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/>
  <mc:AlternateContent xmlns:mc="http://schemas.openxmlformats.org/markup-compatibility/2006">
    <mc:Choice Requires="x15">
      <x15ac:absPath xmlns:x15ac="http://schemas.microsoft.com/office/spreadsheetml/2010/11/ac" url="/Users/danilidrisov/Desktop/"/>
    </mc:Choice>
  </mc:AlternateContent>
  <xr:revisionPtr revIDLastSave="0" documentId="8_{D6D0934E-51F8-AD47-AE9D-712670F4B8DB}" xr6:coauthVersionLast="47" xr6:coauthVersionMax="47" xr10:uidLastSave="{00000000-0000-0000-0000-000000000000}"/>
  <bookViews>
    <workbookView xWindow="0" yWindow="0" windowWidth="28800" windowHeight="18000" activeTab="8" xr2:uid="{00000000-000D-0000-FFFF-FFFF00000000}"/>
  </bookViews>
  <sheets>
    <sheet name="1-Cover Page" sheetId="8" r:id="rId1"/>
    <sheet name="2-Revenue" sheetId="4" r:id="rId2"/>
    <sheet name="3-NWC" sheetId="7" r:id="rId3"/>
    <sheet name="4-IS" sheetId="1" r:id="rId4"/>
    <sheet name="5-CF" sheetId="3" r:id="rId5"/>
    <sheet name="6-BS" sheetId="2" r:id="rId6"/>
    <sheet name="7-WACC" sheetId="13" r:id="rId7"/>
    <sheet name="8-DCF" sheetId="9" r:id="rId8"/>
    <sheet name="9-Comparables Approach" sheetId="17" r:id="rId9"/>
    <sheet name="10-Football field" sheetId="16" r:id="rId10"/>
    <sheet name="Beta Calculation" sheetId="12" r:id="rId11"/>
    <sheet name="Kroll (Size premium)" sheetId="14" r:id="rId12"/>
    <sheet name="COD" sheetId="15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</externalReferences>
  <definedNames>
    <definedName name="_______________________cc30" hidden="1">"28/02/2011 09:57:27"</definedName>
    <definedName name="_______________________cc31" hidden="1">68</definedName>
    <definedName name="_______________________ddd1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_______________________ddd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______________________cc30" hidden="1">"28/02/2011 09:57:27"</definedName>
    <definedName name="______________________cc31" hidden="1">68</definedName>
    <definedName name="______________________jny1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____________________jny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___________________cc30" hidden="1">"28/02/2011 09:57:27"</definedName>
    <definedName name="_____________________cc31" hidden="1">68</definedName>
    <definedName name="_____________________ddd1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_____________________ddd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____________________cc30" hidden="1">"28/02/2011 09:57:27"</definedName>
    <definedName name="____________________cc31" hidden="1">68</definedName>
    <definedName name="____________________ddd1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____________________ddd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____________________jny1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__________________jny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_________________cc30" hidden="1">"28/02/2011 09:57:27"</definedName>
    <definedName name="___________________cc31" hidden="1">68</definedName>
    <definedName name="___________________ddd1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___________________ddd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___________________jny1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_________________jny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________________cc30" hidden="1">"28/02/2011 09:57:27"</definedName>
    <definedName name="__________________cc31" hidden="1">68</definedName>
    <definedName name="__________________ddd1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__________________ddd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__________________uu1" localSheetId="11" hidden="1">{#N/A,#N/A,TRUE,"Engineering Dept";#N/A,#N/A,TRUE,"Sales Dept";#N/A,#N/A,TRUE,"Marketing Dept";#N/A,#N/A,TRUE,"Admin Dept"}</definedName>
    <definedName name="__________________uu1" hidden="1">{#N/A,#N/A,TRUE,"Engineering Dept";#N/A,#N/A,TRUE,"Sales Dept";#N/A,#N/A,TRUE,"Marketing Dept";#N/A,#N/A,TRUE,"Admin Dept"}</definedName>
    <definedName name="_________________cc30" hidden="1">"28/02/2011 09:57:27"</definedName>
    <definedName name="_________________cc31" hidden="1">68</definedName>
    <definedName name="_________________ddd1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_________________ddd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_________________jny1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_______________jny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_______________kh1" localSheetId="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_________________kh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________________cc30" hidden="1">"28/02/2011 09:57:27"</definedName>
    <definedName name="________________cc31" hidden="1">68</definedName>
    <definedName name="________________ddd1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________________ddd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________________Fll1" localSheetId="1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________________Fll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________________jny1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______________jny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______________uu1" localSheetId="11" hidden="1">{#N/A,#N/A,TRUE,"Engineering Dept";#N/A,#N/A,TRUE,"Sales Dept";#N/A,#N/A,TRUE,"Marketing Dept";#N/A,#N/A,TRUE,"Admin Dept"}</definedName>
    <definedName name="________________uu1" hidden="1">{#N/A,#N/A,TRUE,"Engineering Dept";#N/A,#N/A,TRUE,"Sales Dept";#N/A,#N/A,TRUE,"Marketing Dept";#N/A,#N/A,TRUE,"Admin Dept"}</definedName>
    <definedName name="_______________All1" localSheetId="1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_______________All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_______________cc30" hidden="1">"28/02/2011 09:57:27"</definedName>
    <definedName name="_______________cc31" hidden="1">68</definedName>
    <definedName name="_______________ddd1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_______________ddd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_______________jny1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_____________jny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_____________kh1" localSheetId="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_______________kh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_______________uu1" localSheetId="11" hidden="1">{#N/A,#N/A,TRUE,"Engineering Dept";#N/A,#N/A,TRUE,"Sales Dept";#N/A,#N/A,TRUE,"Marketing Dept";#N/A,#N/A,TRUE,"Admin Dept"}</definedName>
    <definedName name="_______________uu1" hidden="1">{#N/A,#N/A,TRUE,"Engineering Dept";#N/A,#N/A,TRUE,"Sales Dept";#N/A,#N/A,TRUE,"Marketing Dept";#N/A,#N/A,TRUE,"Admin Dept"}</definedName>
    <definedName name="______________All1" localSheetId="1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______________All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______________cc30" hidden="1">"28/02/2011 09:57:27"</definedName>
    <definedName name="______________cc31" hidden="1">68</definedName>
    <definedName name="______________ddd1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______________ddd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______________Fll1" localSheetId="1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______________Fll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______________jny1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____________jny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____________kh1" localSheetId="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______________kh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______________uu1" localSheetId="11" hidden="1">{#N/A,#N/A,TRUE,"Engineering Dept";#N/A,#N/A,TRUE,"Sales Dept";#N/A,#N/A,TRUE,"Marketing Dept";#N/A,#N/A,TRUE,"Admin Dept"}</definedName>
    <definedName name="______________uu1" hidden="1">{#N/A,#N/A,TRUE,"Engineering Dept";#N/A,#N/A,TRUE,"Sales Dept";#N/A,#N/A,TRUE,"Marketing Dept";#N/A,#N/A,TRUE,"Admin Dept"}</definedName>
    <definedName name="_____________All1" localSheetId="1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_____________All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_____________cc30" hidden="1">"28/02/2011 09:57:27"</definedName>
    <definedName name="_____________cc31" hidden="1">68</definedName>
    <definedName name="_____________ddd1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_____________ddd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_____________Fll1" localSheetId="1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_____________Fll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_____________jny1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___________jny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___________kh1" localSheetId="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_____________kh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_____________uu1" localSheetId="11" hidden="1">{#N/A,#N/A,TRUE,"Engineering Dept";#N/A,#N/A,TRUE,"Sales Dept";#N/A,#N/A,TRUE,"Marketing Dept";#N/A,#N/A,TRUE,"Admin Dept"}</definedName>
    <definedName name="_____________uu1" hidden="1">{#N/A,#N/A,TRUE,"Engineering Dept";#N/A,#N/A,TRUE,"Sales Dept";#N/A,#N/A,TRUE,"Marketing Dept";#N/A,#N/A,TRUE,"Admin Dept"}</definedName>
    <definedName name="____________All1" localSheetId="1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____________All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____________cc30" hidden="1">"28/02/2011 09:57:27"</definedName>
    <definedName name="____________cc31" hidden="1">68</definedName>
    <definedName name="____________ddd1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____________ddd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____________Fll1" localSheetId="1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____________Fll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____________jny1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__________jny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__________kh1" localSheetId="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____________kh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____________uu1" localSheetId="11" hidden="1">{#N/A,#N/A,TRUE,"Engineering Dept";#N/A,#N/A,TRUE,"Sales Dept";#N/A,#N/A,TRUE,"Marketing Dept";#N/A,#N/A,TRUE,"Admin Dept"}</definedName>
    <definedName name="____________uu1" hidden="1">{#N/A,#N/A,TRUE,"Engineering Dept";#N/A,#N/A,TRUE,"Sales Dept";#N/A,#N/A,TRUE,"Marketing Dept";#N/A,#N/A,TRUE,"Admin Dept"}</definedName>
    <definedName name="___________All1" localSheetId="1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___________All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___________cc30" hidden="1">"28/02/2011 09:57:27"</definedName>
    <definedName name="___________cc31" hidden="1">68</definedName>
    <definedName name="___________ddd1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___________ddd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___________Fll1" localSheetId="1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___________Fll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___________jny1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_________jny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_________kh1" localSheetId="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___________kh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___________uu1" localSheetId="11" hidden="1">{#N/A,#N/A,TRUE,"Engineering Dept";#N/A,#N/A,TRUE,"Sales Dept";#N/A,#N/A,TRUE,"Marketing Dept";#N/A,#N/A,TRUE,"Admin Dept"}</definedName>
    <definedName name="___________uu1" hidden="1">{#N/A,#N/A,TRUE,"Engineering Dept";#N/A,#N/A,TRUE,"Sales Dept";#N/A,#N/A,TRUE,"Marketing Dept";#N/A,#N/A,TRUE,"Admin Dept"}</definedName>
    <definedName name="__________All1" localSheetId="1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__________All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__________cc30" hidden="1">"28/02/2011 09:57:27"</definedName>
    <definedName name="__________cc31" hidden="1">68</definedName>
    <definedName name="__________ddd1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__________ddd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__________Fll1" localSheetId="1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__________Fll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__________jny1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________jny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________kh1" localSheetId="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__________kh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__________uu1" localSheetId="11" hidden="1">{#N/A,#N/A,TRUE,"Engineering Dept";#N/A,#N/A,TRUE,"Sales Dept";#N/A,#N/A,TRUE,"Marketing Dept";#N/A,#N/A,TRUE,"Admin Dept"}</definedName>
    <definedName name="__________uu1" hidden="1">{#N/A,#N/A,TRUE,"Engineering Dept";#N/A,#N/A,TRUE,"Sales Dept";#N/A,#N/A,TRUE,"Marketing Dept";#N/A,#N/A,TRUE,"Admin Dept"}</definedName>
    <definedName name="_________All1" localSheetId="1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_________All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_________cc30" hidden="1">"28/02/2011 09:57:27"</definedName>
    <definedName name="_________cc31" hidden="1">68</definedName>
    <definedName name="_________ddd1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_________ddd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_________Fll1" localSheetId="1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_________Fll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_________jny1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_______jny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_______kh1" localSheetId="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_________kh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_________uu1" localSheetId="11" hidden="1">{#N/A,#N/A,TRUE,"Engineering Dept";#N/A,#N/A,TRUE,"Sales Dept";#N/A,#N/A,TRUE,"Marketing Dept";#N/A,#N/A,TRUE,"Admin Dept"}</definedName>
    <definedName name="_________uu1" hidden="1">{#N/A,#N/A,TRUE,"Engineering Dept";#N/A,#N/A,TRUE,"Sales Dept";#N/A,#N/A,TRUE,"Marketing Dept";#N/A,#N/A,TRUE,"Admin Dept"}</definedName>
    <definedName name="________All1" localSheetId="1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________All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________cc30" hidden="1">"28/02/2011 09:57:27"</definedName>
    <definedName name="________cc31" hidden="1">68</definedName>
    <definedName name="________ddd1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________ddd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________Fll1" localSheetId="1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________Fll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________jny1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______jny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______kh1" localSheetId="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________kh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________uu1" localSheetId="11" hidden="1">{#N/A,#N/A,TRUE,"Engineering Dept";#N/A,#N/A,TRUE,"Sales Dept";#N/A,#N/A,TRUE,"Marketing Dept";#N/A,#N/A,TRUE,"Admin Dept"}</definedName>
    <definedName name="________uu1" hidden="1">{#N/A,#N/A,TRUE,"Engineering Dept";#N/A,#N/A,TRUE,"Sales Dept";#N/A,#N/A,TRUE,"Marketing Dept";#N/A,#N/A,TRUE,"Admin Dept"}</definedName>
    <definedName name="_______All1" localSheetId="1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_______All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_______cc30" hidden="1">"28/02/2011 09:57:27"</definedName>
    <definedName name="_______cc31" hidden="1">68</definedName>
    <definedName name="_______ddd1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_______ddd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_______Fll1" localSheetId="1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_______Fll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_______jny1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_____jny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_____kh1" localSheetId="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_______kh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_______uu1" localSheetId="11" hidden="1">{#N/A,#N/A,TRUE,"Engineering Dept";#N/A,#N/A,TRUE,"Sales Dept";#N/A,#N/A,TRUE,"Marketing Dept";#N/A,#N/A,TRUE,"Admin Dept"}</definedName>
    <definedName name="_______uu1" hidden="1">{#N/A,#N/A,TRUE,"Engineering Dept";#N/A,#N/A,TRUE,"Sales Dept";#N/A,#N/A,TRUE,"Marketing Dept";#N/A,#N/A,TRUE,"Admin Dept"}</definedName>
    <definedName name="______a1" localSheetId="11" hidden="1">{"mgmt forecast",#N/A,FALSE,"Mgmt Forecast";"dcf table",#N/A,FALSE,"Mgmt Forecast";"sensitivity",#N/A,FALSE,"Mgmt Forecast";"table inputs",#N/A,FALSE,"Mgmt Forecast";"calculations",#N/A,FALSE,"Mgmt Forecast"}</definedName>
    <definedName name="______a1" hidden="1">{"mgmt forecast",#N/A,FALSE,"Mgmt Forecast";"dcf table",#N/A,FALSE,"Mgmt Forecast";"sensitivity",#N/A,FALSE,"Mgmt Forecast";"table inputs",#N/A,FALSE,"Mgmt Forecast";"calculations",#N/A,FALSE,"Mgmt Forecast"}</definedName>
    <definedName name="______a2" localSheetId="11" hidden="1">{"mgmt forecast",#N/A,FALSE,"Mgmt Forecast";"dcf table",#N/A,FALSE,"Mgmt Forecast";"sensitivity",#N/A,FALSE,"Mgmt Forecast";"table inputs",#N/A,FALSE,"Mgmt Forecast";"calculations",#N/A,FALSE,"Mgmt Forecast"}</definedName>
    <definedName name="______a2" hidden="1">{"mgmt forecast",#N/A,FALSE,"Mgmt Forecast";"dcf table",#N/A,FALSE,"Mgmt Forecast";"sensitivity",#N/A,FALSE,"Mgmt Forecast";"table inputs",#N/A,FALSE,"Mgmt Forecast";"calculations",#N/A,FALSE,"Mgmt Forecast"}</definedName>
    <definedName name="______All1" localSheetId="1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______All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______cc30" hidden="1">"28/02/2011 09:57:27"</definedName>
    <definedName name="______cc31" hidden="1">68</definedName>
    <definedName name="______ddd1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______ddd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______ddd2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______ddd2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______Fll1" localSheetId="1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______Fll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______jny1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____jny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____kh1" localSheetId="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______kh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______ot97" localSheetId="2" hidden="1">#REF!,#REF!,#REF!,#REF!,#REF!,#REF!,#REF!</definedName>
    <definedName name="______ot97" localSheetId="11" hidden="1">#REF!,#REF!,#REF!,#REF!,#REF!,#REF!,#REF!</definedName>
    <definedName name="______ot97" hidden="1">#REF!,#REF!,#REF!,#REF!,#REF!,#REF!,#REF!</definedName>
    <definedName name="______uu1" localSheetId="11" hidden="1">{#N/A,#N/A,TRUE,"Engineering Dept";#N/A,#N/A,TRUE,"Sales Dept";#N/A,#N/A,TRUE,"Marketing Dept";#N/A,#N/A,TRUE,"Admin Dept"}</definedName>
    <definedName name="______uu1" hidden="1">{#N/A,#N/A,TRUE,"Engineering Dept";#N/A,#N/A,TRUE,"Sales Dept";#N/A,#N/A,TRUE,"Marketing Dept";#N/A,#N/A,TRUE,"Admin Dept"}</definedName>
    <definedName name="______y6" localSheetId="11" hidden="1">{#N/A,#N/A,FALSE,"ORIX CSC"}</definedName>
    <definedName name="______y6" hidden="1">{#N/A,#N/A,FALSE,"ORIX CSC"}</definedName>
    <definedName name="_____a1" localSheetId="11" hidden="1">{"mgmt forecast",#N/A,FALSE,"Mgmt Forecast";"dcf table",#N/A,FALSE,"Mgmt Forecast";"sensitivity",#N/A,FALSE,"Mgmt Forecast";"table inputs",#N/A,FALSE,"Mgmt Forecast";"calculations",#N/A,FALSE,"Mgmt Forecast"}</definedName>
    <definedName name="_____a1" hidden="1">{"mgmt forecast",#N/A,FALSE,"Mgmt Forecast";"dcf table",#N/A,FALSE,"Mgmt Forecast";"sensitivity",#N/A,FALSE,"Mgmt Forecast";"table inputs",#N/A,FALSE,"Mgmt Forecast";"calculations",#N/A,FALSE,"Mgmt Forecast"}</definedName>
    <definedName name="_____a2" localSheetId="11" hidden="1">{"mgmt forecast",#N/A,FALSE,"Mgmt Forecast";"dcf table",#N/A,FALSE,"Mgmt Forecast";"sensitivity",#N/A,FALSE,"Mgmt Forecast";"table inputs",#N/A,FALSE,"Mgmt Forecast";"calculations",#N/A,FALSE,"Mgmt Forecast"}</definedName>
    <definedName name="_____a2" hidden="1">{"mgmt forecast",#N/A,FALSE,"Mgmt Forecast";"dcf table",#N/A,FALSE,"Mgmt Forecast";"sensitivity",#N/A,FALSE,"Mgmt Forecast";"table inputs",#N/A,FALSE,"Mgmt Forecast";"calculations",#N/A,FALSE,"Mgmt Forecast"}</definedName>
    <definedName name="_____ABCNEW" localSheetId="6">#REF!</definedName>
    <definedName name="_____ABCNEW" localSheetId="7">#REF!</definedName>
    <definedName name="_____ABCNEW" localSheetId="8">#REF!</definedName>
    <definedName name="_____ABCNEW" localSheetId="10">#REF!</definedName>
    <definedName name="_____ABCNEW">#REF!</definedName>
    <definedName name="_____All1" localSheetId="1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_____All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_____cc30" hidden="1">"28/02/2011 09:57:27"</definedName>
    <definedName name="_____cc31" hidden="1">68</definedName>
    <definedName name="_____cvb5" localSheetId="11" hidden="1">{"'Sheet1'!$A$1:$G$96","'Sheet1'!$A$1:$H$96"}</definedName>
    <definedName name="_____cvb5" hidden="1">{"'Sheet1'!$A$1:$G$96","'Sheet1'!$A$1:$H$96"}</definedName>
    <definedName name="_____ddd1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_____ddd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_____ddd2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_____ddd2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_____Fll1" localSheetId="1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_____Fll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_____jny1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___jny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___kh1" localSheetId="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_____kh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_____nm7" localSheetId="11" hidden="1">{"'Sheet1'!$A$1:$G$96","'Sheet1'!$A$1:$H$96"}</definedName>
    <definedName name="_____nm7" hidden="1">{"'Sheet1'!$A$1:$G$96","'Sheet1'!$A$1:$H$96"}</definedName>
    <definedName name="_____nm8" localSheetId="11" hidden="1">{"'Sheet1'!$A$1:$G$96","'Sheet1'!$A$1:$H$96"}</definedName>
    <definedName name="_____nm8" hidden="1">{"'Sheet1'!$A$1:$G$96","'Sheet1'!$A$1:$H$96"}</definedName>
    <definedName name="_____ot97" localSheetId="2" hidden="1">#REF!,#REF!,#REF!,#REF!,#REF!,#REF!,#REF!</definedName>
    <definedName name="_____ot97" localSheetId="11" hidden="1">#REF!,#REF!,#REF!,#REF!,#REF!,#REF!,#REF!</definedName>
    <definedName name="_____ot97" hidden="1">#REF!,#REF!,#REF!,#REF!,#REF!,#REF!,#REF!</definedName>
    <definedName name="_____sdf2" localSheetId="11" hidden="1">{"'Sheet1'!$A$1:$G$96","'Sheet1'!$A$1:$H$96"}</definedName>
    <definedName name="_____sdf2" hidden="1">{"'Sheet1'!$A$1:$G$96","'Sheet1'!$A$1:$H$96"}</definedName>
    <definedName name="_____tyt67" localSheetId="11" hidden="1">{#N/A,#N/A,FALSE,"ОТЛАДКА"}</definedName>
    <definedName name="_____tyt67" hidden="1">{#N/A,#N/A,FALSE,"ОТЛАДКА"}</definedName>
    <definedName name="_____uu1" localSheetId="11" hidden="1">{#N/A,#N/A,TRUE,"Engineering Dept";#N/A,#N/A,TRUE,"Sales Dept";#N/A,#N/A,TRUE,"Marketing Dept";#N/A,#N/A,TRUE,"Admin Dept"}</definedName>
    <definedName name="_____uu1" hidden="1">{#N/A,#N/A,TRUE,"Engineering Dept";#N/A,#N/A,TRUE,"Sales Dept";#N/A,#N/A,TRUE,"Marketing Dept";#N/A,#N/A,TRUE,"Admin Dept"}</definedName>
    <definedName name="_____y6" localSheetId="11" hidden="1">{#N/A,#N/A,FALSE,"ORIX CSC"}</definedName>
    <definedName name="_____y6" hidden="1">{#N/A,#N/A,FALSE,"ORIX CSC"}</definedName>
    <definedName name="____a1" localSheetId="11" hidden="1">{"mgmt forecast",#N/A,FALSE,"Mgmt Forecast";"dcf table",#N/A,FALSE,"Mgmt Forecast";"sensitivity",#N/A,FALSE,"Mgmt Forecast";"table inputs",#N/A,FALSE,"Mgmt Forecast";"calculations",#N/A,FALSE,"Mgmt Forecast"}</definedName>
    <definedName name="____a1" hidden="1">{"mgmt forecast",#N/A,FALSE,"Mgmt Forecast";"dcf table",#N/A,FALSE,"Mgmt Forecast";"sensitivity",#N/A,FALSE,"Mgmt Forecast";"table inputs",#N/A,FALSE,"Mgmt Forecast";"calculations",#N/A,FALSE,"Mgmt Forecast"}</definedName>
    <definedName name="____a2" localSheetId="11" hidden="1">{"mgmt forecast",#N/A,FALSE,"Mgmt Forecast";"dcf table",#N/A,FALSE,"Mgmt Forecast";"sensitivity",#N/A,FALSE,"Mgmt Forecast";"table inputs",#N/A,FALSE,"Mgmt Forecast";"calculations",#N/A,FALSE,"Mgmt Forecast"}</definedName>
    <definedName name="____a2" hidden="1">{"mgmt forecast",#N/A,FALSE,"Mgmt Forecast";"dcf table",#N/A,FALSE,"Mgmt Forecast";"sensitivity",#N/A,FALSE,"Mgmt Forecast";"table inputs",#N/A,FALSE,"Mgmt Forecast";"calculations",#N/A,FALSE,"Mgmt Forecast"}</definedName>
    <definedName name="____abc" localSheetId="6">#REF!</definedName>
    <definedName name="____abc" localSheetId="7">#REF!</definedName>
    <definedName name="____abc" localSheetId="8">#REF!</definedName>
    <definedName name="____abc" localSheetId="10">#REF!</definedName>
    <definedName name="____abc">#REF!</definedName>
    <definedName name="____All1" localSheetId="1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____All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____alpha" localSheetId="6">#REF!</definedName>
    <definedName name="____alpha" localSheetId="7">#REF!</definedName>
    <definedName name="____alpha" localSheetId="8">#REF!</definedName>
    <definedName name="____alpha" localSheetId="10">#REF!</definedName>
    <definedName name="____alpha">#REF!</definedName>
    <definedName name="____cc30" hidden="1">"28/02/2011 09:57:27"</definedName>
    <definedName name="____cc31" hidden="1">68</definedName>
    <definedName name="____ddd1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____ddd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____ddd2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____ddd2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____Fll1" localSheetId="1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____Fll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____jny1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__jny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__kh1" localSheetId="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____kh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____NOP" localSheetId="6">#REF!</definedName>
    <definedName name="____NOP" localSheetId="7">#REF!</definedName>
    <definedName name="____NOP" localSheetId="8">#REF!</definedName>
    <definedName name="____NOP" localSheetId="10">#REF!</definedName>
    <definedName name="____NOP">#REF!</definedName>
    <definedName name="____ot97" localSheetId="2" hidden="1">#REF!,#REF!,#REF!,#REF!,#REF!,#REF!,#REF!</definedName>
    <definedName name="____ot97" localSheetId="11" hidden="1">#REF!,#REF!,#REF!,#REF!,#REF!,#REF!,#REF!</definedName>
    <definedName name="____ot97" hidden="1">#REF!,#REF!,#REF!,#REF!,#REF!,#REF!,#REF!</definedName>
    <definedName name="____uu1" localSheetId="11" hidden="1">{#N/A,#N/A,TRUE,"Engineering Dept";#N/A,#N/A,TRUE,"Sales Dept";#N/A,#N/A,TRUE,"Marketing Dept";#N/A,#N/A,TRUE,"Admin Dept"}</definedName>
    <definedName name="____uu1" hidden="1">{#N/A,#N/A,TRUE,"Engineering Dept";#N/A,#N/A,TRUE,"Sales Dept";#N/A,#N/A,TRUE,"Marketing Dept";#N/A,#N/A,TRUE,"Admin Dept"}</definedName>
    <definedName name="____xlfn.RTD" hidden="1">#NAME?</definedName>
    <definedName name="____y6" localSheetId="11" hidden="1">{#N/A,#N/A,FALSE,"ORIX CSC"}</definedName>
    <definedName name="____y6" hidden="1">{#N/A,#N/A,FALSE,"ORIX CSC"}</definedName>
    <definedName name="___a1" localSheetId="11" hidden="1">{"mgmt forecast",#N/A,FALSE,"Mgmt Forecast";"dcf table",#N/A,FALSE,"Mgmt Forecast";"sensitivity",#N/A,FALSE,"Mgmt Forecast";"table inputs",#N/A,FALSE,"Mgmt Forecast";"calculations",#N/A,FALSE,"Mgmt Forecast"}</definedName>
    <definedName name="___a1" hidden="1">{"mgmt forecast",#N/A,FALSE,"Mgmt Forecast";"dcf table",#N/A,FALSE,"Mgmt Forecast";"sensitivity",#N/A,FALSE,"Mgmt Forecast";"table inputs",#N/A,FALSE,"Mgmt Forecast";"calculations",#N/A,FALSE,"Mgmt Forecast"}</definedName>
    <definedName name="___a2" localSheetId="11" hidden="1">{"mgmt forecast",#N/A,FALSE,"Mgmt Forecast";"dcf table",#N/A,FALSE,"Mgmt Forecast";"sensitivity",#N/A,FALSE,"Mgmt Forecast";"table inputs",#N/A,FALSE,"Mgmt Forecast";"calculations",#N/A,FALSE,"Mgmt Forecast"}</definedName>
    <definedName name="___a2" hidden="1">{"mgmt forecast",#N/A,FALSE,"Mgmt Forecast";"dcf table",#N/A,FALSE,"Mgmt Forecast";"sensitivity",#N/A,FALSE,"Mgmt Forecast";"table inputs",#N/A,FALSE,"Mgmt Forecast";"calculations",#N/A,FALSE,"Mgmt Forecast"}</definedName>
    <definedName name="___a6" localSheetId="11" hidden="1">{#N/A,#N/A,FALSE,"DCF";#N/A,#N/A,FALSE,"WACC";#N/A,#N/A,FALSE,"Sales_EBIT";#N/A,#N/A,FALSE,"Capex_Depreciation";#N/A,#N/A,FALSE,"WC";#N/A,#N/A,FALSE,"Interest";#N/A,#N/A,FALSE,"Assumptions"}</definedName>
    <definedName name="___a6" hidden="1">{#N/A,#N/A,FALSE,"DCF";#N/A,#N/A,FALSE,"WACC";#N/A,#N/A,FALSE,"Sales_EBIT";#N/A,#N/A,FALSE,"Capex_Depreciation";#N/A,#N/A,FALSE,"WC";#N/A,#N/A,FALSE,"Interest";#N/A,#N/A,FALSE,"Assumptions"}</definedName>
    <definedName name="___a7" localSheetId="11" hidden="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___a7" hidden="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___a8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_a8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_a9" localSheetId="11" hidden="1">{#N/A,#N/A,TRUE,"Лист2"}</definedName>
    <definedName name="___a9" hidden="1">{#N/A,#N/A,TRUE,"Лист2"}</definedName>
    <definedName name="___All1" localSheetId="1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___All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___cc30" hidden="1">"28/02/2011 09:57:27"</definedName>
    <definedName name="___cc31" hidden="1">68</definedName>
    <definedName name="___cvb5" localSheetId="11" hidden="1">{"'Sheet1'!$A$1:$G$96","'Sheet1'!$A$1:$H$96"}</definedName>
    <definedName name="___cvb5" hidden="1">{"'Sheet1'!$A$1:$G$96","'Sheet1'!$A$1:$H$96"}</definedName>
    <definedName name="___ddd1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___ddd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___ddd2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___ddd2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___DEF" localSheetId="6">#REF!</definedName>
    <definedName name="___DEF" localSheetId="7">#REF!</definedName>
    <definedName name="___DEF" localSheetId="8">#REF!</definedName>
    <definedName name="___DEF" localSheetId="10">#REF!</definedName>
    <definedName name="___DEF">#REF!</definedName>
    <definedName name="___dgc2" localSheetId="11" hidden="1">{#N/A,#N/A,FALSE,"Aging Summary";#N/A,#N/A,FALSE,"Ratio Analysis";#N/A,#N/A,FALSE,"Test 120 Day Accts";#N/A,#N/A,FALSE,"Tickmarks"}</definedName>
    <definedName name="___dgc2" hidden="1">{#N/A,#N/A,FALSE,"Aging Summary";#N/A,#N/A,FALSE,"Ratio Analysis";#N/A,#N/A,FALSE,"Test 120 Day Accts";#N/A,#N/A,FALSE,"Tickmarks"}</definedName>
    <definedName name="___END" localSheetId="6">#REF!</definedName>
    <definedName name="___END" localSheetId="7">#REF!</definedName>
    <definedName name="___END" localSheetId="8">#REF!</definedName>
    <definedName name="___END" localSheetId="10">#REF!</definedName>
    <definedName name="___END">#REF!</definedName>
    <definedName name="___Fll1" localSheetId="1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___Fll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___g7" localSheetId="11" hidden="1">{"'Sheet1'!$A$1:$G$96","'Sheet1'!$A$1:$H$96"}</definedName>
    <definedName name="___g7" hidden="1">{"'Sheet1'!$A$1:$G$96","'Sheet1'!$A$1:$H$96"}</definedName>
    <definedName name="___GH" localSheetId="6">#REF!</definedName>
    <definedName name="___GH" localSheetId="7">#REF!</definedName>
    <definedName name="___GH" localSheetId="8">#REF!</definedName>
    <definedName name="___GH" localSheetId="10">#REF!</definedName>
    <definedName name="___GH">#REF!</definedName>
    <definedName name="___IJ" localSheetId="6">#REF!</definedName>
    <definedName name="___IJ" localSheetId="7">#REF!</definedName>
    <definedName name="___IJ" localSheetId="8">#REF!</definedName>
    <definedName name="___IJ" localSheetId="10">#REF!</definedName>
    <definedName name="___IJ">#REF!</definedName>
    <definedName name="___INDEX_SHEET___ASAP_Utilities" localSheetId="6">#REF!</definedName>
    <definedName name="___INDEX_SHEET___ASAP_Utilities" localSheetId="7">#REF!</definedName>
    <definedName name="___INDEX_SHEET___ASAP_Utilities" localSheetId="8">#REF!</definedName>
    <definedName name="___INDEX_SHEET___ASAP_Utilities" localSheetId="10">#REF!</definedName>
    <definedName name="___INDEX_SHEET___ASAP_Utilities">#REF!</definedName>
    <definedName name="___jny1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_jny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_kh1" localSheetId="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___kh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___KL" localSheetId="6">#REF!</definedName>
    <definedName name="___KL" localSheetId="7">#REF!</definedName>
    <definedName name="___KL" localSheetId="8">#REF!</definedName>
    <definedName name="___KL" localSheetId="10">#REF!</definedName>
    <definedName name="___KL">#REF!</definedName>
    <definedName name="___nm7" localSheetId="11" hidden="1">{"'Sheet1'!$A$1:$G$96","'Sheet1'!$A$1:$H$96"}</definedName>
    <definedName name="___nm7" hidden="1">{"'Sheet1'!$A$1:$G$96","'Sheet1'!$A$1:$H$96"}</definedName>
    <definedName name="___nm8" localSheetId="11" hidden="1">{"'Sheet1'!$A$1:$G$96","'Sheet1'!$A$1:$H$96"}</definedName>
    <definedName name="___nm8" hidden="1">{"'Sheet1'!$A$1:$G$96","'Sheet1'!$A$1:$H$96"}</definedName>
    <definedName name="___ot97" localSheetId="2" hidden="1">#REF!,#REF!,#REF!,#REF!,#REF!,#REF!,#REF!</definedName>
    <definedName name="___ot97" localSheetId="11" hidden="1">#REF!,#REF!,#REF!,#REF!,#REF!,#REF!,#REF!</definedName>
    <definedName name="___ot97" hidden="1">#REF!,#REF!,#REF!,#REF!,#REF!,#REF!,#REF!</definedName>
    <definedName name="___q1" localSheetId="11" hidden="1">{"'Sheet1'!$A$1:$G$96","'Sheet1'!$A$1:$H$96"}</definedName>
    <definedName name="___q1" hidden="1">{"'Sheet1'!$A$1:$G$96","'Sheet1'!$A$1:$H$96"}</definedName>
    <definedName name="___q10" localSheetId="11" hidden="1">{"'Sheet1'!$A$1:$G$96","'Sheet1'!$A$1:$H$96"}</definedName>
    <definedName name="___q10" hidden="1">{"'Sheet1'!$A$1:$G$96","'Sheet1'!$A$1:$H$96"}</definedName>
    <definedName name="___q2" localSheetId="11" hidden="1">{"'Sheet1'!$A$1:$G$96","'Sheet1'!$A$1:$H$96"}</definedName>
    <definedName name="___q2" hidden="1">{"'Sheet1'!$A$1:$G$96","'Sheet1'!$A$1:$H$96"}</definedName>
    <definedName name="___q3" localSheetId="11" hidden="1">{"'Sheet1'!$A$1:$G$96","'Sheet1'!$A$1:$H$96"}</definedName>
    <definedName name="___q3" hidden="1">{"'Sheet1'!$A$1:$G$96","'Sheet1'!$A$1:$H$96"}</definedName>
    <definedName name="___q4" localSheetId="11" hidden="1">{"'Sheet1'!$A$1:$G$96","'Sheet1'!$A$1:$H$96"}</definedName>
    <definedName name="___q4" hidden="1">{"'Sheet1'!$A$1:$G$96","'Sheet1'!$A$1:$H$96"}</definedName>
    <definedName name="___q5" localSheetId="11" hidden="1">{"'Sheet1'!$A$1:$G$96","'Sheet1'!$A$1:$H$96"}</definedName>
    <definedName name="___q5" hidden="1">{"'Sheet1'!$A$1:$G$96","'Sheet1'!$A$1:$H$96"}</definedName>
    <definedName name="___q6" localSheetId="11" hidden="1">{"'Sheet1'!$A$1:$G$96","'Sheet1'!$A$1:$H$96"}</definedName>
    <definedName name="___q6" hidden="1">{"'Sheet1'!$A$1:$G$96","'Sheet1'!$A$1:$H$96"}</definedName>
    <definedName name="___q8" localSheetId="11" hidden="1">{"'Sheet1'!$A$1:$G$96","'Sheet1'!$A$1:$H$96"}</definedName>
    <definedName name="___q8" hidden="1">{"'Sheet1'!$A$1:$G$96","'Sheet1'!$A$1:$H$96"}</definedName>
    <definedName name="___q9" localSheetId="11" hidden="1">{"'Sheet1'!$A$1:$G$96","'Sheet1'!$A$1:$H$96"}</definedName>
    <definedName name="___q9" hidden="1">{"'Sheet1'!$A$1:$G$96","'Sheet1'!$A$1:$H$96"}</definedName>
    <definedName name="___QRS" localSheetId="6">#REF!</definedName>
    <definedName name="___QRS" localSheetId="7">#REF!</definedName>
    <definedName name="___QRS" localSheetId="8">#REF!</definedName>
    <definedName name="___QRS" localSheetId="10">#REF!</definedName>
    <definedName name="___QRS">#REF!</definedName>
    <definedName name="___sdf2" localSheetId="11" hidden="1">{"'Sheet1'!$A$1:$G$96","'Sheet1'!$A$1:$H$96"}</definedName>
    <definedName name="___sdf2" hidden="1">{"'Sheet1'!$A$1:$G$96","'Sheet1'!$A$1:$H$96"}</definedName>
    <definedName name="___TUV" localSheetId="6">#REF!</definedName>
    <definedName name="___TUV" localSheetId="7">#REF!</definedName>
    <definedName name="___TUV" localSheetId="8">#REF!</definedName>
    <definedName name="___TUV" localSheetId="10">#REF!</definedName>
    <definedName name="___TUV">#REF!</definedName>
    <definedName name="___tyt67" localSheetId="11" hidden="1">{#N/A,#N/A,FALSE,"ОТЛАДКА"}</definedName>
    <definedName name="___tyt67" hidden="1">{#N/A,#N/A,FALSE,"ОТЛАДКА"}</definedName>
    <definedName name="___u1" localSheetId="11" hidden="1">{"Страница 1",#N/A,FALSE,"Модель Интенсивника";"Страница 2",#N/A,FALSE,"Модель Интенсивника";"Страница 3",#N/A,FALSE,"Модель Интенсивника"}</definedName>
    <definedName name="___u1" hidden="1">{"Страница 1",#N/A,FALSE,"Модель Интенсивника";"Страница 2",#N/A,FALSE,"Модель Интенсивника";"Страница 3",#N/A,FALSE,"Модель Интенсивника"}</definedName>
    <definedName name="___u2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_u2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_u3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_u3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_u4" localSheetId="11" hidden="1">{#N/A,#N/A,FALSE,"Титул_ОСН";#N/A,#N/A,FALSE,"Итоги";#N/A,#N/A,FALSE,"Источники";#N/A,#N/A,FALSE,"ПрочПродажи";#N/A,#N/A,FALSE,"ЗП";#N/A,#N/A,FALSE,"Налоги";#N/A,#N/A,FALSE,"Энерго";#N/A,#N/A,FALSE,"Сырьё";#N/A,#N/A,FALSE,"Снабжение";#N/A,#N/A,FALSE,"Оборудование";#N/A,#N/A,FALSE,"Транспорт";#N/A,#N/A,FALSE,"Коммерция";#N/A,#N/A,FALSE,"ТЕК_РЕМ";#N/A,#N/A,FALSE,"КАП_РЕМ";#N/A,#N/A,FALSE,"КАП_СТР";#N/A,#N/A,FALSE,"НИОКР";#N/A,#N/A,FALSE,"Кадры";#N/A,#N/A,FALSE,"СОЦ";#N/A,#N/A,FALSE,"НепромПр";#N/A,#N/A,FALSE,"ФИНАНСЫ";#N/A,#N/A,FALSE,"Прочие";#N/A,#N/A,FALSE,"Гаш_кредит";#N/A,#N/A,FALSE,"ФП"}</definedName>
    <definedName name="___u4" hidden="1">{#N/A,#N/A,FALSE,"Титул_ОСН";#N/A,#N/A,FALSE,"Итоги";#N/A,#N/A,FALSE,"Источники";#N/A,#N/A,FALSE,"ПрочПродажи";#N/A,#N/A,FALSE,"ЗП";#N/A,#N/A,FALSE,"Налоги";#N/A,#N/A,FALSE,"Энерго";#N/A,#N/A,FALSE,"Сырьё";#N/A,#N/A,FALSE,"Снабжение";#N/A,#N/A,FALSE,"Оборудование";#N/A,#N/A,FALSE,"Транспорт";#N/A,#N/A,FALSE,"Коммерция";#N/A,#N/A,FALSE,"ТЕК_РЕМ";#N/A,#N/A,FALSE,"КАП_РЕМ";#N/A,#N/A,FALSE,"КАП_СТР";#N/A,#N/A,FALSE,"НИОКР";#N/A,#N/A,FALSE,"Кадры";#N/A,#N/A,FALSE,"СОЦ";#N/A,#N/A,FALSE,"НепромПр";#N/A,#N/A,FALSE,"ФИНАНСЫ";#N/A,#N/A,FALSE,"Прочие";#N/A,#N/A,FALSE,"Гаш_кредит";#N/A,#N/A,FALSE,"ФП"}</definedName>
    <definedName name="___u5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_u5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_u6" localSheetId="11" hidden="1">{"Страница 1",#N/A,FALSE,"Модель Интенсивника";"Страница 3",#N/A,FALSE,"Модель Интенсивника"}</definedName>
    <definedName name="___u6" hidden="1">{"Страница 1",#N/A,FALSE,"Модель Интенсивника";"Страница 3",#N/A,FALSE,"Модель Интенсивника"}</definedName>
    <definedName name="___u7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_u7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_u8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_u8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_u9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_u9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_uu1" localSheetId="11" hidden="1">{#N/A,#N/A,TRUE,"Engineering Dept";#N/A,#N/A,TRUE,"Sales Dept";#N/A,#N/A,TRUE,"Marketing Dept";#N/A,#N/A,TRUE,"Admin Dept"}</definedName>
    <definedName name="___uu1" hidden="1">{#N/A,#N/A,TRUE,"Engineering Dept";#N/A,#N/A,TRUE,"Sales Dept";#N/A,#N/A,TRUE,"Marketing Dept";#N/A,#N/A,TRUE,"Admin Dept"}</definedName>
    <definedName name="___wxyz" localSheetId="6">#REF!</definedName>
    <definedName name="___wxyz" localSheetId="7">#REF!</definedName>
    <definedName name="___wxyz" localSheetId="8">#REF!</definedName>
    <definedName name="___wxyz" localSheetId="10">#REF!</definedName>
    <definedName name="___wxyz">#REF!</definedName>
    <definedName name="___x1" localSheetId="11" hidden="1">{"'Sheet1'!$A$1:$G$96","'Sheet1'!$A$1:$H$96"}</definedName>
    <definedName name="___x1" hidden="1">{"'Sheet1'!$A$1:$G$96","'Sheet1'!$A$1:$H$96"}</definedName>
    <definedName name="___x2" localSheetId="11" hidden="1">{"'Sheet1'!$A$1:$G$96","'Sheet1'!$A$1:$H$96"}</definedName>
    <definedName name="___x2" hidden="1">{"'Sheet1'!$A$1:$G$96","'Sheet1'!$A$1:$H$96"}</definedName>
    <definedName name="___xlfn.BAHTTEXT" hidden="1">#NAME?</definedName>
    <definedName name="___xlfn.RTD" hidden="1">#NAME?</definedName>
    <definedName name="___y6" localSheetId="11" hidden="1">{#N/A,#N/A,FALSE,"ORIX CSC"}</definedName>
    <definedName name="___y6" hidden="1">{#N/A,#N/A,FALSE,"ORIX CSC"}</definedName>
    <definedName name="___z1" localSheetId="11" hidden="1">{"'Sheet1'!$A$1:$G$96","'Sheet1'!$A$1:$H$96"}</definedName>
    <definedName name="___z1" hidden="1">{"'Sheet1'!$A$1:$G$96","'Sheet1'!$A$1:$H$96"}</definedName>
    <definedName name="___z3" localSheetId="11" hidden="1">{"'Sheet1'!$A$1:$G$96","'Sheet1'!$A$1:$H$96"}</definedName>
    <definedName name="___z3" hidden="1">{"'Sheet1'!$A$1:$G$96","'Sheet1'!$A$1:$H$96"}</definedName>
    <definedName name="___z4" localSheetId="11" hidden="1">{"'Sheet1'!$A$1:$G$96","'Sheet1'!$A$1:$H$96"}</definedName>
    <definedName name="___z4" hidden="1">{"'Sheet1'!$A$1:$G$96","'Sheet1'!$A$1:$H$96"}</definedName>
    <definedName name="__1___123Graph_ACHART_4" hidden="1">'[1]pasiva-skutečnost'!$C$35:$C$48</definedName>
    <definedName name="__1__123Graph_ACHART_4" localSheetId="2" hidden="1">#REF!</definedName>
    <definedName name="__1__123Graph_ACHART_4" localSheetId="11" hidden="1">#REF!</definedName>
    <definedName name="__1__123Graph_ACHART_4" hidden="1">#REF!</definedName>
    <definedName name="__10__123Graph_XђҐ­в_ЎҐ_м­_бвм" localSheetId="2" hidden="1">[2]MAIN!#REF!</definedName>
    <definedName name="__10__123Graph_XђҐ­в_ЎҐ_м­_бвм" localSheetId="11" hidden="1">[2]MAIN!#REF!</definedName>
    <definedName name="__10__123Graph_XђҐ­в_ЎҐ_м­_бвм" hidden="1">[2]MAIN!#REF!</definedName>
    <definedName name="__11__123Graph_XЋЎ_а_з.__Єв._1" localSheetId="2" hidden="1">[2]MAIN!#REF!</definedName>
    <definedName name="__11__123Graph_XЋЎ_а_з.__Єв._1" localSheetId="11" hidden="1">[2]MAIN!#REF!</definedName>
    <definedName name="__11__123Graph_XЋЎ_а_з.__Єв._1" hidden="1">[2]MAIN!#REF!</definedName>
    <definedName name="__12__123Graph_XЋЎ_а_в­л__Є_ЇЁв" localSheetId="2" hidden="1">[2]MAIN!#REF!</definedName>
    <definedName name="__12__123Graph_XЋЎ_а_в­л__Є_ЇЁв" hidden="1">[2]MAIN!#REF!</definedName>
    <definedName name="__123Graph_A" localSheetId="0" hidden="1">#REF!</definedName>
    <definedName name="__123Graph_A" localSheetId="2" hidden="1">[3]T1!#REF!</definedName>
    <definedName name="__123Graph_A" localSheetId="6" hidden="1">#REF!</definedName>
    <definedName name="__123Graph_A" localSheetId="7" hidden="1">#REF!</definedName>
    <definedName name="__123Graph_A" localSheetId="8" hidden="1">#REF!</definedName>
    <definedName name="__123Graph_A" localSheetId="10" hidden="1">#REF!</definedName>
    <definedName name="__123Graph_A" hidden="1">[3]T1!#REF!</definedName>
    <definedName name="__123Graph_AActual" localSheetId="2" hidden="1">[4]Balance!#REF!</definedName>
    <definedName name="__123Graph_AActual" hidden="1">[4]Balance!#REF!</definedName>
    <definedName name="__123Graph_A所要稼働ｸﾞﾗﾌ" hidden="1">[5]車会集約!$D$88:$I$88</definedName>
    <definedName name="__123Graph_B" localSheetId="0" hidden="1">#REF!</definedName>
    <definedName name="__123Graph_B" localSheetId="2" hidden="1">[3]T1!#REF!</definedName>
    <definedName name="__123Graph_B" localSheetId="6" hidden="1">#REF!</definedName>
    <definedName name="__123Graph_B" localSheetId="7" hidden="1">#REF!</definedName>
    <definedName name="__123Graph_B" localSheetId="8" hidden="1">#REF!</definedName>
    <definedName name="__123Graph_B" localSheetId="10" hidden="1">#REF!</definedName>
    <definedName name="__123Graph_B" localSheetId="11" hidden="1">[3]T1!#REF!</definedName>
    <definedName name="__123Graph_B" hidden="1">[3]T1!#REF!</definedName>
    <definedName name="__123Graph_BActual" localSheetId="2" hidden="1">[4]Balance!#REF!</definedName>
    <definedName name="__123Graph_BActual" hidden="1">[4]Balance!#REF!</definedName>
    <definedName name="__123Graph_B所要稼働ｸﾞﾗﾌ" hidden="1">[5]車会集約!$D$89:$I$89</definedName>
    <definedName name="__123Graph_C" localSheetId="0" hidden="1">#REF!</definedName>
    <definedName name="__123Graph_C" localSheetId="2" hidden="1">[2]MAIN!#REF!</definedName>
    <definedName name="__123Graph_C" localSheetId="6" hidden="1">#REF!</definedName>
    <definedName name="__123Graph_C" localSheetId="7" hidden="1">#REF!</definedName>
    <definedName name="__123Graph_C" localSheetId="8" hidden="1">#REF!</definedName>
    <definedName name="__123Graph_C" localSheetId="10" hidden="1">#REF!</definedName>
    <definedName name="__123Graph_C" localSheetId="11" hidden="1">[2]MAIN!#REF!</definedName>
    <definedName name="__123Graph_C" hidden="1">[2]MAIN!#REF!</definedName>
    <definedName name="__123Graph_CActual" localSheetId="2" hidden="1">#REF!</definedName>
    <definedName name="__123Graph_CActual" localSheetId="11" hidden="1">#REF!</definedName>
    <definedName name="__123Graph_CActual" hidden="1">#REF!</definedName>
    <definedName name="__123Graph_D" localSheetId="0" hidden="1">#REF!</definedName>
    <definedName name="__123Graph_D" localSheetId="2" hidden="1">[2]MAIN!#REF!</definedName>
    <definedName name="__123Graph_D" localSheetId="6" hidden="1">#REF!</definedName>
    <definedName name="__123Graph_D" localSheetId="7" hidden="1">#REF!</definedName>
    <definedName name="__123Graph_D" localSheetId="8" hidden="1">#REF!</definedName>
    <definedName name="__123Graph_D" localSheetId="10" hidden="1">#REF!</definedName>
    <definedName name="__123Graph_D" localSheetId="11" hidden="1">[2]MAIN!#REF!</definedName>
    <definedName name="__123Graph_D" hidden="1">[2]MAIN!#REF!</definedName>
    <definedName name="__123Graph_DActual" localSheetId="2" hidden="1">#REF!</definedName>
    <definedName name="__123Graph_DActual" localSheetId="11" hidden="1">#REF!</definedName>
    <definedName name="__123Graph_DActual" hidden="1">#REF!</definedName>
    <definedName name="__123Graph_E" localSheetId="0" hidden="1">#REF!</definedName>
    <definedName name="__123Graph_E" localSheetId="2" hidden="1">[2]MAIN!#REF!</definedName>
    <definedName name="__123Graph_E" localSheetId="6" hidden="1">#REF!</definedName>
    <definedName name="__123Graph_E" localSheetId="7" hidden="1">#REF!</definedName>
    <definedName name="__123Graph_E" localSheetId="8" hidden="1">#REF!</definedName>
    <definedName name="__123Graph_E" localSheetId="10" hidden="1">#REF!</definedName>
    <definedName name="__123Graph_E" localSheetId="11" hidden="1">[2]MAIN!#REF!</definedName>
    <definedName name="__123Graph_E" hidden="1">[2]MAIN!#REF!</definedName>
    <definedName name="__123Graph_EActual" localSheetId="2" hidden="1">#REF!</definedName>
    <definedName name="__123Graph_EActual" localSheetId="11" hidden="1">#REF!</definedName>
    <definedName name="__123Graph_EActual" hidden="1">#REF!</definedName>
    <definedName name="__123Graph_F" localSheetId="0" hidden="1">#REF!</definedName>
    <definedName name="__123Graph_F" localSheetId="2" hidden="1">[2]MAIN!#REF!</definedName>
    <definedName name="__123Graph_F" localSheetId="6" hidden="1">#REF!</definedName>
    <definedName name="__123Graph_F" localSheetId="7" hidden="1">#REF!</definedName>
    <definedName name="__123Graph_F" localSheetId="8" hidden="1">#REF!</definedName>
    <definedName name="__123Graph_F" localSheetId="10" hidden="1">#REF!</definedName>
    <definedName name="__123Graph_F" localSheetId="11" hidden="1">[2]MAIN!#REF!</definedName>
    <definedName name="__123Graph_F" hidden="1">[2]MAIN!#REF!</definedName>
    <definedName name="__123Graph_FActual" localSheetId="2" hidden="1">#REF!</definedName>
    <definedName name="__123Graph_FActual" localSheetId="11" hidden="1">#REF!</definedName>
    <definedName name="__123Graph_FActual" hidden="1">#REF!</definedName>
    <definedName name="__123Graph_LBL_A" hidden="1">[5]車会集約!$C$88:$I$88</definedName>
    <definedName name="__123Graph_LBL_B" hidden="1">[5]車会集約!$C$89:$I$89</definedName>
    <definedName name="__123Graph_X" localSheetId="0" hidden="1">#REF!</definedName>
    <definedName name="__123Graph_X" localSheetId="2" hidden="1">[3]T1!#REF!</definedName>
    <definedName name="__123Graph_X" localSheetId="6" hidden="1">#REF!</definedName>
    <definedName name="__123Graph_X" localSheetId="7" hidden="1">#REF!</definedName>
    <definedName name="__123Graph_X" localSheetId="8" hidden="1">#REF!</definedName>
    <definedName name="__123Graph_X" localSheetId="10" hidden="1">#REF!</definedName>
    <definedName name="__123Graph_X" localSheetId="11" hidden="1">[3]T1!#REF!</definedName>
    <definedName name="__123Graph_X" hidden="1">[3]T1!#REF!</definedName>
    <definedName name="__123Graph_XDuPont" localSheetId="2" hidden="1">[2]MAIN!#REF!</definedName>
    <definedName name="__123Graph_XDuPont" hidden="1">[2]MAIN!#REF!</definedName>
    <definedName name="__123Graph_X所要稼働ｸﾞﾗﾌ" hidden="1">[5]車会集約!$D$79:$I$79</definedName>
    <definedName name="__123GraphF" localSheetId="6" hidden="1">#REF!</definedName>
    <definedName name="__123GraphF" localSheetId="7" hidden="1">#REF!</definedName>
    <definedName name="__123GraphF" localSheetId="8" hidden="1">#REF!</definedName>
    <definedName name="__123GraphF" localSheetId="10" hidden="1">#REF!</definedName>
    <definedName name="__123GraphF" hidden="1">#REF!</definedName>
    <definedName name="__2___123Graph_XCHART_3" hidden="1">'[1]pasiva-skutečnost'!$A$15:$A$25</definedName>
    <definedName name="__2__123Graph_AЋЎ_а_в­л__Є_ЇЁв" localSheetId="2" hidden="1">[2]MAIN!#REF!</definedName>
    <definedName name="__2__123Graph_AЋЎ_а_в­л__Є_ЇЁв" localSheetId="11" hidden="1">[2]MAIN!#REF!</definedName>
    <definedName name="__2__123Graph_AЋЎ_а_в­л__Є_ЇЁв" hidden="1">[2]MAIN!#REF!</definedName>
    <definedName name="__2__123Graph_XCHART_3" localSheetId="2" hidden="1">#REF!</definedName>
    <definedName name="__2__123Graph_XCHART_3" localSheetId="11" hidden="1">#REF!</definedName>
    <definedName name="__2__123Graph_XCHART_3" hidden="1">#REF!</definedName>
    <definedName name="__3___123Graph_XCHART_4" hidden="1">'[1]pasiva-skutečnost'!$A$35:$A$48</definedName>
    <definedName name="__3__123Graph_ACHART_4" localSheetId="2" hidden="1">#REF!</definedName>
    <definedName name="__3__123Graph_ACHART_4" localSheetId="11" hidden="1">#REF!</definedName>
    <definedName name="__3__123Graph_ACHART_4" hidden="1">#REF!</definedName>
    <definedName name="__3__123Graph_XCHART_4" localSheetId="2" hidden="1">#REF!</definedName>
    <definedName name="__3__123Graph_XCHART_4" hidden="1">#REF!</definedName>
    <definedName name="__4__123Graph_BЋЎ_а_в­л__Є_ЇЁв" localSheetId="2" hidden="1">[2]MAIN!#REF!</definedName>
    <definedName name="__4__123Graph_BЋЎ_а_в­л__Є_ЇЁв" hidden="1">[2]MAIN!#REF!</definedName>
    <definedName name="__5__123Graph_ACHART_4" hidden="1">'[1]pasiva-skutečnost'!$C$35:$C$48</definedName>
    <definedName name="__8__123Graph_EЋЎ_а_в­л__Є_ЇЁв" localSheetId="2" hidden="1">[2]MAIN!#REF!</definedName>
    <definedName name="__8__123Graph_EЋЎ_а_в­л__Є_ЇЁв" localSheetId="11" hidden="1">[2]MAIN!#REF!</definedName>
    <definedName name="__8__123Graph_EЋЎ_а_в­л__Є_ЇЁв" hidden="1">[2]MAIN!#REF!</definedName>
    <definedName name="__a02" localSheetId="6">#REF!</definedName>
    <definedName name="__a02" localSheetId="7">#REF!</definedName>
    <definedName name="__a02" localSheetId="8">#REF!</definedName>
    <definedName name="__a02" localSheetId="10">#REF!</definedName>
    <definedName name="__a02">#REF!</definedName>
    <definedName name="__a1" localSheetId="11" hidden="1">{"mgmt forecast",#N/A,FALSE,"Mgmt Forecast";"dcf table",#N/A,FALSE,"Mgmt Forecast";"sensitivity",#N/A,FALSE,"Mgmt Forecast";"table inputs",#N/A,FALSE,"Mgmt Forecast";"calculations",#N/A,FALSE,"Mgmt Forecast"}</definedName>
    <definedName name="__a1" hidden="1">{"mgmt forecast",#N/A,FALSE,"Mgmt Forecast";"dcf table",#N/A,FALSE,"Mgmt Forecast";"sensitivity",#N/A,FALSE,"Mgmt Forecast";"table inputs",#N/A,FALSE,"Mgmt Forecast";"calculations",#N/A,FALSE,"Mgmt Forecast"}</definedName>
    <definedName name="__a2" localSheetId="0">#REF!</definedName>
    <definedName name="__a2" localSheetId="6">#REF!</definedName>
    <definedName name="__a2" localSheetId="7">#REF!</definedName>
    <definedName name="__a2" localSheetId="8">#REF!</definedName>
    <definedName name="__a2" localSheetId="10">#REF!</definedName>
    <definedName name="__a2" localSheetId="11" hidden="1">{"mgmt forecast",#N/A,FALSE,"Mgmt Forecast";"dcf table",#N/A,FALSE,"Mgmt Forecast";"sensitivity",#N/A,FALSE,"Mgmt Forecast";"table inputs",#N/A,FALSE,"Mgmt Forecast";"calculations",#N/A,FALSE,"Mgmt Forecast"}</definedName>
    <definedName name="__a2" hidden="1">{"mgmt forecast",#N/A,FALSE,"Mgmt Forecast";"dcf table",#N/A,FALSE,"Mgmt Forecast";"sensitivity",#N/A,FALSE,"Mgmt Forecast";"table inputs",#N/A,FALSE,"Mgmt Forecast";"calculations",#N/A,FALSE,"Mgmt Forecast"}</definedName>
    <definedName name="__a6" localSheetId="11" hidden="1">{#N/A,#N/A,FALSE,"DCF";#N/A,#N/A,FALSE,"WACC";#N/A,#N/A,FALSE,"Sales_EBIT";#N/A,#N/A,FALSE,"Capex_Depreciation";#N/A,#N/A,FALSE,"WC";#N/A,#N/A,FALSE,"Interest";#N/A,#N/A,FALSE,"Assumptions"}</definedName>
    <definedName name="__a6" hidden="1">{#N/A,#N/A,FALSE,"DCF";#N/A,#N/A,FALSE,"WACC";#N/A,#N/A,FALSE,"Sales_EBIT";#N/A,#N/A,FALSE,"Capex_Depreciation";#N/A,#N/A,FALSE,"WC";#N/A,#N/A,FALSE,"Interest";#N/A,#N/A,FALSE,"Assumptions"}</definedName>
    <definedName name="__a7" localSheetId="11" hidden="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__a7" hidden="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__a8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a8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a9" localSheetId="11" hidden="1">{#N/A,#N/A,TRUE,"Лист2"}</definedName>
    <definedName name="__a9" hidden="1">{#N/A,#N/A,TRUE,"Лист2"}</definedName>
    <definedName name="__abc" localSheetId="6">#REF!</definedName>
    <definedName name="__abc" localSheetId="7">#REF!</definedName>
    <definedName name="__abc" localSheetId="8">#REF!</definedName>
    <definedName name="__abc" localSheetId="10">#REF!</definedName>
    <definedName name="__abc">#REF!</definedName>
    <definedName name="__acr2">[6]BD_60!$D$5:$P$10</definedName>
    <definedName name="__acr3">[6]BD_62!$D$5:$K$10</definedName>
    <definedName name="__acr4">[6]BD_76!$D$5:$AA$10</definedName>
    <definedName name="__ad12" localSheetId="11" hidden="1">{#N/A,#N/A,FALSE,"Aging Summary";#N/A,#N/A,FALSE,"Ratio Analysis";#N/A,#N/A,FALSE,"Test 120 Day Accts";#N/A,#N/A,FALSE,"Tickmarks"}</definedName>
    <definedName name="__ad12" hidden="1">{#N/A,#N/A,FALSE,"Aging Summary";#N/A,#N/A,FALSE,"Ratio Analysis";#N/A,#N/A,FALSE,"Test 120 Day Accts";#N/A,#N/A,FALSE,"Tickmarks"}</definedName>
    <definedName name="__All1" localSheetId="1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__All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__APW_RESTORE_DATA2__" localSheetId="6" hidden="1">[7]MedieFactSet!#REF!,[7]MedieFactSet!$U$42,[7]MedieFactSet!$U$43,[7]MedieFactSet!$U$44,[7]MedieFactSet!$U$45,[7]MedieFactSet!$U$46,[7]MedieFactSet!$U$47,[7]MedieFactSet!$U$48,[7]MedieFactSet!$U$49,[7]MedieFactSet!$U$50,[7]MedieFactSet!$U$51,[7]MedieFactSet!$U$52,[7]MedieFactSet!$U$53,[7]MedieFactSet!$U$54,[7]MedieFactSet!$U$55</definedName>
    <definedName name="__APW_RESTORE_DATA2__" localSheetId="7" hidden="1">[7]MedieFactSet!#REF!,[7]MedieFactSet!$U$42,[7]MedieFactSet!$U$43,[7]MedieFactSet!$U$44,[7]MedieFactSet!$U$45,[7]MedieFactSet!$U$46,[7]MedieFactSet!$U$47,[7]MedieFactSet!$U$48,[7]MedieFactSet!$U$49,[7]MedieFactSet!$U$50,[7]MedieFactSet!$U$51,[7]MedieFactSet!$U$52,[7]MedieFactSet!$U$53,[7]MedieFactSet!$U$54,[7]MedieFactSet!$U$55</definedName>
    <definedName name="__APW_RESTORE_DATA2__" localSheetId="8" hidden="1">[7]MedieFactSet!#REF!,[7]MedieFactSet!$U$42,[7]MedieFactSet!$U$43,[7]MedieFactSet!$U$44,[7]MedieFactSet!$U$45,[7]MedieFactSet!$U$46,[7]MedieFactSet!$U$47,[7]MedieFactSet!$U$48,[7]MedieFactSet!$U$49,[7]MedieFactSet!$U$50,[7]MedieFactSet!$U$51,[7]MedieFactSet!$U$52,[7]MedieFactSet!$U$53,[7]MedieFactSet!$U$54,[7]MedieFactSet!$U$55</definedName>
    <definedName name="__APW_RESTORE_DATA2__" localSheetId="10" hidden="1">[7]MedieFactSet!#REF!,[7]MedieFactSet!$U$42,[7]MedieFactSet!$U$43,[7]MedieFactSet!$U$44,[7]MedieFactSet!$U$45,[7]MedieFactSet!$U$46,[7]MedieFactSet!$U$47,[7]MedieFactSet!$U$48,[7]MedieFactSet!$U$49,[7]MedieFactSet!$U$50,[7]MedieFactSet!$U$51,[7]MedieFactSet!$U$52,[7]MedieFactSet!$U$53,[7]MedieFactSet!$U$54,[7]MedieFactSet!$U$55</definedName>
    <definedName name="__APW_RESTORE_DATA2__" hidden="1">[7]MedieFactSet!#REF!,[7]MedieFactSet!$U$42,[7]MedieFactSet!$U$43,[7]MedieFactSet!$U$44,[7]MedieFactSet!$U$45,[7]MedieFactSet!$U$46,[7]MedieFactSet!$U$47,[7]MedieFactSet!$U$48,[7]MedieFactSet!$U$49,[7]MedieFactSet!$U$50,[7]MedieFactSet!$U$51,[7]MedieFactSet!$U$52,[7]MedieFactSet!$U$53,[7]MedieFactSet!$U$54,[7]MedieFactSet!$U$55</definedName>
    <definedName name="__APW_RESTORE_DATA3__" hidden="1">[7]MedieFactSet!$U$56,[7]MedieFactSet!$U$57,[7]MedieFactSet!$U$58,[7]MedieFactSet!$U$59,[7]MedieFactSet!$U$60,[7]MedieFactSet!$U$61,[7]MedieFactSet!$U$62,[7]MedieFactSet!$U$63</definedName>
    <definedName name="__APW_RESTORE_DATA4__" localSheetId="6" hidden="1">[8]MedieFactSet!#REF!</definedName>
    <definedName name="__APW_RESTORE_DATA4__" localSheetId="7" hidden="1">[8]MedieFactSet!#REF!</definedName>
    <definedName name="__APW_RESTORE_DATA4__" localSheetId="8" hidden="1">[8]MedieFactSet!#REF!</definedName>
    <definedName name="__APW_RESTORE_DATA4__" localSheetId="10" hidden="1">[8]MedieFactSet!#REF!</definedName>
    <definedName name="__APW_RESTORE_DATA4__" hidden="1">[8]MedieFactSet!#REF!</definedName>
    <definedName name="__APW_RESTORE_DATA6__" hidden="1">[7]FactSet!$G$53,[7]FactSet!$G$54,[7]FactSet!$G$55,[7]FactSet!$G$56,[7]FactSet!$G$57</definedName>
    <definedName name="__AS22006" hidden="1">"AS2DocumentBrowse"</definedName>
    <definedName name="__AV80000" localSheetId="6">#REF!</definedName>
    <definedName name="__AV80000" localSheetId="7">#REF!</definedName>
    <definedName name="__AV80000" localSheetId="8">#REF!</definedName>
    <definedName name="__AV80000" localSheetId="10">#REF!</definedName>
    <definedName name="__AV80000">#REF!</definedName>
    <definedName name="__B" localSheetId="6">#REF!</definedName>
    <definedName name="__B" localSheetId="7">#REF!</definedName>
    <definedName name="__B" localSheetId="8">#REF!</definedName>
    <definedName name="__B" localSheetId="10">#REF!</definedName>
    <definedName name="__B">#REF!</definedName>
    <definedName name="__Bal12">[9]Декабрь!$A$7:$F$397</definedName>
    <definedName name="__C" localSheetId="6">#REF!</definedName>
    <definedName name="__C" localSheetId="7">#REF!</definedName>
    <definedName name="__C" localSheetId="8">#REF!</definedName>
    <definedName name="__C" localSheetId="10">#REF!</definedName>
    <definedName name="__C">#REF!</definedName>
    <definedName name="__cc30" hidden="1">"28/02/2011 09:57:27"</definedName>
    <definedName name="__cc31" hidden="1">68</definedName>
    <definedName name="__CPI2002">#REF!</definedName>
    <definedName name="__cvb5" localSheetId="11" hidden="1">{"'Sheet1'!$A$1:$G$96","'Sheet1'!$A$1:$H$96"}</definedName>
    <definedName name="__cvb5" hidden="1">{"'Sheet1'!$A$1:$G$96","'Sheet1'!$A$1:$H$96"}</definedName>
    <definedName name="__DAT1">[10]z0203999!$A$2:$A$32</definedName>
    <definedName name="__DAT10">'[11]K7_Manual corrections'!#REF!</definedName>
    <definedName name="__DAT11" localSheetId="6">#REF!</definedName>
    <definedName name="__DAT11" localSheetId="7">#REF!</definedName>
    <definedName name="__DAT11" localSheetId="8">#REF!</definedName>
    <definedName name="__DAT11" localSheetId="10">#REF!</definedName>
    <definedName name="__DAT11">#REF!</definedName>
    <definedName name="__DAT12">'[12]U2.15 Minor Rent expenses'!#REF!</definedName>
    <definedName name="__DAT13">'[12]U2.15 Minor Rent expenses'!#REF!</definedName>
    <definedName name="__DAT14">'[12]U2.15 Minor Rent expenses'!#REF!</definedName>
    <definedName name="__DAT15">'[12]U2.15 Minor Rent expenses'!#REF!</definedName>
    <definedName name="__DAT16">'[12]U2.15 Minor Rent expenses'!#REF!</definedName>
    <definedName name="__DAT17" localSheetId="6">#REF!</definedName>
    <definedName name="__DAT17" localSheetId="7">#REF!</definedName>
    <definedName name="__DAT17" localSheetId="8">#REF!</definedName>
    <definedName name="__DAT17" localSheetId="10">#REF!</definedName>
    <definedName name="__DAT17">#REF!</definedName>
    <definedName name="__DAT18" localSheetId="6">#REF!</definedName>
    <definedName name="__DAT18" localSheetId="7">#REF!</definedName>
    <definedName name="__DAT18" localSheetId="8">#REF!</definedName>
    <definedName name="__DAT18" localSheetId="10">#REF!</definedName>
    <definedName name="__DAT18">#REF!</definedName>
    <definedName name="__DAT19" localSheetId="6">#REF!</definedName>
    <definedName name="__DAT19" localSheetId="7">#REF!</definedName>
    <definedName name="__DAT19" localSheetId="8">#REF!</definedName>
    <definedName name="__DAT19" localSheetId="10">#REF!</definedName>
    <definedName name="__DAT19">#REF!</definedName>
    <definedName name="__DAT2">[10]z0203999!$B$2:$B$32</definedName>
    <definedName name="__DAT20" localSheetId="6">#REF!</definedName>
    <definedName name="__DAT20" localSheetId="7">#REF!</definedName>
    <definedName name="__DAT20" localSheetId="8">#REF!</definedName>
    <definedName name="__DAT20" localSheetId="10">#REF!</definedName>
    <definedName name="__DAT20">#REF!</definedName>
    <definedName name="__DAT21" localSheetId="6">#REF!</definedName>
    <definedName name="__DAT21" localSheetId="7">#REF!</definedName>
    <definedName name="__DAT21" localSheetId="8">#REF!</definedName>
    <definedName name="__DAT21" localSheetId="10">#REF!</definedName>
    <definedName name="__DAT21">#REF!</definedName>
    <definedName name="__DAT22" localSheetId="6">#REF!</definedName>
    <definedName name="__DAT22" localSheetId="7">#REF!</definedName>
    <definedName name="__DAT22" localSheetId="8">#REF!</definedName>
    <definedName name="__DAT22" localSheetId="10">#REF!</definedName>
    <definedName name="__DAT22">#REF!</definedName>
    <definedName name="__DAT27" localSheetId="6">#REF!</definedName>
    <definedName name="__DAT27">#REF!</definedName>
    <definedName name="__DAT28" localSheetId="6">#REF!</definedName>
    <definedName name="__DAT28">#REF!</definedName>
    <definedName name="__DAT29" localSheetId="6">#REF!</definedName>
    <definedName name="__DAT29">#REF!</definedName>
    <definedName name="__DAT3">[10]z0203999!$C$2:$C$32</definedName>
    <definedName name="__DAT30" localSheetId="6">#REF!</definedName>
    <definedName name="__DAT30" localSheetId="7">#REF!</definedName>
    <definedName name="__DAT30" localSheetId="8">#REF!</definedName>
    <definedName name="__DAT30" localSheetId="10">#REF!</definedName>
    <definedName name="__DAT30">#REF!</definedName>
    <definedName name="__DAT31" localSheetId="6">#REF!</definedName>
    <definedName name="__DAT31" localSheetId="7">#REF!</definedName>
    <definedName name="__DAT31" localSheetId="8">#REF!</definedName>
    <definedName name="__DAT31" localSheetId="10">#REF!</definedName>
    <definedName name="__DAT31">#REF!</definedName>
    <definedName name="__DAT32" localSheetId="6">#REF!</definedName>
    <definedName name="__DAT32" localSheetId="7">#REF!</definedName>
    <definedName name="__DAT32" localSheetId="8">#REF!</definedName>
    <definedName name="__DAT32" localSheetId="10">#REF!</definedName>
    <definedName name="__DAT32">#REF!</definedName>
    <definedName name="__DAT33" localSheetId="6">#REF!</definedName>
    <definedName name="__DAT33">#REF!</definedName>
    <definedName name="__DAT34" localSheetId="6">#REF!</definedName>
    <definedName name="__DAT34">#REF!</definedName>
    <definedName name="__DAT35" localSheetId="6">#REF!</definedName>
    <definedName name="__DAT35">#REF!</definedName>
    <definedName name="__DAT36" localSheetId="6">#REF!</definedName>
    <definedName name="__DAT36">#REF!</definedName>
    <definedName name="__DAT37" localSheetId="6">#REF!</definedName>
    <definedName name="__DAT37">#REF!</definedName>
    <definedName name="__DAT38" localSheetId="6">#REF!</definedName>
    <definedName name="__DAT38">#REF!</definedName>
    <definedName name="__DAT39" localSheetId="6">#REF!</definedName>
    <definedName name="__DAT39">#REF!</definedName>
    <definedName name="__DAT4">[10]z0203999!$D$2:$D$32</definedName>
    <definedName name="__DAT40" localSheetId="6">#REF!</definedName>
    <definedName name="__DAT40" localSheetId="7">#REF!</definedName>
    <definedName name="__DAT40" localSheetId="8">#REF!</definedName>
    <definedName name="__DAT40" localSheetId="10">#REF!</definedName>
    <definedName name="__DAT40">#REF!</definedName>
    <definedName name="__DAT41" localSheetId="6">#REF!</definedName>
    <definedName name="__DAT41" localSheetId="7">#REF!</definedName>
    <definedName name="__DAT41" localSheetId="8">#REF!</definedName>
    <definedName name="__DAT41" localSheetId="10">#REF!</definedName>
    <definedName name="__DAT41">#REF!</definedName>
    <definedName name="__DAT42" localSheetId="6">#REF!</definedName>
    <definedName name="__DAT42" localSheetId="7">#REF!</definedName>
    <definedName name="__DAT42" localSheetId="8">#REF!</definedName>
    <definedName name="__DAT42" localSheetId="10">#REF!</definedName>
    <definedName name="__DAT42">#REF!</definedName>
    <definedName name="__DAT43" localSheetId="6">#REF!</definedName>
    <definedName name="__DAT43">#REF!</definedName>
    <definedName name="__DAT44" localSheetId="6">#REF!</definedName>
    <definedName name="__DAT44">#REF!</definedName>
    <definedName name="__DAT45" localSheetId="6">#REF!</definedName>
    <definedName name="__DAT45">#REF!</definedName>
    <definedName name="__DAT46" localSheetId="6">#REF!</definedName>
    <definedName name="__DAT46">#REF!</definedName>
    <definedName name="__DAT47" localSheetId="6">#REF!</definedName>
    <definedName name="__DAT47">#REF!</definedName>
    <definedName name="__DAT48" localSheetId="6">#REF!</definedName>
    <definedName name="__DAT48">#REF!</definedName>
    <definedName name="__DAT49" localSheetId="6">#REF!</definedName>
    <definedName name="__DAT49">#REF!</definedName>
    <definedName name="__DAT5" localSheetId="6">#REF!</definedName>
    <definedName name="__DAT5">#REF!</definedName>
    <definedName name="__DAT50" localSheetId="6">#REF!</definedName>
    <definedName name="__DAT50">#REF!</definedName>
    <definedName name="__DAT51" localSheetId="6">#REF!</definedName>
    <definedName name="__DAT51">#REF!</definedName>
    <definedName name="__DAT52" localSheetId="6">#REF!</definedName>
    <definedName name="__DAT52">#REF!</definedName>
    <definedName name="__DAT6" localSheetId="6">#REF!</definedName>
    <definedName name="__DAT6">#REF!</definedName>
    <definedName name="__DAT7" localSheetId="6">#REF!</definedName>
    <definedName name="__DAT7">#REF!</definedName>
    <definedName name="__DAT8" localSheetId="6">#REF!</definedName>
    <definedName name="__DAT8">#REF!</definedName>
    <definedName name="__DAT9" localSheetId="6">#REF!</definedName>
    <definedName name="__DAT9">#REF!</definedName>
    <definedName name="__ddd1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__ddd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__ddd2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__ddd2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__dgc2" localSheetId="11" hidden="1">{#N/A,#N/A,FALSE,"Aging Summary";#N/A,#N/A,FALSE,"Ratio Analysis";#N/A,#N/A,FALSE,"Test 120 Day Accts";#N/A,#N/A,FALSE,"Tickmarks"}</definedName>
    <definedName name="__dgc2" hidden="1">{#N/A,#N/A,FALSE,"Aging Summary";#N/A,#N/A,FALSE,"Ratio Analysis";#N/A,#N/A,FALSE,"Test 120 Day Accts";#N/A,#N/A,FALSE,"Tickmarks"}</definedName>
    <definedName name="__end1" localSheetId="6">#REF!</definedName>
    <definedName name="__end1" localSheetId="7">#REF!</definedName>
    <definedName name="__end1" localSheetId="8">#REF!</definedName>
    <definedName name="__end1" localSheetId="10">#REF!</definedName>
    <definedName name="__end1">#REF!</definedName>
    <definedName name="__f1" localSheetId="6">#REF!</definedName>
    <definedName name="__f1" localSheetId="7">#REF!</definedName>
    <definedName name="__f1" localSheetId="8">#REF!</definedName>
    <definedName name="__f1" localSheetId="10">#REF!</definedName>
    <definedName name="__f1">#REF!</definedName>
    <definedName name="__f2" localSheetId="6">#REF!</definedName>
    <definedName name="__f2" localSheetId="7">#REF!</definedName>
    <definedName name="__f2" localSheetId="8">#REF!</definedName>
    <definedName name="__f2" localSheetId="10">#REF!</definedName>
    <definedName name="__f2">#REF!</definedName>
    <definedName name="__f23" localSheetId="6">#REF!</definedName>
    <definedName name="__f23">#REF!</definedName>
    <definedName name="__FDS_HYPERLINK_TOGGLE_STATE__" hidden="1">"ON"</definedName>
    <definedName name="__FDS_UNIQUE_RANGE_ID_GENERATOR_COUNTER" hidden="1">1</definedName>
    <definedName name="__fin1">#REF!</definedName>
    <definedName name="__fin2" localSheetId="6">#REF!</definedName>
    <definedName name="__fin2">#REF!</definedName>
    <definedName name="__fin3" localSheetId="6">#REF!</definedName>
    <definedName name="__fin3">#REF!</definedName>
    <definedName name="__Fin4" localSheetId="6">#REF!</definedName>
    <definedName name="__Fin4">#REF!</definedName>
    <definedName name="__Fin5" localSheetId="6">#REF!</definedName>
    <definedName name="__Fin5">#REF!</definedName>
    <definedName name="__Fin6" localSheetId="6">#REF!</definedName>
    <definedName name="__Fin6">#REF!</definedName>
    <definedName name="__Fin7" localSheetId="6">#REF!</definedName>
    <definedName name="__Fin7">#REF!</definedName>
    <definedName name="__Fll1" localSheetId="1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__Fll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__g7" localSheetId="11" hidden="1">{"'Sheet1'!$A$1:$G$96","'Sheet1'!$A$1:$H$96"}</definedName>
    <definedName name="__g7" hidden="1">{"'Sheet1'!$A$1:$G$96","'Sheet1'!$A$1:$H$96"}</definedName>
    <definedName name="__gf2" localSheetId="6">#REF!</definedName>
    <definedName name="__gf2" localSheetId="7">#REF!</definedName>
    <definedName name="__gf2" localSheetId="8">#REF!</definedName>
    <definedName name="__gf2" localSheetId="10">#REF!</definedName>
    <definedName name="__gf2">#REF!</definedName>
    <definedName name="__gh2" localSheetId="6" hidden="1">{"'100'!$A$1:$M$83"}</definedName>
    <definedName name="__gh2" localSheetId="7" hidden="1">{"'100'!$A$1:$M$83"}</definedName>
    <definedName name="__gh2" localSheetId="8" hidden="1">{"'100'!$A$1:$M$83"}</definedName>
    <definedName name="__gh2" localSheetId="10" hidden="1">{"'100'!$A$1:$M$83"}</definedName>
    <definedName name="__gh2" hidden="1">{"'100'!$A$1:$M$83"}</definedName>
    <definedName name="__hg2" localSheetId="6" hidden="1">{"'100'!$A$1:$M$83"}</definedName>
    <definedName name="__hg2" localSheetId="7" hidden="1">{"'100'!$A$1:$M$83"}</definedName>
    <definedName name="__hg2" localSheetId="8" hidden="1">{"'100'!$A$1:$M$83"}</definedName>
    <definedName name="__hg2" localSheetId="10" hidden="1">{"'100'!$A$1:$M$83"}</definedName>
    <definedName name="__hg2" hidden="1">{"'100'!$A$1:$M$83"}</definedName>
    <definedName name="__IntlFixup" hidden="1">TRUE</definedName>
    <definedName name="__IntlFixupTable" localSheetId="2" hidden="1">#REF!</definedName>
    <definedName name="__IntlFixupTable" localSheetId="11" hidden="1">#REF!</definedName>
    <definedName name="__IntlFixupTable" hidden="1">#REF!</definedName>
    <definedName name="__IS2" localSheetId="11" hidden="1">{#N/A,#N/A,FALSE,"Aging Summary";#N/A,#N/A,FALSE,"Ratio Analysis";#N/A,#N/A,FALSE,"Test 120 Day Accts";#N/A,#N/A,FALSE,"Tickmarks"}</definedName>
    <definedName name="__IS2" hidden="1">{#N/A,#N/A,FALSE,"Aging Summary";#N/A,#N/A,FALSE,"Ratio Analysis";#N/A,#N/A,FALSE,"Test 120 Day Accts";#N/A,#N/A,FALSE,"Tickmarks"}</definedName>
    <definedName name="__jny1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jny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kh1" localSheetId="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__kh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__map1" localSheetId="6">#REF!</definedName>
    <definedName name="__map1" localSheetId="7">#REF!</definedName>
    <definedName name="__map1" localSheetId="8">#REF!</definedName>
    <definedName name="__map1" localSheetId="10">#REF!</definedName>
    <definedName name="__map1">#REF!</definedName>
    <definedName name="__map12" localSheetId="6">#REF!</definedName>
    <definedName name="__map12" localSheetId="7">#REF!</definedName>
    <definedName name="__map12" localSheetId="8">#REF!</definedName>
    <definedName name="__map12" localSheetId="10">#REF!</definedName>
    <definedName name="__map12">#REF!</definedName>
    <definedName name="__map14" localSheetId="6">#REF!</definedName>
    <definedName name="__map14" localSheetId="7">#REF!</definedName>
    <definedName name="__map14" localSheetId="8">#REF!</definedName>
    <definedName name="__map14" localSheetId="10">#REF!</definedName>
    <definedName name="__map14">#REF!</definedName>
    <definedName name="__map17" localSheetId="6">#REF!</definedName>
    <definedName name="__map17">#REF!</definedName>
    <definedName name="__map18" localSheetId="6">#REF!</definedName>
    <definedName name="__map18">#REF!</definedName>
    <definedName name="__map2" localSheetId="6">#REF!</definedName>
    <definedName name="__map2">#REF!</definedName>
    <definedName name="__map5" localSheetId="6">#REF!</definedName>
    <definedName name="__map5">#REF!</definedName>
    <definedName name="__map6" localSheetId="6">#REF!</definedName>
    <definedName name="__map6">#REF!</definedName>
    <definedName name="__map7" localSheetId="6">#REF!</definedName>
    <definedName name="__map7">#REF!</definedName>
    <definedName name="__map8" localSheetId="6">#REF!</definedName>
    <definedName name="__map8">#REF!</definedName>
    <definedName name="__nm7" localSheetId="11" hidden="1">{"'Sheet1'!$A$1:$G$96","'Sheet1'!$A$1:$H$96"}</definedName>
    <definedName name="__nm7" hidden="1">{"'Sheet1'!$A$1:$G$96","'Sheet1'!$A$1:$H$96"}</definedName>
    <definedName name="__nm8" localSheetId="11" hidden="1">{"'Sheet1'!$A$1:$G$96","'Sheet1'!$A$1:$H$96"}</definedName>
    <definedName name="__nm8" hidden="1">{"'Sheet1'!$A$1:$G$96","'Sheet1'!$A$1:$H$96"}</definedName>
    <definedName name="__Ob1" localSheetId="6">#REF!</definedName>
    <definedName name="__Ob1" localSheetId="7">#REF!</definedName>
    <definedName name="__Ob1" localSheetId="8">#REF!</definedName>
    <definedName name="__Ob1" localSheetId="10">#REF!</definedName>
    <definedName name="__Ob1">#REF!</definedName>
    <definedName name="__OB2000" localSheetId="6">#REF!</definedName>
    <definedName name="__OB2000" localSheetId="7">#REF!</definedName>
    <definedName name="__OB2000" localSheetId="8">#REF!</definedName>
    <definedName name="__OB2000" localSheetId="10">#REF!</definedName>
    <definedName name="__OB2000">#REF!</definedName>
    <definedName name="__ot97" localSheetId="2" hidden="1">#REF!,#REF!,#REF!,#REF!,#REF!,#REF!,#REF!</definedName>
    <definedName name="__ot97" localSheetId="11" hidden="1">#REF!,#REF!,#REF!,#REF!,#REF!,#REF!,#REF!</definedName>
    <definedName name="__ot97" hidden="1">#REF!,#REF!,#REF!,#REF!,#REF!,#REF!,#REF!</definedName>
    <definedName name="__p2" localSheetId="6">#REF!</definedName>
    <definedName name="__p2" localSheetId="7">#REF!</definedName>
    <definedName name="__p2" localSheetId="8">#REF!</definedName>
    <definedName name="__p2" localSheetId="10">#REF!</definedName>
    <definedName name="__p2">#REF!</definedName>
    <definedName name="__P411211" localSheetId="6">#REF!</definedName>
    <definedName name="__P411211" localSheetId="7">#REF!</definedName>
    <definedName name="__P411211" localSheetId="8">#REF!</definedName>
    <definedName name="__P411211" localSheetId="10">#REF!</definedName>
    <definedName name="__P411211">#REF!</definedName>
    <definedName name="__p411213" localSheetId="6">#REF!</definedName>
    <definedName name="__p411213" localSheetId="7">#REF!</definedName>
    <definedName name="__p411213" localSheetId="8">#REF!</definedName>
    <definedName name="__p411213" localSheetId="10">#REF!</definedName>
    <definedName name="__p411213">#REF!</definedName>
    <definedName name="__p411214" localSheetId="6">#REF!</definedName>
    <definedName name="__p411214">#REF!</definedName>
    <definedName name="__p411215" localSheetId="6">#REF!</definedName>
    <definedName name="__p411215">#REF!</definedName>
    <definedName name="__p411217" localSheetId="6">#REF!</definedName>
    <definedName name="__p411217">#REF!</definedName>
    <definedName name="__p412211" localSheetId="6">#REF!</definedName>
    <definedName name="__p412211">#REF!</definedName>
    <definedName name="__p412213" localSheetId="6">#REF!</definedName>
    <definedName name="__p412213">#REF!</definedName>
    <definedName name="__p412214" localSheetId="6">#REF!</definedName>
    <definedName name="__p412214">#REF!</definedName>
    <definedName name="__p412215" localSheetId="6">#REF!</definedName>
    <definedName name="__p412215">#REF!</definedName>
    <definedName name="__p412217" localSheetId="6">#REF!</definedName>
    <definedName name="__p412217">#REF!</definedName>
    <definedName name="__p451260" localSheetId="6">#REF!</definedName>
    <definedName name="__p451260">#REF!</definedName>
    <definedName name="__p452260" localSheetId="6">#REF!</definedName>
    <definedName name="__p452260">#REF!</definedName>
    <definedName name="__p453260" localSheetId="6">#REF!</definedName>
    <definedName name="__p453260">#REF!</definedName>
    <definedName name="__p455260" localSheetId="6">#REF!</definedName>
    <definedName name="__p455260">#REF!</definedName>
    <definedName name="__p456260" localSheetId="6">#REF!</definedName>
    <definedName name="__p456260">#REF!</definedName>
    <definedName name="__p461450" localSheetId="6">#REF!</definedName>
    <definedName name="__p461450">#REF!</definedName>
    <definedName name="__p462450" localSheetId="6">#REF!</definedName>
    <definedName name="__p462450">#REF!</definedName>
    <definedName name="__p463450" localSheetId="6">#REF!</definedName>
    <definedName name="__p463450">#REF!</definedName>
    <definedName name="__p464450" localSheetId="6">#REF!</definedName>
    <definedName name="__p464450">#REF!</definedName>
    <definedName name="__p465450" localSheetId="6">#REF!</definedName>
    <definedName name="__p465450">#REF!</definedName>
    <definedName name="__p466450" localSheetId="6">#REF!</definedName>
    <definedName name="__p466450">#REF!</definedName>
    <definedName name="__p467450" localSheetId="6">#REF!</definedName>
    <definedName name="__p467450">#REF!</definedName>
    <definedName name="__p468450" localSheetId="6">#REF!</definedName>
    <definedName name="__p468450">#REF!</definedName>
    <definedName name="__p469450" localSheetId="6">#REF!</definedName>
    <definedName name="__p469450">#REF!</definedName>
    <definedName name="__p471511" localSheetId="6">#REF!</definedName>
    <definedName name="__p471511">#REF!</definedName>
    <definedName name="__p472511" localSheetId="6">#REF!</definedName>
    <definedName name="__p472511">#REF!</definedName>
    <definedName name="__p473511" localSheetId="6">#REF!</definedName>
    <definedName name="__p473511">#REF!</definedName>
    <definedName name="__p474511" localSheetId="6">#REF!</definedName>
    <definedName name="__p474511">#REF!</definedName>
    <definedName name="__p475511" localSheetId="6">#REF!</definedName>
    <definedName name="__p475511">#REF!</definedName>
    <definedName name="__p476511" localSheetId="6">#REF!</definedName>
    <definedName name="__p476511">#REF!</definedName>
    <definedName name="__p477611" localSheetId="6">#REF!</definedName>
    <definedName name="__p477611">#REF!</definedName>
    <definedName name="__p478611" localSheetId="6">#REF!</definedName>
    <definedName name="__p478611">#REF!</definedName>
    <definedName name="__p479611" localSheetId="6">#REF!</definedName>
    <definedName name="__p479611">#REF!</definedName>
    <definedName name="__pau1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__pau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__pau3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pau3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pau5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pau5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pbc2" localSheetId="6">#REF!</definedName>
    <definedName name="__pbc2" localSheetId="7">#REF!</definedName>
    <definedName name="__pbc2" localSheetId="8">#REF!</definedName>
    <definedName name="__pbc2" localSheetId="10">#REF!</definedName>
    <definedName name="__pbc2">#REF!</definedName>
    <definedName name="__pbc22" localSheetId="6">#REF!</definedName>
    <definedName name="__pbc22" localSheetId="7">#REF!</definedName>
    <definedName name="__pbc22" localSheetId="8">#REF!</definedName>
    <definedName name="__pbc22" localSheetId="10">#REF!</definedName>
    <definedName name="__pbc22">#REF!</definedName>
    <definedName name="__pp1" localSheetId="6" hidden="1">{#N/A,#N/A,TRUE,"Assumptions";#N/A,#N/A,TRUE,"Op Projection";#N/A,#N/A,TRUE,"Capital";#N/A,#N/A,TRUE,"Income";#N/A,#N/A,TRUE,"Balance";#N/A,#N/A,TRUE,"Sources&amp;Uses"}</definedName>
    <definedName name="__pp1" localSheetId="7" hidden="1">{#N/A,#N/A,TRUE,"Assumptions";#N/A,#N/A,TRUE,"Op Projection";#N/A,#N/A,TRUE,"Capital";#N/A,#N/A,TRUE,"Income";#N/A,#N/A,TRUE,"Balance";#N/A,#N/A,TRUE,"Sources&amp;Uses"}</definedName>
    <definedName name="__pp1" localSheetId="8" hidden="1">{#N/A,#N/A,TRUE,"Assumptions";#N/A,#N/A,TRUE,"Op Projection";#N/A,#N/A,TRUE,"Capital";#N/A,#N/A,TRUE,"Income";#N/A,#N/A,TRUE,"Balance";#N/A,#N/A,TRUE,"Sources&amp;Uses"}</definedName>
    <definedName name="__pp1" localSheetId="10" hidden="1">{#N/A,#N/A,TRUE,"Assumptions";#N/A,#N/A,TRUE,"Op Projection";#N/A,#N/A,TRUE,"Capital";#N/A,#N/A,TRUE,"Income";#N/A,#N/A,TRUE,"Balance";#N/A,#N/A,TRUE,"Sources&amp;Uses"}</definedName>
    <definedName name="__pp1" hidden="1">{#N/A,#N/A,TRUE,"Assumptions";#N/A,#N/A,TRUE,"Op Projection";#N/A,#N/A,TRUE,"Capital";#N/A,#N/A,TRUE,"Income";#N/A,#N/A,TRUE,"Balance";#N/A,#N/A,TRUE,"Sources&amp;Uses"}</definedName>
    <definedName name="__Q1" localSheetId="0" hidden="1">{#N/A,#N/A,TRUE,"Assumptions";#N/A,#N/A,TRUE,"Op Projection";#N/A,#N/A,TRUE,"Capital";#N/A,#N/A,TRUE,"Income";#N/A,#N/A,TRUE,"Balance";#N/A,#N/A,TRUE,"Sources&amp;Uses"}</definedName>
    <definedName name="__Q1" localSheetId="6" hidden="1">{#N/A,#N/A,TRUE,"Assumptions";#N/A,#N/A,TRUE,"Op Projection";#N/A,#N/A,TRUE,"Capital";#N/A,#N/A,TRUE,"Income";#N/A,#N/A,TRUE,"Balance";#N/A,#N/A,TRUE,"Sources&amp;Uses"}</definedName>
    <definedName name="__Q1" localSheetId="7" hidden="1">{#N/A,#N/A,TRUE,"Assumptions";#N/A,#N/A,TRUE,"Op Projection";#N/A,#N/A,TRUE,"Capital";#N/A,#N/A,TRUE,"Income";#N/A,#N/A,TRUE,"Balance";#N/A,#N/A,TRUE,"Sources&amp;Uses"}</definedName>
    <definedName name="__Q1" localSheetId="8" hidden="1">{#N/A,#N/A,TRUE,"Assumptions";#N/A,#N/A,TRUE,"Op Projection";#N/A,#N/A,TRUE,"Capital";#N/A,#N/A,TRUE,"Income";#N/A,#N/A,TRUE,"Balance";#N/A,#N/A,TRUE,"Sources&amp;Uses"}</definedName>
    <definedName name="__Q1" localSheetId="10" hidden="1">{#N/A,#N/A,TRUE,"Assumptions";#N/A,#N/A,TRUE,"Op Projection";#N/A,#N/A,TRUE,"Capital";#N/A,#N/A,TRUE,"Income";#N/A,#N/A,TRUE,"Balance";#N/A,#N/A,TRUE,"Sources&amp;Uses"}</definedName>
    <definedName name="__q1" localSheetId="11" hidden="1">{"'Sheet1'!$A$1:$G$96","'Sheet1'!$A$1:$H$96"}</definedName>
    <definedName name="__q1" hidden="1">{"'Sheet1'!$A$1:$G$96","'Sheet1'!$A$1:$H$96"}</definedName>
    <definedName name="__q10" localSheetId="11" hidden="1">{"'Sheet1'!$A$1:$G$96","'Sheet1'!$A$1:$H$96"}</definedName>
    <definedName name="__q10" hidden="1">{"'Sheet1'!$A$1:$G$96","'Sheet1'!$A$1:$H$96"}</definedName>
    <definedName name="__q2" localSheetId="11" hidden="1">{"'Sheet1'!$A$1:$G$96","'Sheet1'!$A$1:$H$96"}</definedName>
    <definedName name="__q2" hidden="1">{"'Sheet1'!$A$1:$G$96","'Sheet1'!$A$1:$H$96"}</definedName>
    <definedName name="__q3" localSheetId="11" hidden="1">{"'Sheet1'!$A$1:$G$96","'Sheet1'!$A$1:$H$96"}</definedName>
    <definedName name="__q3" hidden="1">{"'Sheet1'!$A$1:$G$96","'Sheet1'!$A$1:$H$96"}</definedName>
    <definedName name="__q4" localSheetId="11" hidden="1">{"'Sheet1'!$A$1:$G$96","'Sheet1'!$A$1:$H$96"}</definedName>
    <definedName name="__q4" hidden="1">{"'Sheet1'!$A$1:$G$96","'Sheet1'!$A$1:$H$96"}</definedName>
    <definedName name="__q5" localSheetId="11" hidden="1">{"'Sheet1'!$A$1:$G$96","'Sheet1'!$A$1:$H$96"}</definedName>
    <definedName name="__q5" hidden="1">{"'Sheet1'!$A$1:$G$96","'Sheet1'!$A$1:$H$96"}</definedName>
    <definedName name="__q6" localSheetId="11" hidden="1">{"'Sheet1'!$A$1:$G$96","'Sheet1'!$A$1:$H$96"}</definedName>
    <definedName name="__q6" hidden="1">{"'Sheet1'!$A$1:$G$96","'Sheet1'!$A$1:$H$96"}</definedName>
    <definedName name="__q8" localSheetId="11" hidden="1">{"'Sheet1'!$A$1:$G$96","'Sheet1'!$A$1:$H$96"}</definedName>
    <definedName name="__q8" hidden="1">{"'Sheet1'!$A$1:$G$96","'Sheet1'!$A$1:$H$96"}</definedName>
    <definedName name="__q9" localSheetId="11" hidden="1">{"'Sheet1'!$A$1:$G$96","'Sheet1'!$A$1:$H$96"}</definedName>
    <definedName name="__q9" hidden="1">{"'Sheet1'!$A$1:$G$96","'Sheet1'!$A$1:$H$96"}</definedName>
    <definedName name="__QTD1" localSheetId="6" hidden="1">{"Nil","Nil",FALSE,"Detail P&amp;L-M";"Nil","Nil",FALSE,"Dep &amp; Amort-M";"Nil","Nil",FALSE,"Equity-M";"Nil","Nil",FALSE,"Debt &amp; Cash Flow-M";"Nil","Nil",FALSE,"Interest-M"}</definedName>
    <definedName name="__QTD1" localSheetId="7" hidden="1">{"Nil","Nil",FALSE,"Detail P&amp;L-M";"Nil","Nil",FALSE,"Dep &amp; Amort-M";"Nil","Nil",FALSE,"Equity-M";"Nil","Nil",FALSE,"Debt &amp; Cash Flow-M";"Nil","Nil",FALSE,"Interest-M"}</definedName>
    <definedName name="__QTD1" localSheetId="8" hidden="1">{"Nil","Nil",FALSE,"Detail P&amp;L-M";"Nil","Nil",FALSE,"Dep &amp; Amort-M";"Nil","Nil",FALSE,"Equity-M";"Nil","Nil",FALSE,"Debt &amp; Cash Flow-M";"Nil","Nil",FALSE,"Interest-M"}</definedName>
    <definedName name="__QTD1" localSheetId="10" hidden="1">{"Nil","Nil",FALSE,"Detail P&amp;L-M";"Nil","Nil",FALSE,"Dep &amp; Amort-M";"Nil","Nil",FALSE,"Equity-M";"Nil","Nil",FALSE,"Debt &amp; Cash Flow-M";"Nil","Nil",FALSE,"Interest-M"}</definedName>
    <definedName name="__QTD1" hidden="1">{"Nil","Nil",FALSE,"Detail P&amp;L-M";"Nil","Nil",FALSE,"Dep &amp; Amort-M";"Nil","Nil",FALSE,"Equity-M";"Nil","Nil",FALSE,"Debt &amp; Cash Flow-M";"Nil","Nil",FALSE,"Interest-M"}</definedName>
    <definedName name="__qwe1">#REF!</definedName>
    <definedName name="__RL10101" localSheetId="6">#REF!</definedName>
    <definedName name="__RL10101">#REF!</definedName>
    <definedName name="__RL10102" localSheetId="6">#REF!</definedName>
    <definedName name="__RL10102">#REF!</definedName>
    <definedName name="__RL10103" localSheetId="6">#REF!</definedName>
    <definedName name="__RL10103">#REF!</definedName>
    <definedName name="__RL10104" localSheetId="6">#REF!</definedName>
    <definedName name="__RL10104">#REF!</definedName>
    <definedName name="__RL10105" localSheetId="6">#REF!</definedName>
    <definedName name="__RL10105">#REF!</definedName>
    <definedName name="__RL10106" localSheetId="6">#REF!</definedName>
    <definedName name="__RL10106">#REF!</definedName>
    <definedName name="__RL10201" localSheetId="6">[13]Data!#REF!</definedName>
    <definedName name="__RL10201">[13]Data!#REF!</definedName>
    <definedName name="__RL10202" localSheetId="6">#REF!</definedName>
    <definedName name="__RL10202" localSheetId="7">#REF!</definedName>
    <definedName name="__RL10202" localSheetId="8">#REF!</definedName>
    <definedName name="__RL10202" localSheetId="10">#REF!</definedName>
    <definedName name="__RL10202">#REF!</definedName>
    <definedName name="__RL10203" localSheetId="6">#REF!</definedName>
    <definedName name="__RL10203" localSheetId="7">#REF!</definedName>
    <definedName name="__RL10203" localSheetId="8">#REF!</definedName>
    <definedName name="__RL10203" localSheetId="10">#REF!</definedName>
    <definedName name="__RL10203">#REF!</definedName>
    <definedName name="__RL10301" localSheetId="6">#REF!</definedName>
    <definedName name="__RL10301" localSheetId="7">#REF!</definedName>
    <definedName name="__RL10301" localSheetId="8">#REF!</definedName>
    <definedName name="__RL10301" localSheetId="10">#REF!</definedName>
    <definedName name="__RL10301">#REF!</definedName>
    <definedName name="__RL10302" localSheetId="6">#REF!</definedName>
    <definedName name="__RL10302">#REF!</definedName>
    <definedName name="__RL10303" localSheetId="6">#REF!</definedName>
    <definedName name="__RL10303">#REF!</definedName>
    <definedName name="__RL10304" localSheetId="6">#REF!</definedName>
    <definedName name="__RL10304">#REF!</definedName>
    <definedName name="__RL10501" localSheetId="6">#REF!</definedName>
    <definedName name="__RL10501">#REF!</definedName>
    <definedName name="__RL10502" localSheetId="6">#REF!</definedName>
    <definedName name="__RL10502">#REF!</definedName>
    <definedName name="__RL10503" localSheetId="6">#REF!</definedName>
    <definedName name="__RL10503">#REF!</definedName>
    <definedName name="__RL10504" localSheetId="6">#REF!</definedName>
    <definedName name="__RL10504">#REF!</definedName>
    <definedName name="__RL10505" localSheetId="6">#REF!</definedName>
    <definedName name="__RL10505">#REF!</definedName>
    <definedName name="__RL10506" localSheetId="6">#REF!</definedName>
    <definedName name="__RL10506">#REF!</definedName>
    <definedName name="__RL10601" localSheetId="6">#REF!</definedName>
    <definedName name="__RL10601">#REF!</definedName>
    <definedName name="__RL10602" localSheetId="6">#REF!</definedName>
    <definedName name="__RL10602">#REF!</definedName>
    <definedName name="__RL10603" localSheetId="6">#REF!</definedName>
    <definedName name="__RL10603">#REF!</definedName>
    <definedName name="__RL10604" localSheetId="6">#REF!</definedName>
    <definedName name="__RL10604">#REF!</definedName>
    <definedName name="__RL10605" localSheetId="6">#REF!</definedName>
    <definedName name="__RL10605">#REF!</definedName>
    <definedName name="__RL10606" localSheetId="6">#REF!</definedName>
    <definedName name="__RL10606">#REF!</definedName>
    <definedName name="__RL10607" localSheetId="6">#REF!</definedName>
    <definedName name="__RL10607">#REF!</definedName>
    <definedName name="__RL12101" localSheetId="6">#REF!</definedName>
    <definedName name="__RL12101">#REF!</definedName>
    <definedName name="__RL12102" localSheetId="6">#REF!</definedName>
    <definedName name="__RL12102">#REF!</definedName>
    <definedName name="__RL12103" localSheetId="6">#REF!</definedName>
    <definedName name="__RL12103">#REF!</definedName>
    <definedName name="__RL12104" localSheetId="6">#REF!</definedName>
    <definedName name="__RL12104">#REF!</definedName>
    <definedName name="__RL12105" localSheetId="6">#REF!</definedName>
    <definedName name="__RL12105">#REF!</definedName>
    <definedName name="__RL12106" localSheetId="6">#REF!</definedName>
    <definedName name="__RL12106">#REF!</definedName>
    <definedName name="__RL12107" localSheetId="6">#REF!</definedName>
    <definedName name="__RL12107">#REF!</definedName>
    <definedName name="__RL12108" localSheetId="6">#REF!</definedName>
    <definedName name="__RL12108">#REF!</definedName>
    <definedName name="__RL12109" localSheetId="6">#REF!</definedName>
    <definedName name="__RL12109">#REF!</definedName>
    <definedName name="__RL12110" localSheetId="6">#REF!</definedName>
    <definedName name="__RL12110">#REF!</definedName>
    <definedName name="__RL12111" localSheetId="6">#REF!</definedName>
    <definedName name="__RL12111">#REF!</definedName>
    <definedName name="__RL12112" localSheetId="6">#REF!</definedName>
    <definedName name="__RL12112">#REF!</definedName>
    <definedName name="__RL12113" localSheetId="6">#REF!</definedName>
    <definedName name="__RL12113">#REF!</definedName>
    <definedName name="__RL12114" localSheetId="6">#REF!</definedName>
    <definedName name="__RL12114">#REF!</definedName>
    <definedName name="__RL12201" localSheetId="6">#REF!</definedName>
    <definedName name="__RL12201">#REF!</definedName>
    <definedName name="__RL12202" localSheetId="6">#REF!</definedName>
    <definedName name="__RL12202">#REF!</definedName>
    <definedName name="__RL12203" localSheetId="6">#REF!</definedName>
    <definedName name="__RL12203">#REF!</definedName>
    <definedName name="__RL12204" localSheetId="6">#REF!</definedName>
    <definedName name="__RL12204">#REF!</definedName>
    <definedName name="__RL12205" localSheetId="6">#REF!</definedName>
    <definedName name="__RL12205">#REF!</definedName>
    <definedName name="__RL12206" localSheetId="6">#REF!</definedName>
    <definedName name="__RL12206">#REF!</definedName>
    <definedName name="__RL21101" localSheetId="6">#REF!</definedName>
    <definedName name="__RL21101">#REF!</definedName>
    <definedName name="__RL21102" localSheetId="6">#REF!</definedName>
    <definedName name="__RL21102">#REF!</definedName>
    <definedName name="__RL21103" localSheetId="6">#REF!</definedName>
    <definedName name="__RL21103">#REF!</definedName>
    <definedName name="__RL21104" localSheetId="6">[13]Data!#REF!</definedName>
    <definedName name="__RL21104">[13]Data!#REF!</definedName>
    <definedName name="__RL21105" localSheetId="6">#REF!</definedName>
    <definedName name="__RL21105" localSheetId="7">#REF!</definedName>
    <definedName name="__RL21105" localSheetId="8">#REF!</definedName>
    <definedName name="__RL21105" localSheetId="10">#REF!</definedName>
    <definedName name="__RL21105">#REF!</definedName>
    <definedName name="__RL21106" localSheetId="6">#REF!</definedName>
    <definedName name="__RL21106" localSheetId="7">#REF!</definedName>
    <definedName name="__RL21106" localSheetId="8">#REF!</definedName>
    <definedName name="__RL21106" localSheetId="10">#REF!</definedName>
    <definedName name="__RL21106">#REF!</definedName>
    <definedName name="__RL21201" localSheetId="6">#REF!</definedName>
    <definedName name="__RL21201" localSheetId="7">#REF!</definedName>
    <definedName name="__RL21201" localSheetId="8">#REF!</definedName>
    <definedName name="__RL21201" localSheetId="10">#REF!</definedName>
    <definedName name="__RL21201">#REF!</definedName>
    <definedName name="__RL21301" localSheetId="6">#REF!</definedName>
    <definedName name="__RL21301">#REF!</definedName>
    <definedName name="__RL21302" localSheetId="6">#REF!</definedName>
    <definedName name="__RL21302">#REF!</definedName>
    <definedName name="__RL21401" localSheetId="6">#REF!</definedName>
    <definedName name="__RL21401">#REF!</definedName>
    <definedName name="__RL21402" localSheetId="6">#REF!</definedName>
    <definedName name="__RL21402">#REF!</definedName>
    <definedName name="__RL21501" localSheetId="6">#REF!</definedName>
    <definedName name="__RL21501">#REF!</definedName>
    <definedName name="__RL21502" localSheetId="6">#REF!</definedName>
    <definedName name="__RL21502">#REF!</definedName>
    <definedName name="__RL21503" localSheetId="6">#REF!</definedName>
    <definedName name="__RL21503">#REF!</definedName>
    <definedName name="__RL21504" localSheetId="6">#REF!</definedName>
    <definedName name="__RL21504">#REF!</definedName>
    <definedName name="__RL21505" localSheetId="6">#REF!</definedName>
    <definedName name="__RL21505">#REF!</definedName>
    <definedName name="__RL21506" localSheetId="6">#REF!</definedName>
    <definedName name="__RL21506">#REF!</definedName>
    <definedName name="__RL21507" localSheetId="6">#REF!</definedName>
    <definedName name="__RL21507">#REF!</definedName>
    <definedName name="__RL21508" localSheetId="6">#REF!</definedName>
    <definedName name="__RL21508">#REF!</definedName>
    <definedName name="__RL21509" localSheetId="6">#REF!</definedName>
    <definedName name="__RL21509">#REF!</definedName>
    <definedName name="__RL21510" localSheetId="6">#REF!</definedName>
    <definedName name="__RL21510">#REF!</definedName>
    <definedName name="__RL21511" localSheetId="6">#REF!</definedName>
    <definedName name="__RL21511">#REF!</definedName>
    <definedName name="__RL21512" localSheetId="6">#REF!</definedName>
    <definedName name="__RL21512">#REF!</definedName>
    <definedName name="__RL21513" localSheetId="6">#REF!</definedName>
    <definedName name="__RL21513">#REF!</definedName>
    <definedName name="__RL21514" localSheetId="6">#REF!</definedName>
    <definedName name="__RL21514">#REF!</definedName>
    <definedName name="__RL21515" localSheetId="6">#REF!</definedName>
    <definedName name="__RL21515">#REF!</definedName>
    <definedName name="__RL21516" localSheetId="6">#REF!</definedName>
    <definedName name="__RL21516">#REF!</definedName>
    <definedName name="__RL21517" localSheetId="6">#REF!</definedName>
    <definedName name="__RL21517">#REF!</definedName>
    <definedName name="__RL21518" localSheetId="6">#REF!</definedName>
    <definedName name="__RL21518">#REF!</definedName>
    <definedName name="__RL21519" localSheetId="6">#REF!</definedName>
    <definedName name="__RL21519">#REF!</definedName>
    <definedName name="__RL21520" localSheetId="6">#REF!</definedName>
    <definedName name="__RL21520">#REF!</definedName>
    <definedName name="__RL21521" localSheetId="6">#REF!</definedName>
    <definedName name="__RL21521">#REF!</definedName>
    <definedName name="__RL21522" localSheetId="6">#REF!</definedName>
    <definedName name="__RL21522">#REF!</definedName>
    <definedName name="__RL21523" localSheetId="6">#REF!</definedName>
    <definedName name="__RL21523">#REF!</definedName>
    <definedName name="__RL21524" localSheetId="6">#REF!</definedName>
    <definedName name="__RL21524">#REF!</definedName>
    <definedName name="__RL21525" localSheetId="6">#REF!</definedName>
    <definedName name="__RL21525">#REF!</definedName>
    <definedName name="__RL22101" localSheetId="6">#REF!</definedName>
    <definedName name="__RL22101">#REF!</definedName>
    <definedName name="__RL22102" localSheetId="6">#REF!</definedName>
    <definedName name="__RL22102">#REF!</definedName>
    <definedName name="__RL22103" localSheetId="6">#REF!</definedName>
    <definedName name="__RL22103">#REF!</definedName>
    <definedName name="__RL22104" localSheetId="6">#REF!</definedName>
    <definedName name="__RL22104">#REF!</definedName>
    <definedName name="__RL22105" localSheetId="6">#REF!</definedName>
    <definedName name="__RL22105">#REF!</definedName>
    <definedName name="__RL22106" localSheetId="6">#REF!</definedName>
    <definedName name="__RL22106">#REF!</definedName>
    <definedName name="__RL22107" localSheetId="6">#REF!</definedName>
    <definedName name="__RL22107">#REF!</definedName>
    <definedName name="__RL22108" localSheetId="6">#REF!</definedName>
    <definedName name="__RL22108">#REF!</definedName>
    <definedName name="__RL22109" localSheetId="6">#REF!</definedName>
    <definedName name="__RL22109">#REF!</definedName>
    <definedName name="__RL22110" localSheetId="6">#REF!</definedName>
    <definedName name="__RL22110">#REF!</definedName>
    <definedName name="__RL22111" localSheetId="6">#REF!</definedName>
    <definedName name="__RL22111">#REF!</definedName>
    <definedName name="__RL22201" localSheetId="6">#REF!</definedName>
    <definedName name="__RL22201">#REF!</definedName>
    <definedName name="__RL23101" localSheetId="6">#REF!</definedName>
    <definedName name="__RL23101">#REF!</definedName>
    <definedName name="__RL23102" localSheetId="6">#REF!</definedName>
    <definedName name="__RL23102">#REF!</definedName>
    <definedName name="__RL23103" localSheetId="6">#REF!</definedName>
    <definedName name="__RL23103">#REF!</definedName>
    <definedName name="__RL23104" localSheetId="6">#REF!</definedName>
    <definedName name="__RL23104">#REF!</definedName>
    <definedName name="__RL23105" localSheetId="6">#REF!</definedName>
    <definedName name="__RL23105">#REF!</definedName>
    <definedName name="__RL24101" localSheetId="6">#REF!</definedName>
    <definedName name="__RL24101">#REF!</definedName>
    <definedName name="__RL30101" localSheetId="6">#REF!</definedName>
    <definedName name="__RL30101">#REF!</definedName>
    <definedName name="__RL30102" localSheetId="6">#REF!</definedName>
    <definedName name="__RL30102">#REF!</definedName>
    <definedName name="__RL30103" localSheetId="6">#REF!</definedName>
    <definedName name="__RL30103">#REF!</definedName>
    <definedName name="__RL30104" localSheetId="6">#REF!</definedName>
    <definedName name="__RL30104">#REF!</definedName>
    <definedName name="__RL30105" localSheetId="6">#REF!</definedName>
    <definedName name="__RL30105">#REF!</definedName>
    <definedName name="__RL30106" localSheetId="6">#REF!</definedName>
    <definedName name="__RL30106">#REF!</definedName>
    <definedName name="__RL30107" localSheetId="6">#REF!</definedName>
    <definedName name="__RL30107">#REF!</definedName>
    <definedName name="__RL30108" localSheetId="6">#REF!</definedName>
    <definedName name="__RL30108">#REF!</definedName>
    <definedName name="__RL30109" localSheetId="6">#REF!</definedName>
    <definedName name="__RL30109">#REF!</definedName>
    <definedName name="__RL30110" localSheetId="6">#REF!</definedName>
    <definedName name="__RL30110">#REF!</definedName>
    <definedName name="__RL30201" localSheetId="6">#REF!</definedName>
    <definedName name="__RL30201">#REF!</definedName>
    <definedName name="__RL30202" localSheetId="6">#REF!</definedName>
    <definedName name="__RL30202">#REF!</definedName>
    <definedName name="__RL30203" localSheetId="6">#REF!</definedName>
    <definedName name="__RL30203">#REF!</definedName>
    <definedName name="__RL30204" localSheetId="6">#REF!</definedName>
    <definedName name="__RL30204">#REF!</definedName>
    <definedName name="__RL30205" localSheetId="6">#REF!</definedName>
    <definedName name="__RL30205">#REF!</definedName>
    <definedName name="__RL30206" localSheetId="6">#REF!</definedName>
    <definedName name="__RL30206">#REF!</definedName>
    <definedName name="__RL30207" localSheetId="6">#REF!</definedName>
    <definedName name="__RL30207">#REF!</definedName>
    <definedName name="__RL30208" localSheetId="6">#REF!</definedName>
    <definedName name="__RL30208">#REF!</definedName>
    <definedName name="__RL30209" localSheetId="6">#REF!</definedName>
    <definedName name="__RL30209">#REF!</definedName>
    <definedName name="__RL30210" localSheetId="6">#REF!</definedName>
    <definedName name="__RL30210">#REF!</definedName>
    <definedName name="__RL31101" localSheetId="6">#REF!</definedName>
    <definedName name="__RL31101">#REF!</definedName>
    <definedName name="__RL31102" localSheetId="6">#REF!</definedName>
    <definedName name="__RL31102">#REF!</definedName>
    <definedName name="__RL31103" localSheetId="6">#REF!</definedName>
    <definedName name="__RL31103">#REF!</definedName>
    <definedName name="__RL31104" localSheetId="6">#REF!</definedName>
    <definedName name="__RL31104">#REF!</definedName>
    <definedName name="__RL31201" localSheetId="6">#REF!</definedName>
    <definedName name="__RL31201">#REF!</definedName>
    <definedName name="__RL31202" localSheetId="6">#REF!</definedName>
    <definedName name="__RL31202">#REF!</definedName>
    <definedName name="__RL31203" localSheetId="6">#REF!</definedName>
    <definedName name="__RL31203">#REF!</definedName>
    <definedName name="__RL31204" localSheetId="6">#REF!</definedName>
    <definedName name="__RL31204">#REF!</definedName>
    <definedName name="__RL32101" localSheetId="6">#REF!</definedName>
    <definedName name="__RL32101">#REF!</definedName>
    <definedName name="__RL32102" localSheetId="6">#REF!</definedName>
    <definedName name="__RL32102">#REF!</definedName>
    <definedName name="__RL32103" localSheetId="6">#REF!</definedName>
    <definedName name="__RL32103">#REF!</definedName>
    <definedName name="__RL32104" localSheetId="6">#REF!</definedName>
    <definedName name="__RL32104">#REF!</definedName>
    <definedName name="__RL32105" localSheetId="6">#REF!</definedName>
    <definedName name="__RL32105">#REF!</definedName>
    <definedName name="__RL32106" localSheetId="6">#REF!</definedName>
    <definedName name="__RL32106">#REF!</definedName>
    <definedName name="__RL32107" localSheetId="6">#REF!</definedName>
    <definedName name="__RL32107">#REF!</definedName>
    <definedName name="__RL32108" localSheetId="6">#REF!</definedName>
    <definedName name="__RL32108">#REF!</definedName>
    <definedName name="__RL32109" localSheetId="6">#REF!</definedName>
    <definedName name="__RL32109">#REF!</definedName>
    <definedName name="__RL32110" localSheetId="6">#REF!</definedName>
    <definedName name="__RL32110">#REF!</definedName>
    <definedName name="__RL32111" localSheetId="6">#REF!</definedName>
    <definedName name="__RL32111">#REF!</definedName>
    <definedName name="__RL32112" localSheetId="6">#REF!</definedName>
    <definedName name="__RL32112">#REF!</definedName>
    <definedName name="__RL32113" localSheetId="6">#REF!</definedName>
    <definedName name="__RL32113">#REF!</definedName>
    <definedName name="__RL40101" localSheetId="6">#REF!</definedName>
    <definedName name="__RL40101">#REF!</definedName>
    <definedName name="__RL40102" localSheetId="6">#REF!</definedName>
    <definedName name="__RL40102">#REF!</definedName>
    <definedName name="__RL40103" localSheetId="6">#REF!</definedName>
    <definedName name="__RL40103">#REF!</definedName>
    <definedName name="__RL40104" localSheetId="6">#REF!</definedName>
    <definedName name="__RL40104">#REF!</definedName>
    <definedName name="__RL40105" localSheetId="6">#REF!</definedName>
    <definedName name="__RL40105">#REF!</definedName>
    <definedName name="__RL40106" localSheetId="6">#REF!</definedName>
    <definedName name="__RL40106">#REF!</definedName>
    <definedName name="__RL40107" localSheetId="6">#REF!</definedName>
    <definedName name="__RL40107">#REF!</definedName>
    <definedName name="__RL40108" localSheetId="6">#REF!</definedName>
    <definedName name="__RL40108">#REF!</definedName>
    <definedName name="__RL40109" localSheetId="6">#REF!</definedName>
    <definedName name="__RL40109">#REF!</definedName>
    <definedName name="__RL40110" localSheetId="6">#REF!</definedName>
    <definedName name="__RL40110">#REF!</definedName>
    <definedName name="__RL40111" localSheetId="6">#REF!</definedName>
    <definedName name="__RL40111">#REF!</definedName>
    <definedName name="__RL40201" localSheetId="6">#REF!</definedName>
    <definedName name="__RL40201">#REF!</definedName>
    <definedName name="__RL40202" localSheetId="6">#REF!</definedName>
    <definedName name="__RL40202">#REF!</definedName>
    <definedName name="__RL40203" localSheetId="6">#REF!</definedName>
    <definedName name="__RL40203">#REF!</definedName>
    <definedName name="__RL40301" localSheetId="6">#REF!</definedName>
    <definedName name="__RL40301">#REF!</definedName>
    <definedName name="__RL40302" localSheetId="6">#REF!</definedName>
    <definedName name="__RL40302">#REF!</definedName>
    <definedName name="__RL40303" localSheetId="6">#REF!</definedName>
    <definedName name="__RL40303">#REF!</definedName>
    <definedName name="__RL40304" localSheetId="6">#REF!</definedName>
    <definedName name="__RL40304">#REF!</definedName>
    <definedName name="__RL40305" localSheetId="6">#REF!</definedName>
    <definedName name="__RL40305">#REF!</definedName>
    <definedName name="__RL40306" localSheetId="6">#REF!</definedName>
    <definedName name="__RL40306">#REF!</definedName>
    <definedName name="__RL40307" localSheetId="6">#REF!</definedName>
    <definedName name="__RL40307">#REF!</definedName>
    <definedName name="__RL40401" localSheetId="6">#REF!</definedName>
    <definedName name="__RL40401">#REF!</definedName>
    <definedName name="__RL40402" localSheetId="6">#REF!</definedName>
    <definedName name="__RL40402">#REF!</definedName>
    <definedName name="__RL40403" localSheetId="6">#REF!</definedName>
    <definedName name="__RL40403">#REF!</definedName>
    <definedName name="__RL40404" localSheetId="6">#REF!</definedName>
    <definedName name="__RL40404">#REF!</definedName>
    <definedName name="__RL40405" localSheetId="6">#REF!</definedName>
    <definedName name="__RL40405">#REF!</definedName>
    <definedName name="__RL40406" localSheetId="6">#REF!</definedName>
    <definedName name="__RL40406">#REF!</definedName>
    <definedName name="__RL40407" localSheetId="6">#REF!</definedName>
    <definedName name="__RL40407">#REF!</definedName>
    <definedName name="__RL40408" localSheetId="6">#REF!</definedName>
    <definedName name="__RL40408">#REF!</definedName>
    <definedName name="__RL50101" localSheetId="6">#REF!</definedName>
    <definedName name="__RL50101">#REF!</definedName>
    <definedName name="__RL50102" localSheetId="6">#REF!</definedName>
    <definedName name="__RL50102">#REF!</definedName>
    <definedName name="__RL50103" localSheetId="6">#REF!</definedName>
    <definedName name="__RL50103">#REF!</definedName>
    <definedName name="__RL50201" localSheetId="6">#REF!</definedName>
    <definedName name="__RL50201">#REF!</definedName>
    <definedName name="__RL50202" localSheetId="6">#REF!</definedName>
    <definedName name="__RL50202">#REF!</definedName>
    <definedName name="__RL50203" localSheetId="6">#REF!</definedName>
    <definedName name="__RL50203">#REF!</definedName>
    <definedName name="__RL50204" localSheetId="6">#REF!</definedName>
    <definedName name="__RL50204">#REF!</definedName>
    <definedName name="__RL50205" localSheetId="6">#REF!</definedName>
    <definedName name="__RL50205">#REF!</definedName>
    <definedName name="__RL50206" localSheetId="6">#REF!</definedName>
    <definedName name="__RL50206">#REF!</definedName>
    <definedName name="__RL50207" localSheetId="6">#REF!</definedName>
    <definedName name="__RL50207">#REF!</definedName>
    <definedName name="__RL50208" localSheetId="6">#REF!</definedName>
    <definedName name="__RL50208">#REF!</definedName>
    <definedName name="__RL50209" localSheetId="6">#REF!</definedName>
    <definedName name="__RL50209">#REF!</definedName>
    <definedName name="__RL50210" localSheetId="6">#REF!</definedName>
    <definedName name="__RL50210">#REF!</definedName>
    <definedName name="__RL50211" localSheetId="6">#REF!</definedName>
    <definedName name="__RL50211">#REF!</definedName>
    <definedName name="__RL50212" localSheetId="6">#REF!</definedName>
    <definedName name="__RL50212">#REF!</definedName>
    <definedName name="__RL50213" localSheetId="6">#REF!</definedName>
    <definedName name="__RL50213">#REF!</definedName>
    <definedName name="__RL50214" localSheetId="6">#REF!</definedName>
    <definedName name="__RL50214">#REF!</definedName>
    <definedName name="__RL50215" localSheetId="6">#REF!</definedName>
    <definedName name="__RL50215">#REF!</definedName>
    <definedName name="__RL50216" localSheetId="6">#REF!</definedName>
    <definedName name="__RL50216">#REF!</definedName>
    <definedName name="__RL51101" localSheetId="6">#REF!</definedName>
    <definedName name="__RL51101">#REF!</definedName>
    <definedName name="__RL51102" localSheetId="6">#REF!</definedName>
    <definedName name="__RL51102">#REF!</definedName>
    <definedName name="__RL51201" localSheetId="6">#REF!</definedName>
    <definedName name="__RL51201">#REF!</definedName>
    <definedName name="__RL51202" localSheetId="6">#REF!</definedName>
    <definedName name="__RL51202">#REF!</definedName>
    <definedName name="__RL51203" localSheetId="6">#REF!</definedName>
    <definedName name="__RL51203">#REF!</definedName>
    <definedName name="__RL51204" localSheetId="6">#REF!</definedName>
    <definedName name="__RL51204">#REF!</definedName>
    <definedName name="__RL52101" localSheetId="6">#REF!</definedName>
    <definedName name="__RL52101">#REF!</definedName>
    <definedName name="__RL52102" localSheetId="6">#REF!</definedName>
    <definedName name="__RL52102">#REF!</definedName>
    <definedName name="__RL52103" localSheetId="6">#REF!</definedName>
    <definedName name="__RL52103">#REF!</definedName>
    <definedName name="__RL52104" localSheetId="6">#REF!</definedName>
    <definedName name="__RL52104">#REF!</definedName>
    <definedName name="__RL52105" localSheetId="6">[13]Data!#REF!</definedName>
    <definedName name="__RL52105">[13]Data!#REF!</definedName>
    <definedName name="__RL52106" localSheetId="6">#REF!</definedName>
    <definedName name="__RL52106" localSheetId="7">#REF!</definedName>
    <definedName name="__RL52106" localSheetId="8">#REF!</definedName>
    <definedName name="__RL52106" localSheetId="10">#REF!</definedName>
    <definedName name="__RL52106">#REF!</definedName>
    <definedName name="__RL52107" localSheetId="6">#REF!</definedName>
    <definedName name="__RL52107" localSheetId="7">#REF!</definedName>
    <definedName name="__RL52107" localSheetId="8">#REF!</definedName>
    <definedName name="__RL52107" localSheetId="10">#REF!</definedName>
    <definedName name="__RL52107">#REF!</definedName>
    <definedName name="__RL52108" localSheetId="6">#REF!</definedName>
    <definedName name="__RL52108" localSheetId="7">#REF!</definedName>
    <definedName name="__RL52108" localSheetId="8">#REF!</definedName>
    <definedName name="__RL52108" localSheetId="10">#REF!</definedName>
    <definedName name="__RL52108">#REF!</definedName>
    <definedName name="__RL52109" localSheetId="6">#REF!</definedName>
    <definedName name="__RL52109">#REF!</definedName>
    <definedName name="__RL52110" localSheetId="6">#REF!</definedName>
    <definedName name="__RL52110">#REF!</definedName>
    <definedName name="__RL52111" localSheetId="6">#REF!</definedName>
    <definedName name="__RL52111">#REF!</definedName>
    <definedName name="__RL52112" localSheetId="6">#REF!</definedName>
    <definedName name="__RL52112">#REF!</definedName>
    <definedName name="__RL52113" localSheetId="6">#REF!</definedName>
    <definedName name="__RL52113">#REF!</definedName>
    <definedName name="__RL60101" localSheetId="6">#REF!</definedName>
    <definedName name="__RL60101">#REF!</definedName>
    <definedName name="__RL60102" localSheetId="6">#REF!</definedName>
    <definedName name="__RL60102">#REF!</definedName>
    <definedName name="__RL60103" localSheetId="6">#REF!</definedName>
    <definedName name="__RL60103">#REF!</definedName>
    <definedName name="__RL60104" localSheetId="6">#REF!</definedName>
    <definedName name="__RL60104">#REF!</definedName>
    <definedName name="__RL60105" localSheetId="6">#REF!</definedName>
    <definedName name="__RL60105">#REF!</definedName>
    <definedName name="__RL60106" localSheetId="6">#REF!</definedName>
    <definedName name="__RL60106">#REF!</definedName>
    <definedName name="__RL60107" localSheetId="6">#REF!</definedName>
    <definedName name="__RL60107">#REF!</definedName>
    <definedName name="__RL60108" localSheetId="6">#REF!</definedName>
    <definedName name="__RL60108">#REF!</definedName>
    <definedName name="__RL60109" localSheetId="6">#REF!</definedName>
    <definedName name="__RL60109">#REF!</definedName>
    <definedName name="__RL60110" localSheetId="6">#REF!</definedName>
    <definedName name="__RL60110">#REF!</definedName>
    <definedName name="__RL60111" localSheetId="6">#REF!</definedName>
    <definedName name="__RL60111">#REF!</definedName>
    <definedName name="__RL60201" localSheetId="6">#REF!</definedName>
    <definedName name="__RL60201">#REF!</definedName>
    <definedName name="__RL60202" localSheetId="6">#REF!</definedName>
    <definedName name="__RL60202">#REF!</definedName>
    <definedName name="__RL61101" localSheetId="6">#REF!</definedName>
    <definedName name="__RL61101">#REF!</definedName>
    <definedName name="__RL61102" localSheetId="6">#REF!</definedName>
    <definedName name="__RL61102">#REF!</definedName>
    <definedName name="__RL61103" localSheetId="6">#REF!</definedName>
    <definedName name="__RL61103">#REF!</definedName>
    <definedName name="__RL61104" localSheetId="6">#REF!</definedName>
    <definedName name="__RL61104">#REF!</definedName>
    <definedName name="__RL61105" localSheetId="6">#REF!</definedName>
    <definedName name="__RL61105">#REF!</definedName>
    <definedName name="__RL61106" localSheetId="6">#REF!</definedName>
    <definedName name="__RL61106">#REF!</definedName>
    <definedName name="__RL61107" localSheetId="6">#REF!</definedName>
    <definedName name="__RL61107">#REF!</definedName>
    <definedName name="__RL61108" localSheetId="6">#REF!</definedName>
    <definedName name="__RL61108">#REF!</definedName>
    <definedName name="__RL61109" localSheetId="6">#REF!</definedName>
    <definedName name="__RL61109">#REF!</definedName>
    <definedName name="__RL62101" localSheetId="6">#REF!</definedName>
    <definedName name="__RL62101">#REF!</definedName>
    <definedName name="__RL62102" localSheetId="6">#REF!</definedName>
    <definedName name="__RL62102">#REF!</definedName>
    <definedName name="__RL63101" localSheetId="6">#REF!</definedName>
    <definedName name="__RL63101">#REF!</definedName>
    <definedName name="__RL63102" localSheetId="6">#REF!</definedName>
    <definedName name="__RL63102">#REF!</definedName>
    <definedName name="__RL69101" localSheetId="6">#REF!</definedName>
    <definedName name="__RL69101">#REF!</definedName>
    <definedName name="__RL69102" localSheetId="6">#REF!</definedName>
    <definedName name="__RL69102">#REF!</definedName>
    <definedName name="__RL70101" localSheetId="6">#REF!</definedName>
    <definedName name="__RL70101">#REF!</definedName>
    <definedName name="__RL70102" localSheetId="6">#REF!</definedName>
    <definedName name="__RL70102">#REF!</definedName>
    <definedName name="__RL70103" localSheetId="6">#REF!</definedName>
    <definedName name="__RL70103">#REF!</definedName>
    <definedName name="__RL70104" localSheetId="6">#REF!</definedName>
    <definedName name="__RL70104">#REF!</definedName>
    <definedName name="__RL70105" localSheetId="6">#REF!</definedName>
    <definedName name="__RL70105">#REF!</definedName>
    <definedName name="__RL70106" localSheetId="6">#REF!</definedName>
    <definedName name="__RL70106">#REF!</definedName>
    <definedName name="__RL70107" localSheetId="6">[13]Data!#REF!</definedName>
    <definedName name="__RL70107">[13]Data!#REF!</definedName>
    <definedName name="__RL70108" localSheetId="6">#REF!</definedName>
    <definedName name="__RL70108" localSheetId="7">#REF!</definedName>
    <definedName name="__RL70108" localSheetId="8">#REF!</definedName>
    <definedName name="__RL70108" localSheetId="10">#REF!</definedName>
    <definedName name="__RL70108">#REF!</definedName>
    <definedName name="__RL70109" localSheetId="6">#REF!</definedName>
    <definedName name="__RL70109" localSheetId="7">#REF!</definedName>
    <definedName name="__RL70109" localSheetId="8">#REF!</definedName>
    <definedName name="__RL70109" localSheetId="10">#REF!</definedName>
    <definedName name="__RL70109">#REF!</definedName>
    <definedName name="__RL70110" localSheetId="6">#REF!</definedName>
    <definedName name="__RL70110" localSheetId="7">#REF!</definedName>
    <definedName name="__RL70110" localSheetId="8">#REF!</definedName>
    <definedName name="__RL70110" localSheetId="10">#REF!</definedName>
    <definedName name="__RL70110">#REF!</definedName>
    <definedName name="__rur1" localSheetId="6" hidden="1">{#N/A,#N/A,TRUE,"Assumptions";#N/A,#N/A,TRUE,"Op Projection";#N/A,#N/A,TRUE,"Capital";#N/A,#N/A,TRUE,"Income";#N/A,#N/A,TRUE,"Balance";#N/A,#N/A,TRUE,"Sources&amp;Uses"}</definedName>
    <definedName name="__rur1" localSheetId="7" hidden="1">{#N/A,#N/A,TRUE,"Assumptions";#N/A,#N/A,TRUE,"Op Projection";#N/A,#N/A,TRUE,"Capital";#N/A,#N/A,TRUE,"Income";#N/A,#N/A,TRUE,"Balance";#N/A,#N/A,TRUE,"Sources&amp;Uses"}</definedName>
    <definedName name="__rur1" localSheetId="8" hidden="1">{#N/A,#N/A,TRUE,"Assumptions";#N/A,#N/A,TRUE,"Op Projection";#N/A,#N/A,TRUE,"Capital";#N/A,#N/A,TRUE,"Income";#N/A,#N/A,TRUE,"Balance";#N/A,#N/A,TRUE,"Sources&amp;Uses"}</definedName>
    <definedName name="__rur1" localSheetId="10" hidden="1">{#N/A,#N/A,TRUE,"Assumptions";#N/A,#N/A,TRUE,"Op Projection";#N/A,#N/A,TRUE,"Capital";#N/A,#N/A,TRUE,"Income";#N/A,#N/A,TRUE,"Balance";#N/A,#N/A,TRUE,"Sources&amp;Uses"}</definedName>
    <definedName name="__rur1" hidden="1">{#N/A,#N/A,TRUE,"Assumptions";#N/A,#N/A,TRUE,"Op Projection";#N/A,#N/A,TRUE,"Capital";#N/A,#N/A,TRUE,"Income";#N/A,#N/A,TRUE,"Balance";#N/A,#N/A,TRUE,"Sources&amp;Uses"}</definedName>
    <definedName name="__sdf2" localSheetId="11" hidden="1">{"'Sheet1'!$A$1:$G$96","'Sheet1'!$A$1:$H$96"}</definedName>
    <definedName name="__sdf2" hidden="1">{"'Sheet1'!$A$1:$G$96","'Sheet1'!$A$1:$H$96"}</definedName>
    <definedName name="__t9999" localSheetId="11" hidden="1">{"print95",#N/A,FALSE,"1995E.XLS";"print96",#N/A,FALSE,"1996E.XLS"}</definedName>
    <definedName name="__t9999" hidden="1">{"print95",#N/A,FALSE,"1995E.XLS";"print96",#N/A,FALSE,"1996E.XLS"}</definedName>
    <definedName name="__tyt67" localSheetId="11" hidden="1">{#N/A,#N/A,FALSE,"ОТЛАДКА"}</definedName>
    <definedName name="__tyt67" hidden="1">{#N/A,#N/A,FALSE,"ОТЛАДКА"}</definedName>
    <definedName name="__u1" localSheetId="11" hidden="1">{"Страница 1",#N/A,FALSE,"Модель Интенсивника";"Страница 2",#N/A,FALSE,"Модель Интенсивника";"Страница 3",#N/A,FALSE,"Модель Интенсивника"}</definedName>
    <definedName name="__u1" hidden="1">{"Страница 1",#N/A,FALSE,"Модель Интенсивника";"Страница 2",#N/A,FALSE,"Модель Интенсивника";"Страница 3",#N/A,FALSE,"Модель Интенсивника"}</definedName>
    <definedName name="__u2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u2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u3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u3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u4" localSheetId="11" hidden="1">{#N/A,#N/A,FALSE,"Титул_ОСН";#N/A,#N/A,FALSE,"Итоги";#N/A,#N/A,FALSE,"Источники";#N/A,#N/A,FALSE,"ПрочПродажи";#N/A,#N/A,FALSE,"ЗП";#N/A,#N/A,FALSE,"Налоги";#N/A,#N/A,FALSE,"Энерго";#N/A,#N/A,FALSE,"Сырьё";#N/A,#N/A,FALSE,"Снабжение";#N/A,#N/A,FALSE,"Оборудование";#N/A,#N/A,FALSE,"Транспорт";#N/A,#N/A,FALSE,"Коммерция";#N/A,#N/A,FALSE,"ТЕК_РЕМ";#N/A,#N/A,FALSE,"КАП_РЕМ";#N/A,#N/A,FALSE,"КАП_СТР";#N/A,#N/A,FALSE,"НИОКР";#N/A,#N/A,FALSE,"Кадры";#N/A,#N/A,FALSE,"СОЦ";#N/A,#N/A,FALSE,"НепромПр";#N/A,#N/A,FALSE,"ФИНАНСЫ";#N/A,#N/A,FALSE,"Прочие";#N/A,#N/A,FALSE,"Гаш_кредит";#N/A,#N/A,FALSE,"ФП"}</definedName>
    <definedName name="__u4" hidden="1">{#N/A,#N/A,FALSE,"Титул_ОСН";#N/A,#N/A,FALSE,"Итоги";#N/A,#N/A,FALSE,"Источники";#N/A,#N/A,FALSE,"ПрочПродажи";#N/A,#N/A,FALSE,"ЗП";#N/A,#N/A,FALSE,"Налоги";#N/A,#N/A,FALSE,"Энерго";#N/A,#N/A,FALSE,"Сырьё";#N/A,#N/A,FALSE,"Снабжение";#N/A,#N/A,FALSE,"Оборудование";#N/A,#N/A,FALSE,"Транспорт";#N/A,#N/A,FALSE,"Коммерция";#N/A,#N/A,FALSE,"ТЕК_РЕМ";#N/A,#N/A,FALSE,"КАП_РЕМ";#N/A,#N/A,FALSE,"КАП_СТР";#N/A,#N/A,FALSE,"НИОКР";#N/A,#N/A,FALSE,"Кадры";#N/A,#N/A,FALSE,"СОЦ";#N/A,#N/A,FALSE,"НепромПр";#N/A,#N/A,FALSE,"ФИНАНСЫ";#N/A,#N/A,FALSE,"Прочие";#N/A,#N/A,FALSE,"Гаш_кредит";#N/A,#N/A,FALSE,"ФП"}</definedName>
    <definedName name="__u5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u5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u6" localSheetId="11" hidden="1">{"Страница 1",#N/A,FALSE,"Модель Интенсивника";"Страница 3",#N/A,FALSE,"Модель Интенсивника"}</definedName>
    <definedName name="__u6" hidden="1">{"Страница 1",#N/A,FALSE,"Модель Интенсивника";"Страница 3",#N/A,FALSE,"Модель Интенсивника"}</definedName>
    <definedName name="__u7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u7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u8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u8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u9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u9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_US300603" localSheetId="6">#REF!</definedName>
    <definedName name="__US300603" localSheetId="7">#REF!</definedName>
    <definedName name="__US300603" localSheetId="8">#REF!</definedName>
    <definedName name="__US300603" localSheetId="10">#REF!</definedName>
    <definedName name="__US300603">#REF!</definedName>
    <definedName name="__US311202" localSheetId="6">#REF!</definedName>
    <definedName name="__US311202" localSheetId="7">#REF!</definedName>
    <definedName name="__US311202" localSheetId="8">#REF!</definedName>
    <definedName name="__US311202" localSheetId="10">#REF!</definedName>
    <definedName name="__US311202">#REF!</definedName>
    <definedName name="__USD98">20.65</definedName>
    <definedName name="__uu1" localSheetId="11" hidden="1">{#N/A,#N/A,TRUE,"Engineering Dept";#N/A,#N/A,TRUE,"Sales Dept";#N/A,#N/A,TRUE,"Marketing Dept";#N/A,#N/A,TRUE,"Admin Dept"}</definedName>
    <definedName name="__uu1" hidden="1">{#N/A,#N/A,TRUE,"Engineering Dept";#N/A,#N/A,TRUE,"Sales Dept";#N/A,#N/A,TRUE,"Marketing Dept";#N/A,#N/A,TRUE,"Admin Dept"}</definedName>
    <definedName name="__wrn2" localSheetId="11" hidden="1">{"glc1",#N/A,FALSE,"GLC";"glc2",#N/A,FALSE,"GLC";"glc3",#N/A,FALSE,"GLC";"glc4",#N/A,FALSE,"GLC";"glc5",#N/A,FALSE,"GLC"}</definedName>
    <definedName name="__wrn2" hidden="1">{"glc1",#N/A,FALSE,"GLC";"glc2",#N/A,FALSE,"GLC";"glc3",#N/A,FALSE,"GLC";"glc4",#N/A,FALSE,"GLC";"glc5",#N/A,FALSE,"GLC"}</definedName>
    <definedName name="__wrn222" localSheetId="11" hidden="1">{"glc1",#N/A,FALSE,"GLC";"glc2",#N/A,FALSE,"GLC";"glc3",#N/A,FALSE,"GLC";"glc4",#N/A,FALSE,"GLC";"glc5",#N/A,FALSE,"GLC"}</definedName>
    <definedName name="__wrn222" hidden="1">{"glc1",#N/A,FALSE,"GLC";"glc2",#N/A,FALSE,"GLC";"glc3",#N/A,FALSE,"GLC";"glc4",#N/A,FALSE,"GLC";"glc5",#N/A,FALSE,"GLC"}</definedName>
    <definedName name="__x1" localSheetId="11" hidden="1">{"'Sheet1'!$A$1:$G$96","'Sheet1'!$A$1:$H$96"}</definedName>
    <definedName name="__x1" hidden="1">{"'Sheet1'!$A$1:$G$96","'Sheet1'!$A$1:$H$96"}</definedName>
    <definedName name="__x2" localSheetId="11" hidden="1">{"'Sheet1'!$A$1:$G$96","'Sheet1'!$A$1:$H$96"}</definedName>
    <definedName name="__x2" hidden="1">{"'Sheet1'!$A$1:$G$96","'Sheet1'!$A$1:$H$96"}</definedName>
    <definedName name="__xlfn.BAHTTEXT" hidden="1">#NAME?</definedName>
    <definedName name="__xlfn.RTD" hidden="1">#NAME?</definedName>
    <definedName name="__y6" localSheetId="11" hidden="1">{#N/A,#N/A,FALSE,"ORIX CSC"}</definedName>
    <definedName name="__y6" hidden="1">{#N/A,#N/A,FALSE,"ORIX CSC"}</definedName>
    <definedName name="__z1" localSheetId="11" hidden="1">{"'Sheet1'!$A$1:$G$96","'Sheet1'!$A$1:$H$96"}</definedName>
    <definedName name="__z1" hidden="1">{"'Sheet1'!$A$1:$G$96","'Sheet1'!$A$1:$H$96"}</definedName>
    <definedName name="__z3" localSheetId="11" hidden="1">{"'Sheet1'!$A$1:$G$96","'Sheet1'!$A$1:$H$96"}</definedName>
    <definedName name="__z3" hidden="1">{"'Sheet1'!$A$1:$G$96","'Sheet1'!$A$1:$H$96"}</definedName>
    <definedName name="__z4" localSheetId="11" hidden="1">{"'Sheet1'!$A$1:$G$96","'Sheet1'!$A$1:$H$96"}</definedName>
    <definedName name="__z4" hidden="1">{"'Sheet1'!$A$1:$G$96","'Sheet1'!$A$1:$H$96"}</definedName>
    <definedName name="__zz2" localSheetId="11" hidden="1">{0,0,0,0;0,0,0,0;0,0,0,0;0,0,0,0}</definedName>
    <definedName name="__zz2" hidden="1">{0,0,0,0;0,0,0,0;0,0,0,0;0,0,0,0}</definedName>
    <definedName name="_1" localSheetId="6">#REF!</definedName>
    <definedName name="_1" localSheetId="7">#REF!</definedName>
    <definedName name="_1" localSheetId="8">#REF!</definedName>
    <definedName name="_1" localSheetId="10">#REF!</definedName>
    <definedName name="_1">#REF!</definedName>
    <definedName name="_1___123Graph_ACHART_4" hidden="1">#N/A</definedName>
    <definedName name="_1__123Graph_ACHART_1" localSheetId="2" hidden="1">[14]Sum!#REF!</definedName>
    <definedName name="_1__123Graph_ACHART_1" localSheetId="11" hidden="1">[14]Sum!#REF!</definedName>
    <definedName name="_1__123Graph_ACHART_1" hidden="1">[14]Sum!#REF!</definedName>
    <definedName name="_1__123Graph_ACHART_11" localSheetId="2" hidden="1">'[15]KPI 1'!#REF!</definedName>
    <definedName name="_1__123Graph_ACHART_11" hidden="1">'[15]KPI 1'!#REF!</definedName>
    <definedName name="_1__123Graph_ACHART_4" localSheetId="0" hidden="1">#REF!</definedName>
    <definedName name="_1__123Graph_ACHART_4" localSheetId="2" hidden="1">#REF!</definedName>
    <definedName name="_1__123Graph_ACHART_4" localSheetId="6" hidden="1">#REF!</definedName>
    <definedName name="_1__123Graph_ACHART_4" localSheetId="7" hidden="1">#REF!</definedName>
    <definedName name="_1__123Graph_ACHART_4" localSheetId="8" hidden="1">#REF!</definedName>
    <definedName name="_1__123Graph_ACHART_4" localSheetId="10" hidden="1">#REF!</definedName>
    <definedName name="_1__123Graph_ACHART_4" localSheetId="11" hidden="1">#REF!</definedName>
    <definedName name="_1__123Graph_ACHART_4" hidden="1">#REF!</definedName>
    <definedName name="_1__FDSAUDITLINK__" localSheetId="6" hidden="1">{"fdsup://IBCentral/FAT Viewer?action=UPDATE&amp;creator=factset&amp;DOC_NAME=fat:reuters_annual_pshs_src_window.fat&amp;display_string=Audit&amp;DYN_ARGS=TRUE&amp;VAR:ID1=BBAY-GB&amp;VAR:RCODE=FDSEPSDIL&amp;VAR:SDATE=2009&amp;VAR:FREQ=Y&amp;VAR:RELITEM=RP&amp;VAR:CURRENCY=&amp;VAR:CURRSOURCE=EXSHARE","&amp;VAR:NATFREQ=ANNUAL&amp;VAR:RFIELD=FINALIZED&amp;VAR:DB_TYPE=&amp;VAR:UNITS=M&amp;window=popup&amp;width=450&amp;height=300&amp;START_MAXIMIZED=FALSE"}</definedName>
    <definedName name="_1__FDSAUDITLINK__" localSheetId="7" hidden="1">{"fdsup://IBCentral/FAT Viewer?action=UPDATE&amp;creator=factset&amp;DOC_NAME=fat:reuters_annual_pshs_src_window.fat&amp;display_string=Audit&amp;DYN_ARGS=TRUE&amp;VAR:ID1=BBAY-GB&amp;VAR:RCODE=FDSEPSDIL&amp;VAR:SDATE=2009&amp;VAR:FREQ=Y&amp;VAR:RELITEM=RP&amp;VAR:CURRENCY=&amp;VAR:CURRSOURCE=EXSHARE","&amp;VAR:NATFREQ=ANNUAL&amp;VAR:RFIELD=FINALIZED&amp;VAR:DB_TYPE=&amp;VAR:UNITS=M&amp;window=popup&amp;width=450&amp;height=300&amp;START_MAXIMIZED=FALSE"}</definedName>
    <definedName name="_1__FDSAUDITLINK__" localSheetId="8" hidden="1">{"fdsup://IBCentral/FAT Viewer?action=UPDATE&amp;creator=factset&amp;DOC_NAME=fat:reuters_annual_pshs_src_window.fat&amp;display_string=Audit&amp;DYN_ARGS=TRUE&amp;VAR:ID1=BBAY-GB&amp;VAR:RCODE=FDSEPSDIL&amp;VAR:SDATE=2009&amp;VAR:FREQ=Y&amp;VAR:RELITEM=RP&amp;VAR:CURRENCY=&amp;VAR:CURRSOURCE=EXSHARE","&amp;VAR:NATFREQ=ANNUAL&amp;VAR:RFIELD=FINALIZED&amp;VAR:DB_TYPE=&amp;VAR:UNITS=M&amp;window=popup&amp;width=450&amp;height=300&amp;START_MAXIMIZED=FALSE"}</definedName>
    <definedName name="_1__FDSAUDITLINK__" localSheetId="10" hidden="1">{"fdsup://IBCentral/FAT Viewer?action=UPDATE&amp;creator=factset&amp;DOC_NAME=fat:reuters_annual_pshs_src_window.fat&amp;display_string=Audit&amp;DYN_ARGS=TRUE&amp;VAR:ID1=BBAY-GB&amp;VAR:RCODE=FDSEPSDIL&amp;VAR:SDATE=2009&amp;VAR:FREQ=Y&amp;VAR:RELITEM=RP&amp;VAR:CURRENCY=&amp;VAR:CURRSOURCE=EXSHARE","&amp;VAR:NATFREQ=ANNUAL&amp;VAR:RFIELD=FINALIZED&amp;VAR:DB_TYPE=&amp;VAR:UNITS=M&amp;window=popup&amp;width=450&amp;height=300&amp;START_MAXIMIZED=FALSE"}</definedName>
    <definedName name="_1__FDSAUDITLINK__" hidden="1">{"fdsup://IBCentral/FAT Viewer?action=UPDATE&amp;creator=factset&amp;DOC_NAME=fat:reuters_annual_pshs_src_window.fat&amp;display_string=Audit&amp;DYN_ARGS=TRUE&amp;VAR:ID1=BBAY-GB&amp;VAR:RCODE=FDSEPSDIL&amp;VAR:SDATE=2009&amp;VAR:FREQ=Y&amp;VAR:RELITEM=RP&amp;VAR:CURRENCY=&amp;VAR:CURRSOURCE=EXSHARE","&amp;VAR:NATFREQ=ANNUAL&amp;VAR:RFIELD=FINALIZED&amp;VAR:DB_TYPE=&amp;VAR:UNITS=M&amp;window=popup&amp;width=450&amp;height=300&amp;START_MAXIMIZED=FALSE"}</definedName>
    <definedName name="_10__123Graph_ACHART_14" hidden="1">#REF!</definedName>
    <definedName name="_10__123Graph_ACHART_9" localSheetId="2" hidden="1">'[15]KPI 1'!#REF!</definedName>
    <definedName name="_10__123Graph_ACHART_9" hidden="1">'[15]KPI 1'!#REF!</definedName>
    <definedName name="_10__123Graph_FCHART_5" hidden="1">[16]MCC!$D$35:$J$35</definedName>
    <definedName name="_10__123Graph_XђҐ­в_ЎҐ_м­_бвм" localSheetId="2" hidden="1">[2]MAIN!#REF!</definedName>
    <definedName name="_10__123Graph_XђҐ­в_ЎҐ_м­_бвм" localSheetId="11" hidden="1">[2]MAIN!#REF!</definedName>
    <definedName name="_10__123Graph_XђҐ­в_ЎҐ_м­_бвм" hidden="1">[2]MAIN!#REF!</definedName>
    <definedName name="_10__123Graph_XCHART_3" hidden="1">'[17]pasiva-skutečnost'!$A$15:$A$25</definedName>
    <definedName name="_10__123Graph_XCHART_4" hidden="1">'[17]pasiva-skutečnost'!$A$35:$A$48</definedName>
    <definedName name="_10__FDSAUDITLINK__" localSheetId="6" hidden="1">{"fdsup://IBCentral/FAT Viewer?action=UPDATE&amp;creator=factset&amp;DOC_NAME=fat:reuters_annual_pshs_src_window.fat&amp;display_string=Audit&amp;DYN_ARGS=TRUE&amp;VAR:ID1=49900510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0__FDSAUDITLINK__" localSheetId="7" hidden="1">{"fdsup://IBCentral/FAT Viewer?action=UPDATE&amp;creator=factset&amp;DOC_NAME=fat:reuters_annual_pshs_src_window.fat&amp;display_string=Audit&amp;DYN_ARGS=TRUE&amp;VAR:ID1=49900510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0__FDSAUDITLINK__" localSheetId="8" hidden="1">{"fdsup://IBCentral/FAT Viewer?action=UPDATE&amp;creator=factset&amp;DOC_NAME=fat:reuters_annual_pshs_src_window.fat&amp;display_string=Audit&amp;DYN_ARGS=TRUE&amp;VAR:ID1=49900510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0__FDSAUDITLINK__" localSheetId="10" hidden="1">{"fdsup://IBCentral/FAT Viewer?action=UPDATE&amp;creator=factset&amp;DOC_NAME=fat:reuters_annual_pshs_src_window.fat&amp;display_string=Audit&amp;DYN_ARGS=TRUE&amp;VAR:ID1=49900510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0__FDSAUDITLINK__" hidden="1">{"fdsup://IBCentral/FAT Viewer?action=UPDATE&amp;creator=factset&amp;DOC_NAME=fat:reuters_annual_pshs_src_window.fat&amp;display_string=Audit&amp;DYN_ARGS=TRUE&amp;VAR:ID1=49900510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0_Z_ðéóøíï_ïô_ìåì_11D5_A6F7_00508B6540C5_.wvu.Rows" localSheetId="2" hidden="1">#REF!</definedName>
    <definedName name="_10_Z_ðéóøíï_ïô_ìåì_11D5_A6F7_00508B6540C5_.wvu.Rows" localSheetId="11" hidden="1">#REF!</definedName>
    <definedName name="_10_Z_ðéóøíï_ïô_ìåì_11D5_A6F7_00508B6540C5_.wvu.Rows" hidden="1">#REF!</definedName>
    <definedName name="_100__123Graph_BCHART_21" localSheetId="6" hidden="1">#REF!</definedName>
    <definedName name="_100__123Graph_BCHART_21" localSheetId="7" hidden="1">#REF!</definedName>
    <definedName name="_100__123Graph_BCHART_21" localSheetId="8" hidden="1">#REF!</definedName>
    <definedName name="_100__123Graph_BCHART_21" localSheetId="10" hidden="1">#REF!</definedName>
    <definedName name="_100__123Graph_BCHART_21" hidden="1">#REF!</definedName>
    <definedName name="_100__FDSAUDITLINK__" localSheetId="6" hidden="1">{"fdsup://IBCentral/FAT Viewer?action=UPDATE&amp;creator=factset&amp;DOC_NAME=fat:reuters_annual_pshs_src_window.fat&amp;display_string=Audit&amp;DYN_ARGS=TRUE&amp;VAR:ID1=B0PQ4Z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00__FDSAUDITLINK__" localSheetId="7" hidden="1">{"fdsup://IBCentral/FAT Viewer?action=UPDATE&amp;creator=factset&amp;DOC_NAME=fat:reuters_annual_pshs_src_window.fat&amp;display_string=Audit&amp;DYN_ARGS=TRUE&amp;VAR:ID1=B0PQ4Z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00__FDSAUDITLINK__" localSheetId="8" hidden="1">{"fdsup://IBCentral/FAT Viewer?action=UPDATE&amp;creator=factset&amp;DOC_NAME=fat:reuters_annual_pshs_src_window.fat&amp;display_string=Audit&amp;DYN_ARGS=TRUE&amp;VAR:ID1=B0PQ4Z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00__FDSAUDITLINK__" localSheetId="10" hidden="1">{"fdsup://IBCentral/FAT Viewer?action=UPDATE&amp;creator=factset&amp;DOC_NAME=fat:reuters_annual_pshs_src_window.fat&amp;display_string=Audit&amp;DYN_ARGS=TRUE&amp;VAR:ID1=B0PQ4Z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00__FDSAUDITLINK__" hidden="1">{"fdsup://IBCentral/FAT Viewer?action=UPDATE&amp;creator=factset&amp;DOC_NAME=fat:reuters_annual_pshs_src_window.fat&amp;display_string=Audit&amp;DYN_ARGS=TRUE&amp;VAR:ID1=B0PQ4Z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01__FDSAUDITLINK__" localSheetId="6" hidden="1">{"fdsup://IBCentral/FAT Viewer?action=UPDATE&amp;creator=factset&amp;DOC_NAME=fat:reuters_annual_pshs_src_window.fat&amp;display_string=Audit&amp;DYN_ARGS=TRUE&amp;VAR:ID1=B2NGPM&amp;VAR:RCODE=FDSEPSDIL&amp;VAR:SDATE=20080999&amp;VAR:FREQ=Y&amp;VAR:RELITEM=RP&amp;VAR:CURRENCY=&amp;VAR:CURRSOURCE=EXSH","ARE&amp;VAR:NATFREQ=ANNUAL&amp;VAR:RFIELD=FINALIZED&amp;VAR:DB_TYPE=&amp;VAR:UNITS=M&amp;window=popup&amp;width=450&amp;height=300&amp;START_MAXIMIZED=FALSE"}</definedName>
    <definedName name="_101__FDSAUDITLINK__" localSheetId="7" hidden="1">{"fdsup://IBCentral/FAT Viewer?action=UPDATE&amp;creator=factset&amp;DOC_NAME=fat:reuters_annual_pshs_src_window.fat&amp;display_string=Audit&amp;DYN_ARGS=TRUE&amp;VAR:ID1=B2NGPM&amp;VAR:RCODE=FDSEPSDIL&amp;VAR:SDATE=20080999&amp;VAR:FREQ=Y&amp;VAR:RELITEM=RP&amp;VAR:CURRENCY=&amp;VAR:CURRSOURCE=EXSH","ARE&amp;VAR:NATFREQ=ANNUAL&amp;VAR:RFIELD=FINALIZED&amp;VAR:DB_TYPE=&amp;VAR:UNITS=M&amp;window=popup&amp;width=450&amp;height=300&amp;START_MAXIMIZED=FALSE"}</definedName>
    <definedName name="_101__FDSAUDITLINK__" localSheetId="8" hidden="1">{"fdsup://IBCentral/FAT Viewer?action=UPDATE&amp;creator=factset&amp;DOC_NAME=fat:reuters_annual_pshs_src_window.fat&amp;display_string=Audit&amp;DYN_ARGS=TRUE&amp;VAR:ID1=B2NGPM&amp;VAR:RCODE=FDSEPSDIL&amp;VAR:SDATE=20080999&amp;VAR:FREQ=Y&amp;VAR:RELITEM=RP&amp;VAR:CURRENCY=&amp;VAR:CURRSOURCE=EXSH","ARE&amp;VAR:NATFREQ=ANNUAL&amp;VAR:RFIELD=FINALIZED&amp;VAR:DB_TYPE=&amp;VAR:UNITS=M&amp;window=popup&amp;width=450&amp;height=300&amp;START_MAXIMIZED=FALSE"}</definedName>
    <definedName name="_101__FDSAUDITLINK__" localSheetId="10" hidden="1">{"fdsup://IBCentral/FAT Viewer?action=UPDATE&amp;creator=factset&amp;DOC_NAME=fat:reuters_annual_pshs_src_window.fat&amp;display_string=Audit&amp;DYN_ARGS=TRUE&amp;VAR:ID1=B2NGPM&amp;VAR:RCODE=FDSEPSDIL&amp;VAR:SDATE=20080999&amp;VAR:FREQ=Y&amp;VAR:RELITEM=RP&amp;VAR:CURRENCY=&amp;VAR:CURRSOURCE=EXSH","ARE&amp;VAR:NATFREQ=ANNUAL&amp;VAR:RFIELD=FINALIZED&amp;VAR:DB_TYPE=&amp;VAR:UNITS=M&amp;window=popup&amp;width=450&amp;height=300&amp;START_MAXIMIZED=FALSE"}</definedName>
    <definedName name="_101__FDSAUDITLINK__" hidden="1">{"fdsup://IBCentral/FAT Viewer?action=UPDATE&amp;creator=factset&amp;DOC_NAME=fat:reuters_annual_pshs_src_window.fat&amp;display_string=Audit&amp;DYN_ARGS=TRUE&amp;VAR:ID1=B2NGPM&amp;VAR:RCODE=FDSEPSDIL&amp;VAR:SDATE=20080999&amp;VAR:FREQ=Y&amp;VAR:RELITEM=RP&amp;VAR:CURRENCY=&amp;VAR:CURRSOURCE=EXSH","ARE&amp;VAR:NATFREQ=ANNUAL&amp;VAR:RFIELD=FINALIZED&amp;VAR:DB_TYPE=&amp;VAR:UNITS=M&amp;window=popup&amp;width=450&amp;height=300&amp;START_MAXIMIZED=FALSE"}</definedName>
    <definedName name="_102__123Graph_BCHART_22" hidden="1">#REF!</definedName>
    <definedName name="_102__FDSAUDITLINK__" localSheetId="6" hidden="1">{"fdsup://IBCentral/FAT Viewer?action=UPDATE&amp;creator=factset&amp;DOC_NAME=fat:reuters_annual_pshs_src_window.fat&amp;display_string=Audit&amp;DYN_ARGS=TRUE&amp;VAR:ID1=LSB-GB&amp;VAR:RCODE=FDSEPSDIL&amp;VAR:SDATE=2008&amp;VAR:FREQ=Y&amp;VAR:RELITEM=RP&amp;VAR:CURRENCY=&amp;VAR:CURRSOURCE=EXSHARE&amp;","VAR:NATFREQ=ANNUAL&amp;VAR:RFIELD=FINALIZED&amp;VAR:DB_TYPE=&amp;VAR:UNITS=M&amp;window=popup&amp;width=450&amp;height=300&amp;START_MAXIMIZED=FALSE"}</definedName>
    <definedName name="_102__FDSAUDITLINK__" localSheetId="7" hidden="1">{"fdsup://IBCentral/FAT Viewer?action=UPDATE&amp;creator=factset&amp;DOC_NAME=fat:reuters_annual_pshs_src_window.fat&amp;display_string=Audit&amp;DYN_ARGS=TRUE&amp;VAR:ID1=LSB-GB&amp;VAR:RCODE=FDSEPSDIL&amp;VAR:SDATE=2008&amp;VAR:FREQ=Y&amp;VAR:RELITEM=RP&amp;VAR:CURRENCY=&amp;VAR:CURRSOURCE=EXSHARE&amp;","VAR:NATFREQ=ANNUAL&amp;VAR:RFIELD=FINALIZED&amp;VAR:DB_TYPE=&amp;VAR:UNITS=M&amp;window=popup&amp;width=450&amp;height=300&amp;START_MAXIMIZED=FALSE"}</definedName>
    <definedName name="_102__FDSAUDITLINK__" localSheetId="8" hidden="1">{"fdsup://IBCentral/FAT Viewer?action=UPDATE&amp;creator=factset&amp;DOC_NAME=fat:reuters_annual_pshs_src_window.fat&amp;display_string=Audit&amp;DYN_ARGS=TRUE&amp;VAR:ID1=LSB-GB&amp;VAR:RCODE=FDSEPSDIL&amp;VAR:SDATE=2008&amp;VAR:FREQ=Y&amp;VAR:RELITEM=RP&amp;VAR:CURRENCY=&amp;VAR:CURRSOURCE=EXSHARE&amp;","VAR:NATFREQ=ANNUAL&amp;VAR:RFIELD=FINALIZED&amp;VAR:DB_TYPE=&amp;VAR:UNITS=M&amp;window=popup&amp;width=450&amp;height=300&amp;START_MAXIMIZED=FALSE"}</definedName>
    <definedName name="_102__FDSAUDITLINK__" localSheetId="10" hidden="1">{"fdsup://IBCentral/FAT Viewer?action=UPDATE&amp;creator=factset&amp;DOC_NAME=fat:reuters_annual_pshs_src_window.fat&amp;display_string=Audit&amp;DYN_ARGS=TRUE&amp;VAR:ID1=LSB-GB&amp;VAR:RCODE=FDSEPSDIL&amp;VAR:SDATE=2008&amp;VAR:FREQ=Y&amp;VAR:RELITEM=RP&amp;VAR:CURRENCY=&amp;VAR:CURRSOURCE=EXSHARE&amp;","VAR:NATFREQ=ANNUAL&amp;VAR:RFIELD=FINALIZED&amp;VAR:DB_TYPE=&amp;VAR:UNITS=M&amp;window=popup&amp;width=450&amp;height=300&amp;START_MAXIMIZED=FALSE"}</definedName>
    <definedName name="_102__FDSAUDITLINK__" hidden="1">{"fdsup://IBCentral/FAT Viewer?action=UPDATE&amp;creator=factset&amp;DOC_NAME=fat:reuters_annual_pshs_src_window.fat&amp;display_string=Audit&amp;DYN_ARGS=TRUE&amp;VAR:ID1=LSB-GB&amp;VAR:RCODE=FDSEPSDIL&amp;VAR:SDATE=2008&amp;VAR:FREQ=Y&amp;VAR:RELITEM=RP&amp;VAR:CURRENCY=&amp;VAR:CURRSOURCE=EXSHARE&amp;","VAR:NATFREQ=ANNUAL&amp;VAR:RFIELD=FINALIZED&amp;VAR:DB_TYPE=&amp;VAR:UNITS=M&amp;window=popup&amp;width=450&amp;height=300&amp;START_MAXIMIZED=FALSE"}</definedName>
    <definedName name="_103__FDSAUDITLINK__" localSheetId="6" hidden="1">{"fdsup://IBCentral/FAT Viewer?action=UPDATE&amp;creator=factset&amp;DOC_NAME=fat:reuters_annual_pshs_src_window.fat&amp;display_string=Audit&amp;DYN_ARGS=TRUE&amp;VAR:ID1=B1Z4ST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03__FDSAUDITLINK__" localSheetId="7" hidden="1">{"fdsup://IBCentral/FAT Viewer?action=UPDATE&amp;creator=factset&amp;DOC_NAME=fat:reuters_annual_pshs_src_window.fat&amp;display_string=Audit&amp;DYN_ARGS=TRUE&amp;VAR:ID1=B1Z4ST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03__FDSAUDITLINK__" localSheetId="8" hidden="1">{"fdsup://IBCentral/FAT Viewer?action=UPDATE&amp;creator=factset&amp;DOC_NAME=fat:reuters_annual_pshs_src_window.fat&amp;display_string=Audit&amp;DYN_ARGS=TRUE&amp;VAR:ID1=B1Z4ST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03__FDSAUDITLINK__" localSheetId="10" hidden="1">{"fdsup://IBCentral/FAT Viewer?action=UPDATE&amp;creator=factset&amp;DOC_NAME=fat:reuters_annual_pshs_src_window.fat&amp;display_string=Audit&amp;DYN_ARGS=TRUE&amp;VAR:ID1=B1Z4ST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03__FDSAUDITLINK__" hidden="1">{"fdsup://IBCentral/FAT Viewer?action=UPDATE&amp;creator=factset&amp;DOC_NAME=fat:reuters_annual_pshs_src_window.fat&amp;display_string=Audit&amp;DYN_ARGS=TRUE&amp;VAR:ID1=B1Z4ST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04__123Graph_BCHART_23" hidden="1">#REF!</definedName>
    <definedName name="_104__FDSAUDITLINK__" localSheetId="6" hidden="1">{"fdsup://IBCentral/FAT Viewer?action=UPDATE&amp;creator=factset&amp;DOC_NAME=fat:reuters_annual_pshs_src_window.fat&amp;display_string=Audit&amp;DYN_ARGS=TRUE&amp;VAR:ID1=018036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04__FDSAUDITLINK__" localSheetId="7" hidden="1">{"fdsup://IBCentral/FAT Viewer?action=UPDATE&amp;creator=factset&amp;DOC_NAME=fat:reuters_annual_pshs_src_window.fat&amp;display_string=Audit&amp;DYN_ARGS=TRUE&amp;VAR:ID1=018036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04__FDSAUDITLINK__" localSheetId="8" hidden="1">{"fdsup://IBCentral/FAT Viewer?action=UPDATE&amp;creator=factset&amp;DOC_NAME=fat:reuters_annual_pshs_src_window.fat&amp;display_string=Audit&amp;DYN_ARGS=TRUE&amp;VAR:ID1=018036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04__FDSAUDITLINK__" localSheetId="10" hidden="1">{"fdsup://IBCentral/FAT Viewer?action=UPDATE&amp;creator=factset&amp;DOC_NAME=fat:reuters_annual_pshs_src_window.fat&amp;display_string=Audit&amp;DYN_ARGS=TRUE&amp;VAR:ID1=018036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04__FDSAUDITLINK__" hidden="1">{"fdsup://IBCentral/FAT Viewer?action=UPDATE&amp;creator=factset&amp;DOC_NAME=fat:reuters_annual_pshs_src_window.fat&amp;display_string=Audit&amp;DYN_ARGS=TRUE&amp;VAR:ID1=018036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05__FDSAUDITLINK__" localSheetId="6" hidden="1">{"fdsup://IBCentral/FAT Viewer?action=UPDATE&amp;creator=factset&amp;DOC_NAME=fat:reuters_annual_pshs_src_window.fat&amp;display_string=Audit&amp;DYN_ARGS=TRUE&amp;VAR:ID1=041893&amp;VAR:RCODE=FDSEPSDIL&amp;VAR:SDATE=20090399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105__FDSAUDITLINK__" localSheetId="7" hidden="1">{"fdsup://IBCentral/FAT Viewer?action=UPDATE&amp;creator=factset&amp;DOC_NAME=fat:reuters_annual_pshs_src_window.fat&amp;display_string=Audit&amp;DYN_ARGS=TRUE&amp;VAR:ID1=041893&amp;VAR:RCODE=FDSEPSDIL&amp;VAR:SDATE=20090399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105__FDSAUDITLINK__" localSheetId="8" hidden="1">{"fdsup://IBCentral/FAT Viewer?action=UPDATE&amp;creator=factset&amp;DOC_NAME=fat:reuters_annual_pshs_src_window.fat&amp;display_string=Audit&amp;DYN_ARGS=TRUE&amp;VAR:ID1=041893&amp;VAR:RCODE=FDSEPSDIL&amp;VAR:SDATE=20090399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105__FDSAUDITLINK__" localSheetId="10" hidden="1">{"fdsup://IBCentral/FAT Viewer?action=UPDATE&amp;creator=factset&amp;DOC_NAME=fat:reuters_annual_pshs_src_window.fat&amp;display_string=Audit&amp;DYN_ARGS=TRUE&amp;VAR:ID1=041893&amp;VAR:RCODE=FDSEPSDIL&amp;VAR:SDATE=20090399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105__FDSAUDITLINK__" hidden="1">{"fdsup://IBCentral/FAT Viewer?action=UPDATE&amp;creator=factset&amp;DOC_NAME=fat:reuters_annual_pshs_src_window.fat&amp;display_string=Audit&amp;DYN_ARGS=TRUE&amp;VAR:ID1=041893&amp;VAR:RCODE=FDSEPSDIL&amp;VAR:SDATE=20090399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106__123Graph_BCHART_24" hidden="1">#REF!</definedName>
    <definedName name="_106__FDSAUDITLINK__" localSheetId="6" hidden="1">{"fdsup://IBCentral/FAT Viewer?action=UPDATE&amp;creator=factset&amp;DOC_NAME=fat:reuters_annual_pshs_src_window.fat&amp;display_string=Audit&amp;DYN_ARGS=TRUE&amp;VAR:ID1=B0704T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06__FDSAUDITLINK__" localSheetId="7" hidden="1">{"fdsup://IBCentral/FAT Viewer?action=UPDATE&amp;creator=factset&amp;DOC_NAME=fat:reuters_annual_pshs_src_window.fat&amp;display_string=Audit&amp;DYN_ARGS=TRUE&amp;VAR:ID1=B0704T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06__FDSAUDITLINK__" localSheetId="8" hidden="1">{"fdsup://IBCentral/FAT Viewer?action=UPDATE&amp;creator=factset&amp;DOC_NAME=fat:reuters_annual_pshs_src_window.fat&amp;display_string=Audit&amp;DYN_ARGS=TRUE&amp;VAR:ID1=B0704T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06__FDSAUDITLINK__" localSheetId="10" hidden="1">{"fdsup://IBCentral/FAT Viewer?action=UPDATE&amp;creator=factset&amp;DOC_NAME=fat:reuters_annual_pshs_src_window.fat&amp;display_string=Audit&amp;DYN_ARGS=TRUE&amp;VAR:ID1=B0704T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06__FDSAUDITLINK__" hidden="1">{"fdsup://IBCentral/FAT Viewer?action=UPDATE&amp;creator=factset&amp;DOC_NAME=fat:reuters_annual_pshs_src_window.fat&amp;display_string=Audit&amp;DYN_ARGS=TRUE&amp;VAR:ID1=B0704T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07__FDSAUDITLINK__" localSheetId="6" hidden="1">{"fdsup://IBCentral/FAT Viewer?action=UPDATE&amp;creator=factset&amp;DOC_NAME=fat:reuters_annual_pshs_src_window.fat&amp;display_string=Audit&amp;DYN_ARGS=TRUE&amp;VAR:ID1=B137SP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07__FDSAUDITLINK__" localSheetId="7" hidden="1">{"fdsup://IBCentral/FAT Viewer?action=UPDATE&amp;creator=factset&amp;DOC_NAME=fat:reuters_annual_pshs_src_window.fat&amp;display_string=Audit&amp;DYN_ARGS=TRUE&amp;VAR:ID1=B137SP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07__FDSAUDITLINK__" localSheetId="8" hidden="1">{"fdsup://IBCentral/FAT Viewer?action=UPDATE&amp;creator=factset&amp;DOC_NAME=fat:reuters_annual_pshs_src_window.fat&amp;display_string=Audit&amp;DYN_ARGS=TRUE&amp;VAR:ID1=B137SP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07__FDSAUDITLINK__" localSheetId="10" hidden="1">{"fdsup://IBCentral/FAT Viewer?action=UPDATE&amp;creator=factset&amp;DOC_NAME=fat:reuters_annual_pshs_src_window.fat&amp;display_string=Audit&amp;DYN_ARGS=TRUE&amp;VAR:ID1=B137SP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07__FDSAUDITLINK__" hidden="1">{"fdsup://IBCentral/FAT Viewer?action=UPDATE&amp;creator=factset&amp;DOC_NAME=fat:reuters_annual_pshs_src_window.fat&amp;display_string=Audit&amp;DYN_ARGS=TRUE&amp;VAR:ID1=B137SP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08__123Graph_BCHART_25" hidden="1">#REF!</definedName>
    <definedName name="_108__FDSAUDITLINK__" localSheetId="6" hidden="1">{"fdsup://IBCentral/FAT Viewer?action=UPDATE&amp;creator=factset&amp;DOC_NAME=fat:reuters_annual_pshs_src_window.fat&amp;display_string=Audit&amp;DYN_ARGS=TRUE&amp;VAR:ID1=472266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08__FDSAUDITLINK__" localSheetId="7" hidden="1">{"fdsup://IBCentral/FAT Viewer?action=UPDATE&amp;creator=factset&amp;DOC_NAME=fat:reuters_annual_pshs_src_window.fat&amp;display_string=Audit&amp;DYN_ARGS=TRUE&amp;VAR:ID1=472266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08__FDSAUDITLINK__" localSheetId="8" hidden="1">{"fdsup://IBCentral/FAT Viewer?action=UPDATE&amp;creator=factset&amp;DOC_NAME=fat:reuters_annual_pshs_src_window.fat&amp;display_string=Audit&amp;DYN_ARGS=TRUE&amp;VAR:ID1=472266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08__FDSAUDITLINK__" localSheetId="10" hidden="1">{"fdsup://IBCentral/FAT Viewer?action=UPDATE&amp;creator=factset&amp;DOC_NAME=fat:reuters_annual_pshs_src_window.fat&amp;display_string=Audit&amp;DYN_ARGS=TRUE&amp;VAR:ID1=472266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08__FDSAUDITLINK__" hidden="1">{"fdsup://IBCentral/FAT Viewer?action=UPDATE&amp;creator=factset&amp;DOC_NAME=fat:reuters_annual_pshs_src_window.fat&amp;display_string=Audit&amp;DYN_ARGS=TRUE&amp;VAR:ID1=472266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09__FDSAUDITLINK__" localSheetId="6" hidden="1">{"fdsup://IBCentral/FAT Viewer?action=UPDATE&amp;creator=factset&amp;DOC_NAME=fat:reuters_annual_pshs_src_window.fat&amp;display_string=Audit&amp;DYN_ARGS=TRUE&amp;VAR:ID1=593253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09__FDSAUDITLINK__" localSheetId="7" hidden="1">{"fdsup://IBCentral/FAT Viewer?action=UPDATE&amp;creator=factset&amp;DOC_NAME=fat:reuters_annual_pshs_src_window.fat&amp;display_string=Audit&amp;DYN_ARGS=TRUE&amp;VAR:ID1=593253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09__FDSAUDITLINK__" localSheetId="8" hidden="1">{"fdsup://IBCentral/FAT Viewer?action=UPDATE&amp;creator=factset&amp;DOC_NAME=fat:reuters_annual_pshs_src_window.fat&amp;display_string=Audit&amp;DYN_ARGS=TRUE&amp;VAR:ID1=593253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09__FDSAUDITLINK__" localSheetId="10" hidden="1">{"fdsup://IBCentral/FAT Viewer?action=UPDATE&amp;creator=factset&amp;DOC_NAME=fat:reuters_annual_pshs_src_window.fat&amp;display_string=Audit&amp;DYN_ARGS=TRUE&amp;VAR:ID1=593253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09__FDSAUDITLINK__" hidden="1">{"fdsup://IBCentral/FAT Viewer?action=UPDATE&amp;creator=factset&amp;DOC_NAME=fat:reuters_annual_pshs_src_window.fat&amp;display_string=Audit&amp;DYN_ARGS=TRUE&amp;VAR:ID1=593253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1__123Graph_BCHART_5" hidden="1">[16]MCC!$D$31:$J$31</definedName>
    <definedName name="_11__123Graph_XЋЎ_а_з.__Єв._1" localSheetId="2" hidden="1">[2]MAIN!#REF!</definedName>
    <definedName name="_11__123Graph_XЋЎ_а_з.__Єв._1" localSheetId="11" hidden="1">[2]MAIN!#REF!</definedName>
    <definedName name="_11__123Graph_XЋЎ_а_з.__Єв._1" hidden="1">[2]MAIN!#REF!</definedName>
    <definedName name="_11__FDSAUDITLINK__" localSheetId="6" hidden="1">{"fdsup://IBCentral/FAT Viewer?action=UPDATE&amp;creator=factset&amp;DOC_NAME=fat:reuters_annual_pshs_src_window.fat&amp;display_string=Audit&amp;DYN_ARGS=TRUE&amp;VAR:ID1=45841N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1__FDSAUDITLINK__" localSheetId="7" hidden="1">{"fdsup://IBCentral/FAT Viewer?action=UPDATE&amp;creator=factset&amp;DOC_NAME=fat:reuters_annual_pshs_src_window.fat&amp;display_string=Audit&amp;DYN_ARGS=TRUE&amp;VAR:ID1=45841N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1__FDSAUDITLINK__" localSheetId="8" hidden="1">{"fdsup://IBCentral/FAT Viewer?action=UPDATE&amp;creator=factset&amp;DOC_NAME=fat:reuters_annual_pshs_src_window.fat&amp;display_string=Audit&amp;DYN_ARGS=TRUE&amp;VAR:ID1=45841N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1__FDSAUDITLINK__" localSheetId="10" hidden="1">{"fdsup://IBCentral/FAT Viewer?action=UPDATE&amp;creator=factset&amp;DOC_NAME=fat:reuters_annual_pshs_src_window.fat&amp;display_string=Audit&amp;DYN_ARGS=TRUE&amp;VAR:ID1=45841N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1__FDSAUDITLINK__" hidden="1">{"fdsup://IBCentral/FAT Viewer?action=UPDATE&amp;creator=factset&amp;DOC_NAME=fat:reuters_annual_pshs_src_window.fat&amp;display_string=Audit&amp;DYN_ARGS=TRUE&amp;VAR:ID1=45841N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1_Z_ðéóøíï_ïô_ìåì_11D5_A6F7_00508B6540C5_.wvu.Rows" hidden="1">#N/A</definedName>
    <definedName name="_110__123Graph_BCHART_26" localSheetId="6" hidden="1">#REF!</definedName>
    <definedName name="_110__123Graph_BCHART_26" localSheetId="7" hidden="1">#REF!</definedName>
    <definedName name="_110__123Graph_BCHART_26" localSheetId="8" hidden="1">#REF!</definedName>
    <definedName name="_110__123Graph_BCHART_26" localSheetId="10" hidden="1">#REF!</definedName>
    <definedName name="_110__123Graph_BCHART_26" hidden="1">#REF!</definedName>
    <definedName name="_110__FDSAUDITLINK__" localSheetId="6" hidden="1">{"fdsup://IBCentral/FAT Viewer?action=UPDATE&amp;creator=factset&amp;DOC_NAME=fat:reuters_annual_pshs_src_window.fat&amp;display_string=Audit&amp;DYN_ARGS=TRUE&amp;VAR:ID1=430414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10__FDSAUDITLINK__" localSheetId="7" hidden="1">{"fdsup://IBCentral/FAT Viewer?action=UPDATE&amp;creator=factset&amp;DOC_NAME=fat:reuters_annual_pshs_src_window.fat&amp;display_string=Audit&amp;DYN_ARGS=TRUE&amp;VAR:ID1=430414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10__FDSAUDITLINK__" localSheetId="8" hidden="1">{"fdsup://IBCentral/FAT Viewer?action=UPDATE&amp;creator=factset&amp;DOC_NAME=fat:reuters_annual_pshs_src_window.fat&amp;display_string=Audit&amp;DYN_ARGS=TRUE&amp;VAR:ID1=430414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10__FDSAUDITLINK__" localSheetId="10" hidden="1">{"fdsup://IBCentral/FAT Viewer?action=UPDATE&amp;creator=factset&amp;DOC_NAME=fat:reuters_annual_pshs_src_window.fat&amp;display_string=Audit&amp;DYN_ARGS=TRUE&amp;VAR:ID1=430414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10__FDSAUDITLINK__" hidden="1">{"fdsup://IBCentral/FAT Viewer?action=UPDATE&amp;creator=factset&amp;DOC_NAME=fat:reuters_annual_pshs_src_window.fat&amp;display_string=Audit&amp;DYN_ARGS=TRUE&amp;VAR:ID1=430414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11__FDSAUDITLINK__" localSheetId="6" hidden="1">{"fdsup://IBCentral/FAT Viewer?action=UPDATE&amp;creator=factset&amp;DOC_NAME=fat:reuters_annual_pshs_src_window.fat&amp;display_string=Audit&amp;DYN_ARGS=TRUE&amp;VAR:ID1=B09RG5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11__FDSAUDITLINK__" localSheetId="7" hidden="1">{"fdsup://IBCentral/FAT Viewer?action=UPDATE&amp;creator=factset&amp;DOC_NAME=fat:reuters_annual_pshs_src_window.fat&amp;display_string=Audit&amp;DYN_ARGS=TRUE&amp;VAR:ID1=B09RG5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11__FDSAUDITLINK__" localSheetId="8" hidden="1">{"fdsup://IBCentral/FAT Viewer?action=UPDATE&amp;creator=factset&amp;DOC_NAME=fat:reuters_annual_pshs_src_window.fat&amp;display_string=Audit&amp;DYN_ARGS=TRUE&amp;VAR:ID1=B09RG5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11__FDSAUDITLINK__" localSheetId="10" hidden="1">{"fdsup://IBCentral/FAT Viewer?action=UPDATE&amp;creator=factset&amp;DOC_NAME=fat:reuters_annual_pshs_src_window.fat&amp;display_string=Audit&amp;DYN_ARGS=TRUE&amp;VAR:ID1=B09RG5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11__FDSAUDITLINK__" hidden="1">{"fdsup://IBCentral/FAT Viewer?action=UPDATE&amp;creator=factset&amp;DOC_NAME=fat:reuters_annual_pshs_src_window.fat&amp;display_string=Audit&amp;DYN_ARGS=TRUE&amp;VAR:ID1=B09RG5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12__123Graph_BCHART_27" hidden="1">#REF!</definedName>
    <definedName name="_112__FDSAUDITLINK__" localSheetId="6" hidden="1">{"fdsup://IBCentral/FAT Viewer?action=UPDATE&amp;creator=factset&amp;DOC_NAME=fat:reuters_annual_pshs_src_window.fat&amp;display_string=Audit&amp;DYN_ARGS=TRUE&amp;VAR:ID1=B41H73&amp;VAR:RCODE=FDSEPSDIL&amp;VAR:SDATE=20090499&amp;VAR:FREQ=Y&amp;VAR:RELITEM=RP&amp;VAR:CURRENCY=&amp;VAR:CURRSOURCE=EXSH","ARE&amp;VAR:NATFREQ=ANNUAL&amp;VAR:RFIELD=FINALIZED&amp;VAR:DB_TYPE=&amp;VAR:UNITS=M&amp;window=popup&amp;width=450&amp;height=300&amp;START_MAXIMIZED=FALSE"}</definedName>
    <definedName name="_112__FDSAUDITLINK__" localSheetId="7" hidden="1">{"fdsup://IBCentral/FAT Viewer?action=UPDATE&amp;creator=factset&amp;DOC_NAME=fat:reuters_annual_pshs_src_window.fat&amp;display_string=Audit&amp;DYN_ARGS=TRUE&amp;VAR:ID1=B41H73&amp;VAR:RCODE=FDSEPSDIL&amp;VAR:SDATE=20090499&amp;VAR:FREQ=Y&amp;VAR:RELITEM=RP&amp;VAR:CURRENCY=&amp;VAR:CURRSOURCE=EXSH","ARE&amp;VAR:NATFREQ=ANNUAL&amp;VAR:RFIELD=FINALIZED&amp;VAR:DB_TYPE=&amp;VAR:UNITS=M&amp;window=popup&amp;width=450&amp;height=300&amp;START_MAXIMIZED=FALSE"}</definedName>
    <definedName name="_112__FDSAUDITLINK__" localSheetId="8" hidden="1">{"fdsup://IBCentral/FAT Viewer?action=UPDATE&amp;creator=factset&amp;DOC_NAME=fat:reuters_annual_pshs_src_window.fat&amp;display_string=Audit&amp;DYN_ARGS=TRUE&amp;VAR:ID1=B41H73&amp;VAR:RCODE=FDSEPSDIL&amp;VAR:SDATE=20090499&amp;VAR:FREQ=Y&amp;VAR:RELITEM=RP&amp;VAR:CURRENCY=&amp;VAR:CURRSOURCE=EXSH","ARE&amp;VAR:NATFREQ=ANNUAL&amp;VAR:RFIELD=FINALIZED&amp;VAR:DB_TYPE=&amp;VAR:UNITS=M&amp;window=popup&amp;width=450&amp;height=300&amp;START_MAXIMIZED=FALSE"}</definedName>
    <definedName name="_112__FDSAUDITLINK__" localSheetId="10" hidden="1">{"fdsup://IBCentral/FAT Viewer?action=UPDATE&amp;creator=factset&amp;DOC_NAME=fat:reuters_annual_pshs_src_window.fat&amp;display_string=Audit&amp;DYN_ARGS=TRUE&amp;VAR:ID1=B41H73&amp;VAR:RCODE=FDSEPSDIL&amp;VAR:SDATE=20090499&amp;VAR:FREQ=Y&amp;VAR:RELITEM=RP&amp;VAR:CURRENCY=&amp;VAR:CURRSOURCE=EXSH","ARE&amp;VAR:NATFREQ=ANNUAL&amp;VAR:RFIELD=FINALIZED&amp;VAR:DB_TYPE=&amp;VAR:UNITS=M&amp;window=popup&amp;width=450&amp;height=300&amp;START_MAXIMIZED=FALSE"}</definedName>
    <definedName name="_112__FDSAUDITLINK__" hidden="1">{"fdsup://IBCentral/FAT Viewer?action=UPDATE&amp;creator=factset&amp;DOC_NAME=fat:reuters_annual_pshs_src_window.fat&amp;display_string=Audit&amp;DYN_ARGS=TRUE&amp;VAR:ID1=B41H73&amp;VAR:RCODE=FDSEPSDIL&amp;VAR:SDATE=20090499&amp;VAR:FREQ=Y&amp;VAR:RELITEM=RP&amp;VAR:CURRENCY=&amp;VAR:CURRSOURCE=EXSH","ARE&amp;VAR:NATFREQ=ANNUAL&amp;VAR:RFIELD=FINALIZED&amp;VAR:DB_TYPE=&amp;VAR:UNITS=M&amp;window=popup&amp;width=450&amp;height=300&amp;START_MAXIMIZED=FALSE"}</definedName>
    <definedName name="_113__FDSAUDITLINK__" localSheetId="6" hidden="1">{"fdsup://IBCentral/FAT Viewer?action=UPDATE&amp;creator=factset&amp;DOC_NAME=fat:reuters_annual_pshs_src_window.fat&amp;display_string=Audit&amp;DYN_ARGS=TRUE&amp;VAR:ID1=78354910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13__FDSAUDITLINK__" localSheetId="7" hidden="1">{"fdsup://IBCentral/FAT Viewer?action=UPDATE&amp;creator=factset&amp;DOC_NAME=fat:reuters_annual_pshs_src_window.fat&amp;display_string=Audit&amp;DYN_ARGS=TRUE&amp;VAR:ID1=78354910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13__FDSAUDITLINK__" localSheetId="8" hidden="1">{"fdsup://IBCentral/FAT Viewer?action=UPDATE&amp;creator=factset&amp;DOC_NAME=fat:reuters_annual_pshs_src_window.fat&amp;display_string=Audit&amp;DYN_ARGS=TRUE&amp;VAR:ID1=78354910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13__FDSAUDITLINK__" localSheetId="10" hidden="1">{"fdsup://IBCentral/FAT Viewer?action=UPDATE&amp;creator=factset&amp;DOC_NAME=fat:reuters_annual_pshs_src_window.fat&amp;display_string=Audit&amp;DYN_ARGS=TRUE&amp;VAR:ID1=78354910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13__FDSAUDITLINK__" hidden="1">{"fdsup://IBCentral/FAT Viewer?action=UPDATE&amp;creator=factset&amp;DOC_NAME=fat:reuters_annual_pshs_src_window.fat&amp;display_string=Audit&amp;DYN_ARGS=TRUE&amp;VAR:ID1=78354910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14__123Graph_BCHART_28" hidden="1">#REF!</definedName>
    <definedName name="_114__FDSAUDITLINK__" localSheetId="6" hidden="1">{"fdsup://IBCentral/FAT Viewer?action=UPDATE&amp;creator=factset&amp;DOC_NAME=fat:reuters_annual_pshs_src_window.fat&amp;display_string=Audit&amp;DYN_ARGS=TRUE&amp;VAR:ID1=42805T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14__FDSAUDITLINK__" localSheetId="7" hidden="1">{"fdsup://IBCentral/FAT Viewer?action=UPDATE&amp;creator=factset&amp;DOC_NAME=fat:reuters_annual_pshs_src_window.fat&amp;display_string=Audit&amp;DYN_ARGS=TRUE&amp;VAR:ID1=42805T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14__FDSAUDITLINK__" localSheetId="8" hidden="1">{"fdsup://IBCentral/FAT Viewer?action=UPDATE&amp;creator=factset&amp;DOC_NAME=fat:reuters_annual_pshs_src_window.fat&amp;display_string=Audit&amp;DYN_ARGS=TRUE&amp;VAR:ID1=42805T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14__FDSAUDITLINK__" localSheetId="10" hidden="1">{"fdsup://IBCentral/FAT Viewer?action=UPDATE&amp;creator=factset&amp;DOC_NAME=fat:reuters_annual_pshs_src_window.fat&amp;display_string=Audit&amp;DYN_ARGS=TRUE&amp;VAR:ID1=42805T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14__FDSAUDITLINK__" hidden="1">{"fdsup://IBCentral/FAT Viewer?action=UPDATE&amp;creator=factset&amp;DOC_NAME=fat:reuters_annual_pshs_src_window.fat&amp;display_string=Audit&amp;DYN_ARGS=TRUE&amp;VAR:ID1=42805T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15__FDSAUDITLINK__" localSheetId="6" hidden="1">{"fdsup://IBCentral/FAT Viewer?action=UPDATE&amp;creator=factset&amp;DOC_NAME=fat:reuters_annual_pshs_src_window.fat&amp;display_string=Audit&amp;DYN_ARGS=TRUE&amp;VAR:ID1=424749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15__FDSAUDITLINK__" localSheetId="7" hidden="1">{"fdsup://IBCentral/FAT Viewer?action=UPDATE&amp;creator=factset&amp;DOC_NAME=fat:reuters_annual_pshs_src_window.fat&amp;display_string=Audit&amp;DYN_ARGS=TRUE&amp;VAR:ID1=424749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15__FDSAUDITLINK__" localSheetId="8" hidden="1">{"fdsup://IBCentral/FAT Viewer?action=UPDATE&amp;creator=factset&amp;DOC_NAME=fat:reuters_annual_pshs_src_window.fat&amp;display_string=Audit&amp;DYN_ARGS=TRUE&amp;VAR:ID1=424749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15__FDSAUDITLINK__" localSheetId="10" hidden="1">{"fdsup://IBCentral/FAT Viewer?action=UPDATE&amp;creator=factset&amp;DOC_NAME=fat:reuters_annual_pshs_src_window.fat&amp;display_string=Audit&amp;DYN_ARGS=TRUE&amp;VAR:ID1=424749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15__FDSAUDITLINK__" hidden="1">{"fdsup://IBCentral/FAT Viewer?action=UPDATE&amp;creator=factset&amp;DOC_NAME=fat:reuters_annual_pshs_src_window.fat&amp;display_string=Audit&amp;DYN_ARGS=TRUE&amp;VAR:ID1=424749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16__123Graph_BCHART_29" hidden="1">#REF!</definedName>
    <definedName name="_116__FDSAUDITLINK__" localSheetId="6" hidden="1">{"fdsup://IBCentral/FAT Viewer?action=UPDATE&amp;creator=factset&amp;DOC_NAME=fat:reuters_annual_pshs_src_window.fat&amp;display_string=Audit&amp;DYN_ARGS=TRUE&amp;VAR:ID1=25674310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16__FDSAUDITLINK__" localSheetId="7" hidden="1">{"fdsup://IBCentral/FAT Viewer?action=UPDATE&amp;creator=factset&amp;DOC_NAME=fat:reuters_annual_pshs_src_window.fat&amp;display_string=Audit&amp;DYN_ARGS=TRUE&amp;VAR:ID1=25674310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16__FDSAUDITLINK__" localSheetId="8" hidden="1">{"fdsup://IBCentral/FAT Viewer?action=UPDATE&amp;creator=factset&amp;DOC_NAME=fat:reuters_annual_pshs_src_window.fat&amp;display_string=Audit&amp;DYN_ARGS=TRUE&amp;VAR:ID1=25674310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16__FDSAUDITLINK__" localSheetId="10" hidden="1">{"fdsup://IBCentral/FAT Viewer?action=UPDATE&amp;creator=factset&amp;DOC_NAME=fat:reuters_annual_pshs_src_window.fat&amp;display_string=Audit&amp;DYN_ARGS=TRUE&amp;VAR:ID1=25674310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16__FDSAUDITLINK__" hidden="1">{"fdsup://IBCentral/FAT Viewer?action=UPDATE&amp;creator=factset&amp;DOC_NAME=fat:reuters_annual_pshs_src_window.fat&amp;display_string=Audit&amp;DYN_ARGS=TRUE&amp;VAR:ID1=25674310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17__FDSAUDITLINK__" localSheetId="6" hidden="1">{"fdsup://IBCentral/FAT Viewer?action=UPDATE&amp;creator=factset&amp;DOC_NAME=fat:reuters_annual_pshs_src_window.fat&amp;display_string=Audit&amp;DYN_ARGS=TRUE&amp;VAR:ID1=526076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17__FDSAUDITLINK__" localSheetId="7" hidden="1">{"fdsup://IBCentral/FAT Viewer?action=UPDATE&amp;creator=factset&amp;DOC_NAME=fat:reuters_annual_pshs_src_window.fat&amp;display_string=Audit&amp;DYN_ARGS=TRUE&amp;VAR:ID1=526076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17__FDSAUDITLINK__" localSheetId="8" hidden="1">{"fdsup://IBCentral/FAT Viewer?action=UPDATE&amp;creator=factset&amp;DOC_NAME=fat:reuters_annual_pshs_src_window.fat&amp;display_string=Audit&amp;DYN_ARGS=TRUE&amp;VAR:ID1=526076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17__FDSAUDITLINK__" localSheetId="10" hidden="1">{"fdsup://IBCentral/FAT Viewer?action=UPDATE&amp;creator=factset&amp;DOC_NAME=fat:reuters_annual_pshs_src_window.fat&amp;display_string=Audit&amp;DYN_ARGS=TRUE&amp;VAR:ID1=526076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17__FDSAUDITLINK__" hidden="1">{"fdsup://IBCentral/FAT Viewer?action=UPDATE&amp;creator=factset&amp;DOC_NAME=fat:reuters_annual_pshs_src_window.fat&amp;display_string=Audit&amp;DYN_ARGS=TRUE&amp;VAR:ID1=526076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18__123Graph_BCHART_3" hidden="1">#REF!</definedName>
    <definedName name="_118__FDSAUDITLINK__" localSheetId="6" hidden="1">{"fdsup://IBCentral/FAT Viewer?action=UPDATE&amp;creator=factset&amp;DOC_NAME=fat:reuters_annual_pshs_src_window.fat&amp;display_string=Audit&amp;DYN_ARGS=TRUE&amp;VAR:ID1=B693LN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18__FDSAUDITLINK__" localSheetId="7" hidden="1">{"fdsup://IBCentral/FAT Viewer?action=UPDATE&amp;creator=factset&amp;DOC_NAME=fat:reuters_annual_pshs_src_window.fat&amp;display_string=Audit&amp;DYN_ARGS=TRUE&amp;VAR:ID1=B693LN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18__FDSAUDITLINK__" localSheetId="8" hidden="1">{"fdsup://IBCentral/FAT Viewer?action=UPDATE&amp;creator=factset&amp;DOC_NAME=fat:reuters_annual_pshs_src_window.fat&amp;display_string=Audit&amp;DYN_ARGS=TRUE&amp;VAR:ID1=B693LN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18__FDSAUDITLINK__" localSheetId="10" hidden="1">{"fdsup://IBCentral/FAT Viewer?action=UPDATE&amp;creator=factset&amp;DOC_NAME=fat:reuters_annual_pshs_src_window.fat&amp;display_string=Audit&amp;DYN_ARGS=TRUE&amp;VAR:ID1=B693LN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18__FDSAUDITLINK__" hidden="1">{"fdsup://IBCentral/FAT Viewer?action=UPDATE&amp;creator=factset&amp;DOC_NAME=fat:reuters_annual_pshs_src_window.fat&amp;display_string=Audit&amp;DYN_ARGS=TRUE&amp;VAR:ID1=B693LN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19__FDSAUDITLINK__" localSheetId="6" hidden="1">{"fdsup://IBCentral/FAT Viewer?action=UPDATE&amp;creator=factset&amp;DOC_NAME=fat:reuters_annual_pshs_src_window.fat&amp;display_string=Audit&amp;DYN_ARGS=TRUE&amp;VAR:ID1=313486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19__FDSAUDITLINK__" localSheetId="7" hidden="1">{"fdsup://IBCentral/FAT Viewer?action=UPDATE&amp;creator=factset&amp;DOC_NAME=fat:reuters_annual_pshs_src_window.fat&amp;display_string=Audit&amp;DYN_ARGS=TRUE&amp;VAR:ID1=313486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19__FDSAUDITLINK__" localSheetId="8" hidden="1">{"fdsup://IBCentral/FAT Viewer?action=UPDATE&amp;creator=factset&amp;DOC_NAME=fat:reuters_annual_pshs_src_window.fat&amp;display_string=Audit&amp;DYN_ARGS=TRUE&amp;VAR:ID1=313486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19__FDSAUDITLINK__" localSheetId="10" hidden="1">{"fdsup://IBCentral/FAT Viewer?action=UPDATE&amp;creator=factset&amp;DOC_NAME=fat:reuters_annual_pshs_src_window.fat&amp;display_string=Audit&amp;DYN_ARGS=TRUE&amp;VAR:ID1=313486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19__FDSAUDITLINK__" hidden="1">{"fdsup://IBCentral/FAT Viewer?action=UPDATE&amp;creator=factset&amp;DOC_NAME=fat:reuters_annual_pshs_src_window.fat&amp;display_string=Audit&amp;DYN_ARGS=TRUE&amp;VAR:ID1=313486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2__123Graph_ACHART_15" hidden="1">#REF!</definedName>
    <definedName name="_12__123Graph_ACHART_2" localSheetId="2" hidden="1">[14]Sum!#REF!</definedName>
    <definedName name="_12__123Graph_ACHART_2" hidden="1">[14]Sum!#REF!</definedName>
    <definedName name="_12__123Graph_ACHART_3" localSheetId="2" hidden="1">'[15]KPI 2'!#REF!</definedName>
    <definedName name="_12__123Graph_ACHART_3" hidden="1">'[15]KPI 2'!#REF!</definedName>
    <definedName name="_12__123Graph_ACHART_8" localSheetId="2" hidden="1">'[15]KPI 1'!#REF!</definedName>
    <definedName name="_12__123Graph_ACHART_8" hidden="1">'[15]KPI 1'!#REF!</definedName>
    <definedName name="_12__123Graph_CCHART_5" hidden="1">[16]MCC!$D$32:$J$32</definedName>
    <definedName name="_12__123Graph_XЋЎ_а_в­л__Є_ЇЁв" localSheetId="2" hidden="1">[2]MAIN!#REF!</definedName>
    <definedName name="_12__123Graph_XЋЎ_а_в­л__Є_ЇЁв" localSheetId="11" hidden="1">[2]MAIN!#REF!</definedName>
    <definedName name="_12__123Graph_XЋЎ_а_в­л__Є_ЇЁв" hidden="1">[2]MAIN!#REF!</definedName>
    <definedName name="_12__123Graph_XCHART_4" hidden="1">#N/A</definedName>
    <definedName name="_12__FDSAUDITLINK__" localSheetId="6" hidden="1">{"fdsup://IBCentral/FAT Viewer?action=UPDATE&amp;creator=factset&amp;DOC_NAME=fat:reuters_annual_pshs_src_window.fat&amp;display_string=Audit&amp;DYN_ARGS=TRUE&amp;VAR:ID1=B1H0DZ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2__FDSAUDITLINK__" localSheetId="7" hidden="1">{"fdsup://IBCentral/FAT Viewer?action=UPDATE&amp;creator=factset&amp;DOC_NAME=fat:reuters_annual_pshs_src_window.fat&amp;display_string=Audit&amp;DYN_ARGS=TRUE&amp;VAR:ID1=B1H0DZ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2__FDSAUDITLINK__" localSheetId="8" hidden="1">{"fdsup://IBCentral/FAT Viewer?action=UPDATE&amp;creator=factset&amp;DOC_NAME=fat:reuters_annual_pshs_src_window.fat&amp;display_string=Audit&amp;DYN_ARGS=TRUE&amp;VAR:ID1=B1H0DZ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2__FDSAUDITLINK__" localSheetId="10" hidden="1">{"fdsup://IBCentral/FAT Viewer?action=UPDATE&amp;creator=factset&amp;DOC_NAME=fat:reuters_annual_pshs_src_window.fat&amp;display_string=Audit&amp;DYN_ARGS=TRUE&amp;VAR:ID1=B1H0DZ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2__FDSAUDITLINK__" hidden="1">{"fdsup://IBCentral/FAT Viewer?action=UPDATE&amp;creator=factset&amp;DOC_NAME=fat:reuters_annual_pshs_src_window.fat&amp;display_string=Audit&amp;DYN_ARGS=TRUE&amp;VAR:ID1=B1H0DZ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20__123Graph_BCHART_30" hidden="1">#REF!</definedName>
    <definedName name="_120__FDSAUDITLINK__" localSheetId="6" hidden="1">{"fdsup://IBCentral/FAT Viewer?action=UPDATE&amp;creator=factset&amp;DOC_NAME=fat:reuters_annual_pshs_src_window.fat&amp;display_string=Audit&amp;DYN_ARGS=TRUE&amp;VAR:ID1=596651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20__FDSAUDITLINK__" localSheetId="7" hidden="1">{"fdsup://IBCentral/FAT Viewer?action=UPDATE&amp;creator=factset&amp;DOC_NAME=fat:reuters_annual_pshs_src_window.fat&amp;display_string=Audit&amp;DYN_ARGS=TRUE&amp;VAR:ID1=596651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20__FDSAUDITLINK__" localSheetId="8" hidden="1">{"fdsup://IBCentral/FAT Viewer?action=UPDATE&amp;creator=factset&amp;DOC_NAME=fat:reuters_annual_pshs_src_window.fat&amp;display_string=Audit&amp;DYN_ARGS=TRUE&amp;VAR:ID1=596651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20__FDSAUDITLINK__" localSheetId="10" hidden="1">{"fdsup://IBCentral/FAT Viewer?action=UPDATE&amp;creator=factset&amp;DOC_NAME=fat:reuters_annual_pshs_src_window.fat&amp;display_string=Audit&amp;DYN_ARGS=TRUE&amp;VAR:ID1=596651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20__FDSAUDITLINK__" hidden="1">{"fdsup://IBCentral/FAT Viewer?action=UPDATE&amp;creator=factset&amp;DOC_NAME=fat:reuters_annual_pshs_src_window.fat&amp;display_string=Audit&amp;DYN_ARGS=TRUE&amp;VAR:ID1=596651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21__FDSAUDITLINK__" localSheetId="6" hidden="1">{"fdsup://IBCentral/FAT Viewer?action=UPDATE&amp;creator=factset&amp;DOC_NAME=fat:reuters_annual_pshs_src_window.fat&amp;display_string=Audit&amp;DYN_ARGS=TRUE&amp;VAR:ID1=730968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21__FDSAUDITLINK__" localSheetId="7" hidden="1">{"fdsup://IBCentral/FAT Viewer?action=UPDATE&amp;creator=factset&amp;DOC_NAME=fat:reuters_annual_pshs_src_window.fat&amp;display_string=Audit&amp;DYN_ARGS=TRUE&amp;VAR:ID1=730968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21__FDSAUDITLINK__" localSheetId="8" hidden="1">{"fdsup://IBCentral/FAT Viewer?action=UPDATE&amp;creator=factset&amp;DOC_NAME=fat:reuters_annual_pshs_src_window.fat&amp;display_string=Audit&amp;DYN_ARGS=TRUE&amp;VAR:ID1=730968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21__FDSAUDITLINK__" localSheetId="10" hidden="1">{"fdsup://IBCentral/FAT Viewer?action=UPDATE&amp;creator=factset&amp;DOC_NAME=fat:reuters_annual_pshs_src_window.fat&amp;display_string=Audit&amp;DYN_ARGS=TRUE&amp;VAR:ID1=730968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21__FDSAUDITLINK__" hidden="1">{"fdsup://IBCentral/FAT Viewer?action=UPDATE&amp;creator=factset&amp;DOC_NAME=fat:reuters_annual_pshs_src_window.fat&amp;display_string=Audit&amp;DYN_ARGS=TRUE&amp;VAR:ID1=730968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22__123Graph_BCHART_31" hidden="1">#REF!</definedName>
    <definedName name="_122__FDSAUDITLINK__" localSheetId="6" hidden="1">{"fdsup://IBCentral/FAT Viewer?action=UPDATE&amp;creator=factset&amp;DOC_NAME=fat:reuters_annual_pshs_src_window.fat&amp;display_string=Audit&amp;DYN_ARGS=TRUE&amp;VAR:ID1=726261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22__FDSAUDITLINK__" localSheetId="7" hidden="1">{"fdsup://IBCentral/FAT Viewer?action=UPDATE&amp;creator=factset&amp;DOC_NAME=fat:reuters_annual_pshs_src_window.fat&amp;display_string=Audit&amp;DYN_ARGS=TRUE&amp;VAR:ID1=726261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22__FDSAUDITLINK__" localSheetId="8" hidden="1">{"fdsup://IBCentral/FAT Viewer?action=UPDATE&amp;creator=factset&amp;DOC_NAME=fat:reuters_annual_pshs_src_window.fat&amp;display_string=Audit&amp;DYN_ARGS=TRUE&amp;VAR:ID1=726261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22__FDSAUDITLINK__" localSheetId="10" hidden="1">{"fdsup://IBCentral/FAT Viewer?action=UPDATE&amp;creator=factset&amp;DOC_NAME=fat:reuters_annual_pshs_src_window.fat&amp;display_string=Audit&amp;DYN_ARGS=TRUE&amp;VAR:ID1=726261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22__FDSAUDITLINK__" hidden="1">{"fdsup://IBCentral/FAT Viewer?action=UPDATE&amp;creator=factset&amp;DOC_NAME=fat:reuters_annual_pshs_src_window.fat&amp;display_string=Audit&amp;DYN_ARGS=TRUE&amp;VAR:ID1=726261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23__FDSAUDITLINK__" localSheetId="6" hidden="1">{"fdsup://IBCentral/FAT Viewer?action=UPDATE&amp;creator=factset&amp;DOC_NAME=fat:reuters_annual_pshs_src_window.fat&amp;display_string=Audit&amp;DYN_ARGS=TRUE&amp;VAR:ID1=575035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23__FDSAUDITLINK__" localSheetId="7" hidden="1">{"fdsup://IBCentral/FAT Viewer?action=UPDATE&amp;creator=factset&amp;DOC_NAME=fat:reuters_annual_pshs_src_window.fat&amp;display_string=Audit&amp;DYN_ARGS=TRUE&amp;VAR:ID1=575035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23__FDSAUDITLINK__" localSheetId="8" hidden="1">{"fdsup://IBCentral/FAT Viewer?action=UPDATE&amp;creator=factset&amp;DOC_NAME=fat:reuters_annual_pshs_src_window.fat&amp;display_string=Audit&amp;DYN_ARGS=TRUE&amp;VAR:ID1=575035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23__FDSAUDITLINK__" localSheetId="10" hidden="1">{"fdsup://IBCentral/FAT Viewer?action=UPDATE&amp;creator=factset&amp;DOC_NAME=fat:reuters_annual_pshs_src_window.fat&amp;display_string=Audit&amp;DYN_ARGS=TRUE&amp;VAR:ID1=575035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23__FDSAUDITLINK__" hidden="1">{"fdsup://IBCentral/FAT Viewer?action=UPDATE&amp;creator=factset&amp;DOC_NAME=fat:reuters_annual_pshs_src_window.fat&amp;display_string=Audit&amp;DYN_ARGS=TRUE&amp;VAR:ID1=575035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23G4" localSheetId="2" hidden="1">#REF!</definedName>
    <definedName name="_123G4" localSheetId="11" hidden="1">#REF!</definedName>
    <definedName name="_123G4" hidden="1">#REF!</definedName>
    <definedName name="_123G5" localSheetId="2" hidden="1">#REF!</definedName>
    <definedName name="_123G5" hidden="1">#REF!</definedName>
    <definedName name="_123G6" localSheetId="2" hidden="1">#REF!</definedName>
    <definedName name="_123G6" hidden="1">#REF!</definedName>
    <definedName name="_124__123Graph_BCHART_32" localSheetId="6" hidden="1">#REF!</definedName>
    <definedName name="_124__123Graph_BCHART_32" localSheetId="7" hidden="1">#REF!</definedName>
    <definedName name="_124__123Graph_BCHART_32" localSheetId="8" hidden="1">#REF!</definedName>
    <definedName name="_124__123Graph_BCHART_32" localSheetId="10" hidden="1">#REF!</definedName>
    <definedName name="_124__123Graph_BCHART_32" hidden="1">#REF!</definedName>
    <definedName name="_124__FDSAUDITLINK__" localSheetId="6" hidden="1">{"fdsup://IBCentral/FAT Viewer?action=UPDATE&amp;creator=factset&amp;DOC_NAME=fat:reuters_annual_pshs_src_window.fat&amp;display_string=Audit&amp;DYN_ARGS=TRUE&amp;VAR:ID1=B18YFJ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24__FDSAUDITLINK__" localSheetId="7" hidden="1">{"fdsup://IBCentral/FAT Viewer?action=UPDATE&amp;creator=factset&amp;DOC_NAME=fat:reuters_annual_pshs_src_window.fat&amp;display_string=Audit&amp;DYN_ARGS=TRUE&amp;VAR:ID1=B18YFJ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24__FDSAUDITLINK__" localSheetId="8" hidden="1">{"fdsup://IBCentral/FAT Viewer?action=UPDATE&amp;creator=factset&amp;DOC_NAME=fat:reuters_annual_pshs_src_window.fat&amp;display_string=Audit&amp;DYN_ARGS=TRUE&amp;VAR:ID1=B18YFJ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24__FDSAUDITLINK__" localSheetId="10" hidden="1">{"fdsup://IBCentral/FAT Viewer?action=UPDATE&amp;creator=factset&amp;DOC_NAME=fat:reuters_annual_pshs_src_window.fat&amp;display_string=Audit&amp;DYN_ARGS=TRUE&amp;VAR:ID1=B18YFJ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24__FDSAUDITLINK__" hidden="1">{"fdsup://IBCentral/FAT Viewer?action=UPDATE&amp;creator=factset&amp;DOC_NAME=fat:reuters_annual_pshs_src_window.fat&amp;display_string=Audit&amp;DYN_ARGS=TRUE&amp;VAR:ID1=B18YFJ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25__FDSAUDITLINK__" localSheetId="6" hidden="1">{"fdsup://IBCentral/FAT Viewer?action=UPDATE&amp;creator=factset&amp;DOC_NAME=fat:reuters_annual_pshs_src_window.fat&amp;display_string=Audit&amp;DYN_ARGS=TRUE&amp;VAR:ID1=717158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25__FDSAUDITLINK__" localSheetId="7" hidden="1">{"fdsup://IBCentral/FAT Viewer?action=UPDATE&amp;creator=factset&amp;DOC_NAME=fat:reuters_annual_pshs_src_window.fat&amp;display_string=Audit&amp;DYN_ARGS=TRUE&amp;VAR:ID1=717158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25__FDSAUDITLINK__" localSheetId="8" hidden="1">{"fdsup://IBCentral/FAT Viewer?action=UPDATE&amp;creator=factset&amp;DOC_NAME=fat:reuters_annual_pshs_src_window.fat&amp;display_string=Audit&amp;DYN_ARGS=TRUE&amp;VAR:ID1=717158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25__FDSAUDITLINK__" localSheetId="10" hidden="1">{"fdsup://IBCentral/FAT Viewer?action=UPDATE&amp;creator=factset&amp;DOC_NAME=fat:reuters_annual_pshs_src_window.fat&amp;display_string=Audit&amp;DYN_ARGS=TRUE&amp;VAR:ID1=717158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25__FDSAUDITLINK__" hidden="1">{"fdsup://IBCentral/FAT Viewer?action=UPDATE&amp;creator=factset&amp;DOC_NAME=fat:reuters_annual_pshs_src_window.fat&amp;display_string=Audit&amp;DYN_ARGS=TRUE&amp;VAR:ID1=717158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26__123Graph_BCHART_33" hidden="1">#REF!</definedName>
    <definedName name="_126__FDSAUDITLINK__" localSheetId="6" hidden="1">{"fdsup://IBCentral/FAT Viewer?action=UPDATE&amp;creator=factset&amp;DOC_NAME=fat:reuters_annual_pshs_src_window.fat&amp;display_string=Audit&amp;DYN_ARGS=TRUE&amp;VAR:ID1=054052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26__FDSAUDITLINK__" localSheetId="7" hidden="1">{"fdsup://IBCentral/FAT Viewer?action=UPDATE&amp;creator=factset&amp;DOC_NAME=fat:reuters_annual_pshs_src_window.fat&amp;display_string=Audit&amp;DYN_ARGS=TRUE&amp;VAR:ID1=054052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26__FDSAUDITLINK__" localSheetId="8" hidden="1">{"fdsup://IBCentral/FAT Viewer?action=UPDATE&amp;creator=factset&amp;DOC_NAME=fat:reuters_annual_pshs_src_window.fat&amp;display_string=Audit&amp;DYN_ARGS=TRUE&amp;VAR:ID1=054052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26__FDSAUDITLINK__" localSheetId="10" hidden="1">{"fdsup://IBCentral/FAT Viewer?action=UPDATE&amp;creator=factset&amp;DOC_NAME=fat:reuters_annual_pshs_src_window.fat&amp;display_string=Audit&amp;DYN_ARGS=TRUE&amp;VAR:ID1=054052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26__FDSAUDITLINK__" hidden="1">{"fdsup://IBCentral/FAT Viewer?action=UPDATE&amp;creator=factset&amp;DOC_NAME=fat:reuters_annual_pshs_src_window.fat&amp;display_string=Audit&amp;DYN_ARGS=TRUE&amp;VAR:ID1=054052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27__FDSAUDITLINK__" localSheetId="6" hidden="1">{"fdsup://IBCentral/FAT Viewer?action=UPDATE&amp;creator=factset&amp;DOC_NAME=fat:reuters_annual_pshs_src_window.fat&amp;display_string=Audit&amp;DYN_ARGS=TRUE&amp;VAR:ID1=17296710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27__FDSAUDITLINK__" localSheetId="7" hidden="1">{"fdsup://IBCentral/FAT Viewer?action=UPDATE&amp;creator=factset&amp;DOC_NAME=fat:reuters_annual_pshs_src_window.fat&amp;display_string=Audit&amp;DYN_ARGS=TRUE&amp;VAR:ID1=17296710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27__FDSAUDITLINK__" localSheetId="8" hidden="1">{"fdsup://IBCentral/FAT Viewer?action=UPDATE&amp;creator=factset&amp;DOC_NAME=fat:reuters_annual_pshs_src_window.fat&amp;display_string=Audit&amp;DYN_ARGS=TRUE&amp;VAR:ID1=17296710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27__FDSAUDITLINK__" localSheetId="10" hidden="1">{"fdsup://IBCentral/FAT Viewer?action=UPDATE&amp;creator=factset&amp;DOC_NAME=fat:reuters_annual_pshs_src_window.fat&amp;display_string=Audit&amp;DYN_ARGS=TRUE&amp;VAR:ID1=17296710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27__FDSAUDITLINK__" hidden="1">{"fdsup://IBCentral/FAT Viewer?action=UPDATE&amp;creator=factset&amp;DOC_NAME=fat:reuters_annual_pshs_src_window.fat&amp;display_string=Audit&amp;DYN_ARGS=TRUE&amp;VAR:ID1=17296710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28__123Graph_BCHART_34" hidden="1">#REF!</definedName>
    <definedName name="_128__FDSAUDITLINK__" localSheetId="6" hidden="1">{"fdsup://IBCentral/FAT Viewer?action=UPDATE&amp;creator=factset&amp;DOC_NAME=fat:reuters_annual_pshs_src_window.fat&amp;display_string=Audit&amp;DYN_ARGS=TRUE&amp;VAR:ID1=46625H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28__FDSAUDITLINK__" localSheetId="7" hidden="1">{"fdsup://IBCentral/FAT Viewer?action=UPDATE&amp;creator=factset&amp;DOC_NAME=fat:reuters_annual_pshs_src_window.fat&amp;display_string=Audit&amp;DYN_ARGS=TRUE&amp;VAR:ID1=46625H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28__FDSAUDITLINK__" localSheetId="8" hidden="1">{"fdsup://IBCentral/FAT Viewer?action=UPDATE&amp;creator=factset&amp;DOC_NAME=fat:reuters_annual_pshs_src_window.fat&amp;display_string=Audit&amp;DYN_ARGS=TRUE&amp;VAR:ID1=46625H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28__FDSAUDITLINK__" localSheetId="10" hidden="1">{"fdsup://IBCentral/FAT Viewer?action=UPDATE&amp;creator=factset&amp;DOC_NAME=fat:reuters_annual_pshs_src_window.fat&amp;display_string=Audit&amp;DYN_ARGS=TRUE&amp;VAR:ID1=46625H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28__FDSAUDITLINK__" hidden="1">{"fdsup://IBCentral/FAT Viewer?action=UPDATE&amp;creator=factset&amp;DOC_NAME=fat:reuters_annual_pshs_src_window.fat&amp;display_string=Audit&amp;DYN_ARGS=TRUE&amp;VAR:ID1=46625H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29__FDSAUDITLINK__" localSheetId="6" hidden="1">{"fdsup://IBCentral/FAT Viewer?action=UPDATE&amp;creator=factset&amp;DOC_NAME=fat:reuters_annual_pshs_src_window.fat&amp;display_string=Audit&amp;DYN_ARGS=TRUE&amp;VAR:ID1=57060D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29__FDSAUDITLINK__" localSheetId="7" hidden="1">{"fdsup://IBCentral/FAT Viewer?action=UPDATE&amp;creator=factset&amp;DOC_NAME=fat:reuters_annual_pshs_src_window.fat&amp;display_string=Audit&amp;DYN_ARGS=TRUE&amp;VAR:ID1=57060D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29__FDSAUDITLINK__" localSheetId="8" hidden="1">{"fdsup://IBCentral/FAT Viewer?action=UPDATE&amp;creator=factset&amp;DOC_NAME=fat:reuters_annual_pshs_src_window.fat&amp;display_string=Audit&amp;DYN_ARGS=TRUE&amp;VAR:ID1=57060D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29__FDSAUDITLINK__" localSheetId="10" hidden="1">{"fdsup://IBCentral/FAT Viewer?action=UPDATE&amp;creator=factset&amp;DOC_NAME=fat:reuters_annual_pshs_src_window.fat&amp;display_string=Audit&amp;DYN_ARGS=TRUE&amp;VAR:ID1=57060D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29__FDSAUDITLINK__" hidden="1">{"fdsup://IBCentral/FAT Viewer?action=UPDATE&amp;creator=factset&amp;DOC_NAME=fat:reuters_annual_pshs_src_window.fat&amp;display_string=Audit&amp;DYN_ARGS=TRUE&amp;VAR:ID1=57060D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2Z_ðéóøíï_ïô_ìåì_11D5_A6F7_00508B6540C5_.wvu.Rows" localSheetId="2" hidden="1">#REF!</definedName>
    <definedName name="_12Z_ðéóøíï_ïô_ìåì_11D5_A6F7_00508B6540C5_.wvu.Rows" localSheetId="11" hidden="1">#REF!</definedName>
    <definedName name="_12Z_ðéóøíï_ïô_ìåì_11D5_A6F7_00508B6540C5_.wvu.Rows" hidden="1">#REF!</definedName>
    <definedName name="_13__123Graph_ACHART_4" localSheetId="2" hidden="1">#REF!</definedName>
    <definedName name="_13__123Graph_ACHART_4" hidden="1">#REF!</definedName>
    <definedName name="_13__123Graph_DCHART_5" hidden="1">[16]MCC!$D$33:$J$33</definedName>
    <definedName name="_13__123Graph_XCHART_3" hidden="1">'[18]Steel reorganization'!$A$15:$A$25</definedName>
    <definedName name="_13__FDSAUDITLINK__" localSheetId="6" hidden="1">{"fdsup://IBCentral/FAT Viewer?action=UPDATE&amp;creator=factset&amp;DOC_NAME=fat:reuters_annual_pshs_src_window.fat&amp;display_string=Audit&amp;DYN_ARGS=TRUE&amp;VAR:ID1=05541T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3__FDSAUDITLINK__" localSheetId="7" hidden="1">{"fdsup://IBCentral/FAT Viewer?action=UPDATE&amp;creator=factset&amp;DOC_NAME=fat:reuters_annual_pshs_src_window.fat&amp;display_string=Audit&amp;DYN_ARGS=TRUE&amp;VAR:ID1=05541T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3__FDSAUDITLINK__" localSheetId="8" hidden="1">{"fdsup://IBCentral/FAT Viewer?action=UPDATE&amp;creator=factset&amp;DOC_NAME=fat:reuters_annual_pshs_src_window.fat&amp;display_string=Audit&amp;DYN_ARGS=TRUE&amp;VAR:ID1=05541T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3__FDSAUDITLINK__" localSheetId="10" hidden="1">{"fdsup://IBCentral/FAT Viewer?action=UPDATE&amp;creator=factset&amp;DOC_NAME=fat:reuters_annual_pshs_src_window.fat&amp;display_string=Audit&amp;DYN_ARGS=TRUE&amp;VAR:ID1=05541T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3__FDSAUDITLINK__" hidden="1">{"fdsup://IBCentral/FAT Viewer?action=UPDATE&amp;creator=factset&amp;DOC_NAME=fat:reuters_annual_pshs_src_window.fat&amp;display_string=Audit&amp;DYN_ARGS=TRUE&amp;VAR:ID1=05541T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3_Z_??????_??_???_11D5_A6F7_00508B6540C5_.wvu.Rows" localSheetId="2" hidden="1">#REF!</definedName>
    <definedName name="_13_Z_??????_??_???_11D5_A6F7_00508B6540C5_.wvu.Rows" localSheetId="11" hidden="1">#REF!</definedName>
    <definedName name="_13_Z_??????_??_???_11D5_A6F7_00508B6540C5_.wvu.Rows" hidden="1">#REF!</definedName>
    <definedName name="_13_Z_ðéóøíï_ïô_ìåì_11D5_A6F7_00508B6540C5_.wvu.Rows" hidden="1">#N/A</definedName>
    <definedName name="_130__123Graph_BCHART_35" localSheetId="6" hidden="1">#REF!</definedName>
    <definedName name="_130__123Graph_BCHART_35" localSheetId="7" hidden="1">#REF!</definedName>
    <definedName name="_130__123Graph_BCHART_35" localSheetId="8" hidden="1">#REF!</definedName>
    <definedName name="_130__123Graph_BCHART_35" localSheetId="10" hidden="1">#REF!</definedName>
    <definedName name="_130__123Graph_BCHART_35" hidden="1">#REF!</definedName>
    <definedName name="_130__FDSAUDITLINK__" localSheetId="6" hidden="1">{"fdsup://IBCentral/FAT Viewer?action=UPDATE&amp;creator=factset&amp;DOC_NAME=fat:reuters_annual_pshs_src_window.fat&amp;display_string=Audit&amp;DYN_ARGS=TRUE&amp;VAR:ID1=46145F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30__FDSAUDITLINK__" localSheetId="7" hidden="1">{"fdsup://IBCentral/FAT Viewer?action=UPDATE&amp;creator=factset&amp;DOC_NAME=fat:reuters_annual_pshs_src_window.fat&amp;display_string=Audit&amp;DYN_ARGS=TRUE&amp;VAR:ID1=46145F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30__FDSAUDITLINK__" localSheetId="8" hidden="1">{"fdsup://IBCentral/FAT Viewer?action=UPDATE&amp;creator=factset&amp;DOC_NAME=fat:reuters_annual_pshs_src_window.fat&amp;display_string=Audit&amp;DYN_ARGS=TRUE&amp;VAR:ID1=46145F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30__FDSAUDITLINK__" localSheetId="10" hidden="1">{"fdsup://IBCentral/FAT Viewer?action=UPDATE&amp;creator=factset&amp;DOC_NAME=fat:reuters_annual_pshs_src_window.fat&amp;display_string=Audit&amp;DYN_ARGS=TRUE&amp;VAR:ID1=46145F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30__FDSAUDITLINK__" hidden="1">{"fdsup://IBCentral/FAT Viewer?action=UPDATE&amp;creator=factset&amp;DOC_NAME=fat:reuters_annual_pshs_src_window.fat&amp;display_string=Audit&amp;DYN_ARGS=TRUE&amp;VAR:ID1=46145F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31__FDSAUDITLINK__" localSheetId="6" hidden="1">{"fdsup://IBCentral/FAT Viewer?action=UPDATE&amp;creator=factset&amp;DOC_NAME=fat:reuters_annual_pshs_src_window.fat&amp;display_string=Audit&amp;DYN_ARGS=TRUE&amp;VAR:ID1=89267P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31__FDSAUDITLINK__" localSheetId="7" hidden="1">{"fdsup://IBCentral/FAT Viewer?action=UPDATE&amp;creator=factset&amp;DOC_NAME=fat:reuters_annual_pshs_src_window.fat&amp;display_string=Audit&amp;DYN_ARGS=TRUE&amp;VAR:ID1=89267P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31__FDSAUDITLINK__" localSheetId="8" hidden="1">{"fdsup://IBCentral/FAT Viewer?action=UPDATE&amp;creator=factset&amp;DOC_NAME=fat:reuters_annual_pshs_src_window.fat&amp;display_string=Audit&amp;DYN_ARGS=TRUE&amp;VAR:ID1=89267P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31__FDSAUDITLINK__" localSheetId="10" hidden="1">{"fdsup://IBCentral/FAT Viewer?action=UPDATE&amp;creator=factset&amp;DOC_NAME=fat:reuters_annual_pshs_src_window.fat&amp;display_string=Audit&amp;DYN_ARGS=TRUE&amp;VAR:ID1=89267P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31__FDSAUDITLINK__" hidden="1">{"fdsup://IBCentral/FAT Viewer?action=UPDATE&amp;creator=factset&amp;DOC_NAME=fat:reuters_annual_pshs_src_window.fat&amp;display_string=Audit&amp;DYN_ARGS=TRUE&amp;VAR:ID1=89267P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32__123Graph_BCHART_36" hidden="1">#REF!</definedName>
    <definedName name="_132__FDSAUDITLINK__" localSheetId="6" hidden="1">{"fdsup://IBCentral/FAT Viewer?action=UPDATE&amp;creator=factset&amp;DOC_NAME=fat:reuters_annual_pshs_src_window.fat&amp;display_string=Audit&amp;DYN_ARGS=TRUE&amp;VAR:ID1=68401010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32__FDSAUDITLINK__" localSheetId="7" hidden="1">{"fdsup://IBCentral/FAT Viewer?action=UPDATE&amp;creator=factset&amp;DOC_NAME=fat:reuters_annual_pshs_src_window.fat&amp;display_string=Audit&amp;DYN_ARGS=TRUE&amp;VAR:ID1=68401010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32__FDSAUDITLINK__" localSheetId="8" hidden="1">{"fdsup://IBCentral/FAT Viewer?action=UPDATE&amp;creator=factset&amp;DOC_NAME=fat:reuters_annual_pshs_src_window.fat&amp;display_string=Audit&amp;DYN_ARGS=TRUE&amp;VAR:ID1=68401010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32__FDSAUDITLINK__" localSheetId="10" hidden="1">{"fdsup://IBCentral/FAT Viewer?action=UPDATE&amp;creator=factset&amp;DOC_NAME=fat:reuters_annual_pshs_src_window.fat&amp;display_string=Audit&amp;DYN_ARGS=TRUE&amp;VAR:ID1=68401010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32__FDSAUDITLINK__" hidden="1">{"fdsup://IBCentral/FAT Viewer?action=UPDATE&amp;creator=factset&amp;DOC_NAME=fat:reuters_annual_pshs_src_window.fat&amp;display_string=Audit&amp;DYN_ARGS=TRUE&amp;VAR:ID1=68401010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33__FDSAUDITLINK__" localSheetId="6" hidden="1">{"fdsup://IBCentral/FAT Viewer?action=UPDATE&amp;creator=factset&amp;DOC_NAME=fat:reuters_annual_pshs_src_window.fat&amp;display_string=Audit&amp;DYN_ARGS=TRUE&amp;VAR:ID1=26924640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33__FDSAUDITLINK__" localSheetId="7" hidden="1">{"fdsup://IBCentral/FAT Viewer?action=UPDATE&amp;creator=factset&amp;DOC_NAME=fat:reuters_annual_pshs_src_window.fat&amp;display_string=Audit&amp;DYN_ARGS=TRUE&amp;VAR:ID1=26924640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33__FDSAUDITLINK__" localSheetId="8" hidden="1">{"fdsup://IBCentral/FAT Viewer?action=UPDATE&amp;creator=factset&amp;DOC_NAME=fat:reuters_annual_pshs_src_window.fat&amp;display_string=Audit&amp;DYN_ARGS=TRUE&amp;VAR:ID1=26924640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33__FDSAUDITLINK__" localSheetId="10" hidden="1">{"fdsup://IBCentral/FAT Viewer?action=UPDATE&amp;creator=factset&amp;DOC_NAME=fat:reuters_annual_pshs_src_window.fat&amp;display_string=Audit&amp;DYN_ARGS=TRUE&amp;VAR:ID1=26924640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33__FDSAUDITLINK__" hidden="1">{"fdsup://IBCentral/FAT Viewer?action=UPDATE&amp;creator=factset&amp;DOC_NAME=fat:reuters_annual_pshs_src_window.fat&amp;display_string=Audit&amp;DYN_ARGS=TRUE&amp;VAR:ID1=26924640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34__123Graph_BCHART_37" hidden="1">#REF!</definedName>
    <definedName name="_134__FDSAUDITLINK__" localSheetId="6" hidden="1">{"fdsup://IBCentral/FAT Viewer?action=UPDATE&amp;creator=factset&amp;DOC_NAME=fat:reuters_annual_pshs_src_window.fat&amp;display_string=Audit&amp;DYN_ARGS=TRUE&amp;VAR:ID1=80851310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34__FDSAUDITLINK__" localSheetId="7" hidden="1">{"fdsup://IBCentral/FAT Viewer?action=UPDATE&amp;creator=factset&amp;DOC_NAME=fat:reuters_annual_pshs_src_window.fat&amp;display_string=Audit&amp;DYN_ARGS=TRUE&amp;VAR:ID1=80851310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34__FDSAUDITLINK__" localSheetId="8" hidden="1">{"fdsup://IBCentral/FAT Viewer?action=UPDATE&amp;creator=factset&amp;DOC_NAME=fat:reuters_annual_pshs_src_window.fat&amp;display_string=Audit&amp;DYN_ARGS=TRUE&amp;VAR:ID1=80851310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34__FDSAUDITLINK__" localSheetId="10" hidden="1">{"fdsup://IBCentral/FAT Viewer?action=UPDATE&amp;creator=factset&amp;DOC_NAME=fat:reuters_annual_pshs_src_window.fat&amp;display_string=Audit&amp;DYN_ARGS=TRUE&amp;VAR:ID1=80851310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34__FDSAUDITLINK__" hidden="1">{"fdsup://IBCentral/FAT Viewer?action=UPDATE&amp;creator=factset&amp;DOC_NAME=fat:reuters_annual_pshs_src_window.fat&amp;display_string=Audit&amp;DYN_ARGS=TRUE&amp;VAR:ID1=80851310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35__FDSAUDITLINK__" localSheetId="6" hidden="1">{"fdsup://IBCentral/FAT Viewer?action=UPDATE&amp;creator=factset&amp;DOC_NAME=fat:reuters_annual_pshs_src_window.fat&amp;display_string=Audit&amp;DYN_ARGS=TRUE&amp;VAR:ID1=87236Y10&amp;VAR:RCODE=FDSEPSDIL&amp;VAR:SDATE=20090999&amp;VAR:FREQ=Y&amp;VAR:RELITEM=RP&amp;VAR:CURRENCY=&amp;VAR:CURRSOURCE=EX","SHARE&amp;VAR:NATFREQ=ANNUAL&amp;VAR:RFIELD=FINALIZED&amp;VAR:DB_TYPE=&amp;VAR:UNITS=M&amp;window=popup&amp;width=450&amp;height=300&amp;START_MAXIMIZED=FALSE"}</definedName>
    <definedName name="_135__FDSAUDITLINK__" localSheetId="7" hidden="1">{"fdsup://IBCentral/FAT Viewer?action=UPDATE&amp;creator=factset&amp;DOC_NAME=fat:reuters_annual_pshs_src_window.fat&amp;display_string=Audit&amp;DYN_ARGS=TRUE&amp;VAR:ID1=87236Y10&amp;VAR:RCODE=FDSEPSDIL&amp;VAR:SDATE=20090999&amp;VAR:FREQ=Y&amp;VAR:RELITEM=RP&amp;VAR:CURRENCY=&amp;VAR:CURRSOURCE=EX","SHARE&amp;VAR:NATFREQ=ANNUAL&amp;VAR:RFIELD=FINALIZED&amp;VAR:DB_TYPE=&amp;VAR:UNITS=M&amp;window=popup&amp;width=450&amp;height=300&amp;START_MAXIMIZED=FALSE"}</definedName>
    <definedName name="_135__FDSAUDITLINK__" localSheetId="8" hidden="1">{"fdsup://IBCentral/FAT Viewer?action=UPDATE&amp;creator=factset&amp;DOC_NAME=fat:reuters_annual_pshs_src_window.fat&amp;display_string=Audit&amp;DYN_ARGS=TRUE&amp;VAR:ID1=87236Y10&amp;VAR:RCODE=FDSEPSDIL&amp;VAR:SDATE=20090999&amp;VAR:FREQ=Y&amp;VAR:RELITEM=RP&amp;VAR:CURRENCY=&amp;VAR:CURRSOURCE=EX","SHARE&amp;VAR:NATFREQ=ANNUAL&amp;VAR:RFIELD=FINALIZED&amp;VAR:DB_TYPE=&amp;VAR:UNITS=M&amp;window=popup&amp;width=450&amp;height=300&amp;START_MAXIMIZED=FALSE"}</definedName>
    <definedName name="_135__FDSAUDITLINK__" localSheetId="10" hidden="1">{"fdsup://IBCentral/FAT Viewer?action=UPDATE&amp;creator=factset&amp;DOC_NAME=fat:reuters_annual_pshs_src_window.fat&amp;display_string=Audit&amp;DYN_ARGS=TRUE&amp;VAR:ID1=87236Y10&amp;VAR:RCODE=FDSEPSDIL&amp;VAR:SDATE=20090999&amp;VAR:FREQ=Y&amp;VAR:RELITEM=RP&amp;VAR:CURRENCY=&amp;VAR:CURRSOURCE=EX","SHARE&amp;VAR:NATFREQ=ANNUAL&amp;VAR:RFIELD=FINALIZED&amp;VAR:DB_TYPE=&amp;VAR:UNITS=M&amp;window=popup&amp;width=450&amp;height=300&amp;START_MAXIMIZED=FALSE"}</definedName>
    <definedName name="_135__FDSAUDITLINK__" hidden="1">{"fdsup://IBCentral/FAT Viewer?action=UPDATE&amp;creator=factset&amp;DOC_NAME=fat:reuters_annual_pshs_src_window.fat&amp;display_string=Audit&amp;DYN_ARGS=TRUE&amp;VAR:ID1=87236Y10&amp;VAR:RCODE=FDSEPSDIL&amp;VAR:SDATE=20090999&amp;VAR:FREQ=Y&amp;VAR:RELITEM=RP&amp;VAR:CURRENCY=&amp;VAR:CURRSOURCE=EX","SHARE&amp;VAR:NATFREQ=ANNUAL&amp;VAR:RFIELD=FINALIZED&amp;VAR:DB_TYPE=&amp;VAR:UNITS=M&amp;window=popup&amp;width=450&amp;height=300&amp;START_MAXIMIZED=FALSE"}</definedName>
    <definedName name="_136__123Graph_BCHART_38" hidden="1">#REF!</definedName>
    <definedName name="_136__FDSAUDITLINK__" localSheetId="6" hidden="1">{"fdsup://IBCentral/FAT Viewer?action=UPDATE&amp;creator=factset&amp;DOC_NAME=fat:reuters_annual_pshs_src_window.fat&amp;display_string=Audit&amp;DYN_ARGS=TRUE&amp;VAR:ID1=50544710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36__FDSAUDITLINK__" localSheetId="7" hidden="1">{"fdsup://IBCentral/FAT Viewer?action=UPDATE&amp;creator=factset&amp;DOC_NAME=fat:reuters_annual_pshs_src_window.fat&amp;display_string=Audit&amp;DYN_ARGS=TRUE&amp;VAR:ID1=50544710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36__FDSAUDITLINK__" localSheetId="8" hidden="1">{"fdsup://IBCentral/FAT Viewer?action=UPDATE&amp;creator=factset&amp;DOC_NAME=fat:reuters_annual_pshs_src_window.fat&amp;display_string=Audit&amp;DYN_ARGS=TRUE&amp;VAR:ID1=50544710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36__FDSAUDITLINK__" localSheetId="10" hidden="1">{"fdsup://IBCentral/FAT Viewer?action=UPDATE&amp;creator=factset&amp;DOC_NAME=fat:reuters_annual_pshs_src_window.fat&amp;display_string=Audit&amp;DYN_ARGS=TRUE&amp;VAR:ID1=50544710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36__FDSAUDITLINK__" hidden="1">{"fdsup://IBCentral/FAT Viewer?action=UPDATE&amp;creator=factset&amp;DOC_NAME=fat:reuters_annual_pshs_src_window.fat&amp;display_string=Audit&amp;DYN_ARGS=TRUE&amp;VAR:ID1=50544710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37__FDSAUDITLINK__" localSheetId="6" hidden="1">{"fdsup://IBCentral/FAT Viewer?action=UPDATE&amp;creator=factset&amp;DOC_NAME=fat:reuters_annual_pshs_src_window.fat&amp;display_string=Audit&amp;DYN_ARGS=TRUE&amp;VAR:ID1=49900510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37__FDSAUDITLINK__" localSheetId="7" hidden="1">{"fdsup://IBCentral/FAT Viewer?action=UPDATE&amp;creator=factset&amp;DOC_NAME=fat:reuters_annual_pshs_src_window.fat&amp;display_string=Audit&amp;DYN_ARGS=TRUE&amp;VAR:ID1=49900510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37__FDSAUDITLINK__" localSheetId="8" hidden="1">{"fdsup://IBCentral/FAT Viewer?action=UPDATE&amp;creator=factset&amp;DOC_NAME=fat:reuters_annual_pshs_src_window.fat&amp;display_string=Audit&amp;DYN_ARGS=TRUE&amp;VAR:ID1=49900510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37__FDSAUDITLINK__" localSheetId="10" hidden="1">{"fdsup://IBCentral/FAT Viewer?action=UPDATE&amp;creator=factset&amp;DOC_NAME=fat:reuters_annual_pshs_src_window.fat&amp;display_string=Audit&amp;DYN_ARGS=TRUE&amp;VAR:ID1=49900510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37__FDSAUDITLINK__" hidden="1">{"fdsup://IBCentral/FAT Viewer?action=UPDATE&amp;creator=factset&amp;DOC_NAME=fat:reuters_annual_pshs_src_window.fat&amp;display_string=Audit&amp;DYN_ARGS=TRUE&amp;VAR:ID1=49900510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38__123Graph_BCHART_39" hidden="1">#REF!</definedName>
    <definedName name="_138__FDSAUDITLINK__" localSheetId="6" hidden="1">{"fdsup://IBCentral/FAT Viewer?action=UPDATE&amp;creator=factset&amp;DOC_NAME=fat:reuters_annual_pshs_src_window.fat&amp;display_string=Audit&amp;DYN_ARGS=TRUE&amp;VAR:ID1=45841N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38__FDSAUDITLINK__" localSheetId="7" hidden="1">{"fdsup://IBCentral/FAT Viewer?action=UPDATE&amp;creator=factset&amp;DOC_NAME=fat:reuters_annual_pshs_src_window.fat&amp;display_string=Audit&amp;DYN_ARGS=TRUE&amp;VAR:ID1=45841N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38__FDSAUDITLINK__" localSheetId="8" hidden="1">{"fdsup://IBCentral/FAT Viewer?action=UPDATE&amp;creator=factset&amp;DOC_NAME=fat:reuters_annual_pshs_src_window.fat&amp;display_string=Audit&amp;DYN_ARGS=TRUE&amp;VAR:ID1=45841N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38__FDSAUDITLINK__" localSheetId="10" hidden="1">{"fdsup://IBCentral/FAT Viewer?action=UPDATE&amp;creator=factset&amp;DOC_NAME=fat:reuters_annual_pshs_src_window.fat&amp;display_string=Audit&amp;DYN_ARGS=TRUE&amp;VAR:ID1=45841N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38__FDSAUDITLINK__" hidden="1">{"fdsup://IBCentral/FAT Viewer?action=UPDATE&amp;creator=factset&amp;DOC_NAME=fat:reuters_annual_pshs_src_window.fat&amp;display_string=Audit&amp;DYN_ARGS=TRUE&amp;VAR:ID1=45841N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39__FDSAUDITLINK__" localSheetId="6" hidden="1">{"fdsup://IBCentral/FAT Viewer?action=UPDATE&amp;creator=factset&amp;DOC_NAME=fat:reuters_annual_pshs_src_window.fat&amp;display_string=Audit&amp;DYN_ARGS=TRUE&amp;VAR:ID1=B1H0DZ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39__FDSAUDITLINK__" localSheetId="7" hidden="1">{"fdsup://IBCentral/FAT Viewer?action=UPDATE&amp;creator=factset&amp;DOC_NAME=fat:reuters_annual_pshs_src_window.fat&amp;display_string=Audit&amp;DYN_ARGS=TRUE&amp;VAR:ID1=B1H0DZ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39__FDSAUDITLINK__" localSheetId="8" hidden="1">{"fdsup://IBCentral/FAT Viewer?action=UPDATE&amp;creator=factset&amp;DOC_NAME=fat:reuters_annual_pshs_src_window.fat&amp;display_string=Audit&amp;DYN_ARGS=TRUE&amp;VAR:ID1=B1H0DZ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39__FDSAUDITLINK__" localSheetId="10" hidden="1">{"fdsup://IBCentral/FAT Viewer?action=UPDATE&amp;creator=factset&amp;DOC_NAME=fat:reuters_annual_pshs_src_window.fat&amp;display_string=Audit&amp;DYN_ARGS=TRUE&amp;VAR:ID1=B1H0DZ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39__FDSAUDITLINK__" hidden="1">{"fdsup://IBCentral/FAT Viewer?action=UPDATE&amp;creator=factset&amp;DOC_NAME=fat:reuters_annual_pshs_src_window.fat&amp;display_string=Audit&amp;DYN_ARGS=TRUE&amp;VAR:ID1=B1H0DZ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3Z_ðéóøíï_ïô_ìåì_11D5_A6F7_00508B6540C5_.wvu.Rows" localSheetId="2" hidden="1">#REF!</definedName>
    <definedName name="_13Z_ðéóøíï_ïô_ìåì_11D5_A6F7_00508B6540C5_.wvu.Rows" localSheetId="11" hidden="1">#REF!</definedName>
    <definedName name="_13Z_ðéóøíï_ïô_ìåì_11D5_A6F7_00508B6540C5_.wvu.Rows" hidden="1">#REF!</definedName>
    <definedName name="_14__123Graph_ACHART_17" localSheetId="6" hidden="1">#REF!</definedName>
    <definedName name="_14__123Graph_ACHART_17" localSheetId="7" hidden="1">#REF!</definedName>
    <definedName name="_14__123Graph_ACHART_17" localSheetId="8" hidden="1">#REF!</definedName>
    <definedName name="_14__123Graph_ACHART_17" localSheetId="10" hidden="1">#REF!</definedName>
    <definedName name="_14__123Graph_ACHART_17" hidden="1">#REF!</definedName>
    <definedName name="_14__123Graph_ECHART_5" hidden="1">[16]MCC!$D$34:$J$34</definedName>
    <definedName name="_14__FDSAUDITLINK__" localSheetId="6" hidden="1">{"fdsup://IBCentral/FAT Viewer?action=UPDATE&amp;creator=factset&amp;DOC_NAME=fat:reuters_annual_pshs_src_window.fat&amp;display_string=Audit&amp;DYN_ARGS=TRUE&amp;VAR:ID1=338721&amp;VAR:RCODE=FDSEPSDIL&amp;VAR:SDATE=20090399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14__FDSAUDITLINK__" localSheetId="7" hidden="1">{"fdsup://IBCentral/FAT Viewer?action=UPDATE&amp;creator=factset&amp;DOC_NAME=fat:reuters_annual_pshs_src_window.fat&amp;display_string=Audit&amp;DYN_ARGS=TRUE&amp;VAR:ID1=338721&amp;VAR:RCODE=FDSEPSDIL&amp;VAR:SDATE=20090399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14__FDSAUDITLINK__" localSheetId="8" hidden="1">{"fdsup://IBCentral/FAT Viewer?action=UPDATE&amp;creator=factset&amp;DOC_NAME=fat:reuters_annual_pshs_src_window.fat&amp;display_string=Audit&amp;DYN_ARGS=TRUE&amp;VAR:ID1=338721&amp;VAR:RCODE=FDSEPSDIL&amp;VAR:SDATE=20090399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14__FDSAUDITLINK__" localSheetId="10" hidden="1">{"fdsup://IBCentral/FAT Viewer?action=UPDATE&amp;creator=factset&amp;DOC_NAME=fat:reuters_annual_pshs_src_window.fat&amp;display_string=Audit&amp;DYN_ARGS=TRUE&amp;VAR:ID1=338721&amp;VAR:RCODE=FDSEPSDIL&amp;VAR:SDATE=20090399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14__FDSAUDITLINK__" hidden="1">{"fdsup://IBCentral/FAT Viewer?action=UPDATE&amp;creator=factset&amp;DOC_NAME=fat:reuters_annual_pshs_src_window.fat&amp;display_string=Audit&amp;DYN_ARGS=TRUE&amp;VAR:ID1=338721&amp;VAR:RCODE=FDSEPSDIL&amp;VAR:SDATE=20090399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140__123Graph_BCHART_4" hidden="1">#REF!</definedName>
    <definedName name="_140__FDSAUDITLINK__" localSheetId="6" hidden="1">{"fdsup://IBCentral/FAT Viewer?action=UPDATE&amp;creator=factset&amp;DOC_NAME=fat:reuters_annual_pshs_src_window.fat&amp;display_string=Audit&amp;DYN_ARGS=TRUE&amp;VAR:ID1=05541T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40__FDSAUDITLINK__" localSheetId="7" hidden="1">{"fdsup://IBCentral/FAT Viewer?action=UPDATE&amp;creator=factset&amp;DOC_NAME=fat:reuters_annual_pshs_src_window.fat&amp;display_string=Audit&amp;DYN_ARGS=TRUE&amp;VAR:ID1=05541T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40__FDSAUDITLINK__" localSheetId="8" hidden="1">{"fdsup://IBCentral/FAT Viewer?action=UPDATE&amp;creator=factset&amp;DOC_NAME=fat:reuters_annual_pshs_src_window.fat&amp;display_string=Audit&amp;DYN_ARGS=TRUE&amp;VAR:ID1=05541T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40__FDSAUDITLINK__" localSheetId="10" hidden="1">{"fdsup://IBCentral/FAT Viewer?action=UPDATE&amp;creator=factset&amp;DOC_NAME=fat:reuters_annual_pshs_src_window.fat&amp;display_string=Audit&amp;DYN_ARGS=TRUE&amp;VAR:ID1=05541T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40__FDSAUDITLINK__" hidden="1">{"fdsup://IBCentral/FAT Viewer?action=UPDATE&amp;creator=factset&amp;DOC_NAME=fat:reuters_annual_pshs_src_window.fat&amp;display_string=Audit&amp;DYN_ARGS=TRUE&amp;VAR:ID1=05541T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41__FDSAUDITLINK__" localSheetId="6" hidden="1">{"fdsup://IBCentral/FAT Viewer?action=UPDATE&amp;creator=factset&amp;DOC_NAME=fat:reuters_annual_pshs_src_window.fat&amp;display_string=Audit&amp;DYN_ARGS=TRUE&amp;VAR:ID1=338721&amp;VAR:RCODE=FDSEPSDIL&amp;VAR:SDATE=20100399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141__FDSAUDITLINK__" localSheetId="7" hidden="1">{"fdsup://IBCentral/FAT Viewer?action=UPDATE&amp;creator=factset&amp;DOC_NAME=fat:reuters_annual_pshs_src_window.fat&amp;display_string=Audit&amp;DYN_ARGS=TRUE&amp;VAR:ID1=338721&amp;VAR:RCODE=FDSEPSDIL&amp;VAR:SDATE=20100399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141__FDSAUDITLINK__" localSheetId="8" hidden="1">{"fdsup://IBCentral/FAT Viewer?action=UPDATE&amp;creator=factset&amp;DOC_NAME=fat:reuters_annual_pshs_src_window.fat&amp;display_string=Audit&amp;DYN_ARGS=TRUE&amp;VAR:ID1=338721&amp;VAR:RCODE=FDSEPSDIL&amp;VAR:SDATE=20100399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141__FDSAUDITLINK__" localSheetId="10" hidden="1">{"fdsup://IBCentral/FAT Viewer?action=UPDATE&amp;creator=factset&amp;DOC_NAME=fat:reuters_annual_pshs_src_window.fat&amp;display_string=Audit&amp;DYN_ARGS=TRUE&amp;VAR:ID1=338721&amp;VAR:RCODE=FDSEPSDIL&amp;VAR:SDATE=20100399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141__FDSAUDITLINK__" hidden="1">{"fdsup://IBCentral/FAT Viewer?action=UPDATE&amp;creator=factset&amp;DOC_NAME=fat:reuters_annual_pshs_src_window.fat&amp;display_string=Audit&amp;DYN_ARGS=TRUE&amp;VAR:ID1=338721&amp;VAR:RCODE=FDSEPSDIL&amp;VAR:SDATE=20100399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142__123Graph_BCHART_40" hidden="1">#REF!</definedName>
    <definedName name="_142__FDSAUDITLINK__" localSheetId="6" hidden="1">{"fdsup://IBCentral/FAT Viewer?action=UPDATE&amp;creator=factset&amp;DOC_NAME=fat:reuters_annual_pshs_src_window.fat&amp;display_string=Audit&amp;DYN_ARGS=TRUE&amp;VAR:ID1=36165220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42__FDSAUDITLINK__" localSheetId="7" hidden="1">{"fdsup://IBCentral/FAT Viewer?action=UPDATE&amp;creator=factset&amp;DOC_NAME=fat:reuters_annual_pshs_src_window.fat&amp;display_string=Audit&amp;DYN_ARGS=TRUE&amp;VAR:ID1=36165220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42__FDSAUDITLINK__" localSheetId="8" hidden="1">{"fdsup://IBCentral/FAT Viewer?action=UPDATE&amp;creator=factset&amp;DOC_NAME=fat:reuters_annual_pshs_src_window.fat&amp;display_string=Audit&amp;DYN_ARGS=TRUE&amp;VAR:ID1=36165220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42__FDSAUDITLINK__" localSheetId="10" hidden="1">{"fdsup://IBCentral/FAT Viewer?action=UPDATE&amp;creator=factset&amp;DOC_NAME=fat:reuters_annual_pshs_src_window.fat&amp;display_string=Audit&amp;DYN_ARGS=TRUE&amp;VAR:ID1=36165220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42__FDSAUDITLINK__" hidden="1">{"fdsup://IBCentral/FAT Viewer?action=UPDATE&amp;creator=factset&amp;DOC_NAME=fat:reuters_annual_pshs_src_window.fat&amp;display_string=Audit&amp;DYN_ARGS=TRUE&amp;VAR:ID1=36165220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43__FDSAUDITLINK__" localSheetId="6" hidden="1">{"fdsup://IBCentral/FAT Viewer?action=UPDATE&amp;creator=factset&amp;DOC_NAME=fat:reuters_annual_pshs_src_window.fat&amp;display_string=Audit&amp;DYN_ARGS=TRUE&amp;VAR:ID1=739162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43__FDSAUDITLINK__" localSheetId="7" hidden="1">{"fdsup://IBCentral/FAT Viewer?action=UPDATE&amp;creator=factset&amp;DOC_NAME=fat:reuters_annual_pshs_src_window.fat&amp;display_string=Audit&amp;DYN_ARGS=TRUE&amp;VAR:ID1=739162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43__FDSAUDITLINK__" localSheetId="8" hidden="1">{"fdsup://IBCentral/FAT Viewer?action=UPDATE&amp;creator=factset&amp;DOC_NAME=fat:reuters_annual_pshs_src_window.fat&amp;display_string=Audit&amp;DYN_ARGS=TRUE&amp;VAR:ID1=739162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43__FDSAUDITLINK__" localSheetId="10" hidden="1">{"fdsup://IBCentral/FAT Viewer?action=UPDATE&amp;creator=factset&amp;DOC_NAME=fat:reuters_annual_pshs_src_window.fat&amp;display_string=Audit&amp;DYN_ARGS=TRUE&amp;VAR:ID1=739162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43__FDSAUDITLINK__" hidden="1">{"fdsup://IBCentral/FAT Viewer?action=UPDATE&amp;creator=factset&amp;DOC_NAME=fat:reuters_annual_pshs_src_window.fat&amp;display_string=Audit&amp;DYN_ARGS=TRUE&amp;VAR:ID1=739162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44__123Graph_BCHART_41" hidden="1">#REF!</definedName>
    <definedName name="_144__FDSAUDITLINK__" localSheetId="6" hidden="1">{"fdsup://IBCentral/FAT Viewer?action=UPDATE&amp;creator=factset&amp;DOC_NAME=fat:reuters_annual_pshs_src_window.fat&amp;display_string=Audit&amp;DYN_ARGS=TRUE&amp;VAR:ID1=95980210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44__FDSAUDITLINK__" localSheetId="7" hidden="1">{"fdsup://IBCentral/FAT Viewer?action=UPDATE&amp;creator=factset&amp;DOC_NAME=fat:reuters_annual_pshs_src_window.fat&amp;display_string=Audit&amp;DYN_ARGS=TRUE&amp;VAR:ID1=95980210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44__FDSAUDITLINK__" localSheetId="8" hidden="1">{"fdsup://IBCentral/FAT Viewer?action=UPDATE&amp;creator=factset&amp;DOC_NAME=fat:reuters_annual_pshs_src_window.fat&amp;display_string=Audit&amp;DYN_ARGS=TRUE&amp;VAR:ID1=95980210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44__FDSAUDITLINK__" localSheetId="10" hidden="1">{"fdsup://IBCentral/FAT Viewer?action=UPDATE&amp;creator=factset&amp;DOC_NAME=fat:reuters_annual_pshs_src_window.fat&amp;display_string=Audit&amp;DYN_ARGS=TRUE&amp;VAR:ID1=95980210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44__FDSAUDITLINK__" hidden="1">{"fdsup://IBCentral/FAT Viewer?action=UPDATE&amp;creator=factset&amp;DOC_NAME=fat:reuters_annual_pshs_src_window.fat&amp;display_string=Audit&amp;DYN_ARGS=TRUE&amp;VAR:ID1=95980210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45__FDSAUDITLINK__" localSheetId="6" hidden="1">{"fdsup://IBCentral/FAT Viewer?action=UPDATE&amp;creator=factset&amp;DOC_NAME=fat:reuters_annual_pshs_src_window.fat&amp;display_string=Audit&amp;DYN_ARGS=TRUE&amp;VAR:ID1=98233Q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45__FDSAUDITLINK__" localSheetId="7" hidden="1">{"fdsup://IBCentral/FAT Viewer?action=UPDATE&amp;creator=factset&amp;DOC_NAME=fat:reuters_annual_pshs_src_window.fat&amp;display_string=Audit&amp;DYN_ARGS=TRUE&amp;VAR:ID1=98233Q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45__FDSAUDITLINK__" localSheetId="8" hidden="1">{"fdsup://IBCentral/FAT Viewer?action=UPDATE&amp;creator=factset&amp;DOC_NAME=fat:reuters_annual_pshs_src_window.fat&amp;display_string=Audit&amp;DYN_ARGS=TRUE&amp;VAR:ID1=98233Q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45__FDSAUDITLINK__" localSheetId="10" hidden="1">{"fdsup://IBCentral/FAT Viewer?action=UPDATE&amp;creator=factset&amp;DOC_NAME=fat:reuters_annual_pshs_src_window.fat&amp;display_string=Audit&amp;DYN_ARGS=TRUE&amp;VAR:ID1=98233Q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45__FDSAUDITLINK__" hidden="1">{"fdsup://IBCentral/FAT Viewer?action=UPDATE&amp;creator=factset&amp;DOC_NAME=fat:reuters_annual_pshs_src_window.fat&amp;display_string=Audit&amp;DYN_ARGS=TRUE&amp;VAR:ID1=98233Q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46__123Graph_BCHART_42" hidden="1">#REF!</definedName>
    <definedName name="_146__FDSAUDITLINK__" localSheetId="6" hidden="1">{"fdsup://IBCentral/FAT Viewer?action=UPDATE&amp;creator=factset&amp;DOC_NAME=fat:reuters_annual_pshs_src_window.fat&amp;display_string=Audit&amp;DYN_ARGS=TRUE&amp;VAR:ID1=64107N20&amp;VAR:RCODE=FDSEPSDIL&amp;VAR:SDATE=20090699&amp;VAR:FREQ=Y&amp;VAR:RELITEM=RP&amp;VAR:CURRENCY=&amp;VAR:CURRSOURCE=EX","SHARE&amp;VAR:NATFREQ=ANNUAL&amp;VAR:RFIELD=FINALIZED&amp;VAR:DB_TYPE=&amp;VAR:UNITS=M&amp;window=popup&amp;width=450&amp;height=300&amp;START_MAXIMIZED=FALSE"}</definedName>
    <definedName name="_146__FDSAUDITLINK__" localSheetId="7" hidden="1">{"fdsup://IBCentral/FAT Viewer?action=UPDATE&amp;creator=factset&amp;DOC_NAME=fat:reuters_annual_pshs_src_window.fat&amp;display_string=Audit&amp;DYN_ARGS=TRUE&amp;VAR:ID1=64107N20&amp;VAR:RCODE=FDSEPSDIL&amp;VAR:SDATE=20090699&amp;VAR:FREQ=Y&amp;VAR:RELITEM=RP&amp;VAR:CURRENCY=&amp;VAR:CURRSOURCE=EX","SHARE&amp;VAR:NATFREQ=ANNUAL&amp;VAR:RFIELD=FINALIZED&amp;VAR:DB_TYPE=&amp;VAR:UNITS=M&amp;window=popup&amp;width=450&amp;height=300&amp;START_MAXIMIZED=FALSE"}</definedName>
    <definedName name="_146__FDSAUDITLINK__" localSheetId="8" hidden="1">{"fdsup://IBCentral/FAT Viewer?action=UPDATE&amp;creator=factset&amp;DOC_NAME=fat:reuters_annual_pshs_src_window.fat&amp;display_string=Audit&amp;DYN_ARGS=TRUE&amp;VAR:ID1=64107N20&amp;VAR:RCODE=FDSEPSDIL&amp;VAR:SDATE=20090699&amp;VAR:FREQ=Y&amp;VAR:RELITEM=RP&amp;VAR:CURRENCY=&amp;VAR:CURRSOURCE=EX","SHARE&amp;VAR:NATFREQ=ANNUAL&amp;VAR:RFIELD=FINALIZED&amp;VAR:DB_TYPE=&amp;VAR:UNITS=M&amp;window=popup&amp;width=450&amp;height=300&amp;START_MAXIMIZED=FALSE"}</definedName>
    <definedName name="_146__FDSAUDITLINK__" localSheetId="10" hidden="1">{"fdsup://IBCentral/FAT Viewer?action=UPDATE&amp;creator=factset&amp;DOC_NAME=fat:reuters_annual_pshs_src_window.fat&amp;display_string=Audit&amp;DYN_ARGS=TRUE&amp;VAR:ID1=64107N20&amp;VAR:RCODE=FDSEPSDIL&amp;VAR:SDATE=20090699&amp;VAR:FREQ=Y&amp;VAR:RELITEM=RP&amp;VAR:CURRENCY=&amp;VAR:CURRSOURCE=EX","SHARE&amp;VAR:NATFREQ=ANNUAL&amp;VAR:RFIELD=FINALIZED&amp;VAR:DB_TYPE=&amp;VAR:UNITS=M&amp;window=popup&amp;width=450&amp;height=300&amp;START_MAXIMIZED=FALSE"}</definedName>
    <definedName name="_146__FDSAUDITLINK__" hidden="1">{"fdsup://IBCentral/FAT Viewer?action=UPDATE&amp;creator=factset&amp;DOC_NAME=fat:reuters_annual_pshs_src_window.fat&amp;display_string=Audit&amp;DYN_ARGS=TRUE&amp;VAR:ID1=64107N20&amp;VAR:RCODE=FDSEPSDIL&amp;VAR:SDATE=20090699&amp;VAR:FREQ=Y&amp;VAR:RELITEM=RP&amp;VAR:CURRENCY=&amp;VAR:CURRSOURCE=EX","SHARE&amp;VAR:NATFREQ=ANNUAL&amp;VAR:RFIELD=FINALIZED&amp;VAR:DB_TYPE=&amp;VAR:UNITS=M&amp;window=popup&amp;width=450&amp;height=300&amp;START_MAXIMIZED=FALSE"}</definedName>
    <definedName name="_147__FDSAUDITLINK__" localSheetId="6" hidden="1">{"fdsup://IBCentral/FAT Viewer?action=UPDATE&amp;creator=factset&amp;DOC_NAME=fat:reuters_annual_pshs_src_window.fat&amp;display_string=Audit&amp;DYN_ARGS=TRUE&amp;VAR:ID1=37896710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47__FDSAUDITLINK__" localSheetId="7" hidden="1">{"fdsup://IBCentral/FAT Viewer?action=UPDATE&amp;creator=factset&amp;DOC_NAME=fat:reuters_annual_pshs_src_window.fat&amp;display_string=Audit&amp;DYN_ARGS=TRUE&amp;VAR:ID1=37896710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47__FDSAUDITLINK__" localSheetId="8" hidden="1">{"fdsup://IBCentral/FAT Viewer?action=UPDATE&amp;creator=factset&amp;DOC_NAME=fat:reuters_annual_pshs_src_window.fat&amp;display_string=Audit&amp;DYN_ARGS=TRUE&amp;VAR:ID1=37896710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47__FDSAUDITLINK__" localSheetId="10" hidden="1">{"fdsup://IBCentral/FAT Viewer?action=UPDATE&amp;creator=factset&amp;DOC_NAME=fat:reuters_annual_pshs_src_window.fat&amp;display_string=Audit&amp;DYN_ARGS=TRUE&amp;VAR:ID1=37896710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47__FDSAUDITLINK__" hidden="1">{"fdsup://IBCentral/FAT Viewer?action=UPDATE&amp;creator=factset&amp;DOC_NAME=fat:reuters_annual_pshs_src_window.fat&amp;display_string=Audit&amp;DYN_ARGS=TRUE&amp;VAR:ID1=37896710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48__123Graph_BCHART_43" hidden="1">#REF!</definedName>
    <definedName name="_148__FDSAUDITLINK__" localSheetId="6" hidden="1">{"fdsup://IBCentral/FAT Viewer?action=UPDATE&amp;creator=factset&amp;DOC_NAME=fat:reuters_annual_pshs_src_window.fat&amp;display_string=Audit&amp;DYN_ARGS=TRUE&amp;VAR:ID1=60935Y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48__FDSAUDITLINK__" localSheetId="7" hidden="1">{"fdsup://IBCentral/FAT Viewer?action=UPDATE&amp;creator=factset&amp;DOC_NAME=fat:reuters_annual_pshs_src_window.fat&amp;display_string=Audit&amp;DYN_ARGS=TRUE&amp;VAR:ID1=60935Y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48__FDSAUDITLINK__" localSheetId="8" hidden="1">{"fdsup://IBCentral/FAT Viewer?action=UPDATE&amp;creator=factset&amp;DOC_NAME=fat:reuters_annual_pshs_src_window.fat&amp;display_string=Audit&amp;DYN_ARGS=TRUE&amp;VAR:ID1=60935Y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48__FDSAUDITLINK__" localSheetId="10" hidden="1">{"fdsup://IBCentral/FAT Viewer?action=UPDATE&amp;creator=factset&amp;DOC_NAME=fat:reuters_annual_pshs_src_window.fat&amp;display_string=Audit&amp;DYN_ARGS=TRUE&amp;VAR:ID1=60935Y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48__FDSAUDITLINK__" hidden="1">{"fdsup://IBCentral/FAT Viewer?action=UPDATE&amp;creator=factset&amp;DOC_NAME=fat:reuters_annual_pshs_src_window.fat&amp;display_string=Audit&amp;DYN_ARGS=TRUE&amp;VAR:ID1=60935Y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49__FDSAUDITLINK__" localSheetId="6" hidden="1">{"fdsup://IBCentral/FAT Viewer?action=UPDATE&amp;creator=factset&amp;DOC_NAME=fat:reuters_annual_pshs_src_window.fat&amp;display_string=Audit&amp;DYN_ARGS=TRUE&amp;VAR:ID1=37940X10&amp;VAR:RCODE=FDSEPSDIL&amp;VAR:SDATE=20100599&amp;VAR:FREQ=Y&amp;VAR:RELITEM=RP&amp;VAR:CURRENCY=&amp;VAR:CURRSOURCE=EX","SHARE&amp;VAR:NATFREQ=ANNUAL&amp;VAR:RFIELD=FINALIZED&amp;VAR:DB_TYPE=&amp;VAR:UNITS=M&amp;window=popup&amp;width=450&amp;height=300&amp;START_MAXIMIZED=FALSE"}</definedName>
    <definedName name="_149__FDSAUDITLINK__" localSheetId="7" hidden="1">{"fdsup://IBCentral/FAT Viewer?action=UPDATE&amp;creator=factset&amp;DOC_NAME=fat:reuters_annual_pshs_src_window.fat&amp;display_string=Audit&amp;DYN_ARGS=TRUE&amp;VAR:ID1=37940X10&amp;VAR:RCODE=FDSEPSDIL&amp;VAR:SDATE=20100599&amp;VAR:FREQ=Y&amp;VAR:RELITEM=RP&amp;VAR:CURRENCY=&amp;VAR:CURRSOURCE=EX","SHARE&amp;VAR:NATFREQ=ANNUAL&amp;VAR:RFIELD=FINALIZED&amp;VAR:DB_TYPE=&amp;VAR:UNITS=M&amp;window=popup&amp;width=450&amp;height=300&amp;START_MAXIMIZED=FALSE"}</definedName>
    <definedName name="_149__FDSAUDITLINK__" localSheetId="8" hidden="1">{"fdsup://IBCentral/FAT Viewer?action=UPDATE&amp;creator=factset&amp;DOC_NAME=fat:reuters_annual_pshs_src_window.fat&amp;display_string=Audit&amp;DYN_ARGS=TRUE&amp;VAR:ID1=37940X10&amp;VAR:RCODE=FDSEPSDIL&amp;VAR:SDATE=20100599&amp;VAR:FREQ=Y&amp;VAR:RELITEM=RP&amp;VAR:CURRENCY=&amp;VAR:CURRSOURCE=EX","SHARE&amp;VAR:NATFREQ=ANNUAL&amp;VAR:RFIELD=FINALIZED&amp;VAR:DB_TYPE=&amp;VAR:UNITS=M&amp;window=popup&amp;width=450&amp;height=300&amp;START_MAXIMIZED=FALSE"}</definedName>
    <definedName name="_149__FDSAUDITLINK__" localSheetId="10" hidden="1">{"fdsup://IBCentral/FAT Viewer?action=UPDATE&amp;creator=factset&amp;DOC_NAME=fat:reuters_annual_pshs_src_window.fat&amp;display_string=Audit&amp;DYN_ARGS=TRUE&amp;VAR:ID1=37940X10&amp;VAR:RCODE=FDSEPSDIL&amp;VAR:SDATE=20100599&amp;VAR:FREQ=Y&amp;VAR:RELITEM=RP&amp;VAR:CURRENCY=&amp;VAR:CURRSOURCE=EX","SHARE&amp;VAR:NATFREQ=ANNUAL&amp;VAR:RFIELD=FINALIZED&amp;VAR:DB_TYPE=&amp;VAR:UNITS=M&amp;window=popup&amp;width=450&amp;height=300&amp;START_MAXIMIZED=FALSE"}</definedName>
    <definedName name="_149__FDSAUDITLINK__" hidden="1">{"fdsup://IBCentral/FAT Viewer?action=UPDATE&amp;creator=factset&amp;DOC_NAME=fat:reuters_annual_pshs_src_window.fat&amp;display_string=Audit&amp;DYN_ARGS=TRUE&amp;VAR:ID1=37940X10&amp;VAR:RCODE=FDSEPSDIL&amp;VAR:SDATE=20100599&amp;VAR:FREQ=Y&amp;VAR:RELITEM=RP&amp;VAR:CURRENCY=&amp;VAR:CURRSOURCE=EX","SHARE&amp;VAR:NATFREQ=ANNUAL&amp;VAR:RFIELD=FINALIZED&amp;VAR:DB_TYPE=&amp;VAR:UNITS=M&amp;window=popup&amp;width=450&amp;height=300&amp;START_MAXIMIZED=FALSE"}</definedName>
    <definedName name="_15__123Graph_ACHART_9" localSheetId="2" hidden="1">'[15]KPI 1'!#REF!</definedName>
    <definedName name="_15__123Graph_ACHART_9" hidden="1">'[15]KPI 1'!#REF!</definedName>
    <definedName name="_15__123Graph_FCHART_5" hidden="1">[16]MCC!$D$35:$J$35</definedName>
    <definedName name="_15__123Graph_XCHART_4" hidden="1">'[1]pasiva-skutečnost'!$A$35:$A$48</definedName>
    <definedName name="_15__FDSAUDITLINK__" localSheetId="6" hidden="1">{"fdsup://IBCentral/FAT Viewer?action=UPDATE&amp;creator=factset&amp;DOC_NAME=fat:reuters_annual_pshs_src_window.fat&amp;display_string=Audit&amp;DYN_ARGS=TRUE&amp;VAR:ID1=36165220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5__FDSAUDITLINK__" localSheetId="7" hidden="1">{"fdsup://IBCentral/FAT Viewer?action=UPDATE&amp;creator=factset&amp;DOC_NAME=fat:reuters_annual_pshs_src_window.fat&amp;display_string=Audit&amp;DYN_ARGS=TRUE&amp;VAR:ID1=36165220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5__FDSAUDITLINK__" localSheetId="8" hidden="1">{"fdsup://IBCentral/FAT Viewer?action=UPDATE&amp;creator=factset&amp;DOC_NAME=fat:reuters_annual_pshs_src_window.fat&amp;display_string=Audit&amp;DYN_ARGS=TRUE&amp;VAR:ID1=36165220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5__FDSAUDITLINK__" localSheetId="10" hidden="1">{"fdsup://IBCentral/FAT Viewer?action=UPDATE&amp;creator=factset&amp;DOC_NAME=fat:reuters_annual_pshs_src_window.fat&amp;display_string=Audit&amp;DYN_ARGS=TRUE&amp;VAR:ID1=36165220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5__FDSAUDITLINK__" hidden="1">{"fdsup://IBCentral/FAT Viewer?action=UPDATE&amp;creator=factset&amp;DOC_NAME=fat:reuters_annual_pshs_src_window.fat&amp;display_string=Audit&amp;DYN_ARGS=TRUE&amp;VAR:ID1=36165220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50__123Graph_BCHART_44" hidden="1">#REF!</definedName>
    <definedName name="_150__FDSAUDITLINK__" localSheetId="6" hidden="1">{"fdsup://IBCentral/FAT Viewer?action=UPDATE&amp;creator=factset&amp;DOC_NAME=fat:reuters_annual_pshs_src_window.fat&amp;display_string=Audit&amp;DYN_ARGS=TRUE&amp;VAR:ID1=92826C83&amp;VAR:RCODE=FDSEPSDIL&amp;VAR:SDATE=20090999&amp;VAR:FREQ=Y&amp;VAR:RELITEM=RP&amp;VAR:CURRENCY=&amp;VAR:CURRSOURCE=EX","SHARE&amp;VAR:NATFREQ=ANNUAL&amp;VAR:RFIELD=FINALIZED&amp;VAR:DB_TYPE=&amp;VAR:UNITS=M&amp;window=popup&amp;width=450&amp;height=300&amp;START_MAXIMIZED=FALSE"}</definedName>
    <definedName name="_150__FDSAUDITLINK__" localSheetId="7" hidden="1">{"fdsup://IBCentral/FAT Viewer?action=UPDATE&amp;creator=factset&amp;DOC_NAME=fat:reuters_annual_pshs_src_window.fat&amp;display_string=Audit&amp;DYN_ARGS=TRUE&amp;VAR:ID1=92826C83&amp;VAR:RCODE=FDSEPSDIL&amp;VAR:SDATE=20090999&amp;VAR:FREQ=Y&amp;VAR:RELITEM=RP&amp;VAR:CURRENCY=&amp;VAR:CURRSOURCE=EX","SHARE&amp;VAR:NATFREQ=ANNUAL&amp;VAR:RFIELD=FINALIZED&amp;VAR:DB_TYPE=&amp;VAR:UNITS=M&amp;window=popup&amp;width=450&amp;height=300&amp;START_MAXIMIZED=FALSE"}</definedName>
    <definedName name="_150__FDSAUDITLINK__" localSheetId="8" hidden="1">{"fdsup://IBCentral/FAT Viewer?action=UPDATE&amp;creator=factset&amp;DOC_NAME=fat:reuters_annual_pshs_src_window.fat&amp;display_string=Audit&amp;DYN_ARGS=TRUE&amp;VAR:ID1=92826C83&amp;VAR:RCODE=FDSEPSDIL&amp;VAR:SDATE=20090999&amp;VAR:FREQ=Y&amp;VAR:RELITEM=RP&amp;VAR:CURRENCY=&amp;VAR:CURRSOURCE=EX","SHARE&amp;VAR:NATFREQ=ANNUAL&amp;VAR:RFIELD=FINALIZED&amp;VAR:DB_TYPE=&amp;VAR:UNITS=M&amp;window=popup&amp;width=450&amp;height=300&amp;START_MAXIMIZED=FALSE"}</definedName>
    <definedName name="_150__FDSAUDITLINK__" localSheetId="10" hidden="1">{"fdsup://IBCentral/FAT Viewer?action=UPDATE&amp;creator=factset&amp;DOC_NAME=fat:reuters_annual_pshs_src_window.fat&amp;display_string=Audit&amp;DYN_ARGS=TRUE&amp;VAR:ID1=92826C83&amp;VAR:RCODE=FDSEPSDIL&amp;VAR:SDATE=20090999&amp;VAR:FREQ=Y&amp;VAR:RELITEM=RP&amp;VAR:CURRENCY=&amp;VAR:CURRSOURCE=EX","SHARE&amp;VAR:NATFREQ=ANNUAL&amp;VAR:RFIELD=FINALIZED&amp;VAR:DB_TYPE=&amp;VAR:UNITS=M&amp;window=popup&amp;width=450&amp;height=300&amp;START_MAXIMIZED=FALSE"}</definedName>
    <definedName name="_150__FDSAUDITLINK__" hidden="1">{"fdsup://IBCentral/FAT Viewer?action=UPDATE&amp;creator=factset&amp;DOC_NAME=fat:reuters_annual_pshs_src_window.fat&amp;display_string=Audit&amp;DYN_ARGS=TRUE&amp;VAR:ID1=92826C83&amp;VAR:RCODE=FDSEPSDIL&amp;VAR:SDATE=20090999&amp;VAR:FREQ=Y&amp;VAR:RELITEM=RP&amp;VAR:CURRENCY=&amp;VAR:CURRSOURCE=EX","SHARE&amp;VAR:NATFREQ=ANNUAL&amp;VAR:RFIELD=FINALIZED&amp;VAR:DB_TYPE=&amp;VAR:UNITS=M&amp;window=popup&amp;width=450&amp;height=300&amp;START_MAXIMIZED=FALSE"}</definedName>
    <definedName name="_151__FDSAUDITLINK__" localSheetId="6" hidden="1">{"fdsup://IBCentral/FAT Viewer?action=UPDATE&amp;creator=factset&amp;DOC_NAME=fat:reuters_annual_pshs_src_window.fat&amp;display_string=Audit&amp;DYN_ARGS=TRUE&amp;VAR:ID1=57636Q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51__FDSAUDITLINK__" localSheetId="7" hidden="1">{"fdsup://IBCentral/FAT Viewer?action=UPDATE&amp;creator=factset&amp;DOC_NAME=fat:reuters_annual_pshs_src_window.fat&amp;display_string=Audit&amp;DYN_ARGS=TRUE&amp;VAR:ID1=57636Q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51__FDSAUDITLINK__" localSheetId="8" hidden="1">{"fdsup://IBCentral/FAT Viewer?action=UPDATE&amp;creator=factset&amp;DOC_NAME=fat:reuters_annual_pshs_src_window.fat&amp;display_string=Audit&amp;DYN_ARGS=TRUE&amp;VAR:ID1=57636Q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51__FDSAUDITLINK__" localSheetId="10" hidden="1">{"fdsup://IBCentral/FAT Viewer?action=UPDATE&amp;creator=factset&amp;DOC_NAME=fat:reuters_annual_pshs_src_window.fat&amp;display_string=Audit&amp;DYN_ARGS=TRUE&amp;VAR:ID1=57636Q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51__FDSAUDITLINK__" hidden="1">{"fdsup://IBCentral/FAT Viewer?action=UPDATE&amp;creator=factset&amp;DOC_NAME=fat:reuters_annual_pshs_src_window.fat&amp;display_string=Audit&amp;DYN_ARGS=TRUE&amp;VAR:ID1=57636Q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510_03_____1520_03___1530_03">#REF!</definedName>
    <definedName name="_152__123Graph_BCHART_45" localSheetId="6" hidden="1">#REF!</definedName>
    <definedName name="_152__123Graph_BCHART_45" hidden="1">#REF!</definedName>
    <definedName name="_152__FDSAUDITLINK__" localSheetId="6" hidden="1">{"fdsup://IBCentral/FAT Viewer?action=UPDATE&amp;creator=factset&amp;DOC_NAME=fat:reuters_annual_pshs_src_window.fat&amp;display_string=Audit&amp;DYN_ARGS=TRUE&amp;VAR:ID1=01858110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52__FDSAUDITLINK__" localSheetId="7" hidden="1">{"fdsup://IBCentral/FAT Viewer?action=UPDATE&amp;creator=factset&amp;DOC_NAME=fat:reuters_annual_pshs_src_window.fat&amp;display_string=Audit&amp;DYN_ARGS=TRUE&amp;VAR:ID1=01858110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52__FDSAUDITLINK__" localSheetId="8" hidden="1">{"fdsup://IBCentral/FAT Viewer?action=UPDATE&amp;creator=factset&amp;DOC_NAME=fat:reuters_annual_pshs_src_window.fat&amp;display_string=Audit&amp;DYN_ARGS=TRUE&amp;VAR:ID1=01858110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52__FDSAUDITLINK__" localSheetId="10" hidden="1">{"fdsup://IBCentral/FAT Viewer?action=UPDATE&amp;creator=factset&amp;DOC_NAME=fat:reuters_annual_pshs_src_window.fat&amp;display_string=Audit&amp;DYN_ARGS=TRUE&amp;VAR:ID1=01858110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52__FDSAUDITLINK__" hidden="1">{"fdsup://IBCentral/FAT Viewer?action=UPDATE&amp;creator=factset&amp;DOC_NAME=fat:reuters_annual_pshs_src_window.fat&amp;display_string=Audit&amp;DYN_ARGS=TRUE&amp;VAR:ID1=01858110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53__FDSAUDITLINK__" localSheetId="6" hidden="1">{"fdsup://IBCentral/FAT Viewer?action=UPDATE&amp;creator=factset&amp;DOC_NAME=fat:reuters_annual_pshs_src_window.fat&amp;display_string=Audit&amp;DYN_ARGS=TRUE&amp;VAR:ID1=89190610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53__FDSAUDITLINK__" localSheetId="7" hidden="1">{"fdsup://IBCentral/FAT Viewer?action=UPDATE&amp;creator=factset&amp;DOC_NAME=fat:reuters_annual_pshs_src_window.fat&amp;display_string=Audit&amp;DYN_ARGS=TRUE&amp;VAR:ID1=89190610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53__FDSAUDITLINK__" localSheetId="8" hidden="1">{"fdsup://IBCentral/FAT Viewer?action=UPDATE&amp;creator=factset&amp;DOC_NAME=fat:reuters_annual_pshs_src_window.fat&amp;display_string=Audit&amp;DYN_ARGS=TRUE&amp;VAR:ID1=89190610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53__FDSAUDITLINK__" localSheetId="10" hidden="1">{"fdsup://IBCentral/FAT Viewer?action=UPDATE&amp;creator=factset&amp;DOC_NAME=fat:reuters_annual_pshs_src_window.fat&amp;display_string=Audit&amp;DYN_ARGS=TRUE&amp;VAR:ID1=89190610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53__FDSAUDITLINK__" hidden="1">{"fdsup://IBCentral/FAT Viewer?action=UPDATE&amp;creator=factset&amp;DOC_NAME=fat:reuters_annual_pshs_src_window.fat&amp;display_string=Audit&amp;DYN_ARGS=TRUE&amp;VAR:ID1=89190610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54__123Graph_BCHART_46" hidden="1">#REF!</definedName>
    <definedName name="_154__FDSAUDITLINK__" localSheetId="6" hidden="1">{"fdsup://IBCentral/FAT Viewer?action=UPDATE&amp;creator=factset&amp;DOC_NAME=fat:reuters_annual_pshs_src_window.fat&amp;display_string=Audit&amp;DYN_ARGS=TRUE&amp;VAR:ID1=02581610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54__FDSAUDITLINK__" localSheetId="7" hidden="1">{"fdsup://IBCentral/FAT Viewer?action=UPDATE&amp;creator=factset&amp;DOC_NAME=fat:reuters_annual_pshs_src_window.fat&amp;display_string=Audit&amp;DYN_ARGS=TRUE&amp;VAR:ID1=02581610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54__FDSAUDITLINK__" localSheetId="8" hidden="1">{"fdsup://IBCentral/FAT Viewer?action=UPDATE&amp;creator=factset&amp;DOC_NAME=fat:reuters_annual_pshs_src_window.fat&amp;display_string=Audit&amp;DYN_ARGS=TRUE&amp;VAR:ID1=02581610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54__FDSAUDITLINK__" localSheetId="10" hidden="1">{"fdsup://IBCentral/FAT Viewer?action=UPDATE&amp;creator=factset&amp;DOC_NAME=fat:reuters_annual_pshs_src_window.fat&amp;display_string=Audit&amp;DYN_ARGS=TRUE&amp;VAR:ID1=02581610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54__FDSAUDITLINK__" hidden="1">{"fdsup://IBCentral/FAT Viewer?action=UPDATE&amp;creator=factset&amp;DOC_NAME=fat:reuters_annual_pshs_src_window.fat&amp;display_string=Audit&amp;DYN_ARGS=TRUE&amp;VAR:ID1=02581610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55__FDSAUDITLINK__" localSheetId="6" hidden="1">{"fdsup://IBCentral/FAT Viewer?action=UPDATE&amp;creator=factset&amp;DOC_NAME=fat:reuters_annual_pshs_src_window.fat&amp;display_string=Audit&amp;DYN_ARGS=TRUE&amp;VAR:ID1=B0LF18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55__FDSAUDITLINK__" localSheetId="7" hidden="1">{"fdsup://IBCentral/FAT Viewer?action=UPDATE&amp;creator=factset&amp;DOC_NAME=fat:reuters_annual_pshs_src_window.fat&amp;display_string=Audit&amp;DYN_ARGS=TRUE&amp;VAR:ID1=B0LF18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55__FDSAUDITLINK__" localSheetId="8" hidden="1">{"fdsup://IBCentral/FAT Viewer?action=UPDATE&amp;creator=factset&amp;DOC_NAME=fat:reuters_annual_pshs_src_window.fat&amp;display_string=Audit&amp;DYN_ARGS=TRUE&amp;VAR:ID1=B0LF18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55__FDSAUDITLINK__" localSheetId="10" hidden="1">{"fdsup://IBCentral/FAT Viewer?action=UPDATE&amp;creator=factset&amp;DOC_NAME=fat:reuters_annual_pshs_src_window.fat&amp;display_string=Audit&amp;DYN_ARGS=TRUE&amp;VAR:ID1=B0LF18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55__FDSAUDITLINK__" hidden="1">{"fdsup://IBCentral/FAT Viewer?action=UPDATE&amp;creator=factset&amp;DOC_NAME=fat:reuters_annual_pshs_src_window.fat&amp;display_string=Audit&amp;DYN_ARGS=TRUE&amp;VAR:ID1=B0LF18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56__123Graph_BCHART_47" hidden="1">#REF!</definedName>
    <definedName name="_156__FDSAUDITLINK__" localSheetId="6" hidden="1">{"fdsup://IBCentral/FAT Viewer?action=UPDATE&amp;creator=factset&amp;DOC_NAME=fat:reuters_annual_pshs_src_window.fat&amp;display_string=Audit&amp;DYN_ARGS=TRUE&amp;VAR:ID1=B1X00Z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56__FDSAUDITLINK__" localSheetId="7" hidden="1">{"fdsup://IBCentral/FAT Viewer?action=UPDATE&amp;creator=factset&amp;DOC_NAME=fat:reuters_annual_pshs_src_window.fat&amp;display_string=Audit&amp;DYN_ARGS=TRUE&amp;VAR:ID1=B1X00Z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56__FDSAUDITLINK__" localSheetId="8" hidden="1">{"fdsup://IBCentral/FAT Viewer?action=UPDATE&amp;creator=factset&amp;DOC_NAME=fat:reuters_annual_pshs_src_window.fat&amp;display_string=Audit&amp;DYN_ARGS=TRUE&amp;VAR:ID1=B1X00Z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56__FDSAUDITLINK__" localSheetId="10" hidden="1">{"fdsup://IBCentral/FAT Viewer?action=UPDATE&amp;creator=factset&amp;DOC_NAME=fat:reuters_annual_pshs_src_window.fat&amp;display_string=Audit&amp;DYN_ARGS=TRUE&amp;VAR:ID1=B1X00Z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56__FDSAUDITLINK__" hidden="1">{"fdsup://IBCentral/FAT Viewer?action=UPDATE&amp;creator=factset&amp;DOC_NAME=fat:reuters_annual_pshs_src_window.fat&amp;display_string=Audit&amp;DYN_ARGS=TRUE&amp;VAR:ID1=B1X00Z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57__FDSAUDITLINK__" localSheetId="6" hidden="1">{"fdsup://IBCentral/FAT Viewer?action=UPDATE&amp;creator=factset&amp;DOC_NAME=fat:reuters_annual_pshs_src_window.fat&amp;display_string=Audit&amp;DYN_ARGS=TRUE&amp;VAR:ID1=596800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57__FDSAUDITLINK__" localSheetId="7" hidden="1">{"fdsup://IBCentral/FAT Viewer?action=UPDATE&amp;creator=factset&amp;DOC_NAME=fat:reuters_annual_pshs_src_window.fat&amp;display_string=Audit&amp;DYN_ARGS=TRUE&amp;VAR:ID1=596800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57__FDSAUDITLINK__" localSheetId="8" hidden="1">{"fdsup://IBCentral/FAT Viewer?action=UPDATE&amp;creator=factset&amp;DOC_NAME=fat:reuters_annual_pshs_src_window.fat&amp;display_string=Audit&amp;DYN_ARGS=TRUE&amp;VAR:ID1=596800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57__FDSAUDITLINK__" localSheetId="10" hidden="1">{"fdsup://IBCentral/FAT Viewer?action=UPDATE&amp;creator=factset&amp;DOC_NAME=fat:reuters_annual_pshs_src_window.fat&amp;display_string=Audit&amp;DYN_ARGS=TRUE&amp;VAR:ID1=596800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57__FDSAUDITLINK__" hidden="1">{"fdsup://IBCentral/FAT Viewer?action=UPDATE&amp;creator=factset&amp;DOC_NAME=fat:reuters_annual_pshs_src_window.fat&amp;display_string=Audit&amp;DYN_ARGS=TRUE&amp;VAR:ID1=596800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58__123Graph_BCHART_48" hidden="1">#REF!</definedName>
    <definedName name="_158__FDSAUDITLINK__" localSheetId="6" hidden="1">{"fdsup://IBCentral/FAT Viewer?action=UPDATE&amp;creator=factset&amp;DOC_NAME=fat:reuters_annual_pshs_src_window.fat&amp;display_string=Audit&amp;DYN_ARGS=TRUE&amp;VAR:ID1=414954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58__FDSAUDITLINK__" localSheetId="7" hidden="1">{"fdsup://IBCentral/FAT Viewer?action=UPDATE&amp;creator=factset&amp;DOC_NAME=fat:reuters_annual_pshs_src_window.fat&amp;display_string=Audit&amp;DYN_ARGS=TRUE&amp;VAR:ID1=414954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58__FDSAUDITLINK__" localSheetId="8" hidden="1">{"fdsup://IBCentral/FAT Viewer?action=UPDATE&amp;creator=factset&amp;DOC_NAME=fat:reuters_annual_pshs_src_window.fat&amp;display_string=Audit&amp;DYN_ARGS=TRUE&amp;VAR:ID1=414954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58__FDSAUDITLINK__" localSheetId="10" hidden="1">{"fdsup://IBCentral/FAT Viewer?action=UPDATE&amp;creator=factset&amp;DOC_NAME=fat:reuters_annual_pshs_src_window.fat&amp;display_string=Audit&amp;DYN_ARGS=TRUE&amp;VAR:ID1=414954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58__FDSAUDITLINK__" hidden="1">{"fdsup://IBCentral/FAT Viewer?action=UPDATE&amp;creator=factset&amp;DOC_NAME=fat:reuters_annual_pshs_src_window.fat&amp;display_string=Audit&amp;DYN_ARGS=TRUE&amp;VAR:ID1=414954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59__FDSAUDITLINK__" localSheetId="6" hidden="1">{"fdsup://IBCentral/FAT Viewer?action=UPDATE&amp;creator=factset&amp;DOC_NAME=fat:reuters_annual_pshs_src_window.fat&amp;display_string=Audit&amp;DYN_ARGS=TRUE&amp;VAR:ID1=712310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59__FDSAUDITLINK__" localSheetId="7" hidden="1">{"fdsup://IBCentral/FAT Viewer?action=UPDATE&amp;creator=factset&amp;DOC_NAME=fat:reuters_annual_pshs_src_window.fat&amp;display_string=Audit&amp;DYN_ARGS=TRUE&amp;VAR:ID1=712310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59__FDSAUDITLINK__" localSheetId="8" hidden="1">{"fdsup://IBCentral/FAT Viewer?action=UPDATE&amp;creator=factset&amp;DOC_NAME=fat:reuters_annual_pshs_src_window.fat&amp;display_string=Audit&amp;DYN_ARGS=TRUE&amp;VAR:ID1=712310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59__FDSAUDITLINK__" localSheetId="10" hidden="1">{"fdsup://IBCentral/FAT Viewer?action=UPDATE&amp;creator=factset&amp;DOC_NAME=fat:reuters_annual_pshs_src_window.fat&amp;display_string=Audit&amp;DYN_ARGS=TRUE&amp;VAR:ID1=712310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59__FDSAUDITLINK__" hidden="1">{"fdsup://IBCentral/FAT Viewer?action=UPDATE&amp;creator=factset&amp;DOC_NAME=fat:reuters_annual_pshs_src_window.fat&amp;display_string=Audit&amp;DYN_ARGS=TRUE&amp;VAR:ID1=712310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6__123Graph_ACHART_18" hidden="1">#REF!</definedName>
    <definedName name="_16__123Graph_BCHART_5" hidden="1">[16]MCC!$D$31:$J$31</definedName>
    <definedName name="_16__FDSAUDITLINK__" localSheetId="6" hidden="1">{"fdsup://IBCentral/FAT Viewer?action=UPDATE&amp;creator=factset&amp;DOC_NAME=fat:reuters_annual_pshs_src_window.fat&amp;display_string=Audit&amp;DYN_ARGS=TRUE&amp;VAR:ID1=739162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6__FDSAUDITLINK__" localSheetId="7" hidden="1">{"fdsup://IBCentral/FAT Viewer?action=UPDATE&amp;creator=factset&amp;DOC_NAME=fat:reuters_annual_pshs_src_window.fat&amp;display_string=Audit&amp;DYN_ARGS=TRUE&amp;VAR:ID1=739162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6__FDSAUDITLINK__" localSheetId="8" hidden="1">{"fdsup://IBCentral/FAT Viewer?action=UPDATE&amp;creator=factset&amp;DOC_NAME=fat:reuters_annual_pshs_src_window.fat&amp;display_string=Audit&amp;DYN_ARGS=TRUE&amp;VAR:ID1=739162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6__FDSAUDITLINK__" localSheetId="10" hidden="1">{"fdsup://IBCentral/FAT Viewer?action=UPDATE&amp;creator=factset&amp;DOC_NAME=fat:reuters_annual_pshs_src_window.fat&amp;display_string=Audit&amp;DYN_ARGS=TRUE&amp;VAR:ID1=739162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6__FDSAUDITLINK__" hidden="1">{"fdsup://IBCentral/FAT Viewer?action=UPDATE&amp;creator=factset&amp;DOC_NAME=fat:reuters_annual_pshs_src_window.fat&amp;display_string=Audit&amp;DYN_ARGS=TRUE&amp;VAR:ID1=739162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60__123Graph_BCHART_5" hidden="1">#REF!</definedName>
    <definedName name="_160__FDSAUDITLINK__" localSheetId="6" hidden="1">{"fdsup://IBCentral/FAT Viewer?action=UPDATE&amp;creator=factset&amp;DOC_NAME=fat:reuters_annual_pshs_src_window.fat&amp;display_string=Audit&amp;DYN_ARGS=TRUE&amp;VAR:ID1=B1WHVV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60__FDSAUDITLINK__" localSheetId="7" hidden="1">{"fdsup://IBCentral/FAT Viewer?action=UPDATE&amp;creator=factset&amp;DOC_NAME=fat:reuters_annual_pshs_src_window.fat&amp;display_string=Audit&amp;DYN_ARGS=TRUE&amp;VAR:ID1=B1WHVV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60__FDSAUDITLINK__" localSheetId="8" hidden="1">{"fdsup://IBCentral/FAT Viewer?action=UPDATE&amp;creator=factset&amp;DOC_NAME=fat:reuters_annual_pshs_src_window.fat&amp;display_string=Audit&amp;DYN_ARGS=TRUE&amp;VAR:ID1=B1WHVV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60__FDSAUDITLINK__" localSheetId="10" hidden="1">{"fdsup://IBCentral/FAT Viewer?action=UPDATE&amp;creator=factset&amp;DOC_NAME=fat:reuters_annual_pshs_src_window.fat&amp;display_string=Audit&amp;DYN_ARGS=TRUE&amp;VAR:ID1=B1WHVV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60__FDSAUDITLINK__" hidden="1">{"fdsup://IBCentral/FAT Viewer?action=UPDATE&amp;creator=factset&amp;DOC_NAME=fat:reuters_annual_pshs_src_window.fat&amp;display_string=Audit&amp;DYN_ARGS=TRUE&amp;VAR:ID1=B1WHVV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61__FDSAUDITLINK__" localSheetId="6" hidden="1">{"fdsup://IBCentral/FAT Viewer?action=UPDATE&amp;creator=factset&amp;DOC_NAME=fat:reuters_annual_pshs_src_window.fat&amp;display_string=Audit&amp;DYN_ARGS=TRUE&amp;VAR:ID1=B0712D&amp;VAR:RCODE=FDSEPSDIL&amp;VAR:SDATE=20100399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161__FDSAUDITLINK__" localSheetId="7" hidden="1">{"fdsup://IBCentral/FAT Viewer?action=UPDATE&amp;creator=factset&amp;DOC_NAME=fat:reuters_annual_pshs_src_window.fat&amp;display_string=Audit&amp;DYN_ARGS=TRUE&amp;VAR:ID1=B0712D&amp;VAR:RCODE=FDSEPSDIL&amp;VAR:SDATE=20100399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161__FDSAUDITLINK__" localSheetId="8" hidden="1">{"fdsup://IBCentral/FAT Viewer?action=UPDATE&amp;creator=factset&amp;DOC_NAME=fat:reuters_annual_pshs_src_window.fat&amp;display_string=Audit&amp;DYN_ARGS=TRUE&amp;VAR:ID1=B0712D&amp;VAR:RCODE=FDSEPSDIL&amp;VAR:SDATE=20100399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161__FDSAUDITLINK__" localSheetId="10" hidden="1">{"fdsup://IBCentral/FAT Viewer?action=UPDATE&amp;creator=factset&amp;DOC_NAME=fat:reuters_annual_pshs_src_window.fat&amp;display_string=Audit&amp;DYN_ARGS=TRUE&amp;VAR:ID1=B0712D&amp;VAR:RCODE=FDSEPSDIL&amp;VAR:SDATE=20100399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161__FDSAUDITLINK__" hidden="1">{"fdsup://IBCentral/FAT Viewer?action=UPDATE&amp;creator=factset&amp;DOC_NAME=fat:reuters_annual_pshs_src_window.fat&amp;display_string=Audit&amp;DYN_ARGS=TRUE&amp;VAR:ID1=B0712D&amp;VAR:RCODE=FDSEPSDIL&amp;VAR:SDATE=20100399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162__123Graph_BCHART_6" hidden="1">#REF!</definedName>
    <definedName name="_162__FDSAUDITLINK__" localSheetId="6" hidden="1">{"fdsup://IBCentral/FAT Viewer?action=UPDATE&amp;creator=factset&amp;DOC_NAME=fat:reuters_annual_pshs_src_window.fat&amp;display_string=Audit&amp;DYN_ARGS=TRUE&amp;VAR:ID1=021483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62__FDSAUDITLINK__" localSheetId="7" hidden="1">{"fdsup://IBCentral/FAT Viewer?action=UPDATE&amp;creator=factset&amp;DOC_NAME=fat:reuters_annual_pshs_src_window.fat&amp;display_string=Audit&amp;DYN_ARGS=TRUE&amp;VAR:ID1=021483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62__FDSAUDITLINK__" localSheetId="8" hidden="1">{"fdsup://IBCentral/FAT Viewer?action=UPDATE&amp;creator=factset&amp;DOC_NAME=fat:reuters_annual_pshs_src_window.fat&amp;display_string=Audit&amp;DYN_ARGS=TRUE&amp;VAR:ID1=021483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62__FDSAUDITLINK__" localSheetId="10" hidden="1">{"fdsup://IBCentral/FAT Viewer?action=UPDATE&amp;creator=factset&amp;DOC_NAME=fat:reuters_annual_pshs_src_window.fat&amp;display_string=Audit&amp;DYN_ARGS=TRUE&amp;VAR:ID1=021483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62__FDSAUDITLINK__" hidden="1">{"fdsup://IBCentral/FAT Viewer?action=UPDATE&amp;creator=factset&amp;DOC_NAME=fat:reuters_annual_pshs_src_window.fat&amp;display_string=Audit&amp;DYN_ARGS=TRUE&amp;VAR:ID1=021483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63__FDSAUDITLINK__" localSheetId="6" hidden="1">{"fdsup://IBCentral/FAT Viewer?action=UPDATE&amp;creator=factset&amp;DOC_NAME=fat:reuters_annual_pshs_src_window.fat&amp;display_string=Audit&amp;DYN_ARGS=TRUE&amp;VAR:ID1=572027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63__FDSAUDITLINK__" localSheetId="7" hidden="1">{"fdsup://IBCentral/FAT Viewer?action=UPDATE&amp;creator=factset&amp;DOC_NAME=fat:reuters_annual_pshs_src_window.fat&amp;display_string=Audit&amp;DYN_ARGS=TRUE&amp;VAR:ID1=572027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63__FDSAUDITLINK__" localSheetId="8" hidden="1">{"fdsup://IBCentral/FAT Viewer?action=UPDATE&amp;creator=factset&amp;DOC_NAME=fat:reuters_annual_pshs_src_window.fat&amp;display_string=Audit&amp;DYN_ARGS=TRUE&amp;VAR:ID1=572027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63__FDSAUDITLINK__" localSheetId="10" hidden="1">{"fdsup://IBCentral/FAT Viewer?action=UPDATE&amp;creator=factset&amp;DOC_NAME=fat:reuters_annual_pshs_src_window.fat&amp;display_string=Audit&amp;DYN_ARGS=TRUE&amp;VAR:ID1=572027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63__FDSAUDITLINK__" hidden="1">{"fdsup://IBCentral/FAT Viewer?action=UPDATE&amp;creator=factset&amp;DOC_NAME=fat:reuters_annual_pshs_src_window.fat&amp;display_string=Audit&amp;DYN_ARGS=TRUE&amp;VAR:ID1=572027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64__123Graph_BCHART_7" hidden="1">#REF!</definedName>
    <definedName name="_164__FDSAUDITLINK__" localSheetId="6" hidden="1">{"fdsup://IBCentral/FAT Viewer?action=UPDATE&amp;creator=factset&amp;DOC_NAME=fat:reuters_annual_pshs_src_window.fat&amp;display_string=Audit&amp;DYN_ARGS=TRUE&amp;VAR:ID1=B1VZ0M&amp;VAR:RCODE=FDSEPSDIL&amp;VAR:SDATE=20090699&amp;VAR:FREQ=Y&amp;VAR:RELITEM=RP&amp;VAR:CURRENCY=&amp;VAR:CURRSOURCE=EXSH","ARE&amp;VAR:NATFREQ=ANNUAL&amp;VAR:RFIELD=FINALIZED&amp;VAR:DB_TYPE=&amp;VAR:UNITS=M&amp;window=popup&amp;width=450&amp;height=300&amp;START_MAXIMIZED=FALSE"}</definedName>
    <definedName name="_164__FDSAUDITLINK__" localSheetId="7" hidden="1">{"fdsup://IBCentral/FAT Viewer?action=UPDATE&amp;creator=factset&amp;DOC_NAME=fat:reuters_annual_pshs_src_window.fat&amp;display_string=Audit&amp;DYN_ARGS=TRUE&amp;VAR:ID1=B1VZ0M&amp;VAR:RCODE=FDSEPSDIL&amp;VAR:SDATE=20090699&amp;VAR:FREQ=Y&amp;VAR:RELITEM=RP&amp;VAR:CURRENCY=&amp;VAR:CURRSOURCE=EXSH","ARE&amp;VAR:NATFREQ=ANNUAL&amp;VAR:RFIELD=FINALIZED&amp;VAR:DB_TYPE=&amp;VAR:UNITS=M&amp;window=popup&amp;width=450&amp;height=300&amp;START_MAXIMIZED=FALSE"}</definedName>
    <definedName name="_164__FDSAUDITLINK__" localSheetId="8" hidden="1">{"fdsup://IBCentral/FAT Viewer?action=UPDATE&amp;creator=factset&amp;DOC_NAME=fat:reuters_annual_pshs_src_window.fat&amp;display_string=Audit&amp;DYN_ARGS=TRUE&amp;VAR:ID1=B1VZ0M&amp;VAR:RCODE=FDSEPSDIL&amp;VAR:SDATE=20090699&amp;VAR:FREQ=Y&amp;VAR:RELITEM=RP&amp;VAR:CURRENCY=&amp;VAR:CURRSOURCE=EXSH","ARE&amp;VAR:NATFREQ=ANNUAL&amp;VAR:RFIELD=FINALIZED&amp;VAR:DB_TYPE=&amp;VAR:UNITS=M&amp;window=popup&amp;width=450&amp;height=300&amp;START_MAXIMIZED=FALSE"}</definedName>
    <definedName name="_164__FDSAUDITLINK__" localSheetId="10" hidden="1">{"fdsup://IBCentral/FAT Viewer?action=UPDATE&amp;creator=factset&amp;DOC_NAME=fat:reuters_annual_pshs_src_window.fat&amp;display_string=Audit&amp;DYN_ARGS=TRUE&amp;VAR:ID1=B1VZ0M&amp;VAR:RCODE=FDSEPSDIL&amp;VAR:SDATE=20090699&amp;VAR:FREQ=Y&amp;VAR:RELITEM=RP&amp;VAR:CURRENCY=&amp;VAR:CURRSOURCE=EXSH","ARE&amp;VAR:NATFREQ=ANNUAL&amp;VAR:RFIELD=FINALIZED&amp;VAR:DB_TYPE=&amp;VAR:UNITS=M&amp;window=popup&amp;width=450&amp;height=300&amp;START_MAXIMIZED=FALSE"}</definedName>
    <definedName name="_164__FDSAUDITLINK__" hidden="1">{"fdsup://IBCentral/FAT Viewer?action=UPDATE&amp;creator=factset&amp;DOC_NAME=fat:reuters_annual_pshs_src_window.fat&amp;display_string=Audit&amp;DYN_ARGS=TRUE&amp;VAR:ID1=B1VZ0M&amp;VAR:RCODE=FDSEPSDIL&amp;VAR:SDATE=20090699&amp;VAR:FREQ=Y&amp;VAR:RELITEM=RP&amp;VAR:CURRENCY=&amp;VAR:CURRSOURCE=EXSH","ARE&amp;VAR:NATFREQ=ANNUAL&amp;VAR:RFIELD=FINALIZED&amp;VAR:DB_TYPE=&amp;VAR:UNITS=M&amp;window=popup&amp;width=450&amp;height=300&amp;START_MAXIMIZED=FALSE"}</definedName>
    <definedName name="_165__FDSAUDITLINK__" localSheetId="6" hidden="1">{"fdsup://IBCentral/FAT Viewer?action=UPDATE&amp;creator=factset&amp;DOC_NAME=fat:reuters_annual_pshs_src_window.fat&amp;display_string=Audit&amp;DYN_ARGS=TRUE&amp;VAR:ID1=065560&amp;VAR:RCODE=FDSEPSDIL&amp;VAR:SDATE=20100399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165__FDSAUDITLINK__" localSheetId="7" hidden="1">{"fdsup://IBCentral/FAT Viewer?action=UPDATE&amp;creator=factset&amp;DOC_NAME=fat:reuters_annual_pshs_src_window.fat&amp;display_string=Audit&amp;DYN_ARGS=TRUE&amp;VAR:ID1=065560&amp;VAR:RCODE=FDSEPSDIL&amp;VAR:SDATE=20100399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165__FDSAUDITLINK__" localSheetId="8" hidden="1">{"fdsup://IBCentral/FAT Viewer?action=UPDATE&amp;creator=factset&amp;DOC_NAME=fat:reuters_annual_pshs_src_window.fat&amp;display_string=Audit&amp;DYN_ARGS=TRUE&amp;VAR:ID1=065560&amp;VAR:RCODE=FDSEPSDIL&amp;VAR:SDATE=20100399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165__FDSAUDITLINK__" localSheetId="10" hidden="1">{"fdsup://IBCentral/FAT Viewer?action=UPDATE&amp;creator=factset&amp;DOC_NAME=fat:reuters_annual_pshs_src_window.fat&amp;display_string=Audit&amp;DYN_ARGS=TRUE&amp;VAR:ID1=065560&amp;VAR:RCODE=FDSEPSDIL&amp;VAR:SDATE=20100399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165__FDSAUDITLINK__" hidden="1">{"fdsup://IBCentral/FAT Viewer?action=UPDATE&amp;creator=factset&amp;DOC_NAME=fat:reuters_annual_pshs_src_window.fat&amp;display_string=Audit&amp;DYN_ARGS=TRUE&amp;VAR:ID1=065560&amp;VAR:RCODE=FDSEPSDIL&amp;VAR:SDATE=20100399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166__123Graph_BCHART_8" hidden="1">#REF!</definedName>
    <definedName name="_166__FDSAUDITLINK__" localSheetId="6" hidden="1">{"fdsup://IBCentral/FAT Viewer?action=UPDATE&amp;creator=factset&amp;DOC_NAME=fat:reuters_annual_pshs_src_window.fat&amp;display_string=Audit&amp;DYN_ARGS=TRUE&amp;VAR:ID1=017658&amp;VAR:RCODE=FDSEPSDIL&amp;VAR:SDATE=20090999&amp;VAR:FREQ=Y&amp;VAR:RELITEM=RP&amp;VAR:CURRENCY=&amp;VAR:CURRSOURCE=EXSH","ARE&amp;VAR:NATFREQ=ANNUAL&amp;VAR:RFIELD=FINALIZED&amp;VAR:DB_TYPE=&amp;VAR:UNITS=M&amp;window=popup&amp;width=450&amp;height=300&amp;START_MAXIMIZED=FALSE"}</definedName>
    <definedName name="_166__FDSAUDITLINK__" localSheetId="7" hidden="1">{"fdsup://IBCentral/FAT Viewer?action=UPDATE&amp;creator=factset&amp;DOC_NAME=fat:reuters_annual_pshs_src_window.fat&amp;display_string=Audit&amp;DYN_ARGS=TRUE&amp;VAR:ID1=017658&amp;VAR:RCODE=FDSEPSDIL&amp;VAR:SDATE=20090999&amp;VAR:FREQ=Y&amp;VAR:RELITEM=RP&amp;VAR:CURRENCY=&amp;VAR:CURRSOURCE=EXSH","ARE&amp;VAR:NATFREQ=ANNUAL&amp;VAR:RFIELD=FINALIZED&amp;VAR:DB_TYPE=&amp;VAR:UNITS=M&amp;window=popup&amp;width=450&amp;height=300&amp;START_MAXIMIZED=FALSE"}</definedName>
    <definedName name="_166__FDSAUDITLINK__" localSheetId="8" hidden="1">{"fdsup://IBCentral/FAT Viewer?action=UPDATE&amp;creator=factset&amp;DOC_NAME=fat:reuters_annual_pshs_src_window.fat&amp;display_string=Audit&amp;DYN_ARGS=TRUE&amp;VAR:ID1=017658&amp;VAR:RCODE=FDSEPSDIL&amp;VAR:SDATE=20090999&amp;VAR:FREQ=Y&amp;VAR:RELITEM=RP&amp;VAR:CURRENCY=&amp;VAR:CURRSOURCE=EXSH","ARE&amp;VAR:NATFREQ=ANNUAL&amp;VAR:RFIELD=FINALIZED&amp;VAR:DB_TYPE=&amp;VAR:UNITS=M&amp;window=popup&amp;width=450&amp;height=300&amp;START_MAXIMIZED=FALSE"}</definedName>
    <definedName name="_166__FDSAUDITLINK__" localSheetId="10" hidden="1">{"fdsup://IBCentral/FAT Viewer?action=UPDATE&amp;creator=factset&amp;DOC_NAME=fat:reuters_annual_pshs_src_window.fat&amp;display_string=Audit&amp;DYN_ARGS=TRUE&amp;VAR:ID1=017658&amp;VAR:RCODE=FDSEPSDIL&amp;VAR:SDATE=20090999&amp;VAR:FREQ=Y&amp;VAR:RELITEM=RP&amp;VAR:CURRENCY=&amp;VAR:CURRSOURCE=EXSH","ARE&amp;VAR:NATFREQ=ANNUAL&amp;VAR:RFIELD=FINALIZED&amp;VAR:DB_TYPE=&amp;VAR:UNITS=M&amp;window=popup&amp;width=450&amp;height=300&amp;START_MAXIMIZED=FALSE"}</definedName>
    <definedName name="_166__FDSAUDITLINK__" hidden="1">{"fdsup://IBCentral/FAT Viewer?action=UPDATE&amp;creator=factset&amp;DOC_NAME=fat:reuters_annual_pshs_src_window.fat&amp;display_string=Audit&amp;DYN_ARGS=TRUE&amp;VAR:ID1=017658&amp;VAR:RCODE=FDSEPSDIL&amp;VAR:SDATE=20090999&amp;VAR:FREQ=Y&amp;VAR:RELITEM=RP&amp;VAR:CURRENCY=&amp;VAR:CURRSOURCE=EXSH","ARE&amp;VAR:NATFREQ=ANNUAL&amp;VAR:RFIELD=FINALIZED&amp;VAR:DB_TYPE=&amp;VAR:UNITS=M&amp;window=popup&amp;width=450&amp;height=300&amp;START_MAXIMIZED=FALSE"}</definedName>
    <definedName name="_167__FDSAUDITLINK__" localSheetId="6" hidden="1">{"fdsup://IBCentral/FAT Viewer?action=UPDATE&amp;creator=factset&amp;DOC_NAME=fat:reuters_annual_pshs_src_window.fat&amp;display_string=Audit&amp;DYN_ARGS=TRUE&amp;VAR:ID1=B28ZPS&amp;VAR:RCODE=FDSEPSDIL&amp;VAR:SDATE=20100399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167__FDSAUDITLINK__" localSheetId="7" hidden="1">{"fdsup://IBCentral/FAT Viewer?action=UPDATE&amp;creator=factset&amp;DOC_NAME=fat:reuters_annual_pshs_src_window.fat&amp;display_string=Audit&amp;DYN_ARGS=TRUE&amp;VAR:ID1=B28ZPS&amp;VAR:RCODE=FDSEPSDIL&amp;VAR:SDATE=20100399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167__FDSAUDITLINK__" localSheetId="8" hidden="1">{"fdsup://IBCentral/FAT Viewer?action=UPDATE&amp;creator=factset&amp;DOC_NAME=fat:reuters_annual_pshs_src_window.fat&amp;display_string=Audit&amp;DYN_ARGS=TRUE&amp;VAR:ID1=B28ZPS&amp;VAR:RCODE=FDSEPSDIL&amp;VAR:SDATE=20100399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167__FDSAUDITLINK__" localSheetId="10" hidden="1">{"fdsup://IBCentral/FAT Viewer?action=UPDATE&amp;creator=factset&amp;DOC_NAME=fat:reuters_annual_pshs_src_window.fat&amp;display_string=Audit&amp;DYN_ARGS=TRUE&amp;VAR:ID1=B28ZPS&amp;VAR:RCODE=FDSEPSDIL&amp;VAR:SDATE=20100399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167__FDSAUDITLINK__" hidden="1">{"fdsup://IBCentral/FAT Viewer?action=UPDATE&amp;creator=factset&amp;DOC_NAME=fat:reuters_annual_pshs_src_window.fat&amp;display_string=Audit&amp;DYN_ARGS=TRUE&amp;VAR:ID1=B28ZPS&amp;VAR:RCODE=FDSEPSDIL&amp;VAR:SDATE=20100399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168__123Graph_BCHART_9" hidden="1">#REF!</definedName>
    <definedName name="_168__FDSAUDITLINK__" localSheetId="6" hidden="1">{"fdsup://IBCentral/FAT Viewer?action=UPDATE&amp;creator=factset&amp;DOC_NAME=fat:reuters_annual_pshs_src_window.fat&amp;display_string=Audit&amp;DYN_ARGS=TRUE&amp;VAR:ID1=343673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68__FDSAUDITLINK__" localSheetId="7" hidden="1">{"fdsup://IBCentral/FAT Viewer?action=UPDATE&amp;creator=factset&amp;DOC_NAME=fat:reuters_annual_pshs_src_window.fat&amp;display_string=Audit&amp;DYN_ARGS=TRUE&amp;VAR:ID1=343673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68__FDSAUDITLINK__" localSheetId="8" hidden="1">{"fdsup://IBCentral/FAT Viewer?action=UPDATE&amp;creator=factset&amp;DOC_NAME=fat:reuters_annual_pshs_src_window.fat&amp;display_string=Audit&amp;DYN_ARGS=TRUE&amp;VAR:ID1=343673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68__FDSAUDITLINK__" localSheetId="10" hidden="1">{"fdsup://IBCentral/FAT Viewer?action=UPDATE&amp;creator=factset&amp;DOC_NAME=fat:reuters_annual_pshs_src_window.fat&amp;display_string=Audit&amp;DYN_ARGS=TRUE&amp;VAR:ID1=343673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68__FDSAUDITLINK__" hidden="1">{"fdsup://IBCentral/FAT Viewer?action=UPDATE&amp;creator=factset&amp;DOC_NAME=fat:reuters_annual_pshs_src_window.fat&amp;display_string=Audit&amp;DYN_ARGS=TRUE&amp;VAR:ID1=343673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69__FDSAUDITLINK__" localSheetId="6" hidden="1">{"fdsup://IBCentral/FAT Viewer?action=UPDATE&amp;creator=factset&amp;DOC_NAME=fat:reuters_annual_pshs_src_window.fat&amp;display_string=Audit&amp;DYN_ARGS=TRUE&amp;VAR:ID1=B119QG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69__FDSAUDITLINK__" localSheetId="7" hidden="1">{"fdsup://IBCentral/FAT Viewer?action=UPDATE&amp;creator=factset&amp;DOC_NAME=fat:reuters_annual_pshs_src_window.fat&amp;display_string=Audit&amp;DYN_ARGS=TRUE&amp;VAR:ID1=B119QG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69__FDSAUDITLINK__" localSheetId="8" hidden="1">{"fdsup://IBCentral/FAT Viewer?action=UPDATE&amp;creator=factset&amp;DOC_NAME=fat:reuters_annual_pshs_src_window.fat&amp;display_string=Audit&amp;DYN_ARGS=TRUE&amp;VAR:ID1=B119QG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69__FDSAUDITLINK__" localSheetId="10" hidden="1">{"fdsup://IBCentral/FAT Viewer?action=UPDATE&amp;creator=factset&amp;DOC_NAME=fat:reuters_annual_pshs_src_window.fat&amp;display_string=Audit&amp;DYN_ARGS=TRUE&amp;VAR:ID1=B119QG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69__FDSAUDITLINK__" hidden="1">{"fdsup://IBCentral/FAT Viewer?action=UPDATE&amp;creator=factset&amp;DOC_NAME=fat:reuters_annual_pshs_src_window.fat&amp;display_string=Audit&amp;DYN_ARGS=TRUE&amp;VAR:ID1=B119QG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6Z_ðéóøíï_ïô_ìåì_11D5_A6F7_00508B6540C5_.wvu.Rows" localSheetId="2" hidden="1">#REF!</definedName>
    <definedName name="_16Z_ðéóøíï_ïô_ìåì_11D5_A6F7_00508B6540C5_.wvu.Rows" localSheetId="11" hidden="1">#REF!</definedName>
    <definedName name="_16Z_ðéóøíï_ïô_ìåì_11D5_A6F7_00508B6540C5_.wvu.Rows" hidden="1">#REF!</definedName>
    <definedName name="_17__123Graph_CCHART_5" hidden="1">[16]MCC!$D$32:$J$32</definedName>
    <definedName name="_17__FDSAUDITLINK__" localSheetId="6" hidden="1">{"fdsup://IBCentral/FAT Viewer?action=UPDATE&amp;creator=factset&amp;DOC_NAME=fat:reuters_annual_pshs_src_window.fat&amp;display_string=Audit&amp;DYN_ARGS=TRUE&amp;VAR:ID1=95980210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7__FDSAUDITLINK__" localSheetId="7" hidden="1">{"fdsup://IBCentral/FAT Viewer?action=UPDATE&amp;creator=factset&amp;DOC_NAME=fat:reuters_annual_pshs_src_window.fat&amp;display_string=Audit&amp;DYN_ARGS=TRUE&amp;VAR:ID1=95980210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7__FDSAUDITLINK__" localSheetId="8" hidden="1">{"fdsup://IBCentral/FAT Viewer?action=UPDATE&amp;creator=factset&amp;DOC_NAME=fat:reuters_annual_pshs_src_window.fat&amp;display_string=Audit&amp;DYN_ARGS=TRUE&amp;VAR:ID1=95980210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7__FDSAUDITLINK__" localSheetId="10" hidden="1">{"fdsup://IBCentral/FAT Viewer?action=UPDATE&amp;creator=factset&amp;DOC_NAME=fat:reuters_annual_pshs_src_window.fat&amp;display_string=Audit&amp;DYN_ARGS=TRUE&amp;VAR:ID1=95980210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7__FDSAUDITLINK__" hidden="1">{"fdsup://IBCentral/FAT Viewer?action=UPDATE&amp;creator=factset&amp;DOC_NAME=fat:reuters_annual_pshs_src_window.fat&amp;display_string=Audit&amp;DYN_ARGS=TRUE&amp;VAR:ID1=95980210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70__123Graph_CCHART_10" hidden="1">#REF!</definedName>
    <definedName name="_170__FDSAUDITLINK__" localSheetId="6" hidden="1">{"fdsup://IBCentral/FAT Viewer?action=UPDATE&amp;creator=factset&amp;DOC_NAME=fat:reuters_annual_pshs_src_window.fat&amp;display_string=Audit&amp;DYN_ARGS=TRUE&amp;VAR:ID1=B28KQ1&amp;VAR:RCODE=FDSEPSDIL&amp;VAR:SDATE=20100399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170__FDSAUDITLINK__" localSheetId="7" hidden="1">{"fdsup://IBCentral/FAT Viewer?action=UPDATE&amp;creator=factset&amp;DOC_NAME=fat:reuters_annual_pshs_src_window.fat&amp;display_string=Audit&amp;DYN_ARGS=TRUE&amp;VAR:ID1=B28KQ1&amp;VAR:RCODE=FDSEPSDIL&amp;VAR:SDATE=20100399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170__FDSAUDITLINK__" localSheetId="8" hidden="1">{"fdsup://IBCentral/FAT Viewer?action=UPDATE&amp;creator=factset&amp;DOC_NAME=fat:reuters_annual_pshs_src_window.fat&amp;display_string=Audit&amp;DYN_ARGS=TRUE&amp;VAR:ID1=B28KQ1&amp;VAR:RCODE=FDSEPSDIL&amp;VAR:SDATE=20100399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170__FDSAUDITLINK__" localSheetId="10" hidden="1">{"fdsup://IBCentral/FAT Viewer?action=UPDATE&amp;creator=factset&amp;DOC_NAME=fat:reuters_annual_pshs_src_window.fat&amp;display_string=Audit&amp;DYN_ARGS=TRUE&amp;VAR:ID1=B28KQ1&amp;VAR:RCODE=FDSEPSDIL&amp;VAR:SDATE=20100399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170__FDSAUDITLINK__" hidden="1">{"fdsup://IBCentral/FAT Viewer?action=UPDATE&amp;creator=factset&amp;DOC_NAME=fat:reuters_annual_pshs_src_window.fat&amp;display_string=Audit&amp;DYN_ARGS=TRUE&amp;VAR:ID1=B28KQ1&amp;VAR:RCODE=FDSEPSDIL&amp;VAR:SDATE=20100399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171__FDSAUDITLINK__" localSheetId="6" hidden="1">{"fdsup://IBCentral/FAT Viewer?action=UPDATE&amp;creator=factset&amp;DOC_NAME=fat:reuters_annual_pshs_src_window.fat&amp;display_string=Audit&amp;DYN_ARGS=TRUE&amp;VAR:ID1=B1CKTY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71__FDSAUDITLINK__" localSheetId="7" hidden="1">{"fdsup://IBCentral/FAT Viewer?action=UPDATE&amp;creator=factset&amp;DOC_NAME=fat:reuters_annual_pshs_src_window.fat&amp;display_string=Audit&amp;DYN_ARGS=TRUE&amp;VAR:ID1=B1CKTY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71__FDSAUDITLINK__" localSheetId="8" hidden="1">{"fdsup://IBCentral/FAT Viewer?action=UPDATE&amp;creator=factset&amp;DOC_NAME=fat:reuters_annual_pshs_src_window.fat&amp;display_string=Audit&amp;DYN_ARGS=TRUE&amp;VAR:ID1=B1CKTY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71__FDSAUDITLINK__" localSheetId="10" hidden="1">{"fdsup://IBCentral/FAT Viewer?action=UPDATE&amp;creator=factset&amp;DOC_NAME=fat:reuters_annual_pshs_src_window.fat&amp;display_string=Audit&amp;DYN_ARGS=TRUE&amp;VAR:ID1=B1CKTY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71__FDSAUDITLINK__" hidden="1">{"fdsup://IBCentral/FAT Viewer?action=UPDATE&amp;creator=factset&amp;DOC_NAME=fat:reuters_annual_pshs_src_window.fat&amp;display_string=Audit&amp;DYN_ARGS=TRUE&amp;VAR:ID1=B1CKTY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72__123Graph_CCHART_11" hidden="1">#REF!</definedName>
    <definedName name="_172__FDSAUDITLINK__" localSheetId="6" hidden="1">{"fdsup://IBCentral/FAT Viewer?action=UPDATE&amp;creator=factset&amp;DOC_NAME=fat:reuters_annual_pshs_src_window.fat&amp;display_string=Audit&amp;DYN_ARGS=TRUE&amp;VAR:ID1=37929X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72__FDSAUDITLINK__" localSheetId="7" hidden="1">{"fdsup://IBCentral/FAT Viewer?action=UPDATE&amp;creator=factset&amp;DOC_NAME=fat:reuters_annual_pshs_src_window.fat&amp;display_string=Audit&amp;DYN_ARGS=TRUE&amp;VAR:ID1=37929X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72__FDSAUDITLINK__" localSheetId="8" hidden="1">{"fdsup://IBCentral/FAT Viewer?action=UPDATE&amp;creator=factset&amp;DOC_NAME=fat:reuters_annual_pshs_src_window.fat&amp;display_string=Audit&amp;DYN_ARGS=TRUE&amp;VAR:ID1=37929X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72__FDSAUDITLINK__" localSheetId="10" hidden="1">{"fdsup://IBCentral/FAT Viewer?action=UPDATE&amp;creator=factset&amp;DOC_NAME=fat:reuters_annual_pshs_src_window.fat&amp;display_string=Audit&amp;DYN_ARGS=TRUE&amp;VAR:ID1=37929X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72__FDSAUDITLINK__" hidden="1">{"fdsup://IBCentral/FAT Viewer?action=UPDATE&amp;creator=factset&amp;DOC_NAME=fat:reuters_annual_pshs_src_window.fat&amp;display_string=Audit&amp;DYN_ARGS=TRUE&amp;VAR:ID1=37929X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73__FDSAUDITLINK__" localSheetId="6" hidden="1">{"fdsup://IBCentral/FAT Viewer?action=UPDATE&amp;creator=factset&amp;DOC_NAME=fat:reuters_annual_pshs_src_window.fat&amp;display_string=Audit&amp;DYN_ARGS=TRUE&amp;VAR:ID1=B247Y9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73__FDSAUDITLINK__" localSheetId="7" hidden="1">{"fdsup://IBCentral/FAT Viewer?action=UPDATE&amp;creator=factset&amp;DOC_NAME=fat:reuters_annual_pshs_src_window.fat&amp;display_string=Audit&amp;DYN_ARGS=TRUE&amp;VAR:ID1=B247Y9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73__FDSAUDITLINK__" localSheetId="8" hidden="1">{"fdsup://IBCentral/FAT Viewer?action=UPDATE&amp;creator=factset&amp;DOC_NAME=fat:reuters_annual_pshs_src_window.fat&amp;display_string=Audit&amp;DYN_ARGS=TRUE&amp;VAR:ID1=B247Y9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73__FDSAUDITLINK__" localSheetId="10" hidden="1">{"fdsup://IBCentral/FAT Viewer?action=UPDATE&amp;creator=factset&amp;DOC_NAME=fat:reuters_annual_pshs_src_window.fat&amp;display_string=Audit&amp;DYN_ARGS=TRUE&amp;VAR:ID1=B247Y9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73__FDSAUDITLINK__" hidden="1">{"fdsup://IBCentral/FAT Viewer?action=UPDATE&amp;creator=factset&amp;DOC_NAME=fat:reuters_annual_pshs_src_window.fat&amp;display_string=Audit&amp;DYN_ARGS=TRUE&amp;VAR:ID1=B247Y9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74__123Graph_CCHART_12" hidden="1">#REF!</definedName>
    <definedName name="_174__FDSAUDITLINK__" localSheetId="6" hidden="1">{"fdsup://IBCentral/FAT Viewer?action=UPDATE&amp;creator=factset&amp;DOC_NAME=fat:reuters_annual_pshs_src_window.fat&amp;display_string=Audit&amp;DYN_ARGS=TRUE&amp;VAR:ID1=B0X0FF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74__FDSAUDITLINK__" localSheetId="7" hidden="1">{"fdsup://IBCentral/FAT Viewer?action=UPDATE&amp;creator=factset&amp;DOC_NAME=fat:reuters_annual_pshs_src_window.fat&amp;display_string=Audit&amp;DYN_ARGS=TRUE&amp;VAR:ID1=B0X0FF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74__FDSAUDITLINK__" localSheetId="8" hidden="1">{"fdsup://IBCentral/FAT Viewer?action=UPDATE&amp;creator=factset&amp;DOC_NAME=fat:reuters_annual_pshs_src_window.fat&amp;display_string=Audit&amp;DYN_ARGS=TRUE&amp;VAR:ID1=B0X0FF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74__FDSAUDITLINK__" localSheetId="10" hidden="1">{"fdsup://IBCentral/FAT Viewer?action=UPDATE&amp;creator=factset&amp;DOC_NAME=fat:reuters_annual_pshs_src_window.fat&amp;display_string=Audit&amp;DYN_ARGS=TRUE&amp;VAR:ID1=B0X0FF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74__FDSAUDITLINK__" hidden="1">{"fdsup://IBCentral/FAT Viewer?action=UPDATE&amp;creator=factset&amp;DOC_NAME=fat:reuters_annual_pshs_src_window.fat&amp;display_string=Audit&amp;DYN_ARGS=TRUE&amp;VAR:ID1=B0X0FF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75__FDSAUDITLINK__" localSheetId="6" hidden="1">{"fdsup://IBCentral/FAT Viewer?action=UPDATE&amp;creator=factset&amp;DOC_NAME=fat:reuters_annual_pshs_src_window.fat&amp;display_string=Audit&amp;DYN_ARGS=TRUE&amp;VAR:ID1=B1G527&amp;VAR:RCODE=FDSEPSDIL&amp;VAR:SDATE=20090699&amp;VAR:FREQ=Y&amp;VAR:RELITEM=RP&amp;VAR:CURRENCY=&amp;VAR:CURRSOURCE=EXSH","ARE&amp;VAR:NATFREQ=ANNUAL&amp;VAR:RFIELD=FINALIZED&amp;VAR:DB_TYPE=&amp;VAR:UNITS=M&amp;window=popup&amp;width=450&amp;height=300&amp;START_MAXIMIZED=FALSE"}</definedName>
    <definedName name="_175__FDSAUDITLINK__" localSheetId="7" hidden="1">{"fdsup://IBCentral/FAT Viewer?action=UPDATE&amp;creator=factset&amp;DOC_NAME=fat:reuters_annual_pshs_src_window.fat&amp;display_string=Audit&amp;DYN_ARGS=TRUE&amp;VAR:ID1=B1G527&amp;VAR:RCODE=FDSEPSDIL&amp;VAR:SDATE=20090699&amp;VAR:FREQ=Y&amp;VAR:RELITEM=RP&amp;VAR:CURRENCY=&amp;VAR:CURRSOURCE=EXSH","ARE&amp;VAR:NATFREQ=ANNUAL&amp;VAR:RFIELD=FINALIZED&amp;VAR:DB_TYPE=&amp;VAR:UNITS=M&amp;window=popup&amp;width=450&amp;height=300&amp;START_MAXIMIZED=FALSE"}</definedName>
    <definedName name="_175__FDSAUDITLINK__" localSheetId="8" hidden="1">{"fdsup://IBCentral/FAT Viewer?action=UPDATE&amp;creator=factset&amp;DOC_NAME=fat:reuters_annual_pshs_src_window.fat&amp;display_string=Audit&amp;DYN_ARGS=TRUE&amp;VAR:ID1=B1G527&amp;VAR:RCODE=FDSEPSDIL&amp;VAR:SDATE=20090699&amp;VAR:FREQ=Y&amp;VAR:RELITEM=RP&amp;VAR:CURRENCY=&amp;VAR:CURRSOURCE=EXSH","ARE&amp;VAR:NATFREQ=ANNUAL&amp;VAR:RFIELD=FINALIZED&amp;VAR:DB_TYPE=&amp;VAR:UNITS=M&amp;window=popup&amp;width=450&amp;height=300&amp;START_MAXIMIZED=FALSE"}</definedName>
    <definedName name="_175__FDSAUDITLINK__" localSheetId="10" hidden="1">{"fdsup://IBCentral/FAT Viewer?action=UPDATE&amp;creator=factset&amp;DOC_NAME=fat:reuters_annual_pshs_src_window.fat&amp;display_string=Audit&amp;DYN_ARGS=TRUE&amp;VAR:ID1=B1G527&amp;VAR:RCODE=FDSEPSDIL&amp;VAR:SDATE=20090699&amp;VAR:FREQ=Y&amp;VAR:RELITEM=RP&amp;VAR:CURRENCY=&amp;VAR:CURRSOURCE=EXSH","ARE&amp;VAR:NATFREQ=ANNUAL&amp;VAR:RFIELD=FINALIZED&amp;VAR:DB_TYPE=&amp;VAR:UNITS=M&amp;window=popup&amp;width=450&amp;height=300&amp;START_MAXIMIZED=FALSE"}</definedName>
    <definedName name="_175__FDSAUDITLINK__" hidden="1">{"fdsup://IBCentral/FAT Viewer?action=UPDATE&amp;creator=factset&amp;DOC_NAME=fat:reuters_annual_pshs_src_window.fat&amp;display_string=Audit&amp;DYN_ARGS=TRUE&amp;VAR:ID1=B1G527&amp;VAR:RCODE=FDSEPSDIL&amp;VAR:SDATE=20090699&amp;VAR:FREQ=Y&amp;VAR:RELITEM=RP&amp;VAR:CURRENCY=&amp;VAR:CURRSOURCE=EXSH","ARE&amp;VAR:NATFREQ=ANNUAL&amp;VAR:RFIELD=FINALIZED&amp;VAR:DB_TYPE=&amp;VAR:UNITS=M&amp;window=popup&amp;width=450&amp;height=300&amp;START_MAXIMIZED=FALSE"}</definedName>
    <definedName name="_176__123Graph_CCHART_14" hidden="1">#REF!</definedName>
    <definedName name="_176__FDSAUDITLINK__" localSheetId="6" hidden="1">{"fdsup://IBCentral/FAT Viewer?action=UPDATE&amp;creator=factset&amp;DOC_NAME=fat:reuters_annual_pshs_src_window.fat&amp;display_string=Audit&amp;DYN_ARGS=TRUE&amp;VAR:ID1=B132NW&amp;VAR:RCODE=FDSEPSDIL&amp;VAR:SDATE=20090699&amp;VAR:FREQ=Y&amp;VAR:RELITEM=RP&amp;VAR:CURRENCY=&amp;VAR:CURRSOURCE=EXSH","ARE&amp;VAR:NATFREQ=ANNUAL&amp;VAR:RFIELD=FINALIZED&amp;VAR:DB_TYPE=&amp;VAR:UNITS=M&amp;window=popup&amp;width=450&amp;height=300&amp;START_MAXIMIZED=FALSE"}</definedName>
    <definedName name="_176__FDSAUDITLINK__" localSheetId="7" hidden="1">{"fdsup://IBCentral/FAT Viewer?action=UPDATE&amp;creator=factset&amp;DOC_NAME=fat:reuters_annual_pshs_src_window.fat&amp;display_string=Audit&amp;DYN_ARGS=TRUE&amp;VAR:ID1=B132NW&amp;VAR:RCODE=FDSEPSDIL&amp;VAR:SDATE=20090699&amp;VAR:FREQ=Y&amp;VAR:RELITEM=RP&amp;VAR:CURRENCY=&amp;VAR:CURRSOURCE=EXSH","ARE&amp;VAR:NATFREQ=ANNUAL&amp;VAR:RFIELD=FINALIZED&amp;VAR:DB_TYPE=&amp;VAR:UNITS=M&amp;window=popup&amp;width=450&amp;height=300&amp;START_MAXIMIZED=FALSE"}</definedName>
    <definedName name="_176__FDSAUDITLINK__" localSheetId="8" hidden="1">{"fdsup://IBCentral/FAT Viewer?action=UPDATE&amp;creator=factset&amp;DOC_NAME=fat:reuters_annual_pshs_src_window.fat&amp;display_string=Audit&amp;DYN_ARGS=TRUE&amp;VAR:ID1=B132NW&amp;VAR:RCODE=FDSEPSDIL&amp;VAR:SDATE=20090699&amp;VAR:FREQ=Y&amp;VAR:RELITEM=RP&amp;VAR:CURRENCY=&amp;VAR:CURRSOURCE=EXSH","ARE&amp;VAR:NATFREQ=ANNUAL&amp;VAR:RFIELD=FINALIZED&amp;VAR:DB_TYPE=&amp;VAR:UNITS=M&amp;window=popup&amp;width=450&amp;height=300&amp;START_MAXIMIZED=FALSE"}</definedName>
    <definedName name="_176__FDSAUDITLINK__" localSheetId="10" hidden="1">{"fdsup://IBCentral/FAT Viewer?action=UPDATE&amp;creator=factset&amp;DOC_NAME=fat:reuters_annual_pshs_src_window.fat&amp;display_string=Audit&amp;DYN_ARGS=TRUE&amp;VAR:ID1=B132NW&amp;VAR:RCODE=FDSEPSDIL&amp;VAR:SDATE=20090699&amp;VAR:FREQ=Y&amp;VAR:RELITEM=RP&amp;VAR:CURRENCY=&amp;VAR:CURRSOURCE=EXSH","ARE&amp;VAR:NATFREQ=ANNUAL&amp;VAR:RFIELD=FINALIZED&amp;VAR:DB_TYPE=&amp;VAR:UNITS=M&amp;window=popup&amp;width=450&amp;height=300&amp;START_MAXIMIZED=FALSE"}</definedName>
    <definedName name="_176__FDSAUDITLINK__" hidden="1">{"fdsup://IBCentral/FAT Viewer?action=UPDATE&amp;creator=factset&amp;DOC_NAME=fat:reuters_annual_pshs_src_window.fat&amp;display_string=Audit&amp;DYN_ARGS=TRUE&amp;VAR:ID1=B132NW&amp;VAR:RCODE=FDSEPSDIL&amp;VAR:SDATE=20090699&amp;VAR:FREQ=Y&amp;VAR:RELITEM=RP&amp;VAR:CURRENCY=&amp;VAR:CURRSOURCE=EXSH","ARE&amp;VAR:NATFREQ=ANNUAL&amp;VAR:RFIELD=FINALIZED&amp;VAR:DB_TYPE=&amp;VAR:UNITS=M&amp;window=popup&amp;width=450&amp;height=300&amp;START_MAXIMIZED=FALSE"}</definedName>
    <definedName name="_177__FDSAUDITLINK__" localSheetId="6" hidden="1">{"fdsup://IBCentral/FAT Viewer?action=UPDATE&amp;creator=factset&amp;DOC_NAME=fat:reuters_annual_pshs_src_window.fat&amp;display_string=Audit&amp;DYN_ARGS=TRUE&amp;VAR:ID1=34958B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77__FDSAUDITLINK__" localSheetId="7" hidden="1">{"fdsup://IBCentral/FAT Viewer?action=UPDATE&amp;creator=factset&amp;DOC_NAME=fat:reuters_annual_pshs_src_window.fat&amp;display_string=Audit&amp;DYN_ARGS=TRUE&amp;VAR:ID1=34958B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77__FDSAUDITLINK__" localSheetId="8" hidden="1">{"fdsup://IBCentral/FAT Viewer?action=UPDATE&amp;creator=factset&amp;DOC_NAME=fat:reuters_annual_pshs_src_window.fat&amp;display_string=Audit&amp;DYN_ARGS=TRUE&amp;VAR:ID1=34958B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77__FDSAUDITLINK__" localSheetId="10" hidden="1">{"fdsup://IBCentral/FAT Viewer?action=UPDATE&amp;creator=factset&amp;DOC_NAME=fat:reuters_annual_pshs_src_window.fat&amp;display_string=Audit&amp;DYN_ARGS=TRUE&amp;VAR:ID1=34958B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77__FDSAUDITLINK__" hidden="1">{"fdsup://IBCentral/FAT Viewer?action=UPDATE&amp;creator=factset&amp;DOC_NAME=fat:reuters_annual_pshs_src_window.fat&amp;display_string=Audit&amp;DYN_ARGS=TRUE&amp;VAR:ID1=34958B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78__123Graph_CCHART_15" hidden="1">#REF!</definedName>
    <definedName name="_178__FDSAUDITLINK__" localSheetId="6" hidden="1">{"fdsup://IBCentral/FAT Viewer?action=UPDATE&amp;creator=factset&amp;DOC_NAME=fat:reuters_annual_pshs_src_window.fat&amp;display_string=Audit&amp;DYN_ARGS=TRUE&amp;VAR:ID1=09253U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78__FDSAUDITLINK__" localSheetId="7" hidden="1">{"fdsup://IBCentral/FAT Viewer?action=UPDATE&amp;creator=factset&amp;DOC_NAME=fat:reuters_annual_pshs_src_window.fat&amp;display_string=Audit&amp;DYN_ARGS=TRUE&amp;VAR:ID1=09253U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78__FDSAUDITLINK__" localSheetId="8" hidden="1">{"fdsup://IBCentral/FAT Viewer?action=UPDATE&amp;creator=factset&amp;DOC_NAME=fat:reuters_annual_pshs_src_window.fat&amp;display_string=Audit&amp;DYN_ARGS=TRUE&amp;VAR:ID1=09253U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78__FDSAUDITLINK__" localSheetId="10" hidden="1">{"fdsup://IBCentral/FAT Viewer?action=UPDATE&amp;creator=factset&amp;DOC_NAME=fat:reuters_annual_pshs_src_window.fat&amp;display_string=Audit&amp;DYN_ARGS=TRUE&amp;VAR:ID1=09253U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78__FDSAUDITLINK__" hidden="1">{"fdsup://IBCentral/FAT Viewer?action=UPDATE&amp;creator=factset&amp;DOC_NAME=fat:reuters_annual_pshs_src_window.fat&amp;display_string=Audit&amp;DYN_ARGS=TRUE&amp;VAR:ID1=09253U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79__FDSAUDITLINK__" localSheetId="6" hidden="1">{"fdsup://IBCentral/FAT Viewer?action=UPDATE&amp;creator=factset&amp;DOC_NAME=fat:reuters_annual_pshs_src_window.fat&amp;display_string=Audit&amp;DYN_ARGS=TRUE&amp;VAR:ID1=045644&amp;VAR:RCODE=FDSEPSDIL&amp;VAR:SDATE=20100399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179__FDSAUDITLINK__" localSheetId="7" hidden="1">{"fdsup://IBCentral/FAT Viewer?action=UPDATE&amp;creator=factset&amp;DOC_NAME=fat:reuters_annual_pshs_src_window.fat&amp;display_string=Audit&amp;DYN_ARGS=TRUE&amp;VAR:ID1=045644&amp;VAR:RCODE=FDSEPSDIL&amp;VAR:SDATE=20100399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179__FDSAUDITLINK__" localSheetId="8" hidden="1">{"fdsup://IBCentral/FAT Viewer?action=UPDATE&amp;creator=factset&amp;DOC_NAME=fat:reuters_annual_pshs_src_window.fat&amp;display_string=Audit&amp;DYN_ARGS=TRUE&amp;VAR:ID1=045644&amp;VAR:RCODE=FDSEPSDIL&amp;VAR:SDATE=20100399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179__FDSAUDITLINK__" localSheetId="10" hidden="1">{"fdsup://IBCentral/FAT Viewer?action=UPDATE&amp;creator=factset&amp;DOC_NAME=fat:reuters_annual_pshs_src_window.fat&amp;display_string=Audit&amp;DYN_ARGS=TRUE&amp;VAR:ID1=045644&amp;VAR:RCODE=FDSEPSDIL&amp;VAR:SDATE=20100399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179__FDSAUDITLINK__" hidden="1">{"fdsup://IBCentral/FAT Viewer?action=UPDATE&amp;creator=factset&amp;DOC_NAME=fat:reuters_annual_pshs_src_window.fat&amp;display_string=Audit&amp;DYN_ARGS=TRUE&amp;VAR:ID1=045644&amp;VAR:RCODE=FDSEPSDIL&amp;VAR:SDATE=20100399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18__123Graph_ACHART_19" hidden="1">#REF!</definedName>
    <definedName name="_18__123Graph_ACHART_3" localSheetId="2" hidden="1">'[15]KPI 2'!#REF!</definedName>
    <definedName name="_18__123Graph_ACHART_3" hidden="1">'[15]KPI 2'!#REF!</definedName>
    <definedName name="_18__123Graph_ACHART_7" localSheetId="2" hidden="1">'[15]KPI 1'!#REF!</definedName>
    <definedName name="_18__123Graph_ACHART_7" hidden="1">'[15]KPI 1'!#REF!</definedName>
    <definedName name="_18__123Graph_DCHART_5" hidden="1">[16]MCC!$D$33:$J$33</definedName>
    <definedName name="_18__123Graph_XCHART_4" hidden="1">'[18]Steel reorganization'!$A$35:$A$48</definedName>
    <definedName name="_18__FDSAUDITLINK__" localSheetId="6" hidden="1">{"fdsup://IBCentral/FAT Viewer?action=UPDATE&amp;creator=factset&amp;DOC_NAME=fat:reuters_annual_pshs_src_window.fat&amp;display_string=Audit&amp;DYN_ARGS=TRUE&amp;VAR:ID1=98233Q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8__FDSAUDITLINK__" localSheetId="7" hidden="1">{"fdsup://IBCentral/FAT Viewer?action=UPDATE&amp;creator=factset&amp;DOC_NAME=fat:reuters_annual_pshs_src_window.fat&amp;display_string=Audit&amp;DYN_ARGS=TRUE&amp;VAR:ID1=98233Q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8__FDSAUDITLINK__" localSheetId="8" hidden="1">{"fdsup://IBCentral/FAT Viewer?action=UPDATE&amp;creator=factset&amp;DOC_NAME=fat:reuters_annual_pshs_src_window.fat&amp;display_string=Audit&amp;DYN_ARGS=TRUE&amp;VAR:ID1=98233Q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8__FDSAUDITLINK__" localSheetId="10" hidden="1">{"fdsup://IBCentral/FAT Viewer?action=UPDATE&amp;creator=factset&amp;DOC_NAME=fat:reuters_annual_pshs_src_window.fat&amp;display_string=Audit&amp;DYN_ARGS=TRUE&amp;VAR:ID1=98233Q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8__FDSAUDITLINK__" hidden="1">{"fdsup://IBCentral/FAT Viewer?action=UPDATE&amp;creator=factset&amp;DOC_NAME=fat:reuters_annual_pshs_src_window.fat&amp;display_string=Audit&amp;DYN_ARGS=TRUE&amp;VAR:ID1=98233Q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80__123Graph_CCHART_16" hidden="1">#REF!</definedName>
    <definedName name="_180__FDSAUDITLINK__" localSheetId="6" hidden="1">{"fdsup://IBCentral/FAT Viewer?action=UPDATE&amp;creator=factset&amp;DOC_NAME=fat:reuters_annual_pshs_src_window.fat&amp;display_string=Audit&amp;DYN_ARGS=TRUE&amp;VAR:ID1=14055X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80__FDSAUDITLINK__" localSheetId="7" hidden="1">{"fdsup://IBCentral/FAT Viewer?action=UPDATE&amp;creator=factset&amp;DOC_NAME=fat:reuters_annual_pshs_src_window.fat&amp;display_string=Audit&amp;DYN_ARGS=TRUE&amp;VAR:ID1=14055X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80__FDSAUDITLINK__" localSheetId="8" hidden="1">{"fdsup://IBCentral/FAT Viewer?action=UPDATE&amp;creator=factset&amp;DOC_NAME=fat:reuters_annual_pshs_src_window.fat&amp;display_string=Audit&amp;DYN_ARGS=TRUE&amp;VAR:ID1=14055X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80__FDSAUDITLINK__" localSheetId="10" hidden="1">{"fdsup://IBCentral/FAT Viewer?action=UPDATE&amp;creator=factset&amp;DOC_NAME=fat:reuters_annual_pshs_src_window.fat&amp;display_string=Audit&amp;DYN_ARGS=TRUE&amp;VAR:ID1=14055X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80__FDSAUDITLINK__" hidden="1">{"fdsup://IBCentral/FAT Viewer?action=UPDATE&amp;creator=factset&amp;DOC_NAME=fat:reuters_annual_pshs_src_window.fat&amp;display_string=Audit&amp;DYN_ARGS=TRUE&amp;VAR:ID1=14055X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81__FDSAUDITLINK__" localSheetId="6" hidden="1">{"fdsup://IBCentral/FAT Viewer?action=UPDATE&amp;creator=factset&amp;DOC_NAME=fat:reuters_annual_pshs_src_window.fat&amp;display_string=Audit&amp;DYN_ARGS=TRUE&amp;VAR:ID1=02503Y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81__FDSAUDITLINK__" localSheetId="7" hidden="1">{"fdsup://IBCentral/FAT Viewer?action=UPDATE&amp;creator=factset&amp;DOC_NAME=fat:reuters_annual_pshs_src_window.fat&amp;display_string=Audit&amp;DYN_ARGS=TRUE&amp;VAR:ID1=02503Y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81__FDSAUDITLINK__" localSheetId="8" hidden="1">{"fdsup://IBCentral/FAT Viewer?action=UPDATE&amp;creator=factset&amp;DOC_NAME=fat:reuters_annual_pshs_src_window.fat&amp;display_string=Audit&amp;DYN_ARGS=TRUE&amp;VAR:ID1=02503Y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81__FDSAUDITLINK__" localSheetId="10" hidden="1">{"fdsup://IBCentral/FAT Viewer?action=UPDATE&amp;creator=factset&amp;DOC_NAME=fat:reuters_annual_pshs_src_window.fat&amp;display_string=Audit&amp;DYN_ARGS=TRUE&amp;VAR:ID1=02503Y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81__FDSAUDITLINK__" hidden="1">{"fdsup://IBCentral/FAT Viewer?action=UPDATE&amp;creator=factset&amp;DOC_NAME=fat:reuters_annual_pshs_src_window.fat&amp;display_string=Audit&amp;DYN_ARGS=TRUE&amp;VAR:ID1=02503Y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82__123Graph_CCHART_18" hidden="1">#REF!</definedName>
    <definedName name="_182__FDSAUDITLINK__" localSheetId="6" hidden="1">{"fdsup://IBCentral/FAT Viewer?action=UPDATE&amp;creator=factset&amp;DOC_NAME=fat:reuters_annual_pshs_src_window.fat&amp;display_string=Audit&amp;DYN_ARGS=TRUE&amp;VAR:ID1=04010L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82__FDSAUDITLINK__" localSheetId="7" hidden="1">{"fdsup://IBCentral/FAT Viewer?action=UPDATE&amp;creator=factset&amp;DOC_NAME=fat:reuters_annual_pshs_src_window.fat&amp;display_string=Audit&amp;DYN_ARGS=TRUE&amp;VAR:ID1=04010L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82__FDSAUDITLINK__" localSheetId="8" hidden="1">{"fdsup://IBCentral/FAT Viewer?action=UPDATE&amp;creator=factset&amp;DOC_NAME=fat:reuters_annual_pshs_src_window.fat&amp;display_string=Audit&amp;DYN_ARGS=TRUE&amp;VAR:ID1=04010L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82__FDSAUDITLINK__" localSheetId="10" hidden="1">{"fdsup://IBCentral/FAT Viewer?action=UPDATE&amp;creator=factset&amp;DOC_NAME=fat:reuters_annual_pshs_src_window.fat&amp;display_string=Audit&amp;DYN_ARGS=TRUE&amp;VAR:ID1=04010L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82__FDSAUDITLINK__" hidden="1">{"fdsup://IBCentral/FAT Viewer?action=UPDATE&amp;creator=factset&amp;DOC_NAME=fat:reuters_annual_pshs_src_window.fat&amp;display_string=Audit&amp;DYN_ARGS=TRUE&amp;VAR:ID1=04010L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83__FDSAUDITLINK__" localSheetId="6" hidden="1">{"fdsup://IBCentral/FAT Viewer?action=UPDATE&amp;creator=factset&amp;DOC_NAME=fat:reuters_annual_pshs_src_window.fat&amp;display_string=Audit&amp;DYN_ARGS=TRUE&amp;VAR:ID1=WPL-US&amp;VAR:RCODE=FDSEPSDIL&amp;VAR:SDATE=2009&amp;VAR:FREQ=Y&amp;VAR:RELITEM=RP&amp;VAR:CURRENCY=&amp;VAR:CURRSOURCE=EXSHARE&amp;","VAR:NATFREQ=ANNUAL&amp;VAR:RFIELD=FINALIZED&amp;VAR:DB_TYPE=&amp;VAR:UNITS=M&amp;window=popup&amp;width=450&amp;height=300&amp;START_MAXIMIZED=FALSE"}</definedName>
    <definedName name="_183__FDSAUDITLINK__" localSheetId="7" hidden="1">{"fdsup://IBCentral/FAT Viewer?action=UPDATE&amp;creator=factset&amp;DOC_NAME=fat:reuters_annual_pshs_src_window.fat&amp;display_string=Audit&amp;DYN_ARGS=TRUE&amp;VAR:ID1=WPL-US&amp;VAR:RCODE=FDSEPSDIL&amp;VAR:SDATE=2009&amp;VAR:FREQ=Y&amp;VAR:RELITEM=RP&amp;VAR:CURRENCY=&amp;VAR:CURRSOURCE=EXSHARE&amp;","VAR:NATFREQ=ANNUAL&amp;VAR:RFIELD=FINALIZED&amp;VAR:DB_TYPE=&amp;VAR:UNITS=M&amp;window=popup&amp;width=450&amp;height=300&amp;START_MAXIMIZED=FALSE"}</definedName>
    <definedName name="_183__FDSAUDITLINK__" localSheetId="8" hidden="1">{"fdsup://IBCentral/FAT Viewer?action=UPDATE&amp;creator=factset&amp;DOC_NAME=fat:reuters_annual_pshs_src_window.fat&amp;display_string=Audit&amp;DYN_ARGS=TRUE&amp;VAR:ID1=WPL-US&amp;VAR:RCODE=FDSEPSDIL&amp;VAR:SDATE=2009&amp;VAR:FREQ=Y&amp;VAR:RELITEM=RP&amp;VAR:CURRENCY=&amp;VAR:CURRSOURCE=EXSHARE&amp;","VAR:NATFREQ=ANNUAL&amp;VAR:RFIELD=FINALIZED&amp;VAR:DB_TYPE=&amp;VAR:UNITS=M&amp;window=popup&amp;width=450&amp;height=300&amp;START_MAXIMIZED=FALSE"}</definedName>
    <definedName name="_183__FDSAUDITLINK__" localSheetId="10" hidden="1">{"fdsup://IBCentral/FAT Viewer?action=UPDATE&amp;creator=factset&amp;DOC_NAME=fat:reuters_annual_pshs_src_window.fat&amp;display_string=Audit&amp;DYN_ARGS=TRUE&amp;VAR:ID1=WPL-US&amp;VAR:RCODE=FDSEPSDIL&amp;VAR:SDATE=2009&amp;VAR:FREQ=Y&amp;VAR:RELITEM=RP&amp;VAR:CURRENCY=&amp;VAR:CURRSOURCE=EXSHARE&amp;","VAR:NATFREQ=ANNUAL&amp;VAR:RFIELD=FINALIZED&amp;VAR:DB_TYPE=&amp;VAR:UNITS=M&amp;window=popup&amp;width=450&amp;height=300&amp;START_MAXIMIZED=FALSE"}</definedName>
    <definedName name="_183__FDSAUDITLINK__" hidden="1">{"fdsup://IBCentral/FAT Viewer?action=UPDATE&amp;creator=factset&amp;DOC_NAME=fat:reuters_annual_pshs_src_window.fat&amp;display_string=Audit&amp;DYN_ARGS=TRUE&amp;VAR:ID1=WPL-US&amp;VAR:RCODE=FDSEPSDIL&amp;VAR:SDATE=2009&amp;VAR:FREQ=Y&amp;VAR:RELITEM=RP&amp;VAR:CURRENCY=&amp;VAR:CURRSOURCE=EXSHARE&amp;","VAR:NATFREQ=ANNUAL&amp;VAR:RFIELD=FINALIZED&amp;VAR:DB_TYPE=&amp;VAR:UNITS=M&amp;window=popup&amp;width=450&amp;height=300&amp;START_MAXIMIZED=FALSE"}</definedName>
    <definedName name="_184__123Graph_CCHART_19" hidden="1">#REF!</definedName>
    <definedName name="_184__FDSAUDITLINK__" localSheetId="6" hidden="1">{"fdsup://IBCentral/FAT Viewer?action=UPDATE&amp;creator=factset&amp;DOC_NAME=fat:reuters_annual_pshs_src_window.fat&amp;display_string=Audit&amp;DYN_ARGS=TRUE&amp;VAR:ID1=93005910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84__FDSAUDITLINK__" localSheetId="7" hidden="1">{"fdsup://IBCentral/FAT Viewer?action=UPDATE&amp;creator=factset&amp;DOC_NAME=fat:reuters_annual_pshs_src_window.fat&amp;display_string=Audit&amp;DYN_ARGS=TRUE&amp;VAR:ID1=93005910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84__FDSAUDITLINK__" localSheetId="8" hidden="1">{"fdsup://IBCentral/FAT Viewer?action=UPDATE&amp;creator=factset&amp;DOC_NAME=fat:reuters_annual_pshs_src_window.fat&amp;display_string=Audit&amp;DYN_ARGS=TRUE&amp;VAR:ID1=93005910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84__FDSAUDITLINK__" localSheetId="10" hidden="1">{"fdsup://IBCentral/FAT Viewer?action=UPDATE&amp;creator=factset&amp;DOC_NAME=fat:reuters_annual_pshs_src_window.fat&amp;display_string=Audit&amp;DYN_ARGS=TRUE&amp;VAR:ID1=93005910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84__FDSAUDITLINK__" hidden="1">{"fdsup://IBCentral/FAT Viewer?action=UPDATE&amp;creator=factset&amp;DOC_NAME=fat:reuters_annual_pshs_src_window.fat&amp;display_string=Audit&amp;DYN_ARGS=TRUE&amp;VAR:ID1=93005910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85__FDSAUDITLINK__" localSheetId="6" hidden="1">{"fdsup://IBCentral/FAT Viewer?action=UPDATE&amp;creator=factset&amp;DOC_NAME=fat:reuters_annual_pshs_src_window.fat&amp;display_string=Audit&amp;DYN_ARGS=TRUE&amp;VAR:ID1=74144T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85__FDSAUDITLINK__" localSheetId="7" hidden="1">{"fdsup://IBCentral/FAT Viewer?action=UPDATE&amp;creator=factset&amp;DOC_NAME=fat:reuters_annual_pshs_src_window.fat&amp;display_string=Audit&amp;DYN_ARGS=TRUE&amp;VAR:ID1=74144T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85__FDSAUDITLINK__" localSheetId="8" hidden="1">{"fdsup://IBCentral/FAT Viewer?action=UPDATE&amp;creator=factset&amp;DOC_NAME=fat:reuters_annual_pshs_src_window.fat&amp;display_string=Audit&amp;DYN_ARGS=TRUE&amp;VAR:ID1=74144T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85__FDSAUDITLINK__" localSheetId="10" hidden="1">{"fdsup://IBCentral/FAT Viewer?action=UPDATE&amp;creator=factset&amp;DOC_NAME=fat:reuters_annual_pshs_src_window.fat&amp;display_string=Audit&amp;DYN_ARGS=TRUE&amp;VAR:ID1=74144T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85__FDSAUDITLINK__" hidden="1">{"fdsup://IBCentral/FAT Viewer?action=UPDATE&amp;creator=factset&amp;DOC_NAME=fat:reuters_annual_pshs_src_window.fat&amp;display_string=Audit&amp;DYN_ARGS=TRUE&amp;VAR:ID1=74144T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86__123Graph_CCHART_2" hidden="1">#REF!</definedName>
    <definedName name="_186__FDSAUDITLINK__" localSheetId="6" hidden="1">{"fdsup://IBCentral/FAT Viewer?action=UPDATE&amp;creator=factset&amp;DOC_NAME=fat:reuters_annual_pshs_src_window.fat&amp;display_string=Audit&amp;DYN_ARGS=TRUE&amp;VAR:ID1=74731Q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86__FDSAUDITLINK__" localSheetId="7" hidden="1">{"fdsup://IBCentral/FAT Viewer?action=UPDATE&amp;creator=factset&amp;DOC_NAME=fat:reuters_annual_pshs_src_window.fat&amp;display_string=Audit&amp;DYN_ARGS=TRUE&amp;VAR:ID1=74731Q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86__FDSAUDITLINK__" localSheetId="8" hidden="1">{"fdsup://IBCentral/FAT Viewer?action=UPDATE&amp;creator=factset&amp;DOC_NAME=fat:reuters_annual_pshs_src_window.fat&amp;display_string=Audit&amp;DYN_ARGS=TRUE&amp;VAR:ID1=74731Q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86__FDSAUDITLINK__" localSheetId="10" hidden="1">{"fdsup://IBCentral/FAT Viewer?action=UPDATE&amp;creator=factset&amp;DOC_NAME=fat:reuters_annual_pshs_src_window.fat&amp;display_string=Audit&amp;DYN_ARGS=TRUE&amp;VAR:ID1=74731Q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86__FDSAUDITLINK__" hidden="1">{"fdsup://IBCentral/FAT Viewer?action=UPDATE&amp;creator=factset&amp;DOC_NAME=fat:reuters_annual_pshs_src_window.fat&amp;display_string=Audit&amp;DYN_ARGS=TRUE&amp;VAR:ID1=74731Q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87__FDSAUDITLINK__" localSheetId="6" hidden="1">{"fdsup://IBCentral/FAT Viewer?action=UPDATE&amp;creator=factset&amp;DOC_NAME=fat:reuters_annual_pshs_src_window.fat&amp;display_string=Audit&amp;DYN_ARGS=TRUE&amp;VAR:ID1=52490110&amp;VAR:RCODE=FDSEPSDIL&amp;VAR:SDATE=20100399&amp;VAR:FREQ=Y&amp;VAR:RELITEM=RP&amp;VAR:CURRENCY=&amp;VAR:CURRSOURCE=EX","SHARE&amp;VAR:NATFREQ=ANNUAL&amp;VAR:RFIELD=FINALIZED&amp;VAR:DB_TYPE=&amp;VAR:UNITS=M&amp;window=popup&amp;width=450&amp;height=300&amp;START_MAXIMIZED=FALSE"}</definedName>
    <definedName name="_187__FDSAUDITLINK__" localSheetId="7" hidden="1">{"fdsup://IBCentral/FAT Viewer?action=UPDATE&amp;creator=factset&amp;DOC_NAME=fat:reuters_annual_pshs_src_window.fat&amp;display_string=Audit&amp;DYN_ARGS=TRUE&amp;VAR:ID1=52490110&amp;VAR:RCODE=FDSEPSDIL&amp;VAR:SDATE=20100399&amp;VAR:FREQ=Y&amp;VAR:RELITEM=RP&amp;VAR:CURRENCY=&amp;VAR:CURRSOURCE=EX","SHARE&amp;VAR:NATFREQ=ANNUAL&amp;VAR:RFIELD=FINALIZED&amp;VAR:DB_TYPE=&amp;VAR:UNITS=M&amp;window=popup&amp;width=450&amp;height=300&amp;START_MAXIMIZED=FALSE"}</definedName>
    <definedName name="_187__FDSAUDITLINK__" localSheetId="8" hidden="1">{"fdsup://IBCentral/FAT Viewer?action=UPDATE&amp;creator=factset&amp;DOC_NAME=fat:reuters_annual_pshs_src_window.fat&amp;display_string=Audit&amp;DYN_ARGS=TRUE&amp;VAR:ID1=52490110&amp;VAR:RCODE=FDSEPSDIL&amp;VAR:SDATE=20100399&amp;VAR:FREQ=Y&amp;VAR:RELITEM=RP&amp;VAR:CURRENCY=&amp;VAR:CURRSOURCE=EX","SHARE&amp;VAR:NATFREQ=ANNUAL&amp;VAR:RFIELD=FINALIZED&amp;VAR:DB_TYPE=&amp;VAR:UNITS=M&amp;window=popup&amp;width=450&amp;height=300&amp;START_MAXIMIZED=FALSE"}</definedName>
    <definedName name="_187__FDSAUDITLINK__" localSheetId="10" hidden="1">{"fdsup://IBCentral/FAT Viewer?action=UPDATE&amp;creator=factset&amp;DOC_NAME=fat:reuters_annual_pshs_src_window.fat&amp;display_string=Audit&amp;DYN_ARGS=TRUE&amp;VAR:ID1=52490110&amp;VAR:RCODE=FDSEPSDIL&amp;VAR:SDATE=20100399&amp;VAR:FREQ=Y&amp;VAR:RELITEM=RP&amp;VAR:CURRENCY=&amp;VAR:CURRSOURCE=EX","SHARE&amp;VAR:NATFREQ=ANNUAL&amp;VAR:RFIELD=FINALIZED&amp;VAR:DB_TYPE=&amp;VAR:UNITS=M&amp;window=popup&amp;width=450&amp;height=300&amp;START_MAXIMIZED=FALSE"}</definedName>
    <definedName name="_187__FDSAUDITLINK__" hidden="1">{"fdsup://IBCentral/FAT Viewer?action=UPDATE&amp;creator=factset&amp;DOC_NAME=fat:reuters_annual_pshs_src_window.fat&amp;display_string=Audit&amp;DYN_ARGS=TRUE&amp;VAR:ID1=52490110&amp;VAR:RCODE=FDSEPSDIL&amp;VAR:SDATE=20100399&amp;VAR:FREQ=Y&amp;VAR:RELITEM=RP&amp;VAR:CURRENCY=&amp;VAR:CURRSOURCE=EX","SHARE&amp;VAR:NATFREQ=ANNUAL&amp;VAR:RFIELD=FINALIZED&amp;VAR:DB_TYPE=&amp;VAR:UNITS=M&amp;window=popup&amp;width=450&amp;height=300&amp;START_MAXIMIZED=FALSE"}</definedName>
    <definedName name="_188__123Graph_CCHART_20" hidden="1">#REF!</definedName>
    <definedName name="_188__FDSAUDITLINK__" localSheetId="6" hidden="1">{"fdsup://IBCentral/FAT Viewer?action=UPDATE&amp;creator=factset&amp;DOC_NAME=fat:reuters_annual_pshs_src_window.fat&amp;display_string=Audit&amp;DYN_ARGS=TRUE&amp;VAR:ID1=47102X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88__FDSAUDITLINK__" localSheetId="7" hidden="1">{"fdsup://IBCentral/FAT Viewer?action=UPDATE&amp;creator=factset&amp;DOC_NAME=fat:reuters_annual_pshs_src_window.fat&amp;display_string=Audit&amp;DYN_ARGS=TRUE&amp;VAR:ID1=47102X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88__FDSAUDITLINK__" localSheetId="8" hidden="1">{"fdsup://IBCentral/FAT Viewer?action=UPDATE&amp;creator=factset&amp;DOC_NAME=fat:reuters_annual_pshs_src_window.fat&amp;display_string=Audit&amp;DYN_ARGS=TRUE&amp;VAR:ID1=47102X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88__FDSAUDITLINK__" localSheetId="10" hidden="1">{"fdsup://IBCentral/FAT Viewer?action=UPDATE&amp;creator=factset&amp;DOC_NAME=fat:reuters_annual_pshs_src_window.fat&amp;display_string=Audit&amp;DYN_ARGS=TRUE&amp;VAR:ID1=47102X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88__FDSAUDITLINK__" hidden="1">{"fdsup://IBCentral/FAT Viewer?action=UPDATE&amp;creator=factset&amp;DOC_NAME=fat:reuters_annual_pshs_src_window.fat&amp;display_string=Audit&amp;DYN_ARGS=TRUE&amp;VAR:ID1=47102X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89__FDSAUDITLINK__" localSheetId="6" hidden="1">{"fdsup://IBCentral/FAT Viewer?action=UPDATE&amp;creator=factset&amp;DOC_NAME=fat:reuters_annual_pshs_src_window.fat&amp;display_string=Audit&amp;DYN_ARGS=TRUE&amp;VAR:ID1=G491BT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89__FDSAUDITLINK__" localSheetId="7" hidden="1">{"fdsup://IBCentral/FAT Viewer?action=UPDATE&amp;creator=factset&amp;DOC_NAME=fat:reuters_annual_pshs_src_window.fat&amp;display_string=Audit&amp;DYN_ARGS=TRUE&amp;VAR:ID1=G491BT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89__FDSAUDITLINK__" localSheetId="8" hidden="1">{"fdsup://IBCentral/FAT Viewer?action=UPDATE&amp;creator=factset&amp;DOC_NAME=fat:reuters_annual_pshs_src_window.fat&amp;display_string=Audit&amp;DYN_ARGS=TRUE&amp;VAR:ID1=G491BT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89__FDSAUDITLINK__" localSheetId="10" hidden="1">{"fdsup://IBCentral/FAT Viewer?action=UPDATE&amp;creator=factset&amp;DOC_NAME=fat:reuters_annual_pshs_src_window.fat&amp;display_string=Audit&amp;DYN_ARGS=TRUE&amp;VAR:ID1=G491BT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89__FDSAUDITLINK__" hidden="1">{"fdsup://IBCentral/FAT Viewer?action=UPDATE&amp;creator=factset&amp;DOC_NAME=fat:reuters_annual_pshs_src_window.fat&amp;display_string=Audit&amp;DYN_ARGS=TRUE&amp;VAR:ID1=G491BT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9">#REF!</definedName>
    <definedName name="_19__123Graph_ECHART_5" hidden="1">[16]MCC!$D$34:$J$34</definedName>
    <definedName name="_19__123Graph_LBL_ACHART_1" localSheetId="2" hidden="1">[14]Sum!#REF!</definedName>
    <definedName name="_19__123Graph_LBL_ACHART_1" localSheetId="11" hidden="1">[14]Sum!#REF!</definedName>
    <definedName name="_19__123Graph_LBL_ACHART_1" hidden="1">[14]Sum!#REF!</definedName>
    <definedName name="_19__FDSAUDITLINK__" localSheetId="6" hidden="1">{"fdsup://IBCentral/FAT Viewer?action=UPDATE&amp;creator=factset&amp;DOC_NAME=fat:reuters_annual_pshs_src_window.fat&amp;display_string=Audit&amp;DYN_ARGS=TRUE&amp;VAR:ID1=64107N20&amp;VAR:RCODE=FDSEPSDIL&amp;VAR:SDATE=20080699&amp;VAR:FREQ=Y&amp;VAR:RELITEM=RP&amp;VAR:CURRENCY=&amp;VAR:CURRSOURCE=EX","SHARE&amp;VAR:NATFREQ=ANNUAL&amp;VAR:RFIELD=FINALIZED&amp;VAR:DB_TYPE=&amp;VAR:UNITS=M&amp;window=popup&amp;width=450&amp;height=300&amp;START_MAXIMIZED=FALSE"}</definedName>
    <definedName name="_19__FDSAUDITLINK__" localSheetId="7" hidden="1">{"fdsup://IBCentral/FAT Viewer?action=UPDATE&amp;creator=factset&amp;DOC_NAME=fat:reuters_annual_pshs_src_window.fat&amp;display_string=Audit&amp;DYN_ARGS=TRUE&amp;VAR:ID1=64107N20&amp;VAR:RCODE=FDSEPSDIL&amp;VAR:SDATE=20080699&amp;VAR:FREQ=Y&amp;VAR:RELITEM=RP&amp;VAR:CURRENCY=&amp;VAR:CURRSOURCE=EX","SHARE&amp;VAR:NATFREQ=ANNUAL&amp;VAR:RFIELD=FINALIZED&amp;VAR:DB_TYPE=&amp;VAR:UNITS=M&amp;window=popup&amp;width=450&amp;height=300&amp;START_MAXIMIZED=FALSE"}</definedName>
    <definedName name="_19__FDSAUDITLINK__" localSheetId="8" hidden="1">{"fdsup://IBCentral/FAT Viewer?action=UPDATE&amp;creator=factset&amp;DOC_NAME=fat:reuters_annual_pshs_src_window.fat&amp;display_string=Audit&amp;DYN_ARGS=TRUE&amp;VAR:ID1=64107N20&amp;VAR:RCODE=FDSEPSDIL&amp;VAR:SDATE=20080699&amp;VAR:FREQ=Y&amp;VAR:RELITEM=RP&amp;VAR:CURRENCY=&amp;VAR:CURRSOURCE=EX","SHARE&amp;VAR:NATFREQ=ANNUAL&amp;VAR:RFIELD=FINALIZED&amp;VAR:DB_TYPE=&amp;VAR:UNITS=M&amp;window=popup&amp;width=450&amp;height=300&amp;START_MAXIMIZED=FALSE"}</definedName>
    <definedName name="_19__FDSAUDITLINK__" localSheetId="10" hidden="1">{"fdsup://IBCentral/FAT Viewer?action=UPDATE&amp;creator=factset&amp;DOC_NAME=fat:reuters_annual_pshs_src_window.fat&amp;display_string=Audit&amp;DYN_ARGS=TRUE&amp;VAR:ID1=64107N20&amp;VAR:RCODE=FDSEPSDIL&amp;VAR:SDATE=20080699&amp;VAR:FREQ=Y&amp;VAR:RELITEM=RP&amp;VAR:CURRENCY=&amp;VAR:CURRSOURCE=EX","SHARE&amp;VAR:NATFREQ=ANNUAL&amp;VAR:RFIELD=FINALIZED&amp;VAR:DB_TYPE=&amp;VAR:UNITS=M&amp;window=popup&amp;width=450&amp;height=300&amp;START_MAXIMIZED=FALSE"}</definedName>
    <definedName name="_19__FDSAUDITLINK__" hidden="1">{"fdsup://IBCentral/FAT Viewer?action=UPDATE&amp;creator=factset&amp;DOC_NAME=fat:reuters_annual_pshs_src_window.fat&amp;display_string=Audit&amp;DYN_ARGS=TRUE&amp;VAR:ID1=64107N20&amp;VAR:RCODE=FDSEPSDIL&amp;VAR:SDATE=20080699&amp;VAR:FREQ=Y&amp;VAR:RELITEM=RP&amp;VAR:CURRENCY=&amp;VAR:CURRSOURCE=EX","SHARE&amp;VAR:NATFREQ=ANNUAL&amp;VAR:RFIELD=FINALIZED&amp;VAR:DB_TYPE=&amp;VAR:UNITS=M&amp;window=popup&amp;width=450&amp;height=300&amp;START_MAXIMIZED=FALSE"}</definedName>
    <definedName name="_19_Z_ðéóøíï_ïô_ìåì_11D5_A6F7_00508B6540C5_.wvu.Rows" localSheetId="2" hidden="1">#REF!</definedName>
    <definedName name="_19_Z_ðéóøíï_ïô_ìåì_11D5_A6F7_00508B6540C5_.wvu.Rows" localSheetId="11" hidden="1">#REF!</definedName>
    <definedName name="_19_Z_ðéóøíï_ïô_ìåì_11D5_A6F7_00508B6540C5_.wvu.Rows" hidden="1">#REF!</definedName>
    <definedName name="_190__123Graph_CCHART_22" localSheetId="6" hidden="1">#REF!</definedName>
    <definedName name="_190__123Graph_CCHART_22" localSheetId="7" hidden="1">#REF!</definedName>
    <definedName name="_190__123Graph_CCHART_22" localSheetId="8" hidden="1">#REF!</definedName>
    <definedName name="_190__123Graph_CCHART_22" localSheetId="10" hidden="1">#REF!</definedName>
    <definedName name="_190__123Graph_CCHART_22" hidden="1">#REF!</definedName>
    <definedName name="_190__FDSAUDITLINK__" localSheetId="6" hidden="1">{"fdsup://IBCentral/FAT Viewer?action=UPDATE&amp;creator=factset&amp;DOC_NAME=fat:reuters_annual_pshs_src_window.fat&amp;display_string=Audit&amp;DYN_ARGS=TRUE&amp;VAR:ID1=36143810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90__FDSAUDITLINK__" localSheetId="7" hidden="1">{"fdsup://IBCentral/FAT Viewer?action=UPDATE&amp;creator=factset&amp;DOC_NAME=fat:reuters_annual_pshs_src_window.fat&amp;display_string=Audit&amp;DYN_ARGS=TRUE&amp;VAR:ID1=36143810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90__FDSAUDITLINK__" localSheetId="8" hidden="1">{"fdsup://IBCentral/FAT Viewer?action=UPDATE&amp;creator=factset&amp;DOC_NAME=fat:reuters_annual_pshs_src_window.fat&amp;display_string=Audit&amp;DYN_ARGS=TRUE&amp;VAR:ID1=36143810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90__FDSAUDITLINK__" localSheetId="10" hidden="1">{"fdsup://IBCentral/FAT Viewer?action=UPDATE&amp;creator=factset&amp;DOC_NAME=fat:reuters_annual_pshs_src_window.fat&amp;display_string=Audit&amp;DYN_ARGS=TRUE&amp;VAR:ID1=36143810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90__FDSAUDITLINK__" hidden="1">{"fdsup://IBCentral/FAT Viewer?action=UPDATE&amp;creator=factset&amp;DOC_NAME=fat:reuters_annual_pshs_src_window.fat&amp;display_string=Audit&amp;DYN_ARGS=TRUE&amp;VAR:ID1=36143810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91__FDSAUDITLINK__" localSheetId="6" hidden="1">{"fdsup://IBCentral/FAT Viewer?action=UPDATE&amp;creator=factset&amp;DOC_NAME=fat:reuters_annual_pshs_src_window.fat&amp;display_string=Audit&amp;DYN_ARGS=TRUE&amp;VAR:ID1=31421110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91__FDSAUDITLINK__" localSheetId="7" hidden="1">{"fdsup://IBCentral/FAT Viewer?action=UPDATE&amp;creator=factset&amp;DOC_NAME=fat:reuters_annual_pshs_src_window.fat&amp;display_string=Audit&amp;DYN_ARGS=TRUE&amp;VAR:ID1=31421110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91__FDSAUDITLINK__" localSheetId="8" hidden="1">{"fdsup://IBCentral/FAT Viewer?action=UPDATE&amp;creator=factset&amp;DOC_NAME=fat:reuters_annual_pshs_src_window.fat&amp;display_string=Audit&amp;DYN_ARGS=TRUE&amp;VAR:ID1=31421110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91__FDSAUDITLINK__" localSheetId="10" hidden="1">{"fdsup://IBCentral/FAT Viewer?action=UPDATE&amp;creator=factset&amp;DOC_NAME=fat:reuters_annual_pshs_src_window.fat&amp;display_string=Audit&amp;DYN_ARGS=TRUE&amp;VAR:ID1=31421110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91__FDSAUDITLINK__" hidden="1">{"fdsup://IBCentral/FAT Viewer?action=UPDATE&amp;creator=factset&amp;DOC_NAME=fat:reuters_annual_pshs_src_window.fat&amp;display_string=Audit&amp;DYN_ARGS=TRUE&amp;VAR:ID1=31421110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92__123Graph_CCHART_23" hidden="1">#REF!</definedName>
    <definedName name="_192__FDSAUDITLINK__" localSheetId="6" hidden="1">{"fdsup://IBCentral/FAT Viewer?action=UPDATE&amp;creator=factset&amp;DOC_NAME=fat:reuters_annual_pshs_src_window.fat&amp;display_string=Audit&amp;DYN_ARGS=TRUE&amp;VAR:ID1=27826510&amp;VAR:RCODE=FDSEPSDIL&amp;VAR:SDATE=20091099&amp;VAR:FREQ=Y&amp;VAR:RELITEM=RP&amp;VAR:CURRENCY=&amp;VAR:CURRSOURCE=EX","SHARE&amp;VAR:NATFREQ=ANNUAL&amp;VAR:RFIELD=FINALIZED&amp;VAR:DB_TYPE=&amp;VAR:UNITS=M&amp;window=popup&amp;width=450&amp;height=300&amp;START_MAXIMIZED=FALSE"}</definedName>
    <definedName name="_192__FDSAUDITLINK__" localSheetId="7" hidden="1">{"fdsup://IBCentral/FAT Viewer?action=UPDATE&amp;creator=factset&amp;DOC_NAME=fat:reuters_annual_pshs_src_window.fat&amp;display_string=Audit&amp;DYN_ARGS=TRUE&amp;VAR:ID1=27826510&amp;VAR:RCODE=FDSEPSDIL&amp;VAR:SDATE=20091099&amp;VAR:FREQ=Y&amp;VAR:RELITEM=RP&amp;VAR:CURRENCY=&amp;VAR:CURRSOURCE=EX","SHARE&amp;VAR:NATFREQ=ANNUAL&amp;VAR:RFIELD=FINALIZED&amp;VAR:DB_TYPE=&amp;VAR:UNITS=M&amp;window=popup&amp;width=450&amp;height=300&amp;START_MAXIMIZED=FALSE"}</definedName>
    <definedName name="_192__FDSAUDITLINK__" localSheetId="8" hidden="1">{"fdsup://IBCentral/FAT Viewer?action=UPDATE&amp;creator=factset&amp;DOC_NAME=fat:reuters_annual_pshs_src_window.fat&amp;display_string=Audit&amp;DYN_ARGS=TRUE&amp;VAR:ID1=27826510&amp;VAR:RCODE=FDSEPSDIL&amp;VAR:SDATE=20091099&amp;VAR:FREQ=Y&amp;VAR:RELITEM=RP&amp;VAR:CURRENCY=&amp;VAR:CURRSOURCE=EX","SHARE&amp;VAR:NATFREQ=ANNUAL&amp;VAR:RFIELD=FINALIZED&amp;VAR:DB_TYPE=&amp;VAR:UNITS=M&amp;window=popup&amp;width=450&amp;height=300&amp;START_MAXIMIZED=FALSE"}</definedName>
    <definedName name="_192__FDSAUDITLINK__" localSheetId="10" hidden="1">{"fdsup://IBCentral/FAT Viewer?action=UPDATE&amp;creator=factset&amp;DOC_NAME=fat:reuters_annual_pshs_src_window.fat&amp;display_string=Audit&amp;DYN_ARGS=TRUE&amp;VAR:ID1=27826510&amp;VAR:RCODE=FDSEPSDIL&amp;VAR:SDATE=20091099&amp;VAR:FREQ=Y&amp;VAR:RELITEM=RP&amp;VAR:CURRENCY=&amp;VAR:CURRSOURCE=EX","SHARE&amp;VAR:NATFREQ=ANNUAL&amp;VAR:RFIELD=FINALIZED&amp;VAR:DB_TYPE=&amp;VAR:UNITS=M&amp;window=popup&amp;width=450&amp;height=300&amp;START_MAXIMIZED=FALSE"}</definedName>
    <definedName name="_192__FDSAUDITLINK__" hidden="1">{"fdsup://IBCentral/FAT Viewer?action=UPDATE&amp;creator=factset&amp;DOC_NAME=fat:reuters_annual_pshs_src_window.fat&amp;display_string=Audit&amp;DYN_ARGS=TRUE&amp;VAR:ID1=27826510&amp;VAR:RCODE=FDSEPSDIL&amp;VAR:SDATE=20091099&amp;VAR:FREQ=Y&amp;VAR:RELITEM=RP&amp;VAR:CURRENCY=&amp;VAR:CURRSOURCE=EX","SHARE&amp;VAR:NATFREQ=ANNUAL&amp;VAR:RFIELD=FINALIZED&amp;VAR:DB_TYPE=&amp;VAR:UNITS=M&amp;window=popup&amp;width=450&amp;height=300&amp;START_MAXIMIZED=FALSE"}</definedName>
    <definedName name="_193__FDSAUDITLINK__" localSheetId="6" hidden="1">{"fdsup://IBCentral/FAT Viewer?action=UPDATE&amp;creator=factset&amp;DOC_NAME=fat:reuters_annual_pshs_src_window.fat&amp;display_string=Audit&amp;DYN_ARGS=TRUE&amp;VAR:ID1=19247A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93__FDSAUDITLINK__" localSheetId="7" hidden="1">{"fdsup://IBCentral/FAT Viewer?action=UPDATE&amp;creator=factset&amp;DOC_NAME=fat:reuters_annual_pshs_src_window.fat&amp;display_string=Audit&amp;DYN_ARGS=TRUE&amp;VAR:ID1=19247A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93__FDSAUDITLINK__" localSheetId="8" hidden="1">{"fdsup://IBCentral/FAT Viewer?action=UPDATE&amp;creator=factset&amp;DOC_NAME=fat:reuters_annual_pshs_src_window.fat&amp;display_string=Audit&amp;DYN_ARGS=TRUE&amp;VAR:ID1=19247A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93__FDSAUDITLINK__" localSheetId="10" hidden="1">{"fdsup://IBCentral/FAT Viewer?action=UPDATE&amp;creator=factset&amp;DOC_NAME=fat:reuters_annual_pshs_src_window.fat&amp;display_string=Audit&amp;DYN_ARGS=TRUE&amp;VAR:ID1=19247A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93__FDSAUDITLINK__" hidden="1">{"fdsup://IBCentral/FAT Viewer?action=UPDATE&amp;creator=factset&amp;DOC_NAME=fat:reuters_annual_pshs_src_window.fat&amp;display_string=Audit&amp;DYN_ARGS=TRUE&amp;VAR:ID1=19247A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94__123Graph_CCHART_24" hidden="1">#REF!</definedName>
    <definedName name="_194__FDSAUDITLINK__" localSheetId="6" hidden="1">{"fdsup://IBCentral/FAT Viewer?action=UPDATE&amp;creator=factset&amp;DOC_NAME=fat:reuters_annual_pshs_src_window.fat&amp;display_string=Audit&amp;DYN_ARGS=TRUE&amp;VAR:ID1=12811R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94__FDSAUDITLINK__" localSheetId="7" hidden="1">{"fdsup://IBCentral/FAT Viewer?action=UPDATE&amp;creator=factset&amp;DOC_NAME=fat:reuters_annual_pshs_src_window.fat&amp;display_string=Audit&amp;DYN_ARGS=TRUE&amp;VAR:ID1=12811R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94__FDSAUDITLINK__" localSheetId="8" hidden="1">{"fdsup://IBCentral/FAT Viewer?action=UPDATE&amp;creator=factset&amp;DOC_NAME=fat:reuters_annual_pshs_src_window.fat&amp;display_string=Audit&amp;DYN_ARGS=TRUE&amp;VAR:ID1=12811R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94__FDSAUDITLINK__" localSheetId="10" hidden="1">{"fdsup://IBCentral/FAT Viewer?action=UPDATE&amp;creator=factset&amp;DOC_NAME=fat:reuters_annual_pshs_src_window.fat&amp;display_string=Audit&amp;DYN_ARGS=TRUE&amp;VAR:ID1=12811R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94__FDSAUDITLINK__" hidden="1">{"fdsup://IBCentral/FAT Viewer?action=UPDATE&amp;creator=factset&amp;DOC_NAME=fat:reuters_annual_pshs_src_window.fat&amp;display_string=Audit&amp;DYN_ARGS=TRUE&amp;VAR:ID1=12811R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95__FDSAUDITLINK__" localSheetId="6" hidden="1">{"fdsup://IBCentral/FAT Viewer?action=UPDATE&amp;creator=factset&amp;DOC_NAME=fat:reuters_annual_pshs_src_window.fat&amp;display_string=Audit&amp;DYN_ARGS=TRUE&amp;VAR:ID1=09247X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95__FDSAUDITLINK__" localSheetId="7" hidden="1">{"fdsup://IBCentral/FAT Viewer?action=UPDATE&amp;creator=factset&amp;DOC_NAME=fat:reuters_annual_pshs_src_window.fat&amp;display_string=Audit&amp;DYN_ARGS=TRUE&amp;VAR:ID1=09247X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95__FDSAUDITLINK__" localSheetId="8" hidden="1">{"fdsup://IBCentral/FAT Viewer?action=UPDATE&amp;creator=factset&amp;DOC_NAME=fat:reuters_annual_pshs_src_window.fat&amp;display_string=Audit&amp;DYN_ARGS=TRUE&amp;VAR:ID1=09247X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95__FDSAUDITLINK__" localSheetId="10" hidden="1">{"fdsup://IBCentral/FAT Viewer?action=UPDATE&amp;creator=factset&amp;DOC_NAME=fat:reuters_annual_pshs_src_window.fat&amp;display_string=Audit&amp;DYN_ARGS=TRUE&amp;VAR:ID1=09247X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95__FDSAUDITLINK__" hidden="1">{"fdsup://IBCentral/FAT Viewer?action=UPDATE&amp;creator=factset&amp;DOC_NAME=fat:reuters_annual_pshs_src_window.fat&amp;display_string=Audit&amp;DYN_ARGS=TRUE&amp;VAR:ID1=09247X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96__123Graph_CCHART_26" hidden="1">#REF!</definedName>
    <definedName name="_196__FDSAUDITLINK__" localSheetId="6" hidden="1">{"fdsup://IBCentral/FAT Viewer?action=UPDATE&amp;creator=factset&amp;DOC_NAME=fat:reuters_annual_pshs_src_window.fat&amp;display_string=Audit&amp;DYN_ARGS=TRUE&amp;VAR:ID1=35461310&amp;VAR:RCODE=FDSEPSDIL&amp;VAR:SDATE=20090999&amp;VAR:FREQ=Y&amp;VAR:RELITEM=RP&amp;VAR:CURRENCY=&amp;VAR:CURRSOURCE=EX","SHARE&amp;VAR:NATFREQ=ANNUAL&amp;VAR:RFIELD=FINALIZED&amp;VAR:DB_TYPE=&amp;VAR:UNITS=M&amp;window=popup&amp;width=450&amp;height=300&amp;START_MAXIMIZED=FALSE"}</definedName>
    <definedName name="_196__FDSAUDITLINK__" localSheetId="7" hidden="1">{"fdsup://IBCentral/FAT Viewer?action=UPDATE&amp;creator=factset&amp;DOC_NAME=fat:reuters_annual_pshs_src_window.fat&amp;display_string=Audit&amp;DYN_ARGS=TRUE&amp;VAR:ID1=35461310&amp;VAR:RCODE=FDSEPSDIL&amp;VAR:SDATE=20090999&amp;VAR:FREQ=Y&amp;VAR:RELITEM=RP&amp;VAR:CURRENCY=&amp;VAR:CURRSOURCE=EX","SHARE&amp;VAR:NATFREQ=ANNUAL&amp;VAR:RFIELD=FINALIZED&amp;VAR:DB_TYPE=&amp;VAR:UNITS=M&amp;window=popup&amp;width=450&amp;height=300&amp;START_MAXIMIZED=FALSE"}</definedName>
    <definedName name="_196__FDSAUDITLINK__" localSheetId="8" hidden="1">{"fdsup://IBCentral/FAT Viewer?action=UPDATE&amp;creator=factset&amp;DOC_NAME=fat:reuters_annual_pshs_src_window.fat&amp;display_string=Audit&amp;DYN_ARGS=TRUE&amp;VAR:ID1=35461310&amp;VAR:RCODE=FDSEPSDIL&amp;VAR:SDATE=20090999&amp;VAR:FREQ=Y&amp;VAR:RELITEM=RP&amp;VAR:CURRENCY=&amp;VAR:CURRSOURCE=EX","SHARE&amp;VAR:NATFREQ=ANNUAL&amp;VAR:RFIELD=FINALIZED&amp;VAR:DB_TYPE=&amp;VAR:UNITS=M&amp;window=popup&amp;width=450&amp;height=300&amp;START_MAXIMIZED=FALSE"}</definedName>
    <definedName name="_196__FDSAUDITLINK__" localSheetId="10" hidden="1">{"fdsup://IBCentral/FAT Viewer?action=UPDATE&amp;creator=factset&amp;DOC_NAME=fat:reuters_annual_pshs_src_window.fat&amp;display_string=Audit&amp;DYN_ARGS=TRUE&amp;VAR:ID1=35461310&amp;VAR:RCODE=FDSEPSDIL&amp;VAR:SDATE=20090999&amp;VAR:FREQ=Y&amp;VAR:RELITEM=RP&amp;VAR:CURRENCY=&amp;VAR:CURRSOURCE=EX","SHARE&amp;VAR:NATFREQ=ANNUAL&amp;VAR:RFIELD=FINALIZED&amp;VAR:DB_TYPE=&amp;VAR:UNITS=M&amp;window=popup&amp;width=450&amp;height=300&amp;START_MAXIMIZED=FALSE"}</definedName>
    <definedName name="_196__FDSAUDITLINK__" hidden="1">{"fdsup://IBCentral/FAT Viewer?action=UPDATE&amp;creator=factset&amp;DOC_NAME=fat:reuters_annual_pshs_src_window.fat&amp;display_string=Audit&amp;DYN_ARGS=TRUE&amp;VAR:ID1=35461310&amp;VAR:RCODE=FDSEPSDIL&amp;VAR:SDATE=20090999&amp;VAR:FREQ=Y&amp;VAR:RELITEM=RP&amp;VAR:CURRENCY=&amp;VAR:CURRSOURCE=EX","SHARE&amp;VAR:NATFREQ=ANNUAL&amp;VAR:RFIELD=FINALIZED&amp;VAR:DB_TYPE=&amp;VAR:UNITS=M&amp;window=popup&amp;width=450&amp;height=300&amp;START_MAXIMIZED=FALSE"}</definedName>
    <definedName name="_197__FDSAUDITLINK__" localSheetId="6" hidden="1">{"fdsup://IBCentral/FAT Viewer?action=UPDATE&amp;creator=factset&amp;DOC_NAME=fat:reuters_annual_pshs_src_window.fat&amp;display_string=Audit&amp;DYN_ARGS=TRUE&amp;VAR:ID1=00825210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97__FDSAUDITLINK__" localSheetId="7" hidden="1">{"fdsup://IBCentral/FAT Viewer?action=UPDATE&amp;creator=factset&amp;DOC_NAME=fat:reuters_annual_pshs_src_window.fat&amp;display_string=Audit&amp;DYN_ARGS=TRUE&amp;VAR:ID1=00825210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97__FDSAUDITLINK__" localSheetId="8" hidden="1">{"fdsup://IBCentral/FAT Viewer?action=UPDATE&amp;creator=factset&amp;DOC_NAME=fat:reuters_annual_pshs_src_window.fat&amp;display_string=Audit&amp;DYN_ARGS=TRUE&amp;VAR:ID1=00825210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97__FDSAUDITLINK__" localSheetId="10" hidden="1">{"fdsup://IBCentral/FAT Viewer?action=UPDATE&amp;creator=factset&amp;DOC_NAME=fat:reuters_annual_pshs_src_window.fat&amp;display_string=Audit&amp;DYN_ARGS=TRUE&amp;VAR:ID1=00825210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97__FDSAUDITLINK__" hidden="1">{"fdsup://IBCentral/FAT Viewer?action=UPDATE&amp;creator=factset&amp;DOC_NAME=fat:reuters_annual_pshs_src_window.fat&amp;display_string=Audit&amp;DYN_ARGS=TRUE&amp;VAR:ID1=00825210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98__123Graph_CCHART_27" hidden="1">#REF!</definedName>
    <definedName name="_198__FDSAUDITLINK__" localSheetId="6" hidden="1">{"fdsup://IBCentral/FAT Viewer?action=UPDATE&amp;creator=factset&amp;DOC_NAME=fat:reuters_annual_pshs_src_window.fat&amp;display_string=Audit&amp;DYN_ARGS=TRUE&amp;VAR:ID1=01881G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98__FDSAUDITLINK__" localSheetId="7" hidden="1">{"fdsup://IBCentral/FAT Viewer?action=UPDATE&amp;creator=factset&amp;DOC_NAME=fat:reuters_annual_pshs_src_window.fat&amp;display_string=Audit&amp;DYN_ARGS=TRUE&amp;VAR:ID1=01881G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98__FDSAUDITLINK__" localSheetId="8" hidden="1">{"fdsup://IBCentral/FAT Viewer?action=UPDATE&amp;creator=factset&amp;DOC_NAME=fat:reuters_annual_pshs_src_window.fat&amp;display_string=Audit&amp;DYN_ARGS=TRUE&amp;VAR:ID1=01881G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98__FDSAUDITLINK__" localSheetId="10" hidden="1">{"fdsup://IBCentral/FAT Viewer?action=UPDATE&amp;creator=factset&amp;DOC_NAME=fat:reuters_annual_pshs_src_window.fat&amp;display_string=Audit&amp;DYN_ARGS=TRUE&amp;VAR:ID1=01881G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98__FDSAUDITLINK__" hidden="1">{"fdsup://IBCentral/FAT Viewer?action=UPDATE&amp;creator=factset&amp;DOC_NAME=fat:reuters_annual_pshs_src_window.fat&amp;display_string=Audit&amp;DYN_ARGS=TRUE&amp;VAR:ID1=01881G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199__FDSAUDITLINK__" localSheetId="6" hidden="1">{"fdsup://IBCentral/FAT Viewer?action=UPDATE&amp;creator=factset&amp;DOC_NAME=fat:reuters_annual_pshs_src_window.fat&amp;display_string=Audit&amp;DYN_ARGS=TRUE&amp;VAR:ID1=024054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99__FDSAUDITLINK__" localSheetId="7" hidden="1">{"fdsup://IBCentral/FAT Viewer?action=UPDATE&amp;creator=factset&amp;DOC_NAME=fat:reuters_annual_pshs_src_window.fat&amp;display_string=Audit&amp;DYN_ARGS=TRUE&amp;VAR:ID1=024054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99__FDSAUDITLINK__" localSheetId="8" hidden="1">{"fdsup://IBCentral/FAT Viewer?action=UPDATE&amp;creator=factset&amp;DOC_NAME=fat:reuters_annual_pshs_src_window.fat&amp;display_string=Audit&amp;DYN_ARGS=TRUE&amp;VAR:ID1=024054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99__FDSAUDITLINK__" localSheetId="10" hidden="1">{"fdsup://IBCentral/FAT Viewer?action=UPDATE&amp;creator=factset&amp;DOC_NAME=fat:reuters_annual_pshs_src_window.fat&amp;display_string=Audit&amp;DYN_ARGS=TRUE&amp;VAR:ID1=024054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99__FDSAUDITLINK__" hidden="1">{"fdsup://IBCentral/FAT Viewer?action=UPDATE&amp;creator=factset&amp;DOC_NAME=fat:reuters_annual_pshs_src_window.fat&amp;display_string=Audit&amp;DYN_ARGS=TRUE&amp;VAR:ID1=024054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19Z_??????_??_???_11D5_A6F7_00508B6540C5_.wvu.Rows" localSheetId="2" hidden="1">#REF!</definedName>
    <definedName name="_19Z_??????_??_???_11D5_A6F7_00508B6540C5_.wvu.Rows" localSheetId="11" hidden="1">#REF!</definedName>
    <definedName name="_19Z_??????_??_???_11D5_A6F7_00508B6540C5_.wvu.Rows" hidden="1">#REF!</definedName>
    <definedName name="_1ОСВ嚔_Q__оʼ_ДТ" localSheetId="6">#REF!</definedName>
    <definedName name="_1ОСВ嚔_Q__оʼ_ДТ" localSheetId="7">#REF!</definedName>
    <definedName name="_1ОСВ嚔_Q__оʼ_ДТ" localSheetId="8">#REF!</definedName>
    <definedName name="_1ОСВ嚔_Q__оʼ_ДТ" localSheetId="10">#REF!</definedName>
    <definedName name="_1ОСВ嚔_Q__оʼ_ДТ">#REF!</definedName>
    <definedName name="_1wrn.²Ä1­Ó¤ë1_Ü20¤H." localSheetId="11" hidden="1">{#N/A,#N/A,FALSE,"²Ä1­Ó¤ë"}</definedName>
    <definedName name="_1wrn.²Ä1­Ó¤ë1_Ü20¤H." hidden="1">{#N/A,#N/A,FALSE,"²Ä1­Ó¤ë"}</definedName>
    <definedName name="_1Z_??????_??_???_11D5_A6F7_00508B6540C5_.wvu.Rows" localSheetId="2" hidden="1">#REF!</definedName>
    <definedName name="_1Z_??????_??_???_11D5_A6F7_00508B6540C5_.wvu.Rows" localSheetId="11" hidden="1">#REF!</definedName>
    <definedName name="_1Z_??????_??_???_11D5_A6F7_00508B6540C5_.wvu.Rows" hidden="1">#REF!</definedName>
    <definedName name="_1Z_ðéóøíï_ïô_ìåì_11D5_A6F7_00508B6540C5_.wvu.Rows" localSheetId="2" hidden="1">#REF!</definedName>
    <definedName name="_1Z_ðéóøíï_ïô_ìåì_11D5_A6F7_00508B6540C5_.wvu.Rows" hidden="1">#REF!</definedName>
    <definedName name="_2" localSheetId="6">#REF!</definedName>
    <definedName name="_2" localSheetId="7">#REF!</definedName>
    <definedName name="_2" localSheetId="8">#REF!</definedName>
    <definedName name="_2" localSheetId="10">#REF!</definedName>
    <definedName name="_2">#REF!</definedName>
    <definedName name="_2___123Graph_ACHART_4" hidden="1">#N/A</definedName>
    <definedName name="_2___123Graph_XCHART_3" hidden="1">#N/A</definedName>
    <definedName name="_2__123Graph_AЋЎ_а_в­л__Є_ЇЁв" localSheetId="2" hidden="1">[2]MAIN!#REF!</definedName>
    <definedName name="_2__123Graph_AЋЎ_а_в­л__Є_ЇЁв" hidden="1">[2]MAIN!#REF!</definedName>
    <definedName name="_2__123Graph_ACHART_1" localSheetId="6" hidden="1">#REF!</definedName>
    <definedName name="_2__123Graph_ACHART_1" localSheetId="7" hidden="1">#REF!</definedName>
    <definedName name="_2__123Graph_ACHART_1" localSheetId="8" hidden="1">#REF!</definedName>
    <definedName name="_2__123Graph_ACHART_1" localSheetId="10" hidden="1">#REF!</definedName>
    <definedName name="_2__123Graph_ACHART_1" hidden="1">#REF!</definedName>
    <definedName name="_2__123Graph_ACHART_11" localSheetId="2" hidden="1">'[15]KPI 1'!#REF!</definedName>
    <definedName name="_2__123Graph_ACHART_11" hidden="1">'[15]KPI 1'!#REF!</definedName>
    <definedName name="_2__123Graph_ACHART_2" localSheetId="2" hidden="1">[14]Sum!#REF!</definedName>
    <definedName name="_2__123Graph_ACHART_2" hidden="1">[14]Sum!#REF!</definedName>
    <definedName name="_2__123Graph_ACHART_3" localSheetId="2" hidden="1">'[15]KPI 2'!#REF!</definedName>
    <definedName name="_2__123Graph_ACHART_3" hidden="1">'[15]KPI 2'!#REF!</definedName>
    <definedName name="_2__123Graph_ACHART_4" hidden="1">'[17]pasiva-skutečnost'!$C$35:$C$48</definedName>
    <definedName name="_2__123Graph_XCHART_3" localSheetId="0" hidden="1">#REF!</definedName>
    <definedName name="_2__123Graph_XCHART_3" localSheetId="2" hidden="1">#REF!</definedName>
    <definedName name="_2__123Graph_XCHART_3" localSheetId="6" hidden="1">#REF!</definedName>
    <definedName name="_2__123Graph_XCHART_3" localSheetId="7" hidden="1">#REF!</definedName>
    <definedName name="_2__123Graph_XCHART_3" localSheetId="8" hidden="1">#REF!</definedName>
    <definedName name="_2__123Graph_XCHART_3" localSheetId="10" hidden="1">#REF!</definedName>
    <definedName name="_2__123Graph_XCHART_3" localSheetId="11" hidden="1">#REF!</definedName>
    <definedName name="_2__123Graph_XCHART_3" hidden="1">#REF!</definedName>
    <definedName name="_2__FDSAUDITLINK__" localSheetId="6" hidden="1">{"fdsup://IBCentral/FAT Viewer?action=UPDATE&amp;creator=factset&amp;DOC_NAME=fat:reuters_annual_pshs_src_window.fat&amp;display_string=Audit&amp;DYN_ARGS=TRUE&amp;VAR:ID1=BBAY-GB&amp;VAR:RCODE=FDSEPSDIL&amp;VAR:SDATE=2008&amp;VAR:FREQ=Y&amp;VAR:RELITEM=RP&amp;VAR:CURRENCY=&amp;VAR:CURRSOURCE=EXSHARE","&amp;VAR:NATFREQ=ANNUAL&amp;VAR:RFIELD=FINALIZED&amp;VAR:DB_TYPE=&amp;VAR:UNITS=M&amp;window=popup&amp;width=450&amp;height=300&amp;START_MAXIMIZED=FALSE"}</definedName>
    <definedName name="_2__FDSAUDITLINK__" localSheetId="7" hidden="1">{"fdsup://IBCentral/FAT Viewer?action=UPDATE&amp;creator=factset&amp;DOC_NAME=fat:reuters_annual_pshs_src_window.fat&amp;display_string=Audit&amp;DYN_ARGS=TRUE&amp;VAR:ID1=BBAY-GB&amp;VAR:RCODE=FDSEPSDIL&amp;VAR:SDATE=2008&amp;VAR:FREQ=Y&amp;VAR:RELITEM=RP&amp;VAR:CURRENCY=&amp;VAR:CURRSOURCE=EXSHARE","&amp;VAR:NATFREQ=ANNUAL&amp;VAR:RFIELD=FINALIZED&amp;VAR:DB_TYPE=&amp;VAR:UNITS=M&amp;window=popup&amp;width=450&amp;height=300&amp;START_MAXIMIZED=FALSE"}</definedName>
    <definedName name="_2__FDSAUDITLINK__" localSheetId="8" hidden="1">{"fdsup://IBCentral/FAT Viewer?action=UPDATE&amp;creator=factset&amp;DOC_NAME=fat:reuters_annual_pshs_src_window.fat&amp;display_string=Audit&amp;DYN_ARGS=TRUE&amp;VAR:ID1=BBAY-GB&amp;VAR:RCODE=FDSEPSDIL&amp;VAR:SDATE=2008&amp;VAR:FREQ=Y&amp;VAR:RELITEM=RP&amp;VAR:CURRENCY=&amp;VAR:CURRSOURCE=EXSHARE","&amp;VAR:NATFREQ=ANNUAL&amp;VAR:RFIELD=FINALIZED&amp;VAR:DB_TYPE=&amp;VAR:UNITS=M&amp;window=popup&amp;width=450&amp;height=300&amp;START_MAXIMIZED=FALSE"}</definedName>
    <definedName name="_2__FDSAUDITLINK__" localSheetId="10" hidden="1">{"fdsup://IBCentral/FAT Viewer?action=UPDATE&amp;creator=factset&amp;DOC_NAME=fat:reuters_annual_pshs_src_window.fat&amp;display_string=Audit&amp;DYN_ARGS=TRUE&amp;VAR:ID1=BBAY-GB&amp;VAR:RCODE=FDSEPSDIL&amp;VAR:SDATE=2008&amp;VAR:FREQ=Y&amp;VAR:RELITEM=RP&amp;VAR:CURRENCY=&amp;VAR:CURRSOURCE=EXSHARE","&amp;VAR:NATFREQ=ANNUAL&amp;VAR:RFIELD=FINALIZED&amp;VAR:DB_TYPE=&amp;VAR:UNITS=M&amp;window=popup&amp;width=450&amp;height=300&amp;START_MAXIMIZED=FALSE"}</definedName>
    <definedName name="_2__FDSAUDITLINK__" hidden="1">{"fdsup://IBCentral/FAT Viewer?action=UPDATE&amp;creator=factset&amp;DOC_NAME=fat:reuters_annual_pshs_src_window.fat&amp;display_string=Audit&amp;DYN_ARGS=TRUE&amp;VAR:ID1=BBAY-GB&amp;VAR:RCODE=FDSEPSDIL&amp;VAR:SDATE=2008&amp;VAR:FREQ=Y&amp;VAR:RELITEM=RP&amp;VAR:CURRENCY=&amp;VAR:CURRSOURCE=EXSHARE","&amp;VAR:NATFREQ=ANNUAL&amp;VAR:RFIELD=FINALIZED&amp;VAR:DB_TYPE=&amp;VAR:UNITS=M&amp;window=popup&amp;width=450&amp;height=300&amp;START_MAXIMIZED=FALSE"}</definedName>
    <definedName name="_20__123Graph_ACHART_2" hidden="1">#REF!</definedName>
    <definedName name="_20__123Graph_FCHART_5" hidden="1">[16]MCC!$D$35:$J$35</definedName>
    <definedName name="_20__FDSAUDITLINK__" localSheetId="6" hidden="1">{"fdsup://IBCentral/FAT Viewer?action=UPDATE&amp;creator=factset&amp;DOC_NAME=fat:reuters_annual_pshs_src_window.fat&amp;display_string=Audit&amp;DYN_ARGS=TRUE&amp;VAR:ID1=37896710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0__FDSAUDITLINK__" localSheetId="7" hidden="1">{"fdsup://IBCentral/FAT Viewer?action=UPDATE&amp;creator=factset&amp;DOC_NAME=fat:reuters_annual_pshs_src_window.fat&amp;display_string=Audit&amp;DYN_ARGS=TRUE&amp;VAR:ID1=37896710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0__FDSAUDITLINK__" localSheetId="8" hidden="1">{"fdsup://IBCentral/FAT Viewer?action=UPDATE&amp;creator=factset&amp;DOC_NAME=fat:reuters_annual_pshs_src_window.fat&amp;display_string=Audit&amp;DYN_ARGS=TRUE&amp;VAR:ID1=37896710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0__FDSAUDITLINK__" localSheetId="10" hidden="1">{"fdsup://IBCentral/FAT Viewer?action=UPDATE&amp;creator=factset&amp;DOC_NAME=fat:reuters_annual_pshs_src_window.fat&amp;display_string=Audit&amp;DYN_ARGS=TRUE&amp;VAR:ID1=37896710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0__FDSAUDITLINK__" hidden="1">{"fdsup://IBCentral/FAT Viewer?action=UPDATE&amp;creator=factset&amp;DOC_NAME=fat:reuters_annual_pshs_src_window.fat&amp;display_string=Audit&amp;DYN_ARGS=TRUE&amp;VAR:ID1=37896710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00__123Graph_CCHART_28" hidden="1">#REF!</definedName>
    <definedName name="_200__FDSAUDITLINK__" localSheetId="6" hidden="1">{"fdsup://IBCentral/FAT Viewer?action=UPDATE&amp;creator=factset&amp;DOC_NAME=fat:reuters_annual_pshs_src_window.fat&amp;display_string=Audit&amp;DYN_ARGS=TRUE&amp;VAR:ID1=073884&amp;VAR:RCODE=FDSEPSDIL&amp;VAR:SDATE=20100399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200__FDSAUDITLINK__" localSheetId="7" hidden="1">{"fdsup://IBCentral/FAT Viewer?action=UPDATE&amp;creator=factset&amp;DOC_NAME=fat:reuters_annual_pshs_src_window.fat&amp;display_string=Audit&amp;DYN_ARGS=TRUE&amp;VAR:ID1=073884&amp;VAR:RCODE=FDSEPSDIL&amp;VAR:SDATE=20100399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200__FDSAUDITLINK__" localSheetId="8" hidden="1">{"fdsup://IBCentral/FAT Viewer?action=UPDATE&amp;creator=factset&amp;DOC_NAME=fat:reuters_annual_pshs_src_window.fat&amp;display_string=Audit&amp;DYN_ARGS=TRUE&amp;VAR:ID1=073884&amp;VAR:RCODE=FDSEPSDIL&amp;VAR:SDATE=20100399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200__FDSAUDITLINK__" localSheetId="10" hidden="1">{"fdsup://IBCentral/FAT Viewer?action=UPDATE&amp;creator=factset&amp;DOC_NAME=fat:reuters_annual_pshs_src_window.fat&amp;display_string=Audit&amp;DYN_ARGS=TRUE&amp;VAR:ID1=073884&amp;VAR:RCODE=FDSEPSDIL&amp;VAR:SDATE=20100399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200__FDSAUDITLINK__" hidden="1">{"fdsup://IBCentral/FAT Viewer?action=UPDATE&amp;creator=factset&amp;DOC_NAME=fat:reuters_annual_pshs_src_window.fat&amp;display_string=Audit&amp;DYN_ARGS=TRUE&amp;VAR:ID1=073884&amp;VAR:RCODE=FDSEPSDIL&amp;VAR:SDATE=20100399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201__FDSAUDITLINK__" localSheetId="6" hidden="1">{"fdsup://IBCentral/FAT Viewer?action=UPDATE&amp;creator=factset&amp;DOC_NAME=fat:reuters_annual_pshs_src_window.fat&amp;display_string=Audit&amp;DYN_ARGS=TRUE&amp;VAR:ID1=HGI-GB&amp;VAR:RCODE=FDSEPSDIL&amp;VAR:SDATE=2009&amp;VAR:FREQ=Y&amp;VAR:RELITEM=RP&amp;VAR:CURRENCY=&amp;VAR:CURRSOURCE=EXSHARE&amp;","VAR:NATFREQ=ANNUAL&amp;VAR:RFIELD=FINALIZED&amp;VAR:DB_TYPE=&amp;VAR:UNITS=M&amp;window=popup&amp;width=450&amp;height=300&amp;START_MAXIMIZED=FALSE"}</definedName>
    <definedName name="_201__FDSAUDITLINK__" localSheetId="7" hidden="1">{"fdsup://IBCentral/FAT Viewer?action=UPDATE&amp;creator=factset&amp;DOC_NAME=fat:reuters_annual_pshs_src_window.fat&amp;display_string=Audit&amp;DYN_ARGS=TRUE&amp;VAR:ID1=HGI-GB&amp;VAR:RCODE=FDSEPSDIL&amp;VAR:SDATE=2009&amp;VAR:FREQ=Y&amp;VAR:RELITEM=RP&amp;VAR:CURRENCY=&amp;VAR:CURRSOURCE=EXSHARE&amp;","VAR:NATFREQ=ANNUAL&amp;VAR:RFIELD=FINALIZED&amp;VAR:DB_TYPE=&amp;VAR:UNITS=M&amp;window=popup&amp;width=450&amp;height=300&amp;START_MAXIMIZED=FALSE"}</definedName>
    <definedName name="_201__FDSAUDITLINK__" localSheetId="8" hidden="1">{"fdsup://IBCentral/FAT Viewer?action=UPDATE&amp;creator=factset&amp;DOC_NAME=fat:reuters_annual_pshs_src_window.fat&amp;display_string=Audit&amp;DYN_ARGS=TRUE&amp;VAR:ID1=HGI-GB&amp;VAR:RCODE=FDSEPSDIL&amp;VAR:SDATE=2009&amp;VAR:FREQ=Y&amp;VAR:RELITEM=RP&amp;VAR:CURRENCY=&amp;VAR:CURRSOURCE=EXSHARE&amp;","VAR:NATFREQ=ANNUAL&amp;VAR:RFIELD=FINALIZED&amp;VAR:DB_TYPE=&amp;VAR:UNITS=M&amp;window=popup&amp;width=450&amp;height=300&amp;START_MAXIMIZED=FALSE"}</definedName>
    <definedName name="_201__FDSAUDITLINK__" localSheetId="10" hidden="1">{"fdsup://IBCentral/FAT Viewer?action=UPDATE&amp;creator=factset&amp;DOC_NAME=fat:reuters_annual_pshs_src_window.fat&amp;display_string=Audit&amp;DYN_ARGS=TRUE&amp;VAR:ID1=HGI-GB&amp;VAR:RCODE=FDSEPSDIL&amp;VAR:SDATE=2009&amp;VAR:FREQ=Y&amp;VAR:RELITEM=RP&amp;VAR:CURRENCY=&amp;VAR:CURRSOURCE=EXSHARE&amp;","VAR:NATFREQ=ANNUAL&amp;VAR:RFIELD=FINALIZED&amp;VAR:DB_TYPE=&amp;VAR:UNITS=M&amp;window=popup&amp;width=450&amp;height=300&amp;START_MAXIMIZED=FALSE"}</definedName>
    <definedName name="_201__FDSAUDITLINK__" hidden="1">{"fdsup://IBCentral/FAT Viewer?action=UPDATE&amp;creator=factset&amp;DOC_NAME=fat:reuters_annual_pshs_src_window.fat&amp;display_string=Audit&amp;DYN_ARGS=TRUE&amp;VAR:ID1=HGI-GB&amp;VAR:RCODE=FDSEPSDIL&amp;VAR:SDATE=2009&amp;VAR:FREQ=Y&amp;VAR:RELITEM=RP&amp;VAR:CURRENCY=&amp;VAR:CURRSOURCE=EXSHARE&amp;","VAR:NATFREQ=ANNUAL&amp;VAR:RFIELD=FINALIZED&amp;VAR:DB_TYPE=&amp;VAR:UNITS=M&amp;window=popup&amp;width=450&amp;height=300&amp;START_MAXIMIZED=FALSE"}</definedName>
    <definedName name="_202__123Graph_CCHART_3" hidden="1">#REF!</definedName>
    <definedName name="_202__FDSAUDITLINK__" localSheetId="6" hidden="1">{"fdsup://IBCentral/FAT Viewer?action=UPDATE&amp;creator=factset&amp;DOC_NAME=fat:reuters_annual_pshs_src_window.fat&amp;display_string=Audit&amp;DYN_ARGS=TRUE&amp;VAR:ID1=046581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02__FDSAUDITLINK__" localSheetId="7" hidden="1">{"fdsup://IBCentral/FAT Viewer?action=UPDATE&amp;creator=factset&amp;DOC_NAME=fat:reuters_annual_pshs_src_window.fat&amp;display_string=Audit&amp;DYN_ARGS=TRUE&amp;VAR:ID1=046581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02__FDSAUDITLINK__" localSheetId="8" hidden="1">{"fdsup://IBCentral/FAT Viewer?action=UPDATE&amp;creator=factset&amp;DOC_NAME=fat:reuters_annual_pshs_src_window.fat&amp;display_string=Audit&amp;DYN_ARGS=TRUE&amp;VAR:ID1=046581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02__FDSAUDITLINK__" localSheetId="10" hidden="1">{"fdsup://IBCentral/FAT Viewer?action=UPDATE&amp;creator=factset&amp;DOC_NAME=fat:reuters_annual_pshs_src_window.fat&amp;display_string=Audit&amp;DYN_ARGS=TRUE&amp;VAR:ID1=046581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02__FDSAUDITLINK__" hidden="1">{"fdsup://IBCentral/FAT Viewer?action=UPDATE&amp;creator=factset&amp;DOC_NAME=fat:reuters_annual_pshs_src_window.fat&amp;display_string=Audit&amp;DYN_ARGS=TRUE&amp;VAR:ID1=046581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03__FDSAUDITLINK__" localSheetId="6" hidden="1">{"fdsup://IBCentral/FAT Viewer?action=UPDATE&amp;creator=factset&amp;DOC_NAME=fat:reuters_annual_pshs_src_window.fat&amp;display_string=Audit&amp;DYN_ARGS=TRUE&amp;VAR:ID1=B019M6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03__FDSAUDITLINK__" localSheetId="7" hidden="1">{"fdsup://IBCentral/FAT Viewer?action=UPDATE&amp;creator=factset&amp;DOC_NAME=fat:reuters_annual_pshs_src_window.fat&amp;display_string=Audit&amp;DYN_ARGS=TRUE&amp;VAR:ID1=B019M6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03__FDSAUDITLINK__" localSheetId="8" hidden="1">{"fdsup://IBCentral/FAT Viewer?action=UPDATE&amp;creator=factset&amp;DOC_NAME=fat:reuters_annual_pshs_src_window.fat&amp;display_string=Audit&amp;DYN_ARGS=TRUE&amp;VAR:ID1=B019M6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03__FDSAUDITLINK__" localSheetId="10" hidden="1">{"fdsup://IBCentral/FAT Viewer?action=UPDATE&amp;creator=factset&amp;DOC_NAME=fat:reuters_annual_pshs_src_window.fat&amp;display_string=Audit&amp;DYN_ARGS=TRUE&amp;VAR:ID1=B019M6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03__FDSAUDITLINK__" hidden="1">{"fdsup://IBCentral/FAT Viewer?action=UPDATE&amp;creator=factset&amp;DOC_NAME=fat:reuters_annual_pshs_src_window.fat&amp;display_string=Audit&amp;DYN_ARGS=TRUE&amp;VAR:ID1=B019M6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04__123Graph_CCHART_30" hidden="1">#REF!</definedName>
    <definedName name="_204__FDSAUDITLINK__" localSheetId="6" hidden="1">{"fdsup://IBCentral/FAT Viewer?action=UPDATE&amp;creator=factset&amp;DOC_NAME=fat:reuters_annual_pshs_src_window.fat&amp;display_string=Audit&amp;DYN_ARGS=TRUE&amp;VAR:ID1=000312&amp;VAR:RCODE=FDSEPSDIL&amp;VAR:SDATE=20090999&amp;VAR:FREQ=Y&amp;VAR:RELITEM=RP&amp;VAR:CURRENCY=&amp;VAR:CURRSOURCE=EXSH","ARE&amp;VAR:NATFREQ=ANNUAL&amp;VAR:RFIELD=FINALIZED&amp;VAR:DB_TYPE=&amp;VAR:UNITS=M&amp;window=popup&amp;width=450&amp;height=300&amp;START_MAXIMIZED=FALSE"}</definedName>
    <definedName name="_204__FDSAUDITLINK__" localSheetId="7" hidden="1">{"fdsup://IBCentral/FAT Viewer?action=UPDATE&amp;creator=factset&amp;DOC_NAME=fat:reuters_annual_pshs_src_window.fat&amp;display_string=Audit&amp;DYN_ARGS=TRUE&amp;VAR:ID1=000312&amp;VAR:RCODE=FDSEPSDIL&amp;VAR:SDATE=20090999&amp;VAR:FREQ=Y&amp;VAR:RELITEM=RP&amp;VAR:CURRENCY=&amp;VAR:CURRSOURCE=EXSH","ARE&amp;VAR:NATFREQ=ANNUAL&amp;VAR:RFIELD=FINALIZED&amp;VAR:DB_TYPE=&amp;VAR:UNITS=M&amp;window=popup&amp;width=450&amp;height=300&amp;START_MAXIMIZED=FALSE"}</definedName>
    <definedName name="_204__FDSAUDITLINK__" localSheetId="8" hidden="1">{"fdsup://IBCentral/FAT Viewer?action=UPDATE&amp;creator=factset&amp;DOC_NAME=fat:reuters_annual_pshs_src_window.fat&amp;display_string=Audit&amp;DYN_ARGS=TRUE&amp;VAR:ID1=000312&amp;VAR:RCODE=FDSEPSDIL&amp;VAR:SDATE=20090999&amp;VAR:FREQ=Y&amp;VAR:RELITEM=RP&amp;VAR:CURRENCY=&amp;VAR:CURRSOURCE=EXSH","ARE&amp;VAR:NATFREQ=ANNUAL&amp;VAR:RFIELD=FINALIZED&amp;VAR:DB_TYPE=&amp;VAR:UNITS=M&amp;window=popup&amp;width=450&amp;height=300&amp;START_MAXIMIZED=FALSE"}</definedName>
    <definedName name="_204__FDSAUDITLINK__" localSheetId="10" hidden="1">{"fdsup://IBCentral/FAT Viewer?action=UPDATE&amp;creator=factset&amp;DOC_NAME=fat:reuters_annual_pshs_src_window.fat&amp;display_string=Audit&amp;DYN_ARGS=TRUE&amp;VAR:ID1=000312&amp;VAR:RCODE=FDSEPSDIL&amp;VAR:SDATE=20090999&amp;VAR:FREQ=Y&amp;VAR:RELITEM=RP&amp;VAR:CURRENCY=&amp;VAR:CURRSOURCE=EXSH","ARE&amp;VAR:NATFREQ=ANNUAL&amp;VAR:RFIELD=FINALIZED&amp;VAR:DB_TYPE=&amp;VAR:UNITS=M&amp;window=popup&amp;width=450&amp;height=300&amp;START_MAXIMIZED=FALSE"}</definedName>
    <definedName name="_204__FDSAUDITLINK__" hidden="1">{"fdsup://IBCentral/FAT Viewer?action=UPDATE&amp;creator=factset&amp;DOC_NAME=fat:reuters_annual_pshs_src_window.fat&amp;display_string=Audit&amp;DYN_ARGS=TRUE&amp;VAR:ID1=000312&amp;VAR:RCODE=FDSEPSDIL&amp;VAR:SDATE=20090999&amp;VAR:FREQ=Y&amp;VAR:RELITEM=RP&amp;VAR:CURRENCY=&amp;VAR:CURRSOURCE=EXSH","ARE&amp;VAR:NATFREQ=ANNUAL&amp;VAR:RFIELD=FINALIZED&amp;VAR:DB_TYPE=&amp;VAR:UNITS=M&amp;window=popup&amp;width=450&amp;height=300&amp;START_MAXIMIZED=FALSE"}</definedName>
    <definedName name="_205__FDSAUDITLINK__" localSheetId="6" hidden="1">{"fdsup://IBCentral/FAT Viewer?action=UPDATE&amp;creator=factset&amp;DOC_NAME=fat:reuters_annual_pshs_src_window.fat&amp;display_string=Audit&amp;DYN_ARGS=TRUE&amp;VAR:ID1=72407810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05__FDSAUDITLINK__" localSheetId="7" hidden="1">{"fdsup://IBCentral/FAT Viewer?action=UPDATE&amp;creator=factset&amp;DOC_NAME=fat:reuters_annual_pshs_src_window.fat&amp;display_string=Audit&amp;DYN_ARGS=TRUE&amp;VAR:ID1=72407810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05__FDSAUDITLINK__" localSheetId="8" hidden="1">{"fdsup://IBCentral/FAT Viewer?action=UPDATE&amp;creator=factset&amp;DOC_NAME=fat:reuters_annual_pshs_src_window.fat&amp;display_string=Audit&amp;DYN_ARGS=TRUE&amp;VAR:ID1=72407810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05__FDSAUDITLINK__" localSheetId="10" hidden="1">{"fdsup://IBCentral/FAT Viewer?action=UPDATE&amp;creator=factset&amp;DOC_NAME=fat:reuters_annual_pshs_src_window.fat&amp;display_string=Audit&amp;DYN_ARGS=TRUE&amp;VAR:ID1=72407810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05__FDSAUDITLINK__" hidden="1">{"fdsup://IBCentral/FAT Viewer?action=UPDATE&amp;creator=factset&amp;DOC_NAME=fat:reuters_annual_pshs_src_window.fat&amp;display_string=Audit&amp;DYN_ARGS=TRUE&amp;VAR:ID1=72407810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06__123Graph_CCHART_31" hidden="1">#REF!</definedName>
    <definedName name="_206__FDSAUDITLINK__" localSheetId="6" hidden="1">{"fdsup://IBCentral/FAT Viewer?action=UPDATE&amp;creator=factset&amp;DOC_NAME=fat:reuters_annual_pshs_src_window.fat&amp;display_string=Audit&amp;DYN_ARGS=TRUE&amp;VAR:ID1=G5405010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06__FDSAUDITLINK__" localSheetId="7" hidden="1">{"fdsup://IBCentral/FAT Viewer?action=UPDATE&amp;creator=factset&amp;DOC_NAME=fat:reuters_annual_pshs_src_window.fat&amp;display_string=Audit&amp;DYN_ARGS=TRUE&amp;VAR:ID1=G5405010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06__FDSAUDITLINK__" localSheetId="8" hidden="1">{"fdsup://IBCentral/FAT Viewer?action=UPDATE&amp;creator=factset&amp;DOC_NAME=fat:reuters_annual_pshs_src_window.fat&amp;display_string=Audit&amp;DYN_ARGS=TRUE&amp;VAR:ID1=G5405010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06__FDSAUDITLINK__" localSheetId="10" hidden="1">{"fdsup://IBCentral/FAT Viewer?action=UPDATE&amp;creator=factset&amp;DOC_NAME=fat:reuters_annual_pshs_src_window.fat&amp;display_string=Audit&amp;DYN_ARGS=TRUE&amp;VAR:ID1=G5405010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06__FDSAUDITLINK__" hidden="1">{"fdsup://IBCentral/FAT Viewer?action=UPDATE&amp;creator=factset&amp;DOC_NAME=fat:reuters_annual_pshs_src_window.fat&amp;display_string=Audit&amp;DYN_ARGS=TRUE&amp;VAR:ID1=G5405010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07__FDSAUDITLINK__" localSheetId="6" hidden="1">{"fdsup://IBCentral/FAT Viewer?action=UPDATE&amp;creator=factset&amp;DOC_NAME=fat:reuters_annual_pshs_src_window.fat&amp;display_string=Audit&amp;DYN_ARGS=TRUE&amp;VAR:ID1=39525910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07__FDSAUDITLINK__" localSheetId="7" hidden="1">{"fdsup://IBCentral/FAT Viewer?action=UPDATE&amp;creator=factset&amp;DOC_NAME=fat:reuters_annual_pshs_src_window.fat&amp;display_string=Audit&amp;DYN_ARGS=TRUE&amp;VAR:ID1=39525910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07__FDSAUDITLINK__" localSheetId="8" hidden="1">{"fdsup://IBCentral/FAT Viewer?action=UPDATE&amp;creator=factset&amp;DOC_NAME=fat:reuters_annual_pshs_src_window.fat&amp;display_string=Audit&amp;DYN_ARGS=TRUE&amp;VAR:ID1=39525910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07__FDSAUDITLINK__" localSheetId="10" hidden="1">{"fdsup://IBCentral/FAT Viewer?action=UPDATE&amp;creator=factset&amp;DOC_NAME=fat:reuters_annual_pshs_src_window.fat&amp;display_string=Audit&amp;DYN_ARGS=TRUE&amp;VAR:ID1=39525910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07__FDSAUDITLINK__" hidden="1">{"fdsup://IBCentral/FAT Viewer?action=UPDATE&amp;creator=factset&amp;DOC_NAME=fat:reuters_annual_pshs_src_window.fat&amp;display_string=Audit&amp;DYN_ARGS=TRUE&amp;VAR:ID1=39525910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08__123Graph_CCHART_32" hidden="1">#REF!</definedName>
    <definedName name="_208__FDSAUDITLINK__" localSheetId="6" hidden="1">{"fdsup://IBCentral/FAT Viewer?action=UPDATE&amp;creator=factset&amp;DOC_NAME=fat:reuters_annual_pshs_src_window.fat&amp;display_string=Audit&amp;DYN_ARGS=TRUE&amp;VAR:ID1=48242310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08__FDSAUDITLINK__" localSheetId="7" hidden="1">{"fdsup://IBCentral/FAT Viewer?action=UPDATE&amp;creator=factset&amp;DOC_NAME=fat:reuters_annual_pshs_src_window.fat&amp;display_string=Audit&amp;DYN_ARGS=TRUE&amp;VAR:ID1=48242310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08__FDSAUDITLINK__" localSheetId="8" hidden="1">{"fdsup://IBCentral/FAT Viewer?action=UPDATE&amp;creator=factset&amp;DOC_NAME=fat:reuters_annual_pshs_src_window.fat&amp;display_string=Audit&amp;DYN_ARGS=TRUE&amp;VAR:ID1=48242310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08__FDSAUDITLINK__" localSheetId="10" hidden="1">{"fdsup://IBCentral/FAT Viewer?action=UPDATE&amp;creator=factset&amp;DOC_NAME=fat:reuters_annual_pshs_src_window.fat&amp;display_string=Audit&amp;DYN_ARGS=TRUE&amp;VAR:ID1=48242310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08__FDSAUDITLINK__" hidden="1">{"fdsup://IBCentral/FAT Viewer?action=UPDATE&amp;creator=factset&amp;DOC_NAME=fat:reuters_annual_pshs_src_window.fat&amp;display_string=Audit&amp;DYN_ARGS=TRUE&amp;VAR:ID1=48242310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09__FDSAUDITLINK__" localSheetId="6" hidden="1">{"fdsup://IBCentral/FAT Viewer?action=UPDATE&amp;creator=factset&amp;DOC_NAME=fat:reuters_annual_pshs_src_window.fat&amp;display_string=Audit&amp;DYN_ARGS=TRUE&amp;VAR:ID1=47231910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09__FDSAUDITLINK__" localSheetId="7" hidden="1">{"fdsup://IBCentral/FAT Viewer?action=UPDATE&amp;creator=factset&amp;DOC_NAME=fat:reuters_annual_pshs_src_window.fat&amp;display_string=Audit&amp;DYN_ARGS=TRUE&amp;VAR:ID1=47231910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09__FDSAUDITLINK__" localSheetId="8" hidden="1">{"fdsup://IBCentral/FAT Viewer?action=UPDATE&amp;creator=factset&amp;DOC_NAME=fat:reuters_annual_pshs_src_window.fat&amp;display_string=Audit&amp;DYN_ARGS=TRUE&amp;VAR:ID1=47231910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09__FDSAUDITLINK__" localSheetId="10" hidden="1">{"fdsup://IBCentral/FAT Viewer?action=UPDATE&amp;creator=factset&amp;DOC_NAME=fat:reuters_annual_pshs_src_window.fat&amp;display_string=Audit&amp;DYN_ARGS=TRUE&amp;VAR:ID1=47231910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09__FDSAUDITLINK__" hidden="1">{"fdsup://IBCentral/FAT Viewer?action=UPDATE&amp;creator=factset&amp;DOC_NAME=fat:reuters_annual_pshs_src_window.fat&amp;display_string=Audit&amp;DYN_ARGS=TRUE&amp;VAR:ID1=47231910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0Z_ðéóøíï_ïô_ìåì_11D5_A6F7_00508B6540C5_.wvu.Rows" localSheetId="2" hidden="1">#REF!</definedName>
    <definedName name="_20Z_ðéóøíï_ïô_ìåì_11D5_A6F7_00508B6540C5_.wvu.Rows" localSheetId="11" hidden="1">#REF!</definedName>
    <definedName name="_20Z_ðéóøíï_ïô_ìåì_11D5_A6F7_00508B6540C5_.wvu.Rows" hidden="1">#REF!</definedName>
    <definedName name="_21__FDSAUDITLINK__" localSheetId="6" hidden="1">{"fdsup://IBCentral/FAT Viewer?action=UPDATE&amp;creator=factset&amp;DOC_NAME=fat:reuters_annual_pshs_src_window.fat&amp;display_string=Audit&amp;DYN_ARGS=TRUE&amp;VAR:ID1=60935Y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1__FDSAUDITLINK__" localSheetId="7" hidden="1">{"fdsup://IBCentral/FAT Viewer?action=UPDATE&amp;creator=factset&amp;DOC_NAME=fat:reuters_annual_pshs_src_window.fat&amp;display_string=Audit&amp;DYN_ARGS=TRUE&amp;VAR:ID1=60935Y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1__FDSAUDITLINK__" localSheetId="8" hidden="1">{"fdsup://IBCentral/FAT Viewer?action=UPDATE&amp;creator=factset&amp;DOC_NAME=fat:reuters_annual_pshs_src_window.fat&amp;display_string=Audit&amp;DYN_ARGS=TRUE&amp;VAR:ID1=60935Y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1__FDSAUDITLINK__" localSheetId="10" hidden="1">{"fdsup://IBCentral/FAT Viewer?action=UPDATE&amp;creator=factset&amp;DOC_NAME=fat:reuters_annual_pshs_src_window.fat&amp;display_string=Audit&amp;DYN_ARGS=TRUE&amp;VAR:ID1=60935Y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1__FDSAUDITLINK__" hidden="1">{"fdsup://IBCentral/FAT Viewer?action=UPDATE&amp;creator=factset&amp;DOC_NAME=fat:reuters_annual_pshs_src_window.fat&amp;display_string=Audit&amp;DYN_ARGS=TRUE&amp;VAR:ID1=60935Y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10__123Graph_CCHART_34" hidden="1">#REF!</definedName>
    <definedName name="_210__FDSAUDITLINK__" localSheetId="6" hidden="1">{"fdsup://IBCentral/FAT Viewer?action=UPDATE&amp;creator=factset&amp;DOC_NAME=fat:reuters_annual_pshs_src_window.fat&amp;display_string=Audit&amp;DYN_ARGS=TRUE&amp;VAR:ID1=29977A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10__FDSAUDITLINK__" localSheetId="7" hidden="1">{"fdsup://IBCentral/FAT Viewer?action=UPDATE&amp;creator=factset&amp;DOC_NAME=fat:reuters_annual_pshs_src_window.fat&amp;display_string=Audit&amp;DYN_ARGS=TRUE&amp;VAR:ID1=29977A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10__FDSAUDITLINK__" localSheetId="8" hidden="1">{"fdsup://IBCentral/FAT Viewer?action=UPDATE&amp;creator=factset&amp;DOC_NAME=fat:reuters_annual_pshs_src_window.fat&amp;display_string=Audit&amp;DYN_ARGS=TRUE&amp;VAR:ID1=29977A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10__FDSAUDITLINK__" localSheetId="10" hidden="1">{"fdsup://IBCentral/FAT Viewer?action=UPDATE&amp;creator=factset&amp;DOC_NAME=fat:reuters_annual_pshs_src_window.fat&amp;display_string=Audit&amp;DYN_ARGS=TRUE&amp;VAR:ID1=29977A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10__FDSAUDITLINK__" hidden="1">{"fdsup://IBCentral/FAT Viewer?action=UPDATE&amp;creator=factset&amp;DOC_NAME=fat:reuters_annual_pshs_src_window.fat&amp;display_string=Audit&amp;DYN_ARGS=TRUE&amp;VAR:ID1=29977A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11__FDSAUDITLINK__" localSheetId="6" hidden="1">{"fdsup://IBCentral/FAT Viewer?action=UPDATE&amp;creator=factset&amp;DOC_NAME=fat:reuters_annual_pshs_src_window.fat&amp;display_string=Audit&amp;DYN_ARGS=TRUE&amp;VAR:ID1=22362210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11__FDSAUDITLINK__" localSheetId="7" hidden="1">{"fdsup://IBCentral/FAT Viewer?action=UPDATE&amp;creator=factset&amp;DOC_NAME=fat:reuters_annual_pshs_src_window.fat&amp;display_string=Audit&amp;DYN_ARGS=TRUE&amp;VAR:ID1=22362210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11__FDSAUDITLINK__" localSheetId="8" hidden="1">{"fdsup://IBCentral/FAT Viewer?action=UPDATE&amp;creator=factset&amp;DOC_NAME=fat:reuters_annual_pshs_src_window.fat&amp;display_string=Audit&amp;DYN_ARGS=TRUE&amp;VAR:ID1=22362210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11__FDSAUDITLINK__" localSheetId="10" hidden="1">{"fdsup://IBCentral/FAT Viewer?action=UPDATE&amp;creator=factset&amp;DOC_NAME=fat:reuters_annual_pshs_src_window.fat&amp;display_string=Audit&amp;DYN_ARGS=TRUE&amp;VAR:ID1=22362210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11__FDSAUDITLINK__" hidden="1">{"fdsup://IBCentral/FAT Viewer?action=UPDATE&amp;creator=factset&amp;DOC_NAME=fat:reuters_annual_pshs_src_window.fat&amp;display_string=Audit&amp;DYN_ARGS=TRUE&amp;VAR:ID1=22362210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12__123Graph_CCHART_35" hidden="1">#REF!</definedName>
    <definedName name="_212__FDSAUDITLINK__" localSheetId="6" hidden="1">{"fdsup://IBCentral/FAT Viewer?action=UPDATE&amp;creator=factset&amp;DOC_NAME=fat:reuters_annual_pshs_src_window.fat&amp;display_string=Audit&amp;DYN_ARGS=TRUE&amp;VAR:ID1=47231910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12__FDSAUDITLINK__" localSheetId="7" hidden="1">{"fdsup://IBCentral/FAT Viewer?action=UPDATE&amp;creator=factset&amp;DOC_NAME=fat:reuters_annual_pshs_src_window.fat&amp;display_string=Audit&amp;DYN_ARGS=TRUE&amp;VAR:ID1=47231910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12__FDSAUDITLINK__" localSheetId="8" hidden="1">{"fdsup://IBCentral/FAT Viewer?action=UPDATE&amp;creator=factset&amp;DOC_NAME=fat:reuters_annual_pshs_src_window.fat&amp;display_string=Audit&amp;DYN_ARGS=TRUE&amp;VAR:ID1=47231910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12__FDSAUDITLINK__" localSheetId="10" hidden="1">{"fdsup://IBCentral/FAT Viewer?action=UPDATE&amp;creator=factset&amp;DOC_NAME=fat:reuters_annual_pshs_src_window.fat&amp;display_string=Audit&amp;DYN_ARGS=TRUE&amp;VAR:ID1=47231910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12__FDSAUDITLINK__" hidden="1">{"fdsup://IBCentral/FAT Viewer?action=UPDATE&amp;creator=factset&amp;DOC_NAME=fat:reuters_annual_pshs_src_window.fat&amp;display_string=Audit&amp;DYN_ARGS=TRUE&amp;VAR:ID1=47231910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13__FDSAUDITLINK__" localSheetId="6" hidden="1">{"fdsup://IBCentral/FAT Viewer?action=UPDATE&amp;creator=factset&amp;DOC_NAME=fat:reuters_annual_pshs_src_window.fat&amp;display_string=Audit&amp;DYN_ARGS=TRUE&amp;VAR:ID1=B1HDJL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13__FDSAUDITLINK__" localSheetId="7" hidden="1">{"fdsup://IBCentral/FAT Viewer?action=UPDATE&amp;creator=factset&amp;DOC_NAME=fat:reuters_annual_pshs_src_window.fat&amp;display_string=Audit&amp;DYN_ARGS=TRUE&amp;VAR:ID1=B1HDJL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13__FDSAUDITLINK__" localSheetId="8" hidden="1">{"fdsup://IBCentral/FAT Viewer?action=UPDATE&amp;creator=factset&amp;DOC_NAME=fat:reuters_annual_pshs_src_window.fat&amp;display_string=Audit&amp;DYN_ARGS=TRUE&amp;VAR:ID1=B1HDJL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13__FDSAUDITLINK__" localSheetId="10" hidden="1">{"fdsup://IBCentral/FAT Viewer?action=UPDATE&amp;creator=factset&amp;DOC_NAME=fat:reuters_annual_pshs_src_window.fat&amp;display_string=Audit&amp;DYN_ARGS=TRUE&amp;VAR:ID1=B1HDJL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13__FDSAUDITLINK__" hidden="1">{"fdsup://IBCentral/FAT Viewer?action=UPDATE&amp;creator=factset&amp;DOC_NAME=fat:reuters_annual_pshs_src_window.fat&amp;display_string=Audit&amp;DYN_ARGS=TRUE&amp;VAR:ID1=B1HDJL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14__123Graph_CCHART_36" hidden="1">#REF!</definedName>
    <definedName name="_214__FDSAUDITLINK__" localSheetId="6" hidden="1">{"fdsup://IBCentral/FAT Viewer?action=UPDATE&amp;creator=factset&amp;DOC_NAME=fat:reuters_annual_pshs_src_window.fat&amp;display_string=Audit&amp;DYN_ARGS=TRUE&amp;VAR:ID1=59018810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14__FDSAUDITLINK__" localSheetId="7" hidden="1">{"fdsup://IBCentral/FAT Viewer?action=UPDATE&amp;creator=factset&amp;DOC_NAME=fat:reuters_annual_pshs_src_window.fat&amp;display_string=Audit&amp;DYN_ARGS=TRUE&amp;VAR:ID1=59018810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14__FDSAUDITLINK__" localSheetId="8" hidden="1">{"fdsup://IBCentral/FAT Viewer?action=UPDATE&amp;creator=factset&amp;DOC_NAME=fat:reuters_annual_pshs_src_window.fat&amp;display_string=Audit&amp;DYN_ARGS=TRUE&amp;VAR:ID1=59018810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14__FDSAUDITLINK__" localSheetId="10" hidden="1">{"fdsup://IBCentral/FAT Viewer?action=UPDATE&amp;creator=factset&amp;DOC_NAME=fat:reuters_annual_pshs_src_window.fat&amp;display_string=Audit&amp;DYN_ARGS=TRUE&amp;VAR:ID1=59018810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14__FDSAUDITLINK__" hidden="1">{"fdsup://IBCentral/FAT Viewer?action=UPDATE&amp;creator=factset&amp;DOC_NAME=fat:reuters_annual_pshs_src_window.fat&amp;display_string=Audit&amp;DYN_ARGS=TRUE&amp;VAR:ID1=59018810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15__FDSAUDITLINK__" localSheetId="6" hidden="1">{"fdsup://IBCentral/FAT Viewer?action=UPDATE&amp;creator=factset&amp;DOC_NAME=fat:reuters_annual_pshs_src_window.fat&amp;display_string=Audit&amp;DYN_ARGS=TRUE&amp;VAR:ID1=61744644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15__FDSAUDITLINK__" localSheetId="7" hidden="1">{"fdsup://IBCentral/FAT Viewer?action=UPDATE&amp;creator=factset&amp;DOC_NAME=fat:reuters_annual_pshs_src_window.fat&amp;display_string=Audit&amp;DYN_ARGS=TRUE&amp;VAR:ID1=61744644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15__FDSAUDITLINK__" localSheetId="8" hidden="1">{"fdsup://IBCentral/FAT Viewer?action=UPDATE&amp;creator=factset&amp;DOC_NAME=fat:reuters_annual_pshs_src_window.fat&amp;display_string=Audit&amp;DYN_ARGS=TRUE&amp;VAR:ID1=61744644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15__FDSAUDITLINK__" localSheetId="10" hidden="1">{"fdsup://IBCentral/FAT Viewer?action=UPDATE&amp;creator=factset&amp;DOC_NAME=fat:reuters_annual_pshs_src_window.fat&amp;display_string=Audit&amp;DYN_ARGS=TRUE&amp;VAR:ID1=61744644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15__FDSAUDITLINK__" hidden="1">{"fdsup://IBCentral/FAT Viewer?action=UPDATE&amp;creator=factset&amp;DOC_NAME=fat:reuters_annual_pshs_src_window.fat&amp;display_string=Audit&amp;DYN_ARGS=TRUE&amp;VAR:ID1=61744644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16__123Graph_CCHART_38" hidden="1">#REF!</definedName>
    <definedName name="_216__FDSAUDITLINK__" localSheetId="6" hidden="1">{"fdsup://IBCentral/FAT Viewer?action=UPDATE&amp;creator=factset&amp;DOC_NAME=fat:reuters_annual_pshs_src_window.fat&amp;display_string=Audit&amp;DYN_ARGS=TRUE&amp;VAR:ID1=38141G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16__FDSAUDITLINK__" localSheetId="7" hidden="1">{"fdsup://IBCentral/FAT Viewer?action=UPDATE&amp;creator=factset&amp;DOC_NAME=fat:reuters_annual_pshs_src_window.fat&amp;display_string=Audit&amp;DYN_ARGS=TRUE&amp;VAR:ID1=38141G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16__FDSAUDITLINK__" localSheetId="8" hidden="1">{"fdsup://IBCentral/FAT Viewer?action=UPDATE&amp;creator=factset&amp;DOC_NAME=fat:reuters_annual_pshs_src_window.fat&amp;display_string=Audit&amp;DYN_ARGS=TRUE&amp;VAR:ID1=38141G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16__FDSAUDITLINK__" localSheetId="10" hidden="1">{"fdsup://IBCentral/FAT Viewer?action=UPDATE&amp;creator=factset&amp;DOC_NAME=fat:reuters_annual_pshs_src_window.fat&amp;display_string=Audit&amp;DYN_ARGS=TRUE&amp;VAR:ID1=38141G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16__FDSAUDITLINK__" hidden="1">{"fdsup://IBCentral/FAT Viewer?action=UPDATE&amp;creator=factset&amp;DOC_NAME=fat:reuters_annual_pshs_src_window.fat&amp;display_string=Audit&amp;DYN_ARGS=TRUE&amp;VAR:ID1=38141G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17__FDSAUDITLINK__" localSheetId="6" hidden="1">{"fdsup://IBCentral/FAT Viewer?action=UPDATE&amp;creator=factset&amp;DOC_NAME=fat:reuters_annual_pshs_src_window.fat&amp;display_string=Audit&amp;DYN_ARGS=TRUE&amp;VAR:ID1=578453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17__FDSAUDITLINK__" localSheetId="7" hidden="1">{"fdsup://IBCentral/FAT Viewer?action=UPDATE&amp;creator=factset&amp;DOC_NAME=fat:reuters_annual_pshs_src_window.fat&amp;display_string=Audit&amp;DYN_ARGS=TRUE&amp;VAR:ID1=578453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17__FDSAUDITLINK__" localSheetId="8" hidden="1">{"fdsup://IBCentral/FAT Viewer?action=UPDATE&amp;creator=factset&amp;DOC_NAME=fat:reuters_annual_pshs_src_window.fat&amp;display_string=Audit&amp;DYN_ARGS=TRUE&amp;VAR:ID1=578453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17__FDSAUDITLINK__" localSheetId="10" hidden="1">{"fdsup://IBCentral/FAT Viewer?action=UPDATE&amp;creator=factset&amp;DOC_NAME=fat:reuters_annual_pshs_src_window.fat&amp;display_string=Audit&amp;DYN_ARGS=TRUE&amp;VAR:ID1=578453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17__FDSAUDITLINK__" hidden="1">{"fdsup://IBCentral/FAT Viewer?action=UPDATE&amp;creator=factset&amp;DOC_NAME=fat:reuters_annual_pshs_src_window.fat&amp;display_string=Audit&amp;DYN_ARGS=TRUE&amp;VAR:ID1=578453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18__123Graph_CCHART_39" hidden="1">#REF!</definedName>
    <definedName name="_218__FDSAUDITLINK__" localSheetId="6" hidden="1">{"fdsup://IBCentral/FAT Viewer?action=UPDATE&amp;creator=factset&amp;DOC_NAME=fat:reuters_annual_pshs_src_window.fat&amp;display_string=Audit&amp;DYN_ARGS=TRUE&amp;VAR:ID1=70960010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18__FDSAUDITLINK__" localSheetId="7" hidden="1">{"fdsup://IBCentral/FAT Viewer?action=UPDATE&amp;creator=factset&amp;DOC_NAME=fat:reuters_annual_pshs_src_window.fat&amp;display_string=Audit&amp;DYN_ARGS=TRUE&amp;VAR:ID1=70960010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18__FDSAUDITLINK__" localSheetId="8" hidden="1">{"fdsup://IBCentral/FAT Viewer?action=UPDATE&amp;creator=factset&amp;DOC_NAME=fat:reuters_annual_pshs_src_window.fat&amp;display_string=Audit&amp;DYN_ARGS=TRUE&amp;VAR:ID1=70960010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18__FDSAUDITLINK__" localSheetId="10" hidden="1">{"fdsup://IBCentral/FAT Viewer?action=UPDATE&amp;creator=factset&amp;DOC_NAME=fat:reuters_annual_pshs_src_window.fat&amp;display_string=Audit&amp;DYN_ARGS=TRUE&amp;VAR:ID1=70960010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18__FDSAUDITLINK__" hidden="1">{"fdsup://IBCentral/FAT Viewer?action=UPDATE&amp;creator=factset&amp;DOC_NAME=fat:reuters_annual_pshs_src_window.fat&amp;display_string=Audit&amp;DYN_ARGS=TRUE&amp;VAR:ID1=70960010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19__FDSAUDITLINK__" localSheetId="6" hidden="1">{"fdsup://IBCentral/FAT Viewer?action=UPDATE&amp;creator=factset&amp;DOC_NAME=fat:reuters_annual_pshs_src_window.fat&amp;display_string=Audit&amp;DYN_ARGS=TRUE&amp;VAR:ID1=66585910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19__FDSAUDITLINK__" localSheetId="7" hidden="1">{"fdsup://IBCentral/FAT Viewer?action=UPDATE&amp;creator=factset&amp;DOC_NAME=fat:reuters_annual_pshs_src_window.fat&amp;display_string=Audit&amp;DYN_ARGS=TRUE&amp;VAR:ID1=66585910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19__FDSAUDITLINK__" localSheetId="8" hidden="1">{"fdsup://IBCentral/FAT Viewer?action=UPDATE&amp;creator=factset&amp;DOC_NAME=fat:reuters_annual_pshs_src_window.fat&amp;display_string=Audit&amp;DYN_ARGS=TRUE&amp;VAR:ID1=66585910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19__FDSAUDITLINK__" localSheetId="10" hidden="1">{"fdsup://IBCentral/FAT Viewer?action=UPDATE&amp;creator=factset&amp;DOC_NAME=fat:reuters_annual_pshs_src_window.fat&amp;display_string=Audit&amp;DYN_ARGS=TRUE&amp;VAR:ID1=66585910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19__FDSAUDITLINK__" hidden="1">{"fdsup://IBCentral/FAT Viewer?action=UPDATE&amp;creator=factset&amp;DOC_NAME=fat:reuters_annual_pshs_src_window.fat&amp;display_string=Audit&amp;DYN_ARGS=TRUE&amp;VAR:ID1=66585910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2__123Graph_ACHART_21" hidden="1">#REF!</definedName>
    <definedName name="_22__FDSAUDITLINK__" localSheetId="6" hidden="1">{"fdsup://IBCentral/FAT Viewer?action=UPDATE&amp;creator=factset&amp;DOC_NAME=fat:reuters_annual_pshs_src_window.fat&amp;display_string=Audit&amp;DYN_ARGS=TRUE&amp;VAR:ID1=37940X10&amp;VAR:RCODE=FDSEPSDIL&amp;VAR:SDATE=20090599&amp;VAR:FREQ=Y&amp;VAR:RELITEM=RP&amp;VAR:CURRENCY=&amp;VAR:CURRSOURCE=EX","SHARE&amp;VAR:NATFREQ=ANNUAL&amp;VAR:RFIELD=FINALIZED&amp;VAR:DB_TYPE=&amp;VAR:UNITS=M&amp;window=popup&amp;width=450&amp;height=300&amp;START_MAXIMIZED=FALSE"}</definedName>
    <definedName name="_22__FDSAUDITLINK__" localSheetId="7" hidden="1">{"fdsup://IBCentral/FAT Viewer?action=UPDATE&amp;creator=factset&amp;DOC_NAME=fat:reuters_annual_pshs_src_window.fat&amp;display_string=Audit&amp;DYN_ARGS=TRUE&amp;VAR:ID1=37940X10&amp;VAR:RCODE=FDSEPSDIL&amp;VAR:SDATE=20090599&amp;VAR:FREQ=Y&amp;VAR:RELITEM=RP&amp;VAR:CURRENCY=&amp;VAR:CURRSOURCE=EX","SHARE&amp;VAR:NATFREQ=ANNUAL&amp;VAR:RFIELD=FINALIZED&amp;VAR:DB_TYPE=&amp;VAR:UNITS=M&amp;window=popup&amp;width=450&amp;height=300&amp;START_MAXIMIZED=FALSE"}</definedName>
    <definedName name="_22__FDSAUDITLINK__" localSheetId="8" hidden="1">{"fdsup://IBCentral/FAT Viewer?action=UPDATE&amp;creator=factset&amp;DOC_NAME=fat:reuters_annual_pshs_src_window.fat&amp;display_string=Audit&amp;DYN_ARGS=TRUE&amp;VAR:ID1=37940X10&amp;VAR:RCODE=FDSEPSDIL&amp;VAR:SDATE=20090599&amp;VAR:FREQ=Y&amp;VAR:RELITEM=RP&amp;VAR:CURRENCY=&amp;VAR:CURRSOURCE=EX","SHARE&amp;VAR:NATFREQ=ANNUAL&amp;VAR:RFIELD=FINALIZED&amp;VAR:DB_TYPE=&amp;VAR:UNITS=M&amp;window=popup&amp;width=450&amp;height=300&amp;START_MAXIMIZED=FALSE"}</definedName>
    <definedName name="_22__FDSAUDITLINK__" localSheetId="10" hidden="1">{"fdsup://IBCentral/FAT Viewer?action=UPDATE&amp;creator=factset&amp;DOC_NAME=fat:reuters_annual_pshs_src_window.fat&amp;display_string=Audit&amp;DYN_ARGS=TRUE&amp;VAR:ID1=37940X10&amp;VAR:RCODE=FDSEPSDIL&amp;VAR:SDATE=20090599&amp;VAR:FREQ=Y&amp;VAR:RELITEM=RP&amp;VAR:CURRENCY=&amp;VAR:CURRSOURCE=EX","SHARE&amp;VAR:NATFREQ=ANNUAL&amp;VAR:RFIELD=FINALIZED&amp;VAR:DB_TYPE=&amp;VAR:UNITS=M&amp;window=popup&amp;width=450&amp;height=300&amp;START_MAXIMIZED=FALSE"}</definedName>
    <definedName name="_22__FDSAUDITLINK__" hidden="1">{"fdsup://IBCentral/FAT Viewer?action=UPDATE&amp;creator=factset&amp;DOC_NAME=fat:reuters_annual_pshs_src_window.fat&amp;display_string=Audit&amp;DYN_ARGS=TRUE&amp;VAR:ID1=37940X10&amp;VAR:RCODE=FDSEPSDIL&amp;VAR:SDATE=20090599&amp;VAR:FREQ=Y&amp;VAR:RELITEM=RP&amp;VAR:CURRENCY=&amp;VAR:CURRSOURCE=EX","SHARE&amp;VAR:NATFREQ=ANNUAL&amp;VAR:RFIELD=FINALIZED&amp;VAR:DB_TYPE=&amp;VAR:UNITS=M&amp;window=popup&amp;width=450&amp;height=300&amp;START_MAXIMIZED=FALSE"}</definedName>
    <definedName name="_220__123Graph_CCHART_4" hidden="1">#REF!</definedName>
    <definedName name="_220__FDSAUDITLINK__" localSheetId="6" hidden="1">{"fdsup://IBCentral/FAT Viewer?action=UPDATE&amp;creator=factset&amp;DOC_NAME=fat:reuters_annual_pshs_src_window.fat&amp;display_string=Audit&amp;DYN_ARGS=TRUE&amp;VAR:ID1=85747710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20__FDSAUDITLINK__" localSheetId="7" hidden="1">{"fdsup://IBCentral/FAT Viewer?action=UPDATE&amp;creator=factset&amp;DOC_NAME=fat:reuters_annual_pshs_src_window.fat&amp;display_string=Audit&amp;DYN_ARGS=TRUE&amp;VAR:ID1=85747710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20__FDSAUDITLINK__" localSheetId="8" hidden="1">{"fdsup://IBCentral/FAT Viewer?action=UPDATE&amp;creator=factset&amp;DOC_NAME=fat:reuters_annual_pshs_src_window.fat&amp;display_string=Audit&amp;DYN_ARGS=TRUE&amp;VAR:ID1=85747710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20__FDSAUDITLINK__" localSheetId="10" hidden="1">{"fdsup://IBCentral/FAT Viewer?action=UPDATE&amp;creator=factset&amp;DOC_NAME=fat:reuters_annual_pshs_src_window.fat&amp;display_string=Audit&amp;DYN_ARGS=TRUE&amp;VAR:ID1=85747710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20__FDSAUDITLINK__" hidden="1">{"fdsup://IBCentral/FAT Viewer?action=UPDATE&amp;creator=factset&amp;DOC_NAME=fat:reuters_annual_pshs_src_window.fat&amp;display_string=Audit&amp;DYN_ARGS=TRUE&amp;VAR:ID1=85747710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21__FDSAUDITLINK__" localSheetId="6" hidden="1">{"fdsup://IBCentral/FAT Viewer?action=UPDATE&amp;creator=factset&amp;DOC_NAME=fat:reuters_annual_pshs_src_window.fat&amp;display_string=Audit&amp;DYN_ARGS=TRUE&amp;VAR:ID1=06405810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21__FDSAUDITLINK__" localSheetId="7" hidden="1">{"fdsup://IBCentral/FAT Viewer?action=UPDATE&amp;creator=factset&amp;DOC_NAME=fat:reuters_annual_pshs_src_window.fat&amp;display_string=Audit&amp;DYN_ARGS=TRUE&amp;VAR:ID1=06405810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21__FDSAUDITLINK__" localSheetId="8" hidden="1">{"fdsup://IBCentral/FAT Viewer?action=UPDATE&amp;creator=factset&amp;DOC_NAME=fat:reuters_annual_pshs_src_window.fat&amp;display_string=Audit&amp;DYN_ARGS=TRUE&amp;VAR:ID1=06405810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21__FDSAUDITLINK__" localSheetId="10" hidden="1">{"fdsup://IBCentral/FAT Viewer?action=UPDATE&amp;creator=factset&amp;DOC_NAME=fat:reuters_annual_pshs_src_window.fat&amp;display_string=Audit&amp;DYN_ARGS=TRUE&amp;VAR:ID1=06405810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21__FDSAUDITLINK__" hidden="1">{"fdsup://IBCentral/FAT Viewer?action=UPDATE&amp;creator=factset&amp;DOC_NAME=fat:reuters_annual_pshs_src_window.fat&amp;display_string=Audit&amp;DYN_ARGS=TRUE&amp;VAR:ID1=06405810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22__123Graph_CCHART_40" hidden="1">#REF!</definedName>
    <definedName name="_222__FDSAUDITLINK__" localSheetId="6" hidden="1">{"fdsup://IBCentral/FAT Viewer?action=UPDATE&amp;creator=factset&amp;DOC_NAME=fat:reuters_annual_pshs_src_window.fat&amp;display_string=Audit&amp;DYN_ARGS=TRUE&amp;VAR:ID1=B1VSJS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22__FDSAUDITLINK__" localSheetId="7" hidden="1">{"fdsup://IBCentral/FAT Viewer?action=UPDATE&amp;creator=factset&amp;DOC_NAME=fat:reuters_annual_pshs_src_window.fat&amp;display_string=Audit&amp;DYN_ARGS=TRUE&amp;VAR:ID1=B1VSJS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22__FDSAUDITLINK__" localSheetId="8" hidden="1">{"fdsup://IBCentral/FAT Viewer?action=UPDATE&amp;creator=factset&amp;DOC_NAME=fat:reuters_annual_pshs_src_window.fat&amp;display_string=Audit&amp;DYN_ARGS=TRUE&amp;VAR:ID1=B1VSJS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22__FDSAUDITLINK__" localSheetId="10" hidden="1">{"fdsup://IBCentral/FAT Viewer?action=UPDATE&amp;creator=factset&amp;DOC_NAME=fat:reuters_annual_pshs_src_window.fat&amp;display_string=Audit&amp;DYN_ARGS=TRUE&amp;VAR:ID1=B1VSJS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22__FDSAUDITLINK__" hidden="1">{"fdsup://IBCentral/FAT Viewer?action=UPDATE&amp;creator=factset&amp;DOC_NAME=fat:reuters_annual_pshs_src_window.fat&amp;display_string=Audit&amp;DYN_ARGS=TRUE&amp;VAR:ID1=B1VSJS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23__FDSAUDITLINK__" localSheetId="6" hidden="1">{"fdsup://IBCentral/FAT Viewer?action=UPDATE&amp;creator=factset&amp;DOC_NAME=fat:reuters_annual_pshs_src_window.fat&amp;display_string=Audit&amp;DYN_ARGS=TRUE&amp;VAR:ID1=B1YKG0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23__FDSAUDITLINK__" localSheetId="7" hidden="1">{"fdsup://IBCentral/FAT Viewer?action=UPDATE&amp;creator=factset&amp;DOC_NAME=fat:reuters_annual_pshs_src_window.fat&amp;display_string=Audit&amp;DYN_ARGS=TRUE&amp;VAR:ID1=B1YKG0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23__FDSAUDITLINK__" localSheetId="8" hidden="1">{"fdsup://IBCentral/FAT Viewer?action=UPDATE&amp;creator=factset&amp;DOC_NAME=fat:reuters_annual_pshs_src_window.fat&amp;display_string=Audit&amp;DYN_ARGS=TRUE&amp;VAR:ID1=B1YKG0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23__FDSAUDITLINK__" localSheetId="10" hidden="1">{"fdsup://IBCentral/FAT Viewer?action=UPDATE&amp;creator=factset&amp;DOC_NAME=fat:reuters_annual_pshs_src_window.fat&amp;display_string=Audit&amp;DYN_ARGS=TRUE&amp;VAR:ID1=B1YKG0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23__FDSAUDITLINK__" hidden="1">{"fdsup://IBCentral/FAT Viewer?action=UPDATE&amp;creator=factset&amp;DOC_NAME=fat:reuters_annual_pshs_src_window.fat&amp;display_string=Audit&amp;DYN_ARGS=TRUE&amp;VAR:ID1=B1YKG0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24__123Graph_CCHART_42" hidden="1">#REF!</definedName>
    <definedName name="_224__FDSAUDITLINK__" localSheetId="6" hidden="1">{"fdsup://IBCentral/FAT Viewer?action=UPDATE&amp;creator=factset&amp;DOC_NAME=fat:reuters_annual_pshs_src_window.fat&amp;display_string=Audit&amp;DYN_ARGS=TRUE&amp;VAR:ID1=712793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24__FDSAUDITLINK__" localSheetId="7" hidden="1">{"fdsup://IBCentral/FAT Viewer?action=UPDATE&amp;creator=factset&amp;DOC_NAME=fat:reuters_annual_pshs_src_window.fat&amp;display_string=Audit&amp;DYN_ARGS=TRUE&amp;VAR:ID1=712793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24__FDSAUDITLINK__" localSheetId="8" hidden="1">{"fdsup://IBCentral/FAT Viewer?action=UPDATE&amp;creator=factset&amp;DOC_NAME=fat:reuters_annual_pshs_src_window.fat&amp;display_string=Audit&amp;DYN_ARGS=TRUE&amp;VAR:ID1=712793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24__FDSAUDITLINK__" localSheetId="10" hidden="1">{"fdsup://IBCentral/FAT Viewer?action=UPDATE&amp;creator=factset&amp;DOC_NAME=fat:reuters_annual_pshs_src_window.fat&amp;display_string=Audit&amp;DYN_ARGS=TRUE&amp;VAR:ID1=712793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24__FDSAUDITLINK__" hidden="1">{"fdsup://IBCentral/FAT Viewer?action=UPDATE&amp;creator=factset&amp;DOC_NAME=fat:reuters_annual_pshs_src_window.fat&amp;display_string=Audit&amp;DYN_ARGS=TRUE&amp;VAR:ID1=712793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25__FDSAUDITLINK__" localSheetId="6" hidden="1">{"fdsup://IBCentral/FAT Viewer?action=UPDATE&amp;creator=factset&amp;DOC_NAME=fat:reuters_annual_pshs_src_window.fat&amp;display_string=Audit&amp;DYN_ARGS=TRUE&amp;VAR:ID1=B0PQ4Z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25__FDSAUDITLINK__" localSheetId="7" hidden="1">{"fdsup://IBCentral/FAT Viewer?action=UPDATE&amp;creator=factset&amp;DOC_NAME=fat:reuters_annual_pshs_src_window.fat&amp;display_string=Audit&amp;DYN_ARGS=TRUE&amp;VAR:ID1=B0PQ4Z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25__FDSAUDITLINK__" localSheetId="8" hidden="1">{"fdsup://IBCentral/FAT Viewer?action=UPDATE&amp;creator=factset&amp;DOC_NAME=fat:reuters_annual_pshs_src_window.fat&amp;display_string=Audit&amp;DYN_ARGS=TRUE&amp;VAR:ID1=B0PQ4Z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25__FDSAUDITLINK__" localSheetId="10" hidden="1">{"fdsup://IBCentral/FAT Viewer?action=UPDATE&amp;creator=factset&amp;DOC_NAME=fat:reuters_annual_pshs_src_window.fat&amp;display_string=Audit&amp;DYN_ARGS=TRUE&amp;VAR:ID1=B0PQ4Z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25__FDSAUDITLINK__" hidden="1">{"fdsup://IBCentral/FAT Viewer?action=UPDATE&amp;creator=factset&amp;DOC_NAME=fat:reuters_annual_pshs_src_window.fat&amp;display_string=Audit&amp;DYN_ARGS=TRUE&amp;VAR:ID1=B0PQ4Z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26__123Graph_CCHART_43" hidden="1">#REF!</definedName>
    <definedName name="_226__FDSAUDITLINK__" localSheetId="6" hidden="1">{"fdsup://IBCentral/FAT Viewer?action=UPDATE&amp;creator=factset&amp;DOC_NAME=fat:reuters_annual_pshs_src_window.fat&amp;display_string=Audit&amp;DYN_ARGS=TRUE&amp;VAR:ID1=B2NGPM&amp;VAR:RCODE=FDSEPSDIL&amp;VAR:SDATE=20090999&amp;VAR:FREQ=Y&amp;VAR:RELITEM=RP&amp;VAR:CURRENCY=&amp;VAR:CURRSOURCE=EXSH","ARE&amp;VAR:NATFREQ=ANNUAL&amp;VAR:RFIELD=FINALIZED&amp;VAR:DB_TYPE=&amp;VAR:UNITS=M&amp;window=popup&amp;width=450&amp;height=300&amp;START_MAXIMIZED=FALSE"}</definedName>
    <definedName name="_226__FDSAUDITLINK__" localSheetId="7" hidden="1">{"fdsup://IBCentral/FAT Viewer?action=UPDATE&amp;creator=factset&amp;DOC_NAME=fat:reuters_annual_pshs_src_window.fat&amp;display_string=Audit&amp;DYN_ARGS=TRUE&amp;VAR:ID1=B2NGPM&amp;VAR:RCODE=FDSEPSDIL&amp;VAR:SDATE=20090999&amp;VAR:FREQ=Y&amp;VAR:RELITEM=RP&amp;VAR:CURRENCY=&amp;VAR:CURRSOURCE=EXSH","ARE&amp;VAR:NATFREQ=ANNUAL&amp;VAR:RFIELD=FINALIZED&amp;VAR:DB_TYPE=&amp;VAR:UNITS=M&amp;window=popup&amp;width=450&amp;height=300&amp;START_MAXIMIZED=FALSE"}</definedName>
    <definedName name="_226__FDSAUDITLINK__" localSheetId="8" hidden="1">{"fdsup://IBCentral/FAT Viewer?action=UPDATE&amp;creator=factset&amp;DOC_NAME=fat:reuters_annual_pshs_src_window.fat&amp;display_string=Audit&amp;DYN_ARGS=TRUE&amp;VAR:ID1=B2NGPM&amp;VAR:RCODE=FDSEPSDIL&amp;VAR:SDATE=20090999&amp;VAR:FREQ=Y&amp;VAR:RELITEM=RP&amp;VAR:CURRENCY=&amp;VAR:CURRSOURCE=EXSH","ARE&amp;VAR:NATFREQ=ANNUAL&amp;VAR:RFIELD=FINALIZED&amp;VAR:DB_TYPE=&amp;VAR:UNITS=M&amp;window=popup&amp;width=450&amp;height=300&amp;START_MAXIMIZED=FALSE"}</definedName>
    <definedName name="_226__FDSAUDITLINK__" localSheetId="10" hidden="1">{"fdsup://IBCentral/FAT Viewer?action=UPDATE&amp;creator=factset&amp;DOC_NAME=fat:reuters_annual_pshs_src_window.fat&amp;display_string=Audit&amp;DYN_ARGS=TRUE&amp;VAR:ID1=B2NGPM&amp;VAR:RCODE=FDSEPSDIL&amp;VAR:SDATE=20090999&amp;VAR:FREQ=Y&amp;VAR:RELITEM=RP&amp;VAR:CURRENCY=&amp;VAR:CURRSOURCE=EXSH","ARE&amp;VAR:NATFREQ=ANNUAL&amp;VAR:RFIELD=FINALIZED&amp;VAR:DB_TYPE=&amp;VAR:UNITS=M&amp;window=popup&amp;width=450&amp;height=300&amp;START_MAXIMIZED=FALSE"}</definedName>
    <definedName name="_226__FDSAUDITLINK__" hidden="1">{"fdsup://IBCentral/FAT Viewer?action=UPDATE&amp;creator=factset&amp;DOC_NAME=fat:reuters_annual_pshs_src_window.fat&amp;display_string=Audit&amp;DYN_ARGS=TRUE&amp;VAR:ID1=B2NGPM&amp;VAR:RCODE=FDSEPSDIL&amp;VAR:SDATE=20090999&amp;VAR:FREQ=Y&amp;VAR:RELITEM=RP&amp;VAR:CURRENCY=&amp;VAR:CURRSOURCE=EXSH","ARE&amp;VAR:NATFREQ=ANNUAL&amp;VAR:RFIELD=FINALIZED&amp;VAR:DB_TYPE=&amp;VAR:UNITS=M&amp;window=popup&amp;width=450&amp;height=300&amp;START_MAXIMIZED=FALSE"}</definedName>
    <definedName name="_227__FDSAUDITLINK__" localSheetId="6" hidden="1">{"fdsup://IBCentral/FAT Viewer?action=UPDATE&amp;creator=factset&amp;DOC_NAME=fat:reuters_annual_pshs_src_window.fat&amp;display_string=Audit&amp;DYN_ARGS=TRUE&amp;VAR:ID1=LSB-GB&amp;VAR:RCODE=FDSEPSDIL&amp;VAR:SDATE=2009&amp;VAR:FREQ=Y&amp;VAR:RELITEM=RP&amp;VAR:CURRENCY=&amp;VAR:CURRSOURCE=EXSHARE&amp;","VAR:NATFREQ=ANNUAL&amp;VAR:RFIELD=FINALIZED&amp;VAR:DB_TYPE=&amp;VAR:UNITS=M&amp;window=popup&amp;width=450&amp;height=300&amp;START_MAXIMIZED=FALSE"}</definedName>
    <definedName name="_227__FDSAUDITLINK__" localSheetId="7" hidden="1">{"fdsup://IBCentral/FAT Viewer?action=UPDATE&amp;creator=factset&amp;DOC_NAME=fat:reuters_annual_pshs_src_window.fat&amp;display_string=Audit&amp;DYN_ARGS=TRUE&amp;VAR:ID1=LSB-GB&amp;VAR:RCODE=FDSEPSDIL&amp;VAR:SDATE=2009&amp;VAR:FREQ=Y&amp;VAR:RELITEM=RP&amp;VAR:CURRENCY=&amp;VAR:CURRSOURCE=EXSHARE&amp;","VAR:NATFREQ=ANNUAL&amp;VAR:RFIELD=FINALIZED&amp;VAR:DB_TYPE=&amp;VAR:UNITS=M&amp;window=popup&amp;width=450&amp;height=300&amp;START_MAXIMIZED=FALSE"}</definedName>
    <definedName name="_227__FDSAUDITLINK__" localSheetId="8" hidden="1">{"fdsup://IBCentral/FAT Viewer?action=UPDATE&amp;creator=factset&amp;DOC_NAME=fat:reuters_annual_pshs_src_window.fat&amp;display_string=Audit&amp;DYN_ARGS=TRUE&amp;VAR:ID1=LSB-GB&amp;VAR:RCODE=FDSEPSDIL&amp;VAR:SDATE=2009&amp;VAR:FREQ=Y&amp;VAR:RELITEM=RP&amp;VAR:CURRENCY=&amp;VAR:CURRSOURCE=EXSHARE&amp;","VAR:NATFREQ=ANNUAL&amp;VAR:RFIELD=FINALIZED&amp;VAR:DB_TYPE=&amp;VAR:UNITS=M&amp;window=popup&amp;width=450&amp;height=300&amp;START_MAXIMIZED=FALSE"}</definedName>
    <definedName name="_227__FDSAUDITLINK__" localSheetId="10" hidden="1">{"fdsup://IBCentral/FAT Viewer?action=UPDATE&amp;creator=factset&amp;DOC_NAME=fat:reuters_annual_pshs_src_window.fat&amp;display_string=Audit&amp;DYN_ARGS=TRUE&amp;VAR:ID1=LSB-GB&amp;VAR:RCODE=FDSEPSDIL&amp;VAR:SDATE=2009&amp;VAR:FREQ=Y&amp;VAR:RELITEM=RP&amp;VAR:CURRENCY=&amp;VAR:CURRSOURCE=EXSHARE&amp;","VAR:NATFREQ=ANNUAL&amp;VAR:RFIELD=FINALIZED&amp;VAR:DB_TYPE=&amp;VAR:UNITS=M&amp;window=popup&amp;width=450&amp;height=300&amp;START_MAXIMIZED=FALSE"}</definedName>
    <definedName name="_227__FDSAUDITLINK__" hidden="1">{"fdsup://IBCentral/FAT Viewer?action=UPDATE&amp;creator=factset&amp;DOC_NAME=fat:reuters_annual_pshs_src_window.fat&amp;display_string=Audit&amp;DYN_ARGS=TRUE&amp;VAR:ID1=LSB-GB&amp;VAR:RCODE=FDSEPSDIL&amp;VAR:SDATE=2009&amp;VAR:FREQ=Y&amp;VAR:RELITEM=RP&amp;VAR:CURRENCY=&amp;VAR:CURRSOURCE=EXSHARE&amp;","VAR:NATFREQ=ANNUAL&amp;VAR:RFIELD=FINALIZED&amp;VAR:DB_TYPE=&amp;VAR:UNITS=M&amp;window=popup&amp;width=450&amp;height=300&amp;START_MAXIMIZED=FALSE"}</definedName>
    <definedName name="_228__123Graph_CCHART_44" hidden="1">#REF!</definedName>
    <definedName name="_228__FDSAUDITLINK__" localSheetId="6" hidden="1">{"fdsup://IBCentral/FAT Viewer?action=UPDATE&amp;creator=factset&amp;DOC_NAME=fat:reuters_annual_pshs_src_window.fat&amp;display_string=Audit&amp;DYN_ARGS=TRUE&amp;VAR:ID1=B1Z4ST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28__FDSAUDITLINK__" localSheetId="7" hidden="1">{"fdsup://IBCentral/FAT Viewer?action=UPDATE&amp;creator=factset&amp;DOC_NAME=fat:reuters_annual_pshs_src_window.fat&amp;display_string=Audit&amp;DYN_ARGS=TRUE&amp;VAR:ID1=B1Z4ST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28__FDSAUDITLINK__" localSheetId="8" hidden="1">{"fdsup://IBCentral/FAT Viewer?action=UPDATE&amp;creator=factset&amp;DOC_NAME=fat:reuters_annual_pshs_src_window.fat&amp;display_string=Audit&amp;DYN_ARGS=TRUE&amp;VAR:ID1=B1Z4ST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28__FDSAUDITLINK__" localSheetId="10" hidden="1">{"fdsup://IBCentral/FAT Viewer?action=UPDATE&amp;creator=factset&amp;DOC_NAME=fat:reuters_annual_pshs_src_window.fat&amp;display_string=Audit&amp;DYN_ARGS=TRUE&amp;VAR:ID1=B1Z4ST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28__FDSAUDITLINK__" hidden="1">{"fdsup://IBCentral/FAT Viewer?action=UPDATE&amp;creator=factset&amp;DOC_NAME=fat:reuters_annual_pshs_src_window.fat&amp;display_string=Audit&amp;DYN_ARGS=TRUE&amp;VAR:ID1=B1Z4ST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29__FDSAUDITLINK__" localSheetId="6" hidden="1">{"fdsup://IBCentral/FAT Viewer?action=UPDATE&amp;creator=factset&amp;DOC_NAME=fat:reuters_annual_pshs_src_window.fat&amp;display_string=Audit&amp;DYN_ARGS=TRUE&amp;VAR:ID1=041893&amp;VAR:RCODE=FDSEPSDIL&amp;VAR:SDATE=20100399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229__FDSAUDITLINK__" localSheetId="7" hidden="1">{"fdsup://IBCentral/FAT Viewer?action=UPDATE&amp;creator=factset&amp;DOC_NAME=fat:reuters_annual_pshs_src_window.fat&amp;display_string=Audit&amp;DYN_ARGS=TRUE&amp;VAR:ID1=041893&amp;VAR:RCODE=FDSEPSDIL&amp;VAR:SDATE=20100399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229__FDSAUDITLINK__" localSheetId="8" hidden="1">{"fdsup://IBCentral/FAT Viewer?action=UPDATE&amp;creator=factset&amp;DOC_NAME=fat:reuters_annual_pshs_src_window.fat&amp;display_string=Audit&amp;DYN_ARGS=TRUE&amp;VAR:ID1=041893&amp;VAR:RCODE=FDSEPSDIL&amp;VAR:SDATE=20100399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229__FDSAUDITLINK__" localSheetId="10" hidden="1">{"fdsup://IBCentral/FAT Viewer?action=UPDATE&amp;creator=factset&amp;DOC_NAME=fat:reuters_annual_pshs_src_window.fat&amp;display_string=Audit&amp;DYN_ARGS=TRUE&amp;VAR:ID1=041893&amp;VAR:RCODE=FDSEPSDIL&amp;VAR:SDATE=20100399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229__FDSAUDITLINK__" hidden="1">{"fdsup://IBCentral/FAT Viewer?action=UPDATE&amp;creator=factset&amp;DOC_NAME=fat:reuters_annual_pshs_src_window.fat&amp;display_string=Audit&amp;DYN_ARGS=TRUE&amp;VAR:ID1=041893&amp;VAR:RCODE=FDSEPSDIL&amp;VAR:SDATE=20100399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23__FDSAUDITLINK__" localSheetId="6" hidden="1">{"fdsup://IBCentral/FAT Viewer?action=UPDATE&amp;creator=factset&amp;DOC_NAME=fat:reuters_annual_pshs_src_window.fat&amp;display_string=Audit&amp;DYN_ARGS=TRUE&amp;VAR:ID1=92826C83&amp;VAR:RCODE=FDSEPSDIL&amp;VAR:SDATE=20080999&amp;VAR:FREQ=Y&amp;VAR:RELITEM=RP&amp;VAR:CURRENCY=&amp;VAR:CURRSOURCE=EX","SHARE&amp;VAR:NATFREQ=ANNUAL&amp;VAR:RFIELD=FINALIZED&amp;VAR:DB_TYPE=&amp;VAR:UNITS=M&amp;window=popup&amp;width=450&amp;height=300&amp;START_MAXIMIZED=FALSE"}</definedName>
    <definedName name="_23__FDSAUDITLINK__" localSheetId="7" hidden="1">{"fdsup://IBCentral/FAT Viewer?action=UPDATE&amp;creator=factset&amp;DOC_NAME=fat:reuters_annual_pshs_src_window.fat&amp;display_string=Audit&amp;DYN_ARGS=TRUE&amp;VAR:ID1=92826C83&amp;VAR:RCODE=FDSEPSDIL&amp;VAR:SDATE=20080999&amp;VAR:FREQ=Y&amp;VAR:RELITEM=RP&amp;VAR:CURRENCY=&amp;VAR:CURRSOURCE=EX","SHARE&amp;VAR:NATFREQ=ANNUAL&amp;VAR:RFIELD=FINALIZED&amp;VAR:DB_TYPE=&amp;VAR:UNITS=M&amp;window=popup&amp;width=450&amp;height=300&amp;START_MAXIMIZED=FALSE"}</definedName>
    <definedName name="_23__FDSAUDITLINK__" localSheetId="8" hidden="1">{"fdsup://IBCentral/FAT Viewer?action=UPDATE&amp;creator=factset&amp;DOC_NAME=fat:reuters_annual_pshs_src_window.fat&amp;display_string=Audit&amp;DYN_ARGS=TRUE&amp;VAR:ID1=92826C83&amp;VAR:RCODE=FDSEPSDIL&amp;VAR:SDATE=20080999&amp;VAR:FREQ=Y&amp;VAR:RELITEM=RP&amp;VAR:CURRENCY=&amp;VAR:CURRSOURCE=EX","SHARE&amp;VAR:NATFREQ=ANNUAL&amp;VAR:RFIELD=FINALIZED&amp;VAR:DB_TYPE=&amp;VAR:UNITS=M&amp;window=popup&amp;width=450&amp;height=300&amp;START_MAXIMIZED=FALSE"}</definedName>
    <definedName name="_23__FDSAUDITLINK__" localSheetId="10" hidden="1">{"fdsup://IBCentral/FAT Viewer?action=UPDATE&amp;creator=factset&amp;DOC_NAME=fat:reuters_annual_pshs_src_window.fat&amp;display_string=Audit&amp;DYN_ARGS=TRUE&amp;VAR:ID1=92826C83&amp;VAR:RCODE=FDSEPSDIL&amp;VAR:SDATE=20080999&amp;VAR:FREQ=Y&amp;VAR:RELITEM=RP&amp;VAR:CURRENCY=&amp;VAR:CURRSOURCE=EX","SHARE&amp;VAR:NATFREQ=ANNUAL&amp;VAR:RFIELD=FINALIZED&amp;VAR:DB_TYPE=&amp;VAR:UNITS=M&amp;window=popup&amp;width=450&amp;height=300&amp;START_MAXIMIZED=FALSE"}</definedName>
    <definedName name="_23__FDSAUDITLINK__" hidden="1">{"fdsup://IBCentral/FAT Viewer?action=UPDATE&amp;creator=factset&amp;DOC_NAME=fat:reuters_annual_pshs_src_window.fat&amp;display_string=Audit&amp;DYN_ARGS=TRUE&amp;VAR:ID1=92826C83&amp;VAR:RCODE=FDSEPSDIL&amp;VAR:SDATE=20080999&amp;VAR:FREQ=Y&amp;VAR:RELITEM=RP&amp;VAR:CURRENCY=&amp;VAR:CURRSOURCE=EX","SHARE&amp;VAR:NATFREQ=ANNUAL&amp;VAR:RFIELD=FINALIZED&amp;VAR:DB_TYPE=&amp;VAR:UNITS=M&amp;window=popup&amp;width=450&amp;height=300&amp;START_MAXIMIZED=FALSE"}</definedName>
    <definedName name="_230__123Graph_CCHART_46" hidden="1">#REF!</definedName>
    <definedName name="_230__FDSAUDITLINK__" localSheetId="6" hidden="1">{"fdsup://IBCentral/FAT Viewer?action=UPDATE&amp;creator=factset&amp;DOC_NAME=fat:reuters_annual_pshs_src_window.fat&amp;display_string=Audit&amp;DYN_ARGS=TRUE&amp;VAR:ID1=B0704T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30__FDSAUDITLINK__" localSheetId="7" hidden="1">{"fdsup://IBCentral/FAT Viewer?action=UPDATE&amp;creator=factset&amp;DOC_NAME=fat:reuters_annual_pshs_src_window.fat&amp;display_string=Audit&amp;DYN_ARGS=TRUE&amp;VAR:ID1=B0704T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30__FDSAUDITLINK__" localSheetId="8" hidden="1">{"fdsup://IBCentral/FAT Viewer?action=UPDATE&amp;creator=factset&amp;DOC_NAME=fat:reuters_annual_pshs_src_window.fat&amp;display_string=Audit&amp;DYN_ARGS=TRUE&amp;VAR:ID1=B0704T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30__FDSAUDITLINK__" localSheetId="10" hidden="1">{"fdsup://IBCentral/FAT Viewer?action=UPDATE&amp;creator=factset&amp;DOC_NAME=fat:reuters_annual_pshs_src_window.fat&amp;display_string=Audit&amp;DYN_ARGS=TRUE&amp;VAR:ID1=B0704T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30__FDSAUDITLINK__" hidden="1">{"fdsup://IBCentral/FAT Viewer?action=UPDATE&amp;creator=factset&amp;DOC_NAME=fat:reuters_annual_pshs_src_window.fat&amp;display_string=Audit&amp;DYN_ARGS=TRUE&amp;VAR:ID1=B0704T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31__FDSAUDITLINK__" localSheetId="6" hidden="1">{"fdsup://IBCentral/FAT Viewer?action=UPDATE&amp;creator=factset&amp;DOC_NAME=fat:reuters_annual_pshs_src_window.fat&amp;display_string=Audit&amp;DYN_ARGS=TRUE&amp;VAR:ID1=B137SP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31__FDSAUDITLINK__" localSheetId="7" hidden="1">{"fdsup://IBCentral/FAT Viewer?action=UPDATE&amp;creator=factset&amp;DOC_NAME=fat:reuters_annual_pshs_src_window.fat&amp;display_string=Audit&amp;DYN_ARGS=TRUE&amp;VAR:ID1=B137SP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31__FDSAUDITLINK__" localSheetId="8" hidden="1">{"fdsup://IBCentral/FAT Viewer?action=UPDATE&amp;creator=factset&amp;DOC_NAME=fat:reuters_annual_pshs_src_window.fat&amp;display_string=Audit&amp;DYN_ARGS=TRUE&amp;VAR:ID1=B137SP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31__FDSAUDITLINK__" localSheetId="10" hidden="1">{"fdsup://IBCentral/FAT Viewer?action=UPDATE&amp;creator=factset&amp;DOC_NAME=fat:reuters_annual_pshs_src_window.fat&amp;display_string=Audit&amp;DYN_ARGS=TRUE&amp;VAR:ID1=B137SP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31__FDSAUDITLINK__" hidden="1">{"fdsup://IBCentral/FAT Viewer?action=UPDATE&amp;creator=factset&amp;DOC_NAME=fat:reuters_annual_pshs_src_window.fat&amp;display_string=Audit&amp;DYN_ARGS=TRUE&amp;VAR:ID1=B137SP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32__123Graph_CCHART_47" hidden="1">[19]A!#REF!</definedName>
    <definedName name="_232__FDSAUDITLINK__" localSheetId="6" hidden="1">{"fdsup://IBCentral/FAT Viewer?action=UPDATE&amp;creator=factset&amp;DOC_NAME=fat:reuters_annual_pshs_src_window.fat&amp;display_string=Audit&amp;DYN_ARGS=TRUE&amp;VAR:ID1=472266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32__FDSAUDITLINK__" localSheetId="7" hidden="1">{"fdsup://IBCentral/FAT Viewer?action=UPDATE&amp;creator=factset&amp;DOC_NAME=fat:reuters_annual_pshs_src_window.fat&amp;display_string=Audit&amp;DYN_ARGS=TRUE&amp;VAR:ID1=472266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32__FDSAUDITLINK__" localSheetId="8" hidden="1">{"fdsup://IBCentral/FAT Viewer?action=UPDATE&amp;creator=factset&amp;DOC_NAME=fat:reuters_annual_pshs_src_window.fat&amp;display_string=Audit&amp;DYN_ARGS=TRUE&amp;VAR:ID1=472266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32__FDSAUDITLINK__" localSheetId="10" hidden="1">{"fdsup://IBCentral/FAT Viewer?action=UPDATE&amp;creator=factset&amp;DOC_NAME=fat:reuters_annual_pshs_src_window.fat&amp;display_string=Audit&amp;DYN_ARGS=TRUE&amp;VAR:ID1=472266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32__FDSAUDITLINK__" hidden="1">{"fdsup://IBCentral/FAT Viewer?action=UPDATE&amp;creator=factset&amp;DOC_NAME=fat:reuters_annual_pshs_src_window.fat&amp;display_string=Audit&amp;DYN_ARGS=TRUE&amp;VAR:ID1=472266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33__FDSAUDITLINK__" localSheetId="6" hidden="1">{"fdsup://IBCentral/FAT Viewer?action=UPDATE&amp;creator=factset&amp;DOC_NAME=fat:reuters_annual_pshs_src_window.fat&amp;display_string=Audit&amp;DYN_ARGS=TRUE&amp;VAR:ID1=593253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33__FDSAUDITLINK__" localSheetId="7" hidden="1">{"fdsup://IBCentral/FAT Viewer?action=UPDATE&amp;creator=factset&amp;DOC_NAME=fat:reuters_annual_pshs_src_window.fat&amp;display_string=Audit&amp;DYN_ARGS=TRUE&amp;VAR:ID1=593253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33__FDSAUDITLINK__" localSheetId="8" hidden="1">{"fdsup://IBCentral/FAT Viewer?action=UPDATE&amp;creator=factset&amp;DOC_NAME=fat:reuters_annual_pshs_src_window.fat&amp;display_string=Audit&amp;DYN_ARGS=TRUE&amp;VAR:ID1=593253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33__FDSAUDITLINK__" localSheetId="10" hidden="1">{"fdsup://IBCentral/FAT Viewer?action=UPDATE&amp;creator=factset&amp;DOC_NAME=fat:reuters_annual_pshs_src_window.fat&amp;display_string=Audit&amp;DYN_ARGS=TRUE&amp;VAR:ID1=593253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33__FDSAUDITLINK__" hidden="1">{"fdsup://IBCentral/FAT Viewer?action=UPDATE&amp;creator=factset&amp;DOC_NAME=fat:reuters_annual_pshs_src_window.fat&amp;display_string=Audit&amp;DYN_ARGS=TRUE&amp;VAR:ID1=593253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34__123Graph_CCHART_48" hidden="1">#REF!</definedName>
    <definedName name="_234__FDSAUDITLINK__" localSheetId="6" hidden="1">{"fdsup://IBCentral/FAT Viewer?action=UPDATE&amp;creator=factset&amp;DOC_NAME=fat:reuters_annual_pshs_src_window.fat&amp;display_string=Audit&amp;DYN_ARGS=TRUE&amp;VAR:ID1=430414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34__FDSAUDITLINK__" localSheetId="7" hidden="1">{"fdsup://IBCentral/FAT Viewer?action=UPDATE&amp;creator=factset&amp;DOC_NAME=fat:reuters_annual_pshs_src_window.fat&amp;display_string=Audit&amp;DYN_ARGS=TRUE&amp;VAR:ID1=430414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34__FDSAUDITLINK__" localSheetId="8" hidden="1">{"fdsup://IBCentral/FAT Viewer?action=UPDATE&amp;creator=factset&amp;DOC_NAME=fat:reuters_annual_pshs_src_window.fat&amp;display_string=Audit&amp;DYN_ARGS=TRUE&amp;VAR:ID1=430414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34__FDSAUDITLINK__" localSheetId="10" hidden="1">{"fdsup://IBCentral/FAT Viewer?action=UPDATE&amp;creator=factset&amp;DOC_NAME=fat:reuters_annual_pshs_src_window.fat&amp;display_string=Audit&amp;DYN_ARGS=TRUE&amp;VAR:ID1=430414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34__FDSAUDITLINK__" hidden="1">{"fdsup://IBCentral/FAT Viewer?action=UPDATE&amp;creator=factset&amp;DOC_NAME=fat:reuters_annual_pshs_src_window.fat&amp;display_string=Audit&amp;DYN_ARGS=TRUE&amp;VAR:ID1=430414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35__FDSAUDITLINK__" localSheetId="6" hidden="1">{"fdsup://IBCentral/FAT Viewer?action=UPDATE&amp;creator=factset&amp;DOC_NAME=fat:reuters_annual_pshs_src_window.fat&amp;display_string=Audit&amp;DYN_ARGS=TRUE&amp;VAR:ID1=B09RG5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35__FDSAUDITLINK__" localSheetId="7" hidden="1">{"fdsup://IBCentral/FAT Viewer?action=UPDATE&amp;creator=factset&amp;DOC_NAME=fat:reuters_annual_pshs_src_window.fat&amp;display_string=Audit&amp;DYN_ARGS=TRUE&amp;VAR:ID1=B09RG5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35__FDSAUDITLINK__" localSheetId="8" hidden="1">{"fdsup://IBCentral/FAT Viewer?action=UPDATE&amp;creator=factset&amp;DOC_NAME=fat:reuters_annual_pshs_src_window.fat&amp;display_string=Audit&amp;DYN_ARGS=TRUE&amp;VAR:ID1=B09RG5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35__FDSAUDITLINK__" localSheetId="10" hidden="1">{"fdsup://IBCentral/FAT Viewer?action=UPDATE&amp;creator=factset&amp;DOC_NAME=fat:reuters_annual_pshs_src_window.fat&amp;display_string=Audit&amp;DYN_ARGS=TRUE&amp;VAR:ID1=B09RG5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35__FDSAUDITLINK__" hidden="1">{"fdsup://IBCentral/FAT Viewer?action=UPDATE&amp;creator=factset&amp;DOC_NAME=fat:reuters_annual_pshs_src_window.fat&amp;display_string=Audit&amp;DYN_ARGS=TRUE&amp;VAR:ID1=B09RG5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36__123Graph_CCHART_6" hidden="1">#REF!</definedName>
    <definedName name="_236__FDSAUDITLINK__" localSheetId="6" hidden="1">{"fdsup://IBCentral/FAT Viewer?action=UPDATE&amp;creator=factset&amp;DOC_NAME=fat:reuters_annual_pshs_src_window.fat&amp;display_string=Audit&amp;DYN_ARGS=TRUE&amp;VAR:ID1=B41H73&amp;VAR:RCODE=FDSEPSDIL&amp;VAR:SDATE=20100499&amp;VAR:FREQ=Y&amp;VAR:RELITEM=RP&amp;VAR:CURRENCY=&amp;VAR:CURRSOURCE=EXSH","ARE&amp;VAR:NATFREQ=ANNUAL&amp;VAR:RFIELD=FINALIZED&amp;VAR:DB_TYPE=&amp;VAR:UNITS=M&amp;window=popup&amp;width=450&amp;height=300&amp;START_MAXIMIZED=FALSE"}</definedName>
    <definedName name="_236__FDSAUDITLINK__" localSheetId="7" hidden="1">{"fdsup://IBCentral/FAT Viewer?action=UPDATE&amp;creator=factset&amp;DOC_NAME=fat:reuters_annual_pshs_src_window.fat&amp;display_string=Audit&amp;DYN_ARGS=TRUE&amp;VAR:ID1=B41H73&amp;VAR:RCODE=FDSEPSDIL&amp;VAR:SDATE=20100499&amp;VAR:FREQ=Y&amp;VAR:RELITEM=RP&amp;VAR:CURRENCY=&amp;VAR:CURRSOURCE=EXSH","ARE&amp;VAR:NATFREQ=ANNUAL&amp;VAR:RFIELD=FINALIZED&amp;VAR:DB_TYPE=&amp;VAR:UNITS=M&amp;window=popup&amp;width=450&amp;height=300&amp;START_MAXIMIZED=FALSE"}</definedName>
    <definedName name="_236__FDSAUDITLINK__" localSheetId="8" hidden="1">{"fdsup://IBCentral/FAT Viewer?action=UPDATE&amp;creator=factset&amp;DOC_NAME=fat:reuters_annual_pshs_src_window.fat&amp;display_string=Audit&amp;DYN_ARGS=TRUE&amp;VAR:ID1=B41H73&amp;VAR:RCODE=FDSEPSDIL&amp;VAR:SDATE=20100499&amp;VAR:FREQ=Y&amp;VAR:RELITEM=RP&amp;VAR:CURRENCY=&amp;VAR:CURRSOURCE=EXSH","ARE&amp;VAR:NATFREQ=ANNUAL&amp;VAR:RFIELD=FINALIZED&amp;VAR:DB_TYPE=&amp;VAR:UNITS=M&amp;window=popup&amp;width=450&amp;height=300&amp;START_MAXIMIZED=FALSE"}</definedName>
    <definedName name="_236__FDSAUDITLINK__" localSheetId="10" hidden="1">{"fdsup://IBCentral/FAT Viewer?action=UPDATE&amp;creator=factset&amp;DOC_NAME=fat:reuters_annual_pshs_src_window.fat&amp;display_string=Audit&amp;DYN_ARGS=TRUE&amp;VAR:ID1=B41H73&amp;VAR:RCODE=FDSEPSDIL&amp;VAR:SDATE=20100499&amp;VAR:FREQ=Y&amp;VAR:RELITEM=RP&amp;VAR:CURRENCY=&amp;VAR:CURRSOURCE=EXSH","ARE&amp;VAR:NATFREQ=ANNUAL&amp;VAR:RFIELD=FINALIZED&amp;VAR:DB_TYPE=&amp;VAR:UNITS=M&amp;window=popup&amp;width=450&amp;height=300&amp;START_MAXIMIZED=FALSE"}</definedName>
    <definedName name="_236__FDSAUDITLINK__" hidden="1">{"fdsup://IBCentral/FAT Viewer?action=UPDATE&amp;creator=factset&amp;DOC_NAME=fat:reuters_annual_pshs_src_window.fat&amp;display_string=Audit&amp;DYN_ARGS=TRUE&amp;VAR:ID1=B41H73&amp;VAR:RCODE=FDSEPSDIL&amp;VAR:SDATE=20100499&amp;VAR:FREQ=Y&amp;VAR:RELITEM=RP&amp;VAR:CURRENCY=&amp;VAR:CURRSOURCE=EXSH","ARE&amp;VAR:NATFREQ=ANNUAL&amp;VAR:RFIELD=FINALIZED&amp;VAR:DB_TYPE=&amp;VAR:UNITS=M&amp;window=popup&amp;width=450&amp;height=300&amp;START_MAXIMIZED=FALSE"}</definedName>
    <definedName name="_237__FDSAUDITLINK__" localSheetId="6" hidden="1">{"fdsup://IBCentral/FAT Viewer?action=UPDATE&amp;creator=factset&amp;DOC_NAME=fat:reuters_annual_pshs_src_window.fat&amp;display_string=Audit&amp;DYN_ARGS=TRUE&amp;VAR:ID1=78354910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37__FDSAUDITLINK__" localSheetId="7" hidden="1">{"fdsup://IBCentral/FAT Viewer?action=UPDATE&amp;creator=factset&amp;DOC_NAME=fat:reuters_annual_pshs_src_window.fat&amp;display_string=Audit&amp;DYN_ARGS=TRUE&amp;VAR:ID1=78354910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37__FDSAUDITLINK__" localSheetId="8" hidden="1">{"fdsup://IBCentral/FAT Viewer?action=UPDATE&amp;creator=factset&amp;DOC_NAME=fat:reuters_annual_pshs_src_window.fat&amp;display_string=Audit&amp;DYN_ARGS=TRUE&amp;VAR:ID1=78354910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37__FDSAUDITLINK__" localSheetId="10" hidden="1">{"fdsup://IBCentral/FAT Viewer?action=UPDATE&amp;creator=factset&amp;DOC_NAME=fat:reuters_annual_pshs_src_window.fat&amp;display_string=Audit&amp;DYN_ARGS=TRUE&amp;VAR:ID1=78354910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37__FDSAUDITLINK__" hidden="1">{"fdsup://IBCentral/FAT Viewer?action=UPDATE&amp;creator=factset&amp;DOC_NAME=fat:reuters_annual_pshs_src_window.fat&amp;display_string=Audit&amp;DYN_ARGS=TRUE&amp;VAR:ID1=78354910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38__123Graph_CCHART_7" hidden="1">#REF!</definedName>
    <definedName name="_238__FDSAUDITLINK__" localSheetId="6" hidden="1">{"fdsup://IBCentral/FAT Viewer?action=UPDATE&amp;creator=factset&amp;DOC_NAME=fat:reuters_annual_pshs_src_window.fat&amp;display_string=Audit&amp;DYN_ARGS=TRUE&amp;VAR:ID1=42805T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38__FDSAUDITLINK__" localSheetId="7" hidden="1">{"fdsup://IBCentral/FAT Viewer?action=UPDATE&amp;creator=factset&amp;DOC_NAME=fat:reuters_annual_pshs_src_window.fat&amp;display_string=Audit&amp;DYN_ARGS=TRUE&amp;VAR:ID1=42805T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38__FDSAUDITLINK__" localSheetId="8" hidden="1">{"fdsup://IBCentral/FAT Viewer?action=UPDATE&amp;creator=factset&amp;DOC_NAME=fat:reuters_annual_pshs_src_window.fat&amp;display_string=Audit&amp;DYN_ARGS=TRUE&amp;VAR:ID1=42805T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38__FDSAUDITLINK__" localSheetId="10" hidden="1">{"fdsup://IBCentral/FAT Viewer?action=UPDATE&amp;creator=factset&amp;DOC_NAME=fat:reuters_annual_pshs_src_window.fat&amp;display_string=Audit&amp;DYN_ARGS=TRUE&amp;VAR:ID1=42805T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38__FDSAUDITLINK__" hidden="1">{"fdsup://IBCentral/FAT Viewer?action=UPDATE&amp;creator=factset&amp;DOC_NAME=fat:reuters_annual_pshs_src_window.fat&amp;display_string=Audit&amp;DYN_ARGS=TRUE&amp;VAR:ID1=42805T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39__FDSAUDITLINK__" localSheetId="6" hidden="1">{"fdsup://IBCentral/FAT Viewer?action=UPDATE&amp;creator=factset&amp;DOC_NAME=fat:reuters_annual_pshs_src_window.fat&amp;display_string=Audit&amp;DYN_ARGS=TRUE&amp;VAR:ID1=424749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39__FDSAUDITLINK__" localSheetId="7" hidden="1">{"fdsup://IBCentral/FAT Viewer?action=UPDATE&amp;creator=factset&amp;DOC_NAME=fat:reuters_annual_pshs_src_window.fat&amp;display_string=Audit&amp;DYN_ARGS=TRUE&amp;VAR:ID1=424749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39__FDSAUDITLINK__" localSheetId="8" hidden="1">{"fdsup://IBCentral/FAT Viewer?action=UPDATE&amp;creator=factset&amp;DOC_NAME=fat:reuters_annual_pshs_src_window.fat&amp;display_string=Audit&amp;DYN_ARGS=TRUE&amp;VAR:ID1=424749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39__FDSAUDITLINK__" localSheetId="10" hidden="1">{"fdsup://IBCentral/FAT Viewer?action=UPDATE&amp;creator=factset&amp;DOC_NAME=fat:reuters_annual_pshs_src_window.fat&amp;display_string=Audit&amp;DYN_ARGS=TRUE&amp;VAR:ID1=424749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39__FDSAUDITLINK__" hidden="1">{"fdsup://IBCentral/FAT Viewer?action=UPDATE&amp;creator=factset&amp;DOC_NAME=fat:reuters_annual_pshs_src_window.fat&amp;display_string=Audit&amp;DYN_ARGS=TRUE&amp;VAR:ID1=424749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4__123Graph_ACHART_22" hidden="1">#REF!</definedName>
    <definedName name="_24__123Graph_ACHART_8" localSheetId="2" hidden="1">'[15]KPI 1'!#REF!</definedName>
    <definedName name="_24__123Graph_ACHART_8" hidden="1">'[15]KPI 1'!#REF!</definedName>
    <definedName name="_24__FDSAUDITLINK__" localSheetId="6" hidden="1">{"fdsup://IBCentral/FAT Viewer?action=UPDATE&amp;creator=factset&amp;DOC_NAME=fat:reuters_annual_pshs_src_window.fat&amp;display_string=Audit&amp;DYN_ARGS=TRUE&amp;VAR:ID1=57636Q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4__FDSAUDITLINK__" localSheetId="7" hidden="1">{"fdsup://IBCentral/FAT Viewer?action=UPDATE&amp;creator=factset&amp;DOC_NAME=fat:reuters_annual_pshs_src_window.fat&amp;display_string=Audit&amp;DYN_ARGS=TRUE&amp;VAR:ID1=57636Q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4__FDSAUDITLINK__" localSheetId="8" hidden="1">{"fdsup://IBCentral/FAT Viewer?action=UPDATE&amp;creator=factset&amp;DOC_NAME=fat:reuters_annual_pshs_src_window.fat&amp;display_string=Audit&amp;DYN_ARGS=TRUE&amp;VAR:ID1=57636Q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4__FDSAUDITLINK__" localSheetId="10" hidden="1">{"fdsup://IBCentral/FAT Viewer?action=UPDATE&amp;creator=factset&amp;DOC_NAME=fat:reuters_annual_pshs_src_window.fat&amp;display_string=Audit&amp;DYN_ARGS=TRUE&amp;VAR:ID1=57636Q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4__FDSAUDITLINK__" hidden="1">{"fdsup://IBCentral/FAT Viewer?action=UPDATE&amp;creator=factset&amp;DOC_NAME=fat:reuters_annual_pshs_src_window.fat&amp;display_string=Audit&amp;DYN_ARGS=TRUE&amp;VAR:ID1=57636Q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40__123Graph_CCHART_8" hidden="1">#REF!</definedName>
    <definedName name="_240__FDSAUDITLINK__" localSheetId="6" hidden="1">{"fdsup://IBCentral/FAT Viewer?action=UPDATE&amp;creator=factset&amp;DOC_NAME=fat:reuters_annual_pshs_src_window.fat&amp;display_string=Audit&amp;DYN_ARGS=TRUE&amp;VAR:ID1=25674310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40__FDSAUDITLINK__" localSheetId="7" hidden="1">{"fdsup://IBCentral/FAT Viewer?action=UPDATE&amp;creator=factset&amp;DOC_NAME=fat:reuters_annual_pshs_src_window.fat&amp;display_string=Audit&amp;DYN_ARGS=TRUE&amp;VAR:ID1=25674310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40__FDSAUDITLINK__" localSheetId="8" hidden="1">{"fdsup://IBCentral/FAT Viewer?action=UPDATE&amp;creator=factset&amp;DOC_NAME=fat:reuters_annual_pshs_src_window.fat&amp;display_string=Audit&amp;DYN_ARGS=TRUE&amp;VAR:ID1=25674310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40__FDSAUDITLINK__" localSheetId="10" hidden="1">{"fdsup://IBCentral/FAT Viewer?action=UPDATE&amp;creator=factset&amp;DOC_NAME=fat:reuters_annual_pshs_src_window.fat&amp;display_string=Audit&amp;DYN_ARGS=TRUE&amp;VAR:ID1=25674310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40__FDSAUDITLINK__" hidden="1">{"fdsup://IBCentral/FAT Viewer?action=UPDATE&amp;creator=factset&amp;DOC_NAME=fat:reuters_annual_pshs_src_window.fat&amp;display_string=Audit&amp;DYN_ARGS=TRUE&amp;VAR:ID1=25674310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41__FDSAUDITLINK__" localSheetId="6" hidden="1">{"fdsup://IBCentral/FAT Viewer?action=UPDATE&amp;creator=factset&amp;DOC_NAME=fat:reuters_annual_pshs_src_window.fat&amp;display_string=Audit&amp;DYN_ARGS=TRUE&amp;VAR:ID1=526076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41__FDSAUDITLINK__" localSheetId="7" hidden="1">{"fdsup://IBCentral/FAT Viewer?action=UPDATE&amp;creator=factset&amp;DOC_NAME=fat:reuters_annual_pshs_src_window.fat&amp;display_string=Audit&amp;DYN_ARGS=TRUE&amp;VAR:ID1=526076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41__FDSAUDITLINK__" localSheetId="8" hidden="1">{"fdsup://IBCentral/FAT Viewer?action=UPDATE&amp;creator=factset&amp;DOC_NAME=fat:reuters_annual_pshs_src_window.fat&amp;display_string=Audit&amp;DYN_ARGS=TRUE&amp;VAR:ID1=526076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41__FDSAUDITLINK__" localSheetId="10" hidden="1">{"fdsup://IBCentral/FAT Viewer?action=UPDATE&amp;creator=factset&amp;DOC_NAME=fat:reuters_annual_pshs_src_window.fat&amp;display_string=Audit&amp;DYN_ARGS=TRUE&amp;VAR:ID1=526076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41__FDSAUDITLINK__" hidden="1">{"fdsup://IBCentral/FAT Viewer?action=UPDATE&amp;creator=factset&amp;DOC_NAME=fat:reuters_annual_pshs_src_window.fat&amp;display_string=Audit&amp;DYN_ARGS=TRUE&amp;VAR:ID1=526076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42__123Graph_DCHART_10" hidden="1">#REF!</definedName>
    <definedName name="_242__FDSAUDITLINK__" localSheetId="6" hidden="1">{"fdsup://IBCentral/FAT Viewer?action=UPDATE&amp;creator=factset&amp;DOC_NAME=fat:reuters_annual_pshs_src_window.fat&amp;display_string=Audit&amp;DYN_ARGS=TRUE&amp;VAR:ID1=B693LN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42__FDSAUDITLINK__" localSheetId="7" hidden="1">{"fdsup://IBCentral/FAT Viewer?action=UPDATE&amp;creator=factset&amp;DOC_NAME=fat:reuters_annual_pshs_src_window.fat&amp;display_string=Audit&amp;DYN_ARGS=TRUE&amp;VAR:ID1=B693LN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42__FDSAUDITLINK__" localSheetId="8" hidden="1">{"fdsup://IBCentral/FAT Viewer?action=UPDATE&amp;creator=factset&amp;DOC_NAME=fat:reuters_annual_pshs_src_window.fat&amp;display_string=Audit&amp;DYN_ARGS=TRUE&amp;VAR:ID1=B693LN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42__FDSAUDITLINK__" localSheetId="10" hidden="1">{"fdsup://IBCentral/FAT Viewer?action=UPDATE&amp;creator=factset&amp;DOC_NAME=fat:reuters_annual_pshs_src_window.fat&amp;display_string=Audit&amp;DYN_ARGS=TRUE&amp;VAR:ID1=B693LN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42__FDSAUDITLINK__" hidden="1">{"fdsup://IBCentral/FAT Viewer?action=UPDATE&amp;creator=factset&amp;DOC_NAME=fat:reuters_annual_pshs_src_window.fat&amp;display_string=Audit&amp;DYN_ARGS=TRUE&amp;VAR:ID1=B693LN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43__FDSAUDITLINK__" localSheetId="6" hidden="1">{"fdsup://IBCentral/FAT Viewer?action=UPDATE&amp;creator=factset&amp;DOC_NAME=fat:reuters_annual_pshs_src_window.fat&amp;display_string=Audit&amp;DYN_ARGS=TRUE&amp;VAR:ID1=313486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43__FDSAUDITLINK__" localSheetId="7" hidden="1">{"fdsup://IBCentral/FAT Viewer?action=UPDATE&amp;creator=factset&amp;DOC_NAME=fat:reuters_annual_pshs_src_window.fat&amp;display_string=Audit&amp;DYN_ARGS=TRUE&amp;VAR:ID1=313486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43__FDSAUDITLINK__" localSheetId="8" hidden="1">{"fdsup://IBCentral/FAT Viewer?action=UPDATE&amp;creator=factset&amp;DOC_NAME=fat:reuters_annual_pshs_src_window.fat&amp;display_string=Audit&amp;DYN_ARGS=TRUE&amp;VAR:ID1=313486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43__FDSAUDITLINK__" localSheetId="10" hidden="1">{"fdsup://IBCentral/FAT Viewer?action=UPDATE&amp;creator=factset&amp;DOC_NAME=fat:reuters_annual_pshs_src_window.fat&amp;display_string=Audit&amp;DYN_ARGS=TRUE&amp;VAR:ID1=313486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43__FDSAUDITLINK__" hidden="1">{"fdsup://IBCentral/FAT Viewer?action=UPDATE&amp;creator=factset&amp;DOC_NAME=fat:reuters_annual_pshs_src_window.fat&amp;display_string=Audit&amp;DYN_ARGS=TRUE&amp;VAR:ID1=313486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44__123Graph_DCHART_11" hidden="1">#REF!</definedName>
    <definedName name="_244__FDSAUDITLINK__" localSheetId="6" hidden="1">{"fdsup://IBCentral/FAT Viewer?action=UPDATE&amp;creator=factset&amp;DOC_NAME=fat:reuters_annual_pshs_src_window.fat&amp;display_string=Audit&amp;DYN_ARGS=TRUE&amp;VAR:ID1=596651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44__FDSAUDITLINK__" localSheetId="7" hidden="1">{"fdsup://IBCentral/FAT Viewer?action=UPDATE&amp;creator=factset&amp;DOC_NAME=fat:reuters_annual_pshs_src_window.fat&amp;display_string=Audit&amp;DYN_ARGS=TRUE&amp;VAR:ID1=596651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44__FDSAUDITLINK__" localSheetId="8" hidden="1">{"fdsup://IBCentral/FAT Viewer?action=UPDATE&amp;creator=factset&amp;DOC_NAME=fat:reuters_annual_pshs_src_window.fat&amp;display_string=Audit&amp;DYN_ARGS=TRUE&amp;VAR:ID1=596651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44__FDSAUDITLINK__" localSheetId="10" hidden="1">{"fdsup://IBCentral/FAT Viewer?action=UPDATE&amp;creator=factset&amp;DOC_NAME=fat:reuters_annual_pshs_src_window.fat&amp;display_string=Audit&amp;DYN_ARGS=TRUE&amp;VAR:ID1=596651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44__FDSAUDITLINK__" hidden="1">{"fdsup://IBCentral/FAT Viewer?action=UPDATE&amp;creator=factset&amp;DOC_NAME=fat:reuters_annual_pshs_src_window.fat&amp;display_string=Audit&amp;DYN_ARGS=TRUE&amp;VAR:ID1=596651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45__FDSAUDITLINK__" localSheetId="6" hidden="1">{"fdsup://IBCentral/FAT Viewer?action=UPDATE&amp;creator=factset&amp;DOC_NAME=fat:reuters_annual_pshs_src_window.fat&amp;display_string=Audit&amp;DYN_ARGS=TRUE&amp;VAR:ID1=730968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45__FDSAUDITLINK__" localSheetId="7" hidden="1">{"fdsup://IBCentral/FAT Viewer?action=UPDATE&amp;creator=factset&amp;DOC_NAME=fat:reuters_annual_pshs_src_window.fat&amp;display_string=Audit&amp;DYN_ARGS=TRUE&amp;VAR:ID1=730968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45__FDSAUDITLINK__" localSheetId="8" hidden="1">{"fdsup://IBCentral/FAT Viewer?action=UPDATE&amp;creator=factset&amp;DOC_NAME=fat:reuters_annual_pshs_src_window.fat&amp;display_string=Audit&amp;DYN_ARGS=TRUE&amp;VAR:ID1=730968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45__FDSAUDITLINK__" localSheetId="10" hidden="1">{"fdsup://IBCentral/FAT Viewer?action=UPDATE&amp;creator=factset&amp;DOC_NAME=fat:reuters_annual_pshs_src_window.fat&amp;display_string=Audit&amp;DYN_ARGS=TRUE&amp;VAR:ID1=730968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45__FDSAUDITLINK__" hidden="1">{"fdsup://IBCentral/FAT Viewer?action=UPDATE&amp;creator=factset&amp;DOC_NAME=fat:reuters_annual_pshs_src_window.fat&amp;display_string=Audit&amp;DYN_ARGS=TRUE&amp;VAR:ID1=730968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46__123Graph_DCHART_14" hidden="1">#REF!</definedName>
    <definedName name="_246__FDSAUDITLINK__" localSheetId="6" hidden="1">{"fdsup://IBCentral/FAT Viewer?action=UPDATE&amp;creator=factset&amp;DOC_NAME=fat:reuters_annual_pshs_src_window.fat&amp;display_string=Audit&amp;DYN_ARGS=TRUE&amp;VAR:ID1=726261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46__FDSAUDITLINK__" localSheetId="7" hidden="1">{"fdsup://IBCentral/FAT Viewer?action=UPDATE&amp;creator=factset&amp;DOC_NAME=fat:reuters_annual_pshs_src_window.fat&amp;display_string=Audit&amp;DYN_ARGS=TRUE&amp;VAR:ID1=726261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46__FDSAUDITLINK__" localSheetId="8" hidden="1">{"fdsup://IBCentral/FAT Viewer?action=UPDATE&amp;creator=factset&amp;DOC_NAME=fat:reuters_annual_pshs_src_window.fat&amp;display_string=Audit&amp;DYN_ARGS=TRUE&amp;VAR:ID1=726261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46__FDSAUDITLINK__" localSheetId="10" hidden="1">{"fdsup://IBCentral/FAT Viewer?action=UPDATE&amp;creator=factset&amp;DOC_NAME=fat:reuters_annual_pshs_src_window.fat&amp;display_string=Audit&amp;DYN_ARGS=TRUE&amp;VAR:ID1=726261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46__FDSAUDITLINK__" hidden="1">{"fdsup://IBCentral/FAT Viewer?action=UPDATE&amp;creator=factset&amp;DOC_NAME=fat:reuters_annual_pshs_src_window.fat&amp;display_string=Audit&amp;DYN_ARGS=TRUE&amp;VAR:ID1=726261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47__FDSAUDITLINK__" localSheetId="6" hidden="1">{"fdsup://IBCentral/FAT Viewer?action=UPDATE&amp;creator=factset&amp;DOC_NAME=fat:reuters_annual_pshs_src_window.fat&amp;display_string=Audit&amp;DYN_ARGS=TRUE&amp;VAR:ID1=575035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47__FDSAUDITLINK__" localSheetId="7" hidden="1">{"fdsup://IBCentral/FAT Viewer?action=UPDATE&amp;creator=factset&amp;DOC_NAME=fat:reuters_annual_pshs_src_window.fat&amp;display_string=Audit&amp;DYN_ARGS=TRUE&amp;VAR:ID1=575035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47__FDSAUDITLINK__" localSheetId="8" hidden="1">{"fdsup://IBCentral/FAT Viewer?action=UPDATE&amp;creator=factset&amp;DOC_NAME=fat:reuters_annual_pshs_src_window.fat&amp;display_string=Audit&amp;DYN_ARGS=TRUE&amp;VAR:ID1=575035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47__FDSAUDITLINK__" localSheetId="10" hidden="1">{"fdsup://IBCentral/FAT Viewer?action=UPDATE&amp;creator=factset&amp;DOC_NAME=fat:reuters_annual_pshs_src_window.fat&amp;display_string=Audit&amp;DYN_ARGS=TRUE&amp;VAR:ID1=575035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47__FDSAUDITLINK__" hidden="1">{"fdsup://IBCentral/FAT Viewer?action=UPDATE&amp;creator=factset&amp;DOC_NAME=fat:reuters_annual_pshs_src_window.fat&amp;display_string=Audit&amp;DYN_ARGS=TRUE&amp;VAR:ID1=575035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48__123Graph_DCHART_15" hidden="1">#REF!</definedName>
    <definedName name="_248__FDSAUDITLINK__" localSheetId="6" hidden="1">{"fdsup://IBCentral/FAT Viewer?action=UPDATE&amp;creator=factset&amp;DOC_NAME=fat:reuters_annual_pshs_src_window.fat&amp;display_string=Audit&amp;DYN_ARGS=TRUE&amp;VAR:ID1=B18YFJ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48__FDSAUDITLINK__" localSheetId="7" hidden="1">{"fdsup://IBCentral/FAT Viewer?action=UPDATE&amp;creator=factset&amp;DOC_NAME=fat:reuters_annual_pshs_src_window.fat&amp;display_string=Audit&amp;DYN_ARGS=TRUE&amp;VAR:ID1=B18YFJ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48__FDSAUDITLINK__" localSheetId="8" hidden="1">{"fdsup://IBCentral/FAT Viewer?action=UPDATE&amp;creator=factset&amp;DOC_NAME=fat:reuters_annual_pshs_src_window.fat&amp;display_string=Audit&amp;DYN_ARGS=TRUE&amp;VAR:ID1=B18YFJ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48__FDSAUDITLINK__" localSheetId="10" hidden="1">{"fdsup://IBCentral/FAT Viewer?action=UPDATE&amp;creator=factset&amp;DOC_NAME=fat:reuters_annual_pshs_src_window.fat&amp;display_string=Audit&amp;DYN_ARGS=TRUE&amp;VAR:ID1=B18YFJ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48__FDSAUDITLINK__" hidden="1">{"fdsup://IBCentral/FAT Viewer?action=UPDATE&amp;creator=factset&amp;DOC_NAME=fat:reuters_annual_pshs_src_window.fat&amp;display_string=Audit&amp;DYN_ARGS=TRUE&amp;VAR:ID1=B18YFJ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49__FDSAUDITLINK__" localSheetId="6" hidden="1">{"fdsup://IBCentral/FAT Viewer?action=UPDATE&amp;creator=factset&amp;DOC_NAME=fat:reuters_annual_pshs_src_window.fat&amp;display_string=Audit&amp;DYN_ARGS=TRUE&amp;VAR:ID1=717158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49__FDSAUDITLINK__" localSheetId="7" hidden="1">{"fdsup://IBCentral/FAT Viewer?action=UPDATE&amp;creator=factset&amp;DOC_NAME=fat:reuters_annual_pshs_src_window.fat&amp;display_string=Audit&amp;DYN_ARGS=TRUE&amp;VAR:ID1=717158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49__FDSAUDITLINK__" localSheetId="8" hidden="1">{"fdsup://IBCentral/FAT Viewer?action=UPDATE&amp;creator=factset&amp;DOC_NAME=fat:reuters_annual_pshs_src_window.fat&amp;display_string=Audit&amp;DYN_ARGS=TRUE&amp;VAR:ID1=717158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49__FDSAUDITLINK__" localSheetId="10" hidden="1">{"fdsup://IBCentral/FAT Viewer?action=UPDATE&amp;creator=factset&amp;DOC_NAME=fat:reuters_annual_pshs_src_window.fat&amp;display_string=Audit&amp;DYN_ARGS=TRUE&amp;VAR:ID1=717158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49__FDSAUDITLINK__" hidden="1">{"fdsup://IBCentral/FAT Viewer?action=UPDATE&amp;creator=factset&amp;DOC_NAME=fat:reuters_annual_pshs_src_window.fat&amp;display_string=Audit&amp;DYN_ARGS=TRUE&amp;VAR:ID1=717158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4Z_ðéóøíï_ïô_ìåì_11D5_A6F7_00508B6540C5_.wvu.Rows" localSheetId="2" hidden="1">#REF!</definedName>
    <definedName name="_24Z_ðéóøíï_ïô_ìåì_11D5_A6F7_00508B6540C5_.wvu.Rows" localSheetId="11" hidden="1">#REF!</definedName>
    <definedName name="_24Z_ðéóøíï_ïô_ìåì_11D5_A6F7_00508B6540C5_.wvu.Rows" hidden="1">#REF!</definedName>
    <definedName name="_25__123Graph_LBL_ACHART_2" localSheetId="2" hidden="1">[14]Sum!#REF!</definedName>
    <definedName name="_25__123Graph_LBL_ACHART_2" localSheetId="11" hidden="1">[14]Sum!#REF!</definedName>
    <definedName name="_25__123Graph_LBL_ACHART_2" hidden="1">[14]Sum!#REF!</definedName>
    <definedName name="_25__FDSAUDITLINK__" localSheetId="6" hidden="1">{"fdsup://IBCentral/FAT Viewer?action=UPDATE&amp;creator=factset&amp;DOC_NAME=fat:reuters_annual_pshs_src_window.fat&amp;display_string=Audit&amp;DYN_ARGS=TRUE&amp;VAR:ID1=01858110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5__FDSAUDITLINK__" localSheetId="7" hidden="1">{"fdsup://IBCentral/FAT Viewer?action=UPDATE&amp;creator=factset&amp;DOC_NAME=fat:reuters_annual_pshs_src_window.fat&amp;display_string=Audit&amp;DYN_ARGS=TRUE&amp;VAR:ID1=01858110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5__FDSAUDITLINK__" localSheetId="8" hidden="1">{"fdsup://IBCentral/FAT Viewer?action=UPDATE&amp;creator=factset&amp;DOC_NAME=fat:reuters_annual_pshs_src_window.fat&amp;display_string=Audit&amp;DYN_ARGS=TRUE&amp;VAR:ID1=01858110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5__FDSAUDITLINK__" localSheetId="10" hidden="1">{"fdsup://IBCentral/FAT Viewer?action=UPDATE&amp;creator=factset&amp;DOC_NAME=fat:reuters_annual_pshs_src_window.fat&amp;display_string=Audit&amp;DYN_ARGS=TRUE&amp;VAR:ID1=01858110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5__FDSAUDITLINK__" hidden="1">{"fdsup://IBCentral/FAT Viewer?action=UPDATE&amp;creator=factset&amp;DOC_NAME=fat:reuters_annual_pshs_src_window.fat&amp;display_string=Audit&amp;DYN_ARGS=TRUE&amp;VAR:ID1=01858110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50__123Graph_DCHART_18" hidden="1">#REF!</definedName>
    <definedName name="_250__FDSAUDITLINK__" localSheetId="6" hidden="1">{"fdsup://IBCentral/FAT Viewer?action=UPDATE&amp;creator=factset&amp;DOC_NAME=fat:reuters_annual_pshs_src_window.fat&amp;display_string=Audit&amp;DYN_ARGS=TRUE&amp;VAR:ID1=054052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50__FDSAUDITLINK__" localSheetId="7" hidden="1">{"fdsup://IBCentral/FAT Viewer?action=UPDATE&amp;creator=factset&amp;DOC_NAME=fat:reuters_annual_pshs_src_window.fat&amp;display_string=Audit&amp;DYN_ARGS=TRUE&amp;VAR:ID1=054052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50__FDSAUDITLINK__" localSheetId="8" hidden="1">{"fdsup://IBCentral/FAT Viewer?action=UPDATE&amp;creator=factset&amp;DOC_NAME=fat:reuters_annual_pshs_src_window.fat&amp;display_string=Audit&amp;DYN_ARGS=TRUE&amp;VAR:ID1=054052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50__FDSAUDITLINK__" localSheetId="10" hidden="1">{"fdsup://IBCentral/FAT Viewer?action=UPDATE&amp;creator=factset&amp;DOC_NAME=fat:reuters_annual_pshs_src_window.fat&amp;display_string=Audit&amp;DYN_ARGS=TRUE&amp;VAR:ID1=054052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50__FDSAUDITLINK__" hidden="1">{"fdsup://IBCentral/FAT Viewer?action=UPDATE&amp;creator=factset&amp;DOC_NAME=fat:reuters_annual_pshs_src_window.fat&amp;display_string=Audit&amp;DYN_ARGS=TRUE&amp;VAR:ID1=054052&amp;VAR:RCODE=FDSEPSDIL&amp;VAR:SDATE=20091299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51__FDSAUDITLINK__" localSheetId="6" hidden="1">{"fdsup://IBCentral/FAT Viewer?action=UPDATE&amp;creator=factset&amp;DOC_NAME=fat:reuters_annual_pshs_src_window.fat&amp;display_string=Audit&amp;DYN_ARGS=TRUE&amp;VAR:ID1=17296710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51__FDSAUDITLINK__" localSheetId="7" hidden="1">{"fdsup://IBCentral/FAT Viewer?action=UPDATE&amp;creator=factset&amp;DOC_NAME=fat:reuters_annual_pshs_src_window.fat&amp;display_string=Audit&amp;DYN_ARGS=TRUE&amp;VAR:ID1=17296710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51__FDSAUDITLINK__" localSheetId="8" hidden="1">{"fdsup://IBCentral/FAT Viewer?action=UPDATE&amp;creator=factset&amp;DOC_NAME=fat:reuters_annual_pshs_src_window.fat&amp;display_string=Audit&amp;DYN_ARGS=TRUE&amp;VAR:ID1=17296710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51__FDSAUDITLINK__" localSheetId="10" hidden="1">{"fdsup://IBCentral/FAT Viewer?action=UPDATE&amp;creator=factset&amp;DOC_NAME=fat:reuters_annual_pshs_src_window.fat&amp;display_string=Audit&amp;DYN_ARGS=TRUE&amp;VAR:ID1=17296710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51__FDSAUDITLINK__" hidden="1">{"fdsup://IBCentral/FAT Viewer?action=UPDATE&amp;creator=factset&amp;DOC_NAME=fat:reuters_annual_pshs_src_window.fat&amp;display_string=Audit&amp;DYN_ARGS=TRUE&amp;VAR:ID1=17296710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52__123Graph_DCHART_19" hidden="1">#REF!</definedName>
    <definedName name="_252__FDSAUDITLINK__" localSheetId="6" hidden="1">{"fdsup://IBCentral/FAT Viewer?action=UPDATE&amp;creator=factset&amp;DOC_NAME=fat:reuters_annual_pshs_src_window.fat&amp;display_string=Audit&amp;DYN_ARGS=TRUE&amp;VAR:ID1=46625H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52__FDSAUDITLINK__" localSheetId="7" hidden="1">{"fdsup://IBCentral/FAT Viewer?action=UPDATE&amp;creator=factset&amp;DOC_NAME=fat:reuters_annual_pshs_src_window.fat&amp;display_string=Audit&amp;DYN_ARGS=TRUE&amp;VAR:ID1=46625H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52__FDSAUDITLINK__" localSheetId="8" hidden="1">{"fdsup://IBCentral/FAT Viewer?action=UPDATE&amp;creator=factset&amp;DOC_NAME=fat:reuters_annual_pshs_src_window.fat&amp;display_string=Audit&amp;DYN_ARGS=TRUE&amp;VAR:ID1=46625H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52__FDSAUDITLINK__" localSheetId="10" hidden="1">{"fdsup://IBCentral/FAT Viewer?action=UPDATE&amp;creator=factset&amp;DOC_NAME=fat:reuters_annual_pshs_src_window.fat&amp;display_string=Audit&amp;DYN_ARGS=TRUE&amp;VAR:ID1=46625H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52__FDSAUDITLINK__" hidden="1">{"fdsup://IBCentral/FAT Viewer?action=UPDATE&amp;creator=factset&amp;DOC_NAME=fat:reuters_annual_pshs_src_window.fat&amp;display_string=Audit&amp;DYN_ARGS=TRUE&amp;VAR:ID1=46625H10&amp;VAR:RCODE=FDSEPSDIL&amp;VAR:SDATE=20091299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53__FDSAUDITLINK__" localSheetId="6" hidden="1">{"fdsup://IBCentral/FAT Viewer?action=UPDATE&amp;creator=factset&amp;DOC_NAME=fat:reuters_annual_source_window.fat&amp;display_string=Audit&amp;DYN_ARGS=TRUE&amp;VAR:ID1=57060D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53__FDSAUDITLINK__" localSheetId="7" hidden="1">{"fdsup://IBCentral/FAT Viewer?action=UPDATE&amp;creator=factset&amp;DOC_NAME=fat:reuters_annual_source_window.fat&amp;display_string=Audit&amp;DYN_ARGS=TRUE&amp;VAR:ID1=57060D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53__FDSAUDITLINK__" localSheetId="8" hidden="1">{"fdsup://IBCentral/FAT Viewer?action=UPDATE&amp;creator=factset&amp;DOC_NAME=fat:reuters_annual_source_window.fat&amp;display_string=Audit&amp;DYN_ARGS=TRUE&amp;VAR:ID1=57060D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53__FDSAUDITLINK__" localSheetId="10" hidden="1">{"fdsup://IBCentral/FAT Viewer?action=UPDATE&amp;creator=factset&amp;DOC_NAME=fat:reuters_annual_source_window.fat&amp;display_string=Audit&amp;DYN_ARGS=TRUE&amp;VAR:ID1=57060D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53__FDSAUDITLINK__" hidden="1">{"fdsup://IBCentral/FAT Viewer?action=UPDATE&amp;creator=factset&amp;DOC_NAME=fat:reuters_annual_source_window.fat&amp;display_string=Audit&amp;DYN_ARGS=TRUE&amp;VAR:ID1=57060D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54__123Graph_DCHART_2" hidden="1">#REF!</definedName>
    <definedName name="_254__FDSAUDITLINK__" localSheetId="6" hidden="1">{"fdsup://IBCentral/FAT Viewer?action=UPDATE&amp;creator=factset&amp;DOC_NAME=fat:reuters_annual_source_window.fat&amp;display_string=Audit&amp;DYN_ARGS=TRUE&amp;VAR:ID1=46145F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54__FDSAUDITLINK__" localSheetId="7" hidden="1">{"fdsup://IBCentral/FAT Viewer?action=UPDATE&amp;creator=factset&amp;DOC_NAME=fat:reuters_annual_source_window.fat&amp;display_string=Audit&amp;DYN_ARGS=TRUE&amp;VAR:ID1=46145F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54__FDSAUDITLINK__" localSheetId="8" hidden="1">{"fdsup://IBCentral/FAT Viewer?action=UPDATE&amp;creator=factset&amp;DOC_NAME=fat:reuters_annual_source_window.fat&amp;display_string=Audit&amp;DYN_ARGS=TRUE&amp;VAR:ID1=46145F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54__FDSAUDITLINK__" localSheetId="10" hidden="1">{"fdsup://IBCentral/FAT Viewer?action=UPDATE&amp;creator=factset&amp;DOC_NAME=fat:reuters_annual_source_window.fat&amp;display_string=Audit&amp;DYN_ARGS=TRUE&amp;VAR:ID1=46145F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54__FDSAUDITLINK__" hidden="1">{"fdsup://IBCentral/FAT Viewer?action=UPDATE&amp;creator=factset&amp;DOC_NAME=fat:reuters_annual_source_window.fat&amp;display_string=Audit&amp;DYN_ARGS=TRUE&amp;VAR:ID1=46145F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55__FDSAUDITLINK__" localSheetId="6" hidden="1">{"fdsup://IBCentral/FAT Viewer?action=UPDATE&amp;creator=factset&amp;DOC_NAME=fat:reuters_annual_source_window.fat&amp;display_string=Audit&amp;DYN_ARGS=TRUE&amp;VAR:ID1=89267P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55__FDSAUDITLINK__" localSheetId="7" hidden="1">{"fdsup://IBCentral/FAT Viewer?action=UPDATE&amp;creator=factset&amp;DOC_NAME=fat:reuters_annual_source_window.fat&amp;display_string=Audit&amp;DYN_ARGS=TRUE&amp;VAR:ID1=89267P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55__FDSAUDITLINK__" localSheetId="8" hidden="1">{"fdsup://IBCentral/FAT Viewer?action=UPDATE&amp;creator=factset&amp;DOC_NAME=fat:reuters_annual_source_window.fat&amp;display_string=Audit&amp;DYN_ARGS=TRUE&amp;VAR:ID1=89267P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55__FDSAUDITLINK__" localSheetId="10" hidden="1">{"fdsup://IBCentral/FAT Viewer?action=UPDATE&amp;creator=factset&amp;DOC_NAME=fat:reuters_annual_source_window.fat&amp;display_string=Audit&amp;DYN_ARGS=TRUE&amp;VAR:ID1=89267P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55__FDSAUDITLINK__" hidden="1">{"fdsup://IBCentral/FAT Viewer?action=UPDATE&amp;creator=factset&amp;DOC_NAME=fat:reuters_annual_source_window.fat&amp;display_string=Audit&amp;DYN_ARGS=TRUE&amp;VAR:ID1=89267P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56__123Graph_DCHART_22" hidden="1">#REF!</definedName>
    <definedName name="_256__FDSAUDITLINK__" localSheetId="6" hidden="1">{"fdsup://IBCentral/FAT Viewer?action=UPDATE&amp;creator=factset&amp;DOC_NAME=fat:reuters_annual_source_window.fat&amp;display_string=Audit&amp;DYN_ARGS=TRUE&amp;VAR:ID1=68401010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56__FDSAUDITLINK__" localSheetId="7" hidden="1">{"fdsup://IBCentral/FAT Viewer?action=UPDATE&amp;creator=factset&amp;DOC_NAME=fat:reuters_annual_source_window.fat&amp;display_string=Audit&amp;DYN_ARGS=TRUE&amp;VAR:ID1=68401010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56__FDSAUDITLINK__" localSheetId="8" hidden="1">{"fdsup://IBCentral/FAT Viewer?action=UPDATE&amp;creator=factset&amp;DOC_NAME=fat:reuters_annual_source_window.fat&amp;display_string=Audit&amp;DYN_ARGS=TRUE&amp;VAR:ID1=68401010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56__FDSAUDITLINK__" localSheetId="10" hidden="1">{"fdsup://IBCentral/FAT Viewer?action=UPDATE&amp;creator=factset&amp;DOC_NAME=fat:reuters_annual_source_window.fat&amp;display_string=Audit&amp;DYN_ARGS=TRUE&amp;VAR:ID1=68401010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56__FDSAUDITLINK__" hidden="1">{"fdsup://IBCentral/FAT Viewer?action=UPDATE&amp;creator=factset&amp;DOC_NAME=fat:reuters_annual_source_window.fat&amp;display_string=Audit&amp;DYN_ARGS=TRUE&amp;VAR:ID1=68401010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57__FDSAUDITLINK__" localSheetId="6" hidden="1">{"fdsup://IBCentral/FAT Viewer?action=UPDATE&amp;creator=factset&amp;DOC_NAME=fat:reuters_annual_source_window.fat&amp;display_string=Audit&amp;DYN_ARGS=TRUE&amp;VAR:ID1=26924640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57__FDSAUDITLINK__" localSheetId="7" hidden="1">{"fdsup://IBCentral/FAT Viewer?action=UPDATE&amp;creator=factset&amp;DOC_NAME=fat:reuters_annual_source_window.fat&amp;display_string=Audit&amp;DYN_ARGS=TRUE&amp;VAR:ID1=26924640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57__FDSAUDITLINK__" localSheetId="8" hidden="1">{"fdsup://IBCentral/FAT Viewer?action=UPDATE&amp;creator=factset&amp;DOC_NAME=fat:reuters_annual_source_window.fat&amp;display_string=Audit&amp;DYN_ARGS=TRUE&amp;VAR:ID1=26924640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57__FDSAUDITLINK__" localSheetId="10" hidden="1">{"fdsup://IBCentral/FAT Viewer?action=UPDATE&amp;creator=factset&amp;DOC_NAME=fat:reuters_annual_source_window.fat&amp;display_string=Audit&amp;DYN_ARGS=TRUE&amp;VAR:ID1=26924640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57__FDSAUDITLINK__" hidden="1">{"fdsup://IBCentral/FAT Viewer?action=UPDATE&amp;creator=factset&amp;DOC_NAME=fat:reuters_annual_source_window.fat&amp;display_string=Audit&amp;DYN_ARGS=TRUE&amp;VAR:ID1=26924640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58__123Graph_DCHART_23" hidden="1">#REF!</definedName>
    <definedName name="_258__FDSAUDITLINK__" localSheetId="6" hidden="1">{"fdsup://IBCentral/FAT Viewer?action=UPDATE&amp;creator=factset&amp;DOC_NAME=fat:reuters_annual_source_window.fat&amp;display_string=Audit&amp;DYN_ARGS=TRUE&amp;VAR:ID1=80851310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58__FDSAUDITLINK__" localSheetId="7" hidden="1">{"fdsup://IBCentral/FAT Viewer?action=UPDATE&amp;creator=factset&amp;DOC_NAME=fat:reuters_annual_source_window.fat&amp;display_string=Audit&amp;DYN_ARGS=TRUE&amp;VAR:ID1=80851310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58__FDSAUDITLINK__" localSheetId="8" hidden="1">{"fdsup://IBCentral/FAT Viewer?action=UPDATE&amp;creator=factset&amp;DOC_NAME=fat:reuters_annual_source_window.fat&amp;display_string=Audit&amp;DYN_ARGS=TRUE&amp;VAR:ID1=80851310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58__FDSAUDITLINK__" localSheetId="10" hidden="1">{"fdsup://IBCentral/FAT Viewer?action=UPDATE&amp;creator=factset&amp;DOC_NAME=fat:reuters_annual_source_window.fat&amp;display_string=Audit&amp;DYN_ARGS=TRUE&amp;VAR:ID1=80851310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58__FDSAUDITLINK__" hidden="1">{"fdsup://IBCentral/FAT Viewer?action=UPDATE&amp;creator=factset&amp;DOC_NAME=fat:reuters_annual_source_window.fat&amp;display_string=Audit&amp;DYN_ARGS=TRUE&amp;VAR:ID1=80851310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59__FDSAUDITLINK__" localSheetId="6" hidden="1">{"fdsup://IBCentral/FAT Viewer?action=UPDATE&amp;creator=factset&amp;DOC_NAME=fat:reuters_annual_source_window.fat&amp;display_string=Audit&amp;DYN_ARGS=TRUE&amp;VAR:ID1=87236Y10&amp;VAR:RCODE=FIBCEBITDA&amp;VAR:SDATE=20080999&amp;VAR:FREQ=Y&amp;VAR:RELITEM=RP&amp;VAR:CURRENCY=&amp;VAR:CURRSOURCE=EXS","HARE&amp;VAR:NATFREQ=ANNUAL&amp;VAR:RFIELD=FINALIZED&amp;VAR:DB_TYPE=&amp;VAR:UNITS=M&amp;window=popup&amp;width=450&amp;height=300&amp;START_MAXIMIZED=FALSE"}</definedName>
    <definedName name="_259__FDSAUDITLINK__" localSheetId="7" hidden="1">{"fdsup://IBCentral/FAT Viewer?action=UPDATE&amp;creator=factset&amp;DOC_NAME=fat:reuters_annual_source_window.fat&amp;display_string=Audit&amp;DYN_ARGS=TRUE&amp;VAR:ID1=87236Y10&amp;VAR:RCODE=FIBCEBITDA&amp;VAR:SDATE=20080999&amp;VAR:FREQ=Y&amp;VAR:RELITEM=RP&amp;VAR:CURRENCY=&amp;VAR:CURRSOURCE=EXS","HARE&amp;VAR:NATFREQ=ANNUAL&amp;VAR:RFIELD=FINALIZED&amp;VAR:DB_TYPE=&amp;VAR:UNITS=M&amp;window=popup&amp;width=450&amp;height=300&amp;START_MAXIMIZED=FALSE"}</definedName>
    <definedName name="_259__FDSAUDITLINK__" localSheetId="8" hidden="1">{"fdsup://IBCentral/FAT Viewer?action=UPDATE&amp;creator=factset&amp;DOC_NAME=fat:reuters_annual_source_window.fat&amp;display_string=Audit&amp;DYN_ARGS=TRUE&amp;VAR:ID1=87236Y10&amp;VAR:RCODE=FIBCEBITDA&amp;VAR:SDATE=20080999&amp;VAR:FREQ=Y&amp;VAR:RELITEM=RP&amp;VAR:CURRENCY=&amp;VAR:CURRSOURCE=EXS","HARE&amp;VAR:NATFREQ=ANNUAL&amp;VAR:RFIELD=FINALIZED&amp;VAR:DB_TYPE=&amp;VAR:UNITS=M&amp;window=popup&amp;width=450&amp;height=300&amp;START_MAXIMIZED=FALSE"}</definedName>
    <definedName name="_259__FDSAUDITLINK__" localSheetId="10" hidden="1">{"fdsup://IBCentral/FAT Viewer?action=UPDATE&amp;creator=factset&amp;DOC_NAME=fat:reuters_annual_source_window.fat&amp;display_string=Audit&amp;DYN_ARGS=TRUE&amp;VAR:ID1=87236Y10&amp;VAR:RCODE=FIBCEBITDA&amp;VAR:SDATE=20080999&amp;VAR:FREQ=Y&amp;VAR:RELITEM=RP&amp;VAR:CURRENCY=&amp;VAR:CURRSOURCE=EXS","HARE&amp;VAR:NATFREQ=ANNUAL&amp;VAR:RFIELD=FINALIZED&amp;VAR:DB_TYPE=&amp;VAR:UNITS=M&amp;window=popup&amp;width=450&amp;height=300&amp;START_MAXIMIZED=FALSE"}</definedName>
    <definedName name="_259__FDSAUDITLINK__" hidden="1">{"fdsup://IBCentral/FAT Viewer?action=UPDATE&amp;creator=factset&amp;DOC_NAME=fat:reuters_annual_source_window.fat&amp;display_string=Audit&amp;DYN_ARGS=TRUE&amp;VAR:ID1=87236Y10&amp;VAR:RCODE=FIBCEBITDA&amp;VAR:SDATE=20080999&amp;VAR:FREQ=Y&amp;VAR:RELITEM=RP&amp;VAR:CURRENCY=&amp;VAR:CURRSOURCE=EXS","HARE&amp;VAR:NATFREQ=ANNUAL&amp;VAR:RFIELD=FINALIZED&amp;VAR:DB_TYPE=&amp;VAR:UNITS=M&amp;window=popup&amp;width=450&amp;height=300&amp;START_MAXIMIZED=FALSE"}</definedName>
    <definedName name="_26__123Graph_ACHART_23" hidden="1">#REF!</definedName>
    <definedName name="_26__FDSAUDITLINK__" localSheetId="6" hidden="1">{"fdsup://IBCentral/FAT Viewer?action=UPDATE&amp;creator=factset&amp;DOC_NAME=fat:reuters_annual_pshs_src_window.fat&amp;display_string=Audit&amp;DYN_ARGS=TRUE&amp;VAR:ID1=89190610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6__FDSAUDITLINK__" localSheetId="7" hidden="1">{"fdsup://IBCentral/FAT Viewer?action=UPDATE&amp;creator=factset&amp;DOC_NAME=fat:reuters_annual_pshs_src_window.fat&amp;display_string=Audit&amp;DYN_ARGS=TRUE&amp;VAR:ID1=89190610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6__FDSAUDITLINK__" localSheetId="8" hidden="1">{"fdsup://IBCentral/FAT Viewer?action=UPDATE&amp;creator=factset&amp;DOC_NAME=fat:reuters_annual_pshs_src_window.fat&amp;display_string=Audit&amp;DYN_ARGS=TRUE&amp;VAR:ID1=89190610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6__FDSAUDITLINK__" localSheetId="10" hidden="1">{"fdsup://IBCentral/FAT Viewer?action=UPDATE&amp;creator=factset&amp;DOC_NAME=fat:reuters_annual_pshs_src_window.fat&amp;display_string=Audit&amp;DYN_ARGS=TRUE&amp;VAR:ID1=89190610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6__FDSAUDITLINK__" hidden="1">{"fdsup://IBCentral/FAT Viewer?action=UPDATE&amp;creator=factset&amp;DOC_NAME=fat:reuters_annual_pshs_src_window.fat&amp;display_string=Audit&amp;DYN_ARGS=TRUE&amp;VAR:ID1=89190610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60__123Graph_DCHART_26" hidden="1">#REF!</definedName>
    <definedName name="_260__FDSAUDITLINK__" localSheetId="6" hidden="1">{"fdsup://IBCentral/FAT Viewer?action=UPDATE&amp;creator=factset&amp;DOC_NAME=fat:reuters_annual_source_window.fat&amp;display_string=Audit&amp;DYN_ARGS=TRUE&amp;VAR:ID1=710619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60__FDSAUDITLINK__" localSheetId="7" hidden="1">{"fdsup://IBCentral/FAT Viewer?action=UPDATE&amp;creator=factset&amp;DOC_NAME=fat:reuters_annual_source_window.fat&amp;display_string=Audit&amp;DYN_ARGS=TRUE&amp;VAR:ID1=710619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60__FDSAUDITLINK__" localSheetId="8" hidden="1">{"fdsup://IBCentral/FAT Viewer?action=UPDATE&amp;creator=factset&amp;DOC_NAME=fat:reuters_annual_source_window.fat&amp;display_string=Audit&amp;DYN_ARGS=TRUE&amp;VAR:ID1=710619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60__FDSAUDITLINK__" localSheetId="10" hidden="1">{"fdsup://IBCentral/FAT Viewer?action=UPDATE&amp;creator=factset&amp;DOC_NAME=fat:reuters_annual_source_window.fat&amp;display_string=Audit&amp;DYN_ARGS=TRUE&amp;VAR:ID1=710619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60__FDSAUDITLINK__" hidden="1">{"fdsup://IBCentral/FAT Viewer?action=UPDATE&amp;creator=factset&amp;DOC_NAME=fat:reuters_annual_source_window.fat&amp;display_string=Audit&amp;DYN_ARGS=TRUE&amp;VAR:ID1=710619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61__FDSAUDITLINK__" localSheetId="6" hidden="1">{"fdsup://IBCentral/FAT Viewer?action=UPDATE&amp;creator=factset&amp;DOC_NAME=fat:reuters_annual_source_window.fat&amp;display_string=Audit&amp;DYN_ARGS=TRUE&amp;VAR:ID1=50544710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61__FDSAUDITLINK__" localSheetId="7" hidden="1">{"fdsup://IBCentral/FAT Viewer?action=UPDATE&amp;creator=factset&amp;DOC_NAME=fat:reuters_annual_source_window.fat&amp;display_string=Audit&amp;DYN_ARGS=TRUE&amp;VAR:ID1=50544710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61__FDSAUDITLINK__" localSheetId="8" hidden="1">{"fdsup://IBCentral/FAT Viewer?action=UPDATE&amp;creator=factset&amp;DOC_NAME=fat:reuters_annual_source_window.fat&amp;display_string=Audit&amp;DYN_ARGS=TRUE&amp;VAR:ID1=50544710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61__FDSAUDITLINK__" localSheetId="10" hidden="1">{"fdsup://IBCentral/FAT Viewer?action=UPDATE&amp;creator=factset&amp;DOC_NAME=fat:reuters_annual_source_window.fat&amp;display_string=Audit&amp;DYN_ARGS=TRUE&amp;VAR:ID1=50544710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61__FDSAUDITLINK__" hidden="1">{"fdsup://IBCentral/FAT Viewer?action=UPDATE&amp;creator=factset&amp;DOC_NAME=fat:reuters_annual_source_window.fat&amp;display_string=Audit&amp;DYN_ARGS=TRUE&amp;VAR:ID1=50544710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62__123Graph_DCHART_27" hidden="1">#REF!</definedName>
    <definedName name="_262__FDSAUDITLINK__" localSheetId="6" hidden="1">{"fdsup://IBCentral/FAT Viewer?action=UPDATE&amp;creator=factset&amp;DOC_NAME=fat:reuters_annual_source_window.fat&amp;display_string=Audit&amp;DYN_ARGS=TRUE&amp;VAR:ID1=49900510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62__FDSAUDITLINK__" localSheetId="7" hidden="1">{"fdsup://IBCentral/FAT Viewer?action=UPDATE&amp;creator=factset&amp;DOC_NAME=fat:reuters_annual_source_window.fat&amp;display_string=Audit&amp;DYN_ARGS=TRUE&amp;VAR:ID1=49900510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62__FDSAUDITLINK__" localSheetId="8" hidden="1">{"fdsup://IBCentral/FAT Viewer?action=UPDATE&amp;creator=factset&amp;DOC_NAME=fat:reuters_annual_source_window.fat&amp;display_string=Audit&amp;DYN_ARGS=TRUE&amp;VAR:ID1=49900510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62__FDSAUDITLINK__" localSheetId="10" hidden="1">{"fdsup://IBCentral/FAT Viewer?action=UPDATE&amp;creator=factset&amp;DOC_NAME=fat:reuters_annual_source_window.fat&amp;display_string=Audit&amp;DYN_ARGS=TRUE&amp;VAR:ID1=49900510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62__FDSAUDITLINK__" hidden="1">{"fdsup://IBCentral/FAT Viewer?action=UPDATE&amp;creator=factset&amp;DOC_NAME=fat:reuters_annual_source_window.fat&amp;display_string=Audit&amp;DYN_ARGS=TRUE&amp;VAR:ID1=49900510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63__FDSAUDITLINK__" localSheetId="6" hidden="1">{"fdsup://IBCentral/FAT Viewer?action=UPDATE&amp;creator=factset&amp;DOC_NAME=fat:reuters_annual_source_window.fat&amp;display_string=Audit&amp;DYN_ARGS=TRUE&amp;VAR:ID1=45841N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63__FDSAUDITLINK__" localSheetId="7" hidden="1">{"fdsup://IBCentral/FAT Viewer?action=UPDATE&amp;creator=factset&amp;DOC_NAME=fat:reuters_annual_source_window.fat&amp;display_string=Audit&amp;DYN_ARGS=TRUE&amp;VAR:ID1=45841N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63__FDSAUDITLINK__" localSheetId="8" hidden="1">{"fdsup://IBCentral/FAT Viewer?action=UPDATE&amp;creator=factset&amp;DOC_NAME=fat:reuters_annual_source_window.fat&amp;display_string=Audit&amp;DYN_ARGS=TRUE&amp;VAR:ID1=45841N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63__FDSAUDITLINK__" localSheetId="10" hidden="1">{"fdsup://IBCentral/FAT Viewer?action=UPDATE&amp;creator=factset&amp;DOC_NAME=fat:reuters_annual_source_window.fat&amp;display_string=Audit&amp;DYN_ARGS=TRUE&amp;VAR:ID1=45841N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63__FDSAUDITLINK__" hidden="1">{"fdsup://IBCentral/FAT Viewer?action=UPDATE&amp;creator=factset&amp;DOC_NAME=fat:reuters_annual_source_window.fat&amp;display_string=Audit&amp;DYN_ARGS=TRUE&amp;VAR:ID1=45841N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64__123Graph_DCHART_3" hidden="1">#REF!</definedName>
    <definedName name="_264__FDSAUDITLINK__" localSheetId="6" hidden="1">{"fdsup://IBCentral/FAT Viewer?action=UPDATE&amp;creator=factset&amp;DOC_NAME=fat:reuters_annual_source_window.fat&amp;display_string=Audit&amp;DYN_ARGS=TRUE&amp;VAR:ID1=B1H0DZ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64__FDSAUDITLINK__" localSheetId="7" hidden="1">{"fdsup://IBCentral/FAT Viewer?action=UPDATE&amp;creator=factset&amp;DOC_NAME=fat:reuters_annual_source_window.fat&amp;display_string=Audit&amp;DYN_ARGS=TRUE&amp;VAR:ID1=B1H0DZ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64__FDSAUDITLINK__" localSheetId="8" hidden="1">{"fdsup://IBCentral/FAT Viewer?action=UPDATE&amp;creator=factset&amp;DOC_NAME=fat:reuters_annual_source_window.fat&amp;display_string=Audit&amp;DYN_ARGS=TRUE&amp;VAR:ID1=B1H0DZ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64__FDSAUDITLINK__" localSheetId="10" hidden="1">{"fdsup://IBCentral/FAT Viewer?action=UPDATE&amp;creator=factset&amp;DOC_NAME=fat:reuters_annual_source_window.fat&amp;display_string=Audit&amp;DYN_ARGS=TRUE&amp;VAR:ID1=B1H0DZ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64__FDSAUDITLINK__" hidden="1">{"fdsup://IBCentral/FAT Viewer?action=UPDATE&amp;creator=factset&amp;DOC_NAME=fat:reuters_annual_source_window.fat&amp;display_string=Audit&amp;DYN_ARGS=TRUE&amp;VAR:ID1=B1H0DZ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65__FDSAUDITLINK__" localSheetId="6" hidden="1">{"fdsup://IBCentral/FAT Viewer?action=UPDATE&amp;creator=factset&amp;DOC_NAME=fat:reuters_annual_source_window.fat&amp;display_string=Audit&amp;DYN_ARGS=TRUE&amp;VAR:ID1=05541T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65__FDSAUDITLINK__" localSheetId="7" hidden="1">{"fdsup://IBCentral/FAT Viewer?action=UPDATE&amp;creator=factset&amp;DOC_NAME=fat:reuters_annual_source_window.fat&amp;display_string=Audit&amp;DYN_ARGS=TRUE&amp;VAR:ID1=05541T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65__FDSAUDITLINK__" localSheetId="8" hidden="1">{"fdsup://IBCentral/FAT Viewer?action=UPDATE&amp;creator=factset&amp;DOC_NAME=fat:reuters_annual_source_window.fat&amp;display_string=Audit&amp;DYN_ARGS=TRUE&amp;VAR:ID1=05541T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65__FDSAUDITLINK__" localSheetId="10" hidden="1">{"fdsup://IBCentral/FAT Viewer?action=UPDATE&amp;creator=factset&amp;DOC_NAME=fat:reuters_annual_source_window.fat&amp;display_string=Audit&amp;DYN_ARGS=TRUE&amp;VAR:ID1=05541T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65__FDSAUDITLINK__" hidden="1">{"fdsup://IBCentral/FAT Viewer?action=UPDATE&amp;creator=factset&amp;DOC_NAME=fat:reuters_annual_source_window.fat&amp;display_string=Audit&amp;DYN_ARGS=TRUE&amp;VAR:ID1=05541T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66__123Graph_DCHART_30" hidden="1">#REF!</definedName>
    <definedName name="_266__FDSAUDITLINK__" localSheetId="6" hidden="1">{"fdsup://IBCentral/FAT Viewer?action=UPDATE&amp;creator=factset&amp;DOC_NAME=fat:reuters_annual_source_window.fat&amp;display_string=Audit&amp;DYN_ARGS=TRUE&amp;VAR:ID1=338721&amp;VAR:RCODE=FIBCEBITDA&amp;VAR:SDATE=20090399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266__FDSAUDITLINK__" localSheetId="7" hidden="1">{"fdsup://IBCentral/FAT Viewer?action=UPDATE&amp;creator=factset&amp;DOC_NAME=fat:reuters_annual_source_window.fat&amp;display_string=Audit&amp;DYN_ARGS=TRUE&amp;VAR:ID1=338721&amp;VAR:RCODE=FIBCEBITDA&amp;VAR:SDATE=20090399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266__FDSAUDITLINK__" localSheetId="8" hidden="1">{"fdsup://IBCentral/FAT Viewer?action=UPDATE&amp;creator=factset&amp;DOC_NAME=fat:reuters_annual_source_window.fat&amp;display_string=Audit&amp;DYN_ARGS=TRUE&amp;VAR:ID1=338721&amp;VAR:RCODE=FIBCEBITDA&amp;VAR:SDATE=20090399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266__FDSAUDITLINK__" localSheetId="10" hidden="1">{"fdsup://IBCentral/FAT Viewer?action=UPDATE&amp;creator=factset&amp;DOC_NAME=fat:reuters_annual_source_window.fat&amp;display_string=Audit&amp;DYN_ARGS=TRUE&amp;VAR:ID1=338721&amp;VAR:RCODE=FIBCEBITDA&amp;VAR:SDATE=20090399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266__FDSAUDITLINK__" hidden="1">{"fdsup://IBCentral/FAT Viewer?action=UPDATE&amp;creator=factset&amp;DOC_NAME=fat:reuters_annual_source_window.fat&amp;display_string=Audit&amp;DYN_ARGS=TRUE&amp;VAR:ID1=338721&amp;VAR:RCODE=FIBCEBITDA&amp;VAR:SDATE=20090399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267__FDSAUDITLINK__" localSheetId="6" hidden="1">{"fdsup://IBCentral/FAT Viewer?action=UPDATE&amp;creator=factset&amp;DOC_NAME=fat:reuters_annual_source_window.fat&amp;display_string=Audit&amp;DYN_ARGS=TRUE&amp;VAR:ID1=36165220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67__FDSAUDITLINK__" localSheetId="7" hidden="1">{"fdsup://IBCentral/FAT Viewer?action=UPDATE&amp;creator=factset&amp;DOC_NAME=fat:reuters_annual_source_window.fat&amp;display_string=Audit&amp;DYN_ARGS=TRUE&amp;VAR:ID1=36165220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67__FDSAUDITLINK__" localSheetId="8" hidden="1">{"fdsup://IBCentral/FAT Viewer?action=UPDATE&amp;creator=factset&amp;DOC_NAME=fat:reuters_annual_source_window.fat&amp;display_string=Audit&amp;DYN_ARGS=TRUE&amp;VAR:ID1=36165220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67__FDSAUDITLINK__" localSheetId="10" hidden="1">{"fdsup://IBCentral/FAT Viewer?action=UPDATE&amp;creator=factset&amp;DOC_NAME=fat:reuters_annual_source_window.fat&amp;display_string=Audit&amp;DYN_ARGS=TRUE&amp;VAR:ID1=36165220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67__FDSAUDITLINK__" hidden="1">{"fdsup://IBCentral/FAT Viewer?action=UPDATE&amp;creator=factset&amp;DOC_NAME=fat:reuters_annual_source_window.fat&amp;display_string=Audit&amp;DYN_ARGS=TRUE&amp;VAR:ID1=36165220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68__123Graph_DCHART_31" hidden="1">#REF!</definedName>
    <definedName name="_268__FDSAUDITLINK__" localSheetId="6" hidden="1">{"fdsup://IBCentral/FAT Viewer?action=UPDATE&amp;creator=factset&amp;DOC_NAME=fat:reuters_annual_source_window.fat&amp;display_string=Audit&amp;DYN_ARGS=TRUE&amp;VAR:ID1=739162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68__FDSAUDITLINK__" localSheetId="7" hidden="1">{"fdsup://IBCentral/FAT Viewer?action=UPDATE&amp;creator=factset&amp;DOC_NAME=fat:reuters_annual_source_window.fat&amp;display_string=Audit&amp;DYN_ARGS=TRUE&amp;VAR:ID1=739162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68__FDSAUDITLINK__" localSheetId="8" hidden="1">{"fdsup://IBCentral/FAT Viewer?action=UPDATE&amp;creator=factset&amp;DOC_NAME=fat:reuters_annual_source_window.fat&amp;display_string=Audit&amp;DYN_ARGS=TRUE&amp;VAR:ID1=739162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68__FDSAUDITLINK__" localSheetId="10" hidden="1">{"fdsup://IBCentral/FAT Viewer?action=UPDATE&amp;creator=factset&amp;DOC_NAME=fat:reuters_annual_source_window.fat&amp;display_string=Audit&amp;DYN_ARGS=TRUE&amp;VAR:ID1=739162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68__FDSAUDITLINK__" hidden="1">{"fdsup://IBCentral/FAT Viewer?action=UPDATE&amp;creator=factset&amp;DOC_NAME=fat:reuters_annual_source_window.fat&amp;display_string=Audit&amp;DYN_ARGS=TRUE&amp;VAR:ID1=739162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69__FDSAUDITLINK__" localSheetId="6" hidden="1">{"fdsup://IBCentral/FAT Viewer?action=UPDATE&amp;creator=factset&amp;DOC_NAME=fat:reuters_annual_source_window.fat&amp;display_string=Audit&amp;DYN_ARGS=TRUE&amp;VAR:ID1=95980210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69__FDSAUDITLINK__" localSheetId="7" hidden="1">{"fdsup://IBCentral/FAT Viewer?action=UPDATE&amp;creator=factset&amp;DOC_NAME=fat:reuters_annual_source_window.fat&amp;display_string=Audit&amp;DYN_ARGS=TRUE&amp;VAR:ID1=95980210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69__FDSAUDITLINK__" localSheetId="8" hidden="1">{"fdsup://IBCentral/FAT Viewer?action=UPDATE&amp;creator=factset&amp;DOC_NAME=fat:reuters_annual_source_window.fat&amp;display_string=Audit&amp;DYN_ARGS=TRUE&amp;VAR:ID1=95980210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69__FDSAUDITLINK__" localSheetId="10" hidden="1">{"fdsup://IBCentral/FAT Viewer?action=UPDATE&amp;creator=factset&amp;DOC_NAME=fat:reuters_annual_source_window.fat&amp;display_string=Audit&amp;DYN_ARGS=TRUE&amp;VAR:ID1=95980210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69__FDSAUDITLINK__" hidden="1">{"fdsup://IBCentral/FAT Viewer?action=UPDATE&amp;creator=factset&amp;DOC_NAME=fat:reuters_annual_source_window.fat&amp;display_string=Audit&amp;DYN_ARGS=TRUE&amp;VAR:ID1=95980210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7__123Graph_ACHART_7" localSheetId="2" hidden="1">'[15]KPI 1'!#REF!</definedName>
    <definedName name="_27__123Graph_ACHART_7" hidden="1">'[15]KPI 1'!#REF!</definedName>
    <definedName name="_27__FDSAUDITLINK__" localSheetId="6" hidden="1">{"fdsup://IBCentral/FAT Viewer?action=UPDATE&amp;creator=factset&amp;DOC_NAME=fat:reuters_annual_pshs_src_window.fat&amp;display_string=Audit&amp;DYN_ARGS=TRUE&amp;VAR:ID1=00794220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7__FDSAUDITLINK__" localSheetId="7" hidden="1">{"fdsup://IBCentral/FAT Viewer?action=UPDATE&amp;creator=factset&amp;DOC_NAME=fat:reuters_annual_pshs_src_window.fat&amp;display_string=Audit&amp;DYN_ARGS=TRUE&amp;VAR:ID1=00794220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7__FDSAUDITLINK__" localSheetId="8" hidden="1">{"fdsup://IBCentral/FAT Viewer?action=UPDATE&amp;creator=factset&amp;DOC_NAME=fat:reuters_annual_pshs_src_window.fat&amp;display_string=Audit&amp;DYN_ARGS=TRUE&amp;VAR:ID1=00794220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7__FDSAUDITLINK__" localSheetId="10" hidden="1">{"fdsup://IBCentral/FAT Viewer?action=UPDATE&amp;creator=factset&amp;DOC_NAME=fat:reuters_annual_pshs_src_window.fat&amp;display_string=Audit&amp;DYN_ARGS=TRUE&amp;VAR:ID1=00794220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7__FDSAUDITLINK__" hidden="1">{"fdsup://IBCentral/FAT Viewer?action=UPDATE&amp;creator=factset&amp;DOC_NAME=fat:reuters_annual_pshs_src_window.fat&amp;display_string=Audit&amp;DYN_ARGS=TRUE&amp;VAR:ID1=00794220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70__123Graph_DCHART_34" hidden="1">#REF!</definedName>
    <definedName name="_270__FDSAUDITLINK__" localSheetId="6" hidden="1">{"fdsup://IBCentral/FAT Viewer?action=UPDATE&amp;creator=factset&amp;DOC_NAME=fat:reuters_annual_source_window.fat&amp;display_string=Audit&amp;DYN_ARGS=TRUE&amp;VAR:ID1=98233Q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70__FDSAUDITLINK__" localSheetId="7" hidden="1">{"fdsup://IBCentral/FAT Viewer?action=UPDATE&amp;creator=factset&amp;DOC_NAME=fat:reuters_annual_source_window.fat&amp;display_string=Audit&amp;DYN_ARGS=TRUE&amp;VAR:ID1=98233Q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70__FDSAUDITLINK__" localSheetId="8" hidden="1">{"fdsup://IBCentral/FAT Viewer?action=UPDATE&amp;creator=factset&amp;DOC_NAME=fat:reuters_annual_source_window.fat&amp;display_string=Audit&amp;DYN_ARGS=TRUE&amp;VAR:ID1=98233Q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70__FDSAUDITLINK__" localSheetId="10" hidden="1">{"fdsup://IBCentral/FAT Viewer?action=UPDATE&amp;creator=factset&amp;DOC_NAME=fat:reuters_annual_source_window.fat&amp;display_string=Audit&amp;DYN_ARGS=TRUE&amp;VAR:ID1=98233Q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70__FDSAUDITLINK__" hidden="1">{"fdsup://IBCentral/FAT Viewer?action=UPDATE&amp;creator=factset&amp;DOC_NAME=fat:reuters_annual_source_window.fat&amp;display_string=Audit&amp;DYN_ARGS=TRUE&amp;VAR:ID1=98233Q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71__FDSAUDITLINK__" localSheetId="6" hidden="1">{"fdsup://IBCentral/FAT Viewer?action=UPDATE&amp;creator=factset&amp;DOC_NAME=fat:reuters_annual_source_window.fat&amp;display_string=Audit&amp;DYN_ARGS=TRUE&amp;VAR:ID1=64107N20&amp;VAR:RCODE=FIBCEBITDA&amp;VAR:SDATE=20080699&amp;VAR:FREQ=Y&amp;VAR:RELITEM=RP&amp;VAR:CURRENCY=&amp;VAR:CURRSOURCE=EXS","HARE&amp;VAR:NATFREQ=ANNUAL&amp;VAR:RFIELD=FINALIZED&amp;VAR:DB_TYPE=&amp;VAR:UNITS=M&amp;window=popup&amp;width=450&amp;height=300&amp;START_MAXIMIZED=FALSE"}</definedName>
    <definedName name="_271__FDSAUDITLINK__" localSheetId="7" hidden="1">{"fdsup://IBCentral/FAT Viewer?action=UPDATE&amp;creator=factset&amp;DOC_NAME=fat:reuters_annual_source_window.fat&amp;display_string=Audit&amp;DYN_ARGS=TRUE&amp;VAR:ID1=64107N20&amp;VAR:RCODE=FIBCEBITDA&amp;VAR:SDATE=20080699&amp;VAR:FREQ=Y&amp;VAR:RELITEM=RP&amp;VAR:CURRENCY=&amp;VAR:CURRSOURCE=EXS","HARE&amp;VAR:NATFREQ=ANNUAL&amp;VAR:RFIELD=FINALIZED&amp;VAR:DB_TYPE=&amp;VAR:UNITS=M&amp;window=popup&amp;width=450&amp;height=300&amp;START_MAXIMIZED=FALSE"}</definedName>
    <definedName name="_271__FDSAUDITLINK__" localSheetId="8" hidden="1">{"fdsup://IBCentral/FAT Viewer?action=UPDATE&amp;creator=factset&amp;DOC_NAME=fat:reuters_annual_source_window.fat&amp;display_string=Audit&amp;DYN_ARGS=TRUE&amp;VAR:ID1=64107N20&amp;VAR:RCODE=FIBCEBITDA&amp;VAR:SDATE=20080699&amp;VAR:FREQ=Y&amp;VAR:RELITEM=RP&amp;VAR:CURRENCY=&amp;VAR:CURRSOURCE=EXS","HARE&amp;VAR:NATFREQ=ANNUAL&amp;VAR:RFIELD=FINALIZED&amp;VAR:DB_TYPE=&amp;VAR:UNITS=M&amp;window=popup&amp;width=450&amp;height=300&amp;START_MAXIMIZED=FALSE"}</definedName>
    <definedName name="_271__FDSAUDITLINK__" localSheetId="10" hidden="1">{"fdsup://IBCentral/FAT Viewer?action=UPDATE&amp;creator=factset&amp;DOC_NAME=fat:reuters_annual_source_window.fat&amp;display_string=Audit&amp;DYN_ARGS=TRUE&amp;VAR:ID1=64107N20&amp;VAR:RCODE=FIBCEBITDA&amp;VAR:SDATE=20080699&amp;VAR:FREQ=Y&amp;VAR:RELITEM=RP&amp;VAR:CURRENCY=&amp;VAR:CURRSOURCE=EXS","HARE&amp;VAR:NATFREQ=ANNUAL&amp;VAR:RFIELD=FINALIZED&amp;VAR:DB_TYPE=&amp;VAR:UNITS=M&amp;window=popup&amp;width=450&amp;height=300&amp;START_MAXIMIZED=FALSE"}</definedName>
    <definedName name="_271__FDSAUDITLINK__" hidden="1">{"fdsup://IBCentral/FAT Viewer?action=UPDATE&amp;creator=factset&amp;DOC_NAME=fat:reuters_annual_source_window.fat&amp;display_string=Audit&amp;DYN_ARGS=TRUE&amp;VAR:ID1=64107N20&amp;VAR:RCODE=FIBCEBITDA&amp;VAR:SDATE=20080699&amp;VAR:FREQ=Y&amp;VAR:RELITEM=RP&amp;VAR:CURRENCY=&amp;VAR:CURRSOURCE=EXS","HARE&amp;VAR:NATFREQ=ANNUAL&amp;VAR:RFIELD=FINALIZED&amp;VAR:DB_TYPE=&amp;VAR:UNITS=M&amp;window=popup&amp;width=450&amp;height=300&amp;START_MAXIMIZED=FALSE"}</definedName>
    <definedName name="_272__123Graph_DCHART_35" hidden="1">#REF!</definedName>
    <definedName name="_272__FDSAUDITLINK__" localSheetId="6" hidden="1">{"fdsup://IBCentral/FAT Viewer?action=UPDATE&amp;creator=factset&amp;DOC_NAME=fat:reuters_annual_source_window.fat&amp;display_string=Audit&amp;DYN_ARGS=TRUE&amp;VAR:ID1=37896710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72__FDSAUDITLINK__" localSheetId="7" hidden="1">{"fdsup://IBCentral/FAT Viewer?action=UPDATE&amp;creator=factset&amp;DOC_NAME=fat:reuters_annual_source_window.fat&amp;display_string=Audit&amp;DYN_ARGS=TRUE&amp;VAR:ID1=37896710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72__FDSAUDITLINK__" localSheetId="8" hidden="1">{"fdsup://IBCentral/FAT Viewer?action=UPDATE&amp;creator=factset&amp;DOC_NAME=fat:reuters_annual_source_window.fat&amp;display_string=Audit&amp;DYN_ARGS=TRUE&amp;VAR:ID1=37896710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72__FDSAUDITLINK__" localSheetId="10" hidden="1">{"fdsup://IBCentral/FAT Viewer?action=UPDATE&amp;creator=factset&amp;DOC_NAME=fat:reuters_annual_source_window.fat&amp;display_string=Audit&amp;DYN_ARGS=TRUE&amp;VAR:ID1=37896710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72__FDSAUDITLINK__" hidden="1">{"fdsup://IBCentral/FAT Viewer?action=UPDATE&amp;creator=factset&amp;DOC_NAME=fat:reuters_annual_source_window.fat&amp;display_string=Audit&amp;DYN_ARGS=TRUE&amp;VAR:ID1=37896710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73__FDSAUDITLINK__" localSheetId="6" hidden="1">{"fdsup://IBCentral/FAT Viewer?action=UPDATE&amp;creator=factset&amp;DOC_NAME=fat:reuters_annual_source_window.fat&amp;display_string=Audit&amp;DYN_ARGS=TRUE&amp;VAR:ID1=60935Y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73__FDSAUDITLINK__" localSheetId="7" hidden="1">{"fdsup://IBCentral/FAT Viewer?action=UPDATE&amp;creator=factset&amp;DOC_NAME=fat:reuters_annual_source_window.fat&amp;display_string=Audit&amp;DYN_ARGS=TRUE&amp;VAR:ID1=60935Y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73__FDSAUDITLINK__" localSheetId="8" hidden="1">{"fdsup://IBCentral/FAT Viewer?action=UPDATE&amp;creator=factset&amp;DOC_NAME=fat:reuters_annual_source_window.fat&amp;display_string=Audit&amp;DYN_ARGS=TRUE&amp;VAR:ID1=60935Y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73__FDSAUDITLINK__" localSheetId="10" hidden="1">{"fdsup://IBCentral/FAT Viewer?action=UPDATE&amp;creator=factset&amp;DOC_NAME=fat:reuters_annual_source_window.fat&amp;display_string=Audit&amp;DYN_ARGS=TRUE&amp;VAR:ID1=60935Y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73__FDSAUDITLINK__" hidden="1">{"fdsup://IBCentral/FAT Viewer?action=UPDATE&amp;creator=factset&amp;DOC_NAME=fat:reuters_annual_source_window.fat&amp;display_string=Audit&amp;DYN_ARGS=TRUE&amp;VAR:ID1=60935Y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74__123Graph_DCHART_38" hidden="1">#REF!</definedName>
    <definedName name="_274__FDSAUDITLINK__" localSheetId="6" hidden="1">{"fdsup://IBCentral/FAT Viewer?action=UPDATE&amp;creator=factset&amp;DOC_NAME=fat:reuters_annual_source_window.fat&amp;display_string=Audit&amp;DYN_ARGS=TRUE&amp;VAR:ID1=37940X10&amp;VAR:RCODE=FIBCEBITDA&amp;VAR:SDATE=20090599&amp;VAR:FREQ=Y&amp;VAR:RELITEM=RP&amp;VAR:CURRENCY=&amp;VAR:CURRSOURCE=EXS","HARE&amp;VAR:NATFREQ=ANNUAL&amp;VAR:RFIELD=FINALIZED&amp;VAR:DB_TYPE=&amp;VAR:UNITS=M&amp;window=popup&amp;width=450&amp;height=300&amp;START_MAXIMIZED=FALSE"}</definedName>
    <definedName name="_274__FDSAUDITLINK__" localSheetId="7" hidden="1">{"fdsup://IBCentral/FAT Viewer?action=UPDATE&amp;creator=factset&amp;DOC_NAME=fat:reuters_annual_source_window.fat&amp;display_string=Audit&amp;DYN_ARGS=TRUE&amp;VAR:ID1=37940X10&amp;VAR:RCODE=FIBCEBITDA&amp;VAR:SDATE=20090599&amp;VAR:FREQ=Y&amp;VAR:RELITEM=RP&amp;VAR:CURRENCY=&amp;VAR:CURRSOURCE=EXS","HARE&amp;VAR:NATFREQ=ANNUAL&amp;VAR:RFIELD=FINALIZED&amp;VAR:DB_TYPE=&amp;VAR:UNITS=M&amp;window=popup&amp;width=450&amp;height=300&amp;START_MAXIMIZED=FALSE"}</definedName>
    <definedName name="_274__FDSAUDITLINK__" localSheetId="8" hidden="1">{"fdsup://IBCentral/FAT Viewer?action=UPDATE&amp;creator=factset&amp;DOC_NAME=fat:reuters_annual_source_window.fat&amp;display_string=Audit&amp;DYN_ARGS=TRUE&amp;VAR:ID1=37940X10&amp;VAR:RCODE=FIBCEBITDA&amp;VAR:SDATE=20090599&amp;VAR:FREQ=Y&amp;VAR:RELITEM=RP&amp;VAR:CURRENCY=&amp;VAR:CURRSOURCE=EXS","HARE&amp;VAR:NATFREQ=ANNUAL&amp;VAR:RFIELD=FINALIZED&amp;VAR:DB_TYPE=&amp;VAR:UNITS=M&amp;window=popup&amp;width=450&amp;height=300&amp;START_MAXIMIZED=FALSE"}</definedName>
    <definedName name="_274__FDSAUDITLINK__" localSheetId="10" hidden="1">{"fdsup://IBCentral/FAT Viewer?action=UPDATE&amp;creator=factset&amp;DOC_NAME=fat:reuters_annual_source_window.fat&amp;display_string=Audit&amp;DYN_ARGS=TRUE&amp;VAR:ID1=37940X10&amp;VAR:RCODE=FIBCEBITDA&amp;VAR:SDATE=20090599&amp;VAR:FREQ=Y&amp;VAR:RELITEM=RP&amp;VAR:CURRENCY=&amp;VAR:CURRSOURCE=EXS","HARE&amp;VAR:NATFREQ=ANNUAL&amp;VAR:RFIELD=FINALIZED&amp;VAR:DB_TYPE=&amp;VAR:UNITS=M&amp;window=popup&amp;width=450&amp;height=300&amp;START_MAXIMIZED=FALSE"}</definedName>
    <definedName name="_274__FDSAUDITLINK__" hidden="1">{"fdsup://IBCentral/FAT Viewer?action=UPDATE&amp;creator=factset&amp;DOC_NAME=fat:reuters_annual_source_window.fat&amp;display_string=Audit&amp;DYN_ARGS=TRUE&amp;VAR:ID1=37940X10&amp;VAR:RCODE=FIBCEBITDA&amp;VAR:SDATE=20090599&amp;VAR:FREQ=Y&amp;VAR:RELITEM=RP&amp;VAR:CURRENCY=&amp;VAR:CURRSOURCE=EXS","HARE&amp;VAR:NATFREQ=ANNUAL&amp;VAR:RFIELD=FINALIZED&amp;VAR:DB_TYPE=&amp;VAR:UNITS=M&amp;window=popup&amp;width=450&amp;height=300&amp;START_MAXIMIZED=FALSE"}</definedName>
    <definedName name="_275__FDSAUDITLINK__" localSheetId="6" hidden="1">{"fdsup://IBCentral/FAT Viewer?action=UPDATE&amp;creator=factset&amp;DOC_NAME=fat:reuters_annual_source_window.fat&amp;display_string=Audit&amp;DYN_ARGS=TRUE&amp;VAR:ID1=92826C83&amp;VAR:RCODE=FIBCEBITDA&amp;VAR:SDATE=20080999&amp;VAR:FREQ=Y&amp;VAR:RELITEM=RP&amp;VAR:CURRENCY=&amp;VAR:CURRSOURCE=EXS","HARE&amp;VAR:NATFREQ=ANNUAL&amp;VAR:RFIELD=FINALIZED&amp;VAR:DB_TYPE=&amp;VAR:UNITS=M&amp;window=popup&amp;width=450&amp;height=300&amp;START_MAXIMIZED=FALSE"}</definedName>
    <definedName name="_275__FDSAUDITLINK__" localSheetId="7" hidden="1">{"fdsup://IBCentral/FAT Viewer?action=UPDATE&amp;creator=factset&amp;DOC_NAME=fat:reuters_annual_source_window.fat&amp;display_string=Audit&amp;DYN_ARGS=TRUE&amp;VAR:ID1=92826C83&amp;VAR:RCODE=FIBCEBITDA&amp;VAR:SDATE=20080999&amp;VAR:FREQ=Y&amp;VAR:RELITEM=RP&amp;VAR:CURRENCY=&amp;VAR:CURRSOURCE=EXS","HARE&amp;VAR:NATFREQ=ANNUAL&amp;VAR:RFIELD=FINALIZED&amp;VAR:DB_TYPE=&amp;VAR:UNITS=M&amp;window=popup&amp;width=450&amp;height=300&amp;START_MAXIMIZED=FALSE"}</definedName>
    <definedName name="_275__FDSAUDITLINK__" localSheetId="8" hidden="1">{"fdsup://IBCentral/FAT Viewer?action=UPDATE&amp;creator=factset&amp;DOC_NAME=fat:reuters_annual_source_window.fat&amp;display_string=Audit&amp;DYN_ARGS=TRUE&amp;VAR:ID1=92826C83&amp;VAR:RCODE=FIBCEBITDA&amp;VAR:SDATE=20080999&amp;VAR:FREQ=Y&amp;VAR:RELITEM=RP&amp;VAR:CURRENCY=&amp;VAR:CURRSOURCE=EXS","HARE&amp;VAR:NATFREQ=ANNUAL&amp;VAR:RFIELD=FINALIZED&amp;VAR:DB_TYPE=&amp;VAR:UNITS=M&amp;window=popup&amp;width=450&amp;height=300&amp;START_MAXIMIZED=FALSE"}</definedName>
    <definedName name="_275__FDSAUDITLINK__" localSheetId="10" hidden="1">{"fdsup://IBCentral/FAT Viewer?action=UPDATE&amp;creator=factset&amp;DOC_NAME=fat:reuters_annual_source_window.fat&amp;display_string=Audit&amp;DYN_ARGS=TRUE&amp;VAR:ID1=92826C83&amp;VAR:RCODE=FIBCEBITDA&amp;VAR:SDATE=20080999&amp;VAR:FREQ=Y&amp;VAR:RELITEM=RP&amp;VAR:CURRENCY=&amp;VAR:CURRSOURCE=EXS","HARE&amp;VAR:NATFREQ=ANNUAL&amp;VAR:RFIELD=FINALIZED&amp;VAR:DB_TYPE=&amp;VAR:UNITS=M&amp;window=popup&amp;width=450&amp;height=300&amp;START_MAXIMIZED=FALSE"}</definedName>
    <definedName name="_275__FDSAUDITLINK__" hidden="1">{"fdsup://IBCentral/FAT Viewer?action=UPDATE&amp;creator=factset&amp;DOC_NAME=fat:reuters_annual_source_window.fat&amp;display_string=Audit&amp;DYN_ARGS=TRUE&amp;VAR:ID1=92826C83&amp;VAR:RCODE=FIBCEBITDA&amp;VAR:SDATE=20080999&amp;VAR:FREQ=Y&amp;VAR:RELITEM=RP&amp;VAR:CURRENCY=&amp;VAR:CURRSOURCE=EXS","HARE&amp;VAR:NATFREQ=ANNUAL&amp;VAR:RFIELD=FINALIZED&amp;VAR:DB_TYPE=&amp;VAR:UNITS=M&amp;window=popup&amp;width=450&amp;height=300&amp;START_MAXIMIZED=FALSE"}</definedName>
    <definedName name="_276__123Graph_DCHART_39" hidden="1">#REF!</definedName>
    <definedName name="_276__FDSAUDITLINK__" localSheetId="6" hidden="1">{"fdsup://IBCentral/FAT Viewer?action=UPDATE&amp;creator=factset&amp;DOC_NAME=fat:reuters_annual_source_window.fat&amp;display_string=Audit&amp;DYN_ARGS=TRUE&amp;VAR:ID1=57636Q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76__FDSAUDITLINK__" localSheetId="7" hidden="1">{"fdsup://IBCentral/FAT Viewer?action=UPDATE&amp;creator=factset&amp;DOC_NAME=fat:reuters_annual_source_window.fat&amp;display_string=Audit&amp;DYN_ARGS=TRUE&amp;VAR:ID1=57636Q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76__FDSAUDITLINK__" localSheetId="8" hidden="1">{"fdsup://IBCentral/FAT Viewer?action=UPDATE&amp;creator=factset&amp;DOC_NAME=fat:reuters_annual_source_window.fat&amp;display_string=Audit&amp;DYN_ARGS=TRUE&amp;VAR:ID1=57636Q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76__FDSAUDITLINK__" localSheetId="10" hidden="1">{"fdsup://IBCentral/FAT Viewer?action=UPDATE&amp;creator=factset&amp;DOC_NAME=fat:reuters_annual_source_window.fat&amp;display_string=Audit&amp;DYN_ARGS=TRUE&amp;VAR:ID1=57636Q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76__FDSAUDITLINK__" hidden="1">{"fdsup://IBCentral/FAT Viewer?action=UPDATE&amp;creator=factset&amp;DOC_NAME=fat:reuters_annual_source_window.fat&amp;display_string=Audit&amp;DYN_ARGS=TRUE&amp;VAR:ID1=57636Q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77__FDSAUDITLINK__" localSheetId="6" hidden="1">{"fdsup://IBCentral/FAT Viewer?action=UPDATE&amp;creator=factset&amp;DOC_NAME=fat:reuters_annual_source_window.fat&amp;display_string=Audit&amp;DYN_ARGS=TRUE&amp;VAR:ID1=01858110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77__FDSAUDITLINK__" localSheetId="7" hidden="1">{"fdsup://IBCentral/FAT Viewer?action=UPDATE&amp;creator=factset&amp;DOC_NAME=fat:reuters_annual_source_window.fat&amp;display_string=Audit&amp;DYN_ARGS=TRUE&amp;VAR:ID1=01858110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77__FDSAUDITLINK__" localSheetId="8" hidden="1">{"fdsup://IBCentral/FAT Viewer?action=UPDATE&amp;creator=factset&amp;DOC_NAME=fat:reuters_annual_source_window.fat&amp;display_string=Audit&amp;DYN_ARGS=TRUE&amp;VAR:ID1=01858110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77__FDSAUDITLINK__" localSheetId="10" hidden="1">{"fdsup://IBCentral/FAT Viewer?action=UPDATE&amp;creator=factset&amp;DOC_NAME=fat:reuters_annual_source_window.fat&amp;display_string=Audit&amp;DYN_ARGS=TRUE&amp;VAR:ID1=01858110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77__FDSAUDITLINK__" hidden="1">{"fdsup://IBCentral/FAT Viewer?action=UPDATE&amp;creator=factset&amp;DOC_NAME=fat:reuters_annual_source_window.fat&amp;display_string=Audit&amp;DYN_ARGS=TRUE&amp;VAR:ID1=01858110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78__123Graph_DCHART_42" hidden="1">#REF!</definedName>
    <definedName name="_278__FDSAUDITLINK__" localSheetId="6" hidden="1">{"fdsup://IBCentral/FAT Viewer?action=UPDATE&amp;creator=factset&amp;DOC_NAME=fat:reuters_annual_source_window.fat&amp;display_string=Audit&amp;DYN_ARGS=TRUE&amp;VAR:ID1=89190610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78__FDSAUDITLINK__" localSheetId="7" hidden="1">{"fdsup://IBCentral/FAT Viewer?action=UPDATE&amp;creator=factset&amp;DOC_NAME=fat:reuters_annual_source_window.fat&amp;display_string=Audit&amp;DYN_ARGS=TRUE&amp;VAR:ID1=89190610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78__FDSAUDITLINK__" localSheetId="8" hidden="1">{"fdsup://IBCentral/FAT Viewer?action=UPDATE&amp;creator=factset&amp;DOC_NAME=fat:reuters_annual_source_window.fat&amp;display_string=Audit&amp;DYN_ARGS=TRUE&amp;VAR:ID1=89190610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78__FDSAUDITLINK__" localSheetId="10" hidden="1">{"fdsup://IBCentral/FAT Viewer?action=UPDATE&amp;creator=factset&amp;DOC_NAME=fat:reuters_annual_source_window.fat&amp;display_string=Audit&amp;DYN_ARGS=TRUE&amp;VAR:ID1=89190610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78__FDSAUDITLINK__" hidden="1">{"fdsup://IBCentral/FAT Viewer?action=UPDATE&amp;creator=factset&amp;DOC_NAME=fat:reuters_annual_source_window.fat&amp;display_string=Audit&amp;DYN_ARGS=TRUE&amp;VAR:ID1=89190610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79__FDSAUDITLINK__" localSheetId="6" hidden="1">{"fdsup://IBCentral/FAT Viewer?action=UPDATE&amp;creator=factset&amp;DOC_NAME=fat:reuters_annual_source_window.fat&amp;display_string=Audit&amp;DYN_ARGS=TRUE&amp;VAR:ID1=00794220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79__FDSAUDITLINK__" localSheetId="7" hidden="1">{"fdsup://IBCentral/FAT Viewer?action=UPDATE&amp;creator=factset&amp;DOC_NAME=fat:reuters_annual_source_window.fat&amp;display_string=Audit&amp;DYN_ARGS=TRUE&amp;VAR:ID1=00794220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79__FDSAUDITLINK__" localSheetId="8" hidden="1">{"fdsup://IBCentral/FAT Viewer?action=UPDATE&amp;creator=factset&amp;DOC_NAME=fat:reuters_annual_source_window.fat&amp;display_string=Audit&amp;DYN_ARGS=TRUE&amp;VAR:ID1=00794220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79__FDSAUDITLINK__" localSheetId="10" hidden="1">{"fdsup://IBCentral/FAT Viewer?action=UPDATE&amp;creator=factset&amp;DOC_NAME=fat:reuters_annual_source_window.fat&amp;display_string=Audit&amp;DYN_ARGS=TRUE&amp;VAR:ID1=00794220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79__FDSAUDITLINK__" hidden="1">{"fdsup://IBCentral/FAT Viewer?action=UPDATE&amp;creator=factset&amp;DOC_NAME=fat:reuters_annual_source_window.fat&amp;display_string=Audit&amp;DYN_ARGS=TRUE&amp;VAR:ID1=00794220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7Z_ðéóøíï_ïô_ìåì_11D5_A6F7_00508B6540C5_.wvu.Rows" localSheetId="2" hidden="1">#REF!</definedName>
    <definedName name="_27Z_ðéóøíï_ïô_ìåì_11D5_A6F7_00508B6540C5_.wvu.Rows" localSheetId="11" hidden="1">#REF!</definedName>
    <definedName name="_27Z_ðéóøíï_ïô_ìåì_11D5_A6F7_00508B6540C5_.wvu.Rows" hidden="1">#REF!</definedName>
    <definedName name="_28__123Graph_ACHART_25" localSheetId="6" hidden="1">#REF!</definedName>
    <definedName name="_28__123Graph_ACHART_25" localSheetId="7" hidden="1">#REF!</definedName>
    <definedName name="_28__123Graph_ACHART_25" localSheetId="8" hidden="1">#REF!</definedName>
    <definedName name="_28__123Graph_ACHART_25" localSheetId="10" hidden="1">#REF!</definedName>
    <definedName name="_28__123Graph_ACHART_25" hidden="1">#REF!</definedName>
    <definedName name="_28__FDSAUDITLINK__" localSheetId="6" hidden="1">{"fdsup://IBCentral/FAT Viewer?action=UPDATE&amp;creator=factset&amp;DOC_NAME=fat:reuters_annual_pshs_src_window.fat&amp;display_string=Audit&amp;DYN_ARGS=TRUE&amp;VAR:ID1=02581610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8__FDSAUDITLINK__" localSheetId="7" hidden="1">{"fdsup://IBCentral/FAT Viewer?action=UPDATE&amp;creator=factset&amp;DOC_NAME=fat:reuters_annual_pshs_src_window.fat&amp;display_string=Audit&amp;DYN_ARGS=TRUE&amp;VAR:ID1=02581610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8__FDSAUDITLINK__" localSheetId="8" hidden="1">{"fdsup://IBCentral/FAT Viewer?action=UPDATE&amp;creator=factset&amp;DOC_NAME=fat:reuters_annual_pshs_src_window.fat&amp;display_string=Audit&amp;DYN_ARGS=TRUE&amp;VAR:ID1=02581610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8__FDSAUDITLINK__" localSheetId="10" hidden="1">{"fdsup://IBCentral/FAT Viewer?action=UPDATE&amp;creator=factset&amp;DOC_NAME=fat:reuters_annual_pshs_src_window.fat&amp;display_string=Audit&amp;DYN_ARGS=TRUE&amp;VAR:ID1=02581610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8__FDSAUDITLINK__" hidden="1">{"fdsup://IBCentral/FAT Viewer?action=UPDATE&amp;creator=factset&amp;DOC_NAME=fat:reuters_annual_pshs_src_window.fat&amp;display_string=Audit&amp;DYN_ARGS=TRUE&amp;VAR:ID1=02581610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280__123Graph_DCHART_43" hidden="1">#REF!</definedName>
    <definedName name="_280__FDSAUDITLINK__" localSheetId="6" hidden="1">{"fdsup://IBCentral/FAT Viewer?action=UPDATE&amp;creator=factset&amp;DOC_NAME=fat:reuters_annual_source_window.fat&amp;display_string=Audit&amp;DYN_ARGS=TRUE&amp;VAR:ID1=02581610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80__FDSAUDITLINK__" localSheetId="7" hidden="1">{"fdsup://IBCentral/FAT Viewer?action=UPDATE&amp;creator=factset&amp;DOC_NAME=fat:reuters_annual_source_window.fat&amp;display_string=Audit&amp;DYN_ARGS=TRUE&amp;VAR:ID1=02581610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80__FDSAUDITLINK__" localSheetId="8" hidden="1">{"fdsup://IBCentral/FAT Viewer?action=UPDATE&amp;creator=factset&amp;DOC_NAME=fat:reuters_annual_source_window.fat&amp;display_string=Audit&amp;DYN_ARGS=TRUE&amp;VAR:ID1=02581610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80__FDSAUDITLINK__" localSheetId="10" hidden="1">{"fdsup://IBCentral/FAT Viewer?action=UPDATE&amp;creator=factset&amp;DOC_NAME=fat:reuters_annual_source_window.fat&amp;display_string=Audit&amp;DYN_ARGS=TRUE&amp;VAR:ID1=02581610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80__FDSAUDITLINK__" hidden="1">{"fdsup://IBCentral/FAT Viewer?action=UPDATE&amp;creator=factset&amp;DOC_NAME=fat:reuters_annual_source_window.fat&amp;display_string=Audit&amp;DYN_ARGS=TRUE&amp;VAR:ID1=02581610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81__FDSAUDITLINK__" localSheetId="6" hidden="1">{"fdsup://IBCentral/FAT Viewer?action=UPDATE&amp;creator=factset&amp;DOC_NAME=fat:reuters_annual_source_window.fat&amp;display_string=Audit&amp;DYN_ARGS=TRUE&amp;VAR:ID1=B0LF18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1__FDSAUDITLINK__" localSheetId="7" hidden="1">{"fdsup://IBCentral/FAT Viewer?action=UPDATE&amp;creator=factset&amp;DOC_NAME=fat:reuters_annual_source_window.fat&amp;display_string=Audit&amp;DYN_ARGS=TRUE&amp;VAR:ID1=B0LF18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1__FDSAUDITLINK__" localSheetId="8" hidden="1">{"fdsup://IBCentral/FAT Viewer?action=UPDATE&amp;creator=factset&amp;DOC_NAME=fat:reuters_annual_source_window.fat&amp;display_string=Audit&amp;DYN_ARGS=TRUE&amp;VAR:ID1=B0LF18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1__FDSAUDITLINK__" localSheetId="10" hidden="1">{"fdsup://IBCentral/FAT Viewer?action=UPDATE&amp;creator=factset&amp;DOC_NAME=fat:reuters_annual_source_window.fat&amp;display_string=Audit&amp;DYN_ARGS=TRUE&amp;VAR:ID1=B0LF18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1__FDSAUDITLINK__" hidden="1">{"fdsup://IBCentral/FAT Viewer?action=UPDATE&amp;creator=factset&amp;DOC_NAME=fat:reuters_annual_source_window.fat&amp;display_string=Audit&amp;DYN_ARGS=TRUE&amp;VAR:ID1=B0LF18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2__123Graph_DCHART_46" hidden="1">#REF!</definedName>
    <definedName name="_282__FDSAUDITLINK__" localSheetId="6" hidden="1">{"fdsup://IBCentral/FAT Viewer?action=UPDATE&amp;creator=factset&amp;DOC_NAME=fat:reuters_annual_source_window.fat&amp;display_string=Audit&amp;DYN_ARGS=TRUE&amp;VAR:ID1=B1X00Z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2__FDSAUDITLINK__" localSheetId="7" hidden="1">{"fdsup://IBCentral/FAT Viewer?action=UPDATE&amp;creator=factset&amp;DOC_NAME=fat:reuters_annual_source_window.fat&amp;display_string=Audit&amp;DYN_ARGS=TRUE&amp;VAR:ID1=B1X00Z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2__FDSAUDITLINK__" localSheetId="8" hidden="1">{"fdsup://IBCentral/FAT Viewer?action=UPDATE&amp;creator=factset&amp;DOC_NAME=fat:reuters_annual_source_window.fat&amp;display_string=Audit&amp;DYN_ARGS=TRUE&amp;VAR:ID1=B1X00Z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2__FDSAUDITLINK__" localSheetId="10" hidden="1">{"fdsup://IBCentral/FAT Viewer?action=UPDATE&amp;creator=factset&amp;DOC_NAME=fat:reuters_annual_source_window.fat&amp;display_string=Audit&amp;DYN_ARGS=TRUE&amp;VAR:ID1=B1X00Z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2__FDSAUDITLINK__" hidden="1">{"fdsup://IBCentral/FAT Viewer?action=UPDATE&amp;creator=factset&amp;DOC_NAME=fat:reuters_annual_source_window.fat&amp;display_string=Audit&amp;DYN_ARGS=TRUE&amp;VAR:ID1=B1X00Z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3__FDSAUDITLINK__" localSheetId="6" hidden="1">{"fdsup://IBCentral/FAT Viewer?action=UPDATE&amp;creator=factset&amp;DOC_NAME=fat:reuters_annual_source_window.fat&amp;display_string=Audit&amp;DYN_ARGS=TRUE&amp;VAR:ID1=596800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3__FDSAUDITLINK__" localSheetId="7" hidden="1">{"fdsup://IBCentral/FAT Viewer?action=UPDATE&amp;creator=factset&amp;DOC_NAME=fat:reuters_annual_source_window.fat&amp;display_string=Audit&amp;DYN_ARGS=TRUE&amp;VAR:ID1=596800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3__FDSAUDITLINK__" localSheetId="8" hidden="1">{"fdsup://IBCentral/FAT Viewer?action=UPDATE&amp;creator=factset&amp;DOC_NAME=fat:reuters_annual_source_window.fat&amp;display_string=Audit&amp;DYN_ARGS=TRUE&amp;VAR:ID1=596800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3__FDSAUDITLINK__" localSheetId="10" hidden="1">{"fdsup://IBCentral/FAT Viewer?action=UPDATE&amp;creator=factset&amp;DOC_NAME=fat:reuters_annual_source_window.fat&amp;display_string=Audit&amp;DYN_ARGS=TRUE&amp;VAR:ID1=596800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3__FDSAUDITLINK__" hidden="1">{"fdsup://IBCentral/FAT Viewer?action=UPDATE&amp;creator=factset&amp;DOC_NAME=fat:reuters_annual_source_window.fat&amp;display_string=Audit&amp;DYN_ARGS=TRUE&amp;VAR:ID1=596800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4__123Graph_DCHART_47" hidden="1">#REF!</definedName>
    <definedName name="_284__FDSAUDITLINK__" localSheetId="6" hidden="1">{"fdsup://IBCentral/FAT Viewer?action=UPDATE&amp;creator=factset&amp;DOC_NAME=fat:reuters_annual_source_window.fat&amp;display_string=Audit&amp;DYN_ARGS=TRUE&amp;VAR:ID1=414954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4__FDSAUDITLINK__" localSheetId="7" hidden="1">{"fdsup://IBCentral/FAT Viewer?action=UPDATE&amp;creator=factset&amp;DOC_NAME=fat:reuters_annual_source_window.fat&amp;display_string=Audit&amp;DYN_ARGS=TRUE&amp;VAR:ID1=414954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4__FDSAUDITLINK__" localSheetId="8" hidden="1">{"fdsup://IBCentral/FAT Viewer?action=UPDATE&amp;creator=factset&amp;DOC_NAME=fat:reuters_annual_source_window.fat&amp;display_string=Audit&amp;DYN_ARGS=TRUE&amp;VAR:ID1=414954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4__FDSAUDITLINK__" localSheetId="10" hidden="1">{"fdsup://IBCentral/FAT Viewer?action=UPDATE&amp;creator=factset&amp;DOC_NAME=fat:reuters_annual_source_window.fat&amp;display_string=Audit&amp;DYN_ARGS=TRUE&amp;VAR:ID1=414954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4__FDSAUDITLINK__" hidden="1">{"fdsup://IBCentral/FAT Viewer?action=UPDATE&amp;creator=factset&amp;DOC_NAME=fat:reuters_annual_source_window.fat&amp;display_string=Audit&amp;DYN_ARGS=TRUE&amp;VAR:ID1=414954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5__FDSAUDITLINK__" localSheetId="6" hidden="1">{"fdsup://IBCentral/FAT Viewer?action=UPDATE&amp;creator=factset&amp;DOC_NAME=fat:reuters_annual_source_window.fat&amp;display_string=Audit&amp;DYN_ARGS=TRUE&amp;VAR:ID1=712310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5__FDSAUDITLINK__" localSheetId="7" hidden="1">{"fdsup://IBCentral/FAT Viewer?action=UPDATE&amp;creator=factset&amp;DOC_NAME=fat:reuters_annual_source_window.fat&amp;display_string=Audit&amp;DYN_ARGS=TRUE&amp;VAR:ID1=712310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5__FDSAUDITLINK__" localSheetId="8" hidden="1">{"fdsup://IBCentral/FAT Viewer?action=UPDATE&amp;creator=factset&amp;DOC_NAME=fat:reuters_annual_source_window.fat&amp;display_string=Audit&amp;DYN_ARGS=TRUE&amp;VAR:ID1=712310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5__FDSAUDITLINK__" localSheetId="10" hidden="1">{"fdsup://IBCentral/FAT Viewer?action=UPDATE&amp;creator=factset&amp;DOC_NAME=fat:reuters_annual_source_window.fat&amp;display_string=Audit&amp;DYN_ARGS=TRUE&amp;VAR:ID1=712310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5__FDSAUDITLINK__" hidden="1">{"fdsup://IBCentral/FAT Viewer?action=UPDATE&amp;creator=factset&amp;DOC_NAME=fat:reuters_annual_source_window.fat&amp;display_string=Audit&amp;DYN_ARGS=TRUE&amp;VAR:ID1=712310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6__123Graph_DCHART_6" hidden="1">#REF!</definedName>
    <definedName name="_286__FDSAUDITLINK__" localSheetId="6" hidden="1">{"fdsup://IBCentral/FAT Viewer?action=UPDATE&amp;creator=factset&amp;DOC_NAME=fat:reuters_annual_source_window.fat&amp;display_string=Audit&amp;DYN_ARGS=TRUE&amp;VAR:ID1=B1WHVV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6__FDSAUDITLINK__" localSheetId="7" hidden="1">{"fdsup://IBCentral/FAT Viewer?action=UPDATE&amp;creator=factset&amp;DOC_NAME=fat:reuters_annual_source_window.fat&amp;display_string=Audit&amp;DYN_ARGS=TRUE&amp;VAR:ID1=B1WHVV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6__FDSAUDITLINK__" localSheetId="8" hidden="1">{"fdsup://IBCentral/FAT Viewer?action=UPDATE&amp;creator=factset&amp;DOC_NAME=fat:reuters_annual_source_window.fat&amp;display_string=Audit&amp;DYN_ARGS=TRUE&amp;VAR:ID1=B1WHVV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6__FDSAUDITLINK__" localSheetId="10" hidden="1">{"fdsup://IBCentral/FAT Viewer?action=UPDATE&amp;creator=factset&amp;DOC_NAME=fat:reuters_annual_source_window.fat&amp;display_string=Audit&amp;DYN_ARGS=TRUE&amp;VAR:ID1=B1WHVV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6__FDSAUDITLINK__" hidden="1">{"fdsup://IBCentral/FAT Viewer?action=UPDATE&amp;creator=factset&amp;DOC_NAME=fat:reuters_annual_source_window.fat&amp;display_string=Audit&amp;DYN_ARGS=TRUE&amp;VAR:ID1=B1WHVV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7__FDSAUDITLINK__" localSheetId="6" hidden="1">{"fdsup://IBCentral/FAT Viewer?action=UPDATE&amp;creator=factset&amp;DOC_NAME=fat:reuters_annual_source_window.fat&amp;display_string=Audit&amp;DYN_ARGS=TRUE&amp;VAR:ID1=B0712D&amp;VAR:RCODE=FIBCEBITDA&amp;VAR:SDATE=20090399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7__FDSAUDITLINK__" localSheetId="7" hidden="1">{"fdsup://IBCentral/FAT Viewer?action=UPDATE&amp;creator=factset&amp;DOC_NAME=fat:reuters_annual_source_window.fat&amp;display_string=Audit&amp;DYN_ARGS=TRUE&amp;VAR:ID1=B0712D&amp;VAR:RCODE=FIBCEBITDA&amp;VAR:SDATE=20090399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7__FDSAUDITLINK__" localSheetId="8" hidden="1">{"fdsup://IBCentral/FAT Viewer?action=UPDATE&amp;creator=factset&amp;DOC_NAME=fat:reuters_annual_source_window.fat&amp;display_string=Audit&amp;DYN_ARGS=TRUE&amp;VAR:ID1=B0712D&amp;VAR:RCODE=FIBCEBITDA&amp;VAR:SDATE=20090399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7__FDSAUDITLINK__" localSheetId="10" hidden="1">{"fdsup://IBCentral/FAT Viewer?action=UPDATE&amp;creator=factset&amp;DOC_NAME=fat:reuters_annual_source_window.fat&amp;display_string=Audit&amp;DYN_ARGS=TRUE&amp;VAR:ID1=B0712D&amp;VAR:RCODE=FIBCEBITDA&amp;VAR:SDATE=20090399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7__FDSAUDITLINK__" hidden="1">{"fdsup://IBCentral/FAT Viewer?action=UPDATE&amp;creator=factset&amp;DOC_NAME=fat:reuters_annual_source_window.fat&amp;display_string=Audit&amp;DYN_ARGS=TRUE&amp;VAR:ID1=B0712D&amp;VAR:RCODE=FIBCEBITDA&amp;VAR:SDATE=20090399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8__123Graph_DCHART_7" hidden="1">#REF!</definedName>
    <definedName name="_288__FDSAUDITLINK__" localSheetId="6" hidden="1">{"fdsup://IBCentral/FAT Viewer?action=UPDATE&amp;creator=factset&amp;DOC_NAME=fat:reuters_annual_source_window.fat&amp;display_string=Audit&amp;DYN_ARGS=TRUE&amp;VAR:ID1=021483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8__FDSAUDITLINK__" localSheetId="7" hidden="1">{"fdsup://IBCentral/FAT Viewer?action=UPDATE&amp;creator=factset&amp;DOC_NAME=fat:reuters_annual_source_window.fat&amp;display_string=Audit&amp;DYN_ARGS=TRUE&amp;VAR:ID1=021483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8__FDSAUDITLINK__" localSheetId="8" hidden="1">{"fdsup://IBCentral/FAT Viewer?action=UPDATE&amp;creator=factset&amp;DOC_NAME=fat:reuters_annual_source_window.fat&amp;display_string=Audit&amp;DYN_ARGS=TRUE&amp;VAR:ID1=021483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8__FDSAUDITLINK__" localSheetId="10" hidden="1">{"fdsup://IBCentral/FAT Viewer?action=UPDATE&amp;creator=factset&amp;DOC_NAME=fat:reuters_annual_source_window.fat&amp;display_string=Audit&amp;DYN_ARGS=TRUE&amp;VAR:ID1=021483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8__FDSAUDITLINK__" hidden="1">{"fdsup://IBCentral/FAT Viewer?action=UPDATE&amp;creator=factset&amp;DOC_NAME=fat:reuters_annual_source_window.fat&amp;display_string=Audit&amp;DYN_ARGS=TRUE&amp;VAR:ID1=021483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9__FDSAUDITLINK__" localSheetId="6" hidden="1">{"fdsup://IBCentral/FAT Viewer?action=UPDATE&amp;creator=factset&amp;DOC_NAME=fat:reuters_annual_source_window.fat&amp;display_string=Audit&amp;DYN_ARGS=TRUE&amp;VAR:ID1=572027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9__FDSAUDITLINK__" localSheetId="7" hidden="1">{"fdsup://IBCentral/FAT Viewer?action=UPDATE&amp;creator=factset&amp;DOC_NAME=fat:reuters_annual_source_window.fat&amp;display_string=Audit&amp;DYN_ARGS=TRUE&amp;VAR:ID1=572027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9__FDSAUDITLINK__" localSheetId="8" hidden="1">{"fdsup://IBCentral/FAT Viewer?action=UPDATE&amp;creator=factset&amp;DOC_NAME=fat:reuters_annual_source_window.fat&amp;display_string=Audit&amp;DYN_ARGS=TRUE&amp;VAR:ID1=572027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9__FDSAUDITLINK__" localSheetId="10" hidden="1">{"fdsup://IBCentral/FAT Viewer?action=UPDATE&amp;creator=factset&amp;DOC_NAME=fat:reuters_annual_source_window.fat&amp;display_string=Audit&amp;DYN_ARGS=TRUE&amp;VAR:ID1=572027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9__FDSAUDITLINK__" hidden="1">{"fdsup://IBCentral/FAT Viewer?action=UPDATE&amp;creator=factset&amp;DOC_NAME=fat:reuters_annual_source_window.fat&amp;display_string=Audit&amp;DYN_ARGS=TRUE&amp;VAR:ID1=572027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Z_ðéóøíï_ïô_ìåì_11D5_A6F7_00508B6540C5_.wvu.Rows" localSheetId="2" hidden="1">#REF!</definedName>
    <definedName name="_28Z_ðéóøíï_ïô_ìåì_11D5_A6F7_00508B6540C5_.wvu.Rows" localSheetId="11" hidden="1">#REF!</definedName>
    <definedName name="_28Z_ðéóøíï_ïô_ìåì_11D5_A6F7_00508B6540C5_.wvu.Rows" hidden="1">#REF!</definedName>
    <definedName name="_29__FDSAUDITLINK__" localSheetId="6" hidden="1">{"fdsup://IBCentral/FAT Viewer?action=UPDATE&amp;creator=factset&amp;DOC_NAME=fat:reuters_annual_pshs_src_window.fat&amp;display_string=Audit&amp;DYN_ARGS=TRUE&amp;VAR:ID1=B0LF18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9__FDSAUDITLINK__" localSheetId="7" hidden="1">{"fdsup://IBCentral/FAT Viewer?action=UPDATE&amp;creator=factset&amp;DOC_NAME=fat:reuters_annual_pshs_src_window.fat&amp;display_string=Audit&amp;DYN_ARGS=TRUE&amp;VAR:ID1=B0LF18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9__FDSAUDITLINK__" localSheetId="8" hidden="1">{"fdsup://IBCentral/FAT Viewer?action=UPDATE&amp;creator=factset&amp;DOC_NAME=fat:reuters_annual_pshs_src_window.fat&amp;display_string=Audit&amp;DYN_ARGS=TRUE&amp;VAR:ID1=B0LF18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9__FDSAUDITLINK__" localSheetId="10" hidden="1">{"fdsup://IBCentral/FAT Viewer?action=UPDATE&amp;creator=factset&amp;DOC_NAME=fat:reuters_annual_pshs_src_window.fat&amp;display_string=Audit&amp;DYN_ARGS=TRUE&amp;VAR:ID1=B0LF18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9__FDSAUDITLINK__" hidden="1">{"fdsup://IBCentral/FAT Viewer?action=UPDATE&amp;creator=factset&amp;DOC_NAME=fat:reuters_annual_pshs_src_window.fat&amp;display_string=Audit&amp;DYN_ARGS=TRUE&amp;VAR:ID1=B0LF18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290__123Graph_XCHART_1" hidden="1">#REF!</definedName>
    <definedName name="_290__FDSAUDITLINK__" localSheetId="6" hidden="1">{"fdsup://IBCentral/FAT Viewer?action=UPDATE&amp;creator=factset&amp;DOC_NAME=fat:reuters_annual_source_window.fat&amp;display_string=Audit&amp;DYN_ARGS=TRUE&amp;VAR:ID1=B1VZ0M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0__FDSAUDITLINK__" localSheetId="7" hidden="1">{"fdsup://IBCentral/FAT Viewer?action=UPDATE&amp;creator=factset&amp;DOC_NAME=fat:reuters_annual_source_window.fat&amp;display_string=Audit&amp;DYN_ARGS=TRUE&amp;VAR:ID1=B1VZ0M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0__FDSAUDITLINK__" localSheetId="8" hidden="1">{"fdsup://IBCentral/FAT Viewer?action=UPDATE&amp;creator=factset&amp;DOC_NAME=fat:reuters_annual_source_window.fat&amp;display_string=Audit&amp;DYN_ARGS=TRUE&amp;VAR:ID1=B1VZ0M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0__FDSAUDITLINK__" localSheetId="10" hidden="1">{"fdsup://IBCentral/FAT Viewer?action=UPDATE&amp;creator=factset&amp;DOC_NAME=fat:reuters_annual_source_window.fat&amp;display_string=Audit&amp;DYN_ARGS=TRUE&amp;VAR:ID1=B1VZ0M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0__FDSAUDITLINK__" hidden="1">{"fdsup://IBCentral/FAT Viewer?action=UPDATE&amp;creator=factset&amp;DOC_NAME=fat:reuters_annual_source_window.fat&amp;display_string=Audit&amp;DYN_ARGS=TRUE&amp;VAR:ID1=B1VZ0M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1__FDSAUDITLINK__" localSheetId="6" hidden="1">{"fdsup://IBCentral/FAT Viewer?action=UPDATE&amp;creator=factset&amp;DOC_NAME=fat:reuters_annual_source_window.fat&amp;display_string=Audit&amp;DYN_ARGS=TRUE&amp;VAR:ID1=065560&amp;VAR:RCODE=FIBCEBITDA&amp;VAR:SDATE=20090399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1__FDSAUDITLINK__" localSheetId="7" hidden="1">{"fdsup://IBCentral/FAT Viewer?action=UPDATE&amp;creator=factset&amp;DOC_NAME=fat:reuters_annual_source_window.fat&amp;display_string=Audit&amp;DYN_ARGS=TRUE&amp;VAR:ID1=065560&amp;VAR:RCODE=FIBCEBITDA&amp;VAR:SDATE=20090399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1__FDSAUDITLINK__" localSheetId="8" hidden="1">{"fdsup://IBCentral/FAT Viewer?action=UPDATE&amp;creator=factset&amp;DOC_NAME=fat:reuters_annual_source_window.fat&amp;display_string=Audit&amp;DYN_ARGS=TRUE&amp;VAR:ID1=065560&amp;VAR:RCODE=FIBCEBITDA&amp;VAR:SDATE=20090399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1__FDSAUDITLINK__" localSheetId="10" hidden="1">{"fdsup://IBCentral/FAT Viewer?action=UPDATE&amp;creator=factset&amp;DOC_NAME=fat:reuters_annual_source_window.fat&amp;display_string=Audit&amp;DYN_ARGS=TRUE&amp;VAR:ID1=065560&amp;VAR:RCODE=FIBCEBITDA&amp;VAR:SDATE=20090399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1__FDSAUDITLINK__" hidden="1">{"fdsup://IBCentral/FAT Viewer?action=UPDATE&amp;creator=factset&amp;DOC_NAME=fat:reuters_annual_source_window.fat&amp;display_string=Audit&amp;DYN_ARGS=TRUE&amp;VAR:ID1=065560&amp;VAR:RCODE=FIBCEBITDA&amp;VAR:SDATE=20090399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2__123Graph_XCHART_10" hidden="1">#REF!</definedName>
    <definedName name="_292__FDSAUDITLINK__" localSheetId="6" hidden="1">{"fdsup://IBCentral/FAT Viewer?action=UPDATE&amp;creator=factset&amp;DOC_NAME=fat:reuters_annual_source_window.fat&amp;display_string=Audit&amp;DYN_ARGS=TRUE&amp;VAR:ID1=017658&amp;VAR:RCODE=FIBCEBITDA&amp;VAR:SDATE=20080999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2__FDSAUDITLINK__" localSheetId="7" hidden="1">{"fdsup://IBCentral/FAT Viewer?action=UPDATE&amp;creator=factset&amp;DOC_NAME=fat:reuters_annual_source_window.fat&amp;display_string=Audit&amp;DYN_ARGS=TRUE&amp;VAR:ID1=017658&amp;VAR:RCODE=FIBCEBITDA&amp;VAR:SDATE=20080999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2__FDSAUDITLINK__" localSheetId="8" hidden="1">{"fdsup://IBCentral/FAT Viewer?action=UPDATE&amp;creator=factset&amp;DOC_NAME=fat:reuters_annual_source_window.fat&amp;display_string=Audit&amp;DYN_ARGS=TRUE&amp;VAR:ID1=017658&amp;VAR:RCODE=FIBCEBITDA&amp;VAR:SDATE=20080999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2__FDSAUDITLINK__" localSheetId="10" hidden="1">{"fdsup://IBCentral/FAT Viewer?action=UPDATE&amp;creator=factset&amp;DOC_NAME=fat:reuters_annual_source_window.fat&amp;display_string=Audit&amp;DYN_ARGS=TRUE&amp;VAR:ID1=017658&amp;VAR:RCODE=FIBCEBITDA&amp;VAR:SDATE=20080999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2__FDSAUDITLINK__" hidden="1">{"fdsup://IBCentral/FAT Viewer?action=UPDATE&amp;creator=factset&amp;DOC_NAME=fat:reuters_annual_source_window.fat&amp;display_string=Audit&amp;DYN_ARGS=TRUE&amp;VAR:ID1=017658&amp;VAR:RCODE=FIBCEBITDA&amp;VAR:SDATE=20080999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3__FDSAUDITLINK__" localSheetId="6" hidden="1">{"fdsup://IBCentral/FAT Viewer?action=UPDATE&amp;creator=factset&amp;DOC_NAME=fat:reuters_annual_source_window.fat&amp;display_string=Audit&amp;DYN_ARGS=TRUE&amp;VAR:ID1=453529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3__FDSAUDITLINK__" localSheetId="7" hidden="1">{"fdsup://IBCentral/FAT Viewer?action=UPDATE&amp;creator=factset&amp;DOC_NAME=fat:reuters_annual_source_window.fat&amp;display_string=Audit&amp;DYN_ARGS=TRUE&amp;VAR:ID1=453529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3__FDSAUDITLINK__" localSheetId="8" hidden="1">{"fdsup://IBCentral/FAT Viewer?action=UPDATE&amp;creator=factset&amp;DOC_NAME=fat:reuters_annual_source_window.fat&amp;display_string=Audit&amp;DYN_ARGS=TRUE&amp;VAR:ID1=453529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3__FDSAUDITLINK__" localSheetId="10" hidden="1">{"fdsup://IBCentral/FAT Viewer?action=UPDATE&amp;creator=factset&amp;DOC_NAME=fat:reuters_annual_source_window.fat&amp;display_string=Audit&amp;DYN_ARGS=TRUE&amp;VAR:ID1=453529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3__FDSAUDITLINK__" hidden="1">{"fdsup://IBCentral/FAT Viewer?action=UPDATE&amp;creator=factset&amp;DOC_NAME=fat:reuters_annual_source_window.fat&amp;display_string=Audit&amp;DYN_ARGS=TRUE&amp;VAR:ID1=453529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4__123Graph_XCHART_11" hidden="1">#REF!</definedName>
    <definedName name="_294__FDSAUDITLINK__" localSheetId="6" hidden="1">{"fdsup://IBCentral/FAT Viewer?action=UPDATE&amp;creator=factset&amp;DOC_NAME=fat:reuters_annual_source_window.fat&amp;display_string=Audit&amp;DYN_ARGS=TRUE&amp;VAR:ID1=B28ZPS&amp;VAR:RCODE=FIBCEBITDA&amp;VAR:SDATE=20090399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4__FDSAUDITLINK__" localSheetId="7" hidden="1">{"fdsup://IBCentral/FAT Viewer?action=UPDATE&amp;creator=factset&amp;DOC_NAME=fat:reuters_annual_source_window.fat&amp;display_string=Audit&amp;DYN_ARGS=TRUE&amp;VAR:ID1=B28ZPS&amp;VAR:RCODE=FIBCEBITDA&amp;VAR:SDATE=20090399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4__FDSAUDITLINK__" localSheetId="8" hidden="1">{"fdsup://IBCentral/FAT Viewer?action=UPDATE&amp;creator=factset&amp;DOC_NAME=fat:reuters_annual_source_window.fat&amp;display_string=Audit&amp;DYN_ARGS=TRUE&amp;VAR:ID1=B28ZPS&amp;VAR:RCODE=FIBCEBITDA&amp;VAR:SDATE=20090399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4__FDSAUDITLINK__" localSheetId="10" hidden="1">{"fdsup://IBCentral/FAT Viewer?action=UPDATE&amp;creator=factset&amp;DOC_NAME=fat:reuters_annual_source_window.fat&amp;display_string=Audit&amp;DYN_ARGS=TRUE&amp;VAR:ID1=B28ZPS&amp;VAR:RCODE=FIBCEBITDA&amp;VAR:SDATE=20090399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4__FDSAUDITLINK__" hidden="1">{"fdsup://IBCentral/FAT Viewer?action=UPDATE&amp;creator=factset&amp;DOC_NAME=fat:reuters_annual_source_window.fat&amp;display_string=Audit&amp;DYN_ARGS=TRUE&amp;VAR:ID1=B28ZPS&amp;VAR:RCODE=FIBCEBITDA&amp;VAR:SDATE=20090399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5__FDSAUDITLINK__" localSheetId="6" hidden="1">{"fdsup://IBCentral/FAT Viewer?action=UPDATE&amp;creator=factset&amp;DOC_NAME=fat:reuters_annual_source_window.fat&amp;display_string=Audit&amp;DYN_ARGS=TRUE&amp;VAR:ID1=343673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5__FDSAUDITLINK__" localSheetId="7" hidden="1">{"fdsup://IBCentral/FAT Viewer?action=UPDATE&amp;creator=factset&amp;DOC_NAME=fat:reuters_annual_source_window.fat&amp;display_string=Audit&amp;DYN_ARGS=TRUE&amp;VAR:ID1=343673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5__FDSAUDITLINK__" localSheetId="8" hidden="1">{"fdsup://IBCentral/FAT Viewer?action=UPDATE&amp;creator=factset&amp;DOC_NAME=fat:reuters_annual_source_window.fat&amp;display_string=Audit&amp;DYN_ARGS=TRUE&amp;VAR:ID1=343673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5__FDSAUDITLINK__" localSheetId="10" hidden="1">{"fdsup://IBCentral/FAT Viewer?action=UPDATE&amp;creator=factset&amp;DOC_NAME=fat:reuters_annual_source_window.fat&amp;display_string=Audit&amp;DYN_ARGS=TRUE&amp;VAR:ID1=343673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5__FDSAUDITLINK__" hidden="1">{"fdsup://IBCentral/FAT Viewer?action=UPDATE&amp;creator=factset&amp;DOC_NAME=fat:reuters_annual_source_window.fat&amp;display_string=Audit&amp;DYN_ARGS=TRUE&amp;VAR:ID1=343673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6__123Graph_XCHART_12" hidden="1">#REF!</definedName>
    <definedName name="_296__FDSAUDITLINK__" localSheetId="6" hidden="1">{"fdsup://IBCentral/FAT Viewer?action=UPDATE&amp;creator=factset&amp;DOC_NAME=fat:reuters_annual_source_window.fat&amp;display_string=Audit&amp;DYN_ARGS=TRUE&amp;VAR:ID1=B119QG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6__FDSAUDITLINK__" localSheetId="7" hidden="1">{"fdsup://IBCentral/FAT Viewer?action=UPDATE&amp;creator=factset&amp;DOC_NAME=fat:reuters_annual_source_window.fat&amp;display_string=Audit&amp;DYN_ARGS=TRUE&amp;VAR:ID1=B119QG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6__FDSAUDITLINK__" localSheetId="8" hidden="1">{"fdsup://IBCentral/FAT Viewer?action=UPDATE&amp;creator=factset&amp;DOC_NAME=fat:reuters_annual_source_window.fat&amp;display_string=Audit&amp;DYN_ARGS=TRUE&amp;VAR:ID1=B119QG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6__FDSAUDITLINK__" localSheetId="10" hidden="1">{"fdsup://IBCentral/FAT Viewer?action=UPDATE&amp;creator=factset&amp;DOC_NAME=fat:reuters_annual_source_window.fat&amp;display_string=Audit&amp;DYN_ARGS=TRUE&amp;VAR:ID1=B119QG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6__FDSAUDITLINK__" hidden="1">{"fdsup://IBCentral/FAT Viewer?action=UPDATE&amp;creator=factset&amp;DOC_NAME=fat:reuters_annual_source_window.fat&amp;display_string=Audit&amp;DYN_ARGS=TRUE&amp;VAR:ID1=B119QG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7__FDSAUDITLINK__" localSheetId="6" hidden="1">{"fdsup://IBCentral/FAT Viewer?action=UPDATE&amp;creator=factset&amp;DOC_NAME=fat:reuters_annual_source_window.fat&amp;display_string=Audit&amp;DYN_ARGS=TRUE&amp;VAR:ID1=B28KQ1&amp;VAR:RCODE=FIBCEBITDA&amp;VAR:SDATE=20090399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7__FDSAUDITLINK__" localSheetId="7" hidden="1">{"fdsup://IBCentral/FAT Viewer?action=UPDATE&amp;creator=factset&amp;DOC_NAME=fat:reuters_annual_source_window.fat&amp;display_string=Audit&amp;DYN_ARGS=TRUE&amp;VAR:ID1=B28KQ1&amp;VAR:RCODE=FIBCEBITDA&amp;VAR:SDATE=20090399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7__FDSAUDITLINK__" localSheetId="8" hidden="1">{"fdsup://IBCentral/FAT Viewer?action=UPDATE&amp;creator=factset&amp;DOC_NAME=fat:reuters_annual_source_window.fat&amp;display_string=Audit&amp;DYN_ARGS=TRUE&amp;VAR:ID1=B28KQ1&amp;VAR:RCODE=FIBCEBITDA&amp;VAR:SDATE=20090399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7__FDSAUDITLINK__" localSheetId="10" hidden="1">{"fdsup://IBCentral/FAT Viewer?action=UPDATE&amp;creator=factset&amp;DOC_NAME=fat:reuters_annual_source_window.fat&amp;display_string=Audit&amp;DYN_ARGS=TRUE&amp;VAR:ID1=B28KQ1&amp;VAR:RCODE=FIBCEBITDA&amp;VAR:SDATE=20090399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7__FDSAUDITLINK__" hidden="1">{"fdsup://IBCentral/FAT Viewer?action=UPDATE&amp;creator=factset&amp;DOC_NAME=fat:reuters_annual_source_window.fat&amp;display_string=Audit&amp;DYN_ARGS=TRUE&amp;VAR:ID1=B28KQ1&amp;VAR:RCODE=FIBCEBITDA&amp;VAR:SDATE=20090399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8__123Graph_XCHART_13" hidden="1">#REF!</definedName>
    <definedName name="_298__FDSAUDITLINK__" localSheetId="6" hidden="1">{"fdsup://IBCentral/FAT Viewer?action=UPDATE&amp;creator=factset&amp;DOC_NAME=fat:reuters_annual_source_window.fat&amp;display_string=Audit&amp;DYN_ARGS=TRUE&amp;VAR:ID1=B1CKTY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8__FDSAUDITLINK__" localSheetId="7" hidden="1">{"fdsup://IBCentral/FAT Viewer?action=UPDATE&amp;creator=factset&amp;DOC_NAME=fat:reuters_annual_source_window.fat&amp;display_string=Audit&amp;DYN_ARGS=TRUE&amp;VAR:ID1=B1CKTY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8__FDSAUDITLINK__" localSheetId="8" hidden="1">{"fdsup://IBCentral/FAT Viewer?action=UPDATE&amp;creator=factset&amp;DOC_NAME=fat:reuters_annual_source_window.fat&amp;display_string=Audit&amp;DYN_ARGS=TRUE&amp;VAR:ID1=B1CKTY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8__FDSAUDITLINK__" localSheetId="10" hidden="1">{"fdsup://IBCentral/FAT Viewer?action=UPDATE&amp;creator=factset&amp;DOC_NAME=fat:reuters_annual_source_window.fat&amp;display_string=Audit&amp;DYN_ARGS=TRUE&amp;VAR:ID1=B1CKTY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8__FDSAUDITLINK__" hidden="1">{"fdsup://IBCentral/FAT Viewer?action=UPDATE&amp;creator=factset&amp;DOC_NAME=fat:reuters_annual_source_window.fat&amp;display_string=Audit&amp;DYN_ARGS=TRUE&amp;VAR:ID1=B1CKTY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9__FDSAUDITLINK__" localSheetId="6" hidden="1">{"fdsup://IBCentral/FAT Viewer?action=UPDATE&amp;creator=factset&amp;DOC_NAME=fat:reuters_annual_source_window.fat&amp;display_string=Audit&amp;DYN_ARGS=TRUE&amp;VAR:ID1=37929X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99__FDSAUDITLINK__" localSheetId="7" hidden="1">{"fdsup://IBCentral/FAT Viewer?action=UPDATE&amp;creator=factset&amp;DOC_NAME=fat:reuters_annual_source_window.fat&amp;display_string=Audit&amp;DYN_ARGS=TRUE&amp;VAR:ID1=37929X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99__FDSAUDITLINK__" localSheetId="8" hidden="1">{"fdsup://IBCentral/FAT Viewer?action=UPDATE&amp;creator=factset&amp;DOC_NAME=fat:reuters_annual_source_window.fat&amp;display_string=Audit&amp;DYN_ARGS=TRUE&amp;VAR:ID1=37929X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99__FDSAUDITLINK__" localSheetId="10" hidden="1">{"fdsup://IBCentral/FAT Viewer?action=UPDATE&amp;creator=factset&amp;DOC_NAME=fat:reuters_annual_source_window.fat&amp;display_string=Audit&amp;DYN_ARGS=TRUE&amp;VAR:ID1=37929X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99__FDSAUDITLINK__" hidden="1">{"fdsup://IBCentral/FAT Viewer?action=UPDATE&amp;creator=factset&amp;DOC_NAME=fat:reuters_annual_source_window.fat&amp;display_string=Audit&amp;DYN_ARGS=TRUE&amp;VAR:ID1=37929X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">#REF!</definedName>
    <definedName name="_3___123Graph_XCHART_3" hidden="1">#N/A</definedName>
    <definedName name="_3___123Graph_XCHART_4" hidden="1">#N/A</definedName>
    <definedName name="_3__123Graph_ACHART_11" localSheetId="2" hidden="1">'[15]KPI 1'!#REF!</definedName>
    <definedName name="_3__123Graph_ACHART_11" hidden="1">'[15]KPI 1'!#REF!</definedName>
    <definedName name="_3__123Graph_ACHART_4" localSheetId="2" hidden="1">#REF!</definedName>
    <definedName name="_3__123Graph_ACHART_4" localSheetId="11" hidden="1">#REF!</definedName>
    <definedName name="_3__123Graph_ACHART_4" hidden="1">#REF!</definedName>
    <definedName name="_3__123Graph_ACHART_7" localSheetId="2" hidden="1">'[15]KPI 1'!#REF!</definedName>
    <definedName name="_3__123Graph_ACHART_7" localSheetId="11" hidden="1">'[15]KPI 1'!#REF!</definedName>
    <definedName name="_3__123Graph_ACHART_7" hidden="1">'[15]KPI 1'!#REF!</definedName>
    <definedName name="_3__123Graph_XCHART_4" localSheetId="0" hidden="1">#REF!</definedName>
    <definedName name="_3__123Graph_XCHART_4" localSheetId="2" hidden="1">#REF!</definedName>
    <definedName name="_3__123Graph_XCHART_4" localSheetId="6" hidden="1">#REF!</definedName>
    <definedName name="_3__123Graph_XCHART_4" localSheetId="7" hidden="1">#REF!</definedName>
    <definedName name="_3__123Graph_XCHART_4" localSheetId="8" hidden="1">#REF!</definedName>
    <definedName name="_3__123Graph_XCHART_4" localSheetId="10" hidden="1">#REF!</definedName>
    <definedName name="_3__123Graph_XCHART_4" localSheetId="11" hidden="1">#REF!</definedName>
    <definedName name="_3__123Graph_XCHART_4" hidden="1">#REF!</definedName>
    <definedName name="_3__FDSAUDITLINK__" localSheetId="6" hidden="1">{"fdsup://IBCentral/FAT Viewer?action=UPDATE&amp;creator=factset&amp;DOC_NAME=fat:reuters_annual_pshs_src_window.fat&amp;display_string=Audit&amp;DYN_ARGS=TRUE&amp;VAR:ID1=CTT-GB&amp;VAR:RCODE=FDSEPSDIL&amp;VAR:SDATE=2009&amp;VAR:FREQ=Y&amp;VAR:RELITEM=RP&amp;VAR:CURRENCY=&amp;VAR:CURRSOURCE=EXSHARE&amp;","VAR:NATFREQ=ANNUAL&amp;VAR:RFIELD=FINALIZED&amp;VAR:DB_TYPE=&amp;VAR:UNITS=M&amp;window=popup&amp;width=450&amp;height=300&amp;START_MAXIMIZED=FALSE"}</definedName>
    <definedName name="_3__FDSAUDITLINK__" localSheetId="7" hidden="1">{"fdsup://IBCentral/FAT Viewer?action=UPDATE&amp;creator=factset&amp;DOC_NAME=fat:reuters_annual_pshs_src_window.fat&amp;display_string=Audit&amp;DYN_ARGS=TRUE&amp;VAR:ID1=CTT-GB&amp;VAR:RCODE=FDSEPSDIL&amp;VAR:SDATE=2009&amp;VAR:FREQ=Y&amp;VAR:RELITEM=RP&amp;VAR:CURRENCY=&amp;VAR:CURRSOURCE=EXSHARE&amp;","VAR:NATFREQ=ANNUAL&amp;VAR:RFIELD=FINALIZED&amp;VAR:DB_TYPE=&amp;VAR:UNITS=M&amp;window=popup&amp;width=450&amp;height=300&amp;START_MAXIMIZED=FALSE"}</definedName>
    <definedName name="_3__FDSAUDITLINK__" localSheetId="8" hidden="1">{"fdsup://IBCentral/FAT Viewer?action=UPDATE&amp;creator=factset&amp;DOC_NAME=fat:reuters_annual_pshs_src_window.fat&amp;display_string=Audit&amp;DYN_ARGS=TRUE&amp;VAR:ID1=CTT-GB&amp;VAR:RCODE=FDSEPSDIL&amp;VAR:SDATE=2009&amp;VAR:FREQ=Y&amp;VAR:RELITEM=RP&amp;VAR:CURRENCY=&amp;VAR:CURRSOURCE=EXSHARE&amp;","VAR:NATFREQ=ANNUAL&amp;VAR:RFIELD=FINALIZED&amp;VAR:DB_TYPE=&amp;VAR:UNITS=M&amp;window=popup&amp;width=450&amp;height=300&amp;START_MAXIMIZED=FALSE"}</definedName>
    <definedName name="_3__FDSAUDITLINK__" localSheetId="10" hidden="1">{"fdsup://IBCentral/FAT Viewer?action=UPDATE&amp;creator=factset&amp;DOC_NAME=fat:reuters_annual_pshs_src_window.fat&amp;display_string=Audit&amp;DYN_ARGS=TRUE&amp;VAR:ID1=CTT-GB&amp;VAR:RCODE=FDSEPSDIL&amp;VAR:SDATE=2009&amp;VAR:FREQ=Y&amp;VAR:RELITEM=RP&amp;VAR:CURRENCY=&amp;VAR:CURRSOURCE=EXSHARE&amp;","VAR:NATFREQ=ANNUAL&amp;VAR:RFIELD=FINALIZED&amp;VAR:DB_TYPE=&amp;VAR:UNITS=M&amp;window=popup&amp;width=450&amp;height=300&amp;START_MAXIMIZED=FALSE"}</definedName>
    <definedName name="_3__FDSAUDITLINK__" hidden="1">{"fdsup://IBCentral/FAT Viewer?action=UPDATE&amp;creator=factset&amp;DOC_NAME=fat:reuters_annual_pshs_src_window.fat&amp;display_string=Audit&amp;DYN_ARGS=TRUE&amp;VAR:ID1=CTT-GB&amp;VAR:RCODE=FDSEPSDIL&amp;VAR:SDATE=2009&amp;VAR:FREQ=Y&amp;VAR:RELITEM=RP&amp;VAR:CURRENCY=&amp;VAR:CURRSOURCE=EXSHARE&amp;","VAR:NATFREQ=ANNUAL&amp;VAR:RFIELD=FINALIZED&amp;VAR:DB_TYPE=&amp;VAR:UNITS=M&amp;window=popup&amp;width=450&amp;height=300&amp;START_MAXIMIZED=FALSE"}</definedName>
    <definedName name="_30__123Graph_ACHART_26" hidden="1">#REF!</definedName>
    <definedName name="_30__123Graph_ACHART_9" localSheetId="2" hidden="1">'[15]KPI 1'!#REF!</definedName>
    <definedName name="_30__123Graph_ACHART_9" hidden="1">'[15]KPI 1'!#REF!</definedName>
    <definedName name="_30__FDSAUDITLINK__" localSheetId="6" hidden="1">{"fdsup://IBCentral/FAT Viewer?action=UPDATE&amp;creator=factset&amp;DOC_NAME=fat:reuters_annual_pshs_src_window.fat&amp;display_string=Audit&amp;DYN_ARGS=TRUE&amp;VAR:ID1=B1X00Z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30__FDSAUDITLINK__" localSheetId="7" hidden="1">{"fdsup://IBCentral/FAT Viewer?action=UPDATE&amp;creator=factset&amp;DOC_NAME=fat:reuters_annual_pshs_src_window.fat&amp;display_string=Audit&amp;DYN_ARGS=TRUE&amp;VAR:ID1=B1X00Z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30__FDSAUDITLINK__" localSheetId="8" hidden="1">{"fdsup://IBCentral/FAT Viewer?action=UPDATE&amp;creator=factset&amp;DOC_NAME=fat:reuters_annual_pshs_src_window.fat&amp;display_string=Audit&amp;DYN_ARGS=TRUE&amp;VAR:ID1=B1X00Z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30__FDSAUDITLINK__" localSheetId="10" hidden="1">{"fdsup://IBCentral/FAT Viewer?action=UPDATE&amp;creator=factset&amp;DOC_NAME=fat:reuters_annual_pshs_src_window.fat&amp;display_string=Audit&amp;DYN_ARGS=TRUE&amp;VAR:ID1=B1X00Z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30__FDSAUDITLINK__" hidden="1">{"fdsup://IBCentral/FAT Viewer?action=UPDATE&amp;creator=factset&amp;DOC_NAME=fat:reuters_annual_pshs_src_window.fat&amp;display_string=Audit&amp;DYN_ARGS=TRUE&amp;VAR:ID1=B1X00Z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30_Z_ðéóøíï_ïô_ìåì_11D5_A6F7_00508B6540C5_.wvu.Rows" localSheetId="2" hidden="1">#REF!</definedName>
    <definedName name="_30_Z_ðéóøíï_ïô_ìåì_11D5_A6F7_00508B6540C5_.wvu.Rows" localSheetId="11" hidden="1">#REF!</definedName>
    <definedName name="_30_Z_ðéóøíï_ïô_ìåì_11D5_A6F7_00508B6540C5_.wvu.Rows" hidden="1">#REF!</definedName>
    <definedName name="_300__123Graph_XCHART_14" localSheetId="6" hidden="1">#REF!</definedName>
    <definedName name="_300__123Graph_XCHART_14" localSheetId="7" hidden="1">#REF!</definedName>
    <definedName name="_300__123Graph_XCHART_14" localSheetId="8" hidden="1">#REF!</definedName>
    <definedName name="_300__123Graph_XCHART_14" localSheetId="10" hidden="1">#REF!</definedName>
    <definedName name="_300__123Graph_XCHART_14" hidden="1">#REF!</definedName>
    <definedName name="_300__FDSAUDITLINK__" localSheetId="6" hidden="1">{"fdsup://IBCentral/FAT Viewer?action=UPDATE&amp;creator=factset&amp;DOC_NAME=fat:reuters_annual_source_window.fat&amp;display_string=Audit&amp;DYN_ARGS=TRUE&amp;VAR:ID1=B247Y9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0__FDSAUDITLINK__" localSheetId="7" hidden="1">{"fdsup://IBCentral/FAT Viewer?action=UPDATE&amp;creator=factset&amp;DOC_NAME=fat:reuters_annual_source_window.fat&amp;display_string=Audit&amp;DYN_ARGS=TRUE&amp;VAR:ID1=B247Y9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0__FDSAUDITLINK__" localSheetId="8" hidden="1">{"fdsup://IBCentral/FAT Viewer?action=UPDATE&amp;creator=factset&amp;DOC_NAME=fat:reuters_annual_source_window.fat&amp;display_string=Audit&amp;DYN_ARGS=TRUE&amp;VAR:ID1=B247Y9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0__FDSAUDITLINK__" localSheetId="10" hidden="1">{"fdsup://IBCentral/FAT Viewer?action=UPDATE&amp;creator=factset&amp;DOC_NAME=fat:reuters_annual_source_window.fat&amp;display_string=Audit&amp;DYN_ARGS=TRUE&amp;VAR:ID1=B247Y9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0__FDSAUDITLINK__" hidden="1">{"fdsup://IBCentral/FAT Viewer?action=UPDATE&amp;creator=factset&amp;DOC_NAME=fat:reuters_annual_source_window.fat&amp;display_string=Audit&amp;DYN_ARGS=TRUE&amp;VAR:ID1=B247Y9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1__FDSAUDITLINK__" localSheetId="6" hidden="1">{"fdsup://IBCentral/FAT Viewer?action=UPDATE&amp;creator=factset&amp;DOC_NAME=fat:reuters_annual_source_window.fat&amp;display_string=Audit&amp;DYN_ARGS=TRUE&amp;VAR:ID1=B0X0FF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1__FDSAUDITLINK__" localSheetId="7" hidden="1">{"fdsup://IBCentral/FAT Viewer?action=UPDATE&amp;creator=factset&amp;DOC_NAME=fat:reuters_annual_source_window.fat&amp;display_string=Audit&amp;DYN_ARGS=TRUE&amp;VAR:ID1=B0X0FF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1__FDSAUDITLINK__" localSheetId="8" hidden="1">{"fdsup://IBCentral/FAT Viewer?action=UPDATE&amp;creator=factset&amp;DOC_NAME=fat:reuters_annual_source_window.fat&amp;display_string=Audit&amp;DYN_ARGS=TRUE&amp;VAR:ID1=B0X0FF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1__FDSAUDITLINK__" localSheetId="10" hidden="1">{"fdsup://IBCentral/FAT Viewer?action=UPDATE&amp;creator=factset&amp;DOC_NAME=fat:reuters_annual_source_window.fat&amp;display_string=Audit&amp;DYN_ARGS=TRUE&amp;VAR:ID1=B0X0FF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1__FDSAUDITLINK__" hidden="1">{"fdsup://IBCentral/FAT Viewer?action=UPDATE&amp;creator=factset&amp;DOC_NAME=fat:reuters_annual_source_window.fat&amp;display_string=Audit&amp;DYN_ARGS=TRUE&amp;VAR:ID1=B0X0FF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2__123Graph_XCHART_15" hidden="1">#REF!</definedName>
    <definedName name="_302__FDSAUDITLINK__" localSheetId="6" hidden="1">{"fdsup://IBCentral/FAT Viewer?action=UPDATE&amp;creator=factset&amp;DOC_NAME=fat:reuters_annual_source_window.fat&amp;display_string=Audit&amp;DYN_ARGS=TRUE&amp;VAR:ID1=B1G527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2__FDSAUDITLINK__" localSheetId="7" hidden="1">{"fdsup://IBCentral/FAT Viewer?action=UPDATE&amp;creator=factset&amp;DOC_NAME=fat:reuters_annual_source_window.fat&amp;display_string=Audit&amp;DYN_ARGS=TRUE&amp;VAR:ID1=B1G527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2__FDSAUDITLINK__" localSheetId="8" hidden="1">{"fdsup://IBCentral/FAT Viewer?action=UPDATE&amp;creator=factset&amp;DOC_NAME=fat:reuters_annual_source_window.fat&amp;display_string=Audit&amp;DYN_ARGS=TRUE&amp;VAR:ID1=B1G527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2__FDSAUDITLINK__" localSheetId="10" hidden="1">{"fdsup://IBCentral/FAT Viewer?action=UPDATE&amp;creator=factset&amp;DOC_NAME=fat:reuters_annual_source_window.fat&amp;display_string=Audit&amp;DYN_ARGS=TRUE&amp;VAR:ID1=B1G527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2__FDSAUDITLINK__" hidden="1">{"fdsup://IBCentral/FAT Viewer?action=UPDATE&amp;creator=factset&amp;DOC_NAME=fat:reuters_annual_source_window.fat&amp;display_string=Audit&amp;DYN_ARGS=TRUE&amp;VAR:ID1=B1G527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3__FDSAUDITLINK__" localSheetId="6" hidden="1">{"fdsup://IBCentral/FAT Viewer?action=UPDATE&amp;creator=factset&amp;DOC_NAME=fat:reuters_annual_source_window.fat&amp;display_string=Audit&amp;DYN_ARGS=TRUE&amp;VAR:ID1=B132NW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3__FDSAUDITLINK__" localSheetId="7" hidden="1">{"fdsup://IBCentral/FAT Viewer?action=UPDATE&amp;creator=factset&amp;DOC_NAME=fat:reuters_annual_source_window.fat&amp;display_string=Audit&amp;DYN_ARGS=TRUE&amp;VAR:ID1=B132NW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3__FDSAUDITLINK__" localSheetId="8" hidden="1">{"fdsup://IBCentral/FAT Viewer?action=UPDATE&amp;creator=factset&amp;DOC_NAME=fat:reuters_annual_source_window.fat&amp;display_string=Audit&amp;DYN_ARGS=TRUE&amp;VAR:ID1=B132NW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3__FDSAUDITLINK__" localSheetId="10" hidden="1">{"fdsup://IBCentral/FAT Viewer?action=UPDATE&amp;creator=factset&amp;DOC_NAME=fat:reuters_annual_source_window.fat&amp;display_string=Audit&amp;DYN_ARGS=TRUE&amp;VAR:ID1=B132NW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3__FDSAUDITLINK__" hidden="1">{"fdsup://IBCentral/FAT Viewer?action=UPDATE&amp;creator=factset&amp;DOC_NAME=fat:reuters_annual_source_window.fat&amp;display_string=Audit&amp;DYN_ARGS=TRUE&amp;VAR:ID1=B132NW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4__123Graph_XCHART_16" hidden="1">#REF!</definedName>
    <definedName name="_304__FDSAUDITLINK__" localSheetId="6" hidden="1">{"fdsup://IBCentral/FAT Viewer?action=UPDATE&amp;creator=factset&amp;DOC_NAME=fat:reuters_annual_source_window.fat&amp;display_string=Audit&amp;DYN_ARGS=TRUE&amp;VAR:ID1=34958B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04__FDSAUDITLINK__" localSheetId="7" hidden="1">{"fdsup://IBCentral/FAT Viewer?action=UPDATE&amp;creator=factset&amp;DOC_NAME=fat:reuters_annual_source_window.fat&amp;display_string=Audit&amp;DYN_ARGS=TRUE&amp;VAR:ID1=34958B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04__FDSAUDITLINK__" localSheetId="8" hidden="1">{"fdsup://IBCentral/FAT Viewer?action=UPDATE&amp;creator=factset&amp;DOC_NAME=fat:reuters_annual_source_window.fat&amp;display_string=Audit&amp;DYN_ARGS=TRUE&amp;VAR:ID1=34958B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04__FDSAUDITLINK__" localSheetId="10" hidden="1">{"fdsup://IBCentral/FAT Viewer?action=UPDATE&amp;creator=factset&amp;DOC_NAME=fat:reuters_annual_source_window.fat&amp;display_string=Audit&amp;DYN_ARGS=TRUE&amp;VAR:ID1=34958B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04__FDSAUDITLINK__" hidden="1">{"fdsup://IBCentral/FAT Viewer?action=UPDATE&amp;creator=factset&amp;DOC_NAME=fat:reuters_annual_source_window.fat&amp;display_string=Audit&amp;DYN_ARGS=TRUE&amp;VAR:ID1=34958B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05__FDSAUDITLINK__" localSheetId="6" hidden="1">{"fdsup://IBCentral/FAT Viewer?action=UPDATE&amp;creator=factset&amp;DOC_NAME=fat:reuters_annual_source_window.fat&amp;display_string=Audit&amp;DYN_ARGS=TRUE&amp;VAR:ID1=09253U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05__FDSAUDITLINK__" localSheetId="7" hidden="1">{"fdsup://IBCentral/FAT Viewer?action=UPDATE&amp;creator=factset&amp;DOC_NAME=fat:reuters_annual_source_window.fat&amp;display_string=Audit&amp;DYN_ARGS=TRUE&amp;VAR:ID1=09253U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05__FDSAUDITLINK__" localSheetId="8" hidden="1">{"fdsup://IBCentral/FAT Viewer?action=UPDATE&amp;creator=factset&amp;DOC_NAME=fat:reuters_annual_source_window.fat&amp;display_string=Audit&amp;DYN_ARGS=TRUE&amp;VAR:ID1=09253U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05__FDSAUDITLINK__" localSheetId="10" hidden="1">{"fdsup://IBCentral/FAT Viewer?action=UPDATE&amp;creator=factset&amp;DOC_NAME=fat:reuters_annual_source_window.fat&amp;display_string=Audit&amp;DYN_ARGS=TRUE&amp;VAR:ID1=09253U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05__FDSAUDITLINK__" hidden="1">{"fdsup://IBCentral/FAT Viewer?action=UPDATE&amp;creator=factset&amp;DOC_NAME=fat:reuters_annual_source_window.fat&amp;display_string=Audit&amp;DYN_ARGS=TRUE&amp;VAR:ID1=09253U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06__123Graph_XCHART_17" hidden="1">#REF!</definedName>
    <definedName name="_306__FDSAUDITLINK__" localSheetId="6" hidden="1">{"fdsup://IBCentral/FAT Viewer?action=UPDATE&amp;creator=factset&amp;DOC_NAME=fat:reuters_annual_source_window.fat&amp;display_string=Audit&amp;DYN_ARGS=TRUE&amp;VAR:ID1=045644&amp;VAR:RCODE=FIBCEBITDA&amp;VAR:SDATE=20090399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6__FDSAUDITLINK__" localSheetId="7" hidden="1">{"fdsup://IBCentral/FAT Viewer?action=UPDATE&amp;creator=factset&amp;DOC_NAME=fat:reuters_annual_source_window.fat&amp;display_string=Audit&amp;DYN_ARGS=TRUE&amp;VAR:ID1=045644&amp;VAR:RCODE=FIBCEBITDA&amp;VAR:SDATE=20090399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6__FDSAUDITLINK__" localSheetId="8" hidden="1">{"fdsup://IBCentral/FAT Viewer?action=UPDATE&amp;creator=factset&amp;DOC_NAME=fat:reuters_annual_source_window.fat&amp;display_string=Audit&amp;DYN_ARGS=TRUE&amp;VAR:ID1=045644&amp;VAR:RCODE=FIBCEBITDA&amp;VAR:SDATE=20090399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6__FDSAUDITLINK__" localSheetId="10" hidden="1">{"fdsup://IBCentral/FAT Viewer?action=UPDATE&amp;creator=factset&amp;DOC_NAME=fat:reuters_annual_source_window.fat&amp;display_string=Audit&amp;DYN_ARGS=TRUE&amp;VAR:ID1=045644&amp;VAR:RCODE=FIBCEBITDA&amp;VAR:SDATE=20090399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6__FDSAUDITLINK__" hidden="1">{"fdsup://IBCentral/FAT Viewer?action=UPDATE&amp;creator=factset&amp;DOC_NAME=fat:reuters_annual_source_window.fat&amp;display_string=Audit&amp;DYN_ARGS=TRUE&amp;VAR:ID1=045644&amp;VAR:RCODE=FIBCEBITDA&amp;VAR:SDATE=20090399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7__FDSAUDITLINK__" localSheetId="6" hidden="1">{"fdsup://IBCentral/FAT Viewer?action=UPDATE&amp;creator=factset&amp;DOC_NAME=fat:reuters_annual_source_window.fat&amp;display_string=Audit&amp;DYN_ARGS=TRUE&amp;VAR:ID1=14055X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07__FDSAUDITLINK__" localSheetId="7" hidden="1">{"fdsup://IBCentral/FAT Viewer?action=UPDATE&amp;creator=factset&amp;DOC_NAME=fat:reuters_annual_source_window.fat&amp;display_string=Audit&amp;DYN_ARGS=TRUE&amp;VAR:ID1=14055X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07__FDSAUDITLINK__" localSheetId="8" hidden="1">{"fdsup://IBCentral/FAT Viewer?action=UPDATE&amp;creator=factset&amp;DOC_NAME=fat:reuters_annual_source_window.fat&amp;display_string=Audit&amp;DYN_ARGS=TRUE&amp;VAR:ID1=14055X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07__FDSAUDITLINK__" localSheetId="10" hidden="1">{"fdsup://IBCentral/FAT Viewer?action=UPDATE&amp;creator=factset&amp;DOC_NAME=fat:reuters_annual_source_window.fat&amp;display_string=Audit&amp;DYN_ARGS=TRUE&amp;VAR:ID1=14055X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07__FDSAUDITLINK__" hidden="1">{"fdsup://IBCentral/FAT Viewer?action=UPDATE&amp;creator=factset&amp;DOC_NAME=fat:reuters_annual_source_window.fat&amp;display_string=Audit&amp;DYN_ARGS=TRUE&amp;VAR:ID1=14055X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08__123Graph_XCHART_18" hidden="1">#REF!</definedName>
    <definedName name="_308__FDSAUDITLINK__" localSheetId="6" hidden="1">{"fdsup://IBCentral/FAT Viewer?action=UPDATE&amp;creator=factset&amp;DOC_NAME=fat:reuters_annual_source_window.fat&amp;display_string=Audit&amp;DYN_ARGS=TRUE&amp;VAR:ID1=02503Y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08__FDSAUDITLINK__" localSheetId="7" hidden="1">{"fdsup://IBCentral/FAT Viewer?action=UPDATE&amp;creator=factset&amp;DOC_NAME=fat:reuters_annual_source_window.fat&amp;display_string=Audit&amp;DYN_ARGS=TRUE&amp;VAR:ID1=02503Y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08__FDSAUDITLINK__" localSheetId="8" hidden="1">{"fdsup://IBCentral/FAT Viewer?action=UPDATE&amp;creator=factset&amp;DOC_NAME=fat:reuters_annual_source_window.fat&amp;display_string=Audit&amp;DYN_ARGS=TRUE&amp;VAR:ID1=02503Y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08__FDSAUDITLINK__" localSheetId="10" hidden="1">{"fdsup://IBCentral/FAT Viewer?action=UPDATE&amp;creator=factset&amp;DOC_NAME=fat:reuters_annual_source_window.fat&amp;display_string=Audit&amp;DYN_ARGS=TRUE&amp;VAR:ID1=02503Y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08__FDSAUDITLINK__" hidden="1">{"fdsup://IBCentral/FAT Viewer?action=UPDATE&amp;creator=factset&amp;DOC_NAME=fat:reuters_annual_source_window.fat&amp;display_string=Audit&amp;DYN_ARGS=TRUE&amp;VAR:ID1=02503Y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09__FDSAUDITLINK__" localSheetId="6" hidden="1">{"fdsup://IBCentral/FAT Viewer?action=UPDATE&amp;creator=factset&amp;DOC_NAME=fat:reuters_annual_source_window.fat&amp;display_string=Audit&amp;DYN_ARGS=TRUE&amp;VAR:ID1=04010L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09__FDSAUDITLINK__" localSheetId="7" hidden="1">{"fdsup://IBCentral/FAT Viewer?action=UPDATE&amp;creator=factset&amp;DOC_NAME=fat:reuters_annual_source_window.fat&amp;display_string=Audit&amp;DYN_ARGS=TRUE&amp;VAR:ID1=04010L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09__FDSAUDITLINK__" localSheetId="8" hidden="1">{"fdsup://IBCentral/FAT Viewer?action=UPDATE&amp;creator=factset&amp;DOC_NAME=fat:reuters_annual_source_window.fat&amp;display_string=Audit&amp;DYN_ARGS=TRUE&amp;VAR:ID1=04010L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09__FDSAUDITLINK__" localSheetId="10" hidden="1">{"fdsup://IBCentral/FAT Viewer?action=UPDATE&amp;creator=factset&amp;DOC_NAME=fat:reuters_annual_source_window.fat&amp;display_string=Audit&amp;DYN_ARGS=TRUE&amp;VAR:ID1=04010L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09__FDSAUDITLINK__" hidden="1">{"fdsup://IBCentral/FAT Viewer?action=UPDATE&amp;creator=factset&amp;DOC_NAME=fat:reuters_annual_source_window.fat&amp;display_string=Audit&amp;DYN_ARGS=TRUE&amp;VAR:ID1=04010L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1__123Graph_BCHART_5" hidden="1">[16]MCC!$D$31:$J$31</definedName>
    <definedName name="_31__123Graph_XCHART_1" localSheetId="2" hidden="1">[14]Sum!#REF!</definedName>
    <definedName name="_31__123Graph_XCHART_1" localSheetId="11" hidden="1">[14]Sum!#REF!</definedName>
    <definedName name="_31__123Graph_XCHART_1" hidden="1">[14]Sum!#REF!</definedName>
    <definedName name="_31__FDSAUDITLINK__" localSheetId="6" hidden="1">{"fdsup://IBCentral/FAT Viewer?action=UPDATE&amp;creator=factset&amp;DOC_NAME=fat:reuters_annual_pshs_src_window.fat&amp;display_string=Audit&amp;DYN_ARGS=TRUE&amp;VAR:ID1=596800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31__FDSAUDITLINK__" localSheetId="7" hidden="1">{"fdsup://IBCentral/FAT Viewer?action=UPDATE&amp;creator=factset&amp;DOC_NAME=fat:reuters_annual_pshs_src_window.fat&amp;display_string=Audit&amp;DYN_ARGS=TRUE&amp;VAR:ID1=596800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31__FDSAUDITLINK__" localSheetId="8" hidden="1">{"fdsup://IBCentral/FAT Viewer?action=UPDATE&amp;creator=factset&amp;DOC_NAME=fat:reuters_annual_pshs_src_window.fat&amp;display_string=Audit&amp;DYN_ARGS=TRUE&amp;VAR:ID1=596800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31__FDSAUDITLINK__" localSheetId="10" hidden="1">{"fdsup://IBCentral/FAT Viewer?action=UPDATE&amp;creator=factset&amp;DOC_NAME=fat:reuters_annual_pshs_src_window.fat&amp;display_string=Audit&amp;DYN_ARGS=TRUE&amp;VAR:ID1=596800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31__FDSAUDITLINK__" hidden="1">{"fdsup://IBCentral/FAT Viewer?action=UPDATE&amp;creator=factset&amp;DOC_NAME=fat:reuters_annual_pshs_src_window.fat&amp;display_string=Audit&amp;DYN_ARGS=TRUE&amp;VAR:ID1=596800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310__123Graph_XCHART_19" hidden="1">#REF!</definedName>
    <definedName name="_310__FDSAUDITLINK__" localSheetId="6" hidden="1">{"fdsup://IBCentral/FAT Viewer?action=UPDATE&amp;creator=factset&amp;DOC_NAME=fat:reuters_annual_source_window.fat&amp;display_string=Audit&amp;DYN_ARGS=TRUE&amp;VAR:ID1=93005910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10__FDSAUDITLINK__" localSheetId="7" hidden="1">{"fdsup://IBCentral/FAT Viewer?action=UPDATE&amp;creator=factset&amp;DOC_NAME=fat:reuters_annual_source_window.fat&amp;display_string=Audit&amp;DYN_ARGS=TRUE&amp;VAR:ID1=93005910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10__FDSAUDITLINK__" localSheetId="8" hidden="1">{"fdsup://IBCentral/FAT Viewer?action=UPDATE&amp;creator=factset&amp;DOC_NAME=fat:reuters_annual_source_window.fat&amp;display_string=Audit&amp;DYN_ARGS=TRUE&amp;VAR:ID1=93005910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10__FDSAUDITLINK__" localSheetId="10" hidden="1">{"fdsup://IBCentral/FAT Viewer?action=UPDATE&amp;creator=factset&amp;DOC_NAME=fat:reuters_annual_source_window.fat&amp;display_string=Audit&amp;DYN_ARGS=TRUE&amp;VAR:ID1=93005910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10__FDSAUDITLINK__" hidden="1">{"fdsup://IBCentral/FAT Viewer?action=UPDATE&amp;creator=factset&amp;DOC_NAME=fat:reuters_annual_source_window.fat&amp;display_string=Audit&amp;DYN_ARGS=TRUE&amp;VAR:ID1=93005910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11__FDSAUDITLINK__" localSheetId="6" hidden="1">{"fdsup://IBCentral/FAT Viewer?action=UPDATE&amp;creator=factset&amp;DOC_NAME=fat:reuters_annual_source_window.fat&amp;display_string=Audit&amp;DYN_ARGS=TRUE&amp;VAR:ID1=74144T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11__FDSAUDITLINK__" localSheetId="7" hidden="1">{"fdsup://IBCentral/FAT Viewer?action=UPDATE&amp;creator=factset&amp;DOC_NAME=fat:reuters_annual_source_window.fat&amp;display_string=Audit&amp;DYN_ARGS=TRUE&amp;VAR:ID1=74144T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11__FDSAUDITLINK__" localSheetId="8" hidden="1">{"fdsup://IBCentral/FAT Viewer?action=UPDATE&amp;creator=factset&amp;DOC_NAME=fat:reuters_annual_source_window.fat&amp;display_string=Audit&amp;DYN_ARGS=TRUE&amp;VAR:ID1=74144T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11__FDSAUDITLINK__" localSheetId="10" hidden="1">{"fdsup://IBCentral/FAT Viewer?action=UPDATE&amp;creator=factset&amp;DOC_NAME=fat:reuters_annual_source_window.fat&amp;display_string=Audit&amp;DYN_ARGS=TRUE&amp;VAR:ID1=74144T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11__FDSAUDITLINK__" hidden="1">{"fdsup://IBCentral/FAT Viewer?action=UPDATE&amp;creator=factset&amp;DOC_NAME=fat:reuters_annual_source_window.fat&amp;display_string=Audit&amp;DYN_ARGS=TRUE&amp;VAR:ID1=74144T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12__123Graph_XCHART_2" hidden="1">#REF!</definedName>
    <definedName name="_312__FDSAUDITLINK__" localSheetId="6" hidden="1">{"fdsup://IBCentral/FAT Viewer?action=UPDATE&amp;creator=factset&amp;DOC_NAME=fat:reuters_annual_source_window.fat&amp;display_string=Audit&amp;DYN_ARGS=TRUE&amp;VAR:ID1=74731Q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12__FDSAUDITLINK__" localSheetId="7" hidden="1">{"fdsup://IBCentral/FAT Viewer?action=UPDATE&amp;creator=factset&amp;DOC_NAME=fat:reuters_annual_source_window.fat&amp;display_string=Audit&amp;DYN_ARGS=TRUE&amp;VAR:ID1=74731Q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12__FDSAUDITLINK__" localSheetId="8" hidden="1">{"fdsup://IBCentral/FAT Viewer?action=UPDATE&amp;creator=factset&amp;DOC_NAME=fat:reuters_annual_source_window.fat&amp;display_string=Audit&amp;DYN_ARGS=TRUE&amp;VAR:ID1=74731Q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12__FDSAUDITLINK__" localSheetId="10" hidden="1">{"fdsup://IBCentral/FAT Viewer?action=UPDATE&amp;creator=factset&amp;DOC_NAME=fat:reuters_annual_source_window.fat&amp;display_string=Audit&amp;DYN_ARGS=TRUE&amp;VAR:ID1=74731Q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12__FDSAUDITLINK__" hidden="1">{"fdsup://IBCentral/FAT Viewer?action=UPDATE&amp;creator=factset&amp;DOC_NAME=fat:reuters_annual_source_window.fat&amp;display_string=Audit&amp;DYN_ARGS=TRUE&amp;VAR:ID1=74731Q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13__FDSAUDITLINK__" localSheetId="6" hidden="1">{"fdsup://IBCentral/FAT Viewer?action=UPDATE&amp;creator=factset&amp;DOC_NAME=fat:reuters_annual_source_window.fat&amp;display_string=Audit&amp;DYN_ARGS=TRUE&amp;VAR:ID1=52490110&amp;VAR:RCODE=FIBCEBITDA&amp;VAR:SDATE=20090399&amp;VAR:FREQ=Y&amp;VAR:RELITEM=RP&amp;VAR:CURRENCY=&amp;VAR:CURRSOURCE=EXS","HARE&amp;VAR:NATFREQ=ANNUAL&amp;VAR:RFIELD=FINALIZED&amp;VAR:DB_TYPE=&amp;VAR:UNITS=M&amp;window=popup&amp;width=450&amp;height=300&amp;START_MAXIMIZED=FALSE"}</definedName>
    <definedName name="_313__FDSAUDITLINK__" localSheetId="7" hidden="1">{"fdsup://IBCentral/FAT Viewer?action=UPDATE&amp;creator=factset&amp;DOC_NAME=fat:reuters_annual_source_window.fat&amp;display_string=Audit&amp;DYN_ARGS=TRUE&amp;VAR:ID1=52490110&amp;VAR:RCODE=FIBCEBITDA&amp;VAR:SDATE=20090399&amp;VAR:FREQ=Y&amp;VAR:RELITEM=RP&amp;VAR:CURRENCY=&amp;VAR:CURRSOURCE=EXS","HARE&amp;VAR:NATFREQ=ANNUAL&amp;VAR:RFIELD=FINALIZED&amp;VAR:DB_TYPE=&amp;VAR:UNITS=M&amp;window=popup&amp;width=450&amp;height=300&amp;START_MAXIMIZED=FALSE"}</definedName>
    <definedName name="_313__FDSAUDITLINK__" localSheetId="8" hidden="1">{"fdsup://IBCentral/FAT Viewer?action=UPDATE&amp;creator=factset&amp;DOC_NAME=fat:reuters_annual_source_window.fat&amp;display_string=Audit&amp;DYN_ARGS=TRUE&amp;VAR:ID1=52490110&amp;VAR:RCODE=FIBCEBITDA&amp;VAR:SDATE=20090399&amp;VAR:FREQ=Y&amp;VAR:RELITEM=RP&amp;VAR:CURRENCY=&amp;VAR:CURRSOURCE=EXS","HARE&amp;VAR:NATFREQ=ANNUAL&amp;VAR:RFIELD=FINALIZED&amp;VAR:DB_TYPE=&amp;VAR:UNITS=M&amp;window=popup&amp;width=450&amp;height=300&amp;START_MAXIMIZED=FALSE"}</definedName>
    <definedName name="_313__FDSAUDITLINK__" localSheetId="10" hidden="1">{"fdsup://IBCentral/FAT Viewer?action=UPDATE&amp;creator=factset&amp;DOC_NAME=fat:reuters_annual_source_window.fat&amp;display_string=Audit&amp;DYN_ARGS=TRUE&amp;VAR:ID1=52490110&amp;VAR:RCODE=FIBCEBITDA&amp;VAR:SDATE=20090399&amp;VAR:FREQ=Y&amp;VAR:RELITEM=RP&amp;VAR:CURRENCY=&amp;VAR:CURRSOURCE=EXS","HARE&amp;VAR:NATFREQ=ANNUAL&amp;VAR:RFIELD=FINALIZED&amp;VAR:DB_TYPE=&amp;VAR:UNITS=M&amp;window=popup&amp;width=450&amp;height=300&amp;START_MAXIMIZED=FALSE"}</definedName>
    <definedName name="_313__FDSAUDITLINK__" hidden="1">{"fdsup://IBCentral/FAT Viewer?action=UPDATE&amp;creator=factset&amp;DOC_NAME=fat:reuters_annual_source_window.fat&amp;display_string=Audit&amp;DYN_ARGS=TRUE&amp;VAR:ID1=52490110&amp;VAR:RCODE=FIBCEBITDA&amp;VAR:SDATE=20090399&amp;VAR:FREQ=Y&amp;VAR:RELITEM=RP&amp;VAR:CURRENCY=&amp;VAR:CURRSOURCE=EXS","HARE&amp;VAR:NATFREQ=ANNUAL&amp;VAR:RFIELD=FINALIZED&amp;VAR:DB_TYPE=&amp;VAR:UNITS=M&amp;window=popup&amp;width=450&amp;height=300&amp;START_MAXIMIZED=FALSE"}</definedName>
    <definedName name="_314__123Graph_XCHART_20" hidden="1">#REF!</definedName>
    <definedName name="_314__FDSAUDITLINK__" localSheetId="6" hidden="1">{"fdsup://IBCentral/FAT Viewer?action=UPDATE&amp;creator=factset&amp;DOC_NAME=fat:reuters_annual_source_window.fat&amp;display_string=Audit&amp;DYN_ARGS=TRUE&amp;VAR:ID1=47102X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14__FDSAUDITLINK__" localSheetId="7" hidden="1">{"fdsup://IBCentral/FAT Viewer?action=UPDATE&amp;creator=factset&amp;DOC_NAME=fat:reuters_annual_source_window.fat&amp;display_string=Audit&amp;DYN_ARGS=TRUE&amp;VAR:ID1=47102X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14__FDSAUDITLINK__" localSheetId="8" hidden="1">{"fdsup://IBCentral/FAT Viewer?action=UPDATE&amp;creator=factset&amp;DOC_NAME=fat:reuters_annual_source_window.fat&amp;display_string=Audit&amp;DYN_ARGS=TRUE&amp;VAR:ID1=47102X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14__FDSAUDITLINK__" localSheetId="10" hidden="1">{"fdsup://IBCentral/FAT Viewer?action=UPDATE&amp;creator=factset&amp;DOC_NAME=fat:reuters_annual_source_window.fat&amp;display_string=Audit&amp;DYN_ARGS=TRUE&amp;VAR:ID1=47102X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14__FDSAUDITLINK__" hidden="1">{"fdsup://IBCentral/FAT Viewer?action=UPDATE&amp;creator=factset&amp;DOC_NAME=fat:reuters_annual_source_window.fat&amp;display_string=Audit&amp;DYN_ARGS=TRUE&amp;VAR:ID1=47102X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15__FDSAUDITLINK__" localSheetId="6" hidden="1">{"fdsup://IBCentral/FAT Viewer?action=UPDATE&amp;creator=factset&amp;DOC_NAME=fat:reuters_annual_source_window.fat&amp;display_string=Audit&amp;DYN_ARGS=TRUE&amp;VAR:ID1=G491BT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15__FDSAUDITLINK__" localSheetId="7" hidden="1">{"fdsup://IBCentral/FAT Viewer?action=UPDATE&amp;creator=factset&amp;DOC_NAME=fat:reuters_annual_source_window.fat&amp;display_string=Audit&amp;DYN_ARGS=TRUE&amp;VAR:ID1=G491BT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15__FDSAUDITLINK__" localSheetId="8" hidden="1">{"fdsup://IBCentral/FAT Viewer?action=UPDATE&amp;creator=factset&amp;DOC_NAME=fat:reuters_annual_source_window.fat&amp;display_string=Audit&amp;DYN_ARGS=TRUE&amp;VAR:ID1=G491BT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15__FDSAUDITLINK__" localSheetId="10" hidden="1">{"fdsup://IBCentral/FAT Viewer?action=UPDATE&amp;creator=factset&amp;DOC_NAME=fat:reuters_annual_source_window.fat&amp;display_string=Audit&amp;DYN_ARGS=TRUE&amp;VAR:ID1=G491BT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15__FDSAUDITLINK__" hidden="1">{"fdsup://IBCentral/FAT Viewer?action=UPDATE&amp;creator=factset&amp;DOC_NAME=fat:reuters_annual_source_window.fat&amp;display_string=Audit&amp;DYN_ARGS=TRUE&amp;VAR:ID1=G491BT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16__123Graph_XCHART_21" hidden="1">#REF!</definedName>
    <definedName name="_316__FDSAUDITLINK__" localSheetId="6" hidden="1">{"fdsup://IBCentral/FAT Viewer?action=UPDATE&amp;creator=factset&amp;DOC_NAME=fat:reuters_annual_source_window.fat&amp;display_string=Audit&amp;DYN_ARGS=TRUE&amp;VAR:ID1=36143810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16__FDSAUDITLINK__" localSheetId="7" hidden="1">{"fdsup://IBCentral/FAT Viewer?action=UPDATE&amp;creator=factset&amp;DOC_NAME=fat:reuters_annual_source_window.fat&amp;display_string=Audit&amp;DYN_ARGS=TRUE&amp;VAR:ID1=36143810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16__FDSAUDITLINK__" localSheetId="8" hidden="1">{"fdsup://IBCentral/FAT Viewer?action=UPDATE&amp;creator=factset&amp;DOC_NAME=fat:reuters_annual_source_window.fat&amp;display_string=Audit&amp;DYN_ARGS=TRUE&amp;VAR:ID1=36143810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16__FDSAUDITLINK__" localSheetId="10" hidden="1">{"fdsup://IBCentral/FAT Viewer?action=UPDATE&amp;creator=factset&amp;DOC_NAME=fat:reuters_annual_source_window.fat&amp;display_string=Audit&amp;DYN_ARGS=TRUE&amp;VAR:ID1=36143810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16__FDSAUDITLINK__" hidden="1">{"fdsup://IBCentral/FAT Viewer?action=UPDATE&amp;creator=factset&amp;DOC_NAME=fat:reuters_annual_source_window.fat&amp;display_string=Audit&amp;DYN_ARGS=TRUE&amp;VAR:ID1=36143810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17__FDSAUDITLINK__" localSheetId="6" hidden="1">{"fdsup://IBCentral/FAT Viewer?action=UPDATE&amp;creator=factset&amp;DOC_NAME=fat:reuters_annual_source_window.fat&amp;display_string=Audit&amp;DYN_ARGS=TRUE&amp;VAR:ID1=31421110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17__FDSAUDITLINK__" localSheetId="7" hidden="1">{"fdsup://IBCentral/FAT Viewer?action=UPDATE&amp;creator=factset&amp;DOC_NAME=fat:reuters_annual_source_window.fat&amp;display_string=Audit&amp;DYN_ARGS=TRUE&amp;VAR:ID1=31421110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17__FDSAUDITLINK__" localSheetId="8" hidden="1">{"fdsup://IBCentral/FAT Viewer?action=UPDATE&amp;creator=factset&amp;DOC_NAME=fat:reuters_annual_source_window.fat&amp;display_string=Audit&amp;DYN_ARGS=TRUE&amp;VAR:ID1=31421110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17__FDSAUDITLINK__" localSheetId="10" hidden="1">{"fdsup://IBCentral/FAT Viewer?action=UPDATE&amp;creator=factset&amp;DOC_NAME=fat:reuters_annual_source_window.fat&amp;display_string=Audit&amp;DYN_ARGS=TRUE&amp;VAR:ID1=31421110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17__FDSAUDITLINK__" hidden="1">{"fdsup://IBCentral/FAT Viewer?action=UPDATE&amp;creator=factset&amp;DOC_NAME=fat:reuters_annual_source_window.fat&amp;display_string=Audit&amp;DYN_ARGS=TRUE&amp;VAR:ID1=31421110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18__123Graph_XCHART_22" hidden="1">#REF!</definedName>
    <definedName name="_318__FDSAUDITLINK__" localSheetId="6" hidden="1">{"fdsup://IBCentral/FAT Viewer?action=UPDATE&amp;creator=factset&amp;DOC_NAME=fat:reuters_annual_source_window.fat&amp;display_string=Audit&amp;DYN_ARGS=TRUE&amp;VAR:ID1=27826510&amp;VAR:RCODE=FIBCEBITDA&amp;VAR:SDATE=20081099&amp;VAR:FREQ=Y&amp;VAR:RELITEM=RP&amp;VAR:CURRENCY=&amp;VAR:CURRSOURCE=EXS","HARE&amp;VAR:NATFREQ=ANNUAL&amp;VAR:RFIELD=FINALIZED&amp;VAR:DB_TYPE=&amp;VAR:UNITS=M&amp;window=popup&amp;width=450&amp;height=300&amp;START_MAXIMIZED=FALSE"}</definedName>
    <definedName name="_318__FDSAUDITLINK__" localSheetId="7" hidden="1">{"fdsup://IBCentral/FAT Viewer?action=UPDATE&amp;creator=factset&amp;DOC_NAME=fat:reuters_annual_source_window.fat&amp;display_string=Audit&amp;DYN_ARGS=TRUE&amp;VAR:ID1=27826510&amp;VAR:RCODE=FIBCEBITDA&amp;VAR:SDATE=20081099&amp;VAR:FREQ=Y&amp;VAR:RELITEM=RP&amp;VAR:CURRENCY=&amp;VAR:CURRSOURCE=EXS","HARE&amp;VAR:NATFREQ=ANNUAL&amp;VAR:RFIELD=FINALIZED&amp;VAR:DB_TYPE=&amp;VAR:UNITS=M&amp;window=popup&amp;width=450&amp;height=300&amp;START_MAXIMIZED=FALSE"}</definedName>
    <definedName name="_318__FDSAUDITLINK__" localSheetId="8" hidden="1">{"fdsup://IBCentral/FAT Viewer?action=UPDATE&amp;creator=factset&amp;DOC_NAME=fat:reuters_annual_source_window.fat&amp;display_string=Audit&amp;DYN_ARGS=TRUE&amp;VAR:ID1=27826510&amp;VAR:RCODE=FIBCEBITDA&amp;VAR:SDATE=20081099&amp;VAR:FREQ=Y&amp;VAR:RELITEM=RP&amp;VAR:CURRENCY=&amp;VAR:CURRSOURCE=EXS","HARE&amp;VAR:NATFREQ=ANNUAL&amp;VAR:RFIELD=FINALIZED&amp;VAR:DB_TYPE=&amp;VAR:UNITS=M&amp;window=popup&amp;width=450&amp;height=300&amp;START_MAXIMIZED=FALSE"}</definedName>
    <definedName name="_318__FDSAUDITLINK__" localSheetId="10" hidden="1">{"fdsup://IBCentral/FAT Viewer?action=UPDATE&amp;creator=factset&amp;DOC_NAME=fat:reuters_annual_source_window.fat&amp;display_string=Audit&amp;DYN_ARGS=TRUE&amp;VAR:ID1=27826510&amp;VAR:RCODE=FIBCEBITDA&amp;VAR:SDATE=20081099&amp;VAR:FREQ=Y&amp;VAR:RELITEM=RP&amp;VAR:CURRENCY=&amp;VAR:CURRSOURCE=EXS","HARE&amp;VAR:NATFREQ=ANNUAL&amp;VAR:RFIELD=FINALIZED&amp;VAR:DB_TYPE=&amp;VAR:UNITS=M&amp;window=popup&amp;width=450&amp;height=300&amp;START_MAXIMIZED=FALSE"}</definedName>
    <definedName name="_318__FDSAUDITLINK__" hidden="1">{"fdsup://IBCentral/FAT Viewer?action=UPDATE&amp;creator=factset&amp;DOC_NAME=fat:reuters_annual_source_window.fat&amp;display_string=Audit&amp;DYN_ARGS=TRUE&amp;VAR:ID1=27826510&amp;VAR:RCODE=FIBCEBITDA&amp;VAR:SDATE=20081099&amp;VAR:FREQ=Y&amp;VAR:RELITEM=RP&amp;VAR:CURRENCY=&amp;VAR:CURRSOURCE=EXS","HARE&amp;VAR:NATFREQ=ANNUAL&amp;VAR:RFIELD=FINALIZED&amp;VAR:DB_TYPE=&amp;VAR:UNITS=M&amp;window=popup&amp;width=450&amp;height=300&amp;START_MAXIMIZED=FALSE"}</definedName>
    <definedName name="_319__FDSAUDITLINK__" localSheetId="6" hidden="1">{"fdsup://IBCentral/FAT Viewer?action=UPDATE&amp;creator=factset&amp;DOC_NAME=fat:reuters_annual_source_window.fat&amp;display_string=Audit&amp;DYN_ARGS=TRUE&amp;VAR:ID1=19247A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19__FDSAUDITLINK__" localSheetId="7" hidden="1">{"fdsup://IBCentral/FAT Viewer?action=UPDATE&amp;creator=factset&amp;DOC_NAME=fat:reuters_annual_source_window.fat&amp;display_string=Audit&amp;DYN_ARGS=TRUE&amp;VAR:ID1=19247A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19__FDSAUDITLINK__" localSheetId="8" hidden="1">{"fdsup://IBCentral/FAT Viewer?action=UPDATE&amp;creator=factset&amp;DOC_NAME=fat:reuters_annual_source_window.fat&amp;display_string=Audit&amp;DYN_ARGS=TRUE&amp;VAR:ID1=19247A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19__FDSAUDITLINK__" localSheetId="10" hidden="1">{"fdsup://IBCentral/FAT Viewer?action=UPDATE&amp;creator=factset&amp;DOC_NAME=fat:reuters_annual_source_window.fat&amp;display_string=Audit&amp;DYN_ARGS=TRUE&amp;VAR:ID1=19247A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19__FDSAUDITLINK__" hidden="1">{"fdsup://IBCentral/FAT Viewer?action=UPDATE&amp;creator=factset&amp;DOC_NAME=fat:reuters_annual_source_window.fat&amp;display_string=Audit&amp;DYN_ARGS=TRUE&amp;VAR:ID1=19247A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2__123Graph_ACHART_27" hidden="1">#REF!</definedName>
    <definedName name="_32__123Graph_CCHART_5" hidden="1">[16]MCC!$D$32:$J$32</definedName>
    <definedName name="_32__FDSAUDITLINK__" localSheetId="6" hidden="1">{"fdsup://IBCentral/FAT Viewer?action=UPDATE&amp;creator=factset&amp;DOC_NAME=fat:reuters_annual_pshs_src_window.fat&amp;display_string=Audit&amp;DYN_ARGS=TRUE&amp;VAR:ID1=414954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32__FDSAUDITLINK__" localSheetId="7" hidden="1">{"fdsup://IBCentral/FAT Viewer?action=UPDATE&amp;creator=factset&amp;DOC_NAME=fat:reuters_annual_pshs_src_window.fat&amp;display_string=Audit&amp;DYN_ARGS=TRUE&amp;VAR:ID1=414954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32__FDSAUDITLINK__" localSheetId="8" hidden="1">{"fdsup://IBCentral/FAT Viewer?action=UPDATE&amp;creator=factset&amp;DOC_NAME=fat:reuters_annual_pshs_src_window.fat&amp;display_string=Audit&amp;DYN_ARGS=TRUE&amp;VAR:ID1=414954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32__FDSAUDITLINK__" localSheetId="10" hidden="1">{"fdsup://IBCentral/FAT Viewer?action=UPDATE&amp;creator=factset&amp;DOC_NAME=fat:reuters_annual_pshs_src_window.fat&amp;display_string=Audit&amp;DYN_ARGS=TRUE&amp;VAR:ID1=414954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32__FDSAUDITLINK__" hidden="1">{"fdsup://IBCentral/FAT Viewer?action=UPDATE&amp;creator=factset&amp;DOC_NAME=fat:reuters_annual_pshs_src_window.fat&amp;display_string=Audit&amp;DYN_ARGS=TRUE&amp;VAR:ID1=414954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320__123Graph_XCHART_23" hidden="1">#REF!</definedName>
    <definedName name="_320__FDSAUDITLINK__" localSheetId="6" hidden="1">{"fdsup://IBCentral/FAT Viewer?action=UPDATE&amp;creator=factset&amp;DOC_NAME=fat:reuters_annual_source_window.fat&amp;display_string=Audit&amp;DYN_ARGS=TRUE&amp;VAR:ID1=12811R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20__FDSAUDITLINK__" localSheetId="7" hidden="1">{"fdsup://IBCentral/FAT Viewer?action=UPDATE&amp;creator=factset&amp;DOC_NAME=fat:reuters_annual_source_window.fat&amp;display_string=Audit&amp;DYN_ARGS=TRUE&amp;VAR:ID1=12811R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20__FDSAUDITLINK__" localSheetId="8" hidden="1">{"fdsup://IBCentral/FAT Viewer?action=UPDATE&amp;creator=factset&amp;DOC_NAME=fat:reuters_annual_source_window.fat&amp;display_string=Audit&amp;DYN_ARGS=TRUE&amp;VAR:ID1=12811R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20__FDSAUDITLINK__" localSheetId="10" hidden="1">{"fdsup://IBCentral/FAT Viewer?action=UPDATE&amp;creator=factset&amp;DOC_NAME=fat:reuters_annual_source_window.fat&amp;display_string=Audit&amp;DYN_ARGS=TRUE&amp;VAR:ID1=12811R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20__FDSAUDITLINK__" hidden="1">{"fdsup://IBCentral/FAT Viewer?action=UPDATE&amp;creator=factset&amp;DOC_NAME=fat:reuters_annual_source_window.fat&amp;display_string=Audit&amp;DYN_ARGS=TRUE&amp;VAR:ID1=12811R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21__FDSAUDITLINK__" localSheetId="6" hidden="1">{"fdsup://IBCentral/FAT Viewer?action=UPDATE&amp;creator=factset&amp;DOC_NAME=fat:reuters_annual_source_window.fat&amp;display_string=Audit&amp;DYN_ARGS=TRUE&amp;VAR:ID1=09247X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21__FDSAUDITLINK__" localSheetId="7" hidden="1">{"fdsup://IBCentral/FAT Viewer?action=UPDATE&amp;creator=factset&amp;DOC_NAME=fat:reuters_annual_source_window.fat&amp;display_string=Audit&amp;DYN_ARGS=TRUE&amp;VAR:ID1=09247X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21__FDSAUDITLINK__" localSheetId="8" hidden="1">{"fdsup://IBCentral/FAT Viewer?action=UPDATE&amp;creator=factset&amp;DOC_NAME=fat:reuters_annual_source_window.fat&amp;display_string=Audit&amp;DYN_ARGS=TRUE&amp;VAR:ID1=09247X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21__FDSAUDITLINK__" localSheetId="10" hidden="1">{"fdsup://IBCentral/FAT Viewer?action=UPDATE&amp;creator=factset&amp;DOC_NAME=fat:reuters_annual_source_window.fat&amp;display_string=Audit&amp;DYN_ARGS=TRUE&amp;VAR:ID1=09247X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21__FDSAUDITLINK__" hidden="1">{"fdsup://IBCentral/FAT Viewer?action=UPDATE&amp;creator=factset&amp;DOC_NAME=fat:reuters_annual_source_window.fat&amp;display_string=Audit&amp;DYN_ARGS=TRUE&amp;VAR:ID1=09247X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22__123Graph_XCHART_24" hidden="1">#REF!</definedName>
    <definedName name="_322__FDSAUDITLINK__" localSheetId="6" hidden="1">{"fdsup://IBCentral/FAT Viewer?action=UPDATE&amp;creator=factset&amp;DOC_NAME=fat:reuters_annual_source_window.fat&amp;display_string=Audit&amp;DYN_ARGS=TRUE&amp;VAR:ID1=35461310&amp;VAR:RCODE=FIBCEBITDA&amp;VAR:SDATE=20080999&amp;VAR:FREQ=Y&amp;VAR:RELITEM=RP&amp;VAR:CURRENCY=&amp;VAR:CURRSOURCE=EXS","HARE&amp;VAR:NATFREQ=ANNUAL&amp;VAR:RFIELD=FINALIZED&amp;VAR:DB_TYPE=&amp;VAR:UNITS=M&amp;window=popup&amp;width=450&amp;height=300&amp;START_MAXIMIZED=FALSE"}</definedName>
    <definedName name="_322__FDSAUDITLINK__" localSheetId="7" hidden="1">{"fdsup://IBCentral/FAT Viewer?action=UPDATE&amp;creator=factset&amp;DOC_NAME=fat:reuters_annual_source_window.fat&amp;display_string=Audit&amp;DYN_ARGS=TRUE&amp;VAR:ID1=35461310&amp;VAR:RCODE=FIBCEBITDA&amp;VAR:SDATE=20080999&amp;VAR:FREQ=Y&amp;VAR:RELITEM=RP&amp;VAR:CURRENCY=&amp;VAR:CURRSOURCE=EXS","HARE&amp;VAR:NATFREQ=ANNUAL&amp;VAR:RFIELD=FINALIZED&amp;VAR:DB_TYPE=&amp;VAR:UNITS=M&amp;window=popup&amp;width=450&amp;height=300&amp;START_MAXIMIZED=FALSE"}</definedName>
    <definedName name="_322__FDSAUDITLINK__" localSheetId="8" hidden="1">{"fdsup://IBCentral/FAT Viewer?action=UPDATE&amp;creator=factset&amp;DOC_NAME=fat:reuters_annual_source_window.fat&amp;display_string=Audit&amp;DYN_ARGS=TRUE&amp;VAR:ID1=35461310&amp;VAR:RCODE=FIBCEBITDA&amp;VAR:SDATE=20080999&amp;VAR:FREQ=Y&amp;VAR:RELITEM=RP&amp;VAR:CURRENCY=&amp;VAR:CURRSOURCE=EXS","HARE&amp;VAR:NATFREQ=ANNUAL&amp;VAR:RFIELD=FINALIZED&amp;VAR:DB_TYPE=&amp;VAR:UNITS=M&amp;window=popup&amp;width=450&amp;height=300&amp;START_MAXIMIZED=FALSE"}</definedName>
    <definedName name="_322__FDSAUDITLINK__" localSheetId="10" hidden="1">{"fdsup://IBCentral/FAT Viewer?action=UPDATE&amp;creator=factset&amp;DOC_NAME=fat:reuters_annual_source_window.fat&amp;display_string=Audit&amp;DYN_ARGS=TRUE&amp;VAR:ID1=35461310&amp;VAR:RCODE=FIBCEBITDA&amp;VAR:SDATE=20080999&amp;VAR:FREQ=Y&amp;VAR:RELITEM=RP&amp;VAR:CURRENCY=&amp;VAR:CURRSOURCE=EXS","HARE&amp;VAR:NATFREQ=ANNUAL&amp;VAR:RFIELD=FINALIZED&amp;VAR:DB_TYPE=&amp;VAR:UNITS=M&amp;window=popup&amp;width=450&amp;height=300&amp;START_MAXIMIZED=FALSE"}</definedName>
    <definedName name="_322__FDSAUDITLINK__" hidden="1">{"fdsup://IBCentral/FAT Viewer?action=UPDATE&amp;creator=factset&amp;DOC_NAME=fat:reuters_annual_source_window.fat&amp;display_string=Audit&amp;DYN_ARGS=TRUE&amp;VAR:ID1=35461310&amp;VAR:RCODE=FIBCEBITDA&amp;VAR:SDATE=20080999&amp;VAR:FREQ=Y&amp;VAR:RELITEM=RP&amp;VAR:CURRENCY=&amp;VAR:CURRSOURCE=EXS","HARE&amp;VAR:NATFREQ=ANNUAL&amp;VAR:RFIELD=FINALIZED&amp;VAR:DB_TYPE=&amp;VAR:UNITS=M&amp;window=popup&amp;width=450&amp;height=300&amp;START_MAXIMIZED=FALSE"}</definedName>
    <definedName name="_323__FDSAUDITLINK__" localSheetId="6" hidden="1">{"fdsup://IBCentral/FAT Viewer?action=UPDATE&amp;creator=factset&amp;DOC_NAME=fat:reuters_annual_source_window.fat&amp;display_string=Audit&amp;DYN_ARGS=TRUE&amp;VAR:ID1=00825210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23__FDSAUDITLINK__" localSheetId="7" hidden="1">{"fdsup://IBCentral/FAT Viewer?action=UPDATE&amp;creator=factset&amp;DOC_NAME=fat:reuters_annual_source_window.fat&amp;display_string=Audit&amp;DYN_ARGS=TRUE&amp;VAR:ID1=00825210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23__FDSAUDITLINK__" localSheetId="8" hidden="1">{"fdsup://IBCentral/FAT Viewer?action=UPDATE&amp;creator=factset&amp;DOC_NAME=fat:reuters_annual_source_window.fat&amp;display_string=Audit&amp;DYN_ARGS=TRUE&amp;VAR:ID1=00825210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23__FDSAUDITLINK__" localSheetId="10" hidden="1">{"fdsup://IBCentral/FAT Viewer?action=UPDATE&amp;creator=factset&amp;DOC_NAME=fat:reuters_annual_source_window.fat&amp;display_string=Audit&amp;DYN_ARGS=TRUE&amp;VAR:ID1=00825210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23__FDSAUDITLINK__" hidden="1">{"fdsup://IBCentral/FAT Viewer?action=UPDATE&amp;creator=factset&amp;DOC_NAME=fat:reuters_annual_source_window.fat&amp;display_string=Audit&amp;DYN_ARGS=TRUE&amp;VAR:ID1=00825210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24__123Graph_XCHART_25" hidden="1">#REF!</definedName>
    <definedName name="_324__FDSAUDITLINK__" localSheetId="6" hidden="1">{"fdsup://IBCentral/FAT Viewer?action=UPDATE&amp;creator=factset&amp;DOC_NAME=fat:reuters_annual_source_window.fat&amp;display_string=Audit&amp;DYN_ARGS=TRUE&amp;VAR:ID1=01881G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24__FDSAUDITLINK__" localSheetId="7" hidden="1">{"fdsup://IBCentral/FAT Viewer?action=UPDATE&amp;creator=factset&amp;DOC_NAME=fat:reuters_annual_source_window.fat&amp;display_string=Audit&amp;DYN_ARGS=TRUE&amp;VAR:ID1=01881G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24__FDSAUDITLINK__" localSheetId="8" hidden="1">{"fdsup://IBCentral/FAT Viewer?action=UPDATE&amp;creator=factset&amp;DOC_NAME=fat:reuters_annual_source_window.fat&amp;display_string=Audit&amp;DYN_ARGS=TRUE&amp;VAR:ID1=01881G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24__FDSAUDITLINK__" localSheetId="10" hidden="1">{"fdsup://IBCentral/FAT Viewer?action=UPDATE&amp;creator=factset&amp;DOC_NAME=fat:reuters_annual_source_window.fat&amp;display_string=Audit&amp;DYN_ARGS=TRUE&amp;VAR:ID1=01881G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24__FDSAUDITLINK__" hidden="1">{"fdsup://IBCentral/FAT Viewer?action=UPDATE&amp;creator=factset&amp;DOC_NAME=fat:reuters_annual_source_window.fat&amp;display_string=Audit&amp;DYN_ARGS=TRUE&amp;VAR:ID1=01881G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25__FDSAUDITLINK__" localSheetId="6" hidden="1">{"fdsup://IBCentral/FAT Viewer?action=UPDATE&amp;creator=factset&amp;DOC_NAME=fat:reuters_annual_source_window.fat&amp;display_string=Audit&amp;DYN_ARGS=TRUE&amp;VAR:ID1=024054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25__FDSAUDITLINK__" localSheetId="7" hidden="1">{"fdsup://IBCentral/FAT Viewer?action=UPDATE&amp;creator=factset&amp;DOC_NAME=fat:reuters_annual_source_window.fat&amp;display_string=Audit&amp;DYN_ARGS=TRUE&amp;VAR:ID1=024054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25__FDSAUDITLINK__" localSheetId="8" hidden="1">{"fdsup://IBCentral/FAT Viewer?action=UPDATE&amp;creator=factset&amp;DOC_NAME=fat:reuters_annual_source_window.fat&amp;display_string=Audit&amp;DYN_ARGS=TRUE&amp;VAR:ID1=024054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25__FDSAUDITLINK__" localSheetId="10" hidden="1">{"fdsup://IBCentral/FAT Viewer?action=UPDATE&amp;creator=factset&amp;DOC_NAME=fat:reuters_annual_source_window.fat&amp;display_string=Audit&amp;DYN_ARGS=TRUE&amp;VAR:ID1=024054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25__FDSAUDITLINK__" hidden="1">{"fdsup://IBCentral/FAT Viewer?action=UPDATE&amp;creator=factset&amp;DOC_NAME=fat:reuters_annual_source_window.fat&amp;display_string=Audit&amp;DYN_ARGS=TRUE&amp;VAR:ID1=024054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26__123Graph_XCHART_26" hidden="1">#REF!</definedName>
    <definedName name="_326__FDSAUDITLINK__" localSheetId="6" hidden="1">{"fdsup://IBCentral/FAT Viewer?action=UPDATE&amp;creator=factset&amp;DOC_NAME=fat:reuters_annual_source_window.fat&amp;display_string=Audit&amp;DYN_ARGS=TRUE&amp;VAR:ID1=073884&amp;VAR:RCODE=FIBCEBITDA&amp;VAR:SDATE=20090399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326__FDSAUDITLINK__" localSheetId="7" hidden="1">{"fdsup://IBCentral/FAT Viewer?action=UPDATE&amp;creator=factset&amp;DOC_NAME=fat:reuters_annual_source_window.fat&amp;display_string=Audit&amp;DYN_ARGS=TRUE&amp;VAR:ID1=073884&amp;VAR:RCODE=FIBCEBITDA&amp;VAR:SDATE=20090399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326__FDSAUDITLINK__" localSheetId="8" hidden="1">{"fdsup://IBCentral/FAT Viewer?action=UPDATE&amp;creator=factset&amp;DOC_NAME=fat:reuters_annual_source_window.fat&amp;display_string=Audit&amp;DYN_ARGS=TRUE&amp;VAR:ID1=073884&amp;VAR:RCODE=FIBCEBITDA&amp;VAR:SDATE=20090399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326__FDSAUDITLINK__" localSheetId="10" hidden="1">{"fdsup://IBCentral/FAT Viewer?action=UPDATE&amp;creator=factset&amp;DOC_NAME=fat:reuters_annual_source_window.fat&amp;display_string=Audit&amp;DYN_ARGS=TRUE&amp;VAR:ID1=073884&amp;VAR:RCODE=FIBCEBITDA&amp;VAR:SDATE=20090399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326__FDSAUDITLINK__" hidden="1">{"fdsup://IBCentral/FAT Viewer?action=UPDATE&amp;creator=factset&amp;DOC_NAME=fat:reuters_annual_source_window.fat&amp;display_string=Audit&amp;DYN_ARGS=TRUE&amp;VAR:ID1=073884&amp;VAR:RCODE=FIBCEBITDA&amp;VAR:SDATE=20090399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327__FDSAUDITLINK__" localSheetId="6" hidden="1">{"fdsup://IBCentral/FAT Viewer?action=UPDATE&amp;creator=factset&amp;DOC_NAME=fat:reuters_annual_source_window.fat&amp;display_string=Audit&amp;DYN_ARGS=TRUE&amp;VAR:ID1=046581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27__FDSAUDITLINK__" localSheetId="7" hidden="1">{"fdsup://IBCentral/FAT Viewer?action=UPDATE&amp;creator=factset&amp;DOC_NAME=fat:reuters_annual_source_window.fat&amp;display_string=Audit&amp;DYN_ARGS=TRUE&amp;VAR:ID1=046581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27__FDSAUDITLINK__" localSheetId="8" hidden="1">{"fdsup://IBCentral/FAT Viewer?action=UPDATE&amp;creator=factset&amp;DOC_NAME=fat:reuters_annual_source_window.fat&amp;display_string=Audit&amp;DYN_ARGS=TRUE&amp;VAR:ID1=046581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27__FDSAUDITLINK__" localSheetId="10" hidden="1">{"fdsup://IBCentral/FAT Viewer?action=UPDATE&amp;creator=factset&amp;DOC_NAME=fat:reuters_annual_source_window.fat&amp;display_string=Audit&amp;DYN_ARGS=TRUE&amp;VAR:ID1=046581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27__FDSAUDITLINK__" hidden="1">{"fdsup://IBCentral/FAT Viewer?action=UPDATE&amp;creator=factset&amp;DOC_NAME=fat:reuters_annual_source_window.fat&amp;display_string=Audit&amp;DYN_ARGS=TRUE&amp;VAR:ID1=046581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28__123Graph_XCHART_27" hidden="1">#REF!</definedName>
    <definedName name="_328__FDSAUDITLINK__" localSheetId="6" hidden="1">{"fdsup://IBCentral/FAT Viewer?action=UPDATE&amp;creator=factset&amp;DOC_NAME=fat:reuters_annual_source_window.fat&amp;display_string=Audit&amp;DYN_ARGS=TRUE&amp;VAR:ID1=B019M6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28__FDSAUDITLINK__" localSheetId="7" hidden="1">{"fdsup://IBCentral/FAT Viewer?action=UPDATE&amp;creator=factset&amp;DOC_NAME=fat:reuters_annual_source_window.fat&amp;display_string=Audit&amp;DYN_ARGS=TRUE&amp;VAR:ID1=B019M6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28__FDSAUDITLINK__" localSheetId="8" hidden="1">{"fdsup://IBCentral/FAT Viewer?action=UPDATE&amp;creator=factset&amp;DOC_NAME=fat:reuters_annual_source_window.fat&amp;display_string=Audit&amp;DYN_ARGS=TRUE&amp;VAR:ID1=B019M6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28__FDSAUDITLINK__" localSheetId="10" hidden="1">{"fdsup://IBCentral/FAT Viewer?action=UPDATE&amp;creator=factset&amp;DOC_NAME=fat:reuters_annual_source_window.fat&amp;display_string=Audit&amp;DYN_ARGS=TRUE&amp;VAR:ID1=B019M6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28__FDSAUDITLINK__" hidden="1">{"fdsup://IBCentral/FAT Viewer?action=UPDATE&amp;creator=factset&amp;DOC_NAME=fat:reuters_annual_source_window.fat&amp;display_string=Audit&amp;DYN_ARGS=TRUE&amp;VAR:ID1=B019M6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29__FDSAUDITLINK__" localSheetId="6" hidden="1">{"fdsup://IBCentral/FAT Viewer?action=UPDATE&amp;creator=factset&amp;DOC_NAME=fat:reuters_annual_source_window.fat&amp;display_string=Audit&amp;DYN_ARGS=TRUE&amp;VAR:ID1=000312&amp;VAR:RCODE=FIBCEBITDA&amp;VAR:SDATE=20080999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329__FDSAUDITLINK__" localSheetId="7" hidden="1">{"fdsup://IBCentral/FAT Viewer?action=UPDATE&amp;creator=factset&amp;DOC_NAME=fat:reuters_annual_source_window.fat&amp;display_string=Audit&amp;DYN_ARGS=TRUE&amp;VAR:ID1=000312&amp;VAR:RCODE=FIBCEBITDA&amp;VAR:SDATE=20080999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329__FDSAUDITLINK__" localSheetId="8" hidden="1">{"fdsup://IBCentral/FAT Viewer?action=UPDATE&amp;creator=factset&amp;DOC_NAME=fat:reuters_annual_source_window.fat&amp;display_string=Audit&amp;DYN_ARGS=TRUE&amp;VAR:ID1=000312&amp;VAR:RCODE=FIBCEBITDA&amp;VAR:SDATE=20080999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329__FDSAUDITLINK__" localSheetId="10" hidden="1">{"fdsup://IBCentral/FAT Viewer?action=UPDATE&amp;creator=factset&amp;DOC_NAME=fat:reuters_annual_source_window.fat&amp;display_string=Audit&amp;DYN_ARGS=TRUE&amp;VAR:ID1=000312&amp;VAR:RCODE=FIBCEBITDA&amp;VAR:SDATE=20080999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329__FDSAUDITLINK__" hidden="1">{"fdsup://IBCentral/FAT Viewer?action=UPDATE&amp;creator=factset&amp;DOC_NAME=fat:reuters_annual_source_window.fat&amp;display_string=Audit&amp;DYN_ARGS=TRUE&amp;VAR:ID1=000312&amp;VAR:RCODE=FIBCEBITDA&amp;VAR:SDATE=20080999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33__123Graph_DCHART_5" hidden="1">[16]MCC!$D$33:$J$33</definedName>
    <definedName name="_33__FDSAUDITLINK__" localSheetId="6" hidden="1">{"fdsup://IBCentral/FAT Viewer?action=UPDATE&amp;creator=factset&amp;DOC_NAME=fat:reuters_annual_pshs_src_window.fat&amp;display_string=Audit&amp;DYN_ARGS=TRUE&amp;VAR:ID1=712310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33__FDSAUDITLINK__" localSheetId="7" hidden="1">{"fdsup://IBCentral/FAT Viewer?action=UPDATE&amp;creator=factset&amp;DOC_NAME=fat:reuters_annual_pshs_src_window.fat&amp;display_string=Audit&amp;DYN_ARGS=TRUE&amp;VAR:ID1=712310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33__FDSAUDITLINK__" localSheetId="8" hidden="1">{"fdsup://IBCentral/FAT Viewer?action=UPDATE&amp;creator=factset&amp;DOC_NAME=fat:reuters_annual_pshs_src_window.fat&amp;display_string=Audit&amp;DYN_ARGS=TRUE&amp;VAR:ID1=712310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33__FDSAUDITLINK__" localSheetId="10" hidden="1">{"fdsup://IBCentral/FAT Viewer?action=UPDATE&amp;creator=factset&amp;DOC_NAME=fat:reuters_annual_pshs_src_window.fat&amp;display_string=Audit&amp;DYN_ARGS=TRUE&amp;VAR:ID1=712310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33__FDSAUDITLINK__" hidden="1">{"fdsup://IBCentral/FAT Viewer?action=UPDATE&amp;creator=factset&amp;DOC_NAME=fat:reuters_annual_pshs_src_window.fat&amp;display_string=Audit&amp;DYN_ARGS=TRUE&amp;VAR:ID1=712310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330__123Graph_XCHART_28" hidden="1">#REF!</definedName>
    <definedName name="_330__FDSAUDITLINK__" localSheetId="6" hidden="1">{"fdsup://IBCentral/FAT Viewer?action=UPDATE&amp;creator=factset&amp;DOC_NAME=fat:reuters_annual_source_window.fat&amp;display_string=Audit&amp;DYN_ARGS=TRUE&amp;VAR:ID1=72407810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30__FDSAUDITLINK__" localSheetId="7" hidden="1">{"fdsup://IBCentral/FAT Viewer?action=UPDATE&amp;creator=factset&amp;DOC_NAME=fat:reuters_annual_source_window.fat&amp;display_string=Audit&amp;DYN_ARGS=TRUE&amp;VAR:ID1=72407810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30__FDSAUDITLINK__" localSheetId="8" hidden="1">{"fdsup://IBCentral/FAT Viewer?action=UPDATE&amp;creator=factset&amp;DOC_NAME=fat:reuters_annual_source_window.fat&amp;display_string=Audit&amp;DYN_ARGS=TRUE&amp;VAR:ID1=72407810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30__FDSAUDITLINK__" localSheetId="10" hidden="1">{"fdsup://IBCentral/FAT Viewer?action=UPDATE&amp;creator=factset&amp;DOC_NAME=fat:reuters_annual_source_window.fat&amp;display_string=Audit&amp;DYN_ARGS=TRUE&amp;VAR:ID1=72407810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30__FDSAUDITLINK__" hidden="1">{"fdsup://IBCentral/FAT Viewer?action=UPDATE&amp;creator=factset&amp;DOC_NAME=fat:reuters_annual_source_window.fat&amp;display_string=Audit&amp;DYN_ARGS=TRUE&amp;VAR:ID1=72407810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31__FDSAUDITLINK__" localSheetId="6" hidden="1">{"fdsup://IBCentral/FAT Viewer?action=UPDATE&amp;creator=factset&amp;DOC_NAME=fat:reuters_annual_source_window.fat&amp;display_string=Audit&amp;DYN_ARGS=TRUE&amp;VAR:ID1=G5405010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31__FDSAUDITLINK__" localSheetId="7" hidden="1">{"fdsup://IBCentral/FAT Viewer?action=UPDATE&amp;creator=factset&amp;DOC_NAME=fat:reuters_annual_source_window.fat&amp;display_string=Audit&amp;DYN_ARGS=TRUE&amp;VAR:ID1=G5405010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31__FDSAUDITLINK__" localSheetId="8" hidden="1">{"fdsup://IBCentral/FAT Viewer?action=UPDATE&amp;creator=factset&amp;DOC_NAME=fat:reuters_annual_source_window.fat&amp;display_string=Audit&amp;DYN_ARGS=TRUE&amp;VAR:ID1=G5405010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31__FDSAUDITLINK__" localSheetId="10" hidden="1">{"fdsup://IBCentral/FAT Viewer?action=UPDATE&amp;creator=factset&amp;DOC_NAME=fat:reuters_annual_source_window.fat&amp;display_string=Audit&amp;DYN_ARGS=TRUE&amp;VAR:ID1=G5405010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31__FDSAUDITLINK__" hidden="1">{"fdsup://IBCentral/FAT Viewer?action=UPDATE&amp;creator=factset&amp;DOC_NAME=fat:reuters_annual_source_window.fat&amp;display_string=Audit&amp;DYN_ARGS=TRUE&amp;VAR:ID1=G5405010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32__123Graph_XCHART_29" hidden="1">#REF!</definedName>
    <definedName name="_332__FDSAUDITLINK__" localSheetId="6" hidden="1">{"fdsup://IBCentral/FAT Viewer?action=UPDATE&amp;creator=factset&amp;DOC_NAME=fat:reuters_annual_source_window.fat&amp;display_string=Audit&amp;DYN_ARGS=TRUE&amp;VAR:ID1=39525910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32__FDSAUDITLINK__" localSheetId="7" hidden="1">{"fdsup://IBCentral/FAT Viewer?action=UPDATE&amp;creator=factset&amp;DOC_NAME=fat:reuters_annual_source_window.fat&amp;display_string=Audit&amp;DYN_ARGS=TRUE&amp;VAR:ID1=39525910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32__FDSAUDITLINK__" localSheetId="8" hidden="1">{"fdsup://IBCentral/FAT Viewer?action=UPDATE&amp;creator=factset&amp;DOC_NAME=fat:reuters_annual_source_window.fat&amp;display_string=Audit&amp;DYN_ARGS=TRUE&amp;VAR:ID1=39525910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32__FDSAUDITLINK__" localSheetId="10" hidden="1">{"fdsup://IBCentral/FAT Viewer?action=UPDATE&amp;creator=factset&amp;DOC_NAME=fat:reuters_annual_source_window.fat&amp;display_string=Audit&amp;DYN_ARGS=TRUE&amp;VAR:ID1=39525910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32__FDSAUDITLINK__" hidden="1">{"fdsup://IBCentral/FAT Viewer?action=UPDATE&amp;creator=factset&amp;DOC_NAME=fat:reuters_annual_source_window.fat&amp;display_string=Audit&amp;DYN_ARGS=TRUE&amp;VAR:ID1=39525910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33__FDSAUDITLINK__" localSheetId="6" hidden="1">{"fdsup://IBCentral/FAT Viewer?action=UPDATE&amp;creator=factset&amp;DOC_NAME=fat:reuters_annual_source_window.fat&amp;display_string=Audit&amp;DYN_ARGS=TRUE&amp;VAR:ID1=48242310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33__FDSAUDITLINK__" localSheetId="7" hidden="1">{"fdsup://IBCentral/FAT Viewer?action=UPDATE&amp;creator=factset&amp;DOC_NAME=fat:reuters_annual_source_window.fat&amp;display_string=Audit&amp;DYN_ARGS=TRUE&amp;VAR:ID1=48242310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33__FDSAUDITLINK__" localSheetId="8" hidden="1">{"fdsup://IBCentral/FAT Viewer?action=UPDATE&amp;creator=factset&amp;DOC_NAME=fat:reuters_annual_source_window.fat&amp;display_string=Audit&amp;DYN_ARGS=TRUE&amp;VAR:ID1=48242310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33__FDSAUDITLINK__" localSheetId="10" hidden="1">{"fdsup://IBCentral/FAT Viewer?action=UPDATE&amp;creator=factset&amp;DOC_NAME=fat:reuters_annual_source_window.fat&amp;display_string=Audit&amp;DYN_ARGS=TRUE&amp;VAR:ID1=48242310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33__FDSAUDITLINK__" hidden="1">{"fdsup://IBCentral/FAT Viewer?action=UPDATE&amp;creator=factset&amp;DOC_NAME=fat:reuters_annual_source_window.fat&amp;display_string=Audit&amp;DYN_ARGS=TRUE&amp;VAR:ID1=48242310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34__123Graph_XCHART_3" hidden="1">#REF!</definedName>
    <definedName name="_334__FDSAUDITLINK__" localSheetId="6" hidden="1">{"fdsup://IBCentral/FAT Viewer?action=UPDATE&amp;creator=factset&amp;DOC_NAME=fat:reuters_annual_source_window.fat&amp;display_string=Audit&amp;DYN_ARGS=TRUE&amp;VAR:ID1=47231910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34__FDSAUDITLINK__" localSheetId="7" hidden="1">{"fdsup://IBCentral/FAT Viewer?action=UPDATE&amp;creator=factset&amp;DOC_NAME=fat:reuters_annual_source_window.fat&amp;display_string=Audit&amp;DYN_ARGS=TRUE&amp;VAR:ID1=47231910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34__FDSAUDITLINK__" localSheetId="8" hidden="1">{"fdsup://IBCentral/FAT Viewer?action=UPDATE&amp;creator=factset&amp;DOC_NAME=fat:reuters_annual_source_window.fat&amp;display_string=Audit&amp;DYN_ARGS=TRUE&amp;VAR:ID1=47231910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34__FDSAUDITLINK__" localSheetId="10" hidden="1">{"fdsup://IBCentral/FAT Viewer?action=UPDATE&amp;creator=factset&amp;DOC_NAME=fat:reuters_annual_source_window.fat&amp;display_string=Audit&amp;DYN_ARGS=TRUE&amp;VAR:ID1=47231910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34__FDSAUDITLINK__" hidden="1">{"fdsup://IBCentral/FAT Viewer?action=UPDATE&amp;creator=factset&amp;DOC_NAME=fat:reuters_annual_source_window.fat&amp;display_string=Audit&amp;DYN_ARGS=TRUE&amp;VAR:ID1=47231910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35__FDSAUDITLINK__" localSheetId="6" hidden="1">{"fdsup://IBCentral/FAT Viewer?action=UPDATE&amp;creator=factset&amp;DOC_NAME=fat:reuters_annual_source_window.fat&amp;display_string=Audit&amp;DYN_ARGS=TRUE&amp;VAR:ID1=29977A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35__FDSAUDITLINK__" localSheetId="7" hidden="1">{"fdsup://IBCentral/FAT Viewer?action=UPDATE&amp;creator=factset&amp;DOC_NAME=fat:reuters_annual_source_window.fat&amp;display_string=Audit&amp;DYN_ARGS=TRUE&amp;VAR:ID1=29977A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35__FDSAUDITLINK__" localSheetId="8" hidden="1">{"fdsup://IBCentral/FAT Viewer?action=UPDATE&amp;creator=factset&amp;DOC_NAME=fat:reuters_annual_source_window.fat&amp;display_string=Audit&amp;DYN_ARGS=TRUE&amp;VAR:ID1=29977A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35__FDSAUDITLINK__" localSheetId="10" hidden="1">{"fdsup://IBCentral/FAT Viewer?action=UPDATE&amp;creator=factset&amp;DOC_NAME=fat:reuters_annual_source_window.fat&amp;display_string=Audit&amp;DYN_ARGS=TRUE&amp;VAR:ID1=29977A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35__FDSAUDITLINK__" hidden="1">{"fdsup://IBCentral/FAT Viewer?action=UPDATE&amp;creator=factset&amp;DOC_NAME=fat:reuters_annual_source_window.fat&amp;display_string=Audit&amp;DYN_ARGS=TRUE&amp;VAR:ID1=29977A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36__123Graph_XCHART_30" hidden="1">#REF!</definedName>
    <definedName name="_336__FDSAUDITLINK__" localSheetId="6" hidden="1">{"fdsup://IBCentral/FAT Viewer?action=UPDATE&amp;creator=factset&amp;DOC_NAME=fat:reuters_annual_source_window.fat&amp;display_string=Audit&amp;DYN_ARGS=TRUE&amp;VAR:ID1=22362210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36__FDSAUDITLINK__" localSheetId="7" hidden="1">{"fdsup://IBCentral/FAT Viewer?action=UPDATE&amp;creator=factset&amp;DOC_NAME=fat:reuters_annual_source_window.fat&amp;display_string=Audit&amp;DYN_ARGS=TRUE&amp;VAR:ID1=22362210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36__FDSAUDITLINK__" localSheetId="8" hidden="1">{"fdsup://IBCentral/FAT Viewer?action=UPDATE&amp;creator=factset&amp;DOC_NAME=fat:reuters_annual_source_window.fat&amp;display_string=Audit&amp;DYN_ARGS=TRUE&amp;VAR:ID1=22362210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36__FDSAUDITLINK__" localSheetId="10" hidden="1">{"fdsup://IBCentral/FAT Viewer?action=UPDATE&amp;creator=factset&amp;DOC_NAME=fat:reuters_annual_source_window.fat&amp;display_string=Audit&amp;DYN_ARGS=TRUE&amp;VAR:ID1=22362210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36__FDSAUDITLINK__" hidden="1">{"fdsup://IBCentral/FAT Viewer?action=UPDATE&amp;creator=factset&amp;DOC_NAME=fat:reuters_annual_source_window.fat&amp;display_string=Audit&amp;DYN_ARGS=TRUE&amp;VAR:ID1=22362210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37__FDSAUDITLINK__" localSheetId="6" hidden="1">{"fdsup://IBCentral/FAT Viewer?action=UPDATE&amp;creator=factset&amp;DOC_NAME=fat:reuters_annual_source_window.fat&amp;display_string=Audit&amp;DYN_ARGS=TRUE&amp;VAR:ID1=47231910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37__FDSAUDITLINK__" localSheetId="7" hidden="1">{"fdsup://IBCentral/FAT Viewer?action=UPDATE&amp;creator=factset&amp;DOC_NAME=fat:reuters_annual_source_window.fat&amp;display_string=Audit&amp;DYN_ARGS=TRUE&amp;VAR:ID1=47231910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37__FDSAUDITLINK__" localSheetId="8" hidden="1">{"fdsup://IBCentral/FAT Viewer?action=UPDATE&amp;creator=factset&amp;DOC_NAME=fat:reuters_annual_source_window.fat&amp;display_string=Audit&amp;DYN_ARGS=TRUE&amp;VAR:ID1=47231910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37__FDSAUDITLINK__" localSheetId="10" hidden="1">{"fdsup://IBCentral/FAT Viewer?action=UPDATE&amp;creator=factset&amp;DOC_NAME=fat:reuters_annual_source_window.fat&amp;display_string=Audit&amp;DYN_ARGS=TRUE&amp;VAR:ID1=47231910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37__FDSAUDITLINK__" hidden="1">{"fdsup://IBCentral/FAT Viewer?action=UPDATE&amp;creator=factset&amp;DOC_NAME=fat:reuters_annual_source_window.fat&amp;display_string=Audit&amp;DYN_ARGS=TRUE&amp;VAR:ID1=47231910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38__123Graph_XCHART_31" hidden="1">#REF!</definedName>
    <definedName name="_338__FDSAUDITLINK__" localSheetId="6" hidden="1">{"fdsup://IBCentral/FAT Viewer?action=UPDATE&amp;creator=factset&amp;DOC_NAME=fat:reuters_annual_source_window.fat&amp;display_string=Audit&amp;DYN_ARGS=TRUE&amp;VAR:ID1=B1HDJL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38__FDSAUDITLINK__" localSheetId="7" hidden="1">{"fdsup://IBCentral/FAT Viewer?action=UPDATE&amp;creator=factset&amp;DOC_NAME=fat:reuters_annual_source_window.fat&amp;display_string=Audit&amp;DYN_ARGS=TRUE&amp;VAR:ID1=B1HDJL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38__FDSAUDITLINK__" localSheetId="8" hidden="1">{"fdsup://IBCentral/FAT Viewer?action=UPDATE&amp;creator=factset&amp;DOC_NAME=fat:reuters_annual_source_window.fat&amp;display_string=Audit&amp;DYN_ARGS=TRUE&amp;VAR:ID1=B1HDJL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38__FDSAUDITLINK__" localSheetId="10" hidden="1">{"fdsup://IBCentral/FAT Viewer?action=UPDATE&amp;creator=factset&amp;DOC_NAME=fat:reuters_annual_source_window.fat&amp;display_string=Audit&amp;DYN_ARGS=TRUE&amp;VAR:ID1=B1HDJL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38__FDSAUDITLINK__" hidden="1">{"fdsup://IBCentral/FAT Viewer?action=UPDATE&amp;creator=factset&amp;DOC_NAME=fat:reuters_annual_source_window.fat&amp;display_string=Audit&amp;DYN_ARGS=TRUE&amp;VAR:ID1=B1HDJL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39__FDSAUDITLINK__" localSheetId="6" hidden="1">{"fdsup://IBCentral/FAT Viewer?action=UPDATE&amp;creator=factset&amp;DOC_NAME=fat:reuters_annual_source_window.fat&amp;display_string=Audit&amp;DYN_ARGS=TRUE&amp;VAR:ID1=59018810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39__FDSAUDITLINK__" localSheetId="7" hidden="1">{"fdsup://IBCentral/FAT Viewer?action=UPDATE&amp;creator=factset&amp;DOC_NAME=fat:reuters_annual_source_window.fat&amp;display_string=Audit&amp;DYN_ARGS=TRUE&amp;VAR:ID1=59018810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39__FDSAUDITLINK__" localSheetId="8" hidden="1">{"fdsup://IBCentral/FAT Viewer?action=UPDATE&amp;creator=factset&amp;DOC_NAME=fat:reuters_annual_source_window.fat&amp;display_string=Audit&amp;DYN_ARGS=TRUE&amp;VAR:ID1=59018810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39__FDSAUDITLINK__" localSheetId="10" hidden="1">{"fdsup://IBCentral/FAT Viewer?action=UPDATE&amp;creator=factset&amp;DOC_NAME=fat:reuters_annual_source_window.fat&amp;display_string=Audit&amp;DYN_ARGS=TRUE&amp;VAR:ID1=59018810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39__FDSAUDITLINK__" hidden="1">{"fdsup://IBCentral/FAT Viewer?action=UPDATE&amp;creator=factset&amp;DOC_NAME=fat:reuters_annual_source_window.fat&amp;display_string=Audit&amp;DYN_ARGS=TRUE&amp;VAR:ID1=59018810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4__123Graph_ACHART_29" hidden="1">#REF!</definedName>
    <definedName name="_34__123Graph_ECHART_5" hidden="1">[16]MCC!$D$34:$J$34</definedName>
    <definedName name="_34__FDSAUDITLINK__" localSheetId="6" hidden="1">{"fdsup://IBCentral/FAT Viewer?action=UPDATE&amp;creator=factset&amp;DOC_NAME=fat:reuters_annual_pshs_src_window.fat&amp;display_string=Audit&amp;DYN_ARGS=TRUE&amp;VAR:ID1=B1WHVV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34__FDSAUDITLINK__" localSheetId="7" hidden="1">{"fdsup://IBCentral/FAT Viewer?action=UPDATE&amp;creator=factset&amp;DOC_NAME=fat:reuters_annual_pshs_src_window.fat&amp;display_string=Audit&amp;DYN_ARGS=TRUE&amp;VAR:ID1=B1WHVV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34__FDSAUDITLINK__" localSheetId="8" hidden="1">{"fdsup://IBCentral/FAT Viewer?action=UPDATE&amp;creator=factset&amp;DOC_NAME=fat:reuters_annual_pshs_src_window.fat&amp;display_string=Audit&amp;DYN_ARGS=TRUE&amp;VAR:ID1=B1WHVV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34__FDSAUDITLINK__" localSheetId="10" hidden="1">{"fdsup://IBCentral/FAT Viewer?action=UPDATE&amp;creator=factset&amp;DOC_NAME=fat:reuters_annual_pshs_src_window.fat&amp;display_string=Audit&amp;DYN_ARGS=TRUE&amp;VAR:ID1=B1WHVV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34__FDSAUDITLINK__" hidden="1">{"fdsup://IBCentral/FAT Viewer?action=UPDATE&amp;creator=factset&amp;DOC_NAME=fat:reuters_annual_pshs_src_window.fat&amp;display_string=Audit&amp;DYN_ARGS=TRUE&amp;VAR:ID1=B1WHVV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340__123Graph_XCHART_32" hidden="1">#REF!</definedName>
    <definedName name="_340__FDSAUDITLINK__" localSheetId="6" hidden="1">{"fdsup://IBCentral/FAT Viewer?action=UPDATE&amp;creator=factset&amp;DOC_NAME=fat:reuters_annual_source_window.fat&amp;display_string=Audit&amp;DYN_ARGS=TRUE&amp;VAR:ID1=61744644&amp;VAR:RCODE=FIBCEBITDA&amp;VAR:SDATE=20081199&amp;VAR:FREQ=Y&amp;VAR:RELITEM=RP&amp;VAR:CURRENCY=&amp;VAR:CURRSOURCE=EXS","HARE&amp;VAR:NATFREQ=ANNUAL&amp;VAR:RFIELD=FINALIZED&amp;VAR:DB_TYPE=&amp;VAR:UNITS=M&amp;window=popup&amp;width=450&amp;height=300&amp;START_MAXIMIZED=FALSE"}</definedName>
    <definedName name="_340__FDSAUDITLINK__" localSheetId="7" hidden="1">{"fdsup://IBCentral/FAT Viewer?action=UPDATE&amp;creator=factset&amp;DOC_NAME=fat:reuters_annual_source_window.fat&amp;display_string=Audit&amp;DYN_ARGS=TRUE&amp;VAR:ID1=61744644&amp;VAR:RCODE=FIBCEBITDA&amp;VAR:SDATE=20081199&amp;VAR:FREQ=Y&amp;VAR:RELITEM=RP&amp;VAR:CURRENCY=&amp;VAR:CURRSOURCE=EXS","HARE&amp;VAR:NATFREQ=ANNUAL&amp;VAR:RFIELD=FINALIZED&amp;VAR:DB_TYPE=&amp;VAR:UNITS=M&amp;window=popup&amp;width=450&amp;height=300&amp;START_MAXIMIZED=FALSE"}</definedName>
    <definedName name="_340__FDSAUDITLINK__" localSheetId="8" hidden="1">{"fdsup://IBCentral/FAT Viewer?action=UPDATE&amp;creator=factset&amp;DOC_NAME=fat:reuters_annual_source_window.fat&amp;display_string=Audit&amp;DYN_ARGS=TRUE&amp;VAR:ID1=61744644&amp;VAR:RCODE=FIBCEBITDA&amp;VAR:SDATE=20081199&amp;VAR:FREQ=Y&amp;VAR:RELITEM=RP&amp;VAR:CURRENCY=&amp;VAR:CURRSOURCE=EXS","HARE&amp;VAR:NATFREQ=ANNUAL&amp;VAR:RFIELD=FINALIZED&amp;VAR:DB_TYPE=&amp;VAR:UNITS=M&amp;window=popup&amp;width=450&amp;height=300&amp;START_MAXIMIZED=FALSE"}</definedName>
    <definedName name="_340__FDSAUDITLINK__" localSheetId="10" hidden="1">{"fdsup://IBCentral/FAT Viewer?action=UPDATE&amp;creator=factset&amp;DOC_NAME=fat:reuters_annual_source_window.fat&amp;display_string=Audit&amp;DYN_ARGS=TRUE&amp;VAR:ID1=61744644&amp;VAR:RCODE=FIBCEBITDA&amp;VAR:SDATE=20081199&amp;VAR:FREQ=Y&amp;VAR:RELITEM=RP&amp;VAR:CURRENCY=&amp;VAR:CURRSOURCE=EXS","HARE&amp;VAR:NATFREQ=ANNUAL&amp;VAR:RFIELD=FINALIZED&amp;VAR:DB_TYPE=&amp;VAR:UNITS=M&amp;window=popup&amp;width=450&amp;height=300&amp;START_MAXIMIZED=FALSE"}</definedName>
    <definedName name="_340__FDSAUDITLINK__" hidden="1">{"fdsup://IBCentral/FAT Viewer?action=UPDATE&amp;creator=factset&amp;DOC_NAME=fat:reuters_annual_source_window.fat&amp;display_string=Audit&amp;DYN_ARGS=TRUE&amp;VAR:ID1=61744644&amp;VAR:RCODE=FIBCEBITDA&amp;VAR:SDATE=20081199&amp;VAR:FREQ=Y&amp;VAR:RELITEM=RP&amp;VAR:CURRENCY=&amp;VAR:CURRSOURCE=EXS","HARE&amp;VAR:NATFREQ=ANNUAL&amp;VAR:RFIELD=FINALIZED&amp;VAR:DB_TYPE=&amp;VAR:UNITS=M&amp;window=popup&amp;width=450&amp;height=300&amp;START_MAXIMIZED=FALSE"}</definedName>
    <definedName name="_341__FDSAUDITLINK__" localSheetId="6" hidden="1">{"fdsup://IBCentral/FAT Viewer?action=UPDATE&amp;creator=factset&amp;DOC_NAME=fat:reuters_annual_source_window.fat&amp;display_string=Audit&amp;DYN_ARGS=TRUE&amp;VAR:ID1=38141G10&amp;VAR:RCODE=FIBCEBITDA&amp;VAR:SDATE=20081199&amp;VAR:FREQ=Y&amp;VAR:RELITEM=RP&amp;VAR:CURRENCY=&amp;VAR:CURRSOURCE=EXS","HARE&amp;VAR:NATFREQ=ANNUAL&amp;VAR:RFIELD=FINALIZED&amp;VAR:DB_TYPE=&amp;VAR:UNITS=M&amp;window=popup&amp;width=450&amp;height=300&amp;START_MAXIMIZED=FALSE"}</definedName>
    <definedName name="_341__FDSAUDITLINK__" localSheetId="7" hidden="1">{"fdsup://IBCentral/FAT Viewer?action=UPDATE&amp;creator=factset&amp;DOC_NAME=fat:reuters_annual_source_window.fat&amp;display_string=Audit&amp;DYN_ARGS=TRUE&amp;VAR:ID1=38141G10&amp;VAR:RCODE=FIBCEBITDA&amp;VAR:SDATE=20081199&amp;VAR:FREQ=Y&amp;VAR:RELITEM=RP&amp;VAR:CURRENCY=&amp;VAR:CURRSOURCE=EXS","HARE&amp;VAR:NATFREQ=ANNUAL&amp;VAR:RFIELD=FINALIZED&amp;VAR:DB_TYPE=&amp;VAR:UNITS=M&amp;window=popup&amp;width=450&amp;height=300&amp;START_MAXIMIZED=FALSE"}</definedName>
    <definedName name="_341__FDSAUDITLINK__" localSheetId="8" hidden="1">{"fdsup://IBCentral/FAT Viewer?action=UPDATE&amp;creator=factset&amp;DOC_NAME=fat:reuters_annual_source_window.fat&amp;display_string=Audit&amp;DYN_ARGS=TRUE&amp;VAR:ID1=38141G10&amp;VAR:RCODE=FIBCEBITDA&amp;VAR:SDATE=20081199&amp;VAR:FREQ=Y&amp;VAR:RELITEM=RP&amp;VAR:CURRENCY=&amp;VAR:CURRSOURCE=EXS","HARE&amp;VAR:NATFREQ=ANNUAL&amp;VAR:RFIELD=FINALIZED&amp;VAR:DB_TYPE=&amp;VAR:UNITS=M&amp;window=popup&amp;width=450&amp;height=300&amp;START_MAXIMIZED=FALSE"}</definedName>
    <definedName name="_341__FDSAUDITLINK__" localSheetId="10" hidden="1">{"fdsup://IBCentral/FAT Viewer?action=UPDATE&amp;creator=factset&amp;DOC_NAME=fat:reuters_annual_source_window.fat&amp;display_string=Audit&amp;DYN_ARGS=TRUE&amp;VAR:ID1=38141G10&amp;VAR:RCODE=FIBCEBITDA&amp;VAR:SDATE=20081199&amp;VAR:FREQ=Y&amp;VAR:RELITEM=RP&amp;VAR:CURRENCY=&amp;VAR:CURRSOURCE=EXS","HARE&amp;VAR:NATFREQ=ANNUAL&amp;VAR:RFIELD=FINALIZED&amp;VAR:DB_TYPE=&amp;VAR:UNITS=M&amp;window=popup&amp;width=450&amp;height=300&amp;START_MAXIMIZED=FALSE"}</definedName>
    <definedName name="_341__FDSAUDITLINK__" hidden="1">{"fdsup://IBCentral/FAT Viewer?action=UPDATE&amp;creator=factset&amp;DOC_NAME=fat:reuters_annual_source_window.fat&amp;display_string=Audit&amp;DYN_ARGS=TRUE&amp;VAR:ID1=38141G10&amp;VAR:RCODE=FIBCEBITDA&amp;VAR:SDATE=20081199&amp;VAR:FREQ=Y&amp;VAR:RELITEM=RP&amp;VAR:CURRENCY=&amp;VAR:CURRSOURCE=EXS","HARE&amp;VAR:NATFREQ=ANNUAL&amp;VAR:RFIELD=FINALIZED&amp;VAR:DB_TYPE=&amp;VAR:UNITS=M&amp;window=popup&amp;width=450&amp;height=300&amp;START_MAXIMIZED=FALSE"}</definedName>
    <definedName name="_342__123Graph_XCHART_33" hidden="1">#REF!</definedName>
    <definedName name="_342__FDSAUDITLINK__" localSheetId="6" hidden="1">{"fdsup://IBCentral/FAT Viewer?action=UPDATE&amp;creator=factset&amp;DOC_NAME=fat:reuters_annual_source_window.fat&amp;display_string=Audit&amp;DYN_ARGS=TRUE&amp;VAR:ID1=578453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42__FDSAUDITLINK__" localSheetId="7" hidden="1">{"fdsup://IBCentral/FAT Viewer?action=UPDATE&amp;creator=factset&amp;DOC_NAME=fat:reuters_annual_source_window.fat&amp;display_string=Audit&amp;DYN_ARGS=TRUE&amp;VAR:ID1=578453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42__FDSAUDITLINK__" localSheetId="8" hidden="1">{"fdsup://IBCentral/FAT Viewer?action=UPDATE&amp;creator=factset&amp;DOC_NAME=fat:reuters_annual_source_window.fat&amp;display_string=Audit&amp;DYN_ARGS=TRUE&amp;VAR:ID1=578453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42__FDSAUDITLINK__" localSheetId="10" hidden="1">{"fdsup://IBCentral/FAT Viewer?action=UPDATE&amp;creator=factset&amp;DOC_NAME=fat:reuters_annual_source_window.fat&amp;display_string=Audit&amp;DYN_ARGS=TRUE&amp;VAR:ID1=578453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42__FDSAUDITLINK__" hidden="1">{"fdsup://IBCentral/FAT Viewer?action=UPDATE&amp;creator=factset&amp;DOC_NAME=fat:reuters_annual_source_window.fat&amp;display_string=Audit&amp;DYN_ARGS=TRUE&amp;VAR:ID1=578453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43__FDSAUDITLINK__" localSheetId="6" hidden="1">{"fdsup://IBCentral/FAT Viewer?action=UPDATE&amp;creator=factset&amp;DOC_NAME=fat:reuters_annual_source_window.fat&amp;display_string=Audit&amp;DYN_ARGS=TRUE&amp;VAR:ID1=70960010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43__FDSAUDITLINK__" localSheetId="7" hidden="1">{"fdsup://IBCentral/FAT Viewer?action=UPDATE&amp;creator=factset&amp;DOC_NAME=fat:reuters_annual_source_window.fat&amp;display_string=Audit&amp;DYN_ARGS=TRUE&amp;VAR:ID1=70960010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43__FDSAUDITLINK__" localSheetId="8" hidden="1">{"fdsup://IBCentral/FAT Viewer?action=UPDATE&amp;creator=factset&amp;DOC_NAME=fat:reuters_annual_source_window.fat&amp;display_string=Audit&amp;DYN_ARGS=TRUE&amp;VAR:ID1=70960010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43__FDSAUDITLINK__" localSheetId="10" hidden="1">{"fdsup://IBCentral/FAT Viewer?action=UPDATE&amp;creator=factset&amp;DOC_NAME=fat:reuters_annual_source_window.fat&amp;display_string=Audit&amp;DYN_ARGS=TRUE&amp;VAR:ID1=70960010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43__FDSAUDITLINK__" hidden="1">{"fdsup://IBCentral/FAT Viewer?action=UPDATE&amp;creator=factset&amp;DOC_NAME=fat:reuters_annual_source_window.fat&amp;display_string=Audit&amp;DYN_ARGS=TRUE&amp;VAR:ID1=70960010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44__123Graph_XCHART_34" hidden="1">#REF!</definedName>
    <definedName name="_344__FDSAUDITLINK__" localSheetId="6" hidden="1">{"fdsup://IBCentral/FAT Viewer?action=UPDATE&amp;creator=factset&amp;DOC_NAME=fat:reuters_annual_source_window.fat&amp;display_string=Audit&amp;DYN_ARGS=TRUE&amp;VAR:ID1=66585910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44__FDSAUDITLINK__" localSheetId="7" hidden="1">{"fdsup://IBCentral/FAT Viewer?action=UPDATE&amp;creator=factset&amp;DOC_NAME=fat:reuters_annual_source_window.fat&amp;display_string=Audit&amp;DYN_ARGS=TRUE&amp;VAR:ID1=66585910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44__FDSAUDITLINK__" localSheetId="8" hidden="1">{"fdsup://IBCentral/FAT Viewer?action=UPDATE&amp;creator=factset&amp;DOC_NAME=fat:reuters_annual_source_window.fat&amp;display_string=Audit&amp;DYN_ARGS=TRUE&amp;VAR:ID1=66585910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44__FDSAUDITLINK__" localSheetId="10" hidden="1">{"fdsup://IBCentral/FAT Viewer?action=UPDATE&amp;creator=factset&amp;DOC_NAME=fat:reuters_annual_source_window.fat&amp;display_string=Audit&amp;DYN_ARGS=TRUE&amp;VAR:ID1=66585910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44__FDSAUDITLINK__" hidden="1">{"fdsup://IBCentral/FAT Viewer?action=UPDATE&amp;creator=factset&amp;DOC_NAME=fat:reuters_annual_source_window.fat&amp;display_string=Audit&amp;DYN_ARGS=TRUE&amp;VAR:ID1=66585910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45__FDSAUDITLINK__" localSheetId="6" hidden="1">{"fdsup://IBCentral/FAT Viewer?action=UPDATE&amp;creator=factset&amp;DOC_NAME=fat:reuters_annual_source_window.fat&amp;display_string=Audit&amp;DYN_ARGS=TRUE&amp;VAR:ID1=85747710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45__FDSAUDITLINK__" localSheetId="7" hidden="1">{"fdsup://IBCentral/FAT Viewer?action=UPDATE&amp;creator=factset&amp;DOC_NAME=fat:reuters_annual_source_window.fat&amp;display_string=Audit&amp;DYN_ARGS=TRUE&amp;VAR:ID1=85747710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45__FDSAUDITLINK__" localSheetId="8" hidden="1">{"fdsup://IBCentral/FAT Viewer?action=UPDATE&amp;creator=factset&amp;DOC_NAME=fat:reuters_annual_source_window.fat&amp;display_string=Audit&amp;DYN_ARGS=TRUE&amp;VAR:ID1=85747710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45__FDSAUDITLINK__" localSheetId="10" hidden="1">{"fdsup://IBCentral/FAT Viewer?action=UPDATE&amp;creator=factset&amp;DOC_NAME=fat:reuters_annual_source_window.fat&amp;display_string=Audit&amp;DYN_ARGS=TRUE&amp;VAR:ID1=85747710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45__FDSAUDITLINK__" hidden="1">{"fdsup://IBCentral/FAT Viewer?action=UPDATE&amp;creator=factset&amp;DOC_NAME=fat:reuters_annual_source_window.fat&amp;display_string=Audit&amp;DYN_ARGS=TRUE&amp;VAR:ID1=85747710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46__123Graph_XCHART_35" hidden="1">#REF!</definedName>
    <definedName name="_346__FDSAUDITLINK__" localSheetId="6" hidden="1">{"fdsup://IBCentral/FAT Viewer?action=UPDATE&amp;creator=factset&amp;DOC_NAME=fat:reuters_annual_source_window.fat&amp;display_string=Audit&amp;DYN_ARGS=TRUE&amp;VAR:ID1=06405810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46__FDSAUDITLINK__" localSheetId="7" hidden="1">{"fdsup://IBCentral/FAT Viewer?action=UPDATE&amp;creator=factset&amp;DOC_NAME=fat:reuters_annual_source_window.fat&amp;display_string=Audit&amp;DYN_ARGS=TRUE&amp;VAR:ID1=06405810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46__FDSAUDITLINK__" localSheetId="8" hidden="1">{"fdsup://IBCentral/FAT Viewer?action=UPDATE&amp;creator=factset&amp;DOC_NAME=fat:reuters_annual_source_window.fat&amp;display_string=Audit&amp;DYN_ARGS=TRUE&amp;VAR:ID1=06405810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46__FDSAUDITLINK__" localSheetId="10" hidden="1">{"fdsup://IBCentral/FAT Viewer?action=UPDATE&amp;creator=factset&amp;DOC_NAME=fat:reuters_annual_source_window.fat&amp;display_string=Audit&amp;DYN_ARGS=TRUE&amp;VAR:ID1=06405810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46__FDSAUDITLINK__" hidden="1">{"fdsup://IBCentral/FAT Viewer?action=UPDATE&amp;creator=factset&amp;DOC_NAME=fat:reuters_annual_source_window.fat&amp;display_string=Audit&amp;DYN_ARGS=TRUE&amp;VAR:ID1=06405810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47__FDSAUDITLINK__" localSheetId="6" hidden="1">{"fdsup://IBCentral/FAT Viewer?action=UPDATE&amp;creator=factset&amp;DOC_NAME=fat:reuters_annual_source_window.fat&amp;display_string=Audit&amp;DYN_ARGS=TRUE&amp;VAR:ID1=B1VSJS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47__FDSAUDITLINK__" localSheetId="7" hidden="1">{"fdsup://IBCentral/FAT Viewer?action=UPDATE&amp;creator=factset&amp;DOC_NAME=fat:reuters_annual_source_window.fat&amp;display_string=Audit&amp;DYN_ARGS=TRUE&amp;VAR:ID1=B1VSJS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47__FDSAUDITLINK__" localSheetId="8" hidden="1">{"fdsup://IBCentral/FAT Viewer?action=UPDATE&amp;creator=factset&amp;DOC_NAME=fat:reuters_annual_source_window.fat&amp;display_string=Audit&amp;DYN_ARGS=TRUE&amp;VAR:ID1=B1VSJS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47__FDSAUDITLINK__" localSheetId="10" hidden="1">{"fdsup://IBCentral/FAT Viewer?action=UPDATE&amp;creator=factset&amp;DOC_NAME=fat:reuters_annual_source_window.fat&amp;display_string=Audit&amp;DYN_ARGS=TRUE&amp;VAR:ID1=B1VSJS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47__FDSAUDITLINK__" hidden="1">{"fdsup://IBCentral/FAT Viewer?action=UPDATE&amp;creator=factset&amp;DOC_NAME=fat:reuters_annual_source_window.fat&amp;display_string=Audit&amp;DYN_ARGS=TRUE&amp;VAR:ID1=B1VSJS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48__123Graph_XCHART_36" hidden="1">#REF!</definedName>
    <definedName name="_348__FDSAUDITLINK__" localSheetId="6" hidden="1">{"fdsup://IBCentral/FAT Viewer?action=UPDATE&amp;creator=factset&amp;DOC_NAME=fat:reuters_annual_source_window.fat&amp;display_string=Audit&amp;DYN_ARGS=TRUE&amp;VAR:ID1=B1YKG0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48__FDSAUDITLINK__" localSheetId="7" hidden="1">{"fdsup://IBCentral/FAT Viewer?action=UPDATE&amp;creator=factset&amp;DOC_NAME=fat:reuters_annual_source_window.fat&amp;display_string=Audit&amp;DYN_ARGS=TRUE&amp;VAR:ID1=B1YKG0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48__FDSAUDITLINK__" localSheetId="8" hidden="1">{"fdsup://IBCentral/FAT Viewer?action=UPDATE&amp;creator=factset&amp;DOC_NAME=fat:reuters_annual_source_window.fat&amp;display_string=Audit&amp;DYN_ARGS=TRUE&amp;VAR:ID1=B1YKG0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48__FDSAUDITLINK__" localSheetId="10" hidden="1">{"fdsup://IBCentral/FAT Viewer?action=UPDATE&amp;creator=factset&amp;DOC_NAME=fat:reuters_annual_source_window.fat&amp;display_string=Audit&amp;DYN_ARGS=TRUE&amp;VAR:ID1=B1YKG0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48__FDSAUDITLINK__" hidden="1">{"fdsup://IBCentral/FAT Viewer?action=UPDATE&amp;creator=factset&amp;DOC_NAME=fat:reuters_annual_source_window.fat&amp;display_string=Audit&amp;DYN_ARGS=TRUE&amp;VAR:ID1=B1YKG0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49__FDSAUDITLINK__" localSheetId="6" hidden="1">{"fdsup://IBCentral/FAT Viewer?action=UPDATE&amp;creator=factset&amp;DOC_NAME=fat:reuters_annual_source_window.fat&amp;display_string=Audit&amp;DYN_ARGS=TRUE&amp;VAR:ID1=712793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49__FDSAUDITLINK__" localSheetId="7" hidden="1">{"fdsup://IBCentral/FAT Viewer?action=UPDATE&amp;creator=factset&amp;DOC_NAME=fat:reuters_annual_source_window.fat&amp;display_string=Audit&amp;DYN_ARGS=TRUE&amp;VAR:ID1=712793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49__FDSAUDITLINK__" localSheetId="8" hidden="1">{"fdsup://IBCentral/FAT Viewer?action=UPDATE&amp;creator=factset&amp;DOC_NAME=fat:reuters_annual_source_window.fat&amp;display_string=Audit&amp;DYN_ARGS=TRUE&amp;VAR:ID1=712793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49__FDSAUDITLINK__" localSheetId="10" hidden="1">{"fdsup://IBCentral/FAT Viewer?action=UPDATE&amp;creator=factset&amp;DOC_NAME=fat:reuters_annual_source_window.fat&amp;display_string=Audit&amp;DYN_ARGS=TRUE&amp;VAR:ID1=712793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49__FDSAUDITLINK__" hidden="1">{"fdsup://IBCentral/FAT Viewer?action=UPDATE&amp;creator=factset&amp;DOC_NAME=fat:reuters_annual_source_window.fat&amp;display_string=Audit&amp;DYN_ARGS=TRUE&amp;VAR:ID1=712793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4Z_ðéóøíï_ïô_ìåì_11D5_A6F7_00508B6540C5_.wvu.Rows" localSheetId="2" hidden="1">#REF!</definedName>
    <definedName name="_34Z_ðéóøíï_ïô_ìåì_11D5_A6F7_00508B6540C5_.wvu.Rows" localSheetId="11" hidden="1">#REF!</definedName>
    <definedName name="_34Z_ðéóøíï_ïô_ìåì_11D5_A6F7_00508B6540C5_.wvu.Rows" hidden="1">#REF!</definedName>
    <definedName name="_35__123Graph_FCHART_5" hidden="1">[16]MCC!$D$35:$J$35</definedName>
    <definedName name="_35__FDSAUDITLINK__" localSheetId="6" hidden="1">{"fdsup://IBCentral/FAT Viewer?action=UPDATE&amp;creator=factset&amp;DOC_NAME=fat:reuters_annual_pshs_src_window.fat&amp;display_string=Audit&amp;DYN_ARGS=TRUE&amp;VAR:ID1=B0712D&amp;VAR:RCODE=FDSEPSDIL&amp;VAR:SDATE=20090399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35__FDSAUDITLINK__" localSheetId="7" hidden="1">{"fdsup://IBCentral/FAT Viewer?action=UPDATE&amp;creator=factset&amp;DOC_NAME=fat:reuters_annual_pshs_src_window.fat&amp;display_string=Audit&amp;DYN_ARGS=TRUE&amp;VAR:ID1=B0712D&amp;VAR:RCODE=FDSEPSDIL&amp;VAR:SDATE=20090399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35__FDSAUDITLINK__" localSheetId="8" hidden="1">{"fdsup://IBCentral/FAT Viewer?action=UPDATE&amp;creator=factset&amp;DOC_NAME=fat:reuters_annual_pshs_src_window.fat&amp;display_string=Audit&amp;DYN_ARGS=TRUE&amp;VAR:ID1=B0712D&amp;VAR:RCODE=FDSEPSDIL&amp;VAR:SDATE=20090399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35__FDSAUDITLINK__" localSheetId="10" hidden="1">{"fdsup://IBCentral/FAT Viewer?action=UPDATE&amp;creator=factset&amp;DOC_NAME=fat:reuters_annual_pshs_src_window.fat&amp;display_string=Audit&amp;DYN_ARGS=TRUE&amp;VAR:ID1=B0712D&amp;VAR:RCODE=FDSEPSDIL&amp;VAR:SDATE=20090399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35__FDSAUDITLINK__" hidden="1">{"fdsup://IBCentral/FAT Viewer?action=UPDATE&amp;creator=factset&amp;DOC_NAME=fat:reuters_annual_pshs_src_window.fat&amp;display_string=Audit&amp;DYN_ARGS=TRUE&amp;VAR:ID1=B0712D&amp;VAR:RCODE=FDSEPSDIL&amp;VAR:SDATE=20090399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350__123Graph_XCHART_37" hidden="1">#REF!</definedName>
    <definedName name="_350__FDSAUDITLINK__" localSheetId="6" hidden="1">{"fdsup://IBCentral/FAT Viewer?action=UPDATE&amp;creator=factset&amp;DOC_NAME=fat:reuters_annual_source_window.fat&amp;display_string=Audit&amp;DYN_ARGS=TRUE&amp;VAR:ID1=B0PQ4Z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0__FDSAUDITLINK__" localSheetId="7" hidden="1">{"fdsup://IBCentral/FAT Viewer?action=UPDATE&amp;creator=factset&amp;DOC_NAME=fat:reuters_annual_source_window.fat&amp;display_string=Audit&amp;DYN_ARGS=TRUE&amp;VAR:ID1=B0PQ4Z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0__FDSAUDITLINK__" localSheetId="8" hidden="1">{"fdsup://IBCentral/FAT Viewer?action=UPDATE&amp;creator=factset&amp;DOC_NAME=fat:reuters_annual_source_window.fat&amp;display_string=Audit&amp;DYN_ARGS=TRUE&amp;VAR:ID1=B0PQ4Z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0__FDSAUDITLINK__" localSheetId="10" hidden="1">{"fdsup://IBCentral/FAT Viewer?action=UPDATE&amp;creator=factset&amp;DOC_NAME=fat:reuters_annual_source_window.fat&amp;display_string=Audit&amp;DYN_ARGS=TRUE&amp;VAR:ID1=B0PQ4Z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0__FDSAUDITLINK__" hidden="1">{"fdsup://IBCentral/FAT Viewer?action=UPDATE&amp;creator=factset&amp;DOC_NAME=fat:reuters_annual_source_window.fat&amp;display_string=Audit&amp;DYN_ARGS=TRUE&amp;VAR:ID1=B0PQ4Z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1__FDSAUDITLINK__" localSheetId="6" hidden="1">{"fdsup://IBCentral/FAT Viewer?action=UPDATE&amp;creator=factset&amp;DOC_NAME=fat:reuters_annual_source_window.fat&amp;display_string=Audit&amp;DYN_ARGS=TRUE&amp;VAR:ID1=B2NGPM&amp;VAR:RCODE=FIBCEBITDA&amp;VAR:SDATE=20080999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1__FDSAUDITLINK__" localSheetId="7" hidden="1">{"fdsup://IBCentral/FAT Viewer?action=UPDATE&amp;creator=factset&amp;DOC_NAME=fat:reuters_annual_source_window.fat&amp;display_string=Audit&amp;DYN_ARGS=TRUE&amp;VAR:ID1=B2NGPM&amp;VAR:RCODE=FIBCEBITDA&amp;VAR:SDATE=20080999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1__FDSAUDITLINK__" localSheetId="8" hidden="1">{"fdsup://IBCentral/FAT Viewer?action=UPDATE&amp;creator=factset&amp;DOC_NAME=fat:reuters_annual_source_window.fat&amp;display_string=Audit&amp;DYN_ARGS=TRUE&amp;VAR:ID1=B2NGPM&amp;VAR:RCODE=FIBCEBITDA&amp;VAR:SDATE=20080999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1__FDSAUDITLINK__" localSheetId="10" hidden="1">{"fdsup://IBCentral/FAT Viewer?action=UPDATE&amp;creator=factset&amp;DOC_NAME=fat:reuters_annual_source_window.fat&amp;display_string=Audit&amp;DYN_ARGS=TRUE&amp;VAR:ID1=B2NGPM&amp;VAR:RCODE=FIBCEBITDA&amp;VAR:SDATE=20080999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1__FDSAUDITLINK__" hidden="1">{"fdsup://IBCentral/FAT Viewer?action=UPDATE&amp;creator=factset&amp;DOC_NAME=fat:reuters_annual_source_window.fat&amp;display_string=Audit&amp;DYN_ARGS=TRUE&amp;VAR:ID1=B2NGPM&amp;VAR:RCODE=FIBCEBITDA&amp;VAR:SDATE=20080999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2__123Graph_XCHART_38" hidden="1">#REF!</definedName>
    <definedName name="_352__FDSAUDITLINK__" localSheetId="6" hidden="1">{"fdsup://IBCentral/FAT Viewer?action=UPDATE&amp;creator=factset&amp;DOC_NAME=fat:reuters_annual_source_window.fat&amp;display_string=Audit&amp;DYN_ARGS=TRUE&amp;VAR:ID1=B1Z4ST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2__FDSAUDITLINK__" localSheetId="7" hidden="1">{"fdsup://IBCentral/FAT Viewer?action=UPDATE&amp;creator=factset&amp;DOC_NAME=fat:reuters_annual_source_window.fat&amp;display_string=Audit&amp;DYN_ARGS=TRUE&amp;VAR:ID1=B1Z4ST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2__FDSAUDITLINK__" localSheetId="8" hidden="1">{"fdsup://IBCentral/FAT Viewer?action=UPDATE&amp;creator=factset&amp;DOC_NAME=fat:reuters_annual_source_window.fat&amp;display_string=Audit&amp;DYN_ARGS=TRUE&amp;VAR:ID1=B1Z4ST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2__FDSAUDITLINK__" localSheetId="10" hidden="1">{"fdsup://IBCentral/FAT Viewer?action=UPDATE&amp;creator=factset&amp;DOC_NAME=fat:reuters_annual_source_window.fat&amp;display_string=Audit&amp;DYN_ARGS=TRUE&amp;VAR:ID1=B1Z4ST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2__FDSAUDITLINK__" hidden="1">{"fdsup://IBCentral/FAT Viewer?action=UPDATE&amp;creator=factset&amp;DOC_NAME=fat:reuters_annual_source_window.fat&amp;display_string=Audit&amp;DYN_ARGS=TRUE&amp;VAR:ID1=B1Z4ST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3__FDSAUDITLINK__" localSheetId="6" hidden="1">{"fdsup://IBCentral/FAT Viewer?action=UPDATE&amp;creator=factset&amp;DOC_NAME=fat:reuters_annual_source_window.fat&amp;display_string=Audit&amp;DYN_ARGS=TRUE&amp;VAR:ID1=018036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3__FDSAUDITLINK__" localSheetId="7" hidden="1">{"fdsup://IBCentral/FAT Viewer?action=UPDATE&amp;creator=factset&amp;DOC_NAME=fat:reuters_annual_source_window.fat&amp;display_string=Audit&amp;DYN_ARGS=TRUE&amp;VAR:ID1=018036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3__FDSAUDITLINK__" localSheetId="8" hidden="1">{"fdsup://IBCentral/FAT Viewer?action=UPDATE&amp;creator=factset&amp;DOC_NAME=fat:reuters_annual_source_window.fat&amp;display_string=Audit&amp;DYN_ARGS=TRUE&amp;VAR:ID1=018036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3__FDSAUDITLINK__" localSheetId="10" hidden="1">{"fdsup://IBCentral/FAT Viewer?action=UPDATE&amp;creator=factset&amp;DOC_NAME=fat:reuters_annual_source_window.fat&amp;display_string=Audit&amp;DYN_ARGS=TRUE&amp;VAR:ID1=018036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3__FDSAUDITLINK__" hidden="1">{"fdsup://IBCentral/FAT Viewer?action=UPDATE&amp;creator=factset&amp;DOC_NAME=fat:reuters_annual_source_window.fat&amp;display_string=Audit&amp;DYN_ARGS=TRUE&amp;VAR:ID1=018036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4__123Graph_XCHART_39" hidden="1">#REF!</definedName>
    <definedName name="_354__FDSAUDITLINK__" localSheetId="6" hidden="1">{"fdsup://IBCentral/FAT Viewer?action=UPDATE&amp;creator=factset&amp;DOC_NAME=fat:reuters_annual_source_window.fat&amp;display_string=Audit&amp;DYN_ARGS=TRUE&amp;VAR:ID1=041893&amp;VAR:RCODE=FIBCEBITDA&amp;VAR:SDATE=20090399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4__FDSAUDITLINK__" localSheetId="7" hidden="1">{"fdsup://IBCentral/FAT Viewer?action=UPDATE&amp;creator=factset&amp;DOC_NAME=fat:reuters_annual_source_window.fat&amp;display_string=Audit&amp;DYN_ARGS=TRUE&amp;VAR:ID1=041893&amp;VAR:RCODE=FIBCEBITDA&amp;VAR:SDATE=20090399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4__FDSAUDITLINK__" localSheetId="8" hidden="1">{"fdsup://IBCentral/FAT Viewer?action=UPDATE&amp;creator=factset&amp;DOC_NAME=fat:reuters_annual_source_window.fat&amp;display_string=Audit&amp;DYN_ARGS=TRUE&amp;VAR:ID1=041893&amp;VAR:RCODE=FIBCEBITDA&amp;VAR:SDATE=20090399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4__FDSAUDITLINK__" localSheetId="10" hidden="1">{"fdsup://IBCentral/FAT Viewer?action=UPDATE&amp;creator=factset&amp;DOC_NAME=fat:reuters_annual_source_window.fat&amp;display_string=Audit&amp;DYN_ARGS=TRUE&amp;VAR:ID1=041893&amp;VAR:RCODE=FIBCEBITDA&amp;VAR:SDATE=20090399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4__FDSAUDITLINK__" hidden="1">{"fdsup://IBCentral/FAT Viewer?action=UPDATE&amp;creator=factset&amp;DOC_NAME=fat:reuters_annual_source_window.fat&amp;display_string=Audit&amp;DYN_ARGS=TRUE&amp;VAR:ID1=041893&amp;VAR:RCODE=FIBCEBITDA&amp;VAR:SDATE=20090399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5__FDSAUDITLINK__" localSheetId="6" hidden="1">{"fdsup://IBCentral/FAT Viewer?action=UPDATE&amp;creator=factset&amp;DOC_NAME=fat:reuters_annual_source_window.fat&amp;display_string=Audit&amp;DYN_ARGS=TRUE&amp;VAR:ID1=B0704T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5__FDSAUDITLINK__" localSheetId="7" hidden="1">{"fdsup://IBCentral/FAT Viewer?action=UPDATE&amp;creator=factset&amp;DOC_NAME=fat:reuters_annual_source_window.fat&amp;display_string=Audit&amp;DYN_ARGS=TRUE&amp;VAR:ID1=B0704T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5__FDSAUDITLINK__" localSheetId="8" hidden="1">{"fdsup://IBCentral/FAT Viewer?action=UPDATE&amp;creator=factset&amp;DOC_NAME=fat:reuters_annual_source_window.fat&amp;display_string=Audit&amp;DYN_ARGS=TRUE&amp;VAR:ID1=B0704T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5__FDSAUDITLINK__" localSheetId="10" hidden="1">{"fdsup://IBCentral/FAT Viewer?action=UPDATE&amp;creator=factset&amp;DOC_NAME=fat:reuters_annual_source_window.fat&amp;display_string=Audit&amp;DYN_ARGS=TRUE&amp;VAR:ID1=B0704T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5__FDSAUDITLINK__" hidden="1">{"fdsup://IBCentral/FAT Viewer?action=UPDATE&amp;creator=factset&amp;DOC_NAME=fat:reuters_annual_source_window.fat&amp;display_string=Audit&amp;DYN_ARGS=TRUE&amp;VAR:ID1=B0704T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6__123Graph_XCHART_4" hidden="1">#REF!</definedName>
    <definedName name="_356__FDSAUDITLINK__" localSheetId="6" hidden="1">{"fdsup://IBCentral/FAT Viewer?action=UPDATE&amp;creator=factset&amp;DOC_NAME=fat:reuters_annual_source_window.fat&amp;display_string=Audit&amp;DYN_ARGS=TRUE&amp;VAR:ID1=B137SP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6__FDSAUDITLINK__" localSheetId="7" hidden="1">{"fdsup://IBCentral/FAT Viewer?action=UPDATE&amp;creator=factset&amp;DOC_NAME=fat:reuters_annual_source_window.fat&amp;display_string=Audit&amp;DYN_ARGS=TRUE&amp;VAR:ID1=B137SP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6__FDSAUDITLINK__" localSheetId="8" hidden="1">{"fdsup://IBCentral/FAT Viewer?action=UPDATE&amp;creator=factset&amp;DOC_NAME=fat:reuters_annual_source_window.fat&amp;display_string=Audit&amp;DYN_ARGS=TRUE&amp;VAR:ID1=B137SP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6__FDSAUDITLINK__" localSheetId="10" hidden="1">{"fdsup://IBCentral/FAT Viewer?action=UPDATE&amp;creator=factset&amp;DOC_NAME=fat:reuters_annual_source_window.fat&amp;display_string=Audit&amp;DYN_ARGS=TRUE&amp;VAR:ID1=B137SP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6__FDSAUDITLINK__" hidden="1">{"fdsup://IBCentral/FAT Viewer?action=UPDATE&amp;creator=factset&amp;DOC_NAME=fat:reuters_annual_source_window.fat&amp;display_string=Audit&amp;DYN_ARGS=TRUE&amp;VAR:ID1=B137SP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7__FDSAUDITLINK__" localSheetId="6" hidden="1">{"fdsup://IBCentral/FAT Viewer?action=UPDATE&amp;creator=factset&amp;DOC_NAME=fat:reuters_annual_source_window.fat&amp;display_string=Audit&amp;DYN_ARGS=TRUE&amp;VAR:ID1=472266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7__FDSAUDITLINK__" localSheetId="7" hidden="1">{"fdsup://IBCentral/FAT Viewer?action=UPDATE&amp;creator=factset&amp;DOC_NAME=fat:reuters_annual_source_window.fat&amp;display_string=Audit&amp;DYN_ARGS=TRUE&amp;VAR:ID1=472266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7__FDSAUDITLINK__" localSheetId="8" hidden="1">{"fdsup://IBCentral/FAT Viewer?action=UPDATE&amp;creator=factset&amp;DOC_NAME=fat:reuters_annual_source_window.fat&amp;display_string=Audit&amp;DYN_ARGS=TRUE&amp;VAR:ID1=472266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7__FDSAUDITLINK__" localSheetId="10" hidden="1">{"fdsup://IBCentral/FAT Viewer?action=UPDATE&amp;creator=factset&amp;DOC_NAME=fat:reuters_annual_source_window.fat&amp;display_string=Audit&amp;DYN_ARGS=TRUE&amp;VAR:ID1=472266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7__FDSAUDITLINK__" hidden="1">{"fdsup://IBCentral/FAT Viewer?action=UPDATE&amp;creator=factset&amp;DOC_NAME=fat:reuters_annual_source_window.fat&amp;display_string=Audit&amp;DYN_ARGS=TRUE&amp;VAR:ID1=472266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8__123Graph_XCHART_40" hidden="1">#REF!</definedName>
    <definedName name="_358__FDSAUDITLINK__" localSheetId="6" hidden="1">{"fdsup://IBCentral/FAT Viewer?action=UPDATE&amp;creator=factset&amp;DOC_NAME=fat:reuters_annual_source_window.fat&amp;display_string=Audit&amp;DYN_ARGS=TRUE&amp;VAR:ID1=593253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8__FDSAUDITLINK__" localSheetId="7" hidden="1">{"fdsup://IBCentral/FAT Viewer?action=UPDATE&amp;creator=factset&amp;DOC_NAME=fat:reuters_annual_source_window.fat&amp;display_string=Audit&amp;DYN_ARGS=TRUE&amp;VAR:ID1=593253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8__FDSAUDITLINK__" localSheetId="8" hidden="1">{"fdsup://IBCentral/FAT Viewer?action=UPDATE&amp;creator=factset&amp;DOC_NAME=fat:reuters_annual_source_window.fat&amp;display_string=Audit&amp;DYN_ARGS=TRUE&amp;VAR:ID1=593253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8__FDSAUDITLINK__" localSheetId="10" hidden="1">{"fdsup://IBCentral/FAT Viewer?action=UPDATE&amp;creator=factset&amp;DOC_NAME=fat:reuters_annual_source_window.fat&amp;display_string=Audit&amp;DYN_ARGS=TRUE&amp;VAR:ID1=593253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8__FDSAUDITLINK__" hidden="1">{"fdsup://IBCentral/FAT Viewer?action=UPDATE&amp;creator=factset&amp;DOC_NAME=fat:reuters_annual_source_window.fat&amp;display_string=Audit&amp;DYN_ARGS=TRUE&amp;VAR:ID1=593253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9__FDSAUDITLINK__" localSheetId="6" hidden="1">{"fdsup://IBCentral/FAT Viewer?action=UPDATE&amp;creator=factset&amp;DOC_NAME=fat:reuters_annual_source_window.fat&amp;display_string=Audit&amp;DYN_ARGS=TRUE&amp;VAR:ID1=430414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9__FDSAUDITLINK__" localSheetId="7" hidden="1">{"fdsup://IBCentral/FAT Viewer?action=UPDATE&amp;creator=factset&amp;DOC_NAME=fat:reuters_annual_source_window.fat&amp;display_string=Audit&amp;DYN_ARGS=TRUE&amp;VAR:ID1=430414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9__FDSAUDITLINK__" localSheetId="8" hidden="1">{"fdsup://IBCentral/FAT Viewer?action=UPDATE&amp;creator=factset&amp;DOC_NAME=fat:reuters_annual_source_window.fat&amp;display_string=Audit&amp;DYN_ARGS=TRUE&amp;VAR:ID1=430414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9__FDSAUDITLINK__" localSheetId="10" hidden="1">{"fdsup://IBCentral/FAT Viewer?action=UPDATE&amp;creator=factset&amp;DOC_NAME=fat:reuters_annual_source_window.fat&amp;display_string=Audit&amp;DYN_ARGS=TRUE&amp;VAR:ID1=430414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9__FDSAUDITLINK__" hidden="1">{"fdsup://IBCentral/FAT Viewer?action=UPDATE&amp;creator=factset&amp;DOC_NAME=fat:reuters_annual_source_window.fat&amp;display_string=Audit&amp;DYN_ARGS=TRUE&amp;VAR:ID1=430414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__123Graph_ACHART_3" hidden="1">#REF!</definedName>
    <definedName name="_36__123Graph_ACHART_8" localSheetId="2" hidden="1">'[15]KPI 1'!#REF!</definedName>
    <definedName name="_36__123Graph_ACHART_8" hidden="1">'[15]KPI 1'!#REF!</definedName>
    <definedName name="_36__FDSAUDITLINK__" localSheetId="6" hidden="1">{"fdsup://IBCentral/FAT Viewer?action=UPDATE&amp;creator=factset&amp;DOC_NAME=fat:reuters_annual_pshs_src_window.fat&amp;display_string=Audit&amp;DYN_ARGS=TRUE&amp;VAR:ID1=021483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36__FDSAUDITLINK__" localSheetId="7" hidden="1">{"fdsup://IBCentral/FAT Viewer?action=UPDATE&amp;creator=factset&amp;DOC_NAME=fat:reuters_annual_pshs_src_window.fat&amp;display_string=Audit&amp;DYN_ARGS=TRUE&amp;VAR:ID1=021483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36__FDSAUDITLINK__" localSheetId="8" hidden="1">{"fdsup://IBCentral/FAT Viewer?action=UPDATE&amp;creator=factset&amp;DOC_NAME=fat:reuters_annual_pshs_src_window.fat&amp;display_string=Audit&amp;DYN_ARGS=TRUE&amp;VAR:ID1=021483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36__FDSAUDITLINK__" localSheetId="10" hidden="1">{"fdsup://IBCentral/FAT Viewer?action=UPDATE&amp;creator=factset&amp;DOC_NAME=fat:reuters_annual_pshs_src_window.fat&amp;display_string=Audit&amp;DYN_ARGS=TRUE&amp;VAR:ID1=021483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36__FDSAUDITLINK__" hidden="1">{"fdsup://IBCentral/FAT Viewer?action=UPDATE&amp;creator=factset&amp;DOC_NAME=fat:reuters_annual_pshs_src_window.fat&amp;display_string=Audit&amp;DYN_ARGS=TRUE&amp;VAR:ID1=021483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360__123Graph_XCHART_41" hidden="1">#REF!</definedName>
    <definedName name="_360__FDSAUDITLINK__" localSheetId="6" hidden="1">{"fdsup://IBCentral/FAT Viewer?action=UPDATE&amp;creator=factset&amp;DOC_NAME=fat:reuters_annual_source_window.fat&amp;display_string=Audit&amp;DYN_ARGS=TRUE&amp;VAR:ID1=B09RG5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0__FDSAUDITLINK__" localSheetId="7" hidden="1">{"fdsup://IBCentral/FAT Viewer?action=UPDATE&amp;creator=factset&amp;DOC_NAME=fat:reuters_annual_source_window.fat&amp;display_string=Audit&amp;DYN_ARGS=TRUE&amp;VAR:ID1=B09RG5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0__FDSAUDITLINK__" localSheetId="8" hidden="1">{"fdsup://IBCentral/FAT Viewer?action=UPDATE&amp;creator=factset&amp;DOC_NAME=fat:reuters_annual_source_window.fat&amp;display_string=Audit&amp;DYN_ARGS=TRUE&amp;VAR:ID1=B09RG5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0__FDSAUDITLINK__" localSheetId="10" hidden="1">{"fdsup://IBCentral/FAT Viewer?action=UPDATE&amp;creator=factset&amp;DOC_NAME=fat:reuters_annual_source_window.fat&amp;display_string=Audit&amp;DYN_ARGS=TRUE&amp;VAR:ID1=B09RG5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0__FDSAUDITLINK__" hidden="1">{"fdsup://IBCentral/FAT Viewer?action=UPDATE&amp;creator=factset&amp;DOC_NAME=fat:reuters_annual_source_window.fat&amp;display_string=Audit&amp;DYN_ARGS=TRUE&amp;VAR:ID1=B09RG5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1__FDSAUDITLINK__" localSheetId="6" hidden="1">{"fdsup://IBCentral/FAT Viewer?action=UPDATE&amp;creator=factset&amp;DOC_NAME=fat:reuters_annual_source_window.fat&amp;display_string=Audit&amp;DYN_ARGS=TRUE&amp;VAR:ID1=B41H73&amp;VAR:RCODE=FIBCEBITDA&amp;VAR:SDATE=20090499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1__FDSAUDITLINK__" localSheetId="7" hidden="1">{"fdsup://IBCentral/FAT Viewer?action=UPDATE&amp;creator=factset&amp;DOC_NAME=fat:reuters_annual_source_window.fat&amp;display_string=Audit&amp;DYN_ARGS=TRUE&amp;VAR:ID1=B41H73&amp;VAR:RCODE=FIBCEBITDA&amp;VAR:SDATE=20090499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1__FDSAUDITLINK__" localSheetId="8" hidden="1">{"fdsup://IBCentral/FAT Viewer?action=UPDATE&amp;creator=factset&amp;DOC_NAME=fat:reuters_annual_source_window.fat&amp;display_string=Audit&amp;DYN_ARGS=TRUE&amp;VAR:ID1=B41H73&amp;VAR:RCODE=FIBCEBITDA&amp;VAR:SDATE=20090499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1__FDSAUDITLINK__" localSheetId="10" hidden="1">{"fdsup://IBCentral/FAT Viewer?action=UPDATE&amp;creator=factset&amp;DOC_NAME=fat:reuters_annual_source_window.fat&amp;display_string=Audit&amp;DYN_ARGS=TRUE&amp;VAR:ID1=B41H73&amp;VAR:RCODE=FIBCEBITDA&amp;VAR:SDATE=20090499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1__FDSAUDITLINK__" hidden="1">{"fdsup://IBCentral/FAT Viewer?action=UPDATE&amp;creator=factset&amp;DOC_NAME=fat:reuters_annual_source_window.fat&amp;display_string=Audit&amp;DYN_ARGS=TRUE&amp;VAR:ID1=B41H73&amp;VAR:RCODE=FIBCEBITDA&amp;VAR:SDATE=20090499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2__123Graph_XCHART_42" hidden="1">#REF!</definedName>
    <definedName name="_362__FDSAUDITLINK__" localSheetId="6" hidden="1">{"fdsup://IBCentral/FAT Viewer?action=UPDATE&amp;creator=factset&amp;DOC_NAME=fat:reuters_annual_source_window.fat&amp;display_string=Audit&amp;DYN_ARGS=TRUE&amp;VAR:ID1=78354910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62__FDSAUDITLINK__" localSheetId="7" hidden="1">{"fdsup://IBCentral/FAT Viewer?action=UPDATE&amp;creator=factset&amp;DOC_NAME=fat:reuters_annual_source_window.fat&amp;display_string=Audit&amp;DYN_ARGS=TRUE&amp;VAR:ID1=78354910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62__FDSAUDITLINK__" localSheetId="8" hidden="1">{"fdsup://IBCentral/FAT Viewer?action=UPDATE&amp;creator=factset&amp;DOC_NAME=fat:reuters_annual_source_window.fat&amp;display_string=Audit&amp;DYN_ARGS=TRUE&amp;VAR:ID1=78354910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62__FDSAUDITLINK__" localSheetId="10" hidden="1">{"fdsup://IBCentral/FAT Viewer?action=UPDATE&amp;creator=factset&amp;DOC_NAME=fat:reuters_annual_source_window.fat&amp;display_string=Audit&amp;DYN_ARGS=TRUE&amp;VAR:ID1=78354910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62__FDSAUDITLINK__" hidden="1">{"fdsup://IBCentral/FAT Viewer?action=UPDATE&amp;creator=factset&amp;DOC_NAME=fat:reuters_annual_source_window.fat&amp;display_string=Audit&amp;DYN_ARGS=TRUE&amp;VAR:ID1=78354910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63__FDSAUDITLINK__" localSheetId="6" hidden="1">{"fdsup://IBCentral/FAT Viewer?action=UPDATE&amp;creator=factset&amp;DOC_NAME=fat:reuters_annual_source_window.fat&amp;display_string=Audit&amp;DYN_ARGS=TRUE&amp;VAR:ID1=42805T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63__FDSAUDITLINK__" localSheetId="7" hidden="1">{"fdsup://IBCentral/FAT Viewer?action=UPDATE&amp;creator=factset&amp;DOC_NAME=fat:reuters_annual_source_window.fat&amp;display_string=Audit&amp;DYN_ARGS=TRUE&amp;VAR:ID1=42805T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63__FDSAUDITLINK__" localSheetId="8" hidden="1">{"fdsup://IBCentral/FAT Viewer?action=UPDATE&amp;creator=factset&amp;DOC_NAME=fat:reuters_annual_source_window.fat&amp;display_string=Audit&amp;DYN_ARGS=TRUE&amp;VAR:ID1=42805T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63__FDSAUDITLINK__" localSheetId="10" hidden="1">{"fdsup://IBCentral/FAT Viewer?action=UPDATE&amp;creator=factset&amp;DOC_NAME=fat:reuters_annual_source_window.fat&amp;display_string=Audit&amp;DYN_ARGS=TRUE&amp;VAR:ID1=42805T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63__FDSAUDITLINK__" hidden="1">{"fdsup://IBCentral/FAT Viewer?action=UPDATE&amp;creator=factset&amp;DOC_NAME=fat:reuters_annual_source_window.fat&amp;display_string=Audit&amp;DYN_ARGS=TRUE&amp;VAR:ID1=42805T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64__123Graph_XCHART_43" hidden="1">#REF!</definedName>
    <definedName name="_364__FDSAUDITLINK__" localSheetId="6" hidden="1">{"fdsup://IBCentral/FAT Viewer?action=UPDATE&amp;creator=factset&amp;DOC_NAME=fat:reuters_annual_source_window.fat&amp;display_string=Audit&amp;DYN_ARGS=TRUE&amp;VAR:ID1=424749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4__FDSAUDITLINK__" localSheetId="7" hidden="1">{"fdsup://IBCentral/FAT Viewer?action=UPDATE&amp;creator=factset&amp;DOC_NAME=fat:reuters_annual_source_window.fat&amp;display_string=Audit&amp;DYN_ARGS=TRUE&amp;VAR:ID1=424749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4__FDSAUDITLINK__" localSheetId="8" hidden="1">{"fdsup://IBCentral/FAT Viewer?action=UPDATE&amp;creator=factset&amp;DOC_NAME=fat:reuters_annual_source_window.fat&amp;display_string=Audit&amp;DYN_ARGS=TRUE&amp;VAR:ID1=424749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4__FDSAUDITLINK__" localSheetId="10" hidden="1">{"fdsup://IBCentral/FAT Viewer?action=UPDATE&amp;creator=factset&amp;DOC_NAME=fat:reuters_annual_source_window.fat&amp;display_string=Audit&amp;DYN_ARGS=TRUE&amp;VAR:ID1=424749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4__FDSAUDITLINK__" hidden="1">{"fdsup://IBCentral/FAT Viewer?action=UPDATE&amp;creator=factset&amp;DOC_NAME=fat:reuters_annual_source_window.fat&amp;display_string=Audit&amp;DYN_ARGS=TRUE&amp;VAR:ID1=424749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5__FDSAUDITLINK__" localSheetId="6" hidden="1">{"fdsup://IBCentral/FAT Viewer?action=UPDATE&amp;creator=factset&amp;DOC_NAME=fat:reuters_annual_source_window.fat&amp;display_string=Audit&amp;DYN_ARGS=TRUE&amp;VAR:ID1=25674310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65__FDSAUDITLINK__" localSheetId="7" hidden="1">{"fdsup://IBCentral/FAT Viewer?action=UPDATE&amp;creator=factset&amp;DOC_NAME=fat:reuters_annual_source_window.fat&amp;display_string=Audit&amp;DYN_ARGS=TRUE&amp;VAR:ID1=25674310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65__FDSAUDITLINK__" localSheetId="8" hidden="1">{"fdsup://IBCentral/FAT Viewer?action=UPDATE&amp;creator=factset&amp;DOC_NAME=fat:reuters_annual_source_window.fat&amp;display_string=Audit&amp;DYN_ARGS=TRUE&amp;VAR:ID1=25674310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65__FDSAUDITLINK__" localSheetId="10" hidden="1">{"fdsup://IBCentral/FAT Viewer?action=UPDATE&amp;creator=factset&amp;DOC_NAME=fat:reuters_annual_source_window.fat&amp;display_string=Audit&amp;DYN_ARGS=TRUE&amp;VAR:ID1=25674310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65__FDSAUDITLINK__" hidden="1">{"fdsup://IBCentral/FAT Viewer?action=UPDATE&amp;creator=factset&amp;DOC_NAME=fat:reuters_annual_source_window.fat&amp;display_string=Audit&amp;DYN_ARGS=TRUE&amp;VAR:ID1=25674310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66__123Graph_XCHART_44" hidden="1">#REF!</definedName>
    <definedName name="_366__FDSAUDITLINK__" localSheetId="6" hidden="1">{"fdsup://IBCentral/FAT Viewer?action=UPDATE&amp;creator=factset&amp;DOC_NAME=fat:reuters_annual_source_window.fat&amp;display_string=Audit&amp;DYN_ARGS=TRUE&amp;VAR:ID1=526076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6__FDSAUDITLINK__" localSheetId="7" hidden="1">{"fdsup://IBCentral/FAT Viewer?action=UPDATE&amp;creator=factset&amp;DOC_NAME=fat:reuters_annual_source_window.fat&amp;display_string=Audit&amp;DYN_ARGS=TRUE&amp;VAR:ID1=526076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6__FDSAUDITLINK__" localSheetId="8" hidden="1">{"fdsup://IBCentral/FAT Viewer?action=UPDATE&amp;creator=factset&amp;DOC_NAME=fat:reuters_annual_source_window.fat&amp;display_string=Audit&amp;DYN_ARGS=TRUE&amp;VAR:ID1=526076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6__FDSAUDITLINK__" localSheetId="10" hidden="1">{"fdsup://IBCentral/FAT Viewer?action=UPDATE&amp;creator=factset&amp;DOC_NAME=fat:reuters_annual_source_window.fat&amp;display_string=Audit&amp;DYN_ARGS=TRUE&amp;VAR:ID1=526076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6__FDSAUDITLINK__" hidden="1">{"fdsup://IBCentral/FAT Viewer?action=UPDATE&amp;creator=factset&amp;DOC_NAME=fat:reuters_annual_source_window.fat&amp;display_string=Audit&amp;DYN_ARGS=TRUE&amp;VAR:ID1=526076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7__FDSAUDITLINK__" localSheetId="6" hidden="1">{"fdsup://IBCentral/FAT Viewer?action=UPDATE&amp;creator=factset&amp;DOC_NAME=fat:reuters_annual_source_window.fat&amp;display_string=Audit&amp;DYN_ARGS=TRUE&amp;VAR:ID1=B693LN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7__FDSAUDITLINK__" localSheetId="7" hidden="1">{"fdsup://IBCentral/FAT Viewer?action=UPDATE&amp;creator=factset&amp;DOC_NAME=fat:reuters_annual_source_window.fat&amp;display_string=Audit&amp;DYN_ARGS=TRUE&amp;VAR:ID1=B693LN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7__FDSAUDITLINK__" localSheetId="8" hidden="1">{"fdsup://IBCentral/FAT Viewer?action=UPDATE&amp;creator=factset&amp;DOC_NAME=fat:reuters_annual_source_window.fat&amp;display_string=Audit&amp;DYN_ARGS=TRUE&amp;VAR:ID1=B693LN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7__FDSAUDITLINK__" localSheetId="10" hidden="1">{"fdsup://IBCentral/FAT Viewer?action=UPDATE&amp;creator=factset&amp;DOC_NAME=fat:reuters_annual_source_window.fat&amp;display_string=Audit&amp;DYN_ARGS=TRUE&amp;VAR:ID1=B693LN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7__FDSAUDITLINK__" hidden="1">{"fdsup://IBCentral/FAT Viewer?action=UPDATE&amp;creator=factset&amp;DOC_NAME=fat:reuters_annual_source_window.fat&amp;display_string=Audit&amp;DYN_ARGS=TRUE&amp;VAR:ID1=B693LN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8__123Graph_XCHART_45" hidden="1">#REF!</definedName>
    <definedName name="_368__FDSAUDITLINK__" localSheetId="6" hidden="1">{"fdsup://IBCentral/FAT Viewer?action=UPDATE&amp;creator=factset&amp;DOC_NAME=fat:reuters_annual_source_window.fat&amp;display_string=Audit&amp;DYN_ARGS=TRUE&amp;VAR:ID1=313486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8__FDSAUDITLINK__" localSheetId="7" hidden="1">{"fdsup://IBCentral/FAT Viewer?action=UPDATE&amp;creator=factset&amp;DOC_NAME=fat:reuters_annual_source_window.fat&amp;display_string=Audit&amp;DYN_ARGS=TRUE&amp;VAR:ID1=313486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8__FDSAUDITLINK__" localSheetId="8" hidden="1">{"fdsup://IBCentral/FAT Viewer?action=UPDATE&amp;creator=factset&amp;DOC_NAME=fat:reuters_annual_source_window.fat&amp;display_string=Audit&amp;DYN_ARGS=TRUE&amp;VAR:ID1=313486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8__FDSAUDITLINK__" localSheetId="10" hidden="1">{"fdsup://IBCentral/FAT Viewer?action=UPDATE&amp;creator=factset&amp;DOC_NAME=fat:reuters_annual_source_window.fat&amp;display_string=Audit&amp;DYN_ARGS=TRUE&amp;VAR:ID1=313486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8__FDSAUDITLINK__" hidden="1">{"fdsup://IBCentral/FAT Viewer?action=UPDATE&amp;creator=factset&amp;DOC_NAME=fat:reuters_annual_source_window.fat&amp;display_string=Audit&amp;DYN_ARGS=TRUE&amp;VAR:ID1=313486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9__FDSAUDITLINK__" localSheetId="6" hidden="1">{"fdsup://IBCentral/FAT Viewer?action=UPDATE&amp;creator=factset&amp;DOC_NAME=fat:reuters_annual_source_window.fat&amp;display_string=Audit&amp;DYN_ARGS=TRUE&amp;VAR:ID1=596651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9__FDSAUDITLINK__" localSheetId="7" hidden="1">{"fdsup://IBCentral/FAT Viewer?action=UPDATE&amp;creator=factset&amp;DOC_NAME=fat:reuters_annual_source_window.fat&amp;display_string=Audit&amp;DYN_ARGS=TRUE&amp;VAR:ID1=596651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9__FDSAUDITLINK__" localSheetId="8" hidden="1">{"fdsup://IBCentral/FAT Viewer?action=UPDATE&amp;creator=factset&amp;DOC_NAME=fat:reuters_annual_source_window.fat&amp;display_string=Audit&amp;DYN_ARGS=TRUE&amp;VAR:ID1=596651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9__FDSAUDITLINK__" localSheetId="10" hidden="1">{"fdsup://IBCentral/FAT Viewer?action=UPDATE&amp;creator=factset&amp;DOC_NAME=fat:reuters_annual_source_window.fat&amp;display_string=Audit&amp;DYN_ARGS=TRUE&amp;VAR:ID1=596651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9__FDSAUDITLINK__" hidden="1">{"fdsup://IBCentral/FAT Viewer?action=UPDATE&amp;creator=factset&amp;DOC_NAME=fat:reuters_annual_source_window.fat&amp;display_string=Audit&amp;DYN_ARGS=TRUE&amp;VAR:ID1=596651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7__123Graph_XCHART_2" localSheetId="2" hidden="1">[14]Sum!#REF!</definedName>
    <definedName name="_37__123Graph_XCHART_2" hidden="1">[14]Sum!#REF!</definedName>
    <definedName name="_37__FDSAUDITLINK__" localSheetId="6" hidden="1">{"fdsup://IBCentral/FAT Viewer?action=UPDATE&amp;creator=factset&amp;DOC_NAME=fat:reuters_annual_pshs_src_window.fat&amp;display_string=Audit&amp;DYN_ARGS=TRUE&amp;VAR:ID1=572027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37__FDSAUDITLINK__" localSheetId="7" hidden="1">{"fdsup://IBCentral/FAT Viewer?action=UPDATE&amp;creator=factset&amp;DOC_NAME=fat:reuters_annual_pshs_src_window.fat&amp;display_string=Audit&amp;DYN_ARGS=TRUE&amp;VAR:ID1=572027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37__FDSAUDITLINK__" localSheetId="8" hidden="1">{"fdsup://IBCentral/FAT Viewer?action=UPDATE&amp;creator=factset&amp;DOC_NAME=fat:reuters_annual_pshs_src_window.fat&amp;display_string=Audit&amp;DYN_ARGS=TRUE&amp;VAR:ID1=572027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37__FDSAUDITLINK__" localSheetId="10" hidden="1">{"fdsup://IBCentral/FAT Viewer?action=UPDATE&amp;creator=factset&amp;DOC_NAME=fat:reuters_annual_pshs_src_window.fat&amp;display_string=Audit&amp;DYN_ARGS=TRUE&amp;VAR:ID1=572027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37__FDSAUDITLINK__" hidden="1">{"fdsup://IBCentral/FAT Viewer?action=UPDATE&amp;creator=factset&amp;DOC_NAME=fat:reuters_annual_pshs_src_window.fat&amp;display_string=Audit&amp;DYN_ARGS=TRUE&amp;VAR:ID1=572027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370__123Graph_XCHART_46" hidden="1">#REF!</definedName>
    <definedName name="_370__FDSAUDITLINK__" localSheetId="6" hidden="1">{"fdsup://IBCentral/FAT Viewer?action=UPDATE&amp;creator=factset&amp;DOC_NAME=fat:reuters_annual_source_window.fat&amp;display_string=Audit&amp;DYN_ARGS=TRUE&amp;VAR:ID1=730968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70__FDSAUDITLINK__" localSheetId="7" hidden="1">{"fdsup://IBCentral/FAT Viewer?action=UPDATE&amp;creator=factset&amp;DOC_NAME=fat:reuters_annual_source_window.fat&amp;display_string=Audit&amp;DYN_ARGS=TRUE&amp;VAR:ID1=730968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70__FDSAUDITLINK__" localSheetId="8" hidden="1">{"fdsup://IBCentral/FAT Viewer?action=UPDATE&amp;creator=factset&amp;DOC_NAME=fat:reuters_annual_source_window.fat&amp;display_string=Audit&amp;DYN_ARGS=TRUE&amp;VAR:ID1=730968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70__FDSAUDITLINK__" localSheetId="10" hidden="1">{"fdsup://IBCentral/FAT Viewer?action=UPDATE&amp;creator=factset&amp;DOC_NAME=fat:reuters_annual_source_window.fat&amp;display_string=Audit&amp;DYN_ARGS=TRUE&amp;VAR:ID1=730968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70__FDSAUDITLINK__" hidden="1">{"fdsup://IBCentral/FAT Viewer?action=UPDATE&amp;creator=factset&amp;DOC_NAME=fat:reuters_annual_source_window.fat&amp;display_string=Audit&amp;DYN_ARGS=TRUE&amp;VAR:ID1=730968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71__FDSAUDITLINK__" localSheetId="6" hidden="1">{"fdsup://IBCentral/FAT Viewer?action=UPDATE&amp;creator=factset&amp;DOC_NAME=fat:reuters_annual_source_window.fat&amp;display_string=Audit&amp;DYN_ARGS=TRUE&amp;VAR:ID1=726261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71__FDSAUDITLINK__" localSheetId="7" hidden="1">{"fdsup://IBCentral/FAT Viewer?action=UPDATE&amp;creator=factset&amp;DOC_NAME=fat:reuters_annual_source_window.fat&amp;display_string=Audit&amp;DYN_ARGS=TRUE&amp;VAR:ID1=726261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71__FDSAUDITLINK__" localSheetId="8" hidden="1">{"fdsup://IBCentral/FAT Viewer?action=UPDATE&amp;creator=factset&amp;DOC_NAME=fat:reuters_annual_source_window.fat&amp;display_string=Audit&amp;DYN_ARGS=TRUE&amp;VAR:ID1=726261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71__FDSAUDITLINK__" localSheetId="10" hidden="1">{"fdsup://IBCentral/FAT Viewer?action=UPDATE&amp;creator=factset&amp;DOC_NAME=fat:reuters_annual_source_window.fat&amp;display_string=Audit&amp;DYN_ARGS=TRUE&amp;VAR:ID1=726261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71__FDSAUDITLINK__" hidden="1">{"fdsup://IBCentral/FAT Viewer?action=UPDATE&amp;creator=factset&amp;DOC_NAME=fat:reuters_annual_source_window.fat&amp;display_string=Audit&amp;DYN_ARGS=TRUE&amp;VAR:ID1=726261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72__123Graph_XCHART_47" hidden="1">#REF!</definedName>
    <definedName name="_372__FDSAUDITLINK__" localSheetId="6" hidden="1">{"fdsup://IBCentral/FAT Viewer?action=UPDATE&amp;creator=factset&amp;DOC_NAME=fat:reuters_annual_source_window.fat&amp;display_string=Audit&amp;DYN_ARGS=TRUE&amp;VAR:ID1=575035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72__FDSAUDITLINK__" localSheetId="7" hidden="1">{"fdsup://IBCentral/FAT Viewer?action=UPDATE&amp;creator=factset&amp;DOC_NAME=fat:reuters_annual_source_window.fat&amp;display_string=Audit&amp;DYN_ARGS=TRUE&amp;VAR:ID1=575035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72__FDSAUDITLINK__" localSheetId="8" hidden="1">{"fdsup://IBCentral/FAT Viewer?action=UPDATE&amp;creator=factset&amp;DOC_NAME=fat:reuters_annual_source_window.fat&amp;display_string=Audit&amp;DYN_ARGS=TRUE&amp;VAR:ID1=575035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72__FDSAUDITLINK__" localSheetId="10" hidden="1">{"fdsup://IBCentral/FAT Viewer?action=UPDATE&amp;creator=factset&amp;DOC_NAME=fat:reuters_annual_source_window.fat&amp;display_string=Audit&amp;DYN_ARGS=TRUE&amp;VAR:ID1=575035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72__FDSAUDITLINK__" hidden="1">{"fdsup://IBCentral/FAT Viewer?action=UPDATE&amp;creator=factset&amp;DOC_NAME=fat:reuters_annual_source_window.fat&amp;display_string=Audit&amp;DYN_ARGS=TRUE&amp;VAR:ID1=575035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73__FDSAUDITLINK__" localSheetId="6" hidden="1">{"fdsup://IBCentral/FAT Viewer?action=UPDATE&amp;creator=factset&amp;DOC_NAME=fat:reuters_annual_source_window.fat&amp;display_string=Audit&amp;DYN_ARGS=TRUE&amp;VAR:ID1=B18YFJ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73__FDSAUDITLINK__" localSheetId="7" hidden="1">{"fdsup://IBCentral/FAT Viewer?action=UPDATE&amp;creator=factset&amp;DOC_NAME=fat:reuters_annual_source_window.fat&amp;display_string=Audit&amp;DYN_ARGS=TRUE&amp;VAR:ID1=B18YFJ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73__FDSAUDITLINK__" localSheetId="8" hidden="1">{"fdsup://IBCentral/FAT Viewer?action=UPDATE&amp;creator=factset&amp;DOC_NAME=fat:reuters_annual_source_window.fat&amp;display_string=Audit&amp;DYN_ARGS=TRUE&amp;VAR:ID1=B18YFJ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73__FDSAUDITLINK__" localSheetId="10" hidden="1">{"fdsup://IBCentral/FAT Viewer?action=UPDATE&amp;creator=factset&amp;DOC_NAME=fat:reuters_annual_source_window.fat&amp;display_string=Audit&amp;DYN_ARGS=TRUE&amp;VAR:ID1=B18YFJ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73__FDSAUDITLINK__" hidden="1">{"fdsup://IBCentral/FAT Viewer?action=UPDATE&amp;creator=factset&amp;DOC_NAME=fat:reuters_annual_source_window.fat&amp;display_string=Audit&amp;DYN_ARGS=TRUE&amp;VAR:ID1=B18YFJ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74__123Graph_XCHART_48" hidden="1">#REF!</definedName>
    <definedName name="_374__FDSAUDITLINK__" localSheetId="6" hidden="1">{"fdsup://IBCentral/FAT Viewer?action=UPDATE&amp;creator=factset&amp;DOC_NAME=fat:reuters_annual_source_window.fat&amp;display_string=Audit&amp;DYN_ARGS=TRUE&amp;VAR:ID1=717158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74__FDSAUDITLINK__" localSheetId="7" hidden="1">{"fdsup://IBCentral/FAT Viewer?action=UPDATE&amp;creator=factset&amp;DOC_NAME=fat:reuters_annual_source_window.fat&amp;display_string=Audit&amp;DYN_ARGS=TRUE&amp;VAR:ID1=717158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74__FDSAUDITLINK__" localSheetId="8" hidden="1">{"fdsup://IBCentral/FAT Viewer?action=UPDATE&amp;creator=factset&amp;DOC_NAME=fat:reuters_annual_source_window.fat&amp;display_string=Audit&amp;DYN_ARGS=TRUE&amp;VAR:ID1=717158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74__FDSAUDITLINK__" localSheetId="10" hidden="1">{"fdsup://IBCentral/FAT Viewer?action=UPDATE&amp;creator=factset&amp;DOC_NAME=fat:reuters_annual_source_window.fat&amp;display_string=Audit&amp;DYN_ARGS=TRUE&amp;VAR:ID1=717158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74__FDSAUDITLINK__" hidden="1">{"fdsup://IBCentral/FAT Viewer?action=UPDATE&amp;creator=factset&amp;DOC_NAME=fat:reuters_annual_source_window.fat&amp;display_string=Audit&amp;DYN_ARGS=TRUE&amp;VAR:ID1=717158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75__FDSAUDITLINK__" localSheetId="6" hidden="1">{"fdsup://IBCentral/FAT Viewer?action=UPDATE&amp;creator=factset&amp;DOC_NAME=fat:reuters_annual_source_window.fat&amp;display_string=Audit&amp;DYN_ARGS=TRUE&amp;VAR:ID1=054052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75__FDSAUDITLINK__" localSheetId="7" hidden="1">{"fdsup://IBCentral/FAT Viewer?action=UPDATE&amp;creator=factset&amp;DOC_NAME=fat:reuters_annual_source_window.fat&amp;display_string=Audit&amp;DYN_ARGS=TRUE&amp;VAR:ID1=054052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75__FDSAUDITLINK__" localSheetId="8" hidden="1">{"fdsup://IBCentral/FAT Viewer?action=UPDATE&amp;creator=factset&amp;DOC_NAME=fat:reuters_annual_source_window.fat&amp;display_string=Audit&amp;DYN_ARGS=TRUE&amp;VAR:ID1=054052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75__FDSAUDITLINK__" localSheetId="10" hidden="1">{"fdsup://IBCentral/FAT Viewer?action=UPDATE&amp;creator=factset&amp;DOC_NAME=fat:reuters_annual_source_window.fat&amp;display_string=Audit&amp;DYN_ARGS=TRUE&amp;VAR:ID1=054052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75__FDSAUDITLINK__" hidden="1">{"fdsup://IBCentral/FAT Viewer?action=UPDATE&amp;creator=factset&amp;DOC_NAME=fat:reuters_annual_source_window.fat&amp;display_string=Audit&amp;DYN_ARGS=TRUE&amp;VAR:ID1=054052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76__123Graph_XCHART_6" hidden="1">#REF!</definedName>
    <definedName name="_376__FDSAUDITLINK__" localSheetId="6" hidden="1">{"fdsup://IBCentral/FAT Viewer?action=UPDATE&amp;creator=factset&amp;DOC_NAME=fat:reuters_annual_source_window.fat&amp;display_string=Audit&amp;DYN_ARGS=TRUE&amp;VAR:ID1=17296710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76__FDSAUDITLINK__" localSheetId="7" hidden="1">{"fdsup://IBCentral/FAT Viewer?action=UPDATE&amp;creator=factset&amp;DOC_NAME=fat:reuters_annual_source_window.fat&amp;display_string=Audit&amp;DYN_ARGS=TRUE&amp;VAR:ID1=17296710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76__FDSAUDITLINK__" localSheetId="8" hidden="1">{"fdsup://IBCentral/FAT Viewer?action=UPDATE&amp;creator=factset&amp;DOC_NAME=fat:reuters_annual_source_window.fat&amp;display_string=Audit&amp;DYN_ARGS=TRUE&amp;VAR:ID1=17296710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76__FDSAUDITLINK__" localSheetId="10" hidden="1">{"fdsup://IBCentral/FAT Viewer?action=UPDATE&amp;creator=factset&amp;DOC_NAME=fat:reuters_annual_source_window.fat&amp;display_string=Audit&amp;DYN_ARGS=TRUE&amp;VAR:ID1=17296710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76__FDSAUDITLINK__" hidden="1">{"fdsup://IBCentral/FAT Viewer?action=UPDATE&amp;creator=factset&amp;DOC_NAME=fat:reuters_annual_source_window.fat&amp;display_string=Audit&amp;DYN_ARGS=TRUE&amp;VAR:ID1=17296710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77__FDSAUDITLINK__" localSheetId="6" hidden="1">{"fdsup://IBCentral/FAT Viewer?action=UPDATE&amp;creator=factset&amp;DOC_NAME=fat:reuters_annual_source_window.fat&amp;display_string=Audit&amp;DYN_ARGS=TRUE&amp;VAR:ID1=46625H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77__FDSAUDITLINK__" localSheetId="7" hidden="1">{"fdsup://IBCentral/FAT Viewer?action=UPDATE&amp;creator=factset&amp;DOC_NAME=fat:reuters_annual_source_window.fat&amp;display_string=Audit&amp;DYN_ARGS=TRUE&amp;VAR:ID1=46625H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77__FDSAUDITLINK__" localSheetId="8" hidden="1">{"fdsup://IBCentral/FAT Viewer?action=UPDATE&amp;creator=factset&amp;DOC_NAME=fat:reuters_annual_source_window.fat&amp;display_string=Audit&amp;DYN_ARGS=TRUE&amp;VAR:ID1=46625H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77__FDSAUDITLINK__" localSheetId="10" hidden="1">{"fdsup://IBCentral/FAT Viewer?action=UPDATE&amp;creator=factset&amp;DOC_NAME=fat:reuters_annual_source_window.fat&amp;display_string=Audit&amp;DYN_ARGS=TRUE&amp;VAR:ID1=46625H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77__FDSAUDITLINK__" hidden="1">{"fdsup://IBCentral/FAT Viewer?action=UPDATE&amp;creator=factset&amp;DOC_NAME=fat:reuters_annual_source_window.fat&amp;display_string=Audit&amp;DYN_ARGS=TRUE&amp;VAR:ID1=46625H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78__123Graph_XCHART_7" hidden="1">#REF!</definedName>
    <definedName name="_378__FDSAUDITLINK__" localSheetId="6" hidden="1">{"fdsup://IBCentral/FAT Viewer?action=UPDATE&amp;creator=factset&amp;DOC_NAME=fat:reuters_annual_source_window.fat&amp;display_string=Audit&amp;DYN_ARGS=TRUE&amp;VAR:ID1=57060D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78__FDSAUDITLINK__" localSheetId="7" hidden="1">{"fdsup://IBCentral/FAT Viewer?action=UPDATE&amp;creator=factset&amp;DOC_NAME=fat:reuters_annual_source_window.fat&amp;display_string=Audit&amp;DYN_ARGS=TRUE&amp;VAR:ID1=57060D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78__FDSAUDITLINK__" localSheetId="8" hidden="1">{"fdsup://IBCentral/FAT Viewer?action=UPDATE&amp;creator=factset&amp;DOC_NAME=fat:reuters_annual_source_window.fat&amp;display_string=Audit&amp;DYN_ARGS=TRUE&amp;VAR:ID1=57060D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78__FDSAUDITLINK__" localSheetId="10" hidden="1">{"fdsup://IBCentral/FAT Viewer?action=UPDATE&amp;creator=factset&amp;DOC_NAME=fat:reuters_annual_source_window.fat&amp;display_string=Audit&amp;DYN_ARGS=TRUE&amp;VAR:ID1=57060D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78__FDSAUDITLINK__" hidden="1">{"fdsup://IBCentral/FAT Viewer?action=UPDATE&amp;creator=factset&amp;DOC_NAME=fat:reuters_annual_source_window.fat&amp;display_string=Audit&amp;DYN_ARGS=TRUE&amp;VAR:ID1=57060D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79__FDSAUDITLINK__" localSheetId="6" hidden="1">{"fdsup://IBCentral/FAT Viewer?action=UPDATE&amp;creator=factset&amp;DOC_NAME=fat:reuters_annual_source_window.fat&amp;display_string=Audit&amp;DYN_ARGS=TRUE&amp;VAR:ID1=46145F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79__FDSAUDITLINK__" localSheetId="7" hidden="1">{"fdsup://IBCentral/FAT Viewer?action=UPDATE&amp;creator=factset&amp;DOC_NAME=fat:reuters_annual_source_window.fat&amp;display_string=Audit&amp;DYN_ARGS=TRUE&amp;VAR:ID1=46145F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79__FDSAUDITLINK__" localSheetId="8" hidden="1">{"fdsup://IBCentral/FAT Viewer?action=UPDATE&amp;creator=factset&amp;DOC_NAME=fat:reuters_annual_source_window.fat&amp;display_string=Audit&amp;DYN_ARGS=TRUE&amp;VAR:ID1=46145F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79__FDSAUDITLINK__" localSheetId="10" hidden="1">{"fdsup://IBCentral/FAT Viewer?action=UPDATE&amp;creator=factset&amp;DOC_NAME=fat:reuters_annual_source_window.fat&amp;display_string=Audit&amp;DYN_ARGS=TRUE&amp;VAR:ID1=46145F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79__FDSAUDITLINK__" hidden="1">{"fdsup://IBCentral/FAT Viewer?action=UPDATE&amp;creator=factset&amp;DOC_NAME=fat:reuters_annual_source_window.fat&amp;display_string=Audit&amp;DYN_ARGS=TRUE&amp;VAR:ID1=46145F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8__123Graph_ACHART_30" hidden="1">#REF!</definedName>
    <definedName name="_38__123Graph_XCHART_3" localSheetId="2" hidden="1">#REF!</definedName>
    <definedName name="_38__123Graph_XCHART_3" localSheetId="11" hidden="1">#REF!</definedName>
    <definedName name="_38__123Graph_XCHART_3" hidden="1">#REF!</definedName>
    <definedName name="_38__FDSAUDITLINK__" localSheetId="6" hidden="1">{"fdsup://IBCentral/FAT Viewer?action=UPDATE&amp;creator=factset&amp;DOC_NAME=fat:reuters_annual_pshs_src_window.fat&amp;display_string=Audit&amp;DYN_ARGS=TRUE&amp;VAR:ID1=B1VZ0M&amp;VAR:RCODE=FDSEPSDIL&amp;VAR:SDATE=20080699&amp;VAR:FREQ=Y&amp;VAR:RELITEM=RP&amp;VAR:CURRENCY=&amp;VAR:CURRSOURCE=EXSH","ARE&amp;VAR:NATFREQ=ANNUAL&amp;VAR:RFIELD=FINALIZED&amp;VAR:DB_TYPE=&amp;VAR:UNITS=M&amp;window=popup&amp;width=450&amp;height=300&amp;START_MAXIMIZED=FALSE"}</definedName>
    <definedName name="_38__FDSAUDITLINK__" localSheetId="7" hidden="1">{"fdsup://IBCentral/FAT Viewer?action=UPDATE&amp;creator=factset&amp;DOC_NAME=fat:reuters_annual_pshs_src_window.fat&amp;display_string=Audit&amp;DYN_ARGS=TRUE&amp;VAR:ID1=B1VZ0M&amp;VAR:RCODE=FDSEPSDIL&amp;VAR:SDATE=20080699&amp;VAR:FREQ=Y&amp;VAR:RELITEM=RP&amp;VAR:CURRENCY=&amp;VAR:CURRSOURCE=EXSH","ARE&amp;VAR:NATFREQ=ANNUAL&amp;VAR:RFIELD=FINALIZED&amp;VAR:DB_TYPE=&amp;VAR:UNITS=M&amp;window=popup&amp;width=450&amp;height=300&amp;START_MAXIMIZED=FALSE"}</definedName>
    <definedName name="_38__FDSAUDITLINK__" localSheetId="8" hidden="1">{"fdsup://IBCentral/FAT Viewer?action=UPDATE&amp;creator=factset&amp;DOC_NAME=fat:reuters_annual_pshs_src_window.fat&amp;display_string=Audit&amp;DYN_ARGS=TRUE&amp;VAR:ID1=B1VZ0M&amp;VAR:RCODE=FDSEPSDIL&amp;VAR:SDATE=20080699&amp;VAR:FREQ=Y&amp;VAR:RELITEM=RP&amp;VAR:CURRENCY=&amp;VAR:CURRSOURCE=EXSH","ARE&amp;VAR:NATFREQ=ANNUAL&amp;VAR:RFIELD=FINALIZED&amp;VAR:DB_TYPE=&amp;VAR:UNITS=M&amp;window=popup&amp;width=450&amp;height=300&amp;START_MAXIMIZED=FALSE"}</definedName>
    <definedName name="_38__FDSAUDITLINK__" localSheetId="10" hidden="1">{"fdsup://IBCentral/FAT Viewer?action=UPDATE&amp;creator=factset&amp;DOC_NAME=fat:reuters_annual_pshs_src_window.fat&amp;display_string=Audit&amp;DYN_ARGS=TRUE&amp;VAR:ID1=B1VZ0M&amp;VAR:RCODE=FDSEPSDIL&amp;VAR:SDATE=20080699&amp;VAR:FREQ=Y&amp;VAR:RELITEM=RP&amp;VAR:CURRENCY=&amp;VAR:CURRSOURCE=EXSH","ARE&amp;VAR:NATFREQ=ANNUAL&amp;VAR:RFIELD=FINALIZED&amp;VAR:DB_TYPE=&amp;VAR:UNITS=M&amp;window=popup&amp;width=450&amp;height=300&amp;START_MAXIMIZED=FALSE"}</definedName>
    <definedName name="_38__FDSAUDITLINK__" hidden="1">{"fdsup://IBCentral/FAT Viewer?action=UPDATE&amp;creator=factset&amp;DOC_NAME=fat:reuters_annual_pshs_src_window.fat&amp;display_string=Audit&amp;DYN_ARGS=TRUE&amp;VAR:ID1=B1VZ0M&amp;VAR:RCODE=FDSEPSDIL&amp;VAR:SDATE=20080699&amp;VAR:FREQ=Y&amp;VAR:RELITEM=RP&amp;VAR:CURRENCY=&amp;VAR:CURRSOURCE=EXSH","ARE&amp;VAR:NATFREQ=ANNUAL&amp;VAR:RFIELD=FINALIZED&amp;VAR:DB_TYPE=&amp;VAR:UNITS=M&amp;window=popup&amp;width=450&amp;height=300&amp;START_MAXIMIZED=FALSE"}</definedName>
    <definedName name="_380__123Graph_XCHART_8" hidden="1">#REF!</definedName>
    <definedName name="_380__FDSAUDITLINK__" localSheetId="6" hidden="1">{"fdsup://IBCentral/FAT Viewer?action=UPDATE&amp;creator=factset&amp;DOC_NAME=fat:reuters_annual_source_window.fat&amp;display_string=Audit&amp;DYN_ARGS=TRUE&amp;VAR:ID1=89267P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80__FDSAUDITLINK__" localSheetId="7" hidden="1">{"fdsup://IBCentral/FAT Viewer?action=UPDATE&amp;creator=factset&amp;DOC_NAME=fat:reuters_annual_source_window.fat&amp;display_string=Audit&amp;DYN_ARGS=TRUE&amp;VAR:ID1=89267P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80__FDSAUDITLINK__" localSheetId="8" hidden="1">{"fdsup://IBCentral/FAT Viewer?action=UPDATE&amp;creator=factset&amp;DOC_NAME=fat:reuters_annual_source_window.fat&amp;display_string=Audit&amp;DYN_ARGS=TRUE&amp;VAR:ID1=89267P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80__FDSAUDITLINK__" localSheetId="10" hidden="1">{"fdsup://IBCentral/FAT Viewer?action=UPDATE&amp;creator=factset&amp;DOC_NAME=fat:reuters_annual_source_window.fat&amp;display_string=Audit&amp;DYN_ARGS=TRUE&amp;VAR:ID1=89267P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80__FDSAUDITLINK__" hidden="1">{"fdsup://IBCentral/FAT Viewer?action=UPDATE&amp;creator=factset&amp;DOC_NAME=fat:reuters_annual_source_window.fat&amp;display_string=Audit&amp;DYN_ARGS=TRUE&amp;VAR:ID1=89267P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81__FDSAUDITLINK__" localSheetId="6" hidden="1">{"fdsup://IBCentral/FAT Viewer?action=UPDATE&amp;creator=factset&amp;DOC_NAME=fat:reuters_annual_source_window.fat&amp;display_string=Audit&amp;DYN_ARGS=TRUE&amp;VAR:ID1=68401010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81__FDSAUDITLINK__" localSheetId="7" hidden="1">{"fdsup://IBCentral/FAT Viewer?action=UPDATE&amp;creator=factset&amp;DOC_NAME=fat:reuters_annual_source_window.fat&amp;display_string=Audit&amp;DYN_ARGS=TRUE&amp;VAR:ID1=68401010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81__FDSAUDITLINK__" localSheetId="8" hidden="1">{"fdsup://IBCentral/FAT Viewer?action=UPDATE&amp;creator=factset&amp;DOC_NAME=fat:reuters_annual_source_window.fat&amp;display_string=Audit&amp;DYN_ARGS=TRUE&amp;VAR:ID1=68401010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81__FDSAUDITLINK__" localSheetId="10" hidden="1">{"fdsup://IBCentral/FAT Viewer?action=UPDATE&amp;creator=factset&amp;DOC_NAME=fat:reuters_annual_source_window.fat&amp;display_string=Audit&amp;DYN_ARGS=TRUE&amp;VAR:ID1=68401010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81__FDSAUDITLINK__" hidden="1">{"fdsup://IBCentral/FAT Viewer?action=UPDATE&amp;creator=factset&amp;DOC_NAME=fat:reuters_annual_source_window.fat&amp;display_string=Audit&amp;DYN_ARGS=TRUE&amp;VAR:ID1=68401010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82__123Graph_XCHART_9" hidden="1">#REF!</definedName>
    <definedName name="_382__FDSAUDITLINK__" localSheetId="6" hidden="1">{"fdsup://IBCentral/FAT Viewer?action=UPDATE&amp;creator=factset&amp;DOC_NAME=fat:reuters_annual_source_window.fat&amp;display_string=Audit&amp;DYN_ARGS=TRUE&amp;VAR:ID1=26924640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82__FDSAUDITLINK__" localSheetId="7" hidden="1">{"fdsup://IBCentral/FAT Viewer?action=UPDATE&amp;creator=factset&amp;DOC_NAME=fat:reuters_annual_source_window.fat&amp;display_string=Audit&amp;DYN_ARGS=TRUE&amp;VAR:ID1=26924640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82__FDSAUDITLINK__" localSheetId="8" hidden="1">{"fdsup://IBCentral/FAT Viewer?action=UPDATE&amp;creator=factset&amp;DOC_NAME=fat:reuters_annual_source_window.fat&amp;display_string=Audit&amp;DYN_ARGS=TRUE&amp;VAR:ID1=26924640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82__FDSAUDITLINK__" localSheetId="10" hidden="1">{"fdsup://IBCentral/FAT Viewer?action=UPDATE&amp;creator=factset&amp;DOC_NAME=fat:reuters_annual_source_window.fat&amp;display_string=Audit&amp;DYN_ARGS=TRUE&amp;VAR:ID1=26924640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82__FDSAUDITLINK__" hidden="1">{"fdsup://IBCentral/FAT Viewer?action=UPDATE&amp;creator=factset&amp;DOC_NAME=fat:reuters_annual_source_window.fat&amp;display_string=Audit&amp;DYN_ARGS=TRUE&amp;VAR:ID1=26924640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83__FDSAUDITLINK__" localSheetId="6" hidden="1">{"fdsup://IBCentral/FAT Viewer?action=UPDATE&amp;creator=factset&amp;DOC_NAME=fat:reuters_annual_source_window.fat&amp;display_string=Audit&amp;DYN_ARGS=TRUE&amp;VAR:ID1=80851310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83__FDSAUDITLINK__" localSheetId="7" hidden="1">{"fdsup://IBCentral/FAT Viewer?action=UPDATE&amp;creator=factset&amp;DOC_NAME=fat:reuters_annual_source_window.fat&amp;display_string=Audit&amp;DYN_ARGS=TRUE&amp;VAR:ID1=80851310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83__FDSAUDITLINK__" localSheetId="8" hidden="1">{"fdsup://IBCentral/FAT Viewer?action=UPDATE&amp;creator=factset&amp;DOC_NAME=fat:reuters_annual_source_window.fat&amp;display_string=Audit&amp;DYN_ARGS=TRUE&amp;VAR:ID1=80851310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83__FDSAUDITLINK__" localSheetId="10" hidden="1">{"fdsup://IBCentral/FAT Viewer?action=UPDATE&amp;creator=factset&amp;DOC_NAME=fat:reuters_annual_source_window.fat&amp;display_string=Audit&amp;DYN_ARGS=TRUE&amp;VAR:ID1=80851310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83__FDSAUDITLINK__" hidden="1">{"fdsup://IBCentral/FAT Viewer?action=UPDATE&amp;creator=factset&amp;DOC_NAME=fat:reuters_annual_source_window.fat&amp;display_string=Audit&amp;DYN_ARGS=TRUE&amp;VAR:ID1=80851310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84__FDSAUDITLINK__" localSheetId="6" hidden="1">{"fdsup://IBCentral/FAT Viewer?action=UPDATE&amp;creator=factset&amp;DOC_NAME=fat:reuters_annual_source_window.fat&amp;display_string=Audit&amp;DYN_ARGS=TRUE&amp;VAR:ID1=87236Y10&amp;VAR:RCODE=FIBCEBITDA&amp;VAR:SDATE=20090999&amp;VAR:FREQ=Y&amp;VAR:RELITEM=RP&amp;VAR:CURRENCY=&amp;VAR:CURRSOURCE=EXS","HARE&amp;VAR:NATFREQ=ANNUAL&amp;VAR:RFIELD=FINALIZED&amp;VAR:DB_TYPE=&amp;VAR:UNITS=M&amp;window=popup&amp;width=450&amp;height=300&amp;START_MAXIMIZED=FALSE"}</definedName>
    <definedName name="_384__FDSAUDITLINK__" localSheetId="7" hidden="1">{"fdsup://IBCentral/FAT Viewer?action=UPDATE&amp;creator=factset&amp;DOC_NAME=fat:reuters_annual_source_window.fat&amp;display_string=Audit&amp;DYN_ARGS=TRUE&amp;VAR:ID1=87236Y10&amp;VAR:RCODE=FIBCEBITDA&amp;VAR:SDATE=20090999&amp;VAR:FREQ=Y&amp;VAR:RELITEM=RP&amp;VAR:CURRENCY=&amp;VAR:CURRSOURCE=EXS","HARE&amp;VAR:NATFREQ=ANNUAL&amp;VAR:RFIELD=FINALIZED&amp;VAR:DB_TYPE=&amp;VAR:UNITS=M&amp;window=popup&amp;width=450&amp;height=300&amp;START_MAXIMIZED=FALSE"}</definedName>
    <definedName name="_384__FDSAUDITLINK__" localSheetId="8" hidden="1">{"fdsup://IBCentral/FAT Viewer?action=UPDATE&amp;creator=factset&amp;DOC_NAME=fat:reuters_annual_source_window.fat&amp;display_string=Audit&amp;DYN_ARGS=TRUE&amp;VAR:ID1=87236Y10&amp;VAR:RCODE=FIBCEBITDA&amp;VAR:SDATE=20090999&amp;VAR:FREQ=Y&amp;VAR:RELITEM=RP&amp;VAR:CURRENCY=&amp;VAR:CURRSOURCE=EXS","HARE&amp;VAR:NATFREQ=ANNUAL&amp;VAR:RFIELD=FINALIZED&amp;VAR:DB_TYPE=&amp;VAR:UNITS=M&amp;window=popup&amp;width=450&amp;height=300&amp;START_MAXIMIZED=FALSE"}</definedName>
    <definedName name="_384__FDSAUDITLINK__" localSheetId="10" hidden="1">{"fdsup://IBCentral/FAT Viewer?action=UPDATE&amp;creator=factset&amp;DOC_NAME=fat:reuters_annual_source_window.fat&amp;display_string=Audit&amp;DYN_ARGS=TRUE&amp;VAR:ID1=87236Y10&amp;VAR:RCODE=FIBCEBITDA&amp;VAR:SDATE=20090999&amp;VAR:FREQ=Y&amp;VAR:RELITEM=RP&amp;VAR:CURRENCY=&amp;VAR:CURRSOURCE=EXS","HARE&amp;VAR:NATFREQ=ANNUAL&amp;VAR:RFIELD=FINALIZED&amp;VAR:DB_TYPE=&amp;VAR:UNITS=M&amp;window=popup&amp;width=450&amp;height=300&amp;START_MAXIMIZED=FALSE"}</definedName>
    <definedName name="_384__FDSAUDITLINK__" hidden="1">{"fdsup://IBCentral/FAT Viewer?action=UPDATE&amp;creator=factset&amp;DOC_NAME=fat:reuters_annual_source_window.fat&amp;display_string=Audit&amp;DYN_ARGS=TRUE&amp;VAR:ID1=87236Y10&amp;VAR:RCODE=FIBCEBITDA&amp;VAR:SDATE=20090999&amp;VAR:FREQ=Y&amp;VAR:RELITEM=RP&amp;VAR:CURRENCY=&amp;VAR:CURRSOURCE=EXS","HARE&amp;VAR:NATFREQ=ANNUAL&amp;VAR:RFIELD=FINALIZED&amp;VAR:DB_TYPE=&amp;VAR:UNITS=M&amp;window=popup&amp;width=450&amp;height=300&amp;START_MAXIMIZED=FALSE"}</definedName>
    <definedName name="_385__FDSAUDITLINK__" localSheetId="6" hidden="1">{"fdsup://IBCentral/FAT Viewer?action=UPDATE&amp;creator=factset&amp;DOC_NAME=fat:reuters_annual_source_window.fat&amp;display_string=Audit&amp;DYN_ARGS=TRUE&amp;VAR:ID1=50544710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85__FDSAUDITLINK__" localSheetId="7" hidden="1">{"fdsup://IBCentral/FAT Viewer?action=UPDATE&amp;creator=factset&amp;DOC_NAME=fat:reuters_annual_source_window.fat&amp;display_string=Audit&amp;DYN_ARGS=TRUE&amp;VAR:ID1=50544710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85__FDSAUDITLINK__" localSheetId="8" hidden="1">{"fdsup://IBCentral/FAT Viewer?action=UPDATE&amp;creator=factset&amp;DOC_NAME=fat:reuters_annual_source_window.fat&amp;display_string=Audit&amp;DYN_ARGS=TRUE&amp;VAR:ID1=50544710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85__FDSAUDITLINK__" localSheetId="10" hidden="1">{"fdsup://IBCentral/FAT Viewer?action=UPDATE&amp;creator=factset&amp;DOC_NAME=fat:reuters_annual_source_window.fat&amp;display_string=Audit&amp;DYN_ARGS=TRUE&amp;VAR:ID1=50544710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85__FDSAUDITLINK__" hidden="1">{"fdsup://IBCentral/FAT Viewer?action=UPDATE&amp;creator=factset&amp;DOC_NAME=fat:reuters_annual_source_window.fat&amp;display_string=Audit&amp;DYN_ARGS=TRUE&amp;VAR:ID1=50544710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86__FDSAUDITLINK__" localSheetId="6" hidden="1">{"fdsup://IBCentral/FAT Viewer?action=UPDATE&amp;creator=factset&amp;DOC_NAME=fat:reuters_annual_source_window.fat&amp;display_string=Audit&amp;DYN_ARGS=TRUE&amp;VAR:ID1=49900510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86__FDSAUDITLINK__" localSheetId="7" hidden="1">{"fdsup://IBCentral/FAT Viewer?action=UPDATE&amp;creator=factset&amp;DOC_NAME=fat:reuters_annual_source_window.fat&amp;display_string=Audit&amp;DYN_ARGS=TRUE&amp;VAR:ID1=49900510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86__FDSAUDITLINK__" localSheetId="8" hidden="1">{"fdsup://IBCentral/FAT Viewer?action=UPDATE&amp;creator=factset&amp;DOC_NAME=fat:reuters_annual_source_window.fat&amp;display_string=Audit&amp;DYN_ARGS=TRUE&amp;VAR:ID1=49900510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86__FDSAUDITLINK__" localSheetId="10" hidden="1">{"fdsup://IBCentral/FAT Viewer?action=UPDATE&amp;creator=factset&amp;DOC_NAME=fat:reuters_annual_source_window.fat&amp;display_string=Audit&amp;DYN_ARGS=TRUE&amp;VAR:ID1=49900510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86__FDSAUDITLINK__" hidden="1">{"fdsup://IBCentral/FAT Viewer?action=UPDATE&amp;creator=factset&amp;DOC_NAME=fat:reuters_annual_source_window.fat&amp;display_string=Audit&amp;DYN_ARGS=TRUE&amp;VAR:ID1=49900510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87__FDSAUDITLINK__" localSheetId="6" hidden="1">{"fdsup://IBCentral/FAT Viewer?action=UPDATE&amp;creator=factset&amp;DOC_NAME=fat:reuters_annual_source_window.fat&amp;display_string=Audit&amp;DYN_ARGS=TRUE&amp;VAR:ID1=45841N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87__FDSAUDITLINK__" localSheetId="7" hidden="1">{"fdsup://IBCentral/FAT Viewer?action=UPDATE&amp;creator=factset&amp;DOC_NAME=fat:reuters_annual_source_window.fat&amp;display_string=Audit&amp;DYN_ARGS=TRUE&amp;VAR:ID1=45841N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87__FDSAUDITLINK__" localSheetId="8" hidden="1">{"fdsup://IBCentral/FAT Viewer?action=UPDATE&amp;creator=factset&amp;DOC_NAME=fat:reuters_annual_source_window.fat&amp;display_string=Audit&amp;DYN_ARGS=TRUE&amp;VAR:ID1=45841N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87__FDSAUDITLINK__" localSheetId="10" hidden="1">{"fdsup://IBCentral/FAT Viewer?action=UPDATE&amp;creator=factset&amp;DOC_NAME=fat:reuters_annual_source_window.fat&amp;display_string=Audit&amp;DYN_ARGS=TRUE&amp;VAR:ID1=45841N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87__FDSAUDITLINK__" hidden="1">{"fdsup://IBCentral/FAT Viewer?action=UPDATE&amp;creator=factset&amp;DOC_NAME=fat:reuters_annual_source_window.fat&amp;display_string=Audit&amp;DYN_ARGS=TRUE&amp;VAR:ID1=45841N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88__FDSAUDITLINK__" localSheetId="6" hidden="1">{"fdsup://IBCentral/FAT Viewer?action=UPDATE&amp;creator=factset&amp;DOC_NAME=fat:reuters_annual_source_window.fat&amp;display_string=Audit&amp;DYN_ARGS=TRUE&amp;VAR:ID1=B1H0DZ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88__FDSAUDITLINK__" localSheetId="7" hidden="1">{"fdsup://IBCentral/FAT Viewer?action=UPDATE&amp;creator=factset&amp;DOC_NAME=fat:reuters_annual_source_window.fat&amp;display_string=Audit&amp;DYN_ARGS=TRUE&amp;VAR:ID1=B1H0DZ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88__FDSAUDITLINK__" localSheetId="8" hidden="1">{"fdsup://IBCentral/FAT Viewer?action=UPDATE&amp;creator=factset&amp;DOC_NAME=fat:reuters_annual_source_window.fat&amp;display_string=Audit&amp;DYN_ARGS=TRUE&amp;VAR:ID1=B1H0DZ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88__FDSAUDITLINK__" localSheetId="10" hidden="1">{"fdsup://IBCentral/FAT Viewer?action=UPDATE&amp;creator=factset&amp;DOC_NAME=fat:reuters_annual_source_window.fat&amp;display_string=Audit&amp;DYN_ARGS=TRUE&amp;VAR:ID1=B1H0DZ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88__FDSAUDITLINK__" hidden="1">{"fdsup://IBCentral/FAT Viewer?action=UPDATE&amp;creator=factset&amp;DOC_NAME=fat:reuters_annual_source_window.fat&amp;display_string=Audit&amp;DYN_ARGS=TRUE&amp;VAR:ID1=B1H0DZ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89__FDSAUDITLINK__" localSheetId="6" hidden="1">{"fdsup://IBCentral/FAT Viewer?action=UPDATE&amp;creator=factset&amp;DOC_NAME=fat:reuters_annual_source_window.fat&amp;display_string=Audit&amp;DYN_ARGS=TRUE&amp;VAR:ID1=05541T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89__FDSAUDITLINK__" localSheetId="7" hidden="1">{"fdsup://IBCentral/FAT Viewer?action=UPDATE&amp;creator=factset&amp;DOC_NAME=fat:reuters_annual_source_window.fat&amp;display_string=Audit&amp;DYN_ARGS=TRUE&amp;VAR:ID1=05541T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89__FDSAUDITLINK__" localSheetId="8" hidden="1">{"fdsup://IBCentral/FAT Viewer?action=UPDATE&amp;creator=factset&amp;DOC_NAME=fat:reuters_annual_source_window.fat&amp;display_string=Audit&amp;DYN_ARGS=TRUE&amp;VAR:ID1=05541T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89__FDSAUDITLINK__" localSheetId="10" hidden="1">{"fdsup://IBCentral/FAT Viewer?action=UPDATE&amp;creator=factset&amp;DOC_NAME=fat:reuters_annual_source_window.fat&amp;display_string=Audit&amp;DYN_ARGS=TRUE&amp;VAR:ID1=05541T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89__FDSAUDITLINK__" hidden="1">{"fdsup://IBCentral/FAT Viewer?action=UPDATE&amp;creator=factset&amp;DOC_NAME=fat:reuters_annual_source_window.fat&amp;display_string=Audit&amp;DYN_ARGS=TRUE&amp;VAR:ID1=05541T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9__123Graph_XCHART_4" localSheetId="2" hidden="1">#REF!</definedName>
    <definedName name="_39__123Graph_XCHART_4" localSheetId="11" hidden="1">#REF!</definedName>
    <definedName name="_39__123Graph_XCHART_4" hidden="1">#REF!</definedName>
    <definedName name="_39__FDSAUDITLINK__" localSheetId="6" hidden="1">{"fdsup://IBCentral/FAT Viewer?action=UPDATE&amp;creator=factset&amp;DOC_NAME=fat:reuters_annual_pshs_src_window.fat&amp;display_string=Audit&amp;DYN_ARGS=TRUE&amp;VAR:ID1=065560&amp;VAR:RCODE=FDSEPSDIL&amp;VAR:SDATE=20090399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39__FDSAUDITLINK__" localSheetId="7" hidden="1">{"fdsup://IBCentral/FAT Viewer?action=UPDATE&amp;creator=factset&amp;DOC_NAME=fat:reuters_annual_pshs_src_window.fat&amp;display_string=Audit&amp;DYN_ARGS=TRUE&amp;VAR:ID1=065560&amp;VAR:RCODE=FDSEPSDIL&amp;VAR:SDATE=20090399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39__FDSAUDITLINK__" localSheetId="8" hidden="1">{"fdsup://IBCentral/FAT Viewer?action=UPDATE&amp;creator=factset&amp;DOC_NAME=fat:reuters_annual_pshs_src_window.fat&amp;display_string=Audit&amp;DYN_ARGS=TRUE&amp;VAR:ID1=065560&amp;VAR:RCODE=FDSEPSDIL&amp;VAR:SDATE=20090399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39__FDSAUDITLINK__" localSheetId="10" hidden="1">{"fdsup://IBCentral/FAT Viewer?action=UPDATE&amp;creator=factset&amp;DOC_NAME=fat:reuters_annual_pshs_src_window.fat&amp;display_string=Audit&amp;DYN_ARGS=TRUE&amp;VAR:ID1=065560&amp;VAR:RCODE=FDSEPSDIL&amp;VAR:SDATE=20090399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39__FDSAUDITLINK__" hidden="1">{"fdsup://IBCentral/FAT Viewer?action=UPDATE&amp;creator=factset&amp;DOC_NAME=fat:reuters_annual_pshs_src_window.fat&amp;display_string=Audit&amp;DYN_ARGS=TRUE&amp;VAR:ID1=065560&amp;VAR:RCODE=FDSEPSDIL&amp;VAR:SDATE=20090399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390__FDSAUDITLINK__" localSheetId="6" hidden="1">{"fdsup://IBCentral/FAT Viewer?action=UPDATE&amp;creator=factset&amp;DOC_NAME=fat:reuters_annual_source_window.fat&amp;display_string=Audit&amp;DYN_ARGS=TRUE&amp;VAR:ID1=338721&amp;VAR:RCODE=FIBCEBITDA&amp;VAR:SDATE=20100399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390__FDSAUDITLINK__" localSheetId="7" hidden="1">{"fdsup://IBCentral/FAT Viewer?action=UPDATE&amp;creator=factset&amp;DOC_NAME=fat:reuters_annual_source_window.fat&amp;display_string=Audit&amp;DYN_ARGS=TRUE&amp;VAR:ID1=338721&amp;VAR:RCODE=FIBCEBITDA&amp;VAR:SDATE=20100399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390__FDSAUDITLINK__" localSheetId="8" hidden="1">{"fdsup://IBCentral/FAT Viewer?action=UPDATE&amp;creator=factset&amp;DOC_NAME=fat:reuters_annual_source_window.fat&amp;display_string=Audit&amp;DYN_ARGS=TRUE&amp;VAR:ID1=338721&amp;VAR:RCODE=FIBCEBITDA&amp;VAR:SDATE=20100399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390__FDSAUDITLINK__" localSheetId="10" hidden="1">{"fdsup://IBCentral/FAT Viewer?action=UPDATE&amp;creator=factset&amp;DOC_NAME=fat:reuters_annual_source_window.fat&amp;display_string=Audit&amp;DYN_ARGS=TRUE&amp;VAR:ID1=338721&amp;VAR:RCODE=FIBCEBITDA&amp;VAR:SDATE=20100399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390__FDSAUDITLINK__" hidden="1">{"fdsup://IBCentral/FAT Viewer?action=UPDATE&amp;creator=factset&amp;DOC_NAME=fat:reuters_annual_source_window.fat&amp;display_string=Audit&amp;DYN_ARGS=TRUE&amp;VAR:ID1=338721&amp;VAR:RCODE=FIBCEBITDA&amp;VAR:SDATE=20100399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391__FDSAUDITLINK__" localSheetId="6" hidden="1">{"fdsup://IBCentral/FAT Viewer?action=UPDATE&amp;creator=factset&amp;DOC_NAME=fat:reuters_annual_source_window.fat&amp;display_string=Audit&amp;DYN_ARGS=TRUE&amp;VAR:ID1=36165220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91__FDSAUDITLINK__" localSheetId="7" hidden="1">{"fdsup://IBCentral/FAT Viewer?action=UPDATE&amp;creator=factset&amp;DOC_NAME=fat:reuters_annual_source_window.fat&amp;display_string=Audit&amp;DYN_ARGS=TRUE&amp;VAR:ID1=36165220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91__FDSAUDITLINK__" localSheetId="8" hidden="1">{"fdsup://IBCentral/FAT Viewer?action=UPDATE&amp;creator=factset&amp;DOC_NAME=fat:reuters_annual_source_window.fat&amp;display_string=Audit&amp;DYN_ARGS=TRUE&amp;VAR:ID1=36165220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91__FDSAUDITLINK__" localSheetId="10" hidden="1">{"fdsup://IBCentral/FAT Viewer?action=UPDATE&amp;creator=factset&amp;DOC_NAME=fat:reuters_annual_source_window.fat&amp;display_string=Audit&amp;DYN_ARGS=TRUE&amp;VAR:ID1=36165220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91__FDSAUDITLINK__" hidden="1">{"fdsup://IBCentral/FAT Viewer?action=UPDATE&amp;creator=factset&amp;DOC_NAME=fat:reuters_annual_source_window.fat&amp;display_string=Audit&amp;DYN_ARGS=TRUE&amp;VAR:ID1=36165220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92__FDSAUDITLINK__" localSheetId="6" hidden="1">{"fdsup://IBCentral/FAT Viewer?action=UPDATE&amp;creator=factset&amp;DOC_NAME=fat:reuters_annual_source_window.fat&amp;display_string=Audit&amp;DYN_ARGS=TRUE&amp;VAR:ID1=739162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92__FDSAUDITLINK__" localSheetId="7" hidden="1">{"fdsup://IBCentral/FAT Viewer?action=UPDATE&amp;creator=factset&amp;DOC_NAME=fat:reuters_annual_source_window.fat&amp;display_string=Audit&amp;DYN_ARGS=TRUE&amp;VAR:ID1=739162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92__FDSAUDITLINK__" localSheetId="8" hidden="1">{"fdsup://IBCentral/FAT Viewer?action=UPDATE&amp;creator=factset&amp;DOC_NAME=fat:reuters_annual_source_window.fat&amp;display_string=Audit&amp;DYN_ARGS=TRUE&amp;VAR:ID1=739162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92__FDSAUDITLINK__" localSheetId="10" hidden="1">{"fdsup://IBCentral/FAT Viewer?action=UPDATE&amp;creator=factset&amp;DOC_NAME=fat:reuters_annual_source_window.fat&amp;display_string=Audit&amp;DYN_ARGS=TRUE&amp;VAR:ID1=739162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92__FDSAUDITLINK__" hidden="1">{"fdsup://IBCentral/FAT Viewer?action=UPDATE&amp;creator=factset&amp;DOC_NAME=fat:reuters_annual_source_window.fat&amp;display_string=Audit&amp;DYN_ARGS=TRUE&amp;VAR:ID1=739162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93__FDSAUDITLINK__" localSheetId="6" hidden="1">{"fdsup://IBCentral/FAT Viewer?action=UPDATE&amp;creator=factset&amp;DOC_NAME=fat:reuters_annual_source_window.fat&amp;display_string=Audit&amp;DYN_ARGS=TRUE&amp;VAR:ID1=95980210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93__FDSAUDITLINK__" localSheetId="7" hidden="1">{"fdsup://IBCentral/FAT Viewer?action=UPDATE&amp;creator=factset&amp;DOC_NAME=fat:reuters_annual_source_window.fat&amp;display_string=Audit&amp;DYN_ARGS=TRUE&amp;VAR:ID1=95980210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93__FDSAUDITLINK__" localSheetId="8" hidden="1">{"fdsup://IBCentral/FAT Viewer?action=UPDATE&amp;creator=factset&amp;DOC_NAME=fat:reuters_annual_source_window.fat&amp;display_string=Audit&amp;DYN_ARGS=TRUE&amp;VAR:ID1=95980210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93__FDSAUDITLINK__" localSheetId="10" hidden="1">{"fdsup://IBCentral/FAT Viewer?action=UPDATE&amp;creator=factset&amp;DOC_NAME=fat:reuters_annual_source_window.fat&amp;display_string=Audit&amp;DYN_ARGS=TRUE&amp;VAR:ID1=95980210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93__FDSAUDITLINK__" hidden="1">{"fdsup://IBCentral/FAT Viewer?action=UPDATE&amp;creator=factset&amp;DOC_NAME=fat:reuters_annual_source_window.fat&amp;display_string=Audit&amp;DYN_ARGS=TRUE&amp;VAR:ID1=95980210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94__FDSAUDITLINK__" localSheetId="6" hidden="1">{"fdsup://IBCentral/FAT Viewer?action=UPDATE&amp;creator=factset&amp;DOC_NAME=fat:reuters_annual_source_window.fat&amp;display_string=Audit&amp;DYN_ARGS=TRUE&amp;VAR:ID1=98233Q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94__FDSAUDITLINK__" localSheetId="7" hidden="1">{"fdsup://IBCentral/FAT Viewer?action=UPDATE&amp;creator=factset&amp;DOC_NAME=fat:reuters_annual_source_window.fat&amp;display_string=Audit&amp;DYN_ARGS=TRUE&amp;VAR:ID1=98233Q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94__FDSAUDITLINK__" localSheetId="8" hidden="1">{"fdsup://IBCentral/FAT Viewer?action=UPDATE&amp;creator=factset&amp;DOC_NAME=fat:reuters_annual_source_window.fat&amp;display_string=Audit&amp;DYN_ARGS=TRUE&amp;VAR:ID1=98233Q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94__FDSAUDITLINK__" localSheetId="10" hidden="1">{"fdsup://IBCentral/FAT Viewer?action=UPDATE&amp;creator=factset&amp;DOC_NAME=fat:reuters_annual_source_window.fat&amp;display_string=Audit&amp;DYN_ARGS=TRUE&amp;VAR:ID1=98233Q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94__FDSAUDITLINK__" hidden="1">{"fdsup://IBCentral/FAT Viewer?action=UPDATE&amp;creator=factset&amp;DOC_NAME=fat:reuters_annual_source_window.fat&amp;display_string=Audit&amp;DYN_ARGS=TRUE&amp;VAR:ID1=98233Q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95__FDSAUDITLINK__" localSheetId="6" hidden="1">{"fdsup://IBCentral/FAT Viewer?action=UPDATE&amp;creator=factset&amp;DOC_NAME=fat:reuters_annual_source_window.fat&amp;display_string=Audit&amp;DYN_ARGS=TRUE&amp;VAR:ID1=64107N20&amp;VAR:RCODE=FIBCEBITDA&amp;VAR:SDATE=20090699&amp;VAR:FREQ=Y&amp;VAR:RELITEM=RP&amp;VAR:CURRENCY=&amp;VAR:CURRSOURCE=EXS","HARE&amp;VAR:NATFREQ=ANNUAL&amp;VAR:RFIELD=FINALIZED&amp;VAR:DB_TYPE=&amp;VAR:UNITS=M&amp;window=popup&amp;width=450&amp;height=300&amp;START_MAXIMIZED=FALSE"}</definedName>
    <definedName name="_395__FDSAUDITLINK__" localSheetId="7" hidden="1">{"fdsup://IBCentral/FAT Viewer?action=UPDATE&amp;creator=factset&amp;DOC_NAME=fat:reuters_annual_source_window.fat&amp;display_string=Audit&amp;DYN_ARGS=TRUE&amp;VAR:ID1=64107N20&amp;VAR:RCODE=FIBCEBITDA&amp;VAR:SDATE=20090699&amp;VAR:FREQ=Y&amp;VAR:RELITEM=RP&amp;VAR:CURRENCY=&amp;VAR:CURRSOURCE=EXS","HARE&amp;VAR:NATFREQ=ANNUAL&amp;VAR:RFIELD=FINALIZED&amp;VAR:DB_TYPE=&amp;VAR:UNITS=M&amp;window=popup&amp;width=450&amp;height=300&amp;START_MAXIMIZED=FALSE"}</definedName>
    <definedName name="_395__FDSAUDITLINK__" localSheetId="8" hidden="1">{"fdsup://IBCentral/FAT Viewer?action=UPDATE&amp;creator=factset&amp;DOC_NAME=fat:reuters_annual_source_window.fat&amp;display_string=Audit&amp;DYN_ARGS=TRUE&amp;VAR:ID1=64107N20&amp;VAR:RCODE=FIBCEBITDA&amp;VAR:SDATE=20090699&amp;VAR:FREQ=Y&amp;VAR:RELITEM=RP&amp;VAR:CURRENCY=&amp;VAR:CURRSOURCE=EXS","HARE&amp;VAR:NATFREQ=ANNUAL&amp;VAR:RFIELD=FINALIZED&amp;VAR:DB_TYPE=&amp;VAR:UNITS=M&amp;window=popup&amp;width=450&amp;height=300&amp;START_MAXIMIZED=FALSE"}</definedName>
    <definedName name="_395__FDSAUDITLINK__" localSheetId="10" hidden="1">{"fdsup://IBCentral/FAT Viewer?action=UPDATE&amp;creator=factset&amp;DOC_NAME=fat:reuters_annual_source_window.fat&amp;display_string=Audit&amp;DYN_ARGS=TRUE&amp;VAR:ID1=64107N20&amp;VAR:RCODE=FIBCEBITDA&amp;VAR:SDATE=20090699&amp;VAR:FREQ=Y&amp;VAR:RELITEM=RP&amp;VAR:CURRENCY=&amp;VAR:CURRSOURCE=EXS","HARE&amp;VAR:NATFREQ=ANNUAL&amp;VAR:RFIELD=FINALIZED&amp;VAR:DB_TYPE=&amp;VAR:UNITS=M&amp;window=popup&amp;width=450&amp;height=300&amp;START_MAXIMIZED=FALSE"}</definedName>
    <definedName name="_395__FDSAUDITLINK__" hidden="1">{"fdsup://IBCentral/FAT Viewer?action=UPDATE&amp;creator=factset&amp;DOC_NAME=fat:reuters_annual_source_window.fat&amp;display_string=Audit&amp;DYN_ARGS=TRUE&amp;VAR:ID1=64107N20&amp;VAR:RCODE=FIBCEBITDA&amp;VAR:SDATE=20090699&amp;VAR:FREQ=Y&amp;VAR:RELITEM=RP&amp;VAR:CURRENCY=&amp;VAR:CURRSOURCE=EXS","HARE&amp;VAR:NATFREQ=ANNUAL&amp;VAR:RFIELD=FINALIZED&amp;VAR:DB_TYPE=&amp;VAR:UNITS=M&amp;window=popup&amp;width=450&amp;height=300&amp;START_MAXIMIZED=FALSE"}</definedName>
    <definedName name="_396__FDSAUDITLINK__" localSheetId="6" hidden="1">{"fdsup://IBCentral/FAT Viewer?action=UPDATE&amp;creator=factset&amp;DOC_NAME=fat:reuters_annual_source_window.fat&amp;display_string=Audit&amp;DYN_ARGS=TRUE&amp;VAR:ID1=37896710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96__FDSAUDITLINK__" localSheetId="7" hidden="1">{"fdsup://IBCentral/FAT Viewer?action=UPDATE&amp;creator=factset&amp;DOC_NAME=fat:reuters_annual_source_window.fat&amp;display_string=Audit&amp;DYN_ARGS=TRUE&amp;VAR:ID1=37896710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96__FDSAUDITLINK__" localSheetId="8" hidden="1">{"fdsup://IBCentral/FAT Viewer?action=UPDATE&amp;creator=factset&amp;DOC_NAME=fat:reuters_annual_source_window.fat&amp;display_string=Audit&amp;DYN_ARGS=TRUE&amp;VAR:ID1=37896710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96__FDSAUDITLINK__" localSheetId="10" hidden="1">{"fdsup://IBCentral/FAT Viewer?action=UPDATE&amp;creator=factset&amp;DOC_NAME=fat:reuters_annual_source_window.fat&amp;display_string=Audit&amp;DYN_ARGS=TRUE&amp;VAR:ID1=37896710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96__FDSAUDITLINK__" hidden="1">{"fdsup://IBCentral/FAT Viewer?action=UPDATE&amp;creator=factset&amp;DOC_NAME=fat:reuters_annual_source_window.fat&amp;display_string=Audit&amp;DYN_ARGS=TRUE&amp;VAR:ID1=37896710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97__FDSAUDITLINK__" localSheetId="6" hidden="1">{"fdsup://IBCentral/FAT Viewer?action=UPDATE&amp;creator=factset&amp;DOC_NAME=fat:reuters_annual_source_window.fat&amp;display_string=Audit&amp;DYN_ARGS=TRUE&amp;VAR:ID1=60935Y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97__FDSAUDITLINK__" localSheetId="7" hidden="1">{"fdsup://IBCentral/FAT Viewer?action=UPDATE&amp;creator=factset&amp;DOC_NAME=fat:reuters_annual_source_window.fat&amp;display_string=Audit&amp;DYN_ARGS=TRUE&amp;VAR:ID1=60935Y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97__FDSAUDITLINK__" localSheetId="8" hidden="1">{"fdsup://IBCentral/FAT Viewer?action=UPDATE&amp;creator=factset&amp;DOC_NAME=fat:reuters_annual_source_window.fat&amp;display_string=Audit&amp;DYN_ARGS=TRUE&amp;VAR:ID1=60935Y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97__FDSAUDITLINK__" localSheetId="10" hidden="1">{"fdsup://IBCentral/FAT Viewer?action=UPDATE&amp;creator=factset&amp;DOC_NAME=fat:reuters_annual_source_window.fat&amp;display_string=Audit&amp;DYN_ARGS=TRUE&amp;VAR:ID1=60935Y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97__FDSAUDITLINK__" hidden="1">{"fdsup://IBCentral/FAT Viewer?action=UPDATE&amp;creator=factset&amp;DOC_NAME=fat:reuters_annual_source_window.fat&amp;display_string=Audit&amp;DYN_ARGS=TRUE&amp;VAR:ID1=60935Y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98__FDSAUDITLINK__" localSheetId="6" hidden="1">{"fdsup://IBCentral/FAT Viewer?action=UPDATE&amp;creator=factset&amp;DOC_NAME=fat:reuters_annual_source_window.fat&amp;display_string=Audit&amp;DYN_ARGS=TRUE&amp;VAR:ID1=37940X10&amp;VAR:RCODE=FIBCEBITDA&amp;VAR:SDATE=20100599&amp;VAR:FREQ=Y&amp;VAR:RELITEM=RP&amp;VAR:CURRENCY=&amp;VAR:CURRSOURCE=EXS","HARE&amp;VAR:NATFREQ=ANNUAL&amp;VAR:RFIELD=FINALIZED&amp;VAR:DB_TYPE=&amp;VAR:UNITS=M&amp;window=popup&amp;width=450&amp;height=300&amp;START_MAXIMIZED=FALSE"}</definedName>
    <definedName name="_398__FDSAUDITLINK__" localSheetId="7" hidden="1">{"fdsup://IBCentral/FAT Viewer?action=UPDATE&amp;creator=factset&amp;DOC_NAME=fat:reuters_annual_source_window.fat&amp;display_string=Audit&amp;DYN_ARGS=TRUE&amp;VAR:ID1=37940X10&amp;VAR:RCODE=FIBCEBITDA&amp;VAR:SDATE=20100599&amp;VAR:FREQ=Y&amp;VAR:RELITEM=RP&amp;VAR:CURRENCY=&amp;VAR:CURRSOURCE=EXS","HARE&amp;VAR:NATFREQ=ANNUAL&amp;VAR:RFIELD=FINALIZED&amp;VAR:DB_TYPE=&amp;VAR:UNITS=M&amp;window=popup&amp;width=450&amp;height=300&amp;START_MAXIMIZED=FALSE"}</definedName>
    <definedName name="_398__FDSAUDITLINK__" localSheetId="8" hidden="1">{"fdsup://IBCentral/FAT Viewer?action=UPDATE&amp;creator=factset&amp;DOC_NAME=fat:reuters_annual_source_window.fat&amp;display_string=Audit&amp;DYN_ARGS=TRUE&amp;VAR:ID1=37940X10&amp;VAR:RCODE=FIBCEBITDA&amp;VAR:SDATE=20100599&amp;VAR:FREQ=Y&amp;VAR:RELITEM=RP&amp;VAR:CURRENCY=&amp;VAR:CURRSOURCE=EXS","HARE&amp;VAR:NATFREQ=ANNUAL&amp;VAR:RFIELD=FINALIZED&amp;VAR:DB_TYPE=&amp;VAR:UNITS=M&amp;window=popup&amp;width=450&amp;height=300&amp;START_MAXIMIZED=FALSE"}</definedName>
    <definedName name="_398__FDSAUDITLINK__" localSheetId="10" hidden="1">{"fdsup://IBCentral/FAT Viewer?action=UPDATE&amp;creator=factset&amp;DOC_NAME=fat:reuters_annual_source_window.fat&amp;display_string=Audit&amp;DYN_ARGS=TRUE&amp;VAR:ID1=37940X10&amp;VAR:RCODE=FIBCEBITDA&amp;VAR:SDATE=20100599&amp;VAR:FREQ=Y&amp;VAR:RELITEM=RP&amp;VAR:CURRENCY=&amp;VAR:CURRSOURCE=EXS","HARE&amp;VAR:NATFREQ=ANNUAL&amp;VAR:RFIELD=FINALIZED&amp;VAR:DB_TYPE=&amp;VAR:UNITS=M&amp;window=popup&amp;width=450&amp;height=300&amp;START_MAXIMIZED=FALSE"}</definedName>
    <definedName name="_398__FDSAUDITLINK__" hidden="1">{"fdsup://IBCentral/FAT Viewer?action=UPDATE&amp;creator=factset&amp;DOC_NAME=fat:reuters_annual_source_window.fat&amp;display_string=Audit&amp;DYN_ARGS=TRUE&amp;VAR:ID1=37940X10&amp;VAR:RCODE=FIBCEBITDA&amp;VAR:SDATE=20100599&amp;VAR:FREQ=Y&amp;VAR:RELITEM=RP&amp;VAR:CURRENCY=&amp;VAR:CURRSOURCE=EXS","HARE&amp;VAR:NATFREQ=ANNUAL&amp;VAR:RFIELD=FINALIZED&amp;VAR:DB_TYPE=&amp;VAR:UNITS=M&amp;window=popup&amp;width=450&amp;height=300&amp;START_MAXIMIZED=FALSE"}</definedName>
    <definedName name="_399__FDSAUDITLINK__" localSheetId="6" hidden="1">{"fdsup://IBCentral/FAT Viewer?action=UPDATE&amp;creator=factset&amp;DOC_NAME=fat:reuters_annual_source_window.fat&amp;display_string=Audit&amp;DYN_ARGS=TRUE&amp;VAR:ID1=92826C83&amp;VAR:RCODE=FIBCEBITDA&amp;VAR:SDATE=20090999&amp;VAR:FREQ=Y&amp;VAR:RELITEM=RP&amp;VAR:CURRENCY=&amp;VAR:CURRSOURCE=EXS","HARE&amp;VAR:NATFREQ=ANNUAL&amp;VAR:RFIELD=FINALIZED&amp;VAR:DB_TYPE=&amp;VAR:UNITS=M&amp;window=popup&amp;width=450&amp;height=300&amp;START_MAXIMIZED=FALSE"}</definedName>
    <definedName name="_399__FDSAUDITLINK__" localSheetId="7" hidden="1">{"fdsup://IBCentral/FAT Viewer?action=UPDATE&amp;creator=factset&amp;DOC_NAME=fat:reuters_annual_source_window.fat&amp;display_string=Audit&amp;DYN_ARGS=TRUE&amp;VAR:ID1=92826C83&amp;VAR:RCODE=FIBCEBITDA&amp;VAR:SDATE=20090999&amp;VAR:FREQ=Y&amp;VAR:RELITEM=RP&amp;VAR:CURRENCY=&amp;VAR:CURRSOURCE=EXS","HARE&amp;VAR:NATFREQ=ANNUAL&amp;VAR:RFIELD=FINALIZED&amp;VAR:DB_TYPE=&amp;VAR:UNITS=M&amp;window=popup&amp;width=450&amp;height=300&amp;START_MAXIMIZED=FALSE"}</definedName>
    <definedName name="_399__FDSAUDITLINK__" localSheetId="8" hidden="1">{"fdsup://IBCentral/FAT Viewer?action=UPDATE&amp;creator=factset&amp;DOC_NAME=fat:reuters_annual_source_window.fat&amp;display_string=Audit&amp;DYN_ARGS=TRUE&amp;VAR:ID1=92826C83&amp;VAR:RCODE=FIBCEBITDA&amp;VAR:SDATE=20090999&amp;VAR:FREQ=Y&amp;VAR:RELITEM=RP&amp;VAR:CURRENCY=&amp;VAR:CURRSOURCE=EXS","HARE&amp;VAR:NATFREQ=ANNUAL&amp;VAR:RFIELD=FINALIZED&amp;VAR:DB_TYPE=&amp;VAR:UNITS=M&amp;window=popup&amp;width=450&amp;height=300&amp;START_MAXIMIZED=FALSE"}</definedName>
    <definedName name="_399__FDSAUDITLINK__" localSheetId="10" hidden="1">{"fdsup://IBCentral/FAT Viewer?action=UPDATE&amp;creator=factset&amp;DOC_NAME=fat:reuters_annual_source_window.fat&amp;display_string=Audit&amp;DYN_ARGS=TRUE&amp;VAR:ID1=92826C83&amp;VAR:RCODE=FIBCEBITDA&amp;VAR:SDATE=20090999&amp;VAR:FREQ=Y&amp;VAR:RELITEM=RP&amp;VAR:CURRENCY=&amp;VAR:CURRSOURCE=EXS","HARE&amp;VAR:NATFREQ=ANNUAL&amp;VAR:RFIELD=FINALIZED&amp;VAR:DB_TYPE=&amp;VAR:UNITS=M&amp;window=popup&amp;width=450&amp;height=300&amp;START_MAXIMIZED=FALSE"}</definedName>
    <definedName name="_399__FDSAUDITLINK__" hidden="1">{"fdsup://IBCentral/FAT Viewer?action=UPDATE&amp;creator=factset&amp;DOC_NAME=fat:reuters_annual_source_window.fat&amp;display_string=Audit&amp;DYN_ARGS=TRUE&amp;VAR:ID1=92826C83&amp;VAR:RCODE=FIBCEBITDA&amp;VAR:SDATE=20090999&amp;VAR:FREQ=Y&amp;VAR:RELITEM=RP&amp;VAR:CURRENCY=&amp;VAR:CURRSOURCE=EXS","HARE&amp;VAR:NATFREQ=ANNUAL&amp;VAR:RFIELD=FINALIZED&amp;VAR:DB_TYPE=&amp;VAR:UNITS=M&amp;window=popup&amp;width=450&amp;height=300&amp;START_MAXIMIZED=FALSE"}</definedName>
    <definedName name="_4">#REF!</definedName>
    <definedName name="_4___123Graph_XCHART_3" hidden="1">'[17]pasiva-skutečnost'!$A$15:$A$25</definedName>
    <definedName name="_4___123Graph_XCHART_4" hidden="1">#N/A</definedName>
    <definedName name="_4__123Graph_ACHART_10" localSheetId="6" hidden="1">#REF!</definedName>
    <definedName name="_4__123Graph_ACHART_10" localSheetId="7" hidden="1">#REF!</definedName>
    <definedName name="_4__123Graph_ACHART_10" localSheetId="8" hidden="1">#REF!</definedName>
    <definedName name="_4__123Graph_ACHART_10" localSheetId="10" hidden="1">#REF!</definedName>
    <definedName name="_4__123Graph_ACHART_10" hidden="1">#REF!</definedName>
    <definedName name="_4__123Graph_ACHART_3" localSheetId="2" hidden="1">'[15]KPI 2'!#REF!</definedName>
    <definedName name="_4__123Graph_ACHART_3" localSheetId="11" hidden="1">'[15]KPI 2'!#REF!</definedName>
    <definedName name="_4__123Graph_ACHART_3" hidden="1">'[15]KPI 2'!#REF!</definedName>
    <definedName name="_4__123Graph_ACHART_4" hidden="1">'[1]pasiva-skutečnost'!$C$35:$C$48</definedName>
    <definedName name="_4__123Graph_ACHART_8" localSheetId="2" hidden="1">'[15]KPI 1'!#REF!</definedName>
    <definedName name="_4__123Graph_ACHART_8" localSheetId="11" hidden="1">'[15]KPI 1'!#REF!</definedName>
    <definedName name="_4__123Graph_ACHART_8" hidden="1">'[15]KPI 1'!#REF!</definedName>
    <definedName name="_4__123Graph_BЋЎ_а_в­л__Є_ЇЁв" localSheetId="2" hidden="1">[2]MAIN!#REF!</definedName>
    <definedName name="_4__123Graph_BЋЎ_а_в­л__Є_ЇЁв" localSheetId="11" hidden="1">[2]MAIN!#REF!</definedName>
    <definedName name="_4__123Graph_BЋЎ_а_в­л__Є_ЇЁв" hidden="1">[2]MAIN!#REF!</definedName>
    <definedName name="_4__123Graph_LBL_ACHART_1" localSheetId="2" hidden="1">[14]Sum!#REF!</definedName>
    <definedName name="_4__123Graph_LBL_ACHART_1" hidden="1">[14]Sum!#REF!</definedName>
    <definedName name="_4__123Graph_XCHART_3" hidden="1">'[17]pasiva-skutečnost'!$A$15:$A$25</definedName>
    <definedName name="_4__FDSAUDITLINK__" localSheetId="6" hidden="1">{"fdsup://IBCentral/FAT Viewer?action=UPDATE&amp;creator=factset&amp;DOC_NAME=fat:reuters_annual_pshs_src_window.fat&amp;display_string=Audit&amp;DYN_ARGS=TRUE&amp;VAR:ID1=CTT-GB&amp;VAR:RCODE=FDSEPSDIL&amp;VAR:SDATE=2008&amp;VAR:FREQ=Y&amp;VAR:RELITEM=RP&amp;VAR:CURRENCY=&amp;VAR:CURRSOURCE=EXSHARE&amp;","VAR:NATFREQ=ANNUAL&amp;VAR:RFIELD=FINALIZED&amp;VAR:DB_TYPE=&amp;VAR:UNITS=M&amp;window=popup&amp;width=450&amp;height=300&amp;START_MAXIMIZED=FALSE"}</definedName>
    <definedName name="_4__FDSAUDITLINK__" localSheetId="7" hidden="1">{"fdsup://IBCentral/FAT Viewer?action=UPDATE&amp;creator=factset&amp;DOC_NAME=fat:reuters_annual_pshs_src_window.fat&amp;display_string=Audit&amp;DYN_ARGS=TRUE&amp;VAR:ID1=CTT-GB&amp;VAR:RCODE=FDSEPSDIL&amp;VAR:SDATE=2008&amp;VAR:FREQ=Y&amp;VAR:RELITEM=RP&amp;VAR:CURRENCY=&amp;VAR:CURRSOURCE=EXSHARE&amp;","VAR:NATFREQ=ANNUAL&amp;VAR:RFIELD=FINALIZED&amp;VAR:DB_TYPE=&amp;VAR:UNITS=M&amp;window=popup&amp;width=450&amp;height=300&amp;START_MAXIMIZED=FALSE"}</definedName>
    <definedName name="_4__FDSAUDITLINK__" localSheetId="8" hidden="1">{"fdsup://IBCentral/FAT Viewer?action=UPDATE&amp;creator=factset&amp;DOC_NAME=fat:reuters_annual_pshs_src_window.fat&amp;display_string=Audit&amp;DYN_ARGS=TRUE&amp;VAR:ID1=CTT-GB&amp;VAR:RCODE=FDSEPSDIL&amp;VAR:SDATE=2008&amp;VAR:FREQ=Y&amp;VAR:RELITEM=RP&amp;VAR:CURRENCY=&amp;VAR:CURRSOURCE=EXSHARE&amp;","VAR:NATFREQ=ANNUAL&amp;VAR:RFIELD=FINALIZED&amp;VAR:DB_TYPE=&amp;VAR:UNITS=M&amp;window=popup&amp;width=450&amp;height=300&amp;START_MAXIMIZED=FALSE"}</definedName>
    <definedName name="_4__FDSAUDITLINK__" localSheetId="10" hidden="1">{"fdsup://IBCentral/FAT Viewer?action=UPDATE&amp;creator=factset&amp;DOC_NAME=fat:reuters_annual_pshs_src_window.fat&amp;display_string=Audit&amp;DYN_ARGS=TRUE&amp;VAR:ID1=CTT-GB&amp;VAR:RCODE=FDSEPSDIL&amp;VAR:SDATE=2008&amp;VAR:FREQ=Y&amp;VAR:RELITEM=RP&amp;VAR:CURRENCY=&amp;VAR:CURRSOURCE=EXSHARE&amp;","VAR:NATFREQ=ANNUAL&amp;VAR:RFIELD=FINALIZED&amp;VAR:DB_TYPE=&amp;VAR:UNITS=M&amp;window=popup&amp;width=450&amp;height=300&amp;START_MAXIMIZED=FALSE"}</definedName>
    <definedName name="_4__FDSAUDITLINK__" hidden="1">{"fdsup://IBCentral/FAT Viewer?action=UPDATE&amp;creator=factset&amp;DOC_NAME=fat:reuters_annual_pshs_src_window.fat&amp;display_string=Audit&amp;DYN_ARGS=TRUE&amp;VAR:ID1=CTT-GB&amp;VAR:RCODE=FDSEPSDIL&amp;VAR:SDATE=2008&amp;VAR:FREQ=Y&amp;VAR:RELITEM=RP&amp;VAR:CURRENCY=&amp;VAR:CURRSOURCE=EXSHARE&amp;","VAR:NATFREQ=ANNUAL&amp;VAR:RFIELD=FINALIZED&amp;VAR:DB_TYPE=&amp;VAR:UNITS=M&amp;window=popup&amp;width=450&amp;height=300&amp;START_MAXIMIZED=FALSE"}</definedName>
    <definedName name="_40__123Graph_ACHART_31" hidden="1">#REF!</definedName>
    <definedName name="_40__FDSAUDITLINK__" localSheetId="6" hidden="1">{"fdsup://IBCentral/FAT Viewer?action=UPDATE&amp;creator=factset&amp;DOC_NAME=fat:reuters_annual_pshs_src_window.fat&amp;display_string=Audit&amp;DYN_ARGS=TRUE&amp;VAR:ID1=017658&amp;VAR:RCODE=FDSEPSDIL&amp;VAR:SDATE=20080999&amp;VAR:FREQ=Y&amp;VAR:RELITEM=RP&amp;VAR:CURRENCY=&amp;VAR:CURRSOURCE=EXSH","ARE&amp;VAR:NATFREQ=ANNUAL&amp;VAR:RFIELD=FINALIZED&amp;VAR:DB_TYPE=&amp;VAR:UNITS=M&amp;window=popup&amp;width=450&amp;height=300&amp;START_MAXIMIZED=FALSE"}</definedName>
    <definedName name="_40__FDSAUDITLINK__" localSheetId="7" hidden="1">{"fdsup://IBCentral/FAT Viewer?action=UPDATE&amp;creator=factset&amp;DOC_NAME=fat:reuters_annual_pshs_src_window.fat&amp;display_string=Audit&amp;DYN_ARGS=TRUE&amp;VAR:ID1=017658&amp;VAR:RCODE=FDSEPSDIL&amp;VAR:SDATE=20080999&amp;VAR:FREQ=Y&amp;VAR:RELITEM=RP&amp;VAR:CURRENCY=&amp;VAR:CURRSOURCE=EXSH","ARE&amp;VAR:NATFREQ=ANNUAL&amp;VAR:RFIELD=FINALIZED&amp;VAR:DB_TYPE=&amp;VAR:UNITS=M&amp;window=popup&amp;width=450&amp;height=300&amp;START_MAXIMIZED=FALSE"}</definedName>
    <definedName name="_40__FDSAUDITLINK__" localSheetId="8" hidden="1">{"fdsup://IBCentral/FAT Viewer?action=UPDATE&amp;creator=factset&amp;DOC_NAME=fat:reuters_annual_pshs_src_window.fat&amp;display_string=Audit&amp;DYN_ARGS=TRUE&amp;VAR:ID1=017658&amp;VAR:RCODE=FDSEPSDIL&amp;VAR:SDATE=20080999&amp;VAR:FREQ=Y&amp;VAR:RELITEM=RP&amp;VAR:CURRENCY=&amp;VAR:CURRSOURCE=EXSH","ARE&amp;VAR:NATFREQ=ANNUAL&amp;VAR:RFIELD=FINALIZED&amp;VAR:DB_TYPE=&amp;VAR:UNITS=M&amp;window=popup&amp;width=450&amp;height=300&amp;START_MAXIMIZED=FALSE"}</definedName>
    <definedName name="_40__FDSAUDITLINK__" localSheetId="10" hidden="1">{"fdsup://IBCentral/FAT Viewer?action=UPDATE&amp;creator=factset&amp;DOC_NAME=fat:reuters_annual_pshs_src_window.fat&amp;display_string=Audit&amp;DYN_ARGS=TRUE&amp;VAR:ID1=017658&amp;VAR:RCODE=FDSEPSDIL&amp;VAR:SDATE=20080999&amp;VAR:FREQ=Y&amp;VAR:RELITEM=RP&amp;VAR:CURRENCY=&amp;VAR:CURRSOURCE=EXSH","ARE&amp;VAR:NATFREQ=ANNUAL&amp;VAR:RFIELD=FINALIZED&amp;VAR:DB_TYPE=&amp;VAR:UNITS=M&amp;window=popup&amp;width=450&amp;height=300&amp;START_MAXIMIZED=FALSE"}</definedName>
    <definedName name="_40__FDSAUDITLINK__" hidden="1">{"fdsup://IBCentral/FAT Viewer?action=UPDATE&amp;creator=factset&amp;DOC_NAME=fat:reuters_annual_pshs_src_window.fat&amp;display_string=Audit&amp;DYN_ARGS=TRUE&amp;VAR:ID1=017658&amp;VAR:RCODE=FDSEPSDIL&amp;VAR:SDATE=20080999&amp;VAR:FREQ=Y&amp;VAR:RELITEM=RP&amp;VAR:CURRENCY=&amp;VAR:CURRSOURCE=EXSH","ARE&amp;VAR:NATFREQ=ANNUAL&amp;VAR:RFIELD=FINALIZED&amp;VAR:DB_TYPE=&amp;VAR:UNITS=M&amp;window=popup&amp;width=450&amp;height=300&amp;START_MAXIMIZED=FALSE"}</definedName>
    <definedName name="_400__FDSAUDITLINK__" localSheetId="6" hidden="1">{"fdsup://IBCentral/FAT Viewer?action=UPDATE&amp;creator=factset&amp;DOC_NAME=fat:reuters_annual_source_window.fat&amp;display_string=Audit&amp;DYN_ARGS=TRUE&amp;VAR:ID1=57636Q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00__FDSAUDITLINK__" localSheetId="7" hidden="1">{"fdsup://IBCentral/FAT Viewer?action=UPDATE&amp;creator=factset&amp;DOC_NAME=fat:reuters_annual_source_window.fat&amp;display_string=Audit&amp;DYN_ARGS=TRUE&amp;VAR:ID1=57636Q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00__FDSAUDITLINK__" localSheetId="8" hidden="1">{"fdsup://IBCentral/FAT Viewer?action=UPDATE&amp;creator=factset&amp;DOC_NAME=fat:reuters_annual_source_window.fat&amp;display_string=Audit&amp;DYN_ARGS=TRUE&amp;VAR:ID1=57636Q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00__FDSAUDITLINK__" localSheetId="10" hidden="1">{"fdsup://IBCentral/FAT Viewer?action=UPDATE&amp;creator=factset&amp;DOC_NAME=fat:reuters_annual_source_window.fat&amp;display_string=Audit&amp;DYN_ARGS=TRUE&amp;VAR:ID1=57636Q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00__FDSAUDITLINK__" hidden="1">{"fdsup://IBCentral/FAT Viewer?action=UPDATE&amp;creator=factset&amp;DOC_NAME=fat:reuters_annual_source_window.fat&amp;display_string=Audit&amp;DYN_ARGS=TRUE&amp;VAR:ID1=57636Q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01__FDSAUDITLINK__" localSheetId="6" hidden="1">{"fdsup://IBCentral/FAT Viewer?action=UPDATE&amp;creator=factset&amp;DOC_NAME=fat:reuters_annual_source_window.fat&amp;display_string=Audit&amp;DYN_ARGS=TRUE&amp;VAR:ID1=01858110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01__FDSAUDITLINK__" localSheetId="7" hidden="1">{"fdsup://IBCentral/FAT Viewer?action=UPDATE&amp;creator=factset&amp;DOC_NAME=fat:reuters_annual_source_window.fat&amp;display_string=Audit&amp;DYN_ARGS=TRUE&amp;VAR:ID1=01858110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01__FDSAUDITLINK__" localSheetId="8" hidden="1">{"fdsup://IBCentral/FAT Viewer?action=UPDATE&amp;creator=factset&amp;DOC_NAME=fat:reuters_annual_source_window.fat&amp;display_string=Audit&amp;DYN_ARGS=TRUE&amp;VAR:ID1=01858110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01__FDSAUDITLINK__" localSheetId="10" hidden="1">{"fdsup://IBCentral/FAT Viewer?action=UPDATE&amp;creator=factset&amp;DOC_NAME=fat:reuters_annual_source_window.fat&amp;display_string=Audit&amp;DYN_ARGS=TRUE&amp;VAR:ID1=01858110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01__FDSAUDITLINK__" hidden="1">{"fdsup://IBCentral/FAT Viewer?action=UPDATE&amp;creator=factset&amp;DOC_NAME=fat:reuters_annual_source_window.fat&amp;display_string=Audit&amp;DYN_ARGS=TRUE&amp;VAR:ID1=01858110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02__FDSAUDITLINK__" localSheetId="6" hidden="1">{"fdsup://IBCentral/FAT Viewer?action=UPDATE&amp;creator=factset&amp;DOC_NAME=fat:reuters_annual_source_window.fat&amp;display_string=Audit&amp;DYN_ARGS=TRUE&amp;VAR:ID1=89190610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02__FDSAUDITLINK__" localSheetId="7" hidden="1">{"fdsup://IBCentral/FAT Viewer?action=UPDATE&amp;creator=factset&amp;DOC_NAME=fat:reuters_annual_source_window.fat&amp;display_string=Audit&amp;DYN_ARGS=TRUE&amp;VAR:ID1=89190610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02__FDSAUDITLINK__" localSheetId="8" hidden="1">{"fdsup://IBCentral/FAT Viewer?action=UPDATE&amp;creator=factset&amp;DOC_NAME=fat:reuters_annual_source_window.fat&amp;display_string=Audit&amp;DYN_ARGS=TRUE&amp;VAR:ID1=89190610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02__FDSAUDITLINK__" localSheetId="10" hidden="1">{"fdsup://IBCentral/FAT Viewer?action=UPDATE&amp;creator=factset&amp;DOC_NAME=fat:reuters_annual_source_window.fat&amp;display_string=Audit&amp;DYN_ARGS=TRUE&amp;VAR:ID1=89190610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02__FDSAUDITLINK__" hidden="1">{"fdsup://IBCentral/FAT Viewer?action=UPDATE&amp;creator=factset&amp;DOC_NAME=fat:reuters_annual_source_window.fat&amp;display_string=Audit&amp;DYN_ARGS=TRUE&amp;VAR:ID1=89190610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03__FDSAUDITLINK__" localSheetId="6" hidden="1">{"fdsup://IBCentral/FAT Viewer?action=UPDATE&amp;creator=factset&amp;DOC_NAME=fat:reuters_annual_source_window.fat&amp;display_string=Audit&amp;DYN_ARGS=TRUE&amp;VAR:ID1=02581610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03__FDSAUDITLINK__" localSheetId="7" hidden="1">{"fdsup://IBCentral/FAT Viewer?action=UPDATE&amp;creator=factset&amp;DOC_NAME=fat:reuters_annual_source_window.fat&amp;display_string=Audit&amp;DYN_ARGS=TRUE&amp;VAR:ID1=02581610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03__FDSAUDITLINK__" localSheetId="8" hidden="1">{"fdsup://IBCentral/FAT Viewer?action=UPDATE&amp;creator=factset&amp;DOC_NAME=fat:reuters_annual_source_window.fat&amp;display_string=Audit&amp;DYN_ARGS=TRUE&amp;VAR:ID1=02581610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03__FDSAUDITLINK__" localSheetId="10" hidden="1">{"fdsup://IBCentral/FAT Viewer?action=UPDATE&amp;creator=factset&amp;DOC_NAME=fat:reuters_annual_source_window.fat&amp;display_string=Audit&amp;DYN_ARGS=TRUE&amp;VAR:ID1=02581610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03__FDSAUDITLINK__" hidden="1">{"fdsup://IBCentral/FAT Viewer?action=UPDATE&amp;creator=factset&amp;DOC_NAME=fat:reuters_annual_source_window.fat&amp;display_string=Audit&amp;DYN_ARGS=TRUE&amp;VAR:ID1=02581610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04__FDSAUDITLINK__" localSheetId="6" hidden="1">{"fdsup://IBCentral/FAT Viewer?action=UPDATE&amp;creator=factset&amp;DOC_NAME=fat:reuters_annual_source_window.fat&amp;display_string=Audit&amp;DYN_ARGS=TRUE&amp;VAR:ID1=B0LF18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04__FDSAUDITLINK__" localSheetId="7" hidden="1">{"fdsup://IBCentral/FAT Viewer?action=UPDATE&amp;creator=factset&amp;DOC_NAME=fat:reuters_annual_source_window.fat&amp;display_string=Audit&amp;DYN_ARGS=TRUE&amp;VAR:ID1=B0LF18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04__FDSAUDITLINK__" localSheetId="8" hidden="1">{"fdsup://IBCentral/FAT Viewer?action=UPDATE&amp;creator=factset&amp;DOC_NAME=fat:reuters_annual_source_window.fat&amp;display_string=Audit&amp;DYN_ARGS=TRUE&amp;VAR:ID1=B0LF18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04__FDSAUDITLINK__" localSheetId="10" hidden="1">{"fdsup://IBCentral/FAT Viewer?action=UPDATE&amp;creator=factset&amp;DOC_NAME=fat:reuters_annual_source_window.fat&amp;display_string=Audit&amp;DYN_ARGS=TRUE&amp;VAR:ID1=B0LF18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04__FDSAUDITLINK__" hidden="1">{"fdsup://IBCentral/FAT Viewer?action=UPDATE&amp;creator=factset&amp;DOC_NAME=fat:reuters_annual_source_window.fat&amp;display_string=Audit&amp;DYN_ARGS=TRUE&amp;VAR:ID1=B0LF18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05__FDSAUDITLINK__" localSheetId="6" hidden="1">{"fdsup://IBCentral/FAT Viewer?action=UPDATE&amp;creator=factset&amp;DOC_NAME=fat:reuters_annual_source_window.fat&amp;display_string=Audit&amp;DYN_ARGS=TRUE&amp;VAR:ID1=B1X00Z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05__FDSAUDITLINK__" localSheetId="7" hidden="1">{"fdsup://IBCentral/FAT Viewer?action=UPDATE&amp;creator=factset&amp;DOC_NAME=fat:reuters_annual_source_window.fat&amp;display_string=Audit&amp;DYN_ARGS=TRUE&amp;VAR:ID1=B1X00Z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05__FDSAUDITLINK__" localSheetId="8" hidden="1">{"fdsup://IBCentral/FAT Viewer?action=UPDATE&amp;creator=factset&amp;DOC_NAME=fat:reuters_annual_source_window.fat&amp;display_string=Audit&amp;DYN_ARGS=TRUE&amp;VAR:ID1=B1X00Z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05__FDSAUDITLINK__" localSheetId="10" hidden="1">{"fdsup://IBCentral/FAT Viewer?action=UPDATE&amp;creator=factset&amp;DOC_NAME=fat:reuters_annual_source_window.fat&amp;display_string=Audit&amp;DYN_ARGS=TRUE&amp;VAR:ID1=B1X00Z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05__FDSAUDITLINK__" hidden="1">{"fdsup://IBCentral/FAT Viewer?action=UPDATE&amp;creator=factset&amp;DOC_NAME=fat:reuters_annual_source_window.fat&amp;display_string=Audit&amp;DYN_ARGS=TRUE&amp;VAR:ID1=B1X00Z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06__FDSAUDITLINK__" localSheetId="6" hidden="1">{"fdsup://IBCentral/FAT Viewer?action=UPDATE&amp;creator=factset&amp;DOC_NAME=fat:reuters_annual_source_window.fat&amp;display_string=Audit&amp;DYN_ARGS=TRUE&amp;VAR:ID1=596800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06__FDSAUDITLINK__" localSheetId="7" hidden="1">{"fdsup://IBCentral/FAT Viewer?action=UPDATE&amp;creator=factset&amp;DOC_NAME=fat:reuters_annual_source_window.fat&amp;display_string=Audit&amp;DYN_ARGS=TRUE&amp;VAR:ID1=596800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06__FDSAUDITLINK__" localSheetId="8" hidden="1">{"fdsup://IBCentral/FAT Viewer?action=UPDATE&amp;creator=factset&amp;DOC_NAME=fat:reuters_annual_source_window.fat&amp;display_string=Audit&amp;DYN_ARGS=TRUE&amp;VAR:ID1=596800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06__FDSAUDITLINK__" localSheetId="10" hidden="1">{"fdsup://IBCentral/FAT Viewer?action=UPDATE&amp;creator=factset&amp;DOC_NAME=fat:reuters_annual_source_window.fat&amp;display_string=Audit&amp;DYN_ARGS=TRUE&amp;VAR:ID1=596800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06__FDSAUDITLINK__" hidden="1">{"fdsup://IBCentral/FAT Viewer?action=UPDATE&amp;creator=factset&amp;DOC_NAME=fat:reuters_annual_source_window.fat&amp;display_string=Audit&amp;DYN_ARGS=TRUE&amp;VAR:ID1=596800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07__FDSAUDITLINK__" localSheetId="6" hidden="1">{"fdsup://IBCentral/FAT Viewer?action=UPDATE&amp;creator=factset&amp;DOC_NAME=fat:reuters_annual_source_window.fat&amp;display_string=Audit&amp;DYN_ARGS=TRUE&amp;VAR:ID1=414954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07__FDSAUDITLINK__" localSheetId="7" hidden="1">{"fdsup://IBCentral/FAT Viewer?action=UPDATE&amp;creator=factset&amp;DOC_NAME=fat:reuters_annual_source_window.fat&amp;display_string=Audit&amp;DYN_ARGS=TRUE&amp;VAR:ID1=414954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07__FDSAUDITLINK__" localSheetId="8" hidden="1">{"fdsup://IBCentral/FAT Viewer?action=UPDATE&amp;creator=factset&amp;DOC_NAME=fat:reuters_annual_source_window.fat&amp;display_string=Audit&amp;DYN_ARGS=TRUE&amp;VAR:ID1=414954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07__FDSAUDITLINK__" localSheetId="10" hidden="1">{"fdsup://IBCentral/FAT Viewer?action=UPDATE&amp;creator=factset&amp;DOC_NAME=fat:reuters_annual_source_window.fat&amp;display_string=Audit&amp;DYN_ARGS=TRUE&amp;VAR:ID1=414954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07__FDSAUDITLINK__" hidden="1">{"fdsup://IBCentral/FAT Viewer?action=UPDATE&amp;creator=factset&amp;DOC_NAME=fat:reuters_annual_source_window.fat&amp;display_string=Audit&amp;DYN_ARGS=TRUE&amp;VAR:ID1=414954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08__FDSAUDITLINK__" localSheetId="6" hidden="1">{"fdsup://IBCentral/FAT Viewer?action=UPDATE&amp;creator=factset&amp;DOC_NAME=fat:reuters_annual_source_window.fat&amp;display_string=Audit&amp;DYN_ARGS=TRUE&amp;VAR:ID1=712310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08__FDSAUDITLINK__" localSheetId="7" hidden="1">{"fdsup://IBCentral/FAT Viewer?action=UPDATE&amp;creator=factset&amp;DOC_NAME=fat:reuters_annual_source_window.fat&amp;display_string=Audit&amp;DYN_ARGS=TRUE&amp;VAR:ID1=712310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08__FDSAUDITLINK__" localSheetId="8" hidden="1">{"fdsup://IBCentral/FAT Viewer?action=UPDATE&amp;creator=factset&amp;DOC_NAME=fat:reuters_annual_source_window.fat&amp;display_string=Audit&amp;DYN_ARGS=TRUE&amp;VAR:ID1=712310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08__FDSAUDITLINK__" localSheetId="10" hidden="1">{"fdsup://IBCentral/FAT Viewer?action=UPDATE&amp;creator=factset&amp;DOC_NAME=fat:reuters_annual_source_window.fat&amp;display_string=Audit&amp;DYN_ARGS=TRUE&amp;VAR:ID1=712310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08__FDSAUDITLINK__" hidden="1">{"fdsup://IBCentral/FAT Viewer?action=UPDATE&amp;creator=factset&amp;DOC_NAME=fat:reuters_annual_source_window.fat&amp;display_string=Audit&amp;DYN_ARGS=TRUE&amp;VAR:ID1=712310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09__FDSAUDITLINK__" localSheetId="6" hidden="1">{"fdsup://IBCentral/FAT Viewer?action=UPDATE&amp;creator=factset&amp;DOC_NAME=fat:reuters_annual_source_window.fat&amp;display_string=Audit&amp;DYN_ARGS=TRUE&amp;VAR:ID1=B1WHVV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09__FDSAUDITLINK__" localSheetId="7" hidden="1">{"fdsup://IBCentral/FAT Viewer?action=UPDATE&amp;creator=factset&amp;DOC_NAME=fat:reuters_annual_source_window.fat&amp;display_string=Audit&amp;DYN_ARGS=TRUE&amp;VAR:ID1=B1WHVV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09__FDSAUDITLINK__" localSheetId="8" hidden="1">{"fdsup://IBCentral/FAT Viewer?action=UPDATE&amp;creator=factset&amp;DOC_NAME=fat:reuters_annual_source_window.fat&amp;display_string=Audit&amp;DYN_ARGS=TRUE&amp;VAR:ID1=B1WHVV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09__FDSAUDITLINK__" localSheetId="10" hidden="1">{"fdsup://IBCentral/FAT Viewer?action=UPDATE&amp;creator=factset&amp;DOC_NAME=fat:reuters_annual_source_window.fat&amp;display_string=Audit&amp;DYN_ARGS=TRUE&amp;VAR:ID1=B1WHVV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09__FDSAUDITLINK__" hidden="1">{"fdsup://IBCentral/FAT Viewer?action=UPDATE&amp;creator=factset&amp;DOC_NAME=fat:reuters_annual_source_window.fat&amp;display_string=Audit&amp;DYN_ARGS=TRUE&amp;VAR:ID1=B1WHVV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__FDSAUDITLINK__" localSheetId="6" hidden="1">{"fdsup://IBCentral/FAT Viewer?action=UPDATE&amp;creator=factset&amp;DOC_NAME=fat:reuters_annual_pshs_src_window.fat&amp;display_string=Audit&amp;DYN_ARGS=TRUE&amp;VAR:ID1=453529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41__FDSAUDITLINK__" localSheetId="7" hidden="1">{"fdsup://IBCentral/FAT Viewer?action=UPDATE&amp;creator=factset&amp;DOC_NAME=fat:reuters_annual_pshs_src_window.fat&amp;display_string=Audit&amp;DYN_ARGS=TRUE&amp;VAR:ID1=453529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41__FDSAUDITLINK__" localSheetId="8" hidden="1">{"fdsup://IBCentral/FAT Viewer?action=UPDATE&amp;creator=factset&amp;DOC_NAME=fat:reuters_annual_pshs_src_window.fat&amp;display_string=Audit&amp;DYN_ARGS=TRUE&amp;VAR:ID1=453529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41__FDSAUDITLINK__" localSheetId="10" hidden="1">{"fdsup://IBCentral/FAT Viewer?action=UPDATE&amp;creator=factset&amp;DOC_NAME=fat:reuters_annual_pshs_src_window.fat&amp;display_string=Audit&amp;DYN_ARGS=TRUE&amp;VAR:ID1=453529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41__FDSAUDITLINK__" hidden="1">{"fdsup://IBCentral/FAT Viewer?action=UPDATE&amp;creator=factset&amp;DOC_NAME=fat:reuters_annual_pshs_src_window.fat&amp;display_string=Audit&amp;DYN_ARGS=TRUE&amp;VAR:ID1=453529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410__FDSAUDITLINK__" localSheetId="6" hidden="1">{"fdsup://IBCentral/FAT Viewer?action=UPDATE&amp;creator=factset&amp;DOC_NAME=fat:reuters_annual_source_window.fat&amp;display_string=Audit&amp;DYN_ARGS=TRUE&amp;VAR:ID1=B0712D&amp;VAR:RCODE=FIBCEBITDA&amp;VAR:SDATE=20100399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0__FDSAUDITLINK__" localSheetId="7" hidden="1">{"fdsup://IBCentral/FAT Viewer?action=UPDATE&amp;creator=factset&amp;DOC_NAME=fat:reuters_annual_source_window.fat&amp;display_string=Audit&amp;DYN_ARGS=TRUE&amp;VAR:ID1=B0712D&amp;VAR:RCODE=FIBCEBITDA&amp;VAR:SDATE=20100399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0__FDSAUDITLINK__" localSheetId="8" hidden="1">{"fdsup://IBCentral/FAT Viewer?action=UPDATE&amp;creator=factset&amp;DOC_NAME=fat:reuters_annual_source_window.fat&amp;display_string=Audit&amp;DYN_ARGS=TRUE&amp;VAR:ID1=B0712D&amp;VAR:RCODE=FIBCEBITDA&amp;VAR:SDATE=20100399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0__FDSAUDITLINK__" localSheetId="10" hidden="1">{"fdsup://IBCentral/FAT Viewer?action=UPDATE&amp;creator=factset&amp;DOC_NAME=fat:reuters_annual_source_window.fat&amp;display_string=Audit&amp;DYN_ARGS=TRUE&amp;VAR:ID1=B0712D&amp;VAR:RCODE=FIBCEBITDA&amp;VAR:SDATE=20100399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0__FDSAUDITLINK__" hidden="1">{"fdsup://IBCentral/FAT Viewer?action=UPDATE&amp;creator=factset&amp;DOC_NAME=fat:reuters_annual_source_window.fat&amp;display_string=Audit&amp;DYN_ARGS=TRUE&amp;VAR:ID1=B0712D&amp;VAR:RCODE=FIBCEBITDA&amp;VAR:SDATE=20100399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1__FDSAUDITLINK__" localSheetId="6" hidden="1">{"fdsup://IBCentral/FAT Viewer?action=UPDATE&amp;creator=factset&amp;DOC_NAME=fat:reuters_annual_source_window.fat&amp;display_string=Audit&amp;DYN_ARGS=TRUE&amp;VAR:ID1=021483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1__FDSAUDITLINK__" localSheetId="7" hidden="1">{"fdsup://IBCentral/FAT Viewer?action=UPDATE&amp;creator=factset&amp;DOC_NAME=fat:reuters_annual_source_window.fat&amp;display_string=Audit&amp;DYN_ARGS=TRUE&amp;VAR:ID1=021483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1__FDSAUDITLINK__" localSheetId="8" hidden="1">{"fdsup://IBCentral/FAT Viewer?action=UPDATE&amp;creator=factset&amp;DOC_NAME=fat:reuters_annual_source_window.fat&amp;display_string=Audit&amp;DYN_ARGS=TRUE&amp;VAR:ID1=021483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1__FDSAUDITLINK__" localSheetId="10" hidden="1">{"fdsup://IBCentral/FAT Viewer?action=UPDATE&amp;creator=factset&amp;DOC_NAME=fat:reuters_annual_source_window.fat&amp;display_string=Audit&amp;DYN_ARGS=TRUE&amp;VAR:ID1=021483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1__FDSAUDITLINK__" hidden="1">{"fdsup://IBCentral/FAT Viewer?action=UPDATE&amp;creator=factset&amp;DOC_NAME=fat:reuters_annual_source_window.fat&amp;display_string=Audit&amp;DYN_ARGS=TRUE&amp;VAR:ID1=021483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2__FDSAUDITLINK__" localSheetId="6" hidden="1">{"fdsup://IBCentral/FAT Viewer?action=UPDATE&amp;creator=factset&amp;DOC_NAME=fat:reuters_annual_source_window.fat&amp;display_string=Audit&amp;DYN_ARGS=TRUE&amp;VAR:ID1=572027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2__FDSAUDITLINK__" localSheetId="7" hidden="1">{"fdsup://IBCentral/FAT Viewer?action=UPDATE&amp;creator=factset&amp;DOC_NAME=fat:reuters_annual_source_window.fat&amp;display_string=Audit&amp;DYN_ARGS=TRUE&amp;VAR:ID1=572027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2__FDSAUDITLINK__" localSheetId="8" hidden="1">{"fdsup://IBCentral/FAT Viewer?action=UPDATE&amp;creator=factset&amp;DOC_NAME=fat:reuters_annual_source_window.fat&amp;display_string=Audit&amp;DYN_ARGS=TRUE&amp;VAR:ID1=572027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2__FDSAUDITLINK__" localSheetId="10" hidden="1">{"fdsup://IBCentral/FAT Viewer?action=UPDATE&amp;creator=factset&amp;DOC_NAME=fat:reuters_annual_source_window.fat&amp;display_string=Audit&amp;DYN_ARGS=TRUE&amp;VAR:ID1=572027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2__FDSAUDITLINK__" hidden="1">{"fdsup://IBCentral/FAT Viewer?action=UPDATE&amp;creator=factset&amp;DOC_NAME=fat:reuters_annual_source_window.fat&amp;display_string=Audit&amp;DYN_ARGS=TRUE&amp;VAR:ID1=572027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3__FDSAUDITLINK__" localSheetId="6" hidden="1">{"fdsup://IBCentral/FAT Viewer?action=UPDATE&amp;creator=factset&amp;DOC_NAME=fat:reuters_annual_source_window.fat&amp;display_string=Audit&amp;DYN_ARGS=TRUE&amp;VAR:ID1=B1VZ0M&amp;VAR:RCODE=FIBCEBITDA&amp;VAR:SDATE=20090699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3__FDSAUDITLINK__" localSheetId="7" hidden="1">{"fdsup://IBCentral/FAT Viewer?action=UPDATE&amp;creator=factset&amp;DOC_NAME=fat:reuters_annual_source_window.fat&amp;display_string=Audit&amp;DYN_ARGS=TRUE&amp;VAR:ID1=B1VZ0M&amp;VAR:RCODE=FIBCEBITDA&amp;VAR:SDATE=20090699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3__FDSAUDITLINK__" localSheetId="8" hidden="1">{"fdsup://IBCentral/FAT Viewer?action=UPDATE&amp;creator=factset&amp;DOC_NAME=fat:reuters_annual_source_window.fat&amp;display_string=Audit&amp;DYN_ARGS=TRUE&amp;VAR:ID1=B1VZ0M&amp;VAR:RCODE=FIBCEBITDA&amp;VAR:SDATE=20090699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3__FDSAUDITLINK__" localSheetId="10" hidden="1">{"fdsup://IBCentral/FAT Viewer?action=UPDATE&amp;creator=factset&amp;DOC_NAME=fat:reuters_annual_source_window.fat&amp;display_string=Audit&amp;DYN_ARGS=TRUE&amp;VAR:ID1=B1VZ0M&amp;VAR:RCODE=FIBCEBITDA&amp;VAR:SDATE=20090699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3__FDSAUDITLINK__" hidden="1">{"fdsup://IBCentral/FAT Viewer?action=UPDATE&amp;creator=factset&amp;DOC_NAME=fat:reuters_annual_source_window.fat&amp;display_string=Audit&amp;DYN_ARGS=TRUE&amp;VAR:ID1=B1VZ0M&amp;VAR:RCODE=FIBCEBITDA&amp;VAR:SDATE=20090699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4__FDSAUDITLINK__" localSheetId="6" hidden="1">{"fdsup://IBCentral/FAT Viewer?action=UPDATE&amp;creator=factset&amp;DOC_NAME=fat:reuters_annual_source_window.fat&amp;display_string=Audit&amp;DYN_ARGS=TRUE&amp;VAR:ID1=065560&amp;VAR:RCODE=FIBCEBITDA&amp;VAR:SDATE=20100399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4__FDSAUDITLINK__" localSheetId="7" hidden="1">{"fdsup://IBCentral/FAT Viewer?action=UPDATE&amp;creator=factset&amp;DOC_NAME=fat:reuters_annual_source_window.fat&amp;display_string=Audit&amp;DYN_ARGS=TRUE&amp;VAR:ID1=065560&amp;VAR:RCODE=FIBCEBITDA&amp;VAR:SDATE=20100399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4__FDSAUDITLINK__" localSheetId="8" hidden="1">{"fdsup://IBCentral/FAT Viewer?action=UPDATE&amp;creator=factset&amp;DOC_NAME=fat:reuters_annual_source_window.fat&amp;display_string=Audit&amp;DYN_ARGS=TRUE&amp;VAR:ID1=065560&amp;VAR:RCODE=FIBCEBITDA&amp;VAR:SDATE=20100399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4__FDSAUDITLINK__" localSheetId="10" hidden="1">{"fdsup://IBCentral/FAT Viewer?action=UPDATE&amp;creator=factset&amp;DOC_NAME=fat:reuters_annual_source_window.fat&amp;display_string=Audit&amp;DYN_ARGS=TRUE&amp;VAR:ID1=065560&amp;VAR:RCODE=FIBCEBITDA&amp;VAR:SDATE=20100399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4__FDSAUDITLINK__" hidden="1">{"fdsup://IBCentral/FAT Viewer?action=UPDATE&amp;creator=factset&amp;DOC_NAME=fat:reuters_annual_source_window.fat&amp;display_string=Audit&amp;DYN_ARGS=TRUE&amp;VAR:ID1=065560&amp;VAR:RCODE=FIBCEBITDA&amp;VAR:SDATE=20100399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5__FDSAUDITLINK__" localSheetId="6" hidden="1">{"fdsup://IBCentral/FAT Viewer?action=UPDATE&amp;creator=factset&amp;DOC_NAME=fat:reuters_annual_source_window.fat&amp;display_string=Audit&amp;DYN_ARGS=TRUE&amp;VAR:ID1=017658&amp;VAR:RCODE=FIBCEBITDA&amp;VAR:SDATE=20090999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5__FDSAUDITLINK__" localSheetId="7" hidden="1">{"fdsup://IBCentral/FAT Viewer?action=UPDATE&amp;creator=factset&amp;DOC_NAME=fat:reuters_annual_source_window.fat&amp;display_string=Audit&amp;DYN_ARGS=TRUE&amp;VAR:ID1=017658&amp;VAR:RCODE=FIBCEBITDA&amp;VAR:SDATE=20090999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5__FDSAUDITLINK__" localSheetId="8" hidden="1">{"fdsup://IBCentral/FAT Viewer?action=UPDATE&amp;creator=factset&amp;DOC_NAME=fat:reuters_annual_source_window.fat&amp;display_string=Audit&amp;DYN_ARGS=TRUE&amp;VAR:ID1=017658&amp;VAR:RCODE=FIBCEBITDA&amp;VAR:SDATE=20090999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5__FDSAUDITLINK__" localSheetId="10" hidden="1">{"fdsup://IBCentral/FAT Viewer?action=UPDATE&amp;creator=factset&amp;DOC_NAME=fat:reuters_annual_source_window.fat&amp;display_string=Audit&amp;DYN_ARGS=TRUE&amp;VAR:ID1=017658&amp;VAR:RCODE=FIBCEBITDA&amp;VAR:SDATE=20090999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5__FDSAUDITLINK__" hidden="1">{"fdsup://IBCentral/FAT Viewer?action=UPDATE&amp;creator=factset&amp;DOC_NAME=fat:reuters_annual_source_window.fat&amp;display_string=Audit&amp;DYN_ARGS=TRUE&amp;VAR:ID1=017658&amp;VAR:RCODE=FIBCEBITDA&amp;VAR:SDATE=20090999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6__FDSAUDITLINK__" localSheetId="6" hidden="1">{"fdsup://IBCentral/FAT Viewer?action=UPDATE&amp;creator=factset&amp;DOC_NAME=fat:reuters_annual_source_window.fat&amp;display_string=Audit&amp;DYN_ARGS=TRUE&amp;VAR:ID1=B28ZPS&amp;VAR:RCODE=FIBCEBITDA&amp;VAR:SDATE=20100399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6__FDSAUDITLINK__" localSheetId="7" hidden="1">{"fdsup://IBCentral/FAT Viewer?action=UPDATE&amp;creator=factset&amp;DOC_NAME=fat:reuters_annual_source_window.fat&amp;display_string=Audit&amp;DYN_ARGS=TRUE&amp;VAR:ID1=B28ZPS&amp;VAR:RCODE=FIBCEBITDA&amp;VAR:SDATE=20100399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6__FDSAUDITLINK__" localSheetId="8" hidden="1">{"fdsup://IBCentral/FAT Viewer?action=UPDATE&amp;creator=factset&amp;DOC_NAME=fat:reuters_annual_source_window.fat&amp;display_string=Audit&amp;DYN_ARGS=TRUE&amp;VAR:ID1=B28ZPS&amp;VAR:RCODE=FIBCEBITDA&amp;VAR:SDATE=20100399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6__FDSAUDITLINK__" localSheetId="10" hidden="1">{"fdsup://IBCentral/FAT Viewer?action=UPDATE&amp;creator=factset&amp;DOC_NAME=fat:reuters_annual_source_window.fat&amp;display_string=Audit&amp;DYN_ARGS=TRUE&amp;VAR:ID1=B28ZPS&amp;VAR:RCODE=FIBCEBITDA&amp;VAR:SDATE=20100399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6__FDSAUDITLINK__" hidden="1">{"fdsup://IBCentral/FAT Viewer?action=UPDATE&amp;creator=factset&amp;DOC_NAME=fat:reuters_annual_source_window.fat&amp;display_string=Audit&amp;DYN_ARGS=TRUE&amp;VAR:ID1=B28ZPS&amp;VAR:RCODE=FIBCEBITDA&amp;VAR:SDATE=20100399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7__FDSAUDITLINK__" localSheetId="6" hidden="1">{"fdsup://IBCentral/FAT Viewer?action=UPDATE&amp;creator=factset&amp;DOC_NAME=fat:reuters_annual_source_window.fat&amp;display_string=Audit&amp;DYN_ARGS=TRUE&amp;VAR:ID1=343673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7__FDSAUDITLINK__" localSheetId="7" hidden="1">{"fdsup://IBCentral/FAT Viewer?action=UPDATE&amp;creator=factset&amp;DOC_NAME=fat:reuters_annual_source_window.fat&amp;display_string=Audit&amp;DYN_ARGS=TRUE&amp;VAR:ID1=343673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7__FDSAUDITLINK__" localSheetId="8" hidden="1">{"fdsup://IBCentral/FAT Viewer?action=UPDATE&amp;creator=factset&amp;DOC_NAME=fat:reuters_annual_source_window.fat&amp;display_string=Audit&amp;DYN_ARGS=TRUE&amp;VAR:ID1=343673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7__FDSAUDITLINK__" localSheetId="10" hidden="1">{"fdsup://IBCentral/FAT Viewer?action=UPDATE&amp;creator=factset&amp;DOC_NAME=fat:reuters_annual_source_window.fat&amp;display_string=Audit&amp;DYN_ARGS=TRUE&amp;VAR:ID1=343673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7__FDSAUDITLINK__" hidden="1">{"fdsup://IBCentral/FAT Viewer?action=UPDATE&amp;creator=factset&amp;DOC_NAME=fat:reuters_annual_source_window.fat&amp;display_string=Audit&amp;DYN_ARGS=TRUE&amp;VAR:ID1=343673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8__FDSAUDITLINK__" localSheetId="6" hidden="1">{"fdsup://IBCentral/FAT Viewer?action=UPDATE&amp;creator=factset&amp;DOC_NAME=fat:reuters_annual_source_window.fat&amp;display_string=Audit&amp;DYN_ARGS=TRUE&amp;VAR:ID1=B119QG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8__FDSAUDITLINK__" localSheetId="7" hidden="1">{"fdsup://IBCentral/FAT Viewer?action=UPDATE&amp;creator=factset&amp;DOC_NAME=fat:reuters_annual_source_window.fat&amp;display_string=Audit&amp;DYN_ARGS=TRUE&amp;VAR:ID1=B119QG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8__FDSAUDITLINK__" localSheetId="8" hidden="1">{"fdsup://IBCentral/FAT Viewer?action=UPDATE&amp;creator=factset&amp;DOC_NAME=fat:reuters_annual_source_window.fat&amp;display_string=Audit&amp;DYN_ARGS=TRUE&amp;VAR:ID1=B119QG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8__FDSAUDITLINK__" localSheetId="10" hidden="1">{"fdsup://IBCentral/FAT Viewer?action=UPDATE&amp;creator=factset&amp;DOC_NAME=fat:reuters_annual_source_window.fat&amp;display_string=Audit&amp;DYN_ARGS=TRUE&amp;VAR:ID1=B119QG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8__FDSAUDITLINK__" hidden="1">{"fdsup://IBCentral/FAT Viewer?action=UPDATE&amp;creator=factset&amp;DOC_NAME=fat:reuters_annual_source_window.fat&amp;display_string=Audit&amp;DYN_ARGS=TRUE&amp;VAR:ID1=B119QG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9__FDSAUDITLINK__" localSheetId="6" hidden="1">{"fdsup://IBCentral/FAT Viewer?action=UPDATE&amp;creator=factset&amp;DOC_NAME=fat:reuters_annual_source_window.fat&amp;display_string=Audit&amp;DYN_ARGS=TRUE&amp;VAR:ID1=B28KQ1&amp;VAR:RCODE=FIBCEBITDA&amp;VAR:SDATE=20100399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9__FDSAUDITLINK__" localSheetId="7" hidden="1">{"fdsup://IBCentral/FAT Viewer?action=UPDATE&amp;creator=factset&amp;DOC_NAME=fat:reuters_annual_source_window.fat&amp;display_string=Audit&amp;DYN_ARGS=TRUE&amp;VAR:ID1=B28KQ1&amp;VAR:RCODE=FIBCEBITDA&amp;VAR:SDATE=20100399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9__FDSAUDITLINK__" localSheetId="8" hidden="1">{"fdsup://IBCentral/FAT Viewer?action=UPDATE&amp;creator=factset&amp;DOC_NAME=fat:reuters_annual_source_window.fat&amp;display_string=Audit&amp;DYN_ARGS=TRUE&amp;VAR:ID1=B28KQ1&amp;VAR:RCODE=FIBCEBITDA&amp;VAR:SDATE=20100399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9__FDSAUDITLINK__" localSheetId="10" hidden="1">{"fdsup://IBCentral/FAT Viewer?action=UPDATE&amp;creator=factset&amp;DOC_NAME=fat:reuters_annual_source_window.fat&amp;display_string=Audit&amp;DYN_ARGS=TRUE&amp;VAR:ID1=B28KQ1&amp;VAR:RCODE=FIBCEBITDA&amp;VAR:SDATE=20100399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9__FDSAUDITLINK__" hidden="1">{"fdsup://IBCentral/FAT Viewer?action=UPDATE&amp;creator=factset&amp;DOC_NAME=fat:reuters_annual_source_window.fat&amp;display_string=Audit&amp;DYN_ARGS=TRUE&amp;VAR:ID1=B28KQ1&amp;VAR:RCODE=FIBCEBITDA&amp;VAR:SDATE=20100399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Z_ðéóøíï_ïô_ìåì_11D5_A6F7_00508B6540C5_.wvu.Rows" localSheetId="2" hidden="1">#REF!</definedName>
    <definedName name="_41Z_ðéóøíï_ïô_ìåì_11D5_A6F7_00508B6540C5_.wvu.Rows" localSheetId="11" hidden="1">#REF!</definedName>
    <definedName name="_41Z_ðéóøíï_ïô_ìåì_11D5_A6F7_00508B6540C5_.wvu.Rows" hidden="1">#REF!</definedName>
    <definedName name="_42__123Graph_ACHART_33" localSheetId="6" hidden="1">#REF!</definedName>
    <definedName name="_42__123Graph_ACHART_33" localSheetId="7" hidden="1">#REF!</definedName>
    <definedName name="_42__123Graph_ACHART_33" localSheetId="8" hidden="1">#REF!</definedName>
    <definedName name="_42__123Graph_ACHART_33" localSheetId="10" hidden="1">#REF!</definedName>
    <definedName name="_42__123Graph_ACHART_33" hidden="1">#REF!</definedName>
    <definedName name="_42__FDSAUDITLINK__" localSheetId="6" hidden="1">{"fdsup://IBCentral/FAT Viewer?action=UPDATE&amp;creator=factset&amp;DOC_NAME=fat:reuters_annual_pshs_src_window.fat&amp;display_string=Audit&amp;DYN_ARGS=TRUE&amp;VAR:ID1=B28ZPS&amp;VAR:RCODE=FDSEPSDIL&amp;VAR:SDATE=20090399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42__FDSAUDITLINK__" localSheetId="7" hidden="1">{"fdsup://IBCentral/FAT Viewer?action=UPDATE&amp;creator=factset&amp;DOC_NAME=fat:reuters_annual_pshs_src_window.fat&amp;display_string=Audit&amp;DYN_ARGS=TRUE&amp;VAR:ID1=B28ZPS&amp;VAR:RCODE=FDSEPSDIL&amp;VAR:SDATE=20090399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42__FDSAUDITLINK__" localSheetId="8" hidden="1">{"fdsup://IBCentral/FAT Viewer?action=UPDATE&amp;creator=factset&amp;DOC_NAME=fat:reuters_annual_pshs_src_window.fat&amp;display_string=Audit&amp;DYN_ARGS=TRUE&amp;VAR:ID1=B28ZPS&amp;VAR:RCODE=FDSEPSDIL&amp;VAR:SDATE=20090399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42__FDSAUDITLINK__" localSheetId="10" hidden="1">{"fdsup://IBCentral/FAT Viewer?action=UPDATE&amp;creator=factset&amp;DOC_NAME=fat:reuters_annual_pshs_src_window.fat&amp;display_string=Audit&amp;DYN_ARGS=TRUE&amp;VAR:ID1=B28ZPS&amp;VAR:RCODE=FDSEPSDIL&amp;VAR:SDATE=20090399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42__FDSAUDITLINK__" hidden="1">{"fdsup://IBCentral/FAT Viewer?action=UPDATE&amp;creator=factset&amp;DOC_NAME=fat:reuters_annual_pshs_src_window.fat&amp;display_string=Audit&amp;DYN_ARGS=TRUE&amp;VAR:ID1=B28ZPS&amp;VAR:RCODE=FDSEPSDIL&amp;VAR:SDATE=20090399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420__FDSAUDITLINK__" localSheetId="6" hidden="1">{"fdsup://IBCentral/FAT Viewer?action=UPDATE&amp;creator=factset&amp;DOC_NAME=fat:reuters_annual_source_window.fat&amp;display_string=Audit&amp;DYN_ARGS=TRUE&amp;VAR:ID1=B1CKTY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20__FDSAUDITLINK__" localSheetId="7" hidden="1">{"fdsup://IBCentral/FAT Viewer?action=UPDATE&amp;creator=factset&amp;DOC_NAME=fat:reuters_annual_source_window.fat&amp;display_string=Audit&amp;DYN_ARGS=TRUE&amp;VAR:ID1=B1CKTY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20__FDSAUDITLINK__" localSheetId="8" hidden="1">{"fdsup://IBCentral/FAT Viewer?action=UPDATE&amp;creator=factset&amp;DOC_NAME=fat:reuters_annual_source_window.fat&amp;display_string=Audit&amp;DYN_ARGS=TRUE&amp;VAR:ID1=B1CKTY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20__FDSAUDITLINK__" localSheetId="10" hidden="1">{"fdsup://IBCentral/FAT Viewer?action=UPDATE&amp;creator=factset&amp;DOC_NAME=fat:reuters_annual_source_window.fat&amp;display_string=Audit&amp;DYN_ARGS=TRUE&amp;VAR:ID1=B1CKTY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20__FDSAUDITLINK__" hidden="1">{"fdsup://IBCentral/FAT Viewer?action=UPDATE&amp;creator=factset&amp;DOC_NAME=fat:reuters_annual_source_window.fat&amp;display_string=Audit&amp;DYN_ARGS=TRUE&amp;VAR:ID1=B1CKTY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21__FDSAUDITLINK__" localSheetId="6" hidden="1">{"fdsup://IBCentral/FAT Viewer?action=UPDATE&amp;creator=factset&amp;DOC_NAME=fat:reuters_annual_source_window.fat&amp;display_string=Audit&amp;DYN_ARGS=TRUE&amp;VAR:ID1=37929X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21__FDSAUDITLINK__" localSheetId="7" hidden="1">{"fdsup://IBCentral/FAT Viewer?action=UPDATE&amp;creator=factset&amp;DOC_NAME=fat:reuters_annual_source_window.fat&amp;display_string=Audit&amp;DYN_ARGS=TRUE&amp;VAR:ID1=37929X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21__FDSAUDITLINK__" localSheetId="8" hidden="1">{"fdsup://IBCentral/FAT Viewer?action=UPDATE&amp;creator=factset&amp;DOC_NAME=fat:reuters_annual_source_window.fat&amp;display_string=Audit&amp;DYN_ARGS=TRUE&amp;VAR:ID1=37929X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21__FDSAUDITLINK__" localSheetId="10" hidden="1">{"fdsup://IBCentral/FAT Viewer?action=UPDATE&amp;creator=factset&amp;DOC_NAME=fat:reuters_annual_source_window.fat&amp;display_string=Audit&amp;DYN_ARGS=TRUE&amp;VAR:ID1=37929X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21__FDSAUDITLINK__" hidden="1">{"fdsup://IBCentral/FAT Viewer?action=UPDATE&amp;creator=factset&amp;DOC_NAME=fat:reuters_annual_source_window.fat&amp;display_string=Audit&amp;DYN_ARGS=TRUE&amp;VAR:ID1=37929X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22__FDSAUDITLINK__" localSheetId="6" hidden="1">{"fdsup://IBCentral/FAT Viewer?action=UPDATE&amp;creator=factset&amp;DOC_NAME=fat:reuters_annual_source_window.fat&amp;display_string=Audit&amp;DYN_ARGS=TRUE&amp;VAR:ID1=B247Y9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22__FDSAUDITLINK__" localSheetId="7" hidden="1">{"fdsup://IBCentral/FAT Viewer?action=UPDATE&amp;creator=factset&amp;DOC_NAME=fat:reuters_annual_source_window.fat&amp;display_string=Audit&amp;DYN_ARGS=TRUE&amp;VAR:ID1=B247Y9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22__FDSAUDITLINK__" localSheetId="8" hidden="1">{"fdsup://IBCentral/FAT Viewer?action=UPDATE&amp;creator=factset&amp;DOC_NAME=fat:reuters_annual_source_window.fat&amp;display_string=Audit&amp;DYN_ARGS=TRUE&amp;VAR:ID1=B247Y9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22__FDSAUDITLINK__" localSheetId="10" hidden="1">{"fdsup://IBCentral/FAT Viewer?action=UPDATE&amp;creator=factset&amp;DOC_NAME=fat:reuters_annual_source_window.fat&amp;display_string=Audit&amp;DYN_ARGS=TRUE&amp;VAR:ID1=B247Y9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22__FDSAUDITLINK__" hidden="1">{"fdsup://IBCentral/FAT Viewer?action=UPDATE&amp;creator=factset&amp;DOC_NAME=fat:reuters_annual_source_window.fat&amp;display_string=Audit&amp;DYN_ARGS=TRUE&amp;VAR:ID1=B247Y9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23__FDSAUDITLINK__" localSheetId="6" hidden="1">{"fdsup://IBCentral/FAT Viewer?action=UPDATE&amp;creator=factset&amp;DOC_NAME=fat:reuters_annual_source_window.fat&amp;display_string=Audit&amp;DYN_ARGS=TRUE&amp;VAR:ID1=B0X0FF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23__FDSAUDITLINK__" localSheetId="7" hidden="1">{"fdsup://IBCentral/FAT Viewer?action=UPDATE&amp;creator=factset&amp;DOC_NAME=fat:reuters_annual_source_window.fat&amp;display_string=Audit&amp;DYN_ARGS=TRUE&amp;VAR:ID1=B0X0FF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23__FDSAUDITLINK__" localSheetId="8" hidden="1">{"fdsup://IBCentral/FAT Viewer?action=UPDATE&amp;creator=factset&amp;DOC_NAME=fat:reuters_annual_source_window.fat&amp;display_string=Audit&amp;DYN_ARGS=TRUE&amp;VAR:ID1=B0X0FF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23__FDSAUDITLINK__" localSheetId="10" hidden="1">{"fdsup://IBCentral/FAT Viewer?action=UPDATE&amp;creator=factset&amp;DOC_NAME=fat:reuters_annual_source_window.fat&amp;display_string=Audit&amp;DYN_ARGS=TRUE&amp;VAR:ID1=B0X0FF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23__FDSAUDITLINK__" hidden="1">{"fdsup://IBCentral/FAT Viewer?action=UPDATE&amp;creator=factset&amp;DOC_NAME=fat:reuters_annual_source_window.fat&amp;display_string=Audit&amp;DYN_ARGS=TRUE&amp;VAR:ID1=B0X0FF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24__FDSAUDITLINK__" localSheetId="6" hidden="1">{"fdsup://IBCentral/FAT Viewer?action=UPDATE&amp;creator=factset&amp;DOC_NAME=fat:reuters_annual_source_window.fat&amp;display_string=Audit&amp;DYN_ARGS=TRUE&amp;VAR:ID1=B1G527&amp;VAR:RCODE=FIBCEBITDA&amp;VAR:SDATE=20090699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424__FDSAUDITLINK__" localSheetId="7" hidden="1">{"fdsup://IBCentral/FAT Viewer?action=UPDATE&amp;creator=factset&amp;DOC_NAME=fat:reuters_annual_source_window.fat&amp;display_string=Audit&amp;DYN_ARGS=TRUE&amp;VAR:ID1=B1G527&amp;VAR:RCODE=FIBCEBITDA&amp;VAR:SDATE=20090699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424__FDSAUDITLINK__" localSheetId="8" hidden="1">{"fdsup://IBCentral/FAT Viewer?action=UPDATE&amp;creator=factset&amp;DOC_NAME=fat:reuters_annual_source_window.fat&amp;display_string=Audit&amp;DYN_ARGS=TRUE&amp;VAR:ID1=B1G527&amp;VAR:RCODE=FIBCEBITDA&amp;VAR:SDATE=20090699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424__FDSAUDITLINK__" localSheetId="10" hidden="1">{"fdsup://IBCentral/FAT Viewer?action=UPDATE&amp;creator=factset&amp;DOC_NAME=fat:reuters_annual_source_window.fat&amp;display_string=Audit&amp;DYN_ARGS=TRUE&amp;VAR:ID1=B1G527&amp;VAR:RCODE=FIBCEBITDA&amp;VAR:SDATE=20090699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424__FDSAUDITLINK__" hidden="1">{"fdsup://IBCentral/FAT Viewer?action=UPDATE&amp;creator=factset&amp;DOC_NAME=fat:reuters_annual_source_window.fat&amp;display_string=Audit&amp;DYN_ARGS=TRUE&amp;VAR:ID1=B1G527&amp;VAR:RCODE=FIBCEBITDA&amp;VAR:SDATE=20090699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425__FDSAUDITLINK__" localSheetId="6" hidden="1">{"fdsup://IBCentral/FAT Viewer?action=UPDATE&amp;creator=factset&amp;DOC_NAME=fat:reuters_annual_source_window.fat&amp;display_string=Audit&amp;DYN_ARGS=TRUE&amp;VAR:ID1=B132NW&amp;VAR:RCODE=FIBCEBITDA&amp;VAR:SDATE=20090699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425__FDSAUDITLINK__" localSheetId="7" hidden="1">{"fdsup://IBCentral/FAT Viewer?action=UPDATE&amp;creator=factset&amp;DOC_NAME=fat:reuters_annual_source_window.fat&amp;display_string=Audit&amp;DYN_ARGS=TRUE&amp;VAR:ID1=B132NW&amp;VAR:RCODE=FIBCEBITDA&amp;VAR:SDATE=20090699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425__FDSAUDITLINK__" localSheetId="8" hidden="1">{"fdsup://IBCentral/FAT Viewer?action=UPDATE&amp;creator=factset&amp;DOC_NAME=fat:reuters_annual_source_window.fat&amp;display_string=Audit&amp;DYN_ARGS=TRUE&amp;VAR:ID1=B132NW&amp;VAR:RCODE=FIBCEBITDA&amp;VAR:SDATE=20090699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425__FDSAUDITLINK__" localSheetId="10" hidden="1">{"fdsup://IBCentral/FAT Viewer?action=UPDATE&amp;creator=factset&amp;DOC_NAME=fat:reuters_annual_source_window.fat&amp;display_string=Audit&amp;DYN_ARGS=TRUE&amp;VAR:ID1=B132NW&amp;VAR:RCODE=FIBCEBITDA&amp;VAR:SDATE=20090699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425__FDSAUDITLINK__" hidden="1">{"fdsup://IBCentral/FAT Viewer?action=UPDATE&amp;creator=factset&amp;DOC_NAME=fat:reuters_annual_source_window.fat&amp;display_string=Audit&amp;DYN_ARGS=TRUE&amp;VAR:ID1=B132NW&amp;VAR:RCODE=FIBCEBITDA&amp;VAR:SDATE=20090699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426__FDSAUDITLINK__" localSheetId="6" hidden="1">{"fdsup://IBCentral/FAT Viewer?action=UPDATE&amp;creator=factset&amp;DOC_NAME=fat:reuters_annual_source_window.fat&amp;display_string=Audit&amp;DYN_ARGS=TRUE&amp;VAR:ID1=34958B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26__FDSAUDITLINK__" localSheetId="7" hidden="1">{"fdsup://IBCentral/FAT Viewer?action=UPDATE&amp;creator=factset&amp;DOC_NAME=fat:reuters_annual_source_window.fat&amp;display_string=Audit&amp;DYN_ARGS=TRUE&amp;VAR:ID1=34958B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26__FDSAUDITLINK__" localSheetId="8" hidden="1">{"fdsup://IBCentral/FAT Viewer?action=UPDATE&amp;creator=factset&amp;DOC_NAME=fat:reuters_annual_source_window.fat&amp;display_string=Audit&amp;DYN_ARGS=TRUE&amp;VAR:ID1=34958B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26__FDSAUDITLINK__" localSheetId="10" hidden="1">{"fdsup://IBCentral/FAT Viewer?action=UPDATE&amp;creator=factset&amp;DOC_NAME=fat:reuters_annual_source_window.fat&amp;display_string=Audit&amp;DYN_ARGS=TRUE&amp;VAR:ID1=34958B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26__FDSAUDITLINK__" hidden="1">{"fdsup://IBCentral/FAT Viewer?action=UPDATE&amp;creator=factset&amp;DOC_NAME=fat:reuters_annual_source_window.fat&amp;display_string=Audit&amp;DYN_ARGS=TRUE&amp;VAR:ID1=34958B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27__FDSAUDITLINK__" localSheetId="6" hidden="1">{"fdsup://IBCentral/FAT Viewer?action=UPDATE&amp;creator=factset&amp;DOC_NAME=fat:reuters_annual_source_window.fat&amp;display_string=Audit&amp;DYN_ARGS=TRUE&amp;VAR:ID1=09253U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27__FDSAUDITLINK__" localSheetId="7" hidden="1">{"fdsup://IBCentral/FAT Viewer?action=UPDATE&amp;creator=factset&amp;DOC_NAME=fat:reuters_annual_source_window.fat&amp;display_string=Audit&amp;DYN_ARGS=TRUE&amp;VAR:ID1=09253U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27__FDSAUDITLINK__" localSheetId="8" hidden="1">{"fdsup://IBCentral/FAT Viewer?action=UPDATE&amp;creator=factset&amp;DOC_NAME=fat:reuters_annual_source_window.fat&amp;display_string=Audit&amp;DYN_ARGS=TRUE&amp;VAR:ID1=09253U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27__FDSAUDITLINK__" localSheetId="10" hidden="1">{"fdsup://IBCentral/FAT Viewer?action=UPDATE&amp;creator=factset&amp;DOC_NAME=fat:reuters_annual_source_window.fat&amp;display_string=Audit&amp;DYN_ARGS=TRUE&amp;VAR:ID1=09253U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27__FDSAUDITLINK__" hidden="1">{"fdsup://IBCentral/FAT Viewer?action=UPDATE&amp;creator=factset&amp;DOC_NAME=fat:reuters_annual_source_window.fat&amp;display_string=Audit&amp;DYN_ARGS=TRUE&amp;VAR:ID1=09253U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28__FDSAUDITLINK__" localSheetId="6" hidden="1">{"fdsup://IBCentral/FAT Viewer?action=UPDATE&amp;creator=factset&amp;DOC_NAME=fat:reuters_annual_source_window.fat&amp;display_string=Audit&amp;DYN_ARGS=TRUE&amp;VAR:ID1=045644&amp;VAR:RCODE=FIBCEBITDA&amp;VAR:SDATE=20100399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428__FDSAUDITLINK__" localSheetId="7" hidden="1">{"fdsup://IBCentral/FAT Viewer?action=UPDATE&amp;creator=factset&amp;DOC_NAME=fat:reuters_annual_source_window.fat&amp;display_string=Audit&amp;DYN_ARGS=TRUE&amp;VAR:ID1=045644&amp;VAR:RCODE=FIBCEBITDA&amp;VAR:SDATE=20100399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428__FDSAUDITLINK__" localSheetId="8" hidden="1">{"fdsup://IBCentral/FAT Viewer?action=UPDATE&amp;creator=factset&amp;DOC_NAME=fat:reuters_annual_source_window.fat&amp;display_string=Audit&amp;DYN_ARGS=TRUE&amp;VAR:ID1=045644&amp;VAR:RCODE=FIBCEBITDA&amp;VAR:SDATE=20100399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428__FDSAUDITLINK__" localSheetId="10" hidden="1">{"fdsup://IBCentral/FAT Viewer?action=UPDATE&amp;creator=factset&amp;DOC_NAME=fat:reuters_annual_source_window.fat&amp;display_string=Audit&amp;DYN_ARGS=TRUE&amp;VAR:ID1=045644&amp;VAR:RCODE=FIBCEBITDA&amp;VAR:SDATE=20100399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428__FDSAUDITLINK__" hidden="1">{"fdsup://IBCentral/FAT Viewer?action=UPDATE&amp;creator=factset&amp;DOC_NAME=fat:reuters_annual_source_window.fat&amp;display_string=Audit&amp;DYN_ARGS=TRUE&amp;VAR:ID1=045644&amp;VAR:RCODE=FIBCEBITDA&amp;VAR:SDATE=20100399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429__FDSAUDITLINK__" localSheetId="6" hidden="1">{"fdsup://IBCentral/FAT Viewer?action=UPDATE&amp;creator=factset&amp;DOC_NAME=fat:reuters_annual_source_window.fat&amp;display_string=Audit&amp;DYN_ARGS=TRUE&amp;VAR:ID1=14055X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29__FDSAUDITLINK__" localSheetId="7" hidden="1">{"fdsup://IBCentral/FAT Viewer?action=UPDATE&amp;creator=factset&amp;DOC_NAME=fat:reuters_annual_source_window.fat&amp;display_string=Audit&amp;DYN_ARGS=TRUE&amp;VAR:ID1=14055X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29__FDSAUDITLINK__" localSheetId="8" hidden="1">{"fdsup://IBCentral/FAT Viewer?action=UPDATE&amp;creator=factset&amp;DOC_NAME=fat:reuters_annual_source_window.fat&amp;display_string=Audit&amp;DYN_ARGS=TRUE&amp;VAR:ID1=14055X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29__FDSAUDITLINK__" localSheetId="10" hidden="1">{"fdsup://IBCentral/FAT Viewer?action=UPDATE&amp;creator=factset&amp;DOC_NAME=fat:reuters_annual_source_window.fat&amp;display_string=Audit&amp;DYN_ARGS=TRUE&amp;VAR:ID1=14055X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29__FDSAUDITLINK__" hidden="1">{"fdsup://IBCentral/FAT Viewer?action=UPDATE&amp;creator=factset&amp;DOC_NAME=fat:reuters_annual_source_window.fat&amp;display_string=Audit&amp;DYN_ARGS=TRUE&amp;VAR:ID1=14055X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3__FDSAUDITLINK__" localSheetId="6" hidden="1">{"fdsup://IBCentral/FAT Viewer?action=UPDATE&amp;creator=factset&amp;DOC_NAME=fat:reuters_annual_pshs_src_window.fat&amp;display_string=Audit&amp;DYN_ARGS=TRUE&amp;VAR:ID1=343673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43__FDSAUDITLINK__" localSheetId="7" hidden="1">{"fdsup://IBCentral/FAT Viewer?action=UPDATE&amp;creator=factset&amp;DOC_NAME=fat:reuters_annual_pshs_src_window.fat&amp;display_string=Audit&amp;DYN_ARGS=TRUE&amp;VAR:ID1=343673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43__FDSAUDITLINK__" localSheetId="8" hidden="1">{"fdsup://IBCentral/FAT Viewer?action=UPDATE&amp;creator=factset&amp;DOC_NAME=fat:reuters_annual_pshs_src_window.fat&amp;display_string=Audit&amp;DYN_ARGS=TRUE&amp;VAR:ID1=343673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43__FDSAUDITLINK__" localSheetId="10" hidden="1">{"fdsup://IBCentral/FAT Viewer?action=UPDATE&amp;creator=factset&amp;DOC_NAME=fat:reuters_annual_pshs_src_window.fat&amp;display_string=Audit&amp;DYN_ARGS=TRUE&amp;VAR:ID1=343673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43__FDSAUDITLINK__" hidden="1">{"fdsup://IBCentral/FAT Viewer?action=UPDATE&amp;creator=factset&amp;DOC_NAME=fat:reuters_annual_pshs_src_window.fat&amp;display_string=Audit&amp;DYN_ARGS=TRUE&amp;VAR:ID1=343673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430__FDSAUDITLINK__" localSheetId="6" hidden="1">{"fdsup://IBCentral/FAT Viewer?action=UPDATE&amp;creator=factset&amp;DOC_NAME=fat:reuters_annual_source_window.fat&amp;display_string=Audit&amp;DYN_ARGS=TRUE&amp;VAR:ID1=02503Y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30__FDSAUDITLINK__" localSheetId="7" hidden="1">{"fdsup://IBCentral/FAT Viewer?action=UPDATE&amp;creator=factset&amp;DOC_NAME=fat:reuters_annual_source_window.fat&amp;display_string=Audit&amp;DYN_ARGS=TRUE&amp;VAR:ID1=02503Y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30__FDSAUDITLINK__" localSheetId="8" hidden="1">{"fdsup://IBCentral/FAT Viewer?action=UPDATE&amp;creator=factset&amp;DOC_NAME=fat:reuters_annual_source_window.fat&amp;display_string=Audit&amp;DYN_ARGS=TRUE&amp;VAR:ID1=02503Y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30__FDSAUDITLINK__" localSheetId="10" hidden="1">{"fdsup://IBCentral/FAT Viewer?action=UPDATE&amp;creator=factset&amp;DOC_NAME=fat:reuters_annual_source_window.fat&amp;display_string=Audit&amp;DYN_ARGS=TRUE&amp;VAR:ID1=02503Y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30__FDSAUDITLINK__" hidden="1">{"fdsup://IBCentral/FAT Viewer?action=UPDATE&amp;creator=factset&amp;DOC_NAME=fat:reuters_annual_source_window.fat&amp;display_string=Audit&amp;DYN_ARGS=TRUE&amp;VAR:ID1=02503Y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31__FDSAUDITLINK__" localSheetId="6" hidden="1">{"fdsup://IBCentral/FAT Viewer?action=UPDATE&amp;creator=factset&amp;DOC_NAME=fat:reuters_annual_source_window.fat&amp;display_string=Audit&amp;DYN_ARGS=TRUE&amp;VAR:ID1=04010L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31__FDSAUDITLINK__" localSheetId="7" hidden="1">{"fdsup://IBCentral/FAT Viewer?action=UPDATE&amp;creator=factset&amp;DOC_NAME=fat:reuters_annual_source_window.fat&amp;display_string=Audit&amp;DYN_ARGS=TRUE&amp;VAR:ID1=04010L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31__FDSAUDITLINK__" localSheetId="8" hidden="1">{"fdsup://IBCentral/FAT Viewer?action=UPDATE&amp;creator=factset&amp;DOC_NAME=fat:reuters_annual_source_window.fat&amp;display_string=Audit&amp;DYN_ARGS=TRUE&amp;VAR:ID1=04010L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31__FDSAUDITLINK__" localSheetId="10" hidden="1">{"fdsup://IBCentral/FAT Viewer?action=UPDATE&amp;creator=factset&amp;DOC_NAME=fat:reuters_annual_source_window.fat&amp;display_string=Audit&amp;DYN_ARGS=TRUE&amp;VAR:ID1=04010L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31__FDSAUDITLINK__" hidden="1">{"fdsup://IBCentral/FAT Viewer?action=UPDATE&amp;creator=factset&amp;DOC_NAME=fat:reuters_annual_source_window.fat&amp;display_string=Audit&amp;DYN_ARGS=TRUE&amp;VAR:ID1=04010L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32__FDSAUDITLINK__" localSheetId="6" hidden="1">{"fdsup://IBCentral/FAT Viewer?action=UPDATE&amp;creator=factset&amp;DOC_NAME=fat:reuters_annual_source_window.fat&amp;display_string=Audit&amp;DYN_ARGS=TRUE&amp;VAR:ID1=93005910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32__FDSAUDITLINK__" localSheetId="7" hidden="1">{"fdsup://IBCentral/FAT Viewer?action=UPDATE&amp;creator=factset&amp;DOC_NAME=fat:reuters_annual_source_window.fat&amp;display_string=Audit&amp;DYN_ARGS=TRUE&amp;VAR:ID1=93005910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32__FDSAUDITLINK__" localSheetId="8" hidden="1">{"fdsup://IBCentral/FAT Viewer?action=UPDATE&amp;creator=factset&amp;DOC_NAME=fat:reuters_annual_source_window.fat&amp;display_string=Audit&amp;DYN_ARGS=TRUE&amp;VAR:ID1=93005910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32__FDSAUDITLINK__" localSheetId="10" hidden="1">{"fdsup://IBCentral/FAT Viewer?action=UPDATE&amp;creator=factset&amp;DOC_NAME=fat:reuters_annual_source_window.fat&amp;display_string=Audit&amp;DYN_ARGS=TRUE&amp;VAR:ID1=93005910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32__FDSAUDITLINK__" hidden="1">{"fdsup://IBCentral/FAT Viewer?action=UPDATE&amp;creator=factset&amp;DOC_NAME=fat:reuters_annual_source_window.fat&amp;display_string=Audit&amp;DYN_ARGS=TRUE&amp;VAR:ID1=93005910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33__FDSAUDITLINK__" localSheetId="6" hidden="1">{"fdsup://IBCentral/FAT Viewer?action=UPDATE&amp;creator=factset&amp;DOC_NAME=fat:reuters_annual_source_window.fat&amp;display_string=Audit&amp;DYN_ARGS=TRUE&amp;VAR:ID1=74144T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33__FDSAUDITLINK__" localSheetId="7" hidden="1">{"fdsup://IBCentral/FAT Viewer?action=UPDATE&amp;creator=factset&amp;DOC_NAME=fat:reuters_annual_source_window.fat&amp;display_string=Audit&amp;DYN_ARGS=TRUE&amp;VAR:ID1=74144T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33__FDSAUDITLINK__" localSheetId="8" hidden="1">{"fdsup://IBCentral/FAT Viewer?action=UPDATE&amp;creator=factset&amp;DOC_NAME=fat:reuters_annual_source_window.fat&amp;display_string=Audit&amp;DYN_ARGS=TRUE&amp;VAR:ID1=74144T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33__FDSAUDITLINK__" localSheetId="10" hidden="1">{"fdsup://IBCentral/FAT Viewer?action=UPDATE&amp;creator=factset&amp;DOC_NAME=fat:reuters_annual_source_window.fat&amp;display_string=Audit&amp;DYN_ARGS=TRUE&amp;VAR:ID1=74144T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33__FDSAUDITLINK__" hidden="1">{"fdsup://IBCentral/FAT Viewer?action=UPDATE&amp;creator=factset&amp;DOC_NAME=fat:reuters_annual_source_window.fat&amp;display_string=Audit&amp;DYN_ARGS=TRUE&amp;VAR:ID1=74144T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34__FDSAUDITLINK__" localSheetId="6" hidden="1">{"fdsup://IBCentral/FAT Viewer?action=UPDATE&amp;creator=factset&amp;DOC_NAME=fat:reuters_annual_source_window.fat&amp;display_string=Audit&amp;DYN_ARGS=TRUE&amp;VAR:ID1=74731Q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34__FDSAUDITLINK__" localSheetId="7" hidden="1">{"fdsup://IBCentral/FAT Viewer?action=UPDATE&amp;creator=factset&amp;DOC_NAME=fat:reuters_annual_source_window.fat&amp;display_string=Audit&amp;DYN_ARGS=TRUE&amp;VAR:ID1=74731Q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34__FDSAUDITLINK__" localSheetId="8" hidden="1">{"fdsup://IBCentral/FAT Viewer?action=UPDATE&amp;creator=factset&amp;DOC_NAME=fat:reuters_annual_source_window.fat&amp;display_string=Audit&amp;DYN_ARGS=TRUE&amp;VAR:ID1=74731Q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34__FDSAUDITLINK__" localSheetId="10" hidden="1">{"fdsup://IBCentral/FAT Viewer?action=UPDATE&amp;creator=factset&amp;DOC_NAME=fat:reuters_annual_source_window.fat&amp;display_string=Audit&amp;DYN_ARGS=TRUE&amp;VAR:ID1=74731Q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34__FDSAUDITLINK__" hidden="1">{"fdsup://IBCentral/FAT Viewer?action=UPDATE&amp;creator=factset&amp;DOC_NAME=fat:reuters_annual_source_window.fat&amp;display_string=Audit&amp;DYN_ARGS=TRUE&amp;VAR:ID1=74731Q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35__FDSAUDITLINK__" localSheetId="6" hidden="1">{"fdsup://IBCentral/FAT Viewer?action=UPDATE&amp;creator=factset&amp;DOC_NAME=fat:reuters_annual_source_window.fat&amp;display_string=Audit&amp;DYN_ARGS=TRUE&amp;VAR:ID1=52490110&amp;VAR:RCODE=FIBCEBITDA&amp;VAR:SDATE=20100399&amp;VAR:FREQ=Y&amp;VAR:RELITEM=RP&amp;VAR:CURRENCY=&amp;VAR:CURRSOURCE=EXS","HARE&amp;VAR:NATFREQ=ANNUAL&amp;VAR:RFIELD=FINALIZED&amp;VAR:DB_TYPE=&amp;VAR:UNITS=M&amp;window=popup&amp;width=450&amp;height=300&amp;START_MAXIMIZED=FALSE"}</definedName>
    <definedName name="_435__FDSAUDITLINK__" localSheetId="7" hidden="1">{"fdsup://IBCentral/FAT Viewer?action=UPDATE&amp;creator=factset&amp;DOC_NAME=fat:reuters_annual_source_window.fat&amp;display_string=Audit&amp;DYN_ARGS=TRUE&amp;VAR:ID1=52490110&amp;VAR:RCODE=FIBCEBITDA&amp;VAR:SDATE=20100399&amp;VAR:FREQ=Y&amp;VAR:RELITEM=RP&amp;VAR:CURRENCY=&amp;VAR:CURRSOURCE=EXS","HARE&amp;VAR:NATFREQ=ANNUAL&amp;VAR:RFIELD=FINALIZED&amp;VAR:DB_TYPE=&amp;VAR:UNITS=M&amp;window=popup&amp;width=450&amp;height=300&amp;START_MAXIMIZED=FALSE"}</definedName>
    <definedName name="_435__FDSAUDITLINK__" localSheetId="8" hidden="1">{"fdsup://IBCentral/FAT Viewer?action=UPDATE&amp;creator=factset&amp;DOC_NAME=fat:reuters_annual_source_window.fat&amp;display_string=Audit&amp;DYN_ARGS=TRUE&amp;VAR:ID1=52490110&amp;VAR:RCODE=FIBCEBITDA&amp;VAR:SDATE=20100399&amp;VAR:FREQ=Y&amp;VAR:RELITEM=RP&amp;VAR:CURRENCY=&amp;VAR:CURRSOURCE=EXS","HARE&amp;VAR:NATFREQ=ANNUAL&amp;VAR:RFIELD=FINALIZED&amp;VAR:DB_TYPE=&amp;VAR:UNITS=M&amp;window=popup&amp;width=450&amp;height=300&amp;START_MAXIMIZED=FALSE"}</definedName>
    <definedName name="_435__FDSAUDITLINK__" localSheetId="10" hidden="1">{"fdsup://IBCentral/FAT Viewer?action=UPDATE&amp;creator=factset&amp;DOC_NAME=fat:reuters_annual_source_window.fat&amp;display_string=Audit&amp;DYN_ARGS=TRUE&amp;VAR:ID1=52490110&amp;VAR:RCODE=FIBCEBITDA&amp;VAR:SDATE=20100399&amp;VAR:FREQ=Y&amp;VAR:RELITEM=RP&amp;VAR:CURRENCY=&amp;VAR:CURRSOURCE=EXS","HARE&amp;VAR:NATFREQ=ANNUAL&amp;VAR:RFIELD=FINALIZED&amp;VAR:DB_TYPE=&amp;VAR:UNITS=M&amp;window=popup&amp;width=450&amp;height=300&amp;START_MAXIMIZED=FALSE"}</definedName>
    <definedName name="_435__FDSAUDITLINK__" hidden="1">{"fdsup://IBCentral/FAT Viewer?action=UPDATE&amp;creator=factset&amp;DOC_NAME=fat:reuters_annual_source_window.fat&amp;display_string=Audit&amp;DYN_ARGS=TRUE&amp;VAR:ID1=52490110&amp;VAR:RCODE=FIBCEBITDA&amp;VAR:SDATE=20100399&amp;VAR:FREQ=Y&amp;VAR:RELITEM=RP&amp;VAR:CURRENCY=&amp;VAR:CURRSOURCE=EXS","HARE&amp;VAR:NATFREQ=ANNUAL&amp;VAR:RFIELD=FINALIZED&amp;VAR:DB_TYPE=&amp;VAR:UNITS=M&amp;window=popup&amp;width=450&amp;height=300&amp;START_MAXIMIZED=FALSE"}</definedName>
    <definedName name="_436__FDSAUDITLINK__" localSheetId="6" hidden="1">{"fdsup://IBCentral/FAT Viewer?action=UPDATE&amp;creator=factset&amp;DOC_NAME=fat:reuters_annual_source_window.fat&amp;display_string=Audit&amp;DYN_ARGS=TRUE&amp;VAR:ID1=47102X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36__FDSAUDITLINK__" localSheetId="7" hidden="1">{"fdsup://IBCentral/FAT Viewer?action=UPDATE&amp;creator=factset&amp;DOC_NAME=fat:reuters_annual_source_window.fat&amp;display_string=Audit&amp;DYN_ARGS=TRUE&amp;VAR:ID1=47102X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36__FDSAUDITLINK__" localSheetId="8" hidden="1">{"fdsup://IBCentral/FAT Viewer?action=UPDATE&amp;creator=factset&amp;DOC_NAME=fat:reuters_annual_source_window.fat&amp;display_string=Audit&amp;DYN_ARGS=TRUE&amp;VAR:ID1=47102X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36__FDSAUDITLINK__" localSheetId="10" hidden="1">{"fdsup://IBCentral/FAT Viewer?action=UPDATE&amp;creator=factset&amp;DOC_NAME=fat:reuters_annual_source_window.fat&amp;display_string=Audit&amp;DYN_ARGS=TRUE&amp;VAR:ID1=47102X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36__FDSAUDITLINK__" hidden="1">{"fdsup://IBCentral/FAT Viewer?action=UPDATE&amp;creator=factset&amp;DOC_NAME=fat:reuters_annual_source_window.fat&amp;display_string=Audit&amp;DYN_ARGS=TRUE&amp;VAR:ID1=47102X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37__FDSAUDITLINK__" localSheetId="6" hidden="1">{"fdsup://IBCentral/FAT Viewer?action=UPDATE&amp;creator=factset&amp;DOC_NAME=fat:reuters_annual_source_window.fat&amp;display_string=Audit&amp;DYN_ARGS=TRUE&amp;VAR:ID1=G491BT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37__FDSAUDITLINK__" localSheetId="7" hidden="1">{"fdsup://IBCentral/FAT Viewer?action=UPDATE&amp;creator=factset&amp;DOC_NAME=fat:reuters_annual_source_window.fat&amp;display_string=Audit&amp;DYN_ARGS=TRUE&amp;VAR:ID1=G491BT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37__FDSAUDITLINK__" localSheetId="8" hidden="1">{"fdsup://IBCentral/FAT Viewer?action=UPDATE&amp;creator=factset&amp;DOC_NAME=fat:reuters_annual_source_window.fat&amp;display_string=Audit&amp;DYN_ARGS=TRUE&amp;VAR:ID1=G491BT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37__FDSAUDITLINK__" localSheetId="10" hidden="1">{"fdsup://IBCentral/FAT Viewer?action=UPDATE&amp;creator=factset&amp;DOC_NAME=fat:reuters_annual_source_window.fat&amp;display_string=Audit&amp;DYN_ARGS=TRUE&amp;VAR:ID1=G491BT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37__FDSAUDITLINK__" hidden="1">{"fdsup://IBCentral/FAT Viewer?action=UPDATE&amp;creator=factset&amp;DOC_NAME=fat:reuters_annual_source_window.fat&amp;display_string=Audit&amp;DYN_ARGS=TRUE&amp;VAR:ID1=G491BT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38__FDSAUDITLINK__" localSheetId="6" hidden="1">{"fdsup://IBCentral/FAT Viewer?action=UPDATE&amp;creator=factset&amp;DOC_NAME=fat:reuters_annual_source_window.fat&amp;display_string=Audit&amp;DYN_ARGS=TRUE&amp;VAR:ID1=36143810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38__FDSAUDITLINK__" localSheetId="7" hidden="1">{"fdsup://IBCentral/FAT Viewer?action=UPDATE&amp;creator=factset&amp;DOC_NAME=fat:reuters_annual_source_window.fat&amp;display_string=Audit&amp;DYN_ARGS=TRUE&amp;VAR:ID1=36143810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38__FDSAUDITLINK__" localSheetId="8" hidden="1">{"fdsup://IBCentral/FAT Viewer?action=UPDATE&amp;creator=factset&amp;DOC_NAME=fat:reuters_annual_source_window.fat&amp;display_string=Audit&amp;DYN_ARGS=TRUE&amp;VAR:ID1=36143810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38__FDSAUDITLINK__" localSheetId="10" hidden="1">{"fdsup://IBCentral/FAT Viewer?action=UPDATE&amp;creator=factset&amp;DOC_NAME=fat:reuters_annual_source_window.fat&amp;display_string=Audit&amp;DYN_ARGS=TRUE&amp;VAR:ID1=36143810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38__FDSAUDITLINK__" hidden="1">{"fdsup://IBCentral/FAT Viewer?action=UPDATE&amp;creator=factset&amp;DOC_NAME=fat:reuters_annual_source_window.fat&amp;display_string=Audit&amp;DYN_ARGS=TRUE&amp;VAR:ID1=36143810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39__FDSAUDITLINK__" localSheetId="6" hidden="1">{"fdsup://IBCentral/FAT Viewer?action=UPDATE&amp;creator=factset&amp;DOC_NAME=fat:reuters_annual_source_window.fat&amp;display_string=Audit&amp;DYN_ARGS=TRUE&amp;VAR:ID1=31421110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39__FDSAUDITLINK__" localSheetId="7" hidden="1">{"fdsup://IBCentral/FAT Viewer?action=UPDATE&amp;creator=factset&amp;DOC_NAME=fat:reuters_annual_source_window.fat&amp;display_string=Audit&amp;DYN_ARGS=TRUE&amp;VAR:ID1=31421110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39__FDSAUDITLINK__" localSheetId="8" hidden="1">{"fdsup://IBCentral/FAT Viewer?action=UPDATE&amp;creator=factset&amp;DOC_NAME=fat:reuters_annual_source_window.fat&amp;display_string=Audit&amp;DYN_ARGS=TRUE&amp;VAR:ID1=31421110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39__FDSAUDITLINK__" localSheetId="10" hidden="1">{"fdsup://IBCentral/FAT Viewer?action=UPDATE&amp;creator=factset&amp;DOC_NAME=fat:reuters_annual_source_window.fat&amp;display_string=Audit&amp;DYN_ARGS=TRUE&amp;VAR:ID1=31421110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39__FDSAUDITLINK__" hidden="1">{"fdsup://IBCentral/FAT Viewer?action=UPDATE&amp;creator=factset&amp;DOC_NAME=fat:reuters_annual_source_window.fat&amp;display_string=Audit&amp;DYN_ARGS=TRUE&amp;VAR:ID1=31421110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4__123Graph_ACHART_34" hidden="1">#REF!</definedName>
    <definedName name="_44__FDSAUDITLINK__" localSheetId="6" hidden="1">{"fdsup://IBCentral/FAT Viewer?action=UPDATE&amp;creator=factset&amp;DOC_NAME=fat:reuters_annual_pshs_src_window.fat&amp;display_string=Audit&amp;DYN_ARGS=TRUE&amp;VAR:ID1=B119QG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44__FDSAUDITLINK__" localSheetId="7" hidden="1">{"fdsup://IBCentral/FAT Viewer?action=UPDATE&amp;creator=factset&amp;DOC_NAME=fat:reuters_annual_pshs_src_window.fat&amp;display_string=Audit&amp;DYN_ARGS=TRUE&amp;VAR:ID1=B119QG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44__FDSAUDITLINK__" localSheetId="8" hidden="1">{"fdsup://IBCentral/FAT Viewer?action=UPDATE&amp;creator=factset&amp;DOC_NAME=fat:reuters_annual_pshs_src_window.fat&amp;display_string=Audit&amp;DYN_ARGS=TRUE&amp;VAR:ID1=B119QG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44__FDSAUDITLINK__" localSheetId="10" hidden="1">{"fdsup://IBCentral/FAT Viewer?action=UPDATE&amp;creator=factset&amp;DOC_NAME=fat:reuters_annual_pshs_src_window.fat&amp;display_string=Audit&amp;DYN_ARGS=TRUE&amp;VAR:ID1=B119QG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44__FDSAUDITLINK__" hidden="1">{"fdsup://IBCentral/FAT Viewer?action=UPDATE&amp;creator=factset&amp;DOC_NAME=fat:reuters_annual_pshs_src_window.fat&amp;display_string=Audit&amp;DYN_ARGS=TRUE&amp;VAR:ID1=B119QG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440__FDSAUDITLINK__" localSheetId="6" hidden="1">{"fdsup://IBCentral/FAT Viewer?action=UPDATE&amp;creator=factset&amp;DOC_NAME=fat:reuters_annual_source_window.fat&amp;display_string=Audit&amp;DYN_ARGS=TRUE&amp;VAR:ID1=27826510&amp;VAR:RCODE=FIBCEBITDA&amp;VAR:SDATE=20091099&amp;VAR:FREQ=Y&amp;VAR:RELITEM=RP&amp;VAR:CURRENCY=&amp;VAR:CURRSOURCE=EXS","HARE&amp;VAR:NATFREQ=ANNUAL&amp;VAR:RFIELD=FINALIZED&amp;VAR:DB_TYPE=&amp;VAR:UNITS=M&amp;window=popup&amp;width=450&amp;height=300&amp;START_MAXIMIZED=FALSE"}</definedName>
    <definedName name="_440__FDSAUDITLINK__" localSheetId="7" hidden="1">{"fdsup://IBCentral/FAT Viewer?action=UPDATE&amp;creator=factset&amp;DOC_NAME=fat:reuters_annual_source_window.fat&amp;display_string=Audit&amp;DYN_ARGS=TRUE&amp;VAR:ID1=27826510&amp;VAR:RCODE=FIBCEBITDA&amp;VAR:SDATE=20091099&amp;VAR:FREQ=Y&amp;VAR:RELITEM=RP&amp;VAR:CURRENCY=&amp;VAR:CURRSOURCE=EXS","HARE&amp;VAR:NATFREQ=ANNUAL&amp;VAR:RFIELD=FINALIZED&amp;VAR:DB_TYPE=&amp;VAR:UNITS=M&amp;window=popup&amp;width=450&amp;height=300&amp;START_MAXIMIZED=FALSE"}</definedName>
    <definedName name="_440__FDSAUDITLINK__" localSheetId="8" hidden="1">{"fdsup://IBCentral/FAT Viewer?action=UPDATE&amp;creator=factset&amp;DOC_NAME=fat:reuters_annual_source_window.fat&amp;display_string=Audit&amp;DYN_ARGS=TRUE&amp;VAR:ID1=27826510&amp;VAR:RCODE=FIBCEBITDA&amp;VAR:SDATE=20091099&amp;VAR:FREQ=Y&amp;VAR:RELITEM=RP&amp;VAR:CURRENCY=&amp;VAR:CURRSOURCE=EXS","HARE&amp;VAR:NATFREQ=ANNUAL&amp;VAR:RFIELD=FINALIZED&amp;VAR:DB_TYPE=&amp;VAR:UNITS=M&amp;window=popup&amp;width=450&amp;height=300&amp;START_MAXIMIZED=FALSE"}</definedName>
    <definedName name="_440__FDSAUDITLINK__" localSheetId="10" hidden="1">{"fdsup://IBCentral/FAT Viewer?action=UPDATE&amp;creator=factset&amp;DOC_NAME=fat:reuters_annual_source_window.fat&amp;display_string=Audit&amp;DYN_ARGS=TRUE&amp;VAR:ID1=27826510&amp;VAR:RCODE=FIBCEBITDA&amp;VAR:SDATE=20091099&amp;VAR:FREQ=Y&amp;VAR:RELITEM=RP&amp;VAR:CURRENCY=&amp;VAR:CURRSOURCE=EXS","HARE&amp;VAR:NATFREQ=ANNUAL&amp;VAR:RFIELD=FINALIZED&amp;VAR:DB_TYPE=&amp;VAR:UNITS=M&amp;window=popup&amp;width=450&amp;height=300&amp;START_MAXIMIZED=FALSE"}</definedName>
    <definedName name="_440__FDSAUDITLINK__" hidden="1">{"fdsup://IBCentral/FAT Viewer?action=UPDATE&amp;creator=factset&amp;DOC_NAME=fat:reuters_annual_source_window.fat&amp;display_string=Audit&amp;DYN_ARGS=TRUE&amp;VAR:ID1=27826510&amp;VAR:RCODE=FIBCEBITDA&amp;VAR:SDATE=20091099&amp;VAR:FREQ=Y&amp;VAR:RELITEM=RP&amp;VAR:CURRENCY=&amp;VAR:CURRSOURCE=EXS","HARE&amp;VAR:NATFREQ=ANNUAL&amp;VAR:RFIELD=FINALIZED&amp;VAR:DB_TYPE=&amp;VAR:UNITS=M&amp;window=popup&amp;width=450&amp;height=300&amp;START_MAXIMIZED=FALSE"}</definedName>
    <definedName name="_441__FDSAUDITLINK__" localSheetId="6" hidden="1">{"fdsup://IBCentral/FAT Viewer?action=UPDATE&amp;creator=factset&amp;DOC_NAME=fat:reuters_annual_source_window.fat&amp;display_string=Audit&amp;DYN_ARGS=TRUE&amp;VAR:ID1=19247A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41__FDSAUDITLINK__" localSheetId="7" hidden="1">{"fdsup://IBCentral/FAT Viewer?action=UPDATE&amp;creator=factset&amp;DOC_NAME=fat:reuters_annual_source_window.fat&amp;display_string=Audit&amp;DYN_ARGS=TRUE&amp;VAR:ID1=19247A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41__FDSAUDITLINK__" localSheetId="8" hidden="1">{"fdsup://IBCentral/FAT Viewer?action=UPDATE&amp;creator=factset&amp;DOC_NAME=fat:reuters_annual_source_window.fat&amp;display_string=Audit&amp;DYN_ARGS=TRUE&amp;VAR:ID1=19247A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41__FDSAUDITLINK__" localSheetId="10" hidden="1">{"fdsup://IBCentral/FAT Viewer?action=UPDATE&amp;creator=factset&amp;DOC_NAME=fat:reuters_annual_source_window.fat&amp;display_string=Audit&amp;DYN_ARGS=TRUE&amp;VAR:ID1=19247A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41__FDSAUDITLINK__" hidden="1">{"fdsup://IBCentral/FAT Viewer?action=UPDATE&amp;creator=factset&amp;DOC_NAME=fat:reuters_annual_source_window.fat&amp;display_string=Audit&amp;DYN_ARGS=TRUE&amp;VAR:ID1=19247A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42__FDSAUDITLINK__" localSheetId="6" hidden="1">{"fdsup://IBCentral/FAT Viewer?action=UPDATE&amp;creator=factset&amp;DOC_NAME=fat:reuters_annual_source_window.fat&amp;display_string=Audit&amp;DYN_ARGS=TRUE&amp;VAR:ID1=12811R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42__FDSAUDITLINK__" localSheetId="7" hidden="1">{"fdsup://IBCentral/FAT Viewer?action=UPDATE&amp;creator=factset&amp;DOC_NAME=fat:reuters_annual_source_window.fat&amp;display_string=Audit&amp;DYN_ARGS=TRUE&amp;VAR:ID1=12811R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42__FDSAUDITLINK__" localSheetId="8" hidden="1">{"fdsup://IBCentral/FAT Viewer?action=UPDATE&amp;creator=factset&amp;DOC_NAME=fat:reuters_annual_source_window.fat&amp;display_string=Audit&amp;DYN_ARGS=TRUE&amp;VAR:ID1=12811R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42__FDSAUDITLINK__" localSheetId="10" hidden="1">{"fdsup://IBCentral/FAT Viewer?action=UPDATE&amp;creator=factset&amp;DOC_NAME=fat:reuters_annual_source_window.fat&amp;display_string=Audit&amp;DYN_ARGS=TRUE&amp;VAR:ID1=12811R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42__FDSAUDITLINK__" hidden="1">{"fdsup://IBCentral/FAT Viewer?action=UPDATE&amp;creator=factset&amp;DOC_NAME=fat:reuters_annual_source_window.fat&amp;display_string=Audit&amp;DYN_ARGS=TRUE&amp;VAR:ID1=12811R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43__FDSAUDITLINK__" localSheetId="6" hidden="1">{"fdsup://IBCentral/FAT Viewer?action=UPDATE&amp;creator=factset&amp;DOC_NAME=fat:reuters_annual_source_window.fat&amp;display_string=Audit&amp;DYN_ARGS=TRUE&amp;VAR:ID1=09247X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43__FDSAUDITLINK__" localSheetId="7" hidden="1">{"fdsup://IBCentral/FAT Viewer?action=UPDATE&amp;creator=factset&amp;DOC_NAME=fat:reuters_annual_source_window.fat&amp;display_string=Audit&amp;DYN_ARGS=TRUE&amp;VAR:ID1=09247X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43__FDSAUDITLINK__" localSheetId="8" hidden="1">{"fdsup://IBCentral/FAT Viewer?action=UPDATE&amp;creator=factset&amp;DOC_NAME=fat:reuters_annual_source_window.fat&amp;display_string=Audit&amp;DYN_ARGS=TRUE&amp;VAR:ID1=09247X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43__FDSAUDITLINK__" localSheetId="10" hidden="1">{"fdsup://IBCentral/FAT Viewer?action=UPDATE&amp;creator=factset&amp;DOC_NAME=fat:reuters_annual_source_window.fat&amp;display_string=Audit&amp;DYN_ARGS=TRUE&amp;VAR:ID1=09247X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43__FDSAUDITLINK__" hidden="1">{"fdsup://IBCentral/FAT Viewer?action=UPDATE&amp;creator=factset&amp;DOC_NAME=fat:reuters_annual_source_window.fat&amp;display_string=Audit&amp;DYN_ARGS=TRUE&amp;VAR:ID1=09247X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44__FDSAUDITLINK__" localSheetId="6" hidden="1">{"fdsup://IBCentral/FAT Viewer?action=UPDATE&amp;creator=factset&amp;DOC_NAME=fat:reuters_annual_source_window.fat&amp;display_string=Audit&amp;DYN_ARGS=TRUE&amp;VAR:ID1=35461310&amp;VAR:RCODE=FIBCEBITDA&amp;VAR:SDATE=20090999&amp;VAR:FREQ=Y&amp;VAR:RELITEM=RP&amp;VAR:CURRENCY=&amp;VAR:CURRSOURCE=EXS","HARE&amp;VAR:NATFREQ=ANNUAL&amp;VAR:RFIELD=FINALIZED&amp;VAR:DB_TYPE=&amp;VAR:UNITS=M&amp;window=popup&amp;width=450&amp;height=300&amp;START_MAXIMIZED=FALSE"}</definedName>
    <definedName name="_444__FDSAUDITLINK__" localSheetId="7" hidden="1">{"fdsup://IBCentral/FAT Viewer?action=UPDATE&amp;creator=factset&amp;DOC_NAME=fat:reuters_annual_source_window.fat&amp;display_string=Audit&amp;DYN_ARGS=TRUE&amp;VAR:ID1=35461310&amp;VAR:RCODE=FIBCEBITDA&amp;VAR:SDATE=20090999&amp;VAR:FREQ=Y&amp;VAR:RELITEM=RP&amp;VAR:CURRENCY=&amp;VAR:CURRSOURCE=EXS","HARE&amp;VAR:NATFREQ=ANNUAL&amp;VAR:RFIELD=FINALIZED&amp;VAR:DB_TYPE=&amp;VAR:UNITS=M&amp;window=popup&amp;width=450&amp;height=300&amp;START_MAXIMIZED=FALSE"}</definedName>
    <definedName name="_444__FDSAUDITLINK__" localSheetId="8" hidden="1">{"fdsup://IBCentral/FAT Viewer?action=UPDATE&amp;creator=factset&amp;DOC_NAME=fat:reuters_annual_source_window.fat&amp;display_string=Audit&amp;DYN_ARGS=TRUE&amp;VAR:ID1=35461310&amp;VAR:RCODE=FIBCEBITDA&amp;VAR:SDATE=20090999&amp;VAR:FREQ=Y&amp;VAR:RELITEM=RP&amp;VAR:CURRENCY=&amp;VAR:CURRSOURCE=EXS","HARE&amp;VAR:NATFREQ=ANNUAL&amp;VAR:RFIELD=FINALIZED&amp;VAR:DB_TYPE=&amp;VAR:UNITS=M&amp;window=popup&amp;width=450&amp;height=300&amp;START_MAXIMIZED=FALSE"}</definedName>
    <definedName name="_444__FDSAUDITLINK__" localSheetId="10" hidden="1">{"fdsup://IBCentral/FAT Viewer?action=UPDATE&amp;creator=factset&amp;DOC_NAME=fat:reuters_annual_source_window.fat&amp;display_string=Audit&amp;DYN_ARGS=TRUE&amp;VAR:ID1=35461310&amp;VAR:RCODE=FIBCEBITDA&amp;VAR:SDATE=20090999&amp;VAR:FREQ=Y&amp;VAR:RELITEM=RP&amp;VAR:CURRENCY=&amp;VAR:CURRSOURCE=EXS","HARE&amp;VAR:NATFREQ=ANNUAL&amp;VAR:RFIELD=FINALIZED&amp;VAR:DB_TYPE=&amp;VAR:UNITS=M&amp;window=popup&amp;width=450&amp;height=300&amp;START_MAXIMIZED=FALSE"}</definedName>
    <definedName name="_444__FDSAUDITLINK__" hidden="1">{"fdsup://IBCentral/FAT Viewer?action=UPDATE&amp;creator=factset&amp;DOC_NAME=fat:reuters_annual_source_window.fat&amp;display_string=Audit&amp;DYN_ARGS=TRUE&amp;VAR:ID1=35461310&amp;VAR:RCODE=FIBCEBITDA&amp;VAR:SDATE=20090999&amp;VAR:FREQ=Y&amp;VAR:RELITEM=RP&amp;VAR:CURRENCY=&amp;VAR:CURRSOURCE=EXS","HARE&amp;VAR:NATFREQ=ANNUAL&amp;VAR:RFIELD=FINALIZED&amp;VAR:DB_TYPE=&amp;VAR:UNITS=M&amp;window=popup&amp;width=450&amp;height=300&amp;START_MAXIMIZED=FALSE"}</definedName>
    <definedName name="_445__FDSAUDITLINK__" localSheetId="6" hidden="1">{"fdsup://IBCentral/FAT Viewer?action=UPDATE&amp;creator=factset&amp;DOC_NAME=fat:reuters_annual_source_window.fat&amp;display_string=Audit&amp;DYN_ARGS=TRUE&amp;VAR:ID1=00825210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45__FDSAUDITLINK__" localSheetId="7" hidden="1">{"fdsup://IBCentral/FAT Viewer?action=UPDATE&amp;creator=factset&amp;DOC_NAME=fat:reuters_annual_source_window.fat&amp;display_string=Audit&amp;DYN_ARGS=TRUE&amp;VAR:ID1=00825210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45__FDSAUDITLINK__" localSheetId="8" hidden="1">{"fdsup://IBCentral/FAT Viewer?action=UPDATE&amp;creator=factset&amp;DOC_NAME=fat:reuters_annual_source_window.fat&amp;display_string=Audit&amp;DYN_ARGS=TRUE&amp;VAR:ID1=00825210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45__FDSAUDITLINK__" localSheetId="10" hidden="1">{"fdsup://IBCentral/FAT Viewer?action=UPDATE&amp;creator=factset&amp;DOC_NAME=fat:reuters_annual_source_window.fat&amp;display_string=Audit&amp;DYN_ARGS=TRUE&amp;VAR:ID1=00825210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45__FDSAUDITLINK__" hidden="1">{"fdsup://IBCentral/FAT Viewer?action=UPDATE&amp;creator=factset&amp;DOC_NAME=fat:reuters_annual_source_window.fat&amp;display_string=Audit&amp;DYN_ARGS=TRUE&amp;VAR:ID1=00825210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46__FDSAUDITLINK__" localSheetId="6" hidden="1">{"fdsup://IBCentral/FAT Viewer?action=UPDATE&amp;creator=factset&amp;DOC_NAME=fat:reuters_annual_source_window.fat&amp;display_string=Audit&amp;DYN_ARGS=TRUE&amp;VAR:ID1=01881G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46__FDSAUDITLINK__" localSheetId="7" hidden="1">{"fdsup://IBCentral/FAT Viewer?action=UPDATE&amp;creator=factset&amp;DOC_NAME=fat:reuters_annual_source_window.fat&amp;display_string=Audit&amp;DYN_ARGS=TRUE&amp;VAR:ID1=01881G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46__FDSAUDITLINK__" localSheetId="8" hidden="1">{"fdsup://IBCentral/FAT Viewer?action=UPDATE&amp;creator=factset&amp;DOC_NAME=fat:reuters_annual_source_window.fat&amp;display_string=Audit&amp;DYN_ARGS=TRUE&amp;VAR:ID1=01881G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46__FDSAUDITLINK__" localSheetId="10" hidden="1">{"fdsup://IBCentral/FAT Viewer?action=UPDATE&amp;creator=factset&amp;DOC_NAME=fat:reuters_annual_source_window.fat&amp;display_string=Audit&amp;DYN_ARGS=TRUE&amp;VAR:ID1=01881G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46__FDSAUDITLINK__" hidden="1">{"fdsup://IBCentral/FAT Viewer?action=UPDATE&amp;creator=factset&amp;DOC_NAME=fat:reuters_annual_source_window.fat&amp;display_string=Audit&amp;DYN_ARGS=TRUE&amp;VAR:ID1=01881G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47__FDSAUDITLINK__" localSheetId="6" hidden="1">{"fdsup://IBCentral/FAT Viewer?action=UPDATE&amp;creator=factset&amp;DOC_NAME=fat:reuters_annual_source_window.fat&amp;display_string=Audit&amp;DYN_ARGS=TRUE&amp;VAR:ID1=024054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47__FDSAUDITLINK__" localSheetId="7" hidden="1">{"fdsup://IBCentral/FAT Viewer?action=UPDATE&amp;creator=factset&amp;DOC_NAME=fat:reuters_annual_source_window.fat&amp;display_string=Audit&amp;DYN_ARGS=TRUE&amp;VAR:ID1=024054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47__FDSAUDITLINK__" localSheetId="8" hidden="1">{"fdsup://IBCentral/FAT Viewer?action=UPDATE&amp;creator=factset&amp;DOC_NAME=fat:reuters_annual_source_window.fat&amp;display_string=Audit&amp;DYN_ARGS=TRUE&amp;VAR:ID1=024054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47__FDSAUDITLINK__" localSheetId="10" hidden="1">{"fdsup://IBCentral/FAT Viewer?action=UPDATE&amp;creator=factset&amp;DOC_NAME=fat:reuters_annual_source_window.fat&amp;display_string=Audit&amp;DYN_ARGS=TRUE&amp;VAR:ID1=024054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47__FDSAUDITLINK__" hidden="1">{"fdsup://IBCentral/FAT Viewer?action=UPDATE&amp;creator=factset&amp;DOC_NAME=fat:reuters_annual_source_window.fat&amp;display_string=Audit&amp;DYN_ARGS=TRUE&amp;VAR:ID1=024054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48__FDSAUDITLINK__" localSheetId="6" hidden="1">{"fdsup://IBCentral/FAT Viewer?action=UPDATE&amp;creator=factset&amp;DOC_NAME=fat:reuters_annual_source_window.fat&amp;display_string=Audit&amp;DYN_ARGS=TRUE&amp;VAR:ID1=073884&amp;VAR:RCODE=FIBCEBITDA&amp;VAR:SDATE=20100399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448__FDSAUDITLINK__" localSheetId="7" hidden="1">{"fdsup://IBCentral/FAT Viewer?action=UPDATE&amp;creator=factset&amp;DOC_NAME=fat:reuters_annual_source_window.fat&amp;display_string=Audit&amp;DYN_ARGS=TRUE&amp;VAR:ID1=073884&amp;VAR:RCODE=FIBCEBITDA&amp;VAR:SDATE=20100399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448__FDSAUDITLINK__" localSheetId="8" hidden="1">{"fdsup://IBCentral/FAT Viewer?action=UPDATE&amp;creator=factset&amp;DOC_NAME=fat:reuters_annual_source_window.fat&amp;display_string=Audit&amp;DYN_ARGS=TRUE&amp;VAR:ID1=073884&amp;VAR:RCODE=FIBCEBITDA&amp;VAR:SDATE=20100399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448__FDSAUDITLINK__" localSheetId="10" hidden="1">{"fdsup://IBCentral/FAT Viewer?action=UPDATE&amp;creator=factset&amp;DOC_NAME=fat:reuters_annual_source_window.fat&amp;display_string=Audit&amp;DYN_ARGS=TRUE&amp;VAR:ID1=073884&amp;VAR:RCODE=FIBCEBITDA&amp;VAR:SDATE=20100399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448__FDSAUDITLINK__" hidden="1">{"fdsup://IBCentral/FAT Viewer?action=UPDATE&amp;creator=factset&amp;DOC_NAME=fat:reuters_annual_source_window.fat&amp;display_string=Audit&amp;DYN_ARGS=TRUE&amp;VAR:ID1=073884&amp;VAR:RCODE=FIBCEBITDA&amp;VAR:SDATE=20100399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449__FDSAUDITLINK__" localSheetId="6" hidden="1">{"fdsup://IBCentral/FAT Viewer?action=UPDATE&amp;creator=factset&amp;DOC_NAME=fat:reuters_annual_source_window.fat&amp;display_string=Audit&amp;DYN_ARGS=TRUE&amp;VAR:ID1=046581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49__FDSAUDITLINK__" localSheetId="7" hidden="1">{"fdsup://IBCentral/FAT Viewer?action=UPDATE&amp;creator=factset&amp;DOC_NAME=fat:reuters_annual_source_window.fat&amp;display_string=Audit&amp;DYN_ARGS=TRUE&amp;VAR:ID1=046581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49__FDSAUDITLINK__" localSheetId="8" hidden="1">{"fdsup://IBCentral/FAT Viewer?action=UPDATE&amp;creator=factset&amp;DOC_NAME=fat:reuters_annual_source_window.fat&amp;display_string=Audit&amp;DYN_ARGS=TRUE&amp;VAR:ID1=046581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49__FDSAUDITLINK__" localSheetId="10" hidden="1">{"fdsup://IBCentral/FAT Viewer?action=UPDATE&amp;creator=factset&amp;DOC_NAME=fat:reuters_annual_source_window.fat&amp;display_string=Audit&amp;DYN_ARGS=TRUE&amp;VAR:ID1=046581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49__FDSAUDITLINK__" hidden="1">{"fdsup://IBCentral/FAT Viewer?action=UPDATE&amp;creator=factset&amp;DOC_NAME=fat:reuters_annual_source_window.fat&amp;display_string=Audit&amp;DYN_ARGS=TRUE&amp;VAR:ID1=046581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5__123Graph_ACHART_9" localSheetId="2" hidden="1">'[15]KPI 1'!#REF!</definedName>
    <definedName name="_45__123Graph_ACHART_9" hidden="1">'[15]KPI 1'!#REF!</definedName>
    <definedName name="_45__FDSAUDITLINK__" localSheetId="6" hidden="1">{"fdsup://IBCentral/FAT Viewer?action=UPDATE&amp;creator=factset&amp;DOC_NAME=fat:reuters_annual_pshs_src_window.fat&amp;display_string=Audit&amp;DYN_ARGS=TRUE&amp;VAR:ID1=B28KQ1&amp;VAR:RCODE=FDSEPSDIL&amp;VAR:SDATE=20090399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45__FDSAUDITLINK__" localSheetId="7" hidden="1">{"fdsup://IBCentral/FAT Viewer?action=UPDATE&amp;creator=factset&amp;DOC_NAME=fat:reuters_annual_pshs_src_window.fat&amp;display_string=Audit&amp;DYN_ARGS=TRUE&amp;VAR:ID1=B28KQ1&amp;VAR:RCODE=FDSEPSDIL&amp;VAR:SDATE=20090399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45__FDSAUDITLINK__" localSheetId="8" hidden="1">{"fdsup://IBCentral/FAT Viewer?action=UPDATE&amp;creator=factset&amp;DOC_NAME=fat:reuters_annual_pshs_src_window.fat&amp;display_string=Audit&amp;DYN_ARGS=TRUE&amp;VAR:ID1=B28KQ1&amp;VAR:RCODE=FDSEPSDIL&amp;VAR:SDATE=20090399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45__FDSAUDITLINK__" localSheetId="10" hidden="1">{"fdsup://IBCentral/FAT Viewer?action=UPDATE&amp;creator=factset&amp;DOC_NAME=fat:reuters_annual_pshs_src_window.fat&amp;display_string=Audit&amp;DYN_ARGS=TRUE&amp;VAR:ID1=B28KQ1&amp;VAR:RCODE=FDSEPSDIL&amp;VAR:SDATE=20090399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45__FDSAUDITLINK__" hidden="1">{"fdsup://IBCentral/FAT Viewer?action=UPDATE&amp;creator=factset&amp;DOC_NAME=fat:reuters_annual_pshs_src_window.fat&amp;display_string=Audit&amp;DYN_ARGS=TRUE&amp;VAR:ID1=B28KQ1&amp;VAR:RCODE=FDSEPSDIL&amp;VAR:SDATE=20090399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450__FDSAUDITLINK__" localSheetId="6" hidden="1">{"fdsup://IBCentral/FAT Viewer?action=UPDATE&amp;creator=factset&amp;DOC_NAME=fat:reuters_annual_source_window.fat&amp;display_string=Audit&amp;DYN_ARGS=TRUE&amp;VAR:ID1=B019M6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50__FDSAUDITLINK__" localSheetId="7" hidden="1">{"fdsup://IBCentral/FAT Viewer?action=UPDATE&amp;creator=factset&amp;DOC_NAME=fat:reuters_annual_source_window.fat&amp;display_string=Audit&amp;DYN_ARGS=TRUE&amp;VAR:ID1=B019M6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50__FDSAUDITLINK__" localSheetId="8" hidden="1">{"fdsup://IBCentral/FAT Viewer?action=UPDATE&amp;creator=factset&amp;DOC_NAME=fat:reuters_annual_source_window.fat&amp;display_string=Audit&amp;DYN_ARGS=TRUE&amp;VAR:ID1=B019M6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50__FDSAUDITLINK__" localSheetId="10" hidden="1">{"fdsup://IBCentral/FAT Viewer?action=UPDATE&amp;creator=factset&amp;DOC_NAME=fat:reuters_annual_source_window.fat&amp;display_string=Audit&amp;DYN_ARGS=TRUE&amp;VAR:ID1=B019M6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50__FDSAUDITLINK__" hidden="1">{"fdsup://IBCentral/FAT Viewer?action=UPDATE&amp;creator=factset&amp;DOC_NAME=fat:reuters_annual_source_window.fat&amp;display_string=Audit&amp;DYN_ARGS=TRUE&amp;VAR:ID1=B019M6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51__FDSAUDITLINK__" localSheetId="6" hidden="1">{"fdsup://IBCentral/FAT Viewer?action=UPDATE&amp;creator=factset&amp;DOC_NAME=fat:reuters_annual_source_window.fat&amp;display_string=Audit&amp;DYN_ARGS=TRUE&amp;VAR:ID1=000312&amp;VAR:RCODE=FIBCEBITDA&amp;VAR:SDATE=20090999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451__FDSAUDITLINK__" localSheetId="7" hidden="1">{"fdsup://IBCentral/FAT Viewer?action=UPDATE&amp;creator=factset&amp;DOC_NAME=fat:reuters_annual_source_window.fat&amp;display_string=Audit&amp;DYN_ARGS=TRUE&amp;VAR:ID1=000312&amp;VAR:RCODE=FIBCEBITDA&amp;VAR:SDATE=20090999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451__FDSAUDITLINK__" localSheetId="8" hidden="1">{"fdsup://IBCentral/FAT Viewer?action=UPDATE&amp;creator=factset&amp;DOC_NAME=fat:reuters_annual_source_window.fat&amp;display_string=Audit&amp;DYN_ARGS=TRUE&amp;VAR:ID1=000312&amp;VAR:RCODE=FIBCEBITDA&amp;VAR:SDATE=20090999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451__FDSAUDITLINK__" localSheetId="10" hidden="1">{"fdsup://IBCentral/FAT Viewer?action=UPDATE&amp;creator=factset&amp;DOC_NAME=fat:reuters_annual_source_window.fat&amp;display_string=Audit&amp;DYN_ARGS=TRUE&amp;VAR:ID1=000312&amp;VAR:RCODE=FIBCEBITDA&amp;VAR:SDATE=20090999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451__FDSAUDITLINK__" hidden="1">{"fdsup://IBCentral/FAT Viewer?action=UPDATE&amp;creator=factset&amp;DOC_NAME=fat:reuters_annual_source_window.fat&amp;display_string=Audit&amp;DYN_ARGS=TRUE&amp;VAR:ID1=000312&amp;VAR:RCODE=FIBCEBITDA&amp;VAR:SDATE=20090999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452__FDSAUDITLINK__" localSheetId="6" hidden="1">{"fdsup://IBCentral/FAT Viewer?action=UPDATE&amp;creator=factset&amp;DOC_NAME=fat:reuters_annual_source_window.fat&amp;display_string=Audit&amp;DYN_ARGS=TRUE&amp;VAR:ID1=72407810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52__FDSAUDITLINK__" localSheetId="7" hidden="1">{"fdsup://IBCentral/FAT Viewer?action=UPDATE&amp;creator=factset&amp;DOC_NAME=fat:reuters_annual_source_window.fat&amp;display_string=Audit&amp;DYN_ARGS=TRUE&amp;VAR:ID1=72407810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52__FDSAUDITLINK__" localSheetId="8" hidden="1">{"fdsup://IBCentral/FAT Viewer?action=UPDATE&amp;creator=factset&amp;DOC_NAME=fat:reuters_annual_source_window.fat&amp;display_string=Audit&amp;DYN_ARGS=TRUE&amp;VAR:ID1=72407810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52__FDSAUDITLINK__" localSheetId="10" hidden="1">{"fdsup://IBCentral/FAT Viewer?action=UPDATE&amp;creator=factset&amp;DOC_NAME=fat:reuters_annual_source_window.fat&amp;display_string=Audit&amp;DYN_ARGS=TRUE&amp;VAR:ID1=72407810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52__FDSAUDITLINK__" hidden="1">{"fdsup://IBCentral/FAT Viewer?action=UPDATE&amp;creator=factset&amp;DOC_NAME=fat:reuters_annual_source_window.fat&amp;display_string=Audit&amp;DYN_ARGS=TRUE&amp;VAR:ID1=72407810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53__FDSAUDITLINK__" localSheetId="6" hidden="1">{"fdsup://IBCentral/FAT Viewer?action=UPDATE&amp;creator=factset&amp;DOC_NAME=fat:reuters_annual_source_window.fat&amp;display_string=Audit&amp;DYN_ARGS=TRUE&amp;VAR:ID1=G5405010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53__FDSAUDITLINK__" localSheetId="7" hidden="1">{"fdsup://IBCentral/FAT Viewer?action=UPDATE&amp;creator=factset&amp;DOC_NAME=fat:reuters_annual_source_window.fat&amp;display_string=Audit&amp;DYN_ARGS=TRUE&amp;VAR:ID1=G5405010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53__FDSAUDITLINK__" localSheetId="8" hidden="1">{"fdsup://IBCentral/FAT Viewer?action=UPDATE&amp;creator=factset&amp;DOC_NAME=fat:reuters_annual_source_window.fat&amp;display_string=Audit&amp;DYN_ARGS=TRUE&amp;VAR:ID1=G5405010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53__FDSAUDITLINK__" localSheetId="10" hidden="1">{"fdsup://IBCentral/FAT Viewer?action=UPDATE&amp;creator=factset&amp;DOC_NAME=fat:reuters_annual_source_window.fat&amp;display_string=Audit&amp;DYN_ARGS=TRUE&amp;VAR:ID1=G5405010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53__FDSAUDITLINK__" hidden="1">{"fdsup://IBCentral/FAT Viewer?action=UPDATE&amp;creator=factset&amp;DOC_NAME=fat:reuters_annual_source_window.fat&amp;display_string=Audit&amp;DYN_ARGS=TRUE&amp;VAR:ID1=G5405010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54__FDSAUDITLINK__" localSheetId="6" hidden="1">{"fdsup://IBCentral/FAT Viewer?action=UPDATE&amp;creator=factset&amp;DOC_NAME=fat:reuters_annual_source_window.fat&amp;display_string=Audit&amp;DYN_ARGS=TRUE&amp;VAR:ID1=39525910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54__FDSAUDITLINK__" localSheetId="7" hidden="1">{"fdsup://IBCentral/FAT Viewer?action=UPDATE&amp;creator=factset&amp;DOC_NAME=fat:reuters_annual_source_window.fat&amp;display_string=Audit&amp;DYN_ARGS=TRUE&amp;VAR:ID1=39525910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54__FDSAUDITLINK__" localSheetId="8" hidden="1">{"fdsup://IBCentral/FAT Viewer?action=UPDATE&amp;creator=factset&amp;DOC_NAME=fat:reuters_annual_source_window.fat&amp;display_string=Audit&amp;DYN_ARGS=TRUE&amp;VAR:ID1=39525910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54__FDSAUDITLINK__" localSheetId="10" hidden="1">{"fdsup://IBCentral/FAT Viewer?action=UPDATE&amp;creator=factset&amp;DOC_NAME=fat:reuters_annual_source_window.fat&amp;display_string=Audit&amp;DYN_ARGS=TRUE&amp;VAR:ID1=39525910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54__FDSAUDITLINK__" hidden="1">{"fdsup://IBCentral/FAT Viewer?action=UPDATE&amp;creator=factset&amp;DOC_NAME=fat:reuters_annual_source_window.fat&amp;display_string=Audit&amp;DYN_ARGS=TRUE&amp;VAR:ID1=39525910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55__FDSAUDITLINK__" localSheetId="6" hidden="1">{"fdsup://IBCentral/FAT Viewer?action=UPDATE&amp;creator=factset&amp;DOC_NAME=fat:reuters_annual_source_window.fat&amp;display_string=Audit&amp;DYN_ARGS=TRUE&amp;VAR:ID1=48242310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55__FDSAUDITLINK__" localSheetId="7" hidden="1">{"fdsup://IBCentral/FAT Viewer?action=UPDATE&amp;creator=factset&amp;DOC_NAME=fat:reuters_annual_source_window.fat&amp;display_string=Audit&amp;DYN_ARGS=TRUE&amp;VAR:ID1=48242310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55__FDSAUDITLINK__" localSheetId="8" hidden="1">{"fdsup://IBCentral/FAT Viewer?action=UPDATE&amp;creator=factset&amp;DOC_NAME=fat:reuters_annual_source_window.fat&amp;display_string=Audit&amp;DYN_ARGS=TRUE&amp;VAR:ID1=48242310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55__FDSAUDITLINK__" localSheetId="10" hidden="1">{"fdsup://IBCentral/FAT Viewer?action=UPDATE&amp;creator=factset&amp;DOC_NAME=fat:reuters_annual_source_window.fat&amp;display_string=Audit&amp;DYN_ARGS=TRUE&amp;VAR:ID1=48242310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55__FDSAUDITLINK__" hidden="1">{"fdsup://IBCentral/FAT Viewer?action=UPDATE&amp;creator=factset&amp;DOC_NAME=fat:reuters_annual_source_window.fat&amp;display_string=Audit&amp;DYN_ARGS=TRUE&amp;VAR:ID1=48242310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56__FDSAUDITLINK__" localSheetId="6" hidden="1">{"fdsup://IBCentral/FAT Viewer?action=UPDATE&amp;creator=factset&amp;DOC_NAME=fat:reuters_annual_source_window.fat&amp;display_string=Audit&amp;DYN_ARGS=TRUE&amp;VAR:ID1=47231910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56__FDSAUDITLINK__" localSheetId="7" hidden="1">{"fdsup://IBCentral/FAT Viewer?action=UPDATE&amp;creator=factset&amp;DOC_NAME=fat:reuters_annual_source_window.fat&amp;display_string=Audit&amp;DYN_ARGS=TRUE&amp;VAR:ID1=47231910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56__FDSAUDITLINK__" localSheetId="8" hidden="1">{"fdsup://IBCentral/FAT Viewer?action=UPDATE&amp;creator=factset&amp;DOC_NAME=fat:reuters_annual_source_window.fat&amp;display_string=Audit&amp;DYN_ARGS=TRUE&amp;VAR:ID1=47231910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56__FDSAUDITLINK__" localSheetId="10" hidden="1">{"fdsup://IBCentral/FAT Viewer?action=UPDATE&amp;creator=factset&amp;DOC_NAME=fat:reuters_annual_source_window.fat&amp;display_string=Audit&amp;DYN_ARGS=TRUE&amp;VAR:ID1=47231910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56__FDSAUDITLINK__" hidden="1">{"fdsup://IBCentral/FAT Viewer?action=UPDATE&amp;creator=factset&amp;DOC_NAME=fat:reuters_annual_source_window.fat&amp;display_string=Audit&amp;DYN_ARGS=TRUE&amp;VAR:ID1=47231910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57__FDSAUDITLINK__" localSheetId="6" hidden="1">{"fdsup://IBCentral/FAT Viewer?action=UPDATE&amp;creator=factset&amp;DOC_NAME=fat:reuters_annual_source_window.fat&amp;display_string=Audit&amp;DYN_ARGS=TRUE&amp;VAR:ID1=29977A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57__FDSAUDITLINK__" localSheetId="7" hidden="1">{"fdsup://IBCentral/FAT Viewer?action=UPDATE&amp;creator=factset&amp;DOC_NAME=fat:reuters_annual_source_window.fat&amp;display_string=Audit&amp;DYN_ARGS=TRUE&amp;VAR:ID1=29977A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57__FDSAUDITLINK__" localSheetId="8" hidden="1">{"fdsup://IBCentral/FAT Viewer?action=UPDATE&amp;creator=factset&amp;DOC_NAME=fat:reuters_annual_source_window.fat&amp;display_string=Audit&amp;DYN_ARGS=TRUE&amp;VAR:ID1=29977A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57__FDSAUDITLINK__" localSheetId="10" hidden="1">{"fdsup://IBCentral/FAT Viewer?action=UPDATE&amp;creator=factset&amp;DOC_NAME=fat:reuters_annual_source_window.fat&amp;display_string=Audit&amp;DYN_ARGS=TRUE&amp;VAR:ID1=29977A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57__FDSAUDITLINK__" hidden="1">{"fdsup://IBCentral/FAT Viewer?action=UPDATE&amp;creator=factset&amp;DOC_NAME=fat:reuters_annual_source_window.fat&amp;display_string=Audit&amp;DYN_ARGS=TRUE&amp;VAR:ID1=29977A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58__FDSAUDITLINK__" localSheetId="6" hidden="1">{"fdsup://IBCentral/FAT Viewer?action=UPDATE&amp;creator=factset&amp;DOC_NAME=fat:reuters_annual_source_window.fat&amp;display_string=Audit&amp;DYN_ARGS=TRUE&amp;VAR:ID1=22362210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58__FDSAUDITLINK__" localSheetId="7" hidden="1">{"fdsup://IBCentral/FAT Viewer?action=UPDATE&amp;creator=factset&amp;DOC_NAME=fat:reuters_annual_source_window.fat&amp;display_string=Audit&amp;DYN_ARGS=TRUE&amp;VAR:ID1=22362210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58__FDSAUDITLINK__" localSheetId="8" hidden="1">{"fdsup://IBCentral/FAT Viewer?action=UPDATE&amp;creator=factset&amp;DOC_NAME=fat:reuters_annual_source_window.fat&amp;display_string=Audit&amp;DYN_ARGS=TRUE&amp;VAR:ID1=22362210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58__FDSAUDITLINK__" localSheetId="10" hidden="1">{"fdsup://IBCentral/FAT Viewer?action=UPDATE&amp;creator=factset&amp;DOC_NAME=fat:reuters_annual_source_window.fat&amp;display_string=Audit&amp;DYN_ARGS=TRUE&amp;VAR:ID1=22362210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58__FDSAUDITLINK__" hidden="1">{"fdsup://IBCentral/FAT Viewer?action=UPDATE&amp;creator=factset&amp;DOC_NAME=fat:reuters_annual_source_window.fat&amp;display_string=Audit&amp;DYN_ARGS=TRUE&amp;VAR:ID1=22362210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59__FDSAUDITLINK__" localSheetId="6" hidden="1">{"fdsup://IBCentral/FAT Viewer?action=UPDATE&amp;creator=factset&amp;DOC_NAME=fat:reuters_annual_source_window.fat&amp;display_string=Audit&amp;DYN_ARGS=TRUE&amp;VAR:ID1=47231910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59__FDSAUDITLINK__" localSheetId="7" hidden="1">{"fdsup://IBCentral/FAT Viewer?action=UPDATE&amp;creator=factset&amp;DOC_NAME=fat:reuters_annual_source_window.fat&amp;display_string=Audit&amp;DYN_ARGS=TRUE&amp;VAR:ID1=47231910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59__FDSAUDITLINK__" localSheetId="8" hidden="1">{"fdsup://IBCentral/FAT Viewer?action=UPDATE&amp;creator=factset&amp;DOC_NAME=fat:reuters_annual_source_window.fat&amp;display_string=Audit&amp;DYN_ARGS=TRUE&amp;VAR:ID1=47231910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59__FDSAUDITLINK__" localSheetId="10" hidden="1">{"fdsup://IBCentral/FAT Viewer?action=UPDATE&amp;creator=factset&amp;DOC_NAME=fat:reuters_annual_source_window.fat&amp;display_string=Audit&amp;DYN_ARGS=TRUE&amp;VAR:ID1=47231910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59__FDSAUDITLINK__" hidden="1">{"fdsup://IBCentral/FAT Viewer?action=UPDATE&amp;creator=factset&amp;DOC_NAME=fat:reuters_annual_source_window.fat&amp;display_string=Audit&amp;DYN_ARGS=TRUE&amp;VAR:ID1=47231910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__123Graph_ACHART_35" hidden="1">#REF!</definedName>
    <definedName name="_46__123Graph_BCHART_5" hidden="1">[16]MCC!$D$31:$J$31</definedName>
    <definedName name="_46__FDSAUDITLINK__" localSheetId="6" hidden="1">{"fdsup://IBCentral/FAT Viewer?action=UPDATE&amp;creator=factset&amp;DOC_NAME=fat:reuters_annual_pshs_src_window.fat&amp;display_string=Audit&amp;DYN_ARGS=TRUE&amp;VAR:ID1=B1CKTY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46__FDSAUDITLINK__" localSheetId="7" hidden="1">{"fdsup://IBCentral/FAT Viewer?action=UPDATE&amp;creator=factset&amp;DOC_NAME=fat:reuters_annual_pshs_src_window.fat&amp;display_string=Audit&amp;DYN_ARGS=TRUE&amp;VAR:ID1=B1CKTY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46__FDSAUDITLINK__" localSheetId="8" hidden="1">{"fdsup://IBCentral/FAT Viewer?action=UPDATE&amp;creator=factset&amp;DOC_NAME=fat:reuters_annual_pshs_src_window.fat&amp;display_string=Audit&amp;DYN_ARGS=TRUE&amp;VAR:ID1=B1CKTY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46__FDSAUDITLINK__" localSheetId="10" hidden="1">{"fdsup://IBCentral/FAT Viewer?action=UPDATE&amp;creator=factset&amp;DOC_NAME=fat:reuters_annual_pshs_src_window.fat&amp;display_string=Audit&amp;DYN_ARGS=TRUE&amp;VAR:ID1=B1CKTY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46__FDSAUDITLINK__" hidden="1">{"fdsup://IBCentral/FAT Viewer?action=UPDATE&amp;creator=factset&amp;DOC_NAME=fat:reuters_annual_pshs_src_window.fat&amp;display_string=Audit&amp;DYN_ARGS=TRUE&amp;VAR:ID1=B1CKTY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460__FDSAUDITLINK__" localSheetId="6" hidden="1">{"fdsup://IBCentral/FAT Viewer?action=UPDATE&amp;creator=factset&amp;DOC_NAME=fat:reuters_annual_source_window.fat&amp;display_string=Audit&amp;DYN_ARGS=TRUE&amp;VAR:ID1=B1HDJL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60__FDSAUDITLINK__" localSheetId="7" hidden="1">{"fdsup://IBCentral/FAT Viewer?action=UPDATE&amp;creator=factset&amp;DOC_NAME=fat:reuters_annual_source_window.fat&amp;display_string=Audit&amp;DYN_ARGS=TRUE&amp;VAR:ID1=B1HDJL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60__FDSAUDITLINK__" localSheetId="8" hidden="1">{"fdsup://IBCentral/FAT Viewer?action=UPDATE&amp;creator=factset&amp;DOC_NAME=fat:reuters_annual_source_window.fat&amp;display_string=Audit&amp;DYN_ARGS=TRUE&amp;VAR:ID1=B1HDJL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60__FDSAUDITLINK__" localSheetId="10" hidden="1">{"fdsup://IBCentral/FAT Viewer?action=UPDATE&amp;creator=factset&amp;DOC_NAME=fat:reuters_annual_source_window.fat&amp;display_string=Audit&amp;DYN_ARGS=TRUE&amp;VAR:ID1=B1HDJL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60__FDSAUDITLINK__" hidden="1">{"fdsup://IBCentral/FAT Viewer?action=UPDATE&amp;creator=factset&amp;DOC_NAME=fat:reuters_annual_source_window.fat&amp;display_string=Audit&amp;DYN_ARGS=TRUE&amp;VAR:ID1=B1HDJL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61__FDSAUDITLINK__" localSheetId="6" hidden="1">{"fdsup://IBCentral/FAT Viewer?action=UPDATE&amp;creator=factset&amp;DOC_NAME=fat:reuters_annual_source_window.fat&amp;display_string=Audit&amp;DYN_ARGS=TRUE&amp;VAR:ID1=59018810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1__FDSAUDITLINK__" localSheetId="7" hidden="1">{"fdsup://IBCentral/FAT Viewer?action=UPDATE&amp;creator=factset&amp;DOC_NAME=fat:reuters_annual_source_window.fat&amp;display_string=Audit&amp;DYN_ARGS=TRUE&amp;VAR:ID1=59018810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1__FDSAUDITLINK__" localSheetId="8" hidden="1">{"fdsup://IBCentral/FAT Viewer?action=UPDATE&amp;creator=factset&amp;DOC_NAME=fat:reuters_annual_source_window.fat&amp;display_string=Audit&amp;DYN_ARGS=TRUE&amp;VAR:ID1=59018810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1__FDSAUDITLINK__" localSheetId="10" hidden="1">{"fdsup://IBCentral/FAT Viewer?action=UPDATE&amp;creator=factset&amp;DOC_NAME=fat:reuters_annual_source_window.fat&amp;display_string=Audit&amp;DYN_ARGS=TRUE&amp;VAR:ID1=59018810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1__FDSAUDITLINK__" hidden="1">{"fdsup://IBCentral/FAT Viewer?action=UPDATE&amp;creator=factset&amp;DOC_NAME=fat:reuters_annual_source_window.fat&amp;display_string=Audit&amp;DYN_ARGS=TRUE&amp;VAR:ID1=59018810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2__FDSAUDITLINK__" localSheetId="6" hidden="1">{"fdsup://IBCentral/FAT Viewer?action=UPDATE&amp;creator=factset&amp;DOC_NAME=fat:reuters_annual_source_window.fat&amp;display_string=Audit&amp;DYN_ARGS=TRUE&amp;VAR:ID1=61744644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2__FDSAUDITLINK__" localSheetId="7" hidden="1">{"fdsup://IBCentral/FAT Viewer?action=UPDATE&amp;creator=factset&amp;DOC_NAME=fat:reuters_annual_source_window.fat&amp;display_string=Audit&amp;DYN_ARGS=TRUE&amp;VAR:ID1=61744644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2__FDSAUDITLINK__" localSheetId="8" hidden="1">{"fdsup://IBCentral/FAT Viewer?action=UPDATE&amp;creator=factset&amp;DOC_NAME=fat:reuters_annual_source_window.fat&amp;display_string=Audit&amp;DYN_ARGS=TRUE&amp;VAR:ID1=61744644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2__FDSAUDITLINK__" localSheetId="10" hidden="1">{"fdsup://IBCentral/FAT Viewer?action=UPDATE&amp;creator=factset&amp;DOC_NAME=fat:reuters_annual_source_window.fat&amp;display_string=Audit&amp;DYN_ARGS=TRUE&amp;VAR:ID1=61744644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2__FDSAUDITLINK__" hidden="1">{"fdsup://IBCentral/FAT Viewer?action=UPDATE&amp;creator=factset&amp;DOC_NAME=fat:reuters_annual_source_window.fat&amp;display_string=Audit&amp;DYN_ARGS=TRUE&amp;VAR:ID1=61744644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3__FDSAUDITLINK__" localSheetId="6" hidden="1">{"fdsup://IBCentral/FAT Viewer?action=UPDATE&amp;creator=factset&amp;DOC_NAME=fat:reuters_annual_source_window.fat&amp;display_string=Audit&amp;DYN_ARGS=TRUE&amp;VAR:ID1=38141G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3__FDSAUDITLINK__" localSheetId="7" hidden="1">{"fdsup://IBCentral/FAT Viewer?action=UPDATE&amp;creator=factset&amp;DOC_NAME=fat:reuters_annual_source_window.fat&amp;display_string=Audit&amp;DYN_ARGS=TRUE&amp;VAR:ID1=38141G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3__FDSAUDITLINK__" localSheetId="8" hidden="1">{"fdsup://IBCentral/FAT Viewer?action=UPDATE&amp;creator=factset&amp;DOC_NAME=fat:reuters_annual_source_window.fat&amp;display_string=Audit&amp;DYN_ARGS=TRUE&amp;VAR:ID1=38141G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3__FDSAUDITLINK__" localSheetId="10" hidden="1">{"fdsup://IBCentral/FAT Viewer?action=UPDATE&amp;creator=factset&amp;DOC_NAME=fat:reuters_annual_source_window.fat&amp;display_string=Audit&amp;DYN_ARGS=TRUE&amp;VAR:ID1=38141G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3__FDSAUDITLINK__" hidden="1">{"fdsup://IBCentral/FAT Viewer?action=UPDATE&amp;creator=factset&amp;DOC_NAME=fat:reuters_annual_source_window.fat&amp;display_string=Audit&amp;DYN_ARGS=TRUE&amp;VAR:ID1=38141G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4__FDSAUDITLINK__" localSheetId="6" hidden="1">{"fdsup://IBCentral/FAT Viewer?action=UPDATE&amp;creator=factset&amp;DOC_NAME=fat:reuters_annual_source_window.fat&amp;display_string=Audit&amp;DYN_ARGS=TRUE&amp;VAR:ID1=578453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64__FDSAUDITLINK__" localSheetId="7" hidden="1">{"fdsup://IBCentral/FAT Viewer?action=UPDATE&amp;creator=factset&amp;DOC_NAME=fat:reuters_annual_source_window.fat&amp;display_string=Audit&amp;DYN_ARGS=TRUE&amp;VAR:ID1=578453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64__FDSAUDITLINK__" localSheetId="8" hidden="1">{"fdsup://IBCentral/FAT Viewer?action=UPDATE&amp;creator=factset&amp;DOC_NAME=fat:reuters_annual_source_window.fat&amp;display_string=Audit&amp;DYN_ARGS=TRUE&amp;VAR:ID1=578453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64__FDSAUDITLINK__" localSheetId="10" hidden="1">{"fdsup://IBCentral/FAT Viewer?action=UPDATE&amp;creator=factset&amp;DOC_NAME=fat:reuters_annual_source_window.fat&amp;display_string=Audit&amp;DYN_ARGS=TRUE&amp;VAR:ID1=578453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64__FDSAUDITLINK__" hidden="1">{"fdsup://IBCentral/FAT Viewer?action=UPDATE&amp;creator=factset&amp;DOC_NAME=fat:reuters_annual_source_window.fat&amp;display_string=Audit&amp;DYN_ARGS=TRUE&amp;VAR:ID1=578453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65__FDSAUDITLINK__" localSheetId="6" hidden="1">{"fdsup://IBCentral/FAT Viewer?action=UPDATE&amp;creator=factset&amp;DOC_NAME=fat:reuters_annual_source_window.fat&amp;display_string=Audit&amp;DYN_ARGS=TRUE&amp;VAR:ID1=70960010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5__FDSAUDITLINK__" localSheetId="7" hidden="1">{"fdsup://IBCentral/FAT Viewer?action=UPDATE&amp;creator=factset&amp;DOC_NAME=fat:reuters_annual_source_window.fat&amp;display_string=Audit&amp;DYN_ARGS=TRUE&amp;VAR:ID1=70960010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5__FDSAUDITLINK__" localSheetId="8" hidden="1">{"fdsup://IBCentral/FAT Viewer?action=UPDATE&amp;creator=factset&amp;DOC_NAME=fat:reuters_annual_source_window.fat&amp;display_string=Audit&amp;DYN_ARGS=TRUE&amp;VAR:ID1=70960010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5__FDSAUDITLINK__" localSheetId="10" hidden="1">{"fdsup://IBCentral/FAT Viewer?action=UPDATE&amp;creator=factset&amp;DOC_NAME=fat:reuters_annual_source_window.fat&amp;display_string=Audit&amp;DYN_ARGS=TRUE&amp;VAR:ID1=70960010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5__FDSAUDITLINK__" hidden="1">{"fdsup://IBCentral/FAT Viewer?action=UPDATE&amp;creator=factset&amp;DOC_NAME=fat:reuters_annual_source_window.fat&amp;display_string=Audit&amp;DYN_ARGS=TRUE&amp;VAR:ID1=70960010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6__FDSAUDITLINK__" localSheetId="6" hidden="1">{"fdsup://IBCentral/FAT Viewer?action=UPDATE&amp;creator=factset&amp;DOC_NAME=fat:reuters_annual_source_window.fat&amp;display_string=Audit&amp;DYN_ARGS=TRUE&amp;VAR:ID1=66585910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6__FDSAUDITLINK__" localSheetId="7" hidden="1">{"fdsup://IBCentral/FAT Viewer?action=UPDATE&amp;creator=factset&amp;DOC_NAME=fat:reuters_annual_source_window.fat&amp;display_string=Audit&amp;DYN_ARGS=TRUE&amp;VAR:ID1=66585910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6__FDSAUDITLINK__" localSheetId="8" hidden="1">{"fdsup://IBCentral/FAT Viewer?action=UPDATE&amp;creator=factset&amp;DOC_NAME=fat:reuters_annual_source_window.fat&amp;display_string=Audit&amp;DYN_ARGS=TRUE&amp;VAR:ID1=66585910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6__FDSAUDITLINK__" localSheetId="10" hidden="1">{"fdsup://IBCentral/FAT Viewer?action=UPDATE&amp;creator=factset&amp;DOC_NAME=fat:reuters_annual_source_window.fat&amp;display_string=Audit&amp;DYN_ARGS=TRUE&amp;VAR:ID1=66585910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6__FDSAUDITLINK__" hidden="1">{"fdsup://IBCentral/FAT Viewer?action=UPDATE&amp;creator=factset&amp;DOC_NAME=fat:reuters_annual_source_window.fat&amp;display_string=Audit&amp;DYN_ARGS=TRUE&amp;VAR:ID1=66585910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7__FDSAUDITLINK__" localSheetId="6" hidden="1">{"fdsup://IBCentral/FAT Viewer?action=UPDATE&amp;creator=factset&amp;DOC_NAME=fat:reuters_annual_source_window.fat&amp;display_string=Audit&amp;DYN_ARGS=TRUE&amp;VAR:ID1=85747710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7__FDSAUDITLINK__" localSheetId="7" hidden="1">{"fdsup://IBCentral/FAT Viewer?action=UPDATE&amp;creator=factset&amp;DOC_NAME=fat:reuters_annual_source_window.fat&amp;display_string=Audit&amp;DYN_ARGS=TRUE&amp;VAR:ID1=85747710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7__FDSAUDITLINK__" localSheetId="8" hidden="1">{"fdsup://IBCentral/FAT Viewer?action=UPDATE&amp;creator=factset&amp;DOC_NAME=fat:reuters_annual_source_window.fat&amp;display_string=Audit&amp;DYN_ARGS=TRUE&amp;VAR:ID1=85747710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7__FDSAUDITLINK__" localSheetId="10" hidden="1">{"fdsup://IBCentral/FAT Viewer?action=UPDATE&amp;creator=factset&amp;DOC_NAME=fat:reuters_annual_source_window.fat&amp;display_string=Audit&amp;DYN_ARGS=TRUE&amp;VAR:ID1=85747710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7__FDSAUDITLINK__" hidden="1">{"fdsup://IBCentral/FAT Viewer?action=UPDATE&amp;creator=factset&amp;DOC_NAME=fat:reuters_annual_source_window.fat&amp;display_string=Audit&amp;DYN_ARGS=TRUE&amp;VAR:ID1=85747710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8__FDSAUDITLINK__" localSheetId="6" hidden="1">{"fdsup://IBCentral/FAT Viewer?action=UPDATE&amp;creator=factset&amp;DOC_NAME=fat:reuters_annual_source_window.fat&amp;display_string=Audit&amp;DYN_ARGS=TRUE&amp;VAR:ID1=06405810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8__FDSAUDITLINK__" localSheetId="7" hidden="1">{"fdsup://IBCentral/FAT Viewer?action=UPDATE&amp;creator=factset&amp;DOC_NAME=fat:reuters_annual_source_window.fat&amp;display_string=Audit&amp;DYN_ARGS=TRUE&amp;VAR:ID1=06405810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8__FDSAUDITLINK__" localSheetId="8" hidden="1">{"fdsup://IBCentral/FAT Viewer?action=UPDATE&amp;creator=factset&amp;DOC_NAME=fat:reuters_annual_source_window.fat&amp;display_string=Audit&amp;DYN_ARGS=TRUE&amp;VAR:ID1=06405810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8__FDSAUDITLINK__" localSheetId="10" hidden="1">{"fdsup://IBCentral/FAT Viewer?action=UPDATE&amp;creator=factset&amp;DOC_NAME=fat:reuters_annual_source_window.fat&amp;display_string=Audit&amp;DYN_ARGS=TRUE&amp;VAR:ID1=06405810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8__FDSAUDITLINK__" hidden="1">{"fdsup://IBCentral/FAT Viewer?action=UPDATE&amp;creator=factset&amp;DOC_NAME=fat:reuters_annual_source_window.fat&amp;display_string=Audit&amp;DYN_ARGS=TRUE&amp;VAR:ID1=06405810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9__FDSAUDITLINK__" localSheetId="6" hidden="1">{"fdsup://IBCentral/FAT Viewer?action=UPDATE&amp;creator=factset&amp;DOC_NAME=fat:reuters_annual_source_window.fat&amp;display_string=Audit&amp;DYN_ARGS=TRUE&amp;VAR:ID1=B1VSJS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69__FDSAUDITLINK__" localSheetId="7" hidden="1">{"fdsup://IBCentral/FAT Viewer?action=UPDATE&amp;creator=factset&amp;DOC_NAME=fat:reuters_annual_source_window.fat&amp;display_string=Audit&amp;DYN_ARGS=TRUE&amp;VAR:ID1=B1VSJS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69__FDSAUDITLINK__" localSheetId="8" hidden="1">{"fdsup://IBCentral/FAT Viewer?action=UPDATE&amp;creator=factset&amp;DOC_NAME=fat:reuters_annual_source_window.fat&amp;display_string=Audit&amp;DYN_ARGS=TRUE&amp;VAR:ID1=B1VSJS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69__FDSAUDITLINK__" localSheetId="10" hidden="1">{"fdsup://IBCentral/FAT Viewer?action=UPDATE&amp;creator=factset&amp;DOC_NAME=fat:reuters_annual_source_window.fat&amp;display_string=Audit&amp;DYN_ARGS=TRUE&amp;VAR:ID1=B1VSJS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69__FDSAUDITLINK__" hidden="1">{"fdsup://IBCentral/FAT Viewer?action=UPDATE&amp;creator=factset&amp;DOC_NAME=fat:reuters_annual_source_window.fat&amp;display_string=Audit&amp;DYN_ARGS=TRUE&amp;VAR:ID1=B1VSJS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__123Graph_CCHART_5" hidden="1">[16]MCC!$D$32:$J$32</definedName>
    <definedName name="_47__FDSAUDITLINK__" localSheetId="6" hidden="1">{"fdsup://IBCentral/FAT Viewer?action=UPDATE&amp;creator=factset&amp;DOC_NAME=fat:reuters_annual_pshs_src_window.fat&amp;display_string=Audit&amp;DYN_ARGS=TRUE&amp;VAR:ID1=37929X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47__FDSAUDITLINK__" localSheetId="7" hidden="1">{"fdsup://IBCentral/FAT Viewer?action=UPDATE&amp;creator=factset&amp;DOC_NAME=fat:reuters_annual_pshs_src_window.fat&amp;display_string=Audit&amp;DYN_ARGS=TRUE&amp;VAR:ID1=37929X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47__FDSAUDITLINK__" localSheetId="8" hidden="1">{"fdsup://IBCentral/FAT Viewer?action=UPDATE&amp;creator=factset&amp;DOC_NAME=fat:reuters_annual_pshs_src_window.fat&amp;display_string=Audit&amp;DYN_ARGS=TRUE&amp;VAR:ID1=37929X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47__FDSAUDITLINK__" localSheetId="10" hidden="1">{"fdsup://IBCentral/FAT Viewer?action=UPDATE&amp;creator=factset&amp;DOC_NAME=fat:reuters_annual_pshs_src_window.fat&amp;display_string=Audit&amp;DYN_ARGS=TRUE&amp;VAR:ID1=37929X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47__FDSAUDITLINK__" hidden="1">{"fdsup://IBCentral/FAT Viewer?action=UPDATE&amp;creator=factset&amp;DOC_NAME=fat:reuters_annual_pshs_src_window.fat&amp;display_string=Audit&amp;DYN_ARGS=TRUE&amp;VAR:ID1=37929X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470__FDSAUDITLINK__" localSheetId="6" hidden="1">{"fdsup://IBCentral/FAT Viewer?action=UPDATE&amp;creator=factset&amp;DOC_NAME=fat:reuters_annual_source_window.fat&amp;display_string=Audit&amp;DYN_ARGS=TRUE&amp;VAR:ID1=B1YKG0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0__FDSAUDITLINK__" localSheetId="7" hidden="1">{"fdsup://IBCentral/FAT Viewer?action=UPDATE&amp;creator=factset&amp;DOC_NAME=fat:reuters_annual_source_window.fat&amp;display_string=Audit&amp;DYN_ARGS=TRUE&amp;VAR:ID1=B1YKG0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0__FDSAUDITLINK__" localSheetId="8" hidden="1">{"fdsup://IBCentral/FAT Viewer?action=UPDATE&amp;creator=factset&amp;DOC_NAME=fat:reuters_annual_source_window.fat&amp;display_string=Audit&amp;DYN_ARGS=TRUE&amp;VAR:ID1=B1YKG0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0__FDSAUDITLINK__" localSheetId="10" hidden="1">{"fdsup://IBCentral/FAT Viewer?action=UPDATE&amp;creator=factset&amp;DOC_NAME=fat:reuters_annual_source_window.fat&amp;display_string=Audit&amp;DYN_ARGS=TRUE&amp;VAR:ID1=B1YKG0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0__FDSAUDITLINK__" hidden="1">{"fdsup://IBCentral/FAT Viewer?action=UPDATE&amp;creator=factset&amp;DOC_NAME=fat:reuters_annual_source_window.fat&amp;display_string=Audit&amp;DYN_ARGS=TRUE&amp;VAR:ID1=B1YKG0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1__FDSAUDITLINK__" localSheetId="6" hidden="1">{"fdsup://IBCentral/FAT Viewer?action=UPDATE&amp;creator=factset&amp;DOC_NAME=fat:reuters_annual_source_window.fat&amp;display_string=Audit&amp;DYN_ARGS=TRUE&amp;VAR:ID1=712793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1__FDSAUDITLINK__" localSheetId="7" hidden="1">{"fdsup://IBCentral/FAT Viewer?action=UPDATE&amp;creator=factset&amp;DOC_NAME=fat:reuters_annual_source_window.fat&amp;display_string=Audit&amp;DYN_ARGS=TRUE&amp;VAR:ID1=712793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1__FDSAUDITLINK__" localSheetId="8" hidden="1">{"fdsup://IBCentral/FAT Viewer?action=UPDATE&amp;creator=factset&amp;DOC_NAME=fat:reuters_annual_source_window.fat&amp;display_string=Audit&amp;DYN_ARGS=TRUE&amp;VAR:ID1=712793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1__FDSAUDITLINK__" localSheetId="10" hidden="1">{"fdsup://IBCentral/FAT Viewer?action=UPDATE&amp;creator=factset&amp;DOC_NAME=fat:reuters_annual_source_window.fat&amp;display_string=Audit&amp;DYN_ARGS=TRUE&amp;VAR:ID1=712793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1__FDSAUDITLINK__" hidden="1">{"fdsup://IBCentral/FAT Viewer?action=UPDATE&amp;creator=factset&amp;DOC_NAME=fat:reuters_annual_source_window.fat&amp;display_string=Audit&amp;DYN_ARGS=TRUE&amp;VAR:ID1=712793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2__FDSAUDITLINK__" localSheetId="6" hidden="1">{"fdsup://IBCentral/FAT Viewer?action=UPDATE&amp;creator=factset&amp;DOC_NAME=fat:reuters_annual_source_window.fat&amp;display_string=Audit&amp;DYN_ARGS=TRUE&amp;VAR:ID1=B0PQ4Z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2__FDSAUDITLINK__" localSheetId="7" hidden="1">{"fdsup://IBCentral/FAT Viewer?action=UPDATE&amp;creator=factset&amp;DOC_NAME=fat:reuters_annual_source_window.fat&amp;display_string=Audit&amp;DYN_ARGS=TRUE&amp;VAR:ID1=B0PQ4Z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2__FDSAUDITLINK__" localSheetId="8" hidden="1">{"fdsup://IBCentral/FAT Viewer?action=UPDATE&amp;creator=factset&amp;DOC_NAME=fat:reuters_annual_source_window.fat&amp;display_string=Audit&amp;DYN_ARGS=TRUE&amp;VAR:ID1=B0PQ4Z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2__FDSAUDITLINK__" localSheetId="10" hidden="1">{"fdsup://IBCentral/FAT Viewer?action=UPDATE&amp;creator=factset&amp;DOC_NAME=fat:reuters_annual_source_window.fat&amp;display_string=Audit&amp;DYN_ARGS=TRUE&amp;VAR:ID1=B0PQ4Z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2__FDSAUDITLINK__" hidden="1">{"fdsup://IBCentral/FAT Viewer?action=UPDATE&amp;creator=factset&amp;DOC_NAME=fat:reuters_annual_source_window.fat&amp;display_string=Audit&amp;DYN_ARGS=TRUE&amp;VAR:ID1=B0PQ4Z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3__FDSAUDITLINK__" localSheetId="6" hidden="1">{"fdsup://IBCentral/FAT Viewer?action=UPDATE&amp;creator=factset&amp;DOC_NAME=fat:reuters_annual_source_window.fat&amp;display_string=Audit&amp;DYN_ARGS=TRUE&amp;VAR:ID1=B2NGPM&amp;VAR:RCODE=FIBCEBITDA&amp;VAR:SDATE=20090999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3__FDSAUDITLINK__" localSheetId="7" hidden="1">{"fdsup://IBCentral/FAT Viewer?action=UPDATE&amp;creator=factset&amp;DOC_NAME=fat:reuters_annual_source_window.fat&amp;display_string=Audit&amp;DYN_ARGS=TRUE&amp;VAR:ID1=B2NGPM&amp;VAR:RCODE=FIBCEBITDA&amp;VAR:SDATE=20090999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3__FDSAUDITLINK__" localSheetId="8" hidden="1">{"fdsup://IBCentral/FAT Viewer?action=UPDATE&amp;creator=factset&amp;DOC_NAME=fat:reuters_annual_source_window.fat&amp;display_string=Audit&amp;DYN_ARGS=TRUE&amp;VAR:ID1=B2NGPM&amp;VAR:RCODE=FIBCEBITDA&amp;VAR:SDATE=20090999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3__FDSAUDITLINK__" localSheetId="10" hidden="1">{"fdsup://IBCentral/FAT Viewer?action=UPDATE&amp;creator=factset&amp;DOC_NAME=fat:reuters_annual_source_window.fat&amp;display_string=Audit&amp;DYN_ARGS=TRUE&amp;VAR:ID1=B2NGPM&amp;VAR:RCODE=FIBCEBITDA&amp;VAR:SDATE=20090999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3__FDSAUDITLINK__" hidden="1">{"fdsup://IBCentral/FAT Viewer?action=UPDATE&amp;creator=factset&amp;DOC_NAME=fat:reuters_annual_source_window.fat&amp;display_string=Audit&amp;DYN_ARGS=TRUE&amp;VAR:ID1=B2NGPM&amp;VAR:RCODE=FIBCEBITDA&amp;VAR:SDATE=20090999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4__FDSAUDITLINK__" localSheetId="6" hidden="1">{"fdsup://IBCentral/FAT Viewer?action=UPDATE&amp;creator=factset&amp;DOC_NAME=fat:reuters_annual_source_window.fat&amp;display_string=Audit&amp;DYN_ARGS=TRUE&amp;VAR:ID1=B1Z4ST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4__FDSAUDITLINK__" localSheetId="7" hidden="1">{"fdsup://IBCentral/FAT Viewer?action=UPDATE&amp;creator=factset&amp;DOC_NAME=fat:reuters_annual_source_window.fat&amp;display_string=Audit&amp;DYN_ARGS=TRUE&amp;VAR:ID1=B1Z4ST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4__FDSAUDITLINK__" localSheetId="8" hidden="1">{"fdsup://IBCentral/FAT Viewer?action=UPDATE&amp;creator=factset&amp;DOC_NAME=fat:reuters_annual_source_window.fat&amp;display_string=Audit&amp;DYN_ARGS=TRUE&amp;VAR:ID1=B1Z4ST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4__FDSAUDITLINK__" localSheetId="10" hidden="1">{"fdsup://IBCentral/FAT Viewer?action=UPDATE&amp;creator=factset&amp;DOC_NAME=fat:reuters_annual_source_window.fat&amp;display_string=Audit&amp;DYN_ARGS=TRUE&amp;VAR:ID1=B1Z4ST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4__FDSAUDITLINK__" hidden="1">{"fdsup://IBCentral/FAT Viewer?action=UPDATE&amp;creator=factset&amp;DOC_NAME=fat:reuters_annual_source_window.fat&amp;display_string=Audit&amp;DYN_ARGS=TRUE&amp;VAR:ID1=B1Z4ST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5__FDSAUDITLINK__" localSheetId="6" hidden="1">{"fdsup://IBCentral/FAT Viewer?action=UPDATE&amp;creator=factset&amp;DOC_NAME=fat:reuters_annual_source_window.fat&amp;display_string=Audit&amp;DYN_ARGS=TRUE&amp;VAR:ID1=041893&amp;VAR:RCODE=FIBCEBITDA&amp;VAR:SDATE=20100399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5__FDSAUDITLINK__" localSheetId="7" hidden="1">{"fdsup://IBCentral/FAT Viewer?action=UPDATE&amp;creator=factset&amp;DOC_NAME=fat:reuters_annual_source_window.fat&amp;display_string=Audit&amp;DYN_ARGS=TRUE&amp;VAR:ID1=041893&amp;VAR:RCODE=FIBCEBITDA&amp;VAR:SDATE=20100399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5__FDSAUDITLINK__" localSheetId="8" hidden="1">{"fdsup://IBCentral/FAT Viewer?action=UPDATE&amp;creator=factset&amp;DOC_NAME=fat:reuters_annual_source_window.fat&amp;display_string=Audit&amp;DYN_ARGS=TRUE&amp;VAR:ID1=041893&amp;VAR:RCODE=FIBCEBITDA&amp;VAR:SDATE=20100399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5__FDSAUDITLINK__" localSheetId="10" hidden="1">{"fdsup://IBCentral/FAT Viewer?action=UPDATE&amp;creator=factset&amp;DOC_NAME=fat:reuters_annual_source_window.fat&amp;display_string=Audit&amp;DYN_ARGS=TRUE&amp;VAR:ID1=041893&amp;VAR:RCODE=FIBCEBITDA&amp;VAR:SDATE=20100399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5__FDSAUDITLINK__" hidden="1">{"fdsup://IBCentral/FAT Viewer?action=UPDATE&amp;creator=factset&amp;DOC_NAME=fat:reuters_annual_source_window.fat&amp;display_string=Audit&amp;DYN_ARGS=TRUE&amp;VAR:ID1=041893&amp;VAR:RCODE=FIBCEBITDA&amp;VAR:SDATE=20100399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6__FDSAUDITLINK__" localSheetId="6" hidden="1">{"fdsup://IBCentral/FAT Viewer?action=UPDATE&amp;creator=factset&amp;DOC_NAME=fat:reuters_annual_source_window.fat&amp;display_string=Audit&amp;DYN_ARGS=TRUE&amp;VAR:ID1=B0704T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6__FDSAUDITLINK__" localSheetId="7" hidden="1">{"fdsup://IBCentral/FAT Viewer?action=UPDATE&amp;creator=factset&amp;DOC_NAME=fat:reuters_annual_source_window.fat&amp;display_string=Audit&amp;DYN_ARGS=TRUE&amp;VAR:ID1=B0704T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6__FDSAUDITLINK__" localSheetId="8" hidden="1">{"fdsup://IBCentral/FAT Viewer?action=UPDATE&amp;creator=factset&amp;DOC_NAME=fat:reuters_annual_source_window.fat&amp;display_string=Audit&amp;DYN_ARGS=TRUE&amp;VAR:ID1=B0704T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6__FDSAUDITLINK__" localSheetId="10" hidden="1">{"fdsup://IBCentral/FAT Viewer?action=UPDATE&amp;creator=factset&amp;DOC_NAME=fat:reuters_annual_source_window.fat&amp;display_string=Audit&amp;DYN_ARGS=TRUE&amp;VAR:ID1=B0704T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6__FDSAUDITLINK__" hidden="1">{"fdsup://IBCentral/FAT Viewer?action=UPDATE&amp;creator=factset&amp;DOC_NAME=fat:reuters_annual_source_window.fat&amp;display_string=Audit&amp;DYN_ARGS=TRUE&amp;VAR:ID1=B0704T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7__FDSAUDITLINK__" localSheetId="6" hidden="1">{"fdsup://IBCentral/FAT Viewer?action=UPDATE&amp;creator=factset&amp;DOC_NAME=fat:reuters_annual_source_window.fat&amp;display_string=Audit&amp;DYN_ARGS=TRUE&amp;VAR:ID1=B137SP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7__FDSAUDITLINK__" localSheetId="7" hidden="1">{"fdsup://IBCentral/FAT Viewer?action=UPDATE&amp;creator=factset&amp;DOC_NAME=fat:reuters_annual_source_window.fat&amp;display_string=Audit&amp;DYN_ARGS=TRUE&amp;VAR:ID1=B137SP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7__FDSAUDITLINK__" localSheetId="8" hidden="1">{"fdsup://IBCentral/FAT Viewer?action=UPDATE&amp;creator=factset&amp;DOC_NAME=fat:reuters_annual_source_window.fat&amp;display_string=Audit&amp;DYN_ARGS=TRUE&amp;VAR:ID1=B137SP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7__FDSAUDITLINK__" localSheetId="10" hidden="1">{"fdsup://IBCentral/FAT Viewer?action=UPDATE&amp;creator=factset&amp;DOC_NAME=fat:reuters_annual_source_window.fat&amp;display_string=Audit&amp;DYN_ARGS=TRUE&amp;VAR:ID1=B137SP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7__FDSAUDITLINK__" hidden="1">{"fdsup://IBCentral/FAT Viewer?action=UPDATE&amp;creator=factset&amp;DOC_NAME=fat:reuters_annual_source_window.fat&amp;display_string=Audit&amp;DYN_ARGS=TRUE&amp;VAR:ID1=B137SP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8__FDSAUDITLINK__" localSheetId="6" hidden="1">{"fdsup://IBCentral/FAT Viewer?action=UPDATE&amp;creator=factset&amp;DOC_NAME=fat:reuters_annual_source_window.fat&amp;display_string=Audit&amp;DYN_ARGS=TRUE&amp;VAR:ID1=472266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8__FDSAUDITLINK__" localSheetId="7" hidden="1">{"fdsup://IBCentral/FAT Viewer?action=UPDATE&amp;creator=factset&amp;DOC_NAME=fat:reuters_annual_source_window.fat&amp;display_string=Audit&amp;DYN_ARGS=TRUE&amp;VAR:ID1=472266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8__FDSAUDITLINK__" localSheetId="8" hidden="1">{"fdsup://IBCentral/FAT Viewer?action=UPDATE&amp;creator=factset&amp;DOC_NAME=fat:reuters_annual_source_window.fat&amp;display_string=Audit&amp;DYN_ARGS=TRUE&amp;VAR:ID1=472266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8__FDSAUDITLINK__" localSheetId="10" hidden="1">{"fdsup://IBCentral/FAT Viewer?action=UPDATE&amp;creator=factset&amp;DOC_NAME=fat:reuters_annual_source_window.fat&amp;display_string=Audit&amp;DYN_ARGS=TRUE&amp;VAR:ID1=472266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8__FDSAUDITLINK__" hidden="1">{"fdsup://IBCentral/FAT Viewer?action=UPDATE&amp;creator=factset&amp;DOC_NAME=fat:reuters_annual_source_window.fat&amp;display_string=Audit&amp;DYN_ARGS=TRUE&amp;VAR:ID1=472266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9__FDSAUDITLINK__" localSheetId="6" hidden="1">{"fdsup://IBCentral/FAT Viewer?action=UPDATE&amp;creator=factset&amp;DOC_NAME=fat:reuters_annual_source_window.fat&amp;display_string=Audit&amp;DYN_ARGS=TRUE&amp;VAR:ID1=593253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9__FDSAUDITLINK__" localSheetId="7" hidden="1">{"fdsup://IBCentral/FAT Viewer?action=UPDATE&amp;creator=factset&amp;DOC_NAME=fat:reuters_annual_source_window.fat&amp;display_string=Audit&amp;DYN_ARGS=TRUE&amp;VAR:ID1=593253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9__FDSAUDITLINK__" localSheetId="8" hidden="1">{"fdsup://IBCentral/FAT Viewer?action=UPDATE&amp;creator=factset&amp;DOC_NAME=fat:reuters_annual_source_window.fat&amp;display_string=Audit&amp;DYN_ARGS=TRUE&amp;VAR:ID1=593253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9__FDSAUDITLINK__" localSheetId="10" hidden="1">{"fdsup://IBCentral/FAT Viewer?action=UPDATE&amp;creator=factset&amp;DOC_NAME=fat:reuters_annual_source_window.fat&amp;display_string=Audit&amp;DYN_ARGS=TRUE&amp;VAR:ID1=593253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9__FDSAUDITLINK__" hidden="1">{"fdsup://IBCentral/FAT Viewer?action=UPDATE&amp;creator=factset&amp;DOC_NAME=fat:reuters_annual_source_window.fat&amp;display_string=Audit&amp;DYN_ARGS=TRUE&amp;VAR:ID1=593253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8__123Graph_ACHART_37" hidden="1">#REF!</definedName>
    <definedName name="_48__123Graph_DCHART_5" hidden="1">[16]MCC!$D$33:$J$33</definedName>
    <definedName name="_48__FDSAUDITLINK__" localSheetId="6" hidden="1">{"fdsup://IBCentral/FAT Viewer?action=UPDATE&amp;creator=factset&amp;DOC_NAME=fat:reuters_annual_pshs_src_window.fat&amp;display_string=Audit&amp;DYN_ARGS=TRUE&amp;VAR:ID1=B247Y9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48__FDSAUDITLINK__" localSheetId="7" hidden="1">{"fdsup://IBCentral/FAT Viewer?action=UPDATE&amp;creator=factset&amp;DOC_NAME=fat:reuters_annual_pshs_src_window.fat&amp;display_string=Audit&amp;DYN_ARGS=TRUE&amp;VAR:ID1=B247Y9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48__FDSAUDITLINK__" localSheetId="8" hidden="1">{"fdsup://IBCentral/FAT Viewer?action=UPDATE&amp;creator=factset&amp;DOC_NAME=fat:reuters_annual_pshs_src_window.fat&amp;display_string=Audit&amp;DYN_ARGS=TRUE&amp;VAR:ID1=B247Y9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48__FDSAUDITLINK__" localSheetId="10" hidden="1">{"fdsup://IBCentral/FAT Viewer?action=UPDATE&amp;creator=factset&amp;DOC_NAME=fat:reuters_annual_pshs_src_window.fat&amp;display_string=Audit&amp;DYN_ARGS=TRUE&amp;VAR:ID1=B247Y9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48__FDSAUDITLINK__" hidden="1">{"fdsup://IBCentral/FAT Viewer?action=UPDATE&amp;creator=factset&amp;DOC_NAME=fat:reuters_annual_pshs_src_window.fat&amp;display_string=Audit&amp;DYN_ARGS=TRUE&amp;VAR:ID1=B247Y9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480__FDSAUDITLINK__" localSheetId="6" hidden="1">{"fdsup://IBCentral/FAT Viewer?action=UPDATE&amp;creator=factset&amp;DOC_NAME=fat:reuters_annual_source_window.fat&amp;display_string=Audit&amp;DYN_ARGS=TRUE&amp;VAR:ID1=430414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80__FDSAUDITLINK__" localSheetId="7" hidden="1">{"fdsup://IBCentral/FAT Viewer?action=UPDATE&amp;creator=factset&amp;DOC_NAME=fat:reuters_annual_source_window.fat&amp;display_string=Audit&amp;DYN_ARGS=TRUE&amp;VAR:ID1=430414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80__FDSAUDITLINK__" localSheetId="8" hidden="1">{"fdsup://IBCentral/FAT Viewer?action=UPDATE&amp;creator=factset&amp;DOC_NAME=fat:reuters_annual_source_window.fat&amp;display_string=Audit&amp;DYN_ARGS=TRUE&amp;VAR:ID1=430414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80__FDSAUDITLINK__" localSheetId="10" hidden="1">{"fdsup://IBCentral/FAT Viewer?action=UPDATE&amp;creator=factset&amp;DOC_NAME=fat:reuters_annual_source_window.fat&amp;display_string=Audit&amp;DYN_ARGS=TRUE&amp;VAR:ID1=430414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80__FDSAUDITLINK__" hidden="1">{"fdsup://IBCentral/FAT Viewer?action=UPDATE&amp;creator=factset&amp;DOC_NAME=fat:reuters_annual_source_window.fat&amp;display_string=Audit&amp;DYN_ARGS=TRUE&amp;VAR:ID1=430414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81__FDSAUDITLINK__" localSheetId="6" hidden="1">{"fdsup://IBCentral/FAT Viewer?action=UPDATE&amp;creator=factset&amp;DOC_NAME=fat:reuters_annual_source_window.fat&amp;display_string=Audit&amp;DYN_ARGS=TRUE&amp;VAR:ID1=B09RG5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81__FDSAUDITLINK__" localSheetId="7" hidden="1">{"fdsup://IBCentral/FAT Viewer?action=UPDATE&amp;creator=factset&amp;DOC_NAME=fat:reuters_annual_source_window.fat&amp;display_string=Audit&amp;DYN_ARGS=TRUE&amp;VAR:ID1=B09RG5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81__FDSAUDITLINK__" localSheetId="8" hidden="1">{"fdsup://IBCentral/FAT Viewer?action=UPDATE&amp;creator=factset&amp;DOC_NAME=fat:reuters_annual_source_window.fat&amp;display_string=Audit&amp;DYN_ARGS=TRUE&amp;VAR:ID1=B09RG5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81__FDSAUDITLINK__" localSheetId="10" hidden="1">{"fdsup://IBCentral/FAT Viewer?action=UPDATE&amp;creator=factset&amp;DOC_NAME=fat:reuters_annual_source_window.fat&amp;display_string=Audit&amp;DYN_ARGS=TRUE&amp;VAR:ID1=B09RG5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81__FDSAUDITLINK__" hidden="1">{"fdsup://IBCentral/FAT Viewer?action=UPDATE&amp;creator=factset&amp;DOC_NAME=fat:reuters_annual_source_window.fat&amp;display_string=Audit&amp;DYN_ARGS=TRUE&amp;VAR:ID1=B09RG5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82__FDSAUDITLINK__" localSheetId="6" hidden="1">{"fdsup://IBCentral/FAT Viewer?action=UPDATE&amp;creator=factset&amp;DOC_NAME=fat:reuters_annual_source_window.fat&amp;display_string=Audit&amp;DYN_ARGS=TRUE&amp;VAR:ID1=B41H73&amp;VAR:RCODE=FIBCEBITDA&amp;VAR:SDATE=20100499&amp;VAR:FREQ=Y&amp;VAR:RELITEM=RP&amp;VAR:CURRENCY=&amp;VAR:CURRSOURCE=EXSHA","RE&amp;VAR:NATFREQ=ANNUAL&amp;VAR:RFIELD=FINALIZED&amp;VAR:DB_TYPE=&amp;VAR:UNITS=M&amp;window=popup&amp;width=450&amp;height=300&amp;START_MAXIMIZED=FALSE"}</definedName>
    <definedName name="_482__FDSAUDITLINK__" localSheetId="7" hidden="1">{"fdsup://IBCentral/FAT Viewer?action=UPDATE&amp;creator=factset&amp;DOC_NAME=fat:reuters_annual_source_window.fat&amp;display_string=Audit&amp;DYN_ARGS=TRUE&amp;VAR:ID1=B41H73&amp;VAR:RCODE=FIBCEBITDA&amp;VAR:SDATE=20100499&amp;VAR:FREQ=Y&amp;VAR:RELITEM=RP&amp;VAR:CURRENCY=&amp;VAR:CURRSOURCE=EXSHA","RE&amp;VAR:NATFREQ=ANNUAL&amp;VAR:RFIELD=FINALIZED&amp;VAR:DB_TYPE=&amp;VAR:UNITS=M&amp;window=popup&amp;width=450&amp;height=300&amp;START_MAXIMIZED=FALSE"}</definedName>
    <definedName name="_482__FDSAUDITLINK__" localSheetId="8" hidden="1">{"fdsup://IBCentral/FAT Viewer?action=UPDATE&amp;creator=factset&amp;DOC_NAME=fat:reuters_annual_source_window.fat&amp;display_string=Audit&amp;DYN_ARGS=TRUE&amp;VAR:ID1=B41H73&amp;VAR:RCODE=FIBCEBITDA&amp;VAR:SDATE=20100499&amp;VAR:FREQ=Y&amp;VAR:RELITEM=RP&amp;VAR:CURRENCY=&amp;VAR:CURRSOURCE=EXSHA","RE&amp;VAR:NATFREQ=ANNUAL&amp;VAR:RFIELD=FINALIZED&amp;VAR:DB_TYPE=&amp;VAR:UNITS=M&amp;window=popup&amp;width=450&amp;height=300&amp;START_MAXIMIZED=FALSE"}</definedName>
    <definedName name="_482__FDSAUDITLINK__" localSheetId="10" hidden="1">{"fdsup://IBCentral/FAT Viewer?action=UPDATE&amp;creator=factset&amp;DOC_NAME=fat:reuters_annual_source_window.fat&amp;display_string=Audit&amp;DYN_ARGS=TRUE&amp;VAR:ID1=B41H73&amp;VAR:RCODE=FIBCEBITDA&amp;VAR:SDATE=20100499&amp;VAR:FREQ=Y&amp;VAR:RELITEM=RP&amp;VAR:CURRENCY=&amp;VAR:CURRSOURCE=EXSHA","RE&amp;VAR:NATFREQ=ANNUAL&amp;VAR:RFIELD=FINALIZED&amp;VAR:DB_TYPE=&amp;VAR:UNITS=M&amp;window=popup&amp;width=450&amp;height=300&amp;START_MAXIMIZED=FALSE"}</definedName>
    <definedName name="_482__FDSAUDITLINK__" hidden="1">{"fdsup://IBCentral/FAT Viewer?action=UPDATE&amp;creator=factset&amp;DOC_NAME=fat:reuters_annual_source_window.fat&amp;display_string=Audit&amp;DYN_ARGS=TRUE&amp;VAR:ID1=B41H73&amp;VAR:RCODE=FIBCEBITDA&amp;VAR:SDATE=20100499&amp;VAR:FREQ=Y&amp;VAR:RELITEM=RP&amp;VAR:CURRENCY=&amp;VAR:CURRSOURCE=EXSHA","RE&amp;VAR:NATFREQ=ANNUAL&amp;VAR:RFIELD=FINALIZED&amp;VAR:DB_TYPE=&amp;VAR:UNITS=M&amp;window=popup&amp;width=450&amp;height=300&amp;START_MAXIMIZED=FALSE"}</definedName>
    <definedName name="_483__FDSAUDITLINK__" localSheetId="6" hidden="1">{"fdsup://IBCentral/FAT Viewer?action=UPDATE&amp;creator=factset&amp;DOC_NAME=fat:reuters_annual_source_window.fat&amp;display_string=Audit&amp;DYN_ARGS=TRUE&amp;VAR:ID1=78354910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83__FDSAUDITLINK__" localSheetId="7" hidden="1">{"fdsup://IBCentral/FAT Viewer?action=UPDATE&amp;creator=factset&amp;DOC_NAME=fat:reuters_annual_source_window.fat&amp;display_string=Audit&amp;DYN_ARGS=TRUE&amp;VAR:ID1=78354910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83__FDSAUDITLINK__" localSheetId="8" hidden="1">{"fdsup://IBCentral/FAT Viewer?action=UPDATE&amp;creator=factset&amp;DOC_NAME=fat:reuters_annual_source_window.fat&amp;display_string=Audit&amp;DYN_ARGS=TRUE&amp;VAR:ID1=78354910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83__FDSAUDITLINK__" localSheetId="10" hidden="1">{"fdsup://IBCentral/FAT Viewer?action=UPDATE&amp;creator=factset&amp;DOC_NAME=fat:reuters_annual_source_window.fat&amp;display_string=Audit&amp;DYN_ARGS=TRUE&amp;VAR:ID1=78354910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83__FDSAUDITLINK__" hidden="1">{"fdsup://IBCentral/FAT Viewer?action=UPDATE&amp;creator=factset&amp;DOC_NAME=fat:reuters_annual_source_window.fat&amp;display_string=Audit&amp;DYN_ARGS=TRUE&amp;VAR:ID1=78354910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84__FDSAUDITLINK__" localSheetId="6" hidden="1">{"fdsup://IBCentral/FAT Viewer?action=UPDATE&amp;creator=factset&amp;DOC_NAME=fat:reuters_annual_source_window.fat&amp;display_string=Audit&amp;DYN_ARGS=TRUE&amp;VAR:ID1=42805T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84__FDSAUDITLINK__" localSheetId="7" hidden="1">{"fdsup://IBCentral/FAT Viewer?action=UPDATE&amp;creator=factset&amp;DOC_NAME=fat:reuters_annual_source_window.fat&amp;display_string=Audit&amp;DYN_ARGS=TRUE&amp;VAR:ID1=42805T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84__FDSAUDITLINK__" localSheetId="8" hidden="1">{"fdsup://IBCentral/FAT Viewer?action=UPDATE&amp;creator=factset&amp;DOC_NAME=fat:reuters_annual_source_window.fat&amp;display_string=Audit&amp;DYN_ARGS=TRUE&amp;VAR:ID1=42805T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84__FDSAUDITLINK__" localSheetId="10" hidden="1">{"fdsup://IBCentral/FAT Viewer?action=UPDATE&amp;creator=factset&amp;DOC_NAME=fat:reuters_annual_source_window.fat&amp;display_string=Audit&amp;DYN_ARGS=TRUE&amp;VAR:ID1=42805T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84__FDSAUDITLINK__" hidden="1">{"fdsup://IBCentral/FAT Viewer?action=UPDATE&amp;creator=factset&amp;DOC_NAME=fat:reuters_annual_source_window.fat&amp;display_string=Audit&amp;DYN_ARGS=TRUE&amp;VAR:ID1=42805T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85__FDSAUDITLINK__" localSheetId="6" hidden="1">{"fdsup://IBCentral/FAT Viewer?action=UPDATE&amp;creator=factset&amp;DOC_NAME=fat:reuters_annual_source_window.fat&amp;display_string=Audit&amp;DYN_ARGS=TRUE&amp;VAR:ID1=424749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85__FDSAUDITLINK__" localSheetId="7" hidden="1">{"fdsup://IBCentral/FAT Viewer?action=UPDATE&amp;creator=factset&amp;DOC_NAME=fat:reuters_annual_source_window.fat&amp;display_string=Audit&amp;DYN_ARGS=TRUE&amp;VAR:ID1=424749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85__FDSAUDITLINK__" localSheetId="8" hidden="1">{"fdsup://IBCentral/FAT Viewer?action=UPDATE&amp;creator=factset&amp;DOC_NAME=fat:reuters_annual_source_window.fat&amp;display_string=Audit&amp;DYN_ARGS=TRUE&amp;VAR:ID1=424749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85__FDSAUDITLINK__" localSheetId="10" hidden="1">{"fdsup://IBCentral/FAT Viewer?action=UPDATE&amp;creator=factset&amp;DOC_NAME=fat:reuters_annual_source_window.fat&amp;display_string=Audit&amp;DYN_ARGS=TRUE&amp;VAR:ID1=424749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85__FDSAUDITLINK__" hidden="1">{"fdsup://IBCentral/FAT Viewer?action=UPDATE&amp;creator=factset&amp;DOC_NAME=fat:reuters_annual_source_window.fat&amp;display_string=Audit&amp;DYN_ARGS=TRUE&amp;VAR:ID1=424749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86__FDSAUDITLINK__" localSheetId="6" hidden="1">{"fdsup://IBCentral/FAT Viewer?action=UPDATE&amp;creator=factset&amp;DOC_NAME=fat:reuters_annual_source_window.fat&amp;display_string=Audit&amp;DYN_ARGS=TRUE&amp;VAR:ID1=25674310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86__FDSAUDITLINK__" localSheetId="7" hidden="1">{"fdsup://IBCentral/FAT Viewer?action=UPDATE&amp;creator=factset&amp;DOC_NAME=fat:reuters_annual_source_window.fat&amp;display_string=Audit&amp;DYN_ARGS=TRUE&amp;VAR:ID1=25674310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86__FDSAUDITLINK__" localSheetId="8" hidden="1">{"fdsup://IBCentral/FAT Viewer?action=UPDATE&amp;creator=factset&amp;DOC_NAME=fat:reuters_annual_source_window.fat&amp;display_string=Audit&amp;DYN_ARGS=TRUE&amp;VAR:ID1=25674310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86__FDSAUDITLINK__" localSheetId="10" hidden="1">{"fdsup://IBCentral/FAT Viewer?action=UPDATE&amp;creator=factset&amp;DOC_NAME=fat:reuters_annual_source_window.fat&amp;display_string=Audit&amp;DYN_ARGS=TRUE&amp;VAR:ID1=25674310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86__FDSAUDITLINK__" hidden="1">{"fdsup://IBCentral/FAT Viewer?action=UPDATE&amp;creator=factset&amp;DOC_NAME=fat:reuters_annual_source_window.fat&amp;display_string=Audit&amp;DYN_ARGS=TRUE&amp;VAR:ID1=25674310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87__FDSAUDITLINK__" localSheetId="6" hidden="1">{"fdsup://IBCentral/FAT Viewer?action=UPDATE&amp;creator=factset&amp;DOC_NAME=fat:reuters_annual_source_window.fat&amp;display_string=Audit&amp;DYN_ARGS=TRUE&amp;VAR:ID1=526076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87__FDSAUDITLINK__" localSheetId="7" hidden="1">{"fdsup://IBCentral/FAT Viewer?action=UPDATE&amp;creator=factset&amp;DOC_NAME=fat:reuters_annual_source_window.fat&amp;display_string=Audit&amp;DYN_ARGS=TRUE&amp;VAR:ID1=526076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87__FDSAUDITLINK__" localSheetId="8" hidden="1">{"fdsup://IBCentral/FAT Viewer?action=UPDATE&amp;creator=factset&amp;DOC_NAME=fat:reuters_annual_source_window.fat&amp;display_string=Audit&amp;DYN_ARGS=TRUE&amp;VAR:ID1=526076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87__FDSAUDITLINK__" localSheetId="10" hidden="1">{"fdsup://IBCentral/FAT Viewer?action=UPDATE&amp;creator=factset&amp;DOC_NAME=fat:reuters_annual_source_window.fat&amp;display_string=Audit&amp;DYN_ARGS=TRUE&amp;VAR:ID1=526076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87__FDSAUDITLINK__" hidden="1">{"fdsup://IBCentral/FAT Viewer?action=UPDATE&amp;creator=factset&amp;DOC_NAME=fat:reuters_annual_source_window.fat&amp;display_string=Audit&amp;DYN_ARGS=TRUE&amp;VAR:ID1=526076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88__FDSAUDITLINK__" localSheetId="6" hidden="1">{"fdsup://IBCentral/FAT Viewer?action=UPDATE&amp;creator=factset&amp;DOC_NAME=fat:reuters_annual_source_window.fat&amp;display_string=Audit&amp;DYN_ARGS=TRUE&amp;VAR:ID1=B693LN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88__FDSAUDITLINK__" localSheetId="7" hidden="1">{"fdsup://IBCentral/FAT Viewer?action=UPDATE&amp;creator=factset&amp;DOC_NAME=fat:reuters_annual_source_window.fat&amp;display_string=Audit&amp;DYN_ARGS=TRUE&amp;VAR:ID1=B693LN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88__FDSAUDITLINK__" localSheetId="8" hidden="1">{"fdsup://IBCentral/FAT Viewer?action=UPDATE&amp;creator=factset&amp;DOC_NAME=fat:reuters_annual_source_window.fat&amp;display_string=Audit&amp;DYN_ARGS=TRUE&amp;VAR:ID1=B693LN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88__FDSAUDITLINK__" localSheetId="10" hidden="1">{"fdsup://IBCentral/FAT Viewer?action=UPDATE&amp;creator=factset&amp;DOC_NAME=fat:reuters_annual_source_window.fat&amp;display_string=Audit&amp;DYN_ARGS=TRUE&amp;VAR:ID1=B693LN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88__FDSAUDITLINK__" hidden="1">{"fdsup://IBCentral/FAT Viewer?action=UPDATE&amp;creator=factset&amp;DOC_NAME=fat:reuters_annual_source_window.fat&amp;display_string=Audit&amp;DYN_ARGS=TRUE&amp;VAR:ID1=B693LN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89__FDSAUDITLINK__" localSheetId="6" hidden="1">{"fdsup://IBCentral/FAT Viewer?action=UPDATE&amp;creator=factset&amp;DOC_NAME=fat:reuters_annual_source_window.fat&amp;display_string=Audit&amp;DYN_ARGS=TRUE&amp;VAR:ID1=313486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89__FDSAUDITLINK__" localSheetId="7" hidden="1">{"fdsup://IBCentral/FAT Viewer?action=UPDATE&amp;creator=factset&amp;DOC_NAME=fat:reuters_annual_source_window.fat&amp;display_string=Audit&amp;DYN_ARGS=TRUE&amp;VAR:ID1=313486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89__FDSAUDITLINK__" localSheetId="8" hidden="1">{"fdsup://IBCentral/FAT Viewer?action=UPDATE&amp;creator=factset&amp;DOC_NAME=fat:reuters_annual_source_window.fat&amp;display_string=Audit&amp;DYN_ARGS=TRUE&amp;VAR:ID1=313486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89__FDSAUDITLINK__" localSheetId="10" hidden="1">{"fdsup://IBCentral/FAT Viewer?action=UPDATE&amp;creator=factset&amp;DOC_NAME=fat:reuters_annual_source_window.fat&amp;display_string=Audit&amp;DYN_ARGS=TRUE&amp;VAR:ID1=313486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89__FDSAUDITLINK__" hidden="1">{"fdsup://IBCentral/FAT Viewer?action=UPDATE&amp;creator=factset&amp;DOC_NAME=fat:reuters_annual_source_window.fat&amp;display_string=Audit&amp;DYN_ARGS=TRUE&amp;VAR:ID1=313486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9__123Graph_ECHART_5" hidden="1">[16]MCC!$D$34:$J$34</definedName>
    <definedName name="_49__FDSAUDITLINK__" localSheetId="6" hidden="1">{"fdsup://IBCentral/FAT Viewer?action=UPDATE&amp;creator=factset&amp;DOC_NAME=fat:reuters_annual_pshs_src_window.fat&amp;display_string=Audit&amp;DYN_ARGS=TRUE&amp;VAR:ID1=B0X0FF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49__FDSAUDITLINK__" localSheetId="7" hidden="1">{"fdsup://IBCentral/FAT Viewer?action=UPDATE&amp;creator=factset&amp;DOC_NAME=fat:reuters_annual_pshs_src_window.fat&amp;display_string=Audit&amp;DYN_ARGS=TRUE&amp;VAR:ID1=B0X0FF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49__FDSAUDITLINK__" localSheetId="8" hidden="1">{"fdsup://IBCentral/FAT Viewer?action=UPDATE&amp;creator=factset&amp;DOC_NAME=fat:reuters_annual_pshs_src_window.fat&amp;display_string=Audit&amp;DYN_ARGS=TRUE&amp;VAR:ID1=B0X0FF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49__FDSAUDITLINK__" localSheetId="10" hidden="1">{"fdsup://IBCentral/FAT Viewer?action=UPDATE&amp;creator=factset&amp;DOC_NAME=fat:reuters_annual_pshs_src_window.fat&amp;display_string=Audit&amp;DYN_ARGS=TRUE&amp;VAR:ID1=B0X0FF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49__FDSAUDITLINK__" hidden="1">{"fdsup://IBCentral/FAT Viewer?action=UPDATE&amp;creator=factset&amp;DOC_NAME=fat:reuters_annual_pshs_src_window.fat&amp;display_string=Audit&amp;DYN_ARGS=TRUE&amp;VAR:ID1=B0X0FF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490__FDSAUDITLINK__" localSheetId="6" hidden="1">{"fdsup://IBCentral/FAT Viewer?action=UPDATE&amp;creator=factset&amp;DOC_NAME=fat:reuters_annual_source_window.fat&amp;display_string=Audit&amp;DYN_ARGS=TRUE&amp;VAR:ID1=596651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90__FDSAUDITLINK__" localSheetId="7" hidden="1">{"fdsup://IBCentral/FAT Viewer?action=UPDATE&amp;creator=factset&amp;DOC_NAME=fat:reuters_annual_source_window.fat&amp;display_string=Audit&amp;DYN_ARGS=TRUE&amp;VAR:ID1=596651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90__FDSAUDITLINK__" localSheetId="8" hidden="1">{"fdsup://IBCentral/FAT Viewer?action=UPDATE&amp;creator=factset&amp;DOC_NAME=fat:reuters_annual_source_window.fat&amp;display_string=Audit&amp;DYN_ARGS=TRUE&amp;VAR:ID1=596651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90__FDSAUDITLINK__" localSheetId="10" hidden="1">{"fdsup://IBCentral/FAT Viewer?action=UPDATE&amp;creator=factset&amp;DOC_NAME=fat:reuters_annual_source_window.fat&amp;display_string=Audit&amp;DYN_ARGS=TRUE&amp;VAR:ID1=596651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90__FDSAUDITLINK__" hidden="1">{"fdsup://IBCentral/FAT Viewer?action=UPDATE&amp;creator=factset&amp;DOC_NAME=fat:reuters_annual_source_window.fat&amp;display_string=Audit&amp;DYN_ARGS=TRUE&amp;VAR:ID1=596651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91__FDSAUDITLINK__" localSheetId="6" hidden="1">{"fdsup://IBCentral/FAT Viewer?action=UPDATE&amp;creator=factset&amp;DOC_NAME=fat:reuters_annual_source_window.fat&amp;display_string=Audit&amp;DYN_ARGS=TRUE&amp;VAR:ID1=730968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91__FDSAUDITLINK__" localSheetId="7" hidden="1">{"fdsup://IBCentral/FAT Viewer?action=UPDATE&amp;creator=factset&amp;DOC_NAME=fat:reuters_annual_source_window.fat&amp;display_string=Audit&amp;DYN_ARGS=TRUE&amp;VAR:ID1=730968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91__FDSAUDITLINK__" localSheetId="8" hidden="1">{"fdsup://IBCentral/FAT Viewer?action=UPDATE&amp;creator=factset&amp;DOC_NAME=fat:reuters_annual_source_window.fat&amp;display_string=Audit&amp;DYN_ARGS=TRUE&amp;VAR:ID1=730968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91__FDSAUDITLINK__" localSheetId="10" hidden="1">{"fdsup://IBCentral/FAT Viewer?action=UPDATE&amp;creator=factset&amp;DOC_NAME=fat:reuters_annual_source_window.fat&amp;display_string=Audit&amp;DYN_ARGS=TRUE&amp;VAR:ID1=730968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91__FDSAUDITLINK__" hidden="1">{"fdsup://IBCentral/FAT Viewer?action=UPDATE&amp;creator=factset&amp;DOC_NAME=fat:reuters_annual_source_window.fat&amp;display_string=Audit&amp;DYN_ARGS=TRUE&amp;VAR:ID1=730968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92__FDSAUDITLINK__" localSheetId="6" hidden="1">{"fdsup://IBCentral/FAT Viewer?action=UPDATE&amp;creator=factset&amp;DOC_NAME=fat:reuters_annual_source_window.fat&amp;display_string=Audit&amp;DYN_ARGS=TRUE&amp;VAR:ID1=726261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92__FDSAUDITLINK__" localSheetId="7" hidden="1">{"fdsup://IBCentral/FAT Viewer?action=UPDATE&amp;creator=factset&amp;DOC_NAME=fat:reuters_annual_source_window.fat&amp;display_string=Audit&amp;DYN_ARGS=TRUE&amp;VAR:ID1=726261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92__FDSAUDITLINK__" localSheetId="8" hidden="1">{"fdsup://IBCentral/FAT Viewer?action=UPDATE&amp;creator=factset&amp;DOC_NAME=fat:reuters_annual_source_window.fat&amp;display_string=Audit&amp;DYN_ARGS=TRUE&amp;VAR:ID1=726261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92__FDSAUDITLINK__" localSheetId="10" hidden="1">{"fdsup://IBCentral/FAT Viewer?action=UPDATE&amp;creator=factset&amp;DOC_NAME=fat:reuters_annual_source_window.fat&amp;display_string=Audit&amp;DYN_ARGS=TRUE&amp;VAR:ID1=726261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92__FDSAUDITLINK__" hidden="1">{"fdsup://IBCentral/FAT Viewer?action=UPDATE&amp;creator=factset&amp;DOC_NAME=fat:reuters_annual_source_window.fat&amp;display_string=Audit&amp;DYN_ARGS=TRUE&amp;VAR:ID1=726261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93__FDSAUDITLINK__" localSheetId="6" hidden="1">{"fdsup://IBCentral/FAT Viewer?action=UPDATE&amp;creator=factset&amp;DOC_NAME=fat:reuters_annual_source_window.fat&amp;display_string=Audit&amp;DYN_ARGS=TRUE&amp;VAR:ID1=575035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93__FDSAUDITLINK__" localSheetId="7" hidden="1">{"fdsup://IBCentral/FAT Viewer?action=UPDATE&amp;creator=factset&amp;DOC_NAME=fat:reuters_annual_source_window.fat&amp;display_string=Audit&amp;DYN_ARGS=TRUE&amp;VAR:ID1=575035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93__FDSAUDITLINK__" localSheetId="8" hidden="1">{"fdsup://IBCentral/FAT Viewer?action=UPDATE&amp;creator=factset&amp;DOC_NAME=fat:reuters_annual_source_window.fat&amp;display_string=Audit&amp;DYN_ARGS=TRUE&amp;VAR:ID1=575035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93__FDSAUDITLINK__" localSheetId="10" hidden="1">{"fdsup://IBCentral/FAT Viewer?action=UPDATE&amp;creator=factset&amp;DOC_NAME=fat:reuters_annual_source_window.fat&amp;display_string=Audit&amp;DYN_ARGS=TRUE&amp;VAR:ID1=575035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93__FDSAUDITLINK__" hidden="1">{"fdsup://IBCentral/FAT Viewer?action=UPDATE&amp;creator=factset&amp;DOC_NAME=fat:reuters_annual_source_window.fat&amp;display_string=Audit&amp;DYN_ARGS=TRUE&amp;VAR:ID1=575035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94__FDSAUDITLINK__" localSheetId="6" hidden="1">{"fdsup://IBCentral/FAT Viewer?action=UPDATE&amp;creator=factset&amp;DOC_NAME=fat:reuters_annual_source_window.fat&amp;display_string=Audit&amp;DYN_ARGS=TRUE&amp;VAR:ID1=B18YFJ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94__FDSAUDITLINK__" localSheetId="7" hidden="1">{"fdsup://IBCentral/FAT Viewer?action=UPDATE&amp;creator=factset&amp;DOC_NAME=fat:reuters_annual_source_window.fat&amp;display_string=Audit&amp;DYN_ARGS=TRUE&amp;VAR:ID1=B18YFJ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94__FDSAUDITLINK__" localSheetId="8" hidden="1">{"fdsup://IBCentral/FAT Viewer?action=UPDATE&amp;creator=factset&amp;DOC_NAME=fat:reuters_annual_source_window.fat&amp;display_string=Audit&amp;DYN_ARGS=TRUE&amp;VAR:ID1=B18YFJ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94__FDSAUDITLINK__" localSheetId="10" hidden="1">{"fdsup://IBCentral/FAT Viewer?action=UPDATE&amp;creator=factset&amp;DOC_NAME=fat:reuters_annual_source_window.fat&amp;display_string=Audit&amp;DYN_ARGS=TRUE&amp;VAR:ID1=B18YFJ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94__FDSAUDITLINK__" hidden="1">{"fdsup://IBCentral/FAT Viewer?action=UPDATE&amp;creator=factset&amp;DOC_NAME=fat:reuters_annual_source_window.fat&amp;display_string=Audit&amp;DYN_ARGS=TRUE&amp;VAR:ID1=B18YFJ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95__FDSAUDITLINK__" localSheetId="6" hidden="1">{"fdsup://IBCentral/FAT Viewer?action=UPDATE&amp;creator=factset&amp;DOC_NAME=fat:reuters_annual_source_window.fat&amp;display_string=Audit&amp;DYN_ARGS=TRUE&amp;VAR:ID1=717158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95__FDSAUDITLINK__" localSheetId="7" hidden="1">{"fdsup://IBCentral/FAT Viewer?action=UPDATE&amp;creator=factset&amp;DOC_NAME=fat:reuters_annual_source_window.fat&amp;display_string=Audit&amp;DYN_ARGS=TRUE&amp;VAR:ID1=717158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95__FDSAUDITLINK__" localSheetId="8" hidden="1">{"fdsup://IBCentral/FAT Viewer?action=UPDATE&amp;creator=factset&amp;DOC_NAME=fat:reuters_annual_source_window.fat&amp;display_string=Audit&amp;DYN_ARGS=TRUE&amp;VAR:ID1=717158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95__FDSAUDITLINK__" localSheetId="10" hidden="1">{"fdsup://IBCentral/FAT Viewer?action=UPDATE&amp;creator=factset&amp;DOC_NAME=fat:reuters_annual_source_window.fat&amp;display_string=Audit&amp;DYN_ARGS=TRUE&amp;VAR:ID1=717158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95__FDSAUDITLINK__" hidden="1">{"fdsup://IBCentral/FAT Viewer?action=UPDATE&amp;creator=factset&amp;DOC_NAME=fat:reuters_annual_source_window.fat&amp;display_string=Audit&amp;DYN_ARGS=TRUE&amp;VAR:ID1=717158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96__FDSAUDITLINK__" localSheetId="6" hidden="1">{"fdsup://IBCentral/FAT Viewer?action=UPDATE&amp;creator=factset&amp;DOC_NAME=fat:reuters_annual_source_window.fat&amp;display_string=Audit&amp;DYN_ARGS=TRUE&amp;VAR:ID1=054052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96__FDSAUDITLINK__" localSheetId="7" hidden="1">{"fdsup://IBCentral/FAT Viewer?action=UPDATE&amp;creator=factset&amp;DOC_NAME=fat:reuters_annual_source_window.fat&amp;display_string=Audit&amp;DYN_ARGS=TRUE&amp;VAR:ID1=054052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96__FDSAUDITLINK__" localSheetId="8" hidden="1">{"fdsup://IBCentral/FAT Viewer?action=UPDATE&amp;creator=factset&amp;DOC_NAME=fat:reuters_annual_source_window.fat&amp;display_string=Audit&amp;DYN_ARGS=TRUE&amp;VAR:ID1=054052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96__FDSAUDITLINK__" localSheetId="10" hidden="1">{"fdsup://IBCentral/FAT Viewer?action=UPDATE&amp;creator=factset&amp;DOC_NAME=fat:reuters_annual_source_window.fat&amp;display_string=Audit&amp;DYN_ARGS=TRUE&amp;VAR:ID1=054052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96__FDSAUDITLINK__" hidden="1">{"fdsup://IBCentral/FAT Viewer?action=UPDATE&amp;creator=factset&amp;DOC_NAME=fat:reuters_annual_source_window.fat&amp;display_string=Audit&amp;DYN_ARGS=TRUE&amp;VAR:ID1=054052&amp;VAR:RCODE=FIBCEBITDA&amp;VAR:SDATE=20091299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97__FDSAUDITLINK__" localSheetId="6" hidden="1">{"fdsup://IBCentral/FAT Viewer?action=UPDATE&amp;creator=factset&amp;DOC_NAME=fat:reuters_annual_source_window.fat&amp;display_string=Audit&amp;DYN_ARGS=TRUE&amp;VAR:ID1=17296710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97__FDSAUDITLINK__" localSheetId="7" hidden="1">{"fdsup://IBCentral/FAT Viewer?action=UPDATE&amp;creator=factset&amp;DOC_NAME=fat:reuters_annual_source_window.fat&amp;display_string=Audit&amp;DYN_ARGS=TRUE&amp;VAR:ID1=17296710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97__FDSAUDITLINK__" localSheetId="8" hidden="1">{"fdsup://IBCentral/FAT Viewer?action=UPDATE&amp;creator=factset&amp;DOC_NAME=fat:reuters_annual_source_window.fat&amp;display_string=Audit&amp;DYN_ARGS=TRUE&amp;VAR:ID1=17296710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97__FDSAUDITLINK__" localSheetId="10" hidden="1">{"fdsup://IBCentral/FAT Viewer?action=UPDATE&amp;creator=factset&amp;DOC_NAME=fat:reuters_annual_source_window.fat&amp;display_string=Audit&amp;DYN_ARGS=TRUE&amp;VAR:ID1=17296710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97__FDSAUDITLINK__" hidden="1">{"fdsup://IBCentral/FAT Viewer?action=UPDATE&amp;creator=factset&amp;DOC_NAME=fat:reuters_annual_source_window.fat&amp;display_string=Audit&amp;DYN_ARGS=TRUE&amp;VAR:ID1=17296710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98__FDSAUDITLINK__" localSheetId="6" hidden="1">{"fdsup://IBCentral/FAT Viewer?action=UPDATE&amp;creator=factset&amp;DOC_NAME=fat:reuters_annual_source_window.fat&amp;display_string=Audit&amp;DYN_ARGS=TRUE&amp;VAR:ID1=46625H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98__FDSAUDITLINK__" localSheetId="7" hidden="1">{"fdsup://IBCentral/FAT Viewer?action=UPDATE&amp;creator=factset&amp;DOC_NAME=fat:reuters_annual_source_window.fat&amp;display_string=Audit&amp;DYN_ARGS=TRUE&amp;VAR:ID1=46625H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98__FDSAUDITLINK__" localSheetId="8" hidden="1">{"fdsup://IBCentral/FAT Viewer?action=UPDATE&amp;creator=factset&amp;DOC_NAME=fat:reuters_annual_source_window.fat&amp;display_string=Audit&amp;DYN_ARGS=TRUE&amp;VAR:ID1=46625H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98__FDSAUDITLINK__" localSheetId="10" hidden="1">{"fdsup://IBCentral/FAT Viewer?action=UPDATE&amp;creator=factset&amp;DOC_NAME=fat:reuters_annual_source_window.fat&amp;display_string=Audit&amp;DYN_ARGS=TRUE&amp;VAR:ID1=46625H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98__FDSAUDITLINK__" hidden="1">{"fdsup://IBCentral/FAT Viewer?action=UPDATE&amp;creator=factset&amp;DOC_NAME=fat:reuters_annual_source_window.fat&amp;display_string=Audit&amp;DYN_ARGS=TRUE&amp;VAR:ID1=46625H10&amp;VAR:RCODE=FIBCEBITDA&amp;VAR:SDATE=20091299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99__FDSAUDITLINK__" localSheetId="6" hidden="1">{"fdsup://IBCentral/FAT Viewer?action=UPDATE&amp;creator=factset&amp;DOC_NAME=fat:reuters_annual_source_window.fat&amp;display_string=Audit&amp;DYN_ARGS=TRUE&amp;VAR:ID1=57060D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99__FDSAUDITLINK__" localSheetId="7" hidden="1">{"fdsup://IBCentral/FAT Viewer?action=UPDATE&amp;creator=factset&amp;DOC_NAME=fat:reuters_annual_source_window.fat&amp;display_string=Audit&amp;DYN_ARGS=TRUE&amp;VAR:ID1=57060D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99__FDSAUDITLINK__" localSheetId="8" hidden="1">{"fdsup://IBCentral/FAT Viewer?action=UPDATE&amp;creator=factset&amp;DOC_NAME=fat:reuters_annual_source_window.fat&amp;display_string=Audit&amp;DYN_ARGS=TRUE&amp;VAR:ID1=57060D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99__FDSAUDITLINK__" localSheetId="10" hidden="1">{"fdsup://IBCentral/FAT Viewer?action=UPDATE&amp;creator=factset&amp;DOC_NAME=fat:reuters_annual_source_window.fat&amp;display_string=Audit&amp;DYN_ARGS=TRUE&amp;VAR:ID1=57060D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99__FDSAUDITLINK__" hidden="1">{"fdsup://IBCentral/FAT Viewer?action=UPDATE&amp;creator=factset&amp;DOC_NAME=fat:reuters_annual_source_window.fat&amp;display_string=Audit&amp;DYN_ARGS=TRUE&amp;VAR:ID1=57060D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9Z_ðéóøíï_ïô_ìåì_11D5_A6F7_00508B6540C5_.wvu.Rows" hidden="1">#N/A</definedName>
    <definedName name="_4aaa" localSheetId="11" hidden="1">{#N/A,#N/A,FALSE,"Aging Summary";#N/A,#N/A,FALSE,"Ratio Analysis";#N/A,#N/A,FALSE,"Test 120 Day Accts";#N/A,#N/A,FALSE,"Tickmarks"}</definedName>
    <definedName name="_4aaa" hidden="1">{#N/A,#N/A,FALSE,"Aging Summary";#N/A,#N/A,FALSE,"Ratio Analysis";#N/A,#N/A,FALSE,"Test 120 Day Accts";#N/A,#N/A,FALSE,"Tickmarks"}</definedName>
    <definedName name="_4Z_ðéóøíï_ïô_ìåì_11D5_A6F7_00508B6540C5_.wvu.Rows" localSheetId="2" hidden="1">#REF!</definedName>
    <definedName name="_4Z_ðéóøíï_ïô_ìåì_11D5_A6F7_00508B6540C5_.wvu.Rows" localSheetId="11" hidden="1">#REF!</definedName>
    <definedName name="_4Z_ðéóøíï_ïô_ìåì_11D5_A6F7_00508B6540C5_.wvu.Rows" hidden="1">#REF!</definedName>
    <definedName name="_5" localSheetId="6">#REF!</definedName>
    <definedName name="_5" localSheetId="7">#REF!</definedName>
    <definedName name="_5" localSheetId="8">#REF!</definedName>
    <definedName name="_5" localSheetId="10">#REF!</definedName>
    <definedName name="_5">#REF!</definedName>
    <definedName name="_5__123Graph_ACHART_4" hidden="1">'[17]pasiva-skutečnost'!$C$35:$C$48</definedName>
    <definedName name="_5__123Graph_ACHART_9" localSheetId="2" hidden="1">'[15]KPI 1'!#REF!</definedName>
    <definedName name="_5__123Graph_ACHART_9" localSheetId="11" hidden="1">'[15]KPI 1'!#REF!</definedName>
    <definedName name="_5__123Graph_ACHART_9" hidden="1">'[15]KPI 1'!#REF!</definedName>
    <definedName name="_5__123Graph_LBL_ACHART_2" localSheetId="2" hidden="1">[14]Sum!#REF!</definedName>
    <definedName name="_5__123Graph_LBL_ACHART_2" localSheetId="11" hidden="1">[14]Sum!#REF!</definedName>
    <definedName name="_5__123Graph_LBL_ACHART_2" hidden="1">[14]Sum!#REF!</definedName>
    <definedName name="_5__123Graph_XCHART_3" hidden="1">'[1]pasiva-skutečnost'!$A$15:$A$25</definedName>
    <definedName name="_5__FDSAUDITLINK__" localSheetId="6" hidden="1">{"fdsup://IBCentral/FAT Viewer?action=UPDATE&amp;creator=factset&amp;DOC_NAME=fat:reuters_annual_pshs_src_window.fat&amp;display_string=Audit&amp;DYN_ARGS=TRUE&amp;VAR:ID1=57060D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5__FDSAUDITLINK__" localSheetId="7" hidden="1">{"fdsup://IBCentral/FAT Viewer?action=UPDATE&amp;creator=factset&amp;DOC_NAME=fat:reuters_annual_pshs_src_window.fat&amp;display_string=Audit&amp;DYN_ARGS=TRUE&amp;VAR:ID1=57060D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5__FDSAUDITLINK__" localSheetId="8" hidden="1">{"fdsup://IBCentral/FAT Viewer?action=UPDATE&amp;creator=factset&amp;DOC_NAME=fat:reuters_annual_pshs_src_window.fat&amp;display_string=Audit&amp;DYN_ARGS=TRUE&amp;VAR:ID1=57060D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5__FDSAUDITLINK__" localSheetId="10" hidden="1">{"fdsup://IBCentral/FAT Viewer?action=UPDATE&amp;creator=factset&amp;DOC_NAME=fat:reuters_annual_pshs_src_window.fat&amp;display_string=Audit&amp;DYN_ARGS=TRUE&amp;VAR:ID1=57060D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5__FDSAUDITLINK__" hidden="1">{"fdsup://IBCentral/FAT Viewer?action=UPDATE&amp;creator=factset&amp;DOC_NAME=fat:reuters_annual_pshs_src_window.fat&amp;display_string=Audit&amp;DYN_ARGS=TRUE&amp;VAR:ID1=57060D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50__123Graph_ACHART_38" hidden="1">#REF!</definedName>
    <definedName name="_50__123Graph_FCHART_5" hidden="1">[16]MCC!$D$35:$J$35</definedName>
    <definedName name="_50__FDSAUDITLINK__" localSheetId="6" hidden="1">{"fdsup://IBCentral/FAT Viewer?action=UPDATE&amp;creator=factset&amp;DOC_NAME=fat:reuters_annual_pshs_src_window.fat&amp;display_string=Audit&amp;DYN_ARGS=TRUE&amp;VAR:ID1=B1G527&amp;VAR:RCODE=FDSEPSDIL&amp;VAR:SDATE=20080699&amp;VAR:FREQ=Y&amp;VAR:RELITEM=RP&amp;VAR:CURRENCY=&amp;VAR:CURRSOURCE=EXSH","ARE&amp;VAR:NATFREQ=ANNUAL&amp;VAR:RFIELD=FINALIZED&amp;VAR:DB_TYPE=&amp;VAR:UNITS=M&amp;window=popup&amp;width=450&amp;height=300&amp;START_MAXIMIZED=FALSE"}</definedName>
    <definedName name="_50__FDSAUDITLINK__" localSheetId="7" hidden="1">{"fdsup://IBCentral/FAT Viewer?action=UPDATE&amp;creator=factset&amp;DOC_NAME=fat:reuters_annual_pshs_src_window.fat&amp;display_string=Audit&amp;DYN_ARGS=TRUE&amp;VAR:ID1=B1G527&amp;VAR:RCODE=FDSEPSDIL&amp;VAR:SDATE=20080699&amp;VAR:FREQ=Y&amp;VAR:RELITEM=RP&amp;VAR:CURRENCY=&amp;VAR:CURRSOURCE=EXSH","ARE&amp;VAR:NATFREQ=ANNUAL&amp;VAR:RFIELD=FINALIZED&amp;VAR:DB_TYPE=&amp;VAR:UNITS=M&amp;window=popup&amp;width=450&amp;height=300&amp;START_MAXIMIZED=FALSE"}</definedName>
    <definedName name="_50__FDSAUDITLINK__" localSheetId="8" hidden="1">{"fdsup://IBCentral/FAT Viewer?action=UPDATE&amp;creator=factset&amp;DOC_NAME=fat:reuters_annual_pshs_src_window.fat&amp;display_string=Audit&amp;DYN_ARGS=TRUE&amp;VAR:ID1=B1G527&amp;VAR:RCODE=FDSEPSDIL&amp;VAR:SDATE=20080699&amp;VAR:FREQ=Y&amp;VAR:RELITEM=RP&amp;VAR:CURRENCY=&amp;VAR:CURRSOURCE=EXSH","ARE&amp;VAR:NATFREQ=ANNUAL&amp;VAR:RFIELD=FINALIZED&amp;VAR:DB_TYPE=&amp;VAR:UNITS=M&amp;window=popup&amp;width=450&amp;height=300&amp;START_MAXIMIZED=FALSE"}</definedName>
    <definedName name="_50__FDSAUDITLINK__" localSheetId="10" hidden="1">{"fdsup://IBCentral/FAT Viewer?action=UPDATE&amp;creator=factset&amp;DOC_NAME=fat:reuters_annual_pshs_src_window.fat&amp;display_string=Audit&amp;DYN_ARGS=TRUE&amp;VAR:ID1=B1G527&amp;VAR:RCODE=FDSEPSDIL&amp;VAR:SDATE=20080699&amp;VAR:FREQ=Y&amp;VAR:RELITEM=RP&amp;VAR:CURRENCY=&amp;VAR:CURRSOURCE=EXSH","ARE&amp;VAR:NATFREQ=ANNUAL&amp;VAR:RFIELD=FINALIZED&amp;VAR:DB_TYPE=&amp;VAR:UNITS=M&amp;window=popup&amp;width=450&amp;height=300&amp;START_MAXIMIZED=FALSE"}</definedName>
    <definedName name="_50__FDSAUDITLINK__" hidden="1">{"fdsup://IBCentral/FAT Viewer?action=UPDATE&amp;creator=factset&amp;DOC_NAME=fat:reuters_annual_pshs_src_window.fat&amp;display_string=Audit&amp;DYN_ARGS=TRUE&amp;VAR:ID1=B1G527&amp;VAR:RCODE=FDSEPSDIL&amp;VAR:SDATE=20080699&amp;VAR:FREQ=Y&amp;VAR:RELITEM=RP&amp;VAR:CURRENCY=&amp;VAR:CURRSOURCE=EXSH","ARE&amp;VAR:NATFREQ=ANNUAL&amp;VAR:RFIELD=FINALIZED&amp;VAR:DB_TYPE=&amp;VAR:UNITS=M&amp;window=popup&amp;width=450&amp;height=300&amp;START_MAXIMIZED=FALSE"}</definedName>
    <definedName name="_500__FDSAUDITLINK__" localSheetId="6" hidden="1">{"fdsup://IBCentral/FAT Viewer?action=UPDATE&amp;creator=factset&amp;DOC_NAME=fat:reuters_annual_source_window.fat&amp;display_string=Audit&amp;DYN_ARGS=TRUE&amp;VAR:ID1=46145F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00__FDSAUDITLINK__" localSheetId="7" hidden="1">{"fdsup://IBCentral/FAT Viewer?action=UPDATE&amp;creator=factset&amp;DOC_NAME=fat:reuters_annual_source_window.fat&amp;display_string=Audit&amp;DYN_ARGS=TRUE&amp;VAR:ID1=46145F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00__FDSAUDITLINK__" localSheetId="8" hidden="1">{"fdsup://IBCentral/FAT Viewer?action=UPDATE&amp;creator=factset&amp;DOC_NAME=fat:reuters_annual_source_window.fat&amp;display_string=Audit&amp;DYN_ARGS=TRUE&amp;VAR:ID1=46145F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00__FDSAUDITLINK__" localSheetId="10" hidden="1">{"fdsup://IBCentral/FAT Viewer?action=UPDATE&amp;creator=factset&amp;DOC_NAME=fat:reuters_annual_source_window.fat&amp;display_string=Audit&amp;DYN_ARGS=TRUE&amp;VAR:ID1=46145F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00__FDSAUDITLINK__" hidden="1">{"fdsup://IBCentral/FAT Viewer?action=UPDATE&amp;creator=factset&amp;DOC_NAME=fat:reuters_annual_source_window.fat&amp;display_string=Audit&amp;DYN_ARGS=TRUE&amp;VAR:ID1=46145F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01__FDSAUDITLINK__" localSheetId="6" hidden="1">{"fdsup://IBCentral/FAT Viewer?action=UPDATE&amp;creator=factset&amp;DOC_NAME=fat:reuters_annual_source_window.fat&amp;display_string=Audit&amp;DYN_ARGS=TRUE&amp;VAR:ID1=89267P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01__FDSAUDITLINK__" localSheetId="7" hidden="1">{"fdsup://IBCentral/FAT Viewer?action=UPDATE&amp;creator=factset&amp;DOC_NAME=fat:reuters_annual_source_window.fat&amp;display_string=Audit&amp;DYN_ARGS=TRUE&amp;VAR:ID1=89267P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01__FDSAUDITLINK__" localSheetId="8" hidden="1">{"fdsup://IBCentral/FAT Viewer?action=UPDATE&amp;creator=factset&amp;DOC_NAME=fat:reuters_annual_source_window.fat&amp;display_string=Audit&amp;DYN_ARGS=TRUE&amp;VAR:ID1=89267P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01__FDSAUDITLINK__" localSheetId="10" hidden="1">{"fdsup://IBCentral/FAT Viewer?action=UPDATE&amp;creator=factset&amp;DOC_NAME=fat:reuters_annual_source_window.fat&amp;display_string=Audit&amp;DYN_ARGS=TRUE&amp;VAR:ID1=89267P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01__FDSAUDITLINK__" hidden="1">{"fdsup://IBCentral/FAT Viewer?action=UPDATE&amp;creator=factset&amp;DOC_NAME=fat:reuters_annual_source_window.fat&amp;display_string=Audit&amp;DYN_ARGS=TRUE&amp;VAR:ID1=89267P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02__FDSAUDITLINK__" localSheetId="6" hidden="1">{"fdsup://IBCentral/FAT Viewer?action=UPDATE&amp;creator=factset&amp;DOC_NAME=fat:reuters_annual_source_window.fat&amp;display_string=Audit&amp;DYN_ARGS=TRUE&amp;VAR:ID1=68401010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02__FDSAUDITLINK__" localSheetId="7" hidden="1">{"fdsup://IBCentral/FAT Viewer?action=UPDATE&amp;creator=factset&amp;DOC_NAME=fat:reuters_annual_source_window.fat&amp;display_string=Audit&amp;DYN_ARGS=TRUE&amp;VAR:ID1=68401010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02__FDSAUDITLINK__" localSheetId="8" hidden="1">{"fdsup://IBCentral/FAT Viewer?action=UPDATE&amp;creator=factset&amp;DOC_NAME=fat:reuters_annual_source_window.fat&amp;display_string=Audit&amp;DYN_ARGS=TRUE&amp;VAR:ID1=68401010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02__FDSAUDITLINK__" localSheetId="10" hidden="1">{"fdsup://IBCentral/FAT Viewer?action=UPDATE&amp;creator=factset&amp;DOC_NAME=fat:reuters_annual_source_window.fat&amp;display_string=Audit&amp;DYN_ARGS=TRUE&amp;VAR:ID1=68401010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02__FDSAUDITLINK__" hidden="1">{"fdsup://IBCentral/FAT Viewer?action=UPDATE&amp;creator=factset&amp;DOC_NAME=fat:reuters_annual_source_window.fat&amp;display_string=Audit&amp;DYN_ARGS=TRUE&amp;VAR:ID1=68401010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03__FDSAUDITLINK__" localSheetId="6" hidden="1">{"fdsup://IBCentral/FAT Viewer?action=UPDATE&amp;creator=factset&amp;DOC_NAME=fat:reuters_annual_source_window.fat&amp;display_string=Audit&amp;DYN_ARGS=TRUE&amp;VAR:ID1=26924640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03__FDSAUDITLINK__" localSheetId="7" hidden="1">{"fdsup://IBCentral/FAT Viewer?action=UPDATE&amp;creator=factset&amp;DOC_NAME=fat:reuters_annual_source_window.fat&amp;display_string=Audit&amp;DYN_ARGS=TRUE&amp;VAR:ID1=26924640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03__FDSAUDITLINK__" localSheetId="8" hidden="1">{"fdsup://IBCentral/FAT Viewer?action=UPDATE&amp;creator=factset&amp;DOC_NAME=fat:reuters_annual_source_window.fat&amp;display_string=Audit&amp;DYN_ARGS=TRUE&amp;VAR:ID1=26924640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03__FDSAUDITLINK__" localSheetId="10" hidden="1">{"fdsup://IBCentral/FAT Viewer?action=UPDATE&amp;creator=factset&amp;DOC_NAME=fat:reuters_annual_source_window.fat&amp;display_string=Audit&amp;DYN_ARGS=TRUE&amp;VAR:ID1=26924640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03__FDSAUDITLINK__" hidden="1">{"fdsup://IBCentral/FAT Viewer?action=UPDATE&amp;creator=factset&amp;DOC_NAME=fat:reuters_annual_source_window.fat&amp;display_string=Audit&amp;DYN_ARGS=TRUE&amp;VAR:ID1=26924640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04__FDSAUDITLINK__" localSheetId="6" hidden="1">{"fdsup://IBCentral/FAT Viewer?action=UPDATE&amp;creator=factset&amp;DOC_NAME=fat:reuters_annual_source_window.fat&amp;display_string=Audit&amp;DYN_ARGS=TRUE&amp;VAR:ID1=80851310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04__FDSAUDITLINK__" localSheetId="7" hidden="1">{"fdsup://IBCentral/FAT Viewer?action=UPDATE&amp;creator=factset&amp;DOC_NAME=fat:reuters_annual_source_window.fat&amp;display_string=Audit&amp;DYN_ARGS=TRUE&amp;VAR:ID1=80851310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04__FDSAUDITLINK__" localSheetId="8" hidden="1">{"fdsup://IBCentral/FAT Viewer?action=UPDATE&amp;creator=factset&amp;DOC_NAME=fat:reuters_annual_source_window.fat&amp;display_string=Audit&amp;DYN_ARGS=TRUE&amp;VAR:ID1=80851310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04__FDSAUDITLINK__" localSheetId="10" hidden="1">{"fdsup://IBCentral/FAT Viewer?action=UPDATE&amp;creator=factset&amp;DOC_NAME=fat:reuters_annual_source_window.fat&amp;display_string=Audit&amp;DYN_ARGS=TRUE&amp;VAR:ID1=80851310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04__FDSAUDITLINK__" hidden="1">{"fdsup://IBCentral/FAT Viewer?action=UPDATE&amp;creator=factset&amp;DOC_NAME=fat:reuters_annual_source_window.fat&amp;display_string=Audit&amp;DYN_ARGS=TRUE&amp;VAR:ID1=80851310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05__FDSAUDITLINK__" localSheetId="6" hidden="1">{"fdsup://IBCentral/FAT Viewer?action=UPDATE&amp;creator=factset&amp;DOC_NAME=fat:reuters_annual_source_window.fat&amp;display_string=Audit&amp;DYN_ARGS=TRUE&amp;VAR:ID1=87236Y10&amp;VAR:RCODE=FSALE&amp;VAR:SDATE=20080999&amp;VAR:FREQ=Y&amp;VAR:RELITEM=RP&amp;VAR:CURRENCY=&amp;VAR:CURRSOURCE=EXSHARE&amp;","VAR:NATFREQ=ANNUAL&amp;VAR:RFIELD=FINALIZED&amp;VAR:DB_TYPE=&amp;VAR:UNITS=M&amp;window=popup&amp;width=450&amp;height=300&amp;START_MAXIMIZED=FALSE"}</definedName>
    <definedName name="_505__FDSAUDITLINK__" localSheetId="7" hidden="1">{"fdsup://IBCentral/FAT Viewer?action=UPDATE&amp;creator=factset&amp;DOC_NAME=fat:reuters_annual_source_window.fat&amp;display_string=Audit&amp;DYN_ARGS=TRUE&amp;VAR:ID1=87236Y10&amp;VAR:RCODE=FSALE&amp;VAR:SDATE=20080999&amp;VAR:FREQ=Y&amp;VAR:RELITEM=RP&amp;VAR:CURRENCY=&amp;VAR:CURRSOURCE=EXSHARE&amp;","VAR:NATFREQ=ANNUAL&amp;VAR:RFIELD=FINALIZED&amp;VAR:DB_TYPE=&amp;VAR:UNITS=M&amp;window=popup&amp;width=450&amp;height=300&amp;START_MAXIMIZED=FALSE"}</definedName>
    <definedName name="_505__FDSAUDITLINK__" localSheetId="8" hidden="1">{"fdsup://IBCentral/FAT Viewer?action=UPDATE&amp;creator=factset&amp;DOC_NAME=fat:reuters_annual_source_window.fat&amp;display_string=Audit&amp;DYN_ARGS=TRUE&amp;VAR:ID1=87236Y10&amp;VAR:RCODE=FSALE&amp;VAR:SDATE=20080999&amp;VAR:FREQ=Y&amp;VAR:RELITEM=RP&amp;VAR:CURRENCY=&amp;VAR:CURRSOURCE=EXSHARE&amp;","VAR:NATFREQ=ANNUAL&amp;VAR:RFIELD=FINALIZED&amp;VAR:DB_TYPE=&amp;VAR:UNITS=M&amp;window=popup&amp;width=450&amp;height=300&amp;START_MAXIMIZED=FALSE"}</definedName>
    <definedName name="_505__FDSAUDITLINK__" localSheetId="10" hidden="1">{"fdsup://IBCentral/FAT Viewer?action=UPDATE&amp;creator=factset&amp;DOC_NAME=fat:reuters_annual_source_window.fat&amp;display_string=Audit&amp;DYN_ARGS=TRUE&amp;VAR:ID1=87236Y10&amp;VAR:RCODE=FSALE&amp;VAR:SDATE=20080999&amp;VAR:FREQ=Y&amp;VAR:RELITEM=RP&amp;VAR:CURRENCY=&amp;VAR:CURRSOURCE=EXSHARE&amp;","VAR:NATFREQ=ANNUAL&amp;VAR:RFIELD=FINALIZED&amp;VAR:DB_TYPE=&amp;VAR:UNITS=M&amp;window=popup&amp;width=450&amp;height=300&amp;START_MAXIMIZED=FALSE"}</definedName>
    <definedName name="_505__FDSAUDITLINK__" hidden="1">{"fdsup://IBCentral/FAT Viewer?action=UPDATE&amp;creator=factset&amp;DOC_NAME=fat:reuters_annual_source_window.fat&amp;display_string=Audit&amp;DYN_ARGS=TRUE&amp;VAR:ID1=87236Y10&amp;VAR:RCODE=FSALE&amp;VAR:SDATE=20080999&amp;VAR:FREQ=Y&amp;VAR:RELITEM=RP&amp;VAR:CURRENCY=&amp;VAR:CURRSOURCE=EXSHARE&amp;","VAR:NATFREQ=ANNUAL&amp;VAR:RFIELD=FINALIZED&amp;VAR:DB_TYPE=&amp;VAR:UNITS=M&amp;window=popup&amp;width=450&amp;height=300&amp;START_MAXIMIZED=FALSE"}</definedName>
    <definedName name="_506__FDSAUDITLINK__" localSheetId="6" hidden="1">{"fdsup://IBCentral/FAT Viewer?action=UPDATE&amp;creator=factset&amp;DOC_NAME=fat:reuters_annual_source_window.fat&amp;display_string=Audit&amp;DYN_ARGS=TRUE&amp;VAR:ID1=710619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06__FDSAUDITLINK__" localSheetId="7" hidden="1">{"fdsup://IBCentral/FAT Viewer?action=UPDATE&amp;creator=factset&amp;DOC_NAME=fat:reuters_annual_source_window.fat&amp;display_string=Audit&amp;DYN_ARGS=TRUE&amp;VAR:ID1=710619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06__FDSAUDITLINK__" localSheetId="8" hidden="1">{"fdsup://IBCentral/FAT Viewer?action=UPDATE&amp;creator=factset&amp;DOC_NAME=fat:reuters_annual_source_window.fat&amp;display_string=Audit&amp;DYN_ARGS=TRUE&amp;VAR:ID1=710619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06__FDSAUDITLINK__" localSheetId="10" hidden="1">{"fdsup://IBCentral/FAT Viewer?action=UPDATE&amp;creator=factset&amp;DOC_NAME=fat:reuters_annual_source_window.fat&amp;display_string=Audit&amp;DYN_ARGS=TRUE&amp;VAR:ID1=710619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06__FDSAUDITLINK__" hidden="1">{"fdsup://IBCentral/FAT Viewer?action=UPDATE&amp;creator=factset&amp;DOC_NAME=fat:reuters_annual_source_window.fat&amp;display_string=Audit&amp;DYN_ARGS=TRUE&amp;VAR:ID1=710619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07__FDSAUDITLINK__" localSheetId="6" hidden="1">{"fdsup://IBCentral/FAT Viewer?action=UPDATE&amp;creator=factset&amp;DOC_NAME=fat:reuters_annual_source_window.fat&amp;display_string=Audit&amp;DYN_ARGS=TRUE&amp;VAR:ID1=50544710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07__FDSAUDITLINK__" localSheetId="7" hidden="1">{"fdsup://IBCentral/FAT Viewer?action=UPDATE&amp;creator=factset&amp;DOC_NAME=fat:reuters_annual_source_window.fat&amp;display_string=Audit&amp;DYN_ARGS=TRUE&amp;VAR:ID1=50544710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07__FDSAUDITLINK__" localSheetId="8" hidden="1">{"fdsup://IBCentral/FAT Viewer?action=UPDATE&amp;creator=factset&amp;DOC_NAME=fat:reuters_annual_source_window.fat&amp;display_string=Audit&amp;DYN_ARGS=TRUE&amp;VAR:ID1=50544710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07__FDSAUDITLINK__" localSheetId="10" hidden="1">{"fdsup://IBCentral/FAT Viewer?action=UPDATE&amp;creator=factset&amp;DOC_NAME=fat:reuters_annual_source_window.fat&amp;display_string=Audit&amp;DYN_ARGS=TRUE&amp;VAR:ID1=50544710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07__FDSAUDITLINK__" hidden="1">{"fdsup://IBCentral/FAT Viewer?action=UPDATE&amp;creator=factset&amp;DOC_NAME=fat:reuters_annual_source_window.fat&amp;display_string=Audit&amp;DYN_ARGS=TRUE&amp;VAR:ID1=50544710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08__FDSAUDITLINK__" localSheetId="6" hidden="1">{"fdsup://IBCentral/FAT Viewer?action=UPDATE&amp;creator=factset&amp;DOC_NAME=fat:reuters_annual_source_window.fat&amp;display_string=Audit&amp;DYN_ARGS=TRUE&amp;VAR:ID1=49900510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08__FDSAUDITLINK__" localSheetId="7" hidden="1">{"fdsup://IBCentral/FAT Viewer?action=UPDATE&amp;creator=factset&amp;DOC_NAME=fat:reuters_annual_source_window.fat&amp;display_string=Audit&amp;DYN_ARGS=TRUE&amp;VAR:ID1=49900510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08__FDSAUDITLINK__" localSheetId="8" hidden="1">{"fdsup://IBCentral/FAT Viewer?action=UPDATE&amp;creator=factset&amp;DOC_NAME=fat:reuters_annual_source_window.fat&amp;display_string=Audit&amp;DYN_ARGS=TRUE&amp;VAR:ID1=49900510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08__FDSAUDITLINK__" localSheetId="10" hidden="1">{"fdsup://IBCentral/FAT Viewer?action=UPDATE&amp;creator=factset&amp;DOC_NAME=fat:reuters_annual_source_window.fat&amp;display_string=Audit&amp;DYN_ARGS=TRUE&amp;VAR:ID1=49900510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08__FDSAUDITLINK__" hidden="1">{"fdsup://IBCentral/FAT Viewer?action=UPDATE&amp;creator=factset&amp;DOC_NAME=fat:reuters_annual_source_window.fat&amp;display_string=Audit&amp;DYN_ARGS=TRUE&amp;VAR:ID1=49900510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09__FDSAUDITLINK__" localSheetId="6" hidden="1">{"fdsup://IBCentral/FAT Viewer?action=UPDATE&amp;creator=factset&amp;DOC_NAME=fat:reuters_annual_source_window.fat&amp;display_string=Audit&amp;DYN_ARGS=TRUE&amp;VAR:ID1=45841N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09__FDSAUDITLINK__" localSheetId="7" hidden="1">{"fdsup://IBCentral/FAT Viewer?action=UPDATE&amp;creator=factset&amp;DOC_NAME=fat:reuters_annual_source_window.fat&amp;display_string=Audit&amp;DYN_ARGS=TRUE&amp;VAR:ID1=45841N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09__FDSAUDITLINK__" localSheetId="8" hidden="1">{"fdsup://IBCentral/FAT Viewer?action=UPDATE&amp;creator=factset&amp;DOC_NAME=fat:reuters_annual_source_window.fat&amp;display_string=Audit&amp;DYN_ARGS=TRUE&amp;VAR:ID1=45841N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09__FDSAUDITLINK__" localSheetId="10" hidden="1">{"fdsup://IBCentral/FAT Viewer?action=UPDATE&amp;creator=factset&amp;DOC_NAME=fat:reuters_annual_source_window.fat&amp;display_string=Audit&amp;DYN_ARGS=TRUE&amp;VAR:ID1=45841N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09__FDSAUDITLINK__" hidden="1">{"fdsup://IBCentral/FAT Viewer?action=UPDATE&amp;creator=factset&amp;DOC_NAME=fat:reuters_annual_source_window.fat&amp;display_string=Audit&amp;DYN_ARGS=TRUE&amp;VAR:ID1=45841N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1__FDSAUDITLINK__" localSheetId="6" hidden="1">{"fdsup://IBCentral/FAT Viewer?action=UPDATE&amp;creator=factset&amp;DOC_NAME=fat:reuters_annual_pshs_src_window.fat&amp;display_string=Audit&amp;DYN_ARGS=TRUE&amp;VAR:ID1=B132NW&amp;VAR:RCODE=FDSEPSDIL&amp;VAR:SDATE=20080699&amp;VAR:FREQ=Y&amp;VAR:RELITEM=RP&amp;VAR:CURRENCY=&amp;VAR:CURRSOURCE=EXSH","ARE&amp;VAR:NATFREQ=ANNUAL&amp;VAR:RFIELD=FINALIZED&amp;VAR:DB_TYPE=&amp;VAR:UNITS=M&amp;window=popup&amp;width=450&amp;height=300&amp;START_MAXIMIZED=FALSE"}</definedName>
    <definedName name="_51__FDSAUDITLINK__" localSheetId="7" hidden="1">{"fdsup://IBCentral/FAT Viewer?action=UPDATE&amp;creator=factset&amp;DOC_NAME=fat:reuters_annual_pshs_src_window.fat&amp;display_string=Audit&amp;DYN_ARGS=TRUE&amp;VAR:ID1=B132NW&amp;VAR:RCODE=FDSEPSDIL&amp;VAR:SDATE=20080699&amp;VAR:FREQ=Y&amp;VAR:RELITEM=RP&amp;VAR:CURRENCY=&amp;VAR:CURRSOURCE=EXSH","ARE&amp;VAR:NATFREQ=ANNUAL&amp;VAR:RFIELD=FINALIZED&amp;VAR:DB_TYPE=&amp;VAR:UNITS=M&amp;window=popup&amp;width=450&amp;height=300&amp;START_MAXIMIZED=FALSE"}</definedName>
    <definedName name="_51__FDSAUDITLINK__" localSheetId="8" hidden="1">{"fdsup://IBCentral/FAT Viewer?action=UPDATE&amp;creator=factset&amp;DOC_NAME=fat:reuters_annual_pshs_src_window.fat&amp;display_string=Audit&amp;DYN_ARGS=TRUE&amp;VAR:ID1=B132NW&amp;VAR:RCODE=FDSEPSDIL&amp;VAR:SDATE=20080699&amp;VAR:FREQ=Y&amp;VAR:RELITEM=RP&amp;VAR:CURRENCY=&amp;VAR:CURRSOURCE=EXSH","ARE&amp;VAR:NATFREQ=ANNUAL&amp;VAR:RFIELD=FINALIZED&amp;VAR:DB_TYPE=&amp;VAR:UNITS=M&amp;window=popup&amp;width=450&amp;height=300&amp;START_MAXIMIZED=FALSE"}</definedName>
    <definedName name="_51__FDSAUDITLINK__" localSheetId="10" hidden="1">{"fdsup://IBCentral/FAT Viewer?action=UPDATE&amp;creator=factset&amp;DOC_NAME=fat:reuters_annual_pshs_src_window.fat&amp;display_string=Audit&amp;DYN_ARGS=TRUE&amp;VAR:ID1=B132NW&amp;VAR:RCODE=FDSEPSDIL&amp;VAR:SDATE=20080699&amp;VAR:FREQ=Y&amp;VAR:RELITEM=RP&amp;VAR:CURRENCY=&amp;VAR:CURRSOURCE=EXSH","ARE&amp;VAR:NATFREQ=ANNUAL&amp;VAR:RFIELD=FINALIZED&amp;VAR:DB_TYPE=&amp;VAR:UNITS=M&amp;window=popup&amp;width=450&amp;height=300&amp;START_MAXIMIZED=FALSE"}</definedName>
    <definedName name="_51__FDSAUDITLINK__" hidden="1">{"fdsup://IBCentral/FAT Viewer?action=UPDATE&amp;creator=factset&amp;DOC_NAME=fat:reuters_annual_pshs_src_window.fat&amp;display_string=Audit&amp;DYN_ARGS=TRUE&amp;VAR:ID1=B132NW&amp;VAR:RCODE=FDSEPSDIL&amp;VAR:SDATE=20080699&amp;VAR:FREQ=Y&amp;VAR:RELITEM=RP&amp;VAR:CURRENCY=&amp;VAR:CURRSOURCE=EXSH","ARE&amp;VAR:NATFREQ=ANNUAL&amp;VAR:RFIELD=FINALIZED&amp;VAR:DB_TYPE=&amp;VAR:UNITS=M&amp;window=popup&amp;width=450&amp;height=300&amp;START_MAXIMIZED=FALSE"}</definedName>
    <definedName name="_510__FDSAUDITLINK__" localSheetId="6" hidden="1">{"fdsup://IBCentral/FAT Viewer?action=UPDATE&amp;creator=factset&amp;DOC_NAME=fat:reuters_annual_source_window.fat&amp;display_string=Audit&amp;DYN_ARGS=TRUE&amp;VAR:ID1=B1H0DZ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10__FDSAUDITLINK__" localSheetId="7" hidden="1">{"fdsup://IBCentral/FAT Viewer?action=UPDATE&amp;creator=factset&amp;DOC_NAME=fat:reuters_annual_source_window.fat&amp;display_string=Audit&amp;DYN_ARGS=TRUE&amp;VAR:ID1=B1H0DZ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10__FDSAUDITLINK__" localSheetId="8" hidden="1">{"fdsup://IBCentral/FAT Viewer?action=UPDATE&amp;creator=factset&amp;DOC_NAME=fat:reuters_annual_source_window.fat&amp;display_string=Audit&amp;DYN_ARGS=TRUE&amp;VAR:ID1=B1H0DZ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10__FDSAUDITLINK__" localSheetId="10" hidden="1">{"fdsup://IBCentral/FAT Viewer?action=UPDATE&amp;creator=factset&amp;DOC_NAME=fat:reuters_annual_source_window.fat&amp;display_string=Audit&amp;DYN_ARGS=TRUE&amp;VAR:ID1=B1H0DZ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10__FDSAUDITLINK__" hidden="1">{"fdsup://IBCentral/FAT Viewer?action=UPDATE&amp;creator=factset&amp;DOC_NAME=fat:reuters_annual_source_window.fat&amp;display_string=Audit&amp;DYN_ARGS=TRUE&amp;VAR:ID1=B1H0DZ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11__FDSAUDITLINK__" localSheetId="6" hidden="1">{"fdsup://IBCentral/FAT Viewer?action=UPDATE&amp;creator=factset&amp;DOC_NAME=fat:reuters_annual_source_window.fat&amp;display_string=Audit&amp;DYN_ARGS=TRUE&amp;VAR:ID1=05541T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11__FDSAUDITLINK__" localSheetId="7" hidden="1">{"fdsup://IBCentral/FAT Viewer?action=UPDATE&amp;creator=factset&amp;DOC_NAME=fat:reuters_annual_source_window.fat&amp;display_string=Audit&amp;DYN_ARGS=TRUE&amp;VAR:ID1=05541T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11__FDSAUDITLINK__" localSheetId="8" hidden="1">{"fdsup://IBCentral/FAT Viewer?action=UPDATE&amp;creator=factset&amp;DOC_NAME=fat:reuters_annual_source_window.fat&amp;display_string=Audit&amp;DYN_ARGS=TRUE&amp;VAR:ID1=05541T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11__FDSAUDITLINK__" localSheetId="10" hidden="1">{"fdsup://IBCentral/FAT Viewer?action=UPDATE&amp;creator=factset&amp;DOC_NAME=fat:reuters_annual_source_window.fat&amp;display_string=Audit&amp;DYN_ARGS=TRUE&amp;VAR:ID1=05541T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11__FDSAUDITLINK__" hidden="1">{"fdsup://IBCentral/FAT Viewer?action=UPDATE&amp;creator=factset&amp;DOC_NAME=fat:reuters_annual_source_window.fat&amp;display_string=Audit&amp;DYN_ARGS=TRUE&amp;VAR:ID1=05541T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12__FDSAUDITLINK__" localSheetId="6" hidden="1">{"fdsup://IBCentral/FAT Viewer?action=UPDATE&amp;creator=factset&amp;DOC_NAME=fat:reuters_annual_source_window.fat&amp;display_string=Audit&amp;DYN_ARGS=TRUE&amp;VAR:ID1=338721&amp;VAR:RCODE=FSALE&amp;VAR:SDATE=20090399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512__FDSAUDITLINK__" localSheetId="7" hidden="1">{"fdsup://IBCentral/FAT Viewer?action=UPDATE&amp;creator=factset&amp;DOC_NAME=fat:reuters_annual_source_window.fat&amp;display_string=Audit&amp;DYN_ARGS=TRUE&amp;VAR:ID1=338721&amp;VAR:RCODE=FSALE&amp;VAR:SDATE=20090399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512__FDSAUDITLINK__" localSheetId="8" hidden="1">{"fdsup://IBCentral/FAT Viewer?action=UPDATE&amp;creator=factset&amp;DOC_NAME=fat:reuters_annual_source_window.fat&amp;display_string=Audit&amp;DYN_ARGS=TRUE&amp;VAR:ID1=338721&amp;VAR:RCODE=FSALE&amp;VAR:SDATE=20090399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512__FDSAUDITLINK__" localSheetId="10" hidden="1">{"fdsup://IBCentral/FAT Viewer?action=UPDATE&amp;creator=factset&amp;DOC_NAME=fat:reuters_annual_source_window.fat&amp;display_string=Audit&amp;DYN_ARGS=TRUE&amp;VAR:ID1=338721&amp;VAR:RCODE=FSALE&amp;VAR:SDATE=20090399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512__FDSAUDITLINK__" hidden="1">{"fdsup://IBCentral/FAT Viewer?action=UPDATE&amp;creator=factset&amp;DOC_NAME=fat:reuters_annual_source_window.fat&amp;display_string=Audit&amp;DYN_ARGS=TRUE&amp;VAR:ID1=338721&amp;VAR:RCODE=FSALE&amp;VAR:SDATE=20090399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513__FDSAUDITLINK__" localSheetId="6" hidden="1">{"fdsup://IBCentral/FAT Viewer?action=UPDATE&amp;creator=factset&amp;DOC_NAME=fat:reuters_annual_source_window.fat&amp;display_string=Audit&amp;DYN_ARGS=TRUE&amp;VAR:ID1=36165220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13__FDSAUDITLINK__" localSheetId="7" hidden="1">{"fdsup://IBCentral/FAT Viewer?action=UPDATE&amp;creator=factset&amp;DOC_NAME=fat:reuters_annual_source_window.fat&amp;display_string=Audit&amp;DYN_ARGS=TRUE&amp;VAR:ID1=36165220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13__FDSAUDITLINK__" localSheetId="8" hidden="1">{"fdsup://IBCentral/FAT Viewer?action=UPDATE&amp;creator=factset&amp;DOC_NAME=fat:reuters_annual_source_window.fat&amp;display_string=Audit&amp;DYN_ARGS=TRUE&amp;VAR:ID1=36165220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13__FDSAUDITLINK__" localSheetId="10" hidden="1">{"fdsup://IBCentral/FAT Viewer?action=UPDATE&amp;creator=factset&amp;DOC_NAME=fat:reuters_annual_source_window.fat&amp;display_string=Audit&amp;DYN_ARGS=TRUE&amp;VAR:ID1=36165220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13__FDSAUDITLINK__" hidden="1">{"fdsup://IBCentral/FAT Viewer?action=UPDATE&amp;creator=factset&amp;DOC_NAME=fat:reuters_annual_source_window.fat&amp;display_string=Audit&amp;DYN_ARGS=TRUE&amp;VAR:ID1=36165220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14__FDSAUDITLINK__" localSheetId="6" hidden="1">{"fdsup://IBCentral/FAT Viewer?action=UPDATE&amp;creator=factset&amp;DOC_NAME=fat:reuters_annual_source_window.fat&amp;display_string=Audit&amp;DYN_ARGS=TRUE&amp;VAR:ID1=739162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14__FDSAUDITLINK__" localSheetId="7" hidden="1">{"fdsup://IBCentral/FAT Viewer?action=UPDATE&amp;creator=factset&amp;DOC_NAME=fat:reuters_annual_source_window.fat&amp;display_string=Audit&amp;DYN_ARGS=TRUE&amp;VAR:ID1=739162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14__FDSAUDITLINK__" localSheetId="8" hidden="1">{"fdsup://IBCentral/FAT Viewer?action=UPDATE&amp;creator=factset&amp;DOC_NAME=fat:reuters_annual_source_window.fat&amp;display_string=Audit&amp;DYN_ARGS=TRUE&amp;VAR:ID1=739162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14__FDSAUDITLINK__" localSheetId="10" hidden="1">{"fdsup://IBCentral/FAT Viewer?action=UPDATE&amp;creator=factset&amp;DOC_NAME=fat:reuters_annual_source_window.fat&amp;display_string=Audit&amp;DYN_ARGS=TRUE&amp;VAR:ID1=739162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14__FDSAUDITLINK__" hidden="1">{"fdsup://IBCentral/FAT Viewer?action=UPDATE&amp;creator=factset&amp;DOC_NAME=fat:reuters_annual_source_window.fat&amp;display_string=Audit&amp;DYN_ARGS=TRUE&amp;VAR:ID1=739162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15__FDSAUDITLINK__" localSheetId="6" hidden="1">{"fdsup://IBCentral/FAT Viewer?action=UPDATE&amp;creator=factset&amp;DOC_NAME=fat:reuters_annual_source_window.fat&amp;display_string=Audit&amp;DYN_ARGS=TRUE&amp;VAR:ID1=95980210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15__FDSAUDITLINK__" localSheetId="7" hidden="1">{"fdsup://IBCentral/FAT Viewer?action=UPDATE&amp;creator=factset&amp;DOC_NAME=fat:reuters_annual_source_window.fat&amp;display_string=Audit&amp;DYN_ARGS=TRUE&amp;VAR:ID1=95980210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15__FDSAUDITLINK__" localSheetId="8" hidden="1">{"fdsup://IBCentral/FAT Viewer?action=UPDATE&amp;creator=factset&amp;DOC_NAME=fat:reuters_annual_source_window.fat&amp;display_string=Audit&amp;DYN_ARGS=TRUE&amp;VAR:ID1=95980210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15__FDSAUDITLINK__" localSheetId="10" hidden="1">{"fdsup://IBCentral/FAT Viewer?action=UPDATE&amp;creator=factset&amp;DOC_NAME=fat:reuters_annual_source_window.fat&amp;display_string=Audit&amp;DYN_ARGS=TRUE&amp;VAR:ID1=95980210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15__FDSAUDITLINK__" hidden="1">{"fdsup://IBCentral/FAT Viewer?action=UPDATE&amp;creator=factset&amp;DOC_NAME=fat:reuters_annual_source_window.fat&amp;display_string=Audit&amp;DYN_ARGS=TRUE&amp;VAR:ID1=95980210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16__FDSAUDITLINK__" localSheetId="6" hidden="1">{"fdsup://IBCentral/FAT Viewer?action=UPDATE&amp;creator=factset&amp;DOC_NAME=fat:reuters_annual_source_window.fat&amp;display_string=Audit&amp;DYN_ARGS=TRUE&amp;VAR:ID1=98233Q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16__FDSAUDITLINK__" localSheetId="7" hidden="1">{"fdsup://IBCentral/FAT Viewer?action=UPDATE&amp;creator=factset&amp;DOC_NAME=fat:reuters_annual_source_window.fat&amp;display_string=Audit&amp;DYN_ARGS=TRUE&amp;VAR:ID1=98233Q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16__FDSAUDITLINK__" localSheetId="8" hidden="1">{"fdsup://IBCentral/FAT Viewer?action=UPDATE&amp;creator=factset&amp;DOC_NAME=fat:reuters_annual_source_window.fat&amp;display_string=Audit&amp;DYN_ARGS=TRUE&amp;VAR:ID1=98233Q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16__FDSAUDITLINK__" localSheetId="10" hidden="1">{"fdsup://IBCentral/FAT Viewer?action=UPDATE&amp;creator=factset&amp;DOC_NAME=fat:reuters_annual_source_window.fat&amp;display_string=Audit&amp;DYN_ARGS=TRUE&amp;VAR:ID1=98233Q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16__FDSAUDITLINK__" hidden="1">{"fdsup://IBCentral/FAT Viewer?action=UPDATE&amp;creator=factset&amp;DOC_NAME=fat:reuters_annual_source_window.fat&amp;display_string=Audit&amp;DYN_ARGS=TRUE&amp;VAR:ID1=98233Q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17__FDSAUDITLINK__" localSheetId="6" hidden="1">{"fdsup://IBCentral/FAT Viewer?action=UPDATE&amp;creator=factset&amp;DOC_NAME=fat:reuters_annual_source_window.fat&amp;display_string=Audit&amp;DYN_ARGS=TRUE&amp;VAR:ID1=64107N20&amp;VAR:RCODE=FSALE&amp;VAR:SDATE=20080699&amp;VAR:FREQ=Y&amp;VAR:RELITEM=RP&amp;VAR:CURRENCY=&amp;VAR:CURRSOURCE=EXSHARE&amp;","VAR:NATFREQ=ANNUAL&amp;VAR:RFIELD=FINALIZED&amp;VAR:DB_TYPE=&amp;VAR:UNITS=M&amp;window=popup&amp;width=450&amp;height=300&amp;START_MAXIMIZED=FALSE"}</definedName>
    <definedName name="_517__FDSAUDITLINK__" localSheetId="7" hidden="1">{"fdsup://IBCentral/FAT Viewer?action=UPDATE&amp;creator=factset&amp;DOC_NAME=fat:reuters_annual_source_window.fat&amp;display_string=Audit&amp;DYN_ARGS=TRUE&amp;VAR:ID1=64107N20&amp;VAR:RCODE=FSALE&amp;VAR:SDATE=20080699&amp;VAR:FREQ=Y&amp;VAR:RELITEM=RP&amp;VAR:CURRENCY=&amp;VAR:CURRSOURCE=EXSHARE&amp;","VAR:NATFREQ=ANNUAL&amp;VAR:RFIELD=FINALIZED&amp;VAR:DB_TYPE=&amp;VAR:UNITS=M&amp;window=popup&amp;width=450&amp;height=300&amp;START_MAXIMIZED=FALSE"}</definedName>
    <definedName name="_517__FDSAUDITLINK__" localSheetId="8" hidden="1">{"fdsup://IBCentral/FAT Viewer?action=UPDATE&amp;creator=factset&amp;DOC_NAME=fat:reuters_annual_source_window.fat&amp;display_string=Audit&amp;DYN_ARGS=TRUE&amp;VAR:ID1=64107N20&amp;VAR:RCODE=FSALE&amp;VAR:SDATE=20080699&amp;VAR:FREQ=Y&amp;VAR:RELITEM=RP&amp;VAR:CURRENCY=&amp;VAR:CURRSOURCE=EXSHARE&amp;","VAR:NATFREQ=ANNUAL&amp;VAR:RFIELD=FINALIZED&amp;VAR:DB_TYPE=&amp;VAR:UNITS=M&amp;window=popup&amp;width=450&amp;height=300&amp;START_MAXIMIZED=FALSE"}</definedName>
    <definedName name="_517__FDSAUDITLINK__" localSheetId="10" hidden="1">{"fdsup://IBCentral/FAT Viewer?action=UPDATE&amp;creator=factset&amp;DOC_NAME=fat:reuters_annual_source_window.fat&amp;display_string=Audit&amp;DYN_ARGS=TRUE&amp;VAR:ID1=64107N20&amp;VAR:RCODE=FSALE&amp;VAR:SDATE=20080699&amp;VAR:FREQ=Y&amp;VAR:RELITEM=RP&amp;VAR:CURRENCY=&amp;VAR:CURRSOURCE=EXSHARE&amp;","VAR:NATFREQ=ANNUAL&amp;VAR:RFIELD=FINALIZED&amp;VAR:DB_TYPE=&amp;VAR:UNITS=M&amp;window=popup&amp;width=450&amp;height=300&amp;START_MAXIMIZED=FALSE"}</definedName>
    <definedName name="_517__FDSAUDITLINK__" hidden="1">{"fdsup://IBCentral/FAT Viewer?action=UPDATE&amp;creator=factset&amp;DOC_NAME=fat:reuters_annual_source_window.fat&amp;display_string=Audit&amp;DYN_ARGS=TRUE&amp;VAR:ID1=64107N20&amp;VAR:RCODE=FSALE&amp;VAR:SDATE=20080699&amp;VAR:FREQ=Y&amp;VAR:RELITEM=RP&amp;VAR:CURRENCY=&amp;VAR:CURRSOURCE=EXSHARE&amp;","VAR:NATFREQ=ANNUAL&amp;VAR:RFIELD=FINALIZED&amp;VAR:DB_TYPE=&amp;VAR:UNITS=M&amp;window=popup&amp;width=450&amp;height=300&amp;START_MAXIMIZED=FALSE"}</definedName>
    <definedName name="_518__FDSAUDITLINK__" localSheetId="6" hidden="1">{"fdsup://IBCentral/FAT Viewer?action=UPDATE&amp;creator=factset&amp;DOC_NAME=fat:reuters_annual_source_window.fat&amp;display_string=Audit&amp;DYN_ARGS=TRUE&amp;VAR:ID1=37896710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18__FDSAUDITLINK__" localSheetId="7" hidden="1">{"fdsup://IBCentral/FAT Viewer?action=UPDATE&amp;creator=factset&amp;DOC_NAME=fat:reuters_annual_source_window.fat&amp;display_string=Audit&amp;DYN_ARGS=TRUE&amp;VAR:ID1=37896710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18__FDSAUDITLINK__" localSheetId="8" hidden="1">{"fdsup://IBCentral/FAT Viewer?action=UPDATE&amp;creator=factset&amp;DOC_NAME=fat:reuters_annual_source_window.fat&amp;display_string=Audit&amp;DYN_ARGS=TRUE&amp;VAR:ID1=37896710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18__FDSAUDITLINK__" localSheetId="10" hidden="1">{"fdsup://IBCentral/FAT Viewer?action=UPDATE&amp;creator=factset&amp;DOC_NAME=fat:reuters_annual_source_window.fat&amp;display_string=Audit&amp;DYN_ARGS=TRUE&amp;VAR:ID1=37896710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18__FDSAUDITLINK__" hidden="1">{"fdsup://IBCentral/FAT Viewer?action=UPDATE&amp;creator=factset&amp;DOC_NAME=fat:reuters_annual_source_window.fat&amp;display_string=Audit&amp;DYN_ARGS=TRUE&amp;VAR:ID1=37896710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19__FDSAUDITLINK__" localSheetId="6" hidden="1">{"fdsup://IBCentral/FAT Viewer?action=UPDATE&amp;creator=factset&amp;DOC_NAME=fat:reuters_annual_source_window.fat&amp;display_string=Audit&amp;DYN_ARGS=TRUE&amp;VAR:ID1=60935Y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19__FDSAUDITLINK__" localSheetId="7" hidden="1">{"fdsup://IBCentral/FAT Viewer?action=UPDATE&amp;creator=factset&amp;DOC_NAME=fat:reuters_annual_source_window.fat&amp;display_string=Audit&amp;DYN_ARGS=TRUE&amp;VAR:ID1=60935Y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19__FDSAUDITLINK__" localSheetId="8" hidden="1">{"fdsup://IBCentral/FAT Viewer?action=UPDATE&amp;creator=factset&amp;DOC_NAME=fat:reuters_annual_source_window.fat&amp;display_string=Audit&amp;DYN_ARGS=TRUE&amp;VAR:ID1=60935Y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19__FDSAUDITLINK__" localSheetId="10" hidden="1">{"fdsup://IBCentral/FAT Viewer?action=UPDATE&amp;creator=factset&amp;DOC_NAME=fat:reuters_annual_source_window.fat&amp;display_string=Audit&amp;DYN_ARGS=TRUE&amp;VAR:ID1=60935Y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19__FDSAUDITLINK__" hidden="1">{"fdsup://IBCentral/FAT Viewer?action=UPDATE&amp;creator=factset&amp;DOC_NAME=fat:reuters_annual_source_window.fat&amp;display_string=Audit&amp;DYN_ARGS=TRUE&amp;VAR:ID1=60935Y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2__123Graph_ACHART_39" hidden="1">#REF!</definedName>
    <definedName name="_52__FDSAUDITLINK__" localSheetId="6" hidden="1">{"fdsup://IBCentral/FAT Viewer?action=UPDATE&amp;creator=factset&amp;DOC_NAME=fat:reuters_annual_pshs_src_window.fat&amp;display_string=Audit&amp;DYN_ARGS=TRUE&amp;VAR:ID1=34958B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52__FDSAUDITLINK__" localSheetId="7" hidden="1">{"fdsup://IBCentral/FAT Viewer?action=UPDATE&amp;creator=factset&amp;DOC_NAME=fat:reuters_annual_pshs_src_window.fat&amp;display_string=Audit&amp;DYN_ARGS=TRUE&amp;VAR:ID1=34958B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52__FDSAUDITLINK__" localSheetId="8" hidden="1">{"fdsup://IBCentral/FAT Viewer?action=UPDATE&amp;creator=factset&amp;DOC_NAME=fat:reuters_annual_pshs_src_window.fat&amp;display_string=Audit&amp;DYN_ARGS=TRUE&amp;VAR:ID1=34958B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52__FDSAUDITLINK__" localSheetId="10" hidden="1">{"fdsup://IBCentral/FAT Viewer?action=UPDATE&amp;creator=factset&amp;DOC_NAME=fat:reuters_annual_pshs_src_window.fat&amp;display_string=Audit&amp;DYN_ARGS=TRUE&amp;VAR:ID1=34958B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52__FDSAUDITLINK__" hidden="1">{"fdsup://IBCentral/FAT Viewer?action=UPDATE&amp;creator=factset&amp;DOC_NAME=fat:reuters_annual_pshs_src_window.fat&amp;display_string=Audit&amp;DYN_ARGS=TRUE&amp;VAR:ID1=34958B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520__FDSAUDITLINK__" localSheetId="6" hidden="1">{"fdsup://IBCentral/FAT Viewer?action=UPDATE&amp;creator=factset&amp;DOC_NAME=fat:reuters_annual_source_window.fat&amp;display_string=Audit&amp;DYN_ARGS=TRUE&amp;VAR:ID1=37940X10&amp;VAR:RCODE=FSALE&amp;VAR:SDATE=20090599&amp;VAR:FREQ=Y&amp;VAR:RELITEM=RP&amp;VAR:CURRENCY=&amp;VAR:CURRSOURCE=EXSHARE&amp;","VAR:NATFREQ=ANNUAL&amp;VAR:RFIELD=FINALIZED&amp;VAR:DB_TYPE=&amp;VAR:UNITS=M&amp;window=popup&amp;width=450&amp;height=300&amp;START_MAXIMIZED=FALSE"}</definedName>
    <definedName name="_520__FDSAUDITLINK__" localSheetId="7" hidden="1">{"fdsup://IBCentral/FAT Viewer?action=UPDATE&amp;creator=factset&amp;DOC_NAME=fat:reuters_annual_source_window.fat&amp;display_string=Audit&amp;DYN_ARGS=TRUE&amp;VAR:ID1=37940X10&amp;VAR:RCODE=FSALE&amp;VAR:SDATE=20090599&amp;VAR:FREQ=Y&amp;VAR:RELITEM=RP&amp;VAR:CURRENCY=&amp;VAR:CURRSOURCE=EXSHARE&amp;","VAR:NATFREQ=ANNUAL&amp;VAR:RFIELD=FINALIZED&amp;VAR:DB_TYPE=&amp;VAR:UNITS=M&amp;window=popup&amp;width=450&amp;height=300&amp;START_MAXIMIZED=FALSE"}</definedName>
    <definedName name="_520__FDSAUDITLINK__" localSheetId="8" hidden="1">{"fdsup://IBCentral/FAT Viewer?action=UPDATE&amp;creator=factset&amp;DOC_NAME=fat:reuters_annual_source_window.fat&amp;display_string=Audit&amp;DYN_ARGS=TRUE&amp;VAR:ID1=37940X10&amp;VAR:RCODE=FSALE&amp;VAR:SDATE=20090599&amp;VAR:FREQ=Y&amp;VAR:RELITEM=RP&amp;VAR:CURRENCY=&amp;VAR:CURRSOURCE=EXSHARE&amp;","VAR:NATFREQ=ANNUAL&amp;VAR:RFIELD=FINALIZED&amp;VAR:DB_TYPE=&amp;VAR:UNITS=M&amp;window=popup&amp;width=450&amp;height=300&amp;START_MAXIMIZED=FALSE"}</definedName>
    <definedName name="_520__FDSAUDITLINK__" localSheetId="10" hidden="1">{"fdsup://IBCentral/FAT Viewer?action=UPDATE&amp;creator=factset&amp;DOC_NAME=fat:reuters_annual_source_window.fat&amp;display_string=Audit&amp;DYN_ARGS=TRUE&amp;VAR:ID1=37940X10&amp;VAR:RCODE=FSALE&amp;VAR:SDATE=20090599&amp;VAR:FREQ=Y&amp;VAR:RELITEM=RP&amp;VAR:CURRENCY=&amp;VAR:CURRSOURCE=EXSHARE&amp;","VAR:NATFREQ=ANNUAL&amp;VAR:RFIELD=FINALIZED&amp;VAR:DB_TYPE=&amp;VAR:UNITS=M&amp;window=popup&amp;width=450&amp;height=300&amp;START_MAXIMIZED=FALSE"}</definedName>
    <definedName name="_520__FDSAUDITLINK__" hidden="1">{"fdsup://IBCentral/FAT Viewer?action=UPDATE&amp;creator=factset&amp;DOC_NAME=fat:reuters_annual_source_window.fat&amp;display_string=Audit&amp;DYN_ARGS=TRUE&amp;VAR:ID1=37940X10&amp;VAR:RCODE=FSALE&amp;VAR:SDATE=20090599&amp;VAR:FREQ=Y&amp;VAR:RELITEM=RP&amp;VAR:CURRENCY=&amp;VAR:CURRSOURCE=EXSHARE&amp;","VAR:NATFREQ=ANNUAL&amp;VAR:RFIELD=FINALIZED&amp;VAR:DB_TYPE=&amp;VAR:UNITS=M&amp;window=popup&amp;width=450&amp;height=300&amp;START_MAXIMIZED=FALSE"}</definedName>
    <definedName name="_521__FDSAUDITLINK__" localSheetId="6" hidden="1">{"fdsup://IBCentral/FAT Viewer?action=UPDATE&amp;creator=factset&amp;DOC_NAME=fat:reuters_annual_source_window.fat&amp;display_string=Audit&amp;DYN_ARGS=TRUE&amp;VAR:ID1=92826C83&amp;VAR:RCODE=FSALE&amp;VAR:SDATE=20080999&amp;VAR:FREQ=Y&amp;VAR:RELITEM=RP&amp;VAR:CURRENCY=&amp;VAR:CURRSOURCE=EXSHARE&amp;","VAR:NATFREQ=ANNUAL&amp;VAR:RFIELD=FINALIZED&amp;VAR:DB_TYPE=&amp;VAR:UNITS=M&amp;window=popup&amp;width=450&amp;height=300&amp;START_MAXIMIZED=FALSE"}</definedName>
    <definedName name="_521__FDSAUDITLINK__" localSheetId="7" hidden="1">{"fdsup://IBCentral/FAT Viewer?action=UPDATE&amp;creator=factset&amp;DOC_NAME=fat:reuters_annual_source_window.fat&amp;display_string=Audit&amp;DYN_ARGS=TRUE&amp;VAR:ID1=92826C83&amp;VAR:RCODE=FSALE&amp;VAR:SDATE=20080999&amp;VAR:FREQ=Y&amp;VAR:RELITEM=RP&amp;VAR:CURRENCY=&amp;VAR:CURRSOURCE=EXSHARE&amp;","VAR:NATFREQ=ANNUAL&amp;VAR:RFIELD=FINALIZED&amp;VAR:DB_TYPE=&amp;VAR:UNITS=M&amp;window=popup&amp;width=450&amp;height=300&amp;START_MAXIMIZED=FALSE"}</definedName>
    <definedName name="_521__FDSAUDITLINK__" localSheetId="8" hidden="1">{"fdsup://IBCentral/FAT Viewer?action=UPDATE&amp;creator=factset&amp;DOC_NAME=fat:reuters_annual_source_window.fat&amp;display_string=Audit&amp;DYN_ARGS=TRUE&amp;VAR:ID1=92826C83&amp;VAR:RCODE=FSALE&amp;VAR:SDATE=20080999&amp;VAR:FREQ=Y&amp;VAR:RELITEM=RP&amp;VAR:CURRENCY=&amp;VAR:CURRSOURCE=EXSHARE&amp;","VAR:NATFREQ=ANNUAL&amp;VAR:RFIELD=FINALIZED&amp;VAR:DB_TYPE=&amp;VAR:UNITS=M&amp;window=popup&amp;width=450&amp;height=300&amp;START_MAXIMIZED=FALSE"}</definedName>
    <definedName name="_521__FDSAUDITLINK__" localSheetId="10" hidden="1">{"fdsup://IBCentral/FAT Viewer?action=UPDATE&amp;creator=factset&amp;DOC_NAME=fat:reuters_annual_source_window.fat&amp;display_string=Audit&amp;DYN_ARGS=TRUE&amp;VAR:ID1=92826C83&amp;VAR:RCODE=FSALE&amp;VAR:SDATE=20080999&amp;VAR:FREQ=Y&amp;VAR:RELITEM=RP&amp;VAR:CURRENCY=&amp;VAR:CURRSOURCE=EXSHARE&amp;","VAR:NATFREQ=ANNUAL&amp;VAR:RFIELD=FINALIZED&amp;VAR:DB_TYPE=&amp;VAR:UNITS=M&amp;window=popup&amp;width=450&amp;height=300&amp;START_MAXIMIZED=FALSE"}</definedName>
    <definedName name="_521__FDSAUDITLINK__" hidden="1">{"fdsup://IBCentral/FAT Viewer?action=UPDATE&amp;creator=factset&amp;DOC_NAME=fat:reuters_annual_source_window.fat&amp;display_string=Audit&amp;DYN_ARGS=TRUE&amp;VAR:ID1=92826C83&amp;VAR:RCODE=FSALE&amp;VAR:SDATE=20080999&amp;VAR:FREQ=Y&amp;VAR:RELITEM=RP&amp;VAR:CURRENCY=&amp;VAR:CURRSOURCE=EXSHARE&amp;","VAR:NATFREQ=ANNUAL&amp;VAR:RFIELD=FINALIZED&amp;VAR:DB_TYPE=&amp;VAR:UNITS=M&amp;window=popup&amp;width=450&amp;height=300&amp;START_MAXIMIZED=FALSE"}</definedName>
    <definedName name="_522__FDSAUDITLINK__" localSheetId="6" hidden="1">{"fdsup://IBCentral/FAT Viewer?action=UPDATE&amp;creator=factset&amp;DOC_NAME=fat:reuters_annual_source_window.fat&amp;display_string=Audit&amp;DYN_ARGS=TRUE&amp;VAR:ID1=57636Q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22__FDSAUDITLINK__" localSheetId="7" hidden="1">{"fdsup://IBCentral/FAT Viewer?action=UPDATE&amp;creator=factset&amp;DOC_NAME=fat:reuters_annual_source_window.fat&amp;display_string=Audit&amp;DYN_ARGS=TRUE&amp;VAR:ID1=57636Q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22__FDSAUDITLINK__" localSheetId="8" hidden="1">{"fdsup://IBCentral/FAT Viewer?action=UPDATE&amp;creator=factset&amp;DOC_NAME=fat:reuters_annual_source_window.fat&amp;display_string=Audit&amp;DYN_ARGS=TRUE&amp;VAR:ID1=57636Q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22__FDSAUDITLINK__" localSheetId="10" hidden="1">{"fdsup://IBCentral/FAT Viewer?action=UPDATE&amp;creator=factset&amp;DOC_NAME=fat:reuters_annual_source_window.fat&amp;display_string=Audit&amp;DYN_ARGS=TRUE&amp;VAR:ID1=57636Q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22__FDSAUDITLINK__" hidden="1">{"fdsup://IBCentral/FAT Viewer?action=UPDATE&amp;creator=factset&amp;DOC_NAME=fat:reuters_annual_source_window.fat&amp;display_string=Audit&amp;DYN_ARGS=TRUE&amp;VAR:ID1=57636Q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23__FDSAUDITLINK__" localSheetId="6" hidden="1">{"fdsup://IBCentral/FAT Viewer?action=UPDATE&amp;creator=factset&amp;DOC_NAME=fat:reuters_annual_source_window.fat&amp;display_string=Audit&amp;DYN_ARGS=TRUE&amp;VAR:ID1=01858110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23__FDSAUDITLINK__" localSheetId="7" hidden="1">{"fdsup://IBCentral/FAT Viewer?action=UPDATE&amp;creator=factset&amp;DOC_NAME=fat:reuters_annual_source_window.fat&amp;display_string=Audit&amp;DYN_ARGS=TRUE&amp;VAR:ID1=01858110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23__FDSAUDITLINK__" localSheetId="8" hidden="1">{"fdsup://IBCentral/FAT Viewer?action=UPDATE&amp;creator=factset&amp;DOC_NAME=fat:reuters_annual_source_window.fat&amp;display_string=Audit&amp;DYN_ARGS=TRUE&amp;VAR:ID1=01858110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23__FDSAUDITLINK__" localSheetId="10" hidden="1">{"fdsup://IBCentral/FAT Viewer?action=UPDATE&amp;creator=factset&amp;DOC_NAME=fat:reuters_annual_source_window.fat&amp;display_string=Audit&amp;DYN_ARGS=TRUE&amp;VAR:ID1=01858110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23__FDSAUDITLINK__" hidden="1">{"fdsup://IBCentral/FAT Viewer?action=UPDATE&amp;creator=factset&amp;DOC_NAME=fat:reuters_annual_source_window.fat&amp;display_string=Audit&amp;DYN_ARGS=TRUE&amp;VAR:ID1=01858110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24__FDSAUDITLINK__" localSheetId="6" hidden="1">{"fdsup://IBCentral/FAT Viewer?action=UPDATE&amp;creator=factset&amp;DOC_NAME=fat:reuters_annual_source_window.fat&amp;display_string=Audit&amp;DYN_ARGS=TRUE&amp;VAR:ID1=89190610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24__FDSAUDITLINK__" localSheetId="7" hidden="1">{"fdsup://IBCentral/FAT Viewer?action=UPDATE&amp;creator=factset&amp;DOC_NAME=fat:reuters_annual_source_window.fat&amp;display_string=Audit&amp;DYN_ARGS=TRUE&amp;VAR:ID1=89190610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24__FDSAUDITLINK__" localSheetId="8" hidden="1">{"fdsup://IBCentral/FAT Viewer?action=UPDATE&amp;creator=factset&amp;DOC_NAME=fat:reuters_annual_source_window.fat&amp;display_string=Audit&amp;DYN_ARGS=TRUE&amp;VAR:ID1=89190610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24__FDSAUDITLINK__" localSheetId="10" hidden="1">{"fdsup://IBCentral/FAT Viewer?action=UPDATE&amp;creator=factset&amp;DOC_NAME=fat:reuters_annual_source_window.fat&amp;display_string=Audit&amp;DYN_ARGS=TRUE&amp;VAR:ID1=89190610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24__FDSAUDITLINK__" hidden="1">{"fdsup://IBCentral/FAT Viewer?action=UPDATE&amp;creator=factset&amp;DOC_NAME=fat:reuters_annual_source_window.fat&amp;display_string=Audit&amp;DYN_ARGS=TRUE&amp;VAR:ID1=89190610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25__FDSAUDITLINK__" localSheetId="6" hidden="1">{"fdsup://IBCentral/FAT Viewer?action=UPDATE&amp;creator=factset&amp;DOC_NAME=fat:reuters_annual_source_window.fat&amp;display_string=Audit&amp;DYN_ARGS=TRUE&amp;VAR:ID1=00794220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25__FDSAUDITLINK__" localSheetId="7" hidden="1">{"fdsup://IBCentral/FAT Viewer?action=UPDATE&amp;creator=factset&amp;DOC_NAME=fat:reuters_annual_source_window.fat&amp;display_string=Audit&amp;DYN_ARGS=TRUE&amp;VAR:ID1=00794220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25__FDSAUDITLINK__" localSheetId="8" hidden="1">{"fdsup://IBCentral/FAT Viewer?action=UPDATE&amp;creator=factset&amp;DOC_NAME=fat:reuters_annual_source_window.fat&amp;display_string=Audit&amp;DYN_ARGS=TRUE&amp;VAR:ID1=00794220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25__FDSAUDITLINK__" localSheetId="10" hidden="1">{"fdsup://IBCentral/FAT Viewer?action=UPDATE&amp;creator=factset&amp;DOC_NAME=fat:reuters_annual_source_window.fat&amp;display_string=Audit&amp;DYN_ARGS=TRUE&amp;VAR:ID1=00794220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25__FDSAUDITLINK__" hidden="1">{"fdsup://IBCentral/FAT Viewer?action=UPDATE&amp;creator=factset&amp;DOC_NAME=fat:reuters_annual_source_window.fat&amp;display_string=Audit&amp;DYN_ARGS=TRUE&amp;VAR:ID1=00794220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26__FDSAUDITLINK__" localSheetId="6" hidden="1">{"fdsup://IBCentral/FAT Viewer?action=UPDATE&amp;creator=factset&amp;DOC_NAME=fat:reuters_annual_source_window.fat&amp;display_string=Audit&amp;DYN_ARGS=TRUE&amp;VAR:ID1=02581610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26__FDSAUDITLINK__" localSheetId="7" hidden="1">{"fdsup://IBCentral/FAT Viewer?action=UPDATE&amp;creator=factset&amp;DOC_NAME=fat:reuters_annual_source_window.fat&amp;display_string=Audit&amp;DYN_ARGS=TRUE&amp;VAR:ID1=02581610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26__FDSAUDITLINK__" localSheetId="8" hidden="1">{"fdsup://IBCentral/FAT Viewer?action=UPDATE&amp;creator=factset&amp;DOC_NAME=fat:reuters_annual_source_window.fat&amp;display_string=Audit&amp;DYN_ARGS=TRUE&amp;VAR:ID1=02581610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26__FDSAUDITLINK__" localSheetId="10" hidden="1">{"fdsup://IBCentral/FAT Viewer?action=UPDATE&amp;creator=factset&amp;DOC_NAME=fat:reuters_annual_source_window.fat&amp;display_string=Audit&amp;DYN_ARGS=TRUE&amp;VAR:ID1=02581610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26__FDSAUDITLINK__" hidden="1">{"fdsup://IBCentral/FAT Viewer?action=UPDATE&amp;creator=factset&amp;DOC_NAME=fat:reuters_annual_source_window.fat&amp;display_string=Audit&amp;DYN_ARGS=TRUE&amp;VAR:ID1=02581610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27__FDSAUDITLINK__" localSheetId="6" hidden="1">{"fdsup://IBCentral/FAT Viewer?action=UPDATE&amp;creator=factset&amp;DOC_NAME=fat:reuters_annual_source_window.fat&amp;display_string=Audit&amp;DYN_ARGS=TRUE&amp;VAR:ID1=B0LF18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27__FDSAUDITLINK__" localSheetId="7" hidden="1">{"fdsup://IBCentral/FAT Viewer?action=UPDATE&amp;creator=factset&amp;DOC_NAME=fat:reuters_annual_source_window.fat&amp;display_string=Audit&amp;DYN_ARGS=TRUE&amp;VAR:ID1=B0LF18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27__FDSAUDITLINK__" localSheetId="8" hidden="1">{"fdsup://IBCentral/FAT Viewer?action=UPDATE&amp;creator=factset&amp;DOC_NAME=fat:reuters_annual_source_window.fat&amp;display_string=Audit&amp;DYN_ARGS=TRUE&amp;VAR:ID1=B0LF18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27__FDSAUDITLINK__" localSheetId="10" hidden="1">{"fdsup://IBCentral/FAT Viewer?action=UPDATE&amp;creator=factset&amp;DOC_NAME=fat:reuters_annual_source_window.fat&amp;display_string=Audit&amp;DYN_ARGS=TRUE&amp;VAR:ID1=B0LF18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27__FDSAUDITLINK__" hidden="1">{"fdsup://IBCentral/FAT Viewer?action=UPDATE&amp;creator=factset&amp;DOC_NAME=fat:reuters_annual_source_window.fat&amp;display_string=Audit&amp;DYN_ARGS=TRUE&amp;VAR:ID1=B0LF18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28__FDSAUDITLINK__" localSheetId="6" hidden="1">{"fdsup://IBCentral/FAT Viewer?action=UPDATE&amp;creator=factset&amp;DOC_NAME=fat:reuters_annual_source_window.fat&amp;display_string=Audit&amp;DYN_ARGS=TRUE&amp;VAR:ID1=B1X00Z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28__FDSAUDITLINK__" localSheetId="7" hidden="1">{"fdsup://IBCentral/FAT Viewer?action=UPDATE&amp;creator=factset&amp;DOC_NAME=fat:reuters_annual_source_window.fat&amp;display_string=Audit&amp;DYN_ARGS=TRUE&amp;VAR:ID1=B1X00Z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28__FDSAUDITLINK__" localSheetId="8" hidden="1">{"fdsup://IBCentral/FAT Viewer?action=UPDATE&amp;creator=factset&amp;DOC_NAME=fat:reuters_annual_source_window.fat&amp;display_string=Audit&amp;DYN_ARGS=TRUE&amp;VAR:ID1=B1X00Z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28__FDSAUDITLINK__" localSheetId="10" hidden="1">{"fdsup://IBCentral/FAT Viewer?action=UPDATE&amp;creator=factset&amp;DOC_NAME=fat:reuters_annual_source_window.fat&amp;display_string=Audit&amp;DYN_ARGS=TRUE&amp;VAR:ID1=B1X00Z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28__FDSAUDITLINK__" hidden="1">{"fdsup://IBCentral/FAT Viewer?action=UPDATE&amp;creator=factset&amp;DOC_NAME=fat:reuters_annual_source_window.fat&amp;display_string=Audit&amp;DYN_ARGS=TRUE&amp;VAR:ID1=B1X00Z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29__FDSAUDITLINK__" localSheetId="6" hidden="1">{"fdsup://IBCentral/FAT Viewer?action=UPDATE&amp;creator=factset&amp;DOC_NAME=fat:reuters_annual_source_window.fat&amp;display_string=Audit&amp;DYN_ARGS=TRUE&amp;VAR:ID1=596800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29__FDSAUDITLINK__" localSheetId="7" hidden="1">{"fdsup://IBCentral/FAT Viewer?action=UPDATE&amp;creator=factset&amp;DOC_NAME=fat:reuters_annual_source_window.fat&amp;display_string=Audit&amp;DYN_ARGS=TRUE&amp;VAR:ID1=596800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29__FDSAUDITLINK__" localSheetId="8" hidden="1">{"fdsup://IBCentral/FAT Viewer?action=UPDATE&amp;creator=factset&amp;DOC_NAME=fat:reuters_annual_source_window.fat&amp;display_string=Audit&amp;DYN_ARGS=TRUE&amp;VAR:ID1=596800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29__FDSAUDITLINK__" localSheetId="10" hidden="1">{"fdsup://IBCentral/FAT Viewer?action=UPDATE&amp;creator=factset&amp;DOC_NAME=fat:reuters_annual_source_window.fat&amp;display_string=Audit&amp;DYN_ARGS=TRUE&amp;VAR:ID1=596800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29__FDSAUDITLINK__" hidden="1">{"fdsup://IBCentral/FAT Viewer?action=UPDATE&amp;creator=factset&amp;DOC_NAME=fat:reuters_annual_source_window.fat&amp;display_string=Audit&amp;DYN_ARGS=TRUE&amp;VAR:ID1=596800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__FDSAUDITLINK__" localSheetId="6" hidden="1">{"fdsup://IBCentral/FAT Viewer?action=UPDATE&amp;creator=factset&amp;DOC_NAME=fat:reuters_annual_pshs_src_window.fat&amp;display_string=Audit&amp;DYN_ARGS=TRUE&amp;VAR:ID1=09253U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53__FDSAUDITLINK__" localSheetId="7" hidden="1">{"fdsup://IBCentral/FAT Viewer?action=UPDATE&amp;creator=factset&amp;DOC_NAME=fat:reuters_annual_pshs_src_window.fat&amp;display_string=Audit&amp;DYN_ARGS=TRUE&amp;VAR:ID1=09253U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53__FDSAUDITLINK__" localSheetId="8" hidden="1">{"fdsup://IBCentral/FAT Viewer?action=UPDATE&amp;creator=factset&amp;DOC_NAME=fat:reuters_annual_pshs_src_window.fat&amp;display_string=Audit&amp;DYN_ARGS=TRUE&amp;VAR:ID1=09253U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53__FDSAUDITLINK__" localSheetId="10" hidden="1">{"fdsup://IBCentral/FAT Viewer?action=UPDATE&amp;creator=factset&amp;DOC_NAME=fat:reuters_annual_pshs_src_window.fat&amp;display_string=Audit&amp;DYN_ARGS=TRUE&amp;VAR:ID1=09253U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53__FDSAUDITLINK__" hidden="1">{"fdsup://IBCentral/FAT Viewer?action=UPDATE&amp;creator=factset&amp;DOC_NAME=fat:reuters_annual_pshs_src_window.fat&amp;display_string=Audit&amp;DYN_ARGS=TRUE&amp;VAR:ID1=09253U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530__FDSAUDITLINK__" localSheetId="6" hidden="1">{"fdsup://IBCentral/FAT Viewer?action=UPDATE&amp;creator=factset&amp;DOC_NAME=fat:reuters_annual_source_window.fat&amp;display_string=Audit&amp;DYN_ARGS=TRUE&amp;VAR:ID1=414954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0__FDSAUDITLINK__" localSheetId="7" hidden="1">{"fdsup://IBCentral/FAT Viewer?action=UPDATE&amp;creator=factset&amp;DOC_NAME=fat:reuters_annual_source_window.fat&amp;display_string=Audit&amp;DYN_ARGS=TRUE&amp;VAR:ID1=414954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0__FDSAUDITLINK__" localSheetId="8" hidden="1">{"fdsup://IBCentral/FAT Viewer?action=UPDATE&amp;creator=factset&amp;DOC_NAME=fat:reuters_annual_source_window.fat&amp;display_string=Audit&amp;DYN_ARGS=TRUE&amp;VAR:ID1=414954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0__FDSAUDITLINK__" localSheetId="10" hidden="1">{"fdsup://IBCentral/FAT Viewer?action=UPDATE&amp;creator=factset&amp;DOC_NAME=fat:reuters_annual_source_window.fat&amp;display_string=Audit&amp;DYN_ARGS=TRUE&amp;VAR:ID1=414954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0__FDSAUDITLINK__" hidden="1">{"fdsup://IBCentral/FAT Viewer?action=UPDATE&amp;creator=factset&amp;DOC_NAME=fat:reuters_annual_source_window.fat&amp;display_string=Audit&amp;DYN_ARGS=TRUE&amp;VAR:ID1=414954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1__FDSAUDITLINK__" localSheetId="6" hidden="1">{"fdsup://IBCentral/FAT Viewer?action=UPDATE&amp;creator=factset&amp;DOC_NAME=fat:reuters_annual_source_window.fat&amp;display_string=Audit&amp;DYN_ARGS=TRUE&amp;VAR:ID1=712310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1__FDSAUDITLINK__" localSheetId="7" hidden="1">{"fdsup://IBCentral/FAT Viewer?action=UPDATE&amp;creator=factset&amp;DOC_NAME=fat:reuters_annual_source_window.fat&amp;display_string=Audit&amp;DYN_ARGS=TRUE&amp;VAR:ID1=712310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1__FDSAUDITLINK__" localSheetId="8" hidden="1">{"fdsup://IBCentral/FAT Viewer?action=UPDATE&amp;creator=factset&amp;DOC_NAME=fat:reuters_annual_source_window.fat&amp;display_string=Audit&amp;DYN_ARGS=TRUE&amp;VAR:ID1=712310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1__FDSAUDITLINK__" localSheetId="10" hidden="1">{"fdsup://IBCentral/FAT Viewer?action=UPDATE&amp;creator=factset&amp;DOC_NAME=fat:reuters_annual_source_window.fat&amp;display_string=Audit&amp;DYN_ARGS=TRUE&amp;VAR:ID1=712310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1__FDSAUDITLINK__" hidden="1">{"fdsup://IBCentral/FAT Viewer?action=UPDATE&amp;creator=factset&amp;DOC_NAME=fat:reuters_annual_source_window.fat&amp;display_string=Audit&amp;DYN_ARGS=TRUE&amp;VAR:ID1=712310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2__FDSAUDITLINK__" localSheetId="6" hidden="1">{"fdsup://IBCentral/FAT Viewer?action=UPDATE&amp;creator=factset&amp;DOC_NAME=fat:reuters_annual_source_window.fat&amp;display_string=Audit&amp;DYN_ARGS=TRUE&amp;VAR:ID1=B1WHVV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2__FDSAUDITLINK__" localSheetId="7" hidden="1">{"fdsup://IBCentral/FAT Viewer?action=UPDATE&amp;creator=factset&amp;DOC_NAME=fat:reuters_annual_source_window.fat&amp;display_string=Audit&amp;DYN_ARGS=TRUE&amp;VAR:ID1=B1WHVV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2__FDSAUDITLINK__" localSheetId="8" hidden="1">{"fdsup://IBCentral/FAT Viewer?action=UPDATE&amp;creator=factset&amp;DOC_NAME=fat:reuters_annual_source_window.fat&amp;display_string=Audit&amp;DYN_ARGS=TRUE&amp;VAR:ID1=B1WHVV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2__FDSAUDITLINK__" localSheetId="10" hidden="1">{"fdsup://IBCentral/FAT Viewer?action=UPDATE&amp;creator=factset&amp;DOC_NAME=fat:reuters_annual_source_window.fat&amp;display_string=Audit&amp;DYN_ARGS=TRUE&amp;VAR:ID1=B1WHVV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2__FDSAUDITLINK__" hidden="1">{"fdsup://IBCentral/FAT Viewer?action=UPDATE&amp;creator=factset&amp;DOC_NAME=fat:reuters_annual_source_window.fat&amp;display_string=Audit&amp;DYN_ARGS=TRUE&amp;VAR:ID1=B1WHVV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3__FDSAUDITLINK__" localSheetId="6" hidden="1">{"fdsup://IBCentral/FAT Viewer?action=UPDATE&amp;creator=factset&amp;DOC_NAME=fat:reuters_annual_source_window.fat&amp;display_string=Audit&amp;DYN_ARGS=TRUE&amp;VAR:ID1=B0712D&amp;VAR:RCODE=FSALE&amp;VAR:SDATE=20090399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3__FDSAUDITLINK__" localSheetId="7" hidden="1">{"fdsup://IBCentral/FAT Viewer?action=UPDATE&amp;creator=factset&amp;DOC_NAME=fat:reuters_annual_source_window.fat&amp;display_string=Audit&amp;DYN_ARGS=TRUE&amp;VAR:ID1=B0712D&amp;VAR:RCODE=FSALE&amp;VAR:SDATE=20090399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3__FDSAUDITLINK__" localSheetId="8" hidden="1">{"fdsup://IBCentral/FAT Viewer?action=UPDATE&amp;creator=factset&amp;DOC_NAME=fat:reuters_annual_source_window.fat&amp;display_string=Audit&amp;DYN_ARGS=TRUE&amp;VAR:ID1=B0712D&amp;VAR:RCODE=FSALE&amp;VAR:SDATE=20090399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3__FDSAUDITLINK__" localSheetId="10" hidden="1">{"fdsup://IBCentral/FAT Viewer?action=UPDATE&amp;creator=factset&amp;DOC_NAME=fat:reuters_annual_source_window.fat&amp;display_string=Audit&amp;DYN_ARGS=TRUE&amp;VAR:ID1=B0712D&amp;VAR:RCODE=FSALE&amp;VAR:SDATE=20090399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3__FDSAUDITLINK__" hidden="1">{"fdsup://IBCentral/FAT Viewer?action=UPDATE&amp;creator=factset&amp;DOC_NAME=fat:reuters_annual_source_window.fat&amp;display_string=Audit&amp;DYN_ARGS=TRUE&amp;VAR:ID1=B0712D&amp;VAR:RCODE=FSALE&amp;VAR:SDATE=20090399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4__FDSAUDITLINK__" localSheetId="6" hidden="1">{"fdsup://IBCentral/FAT Viewer?action=UPDATE&amp;creator=factset&amp;DOC_NAME=fat:reuters_annual_source_window.fat&amp;display_string=Audit&amp;DYN_ARGS=TRUE&amp;VAR:ID1=021483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4__FDSAUDITLINK__" localSheetId="7" hidden="1">{"fdsup://IBCentral/FAT Viewer?action=UPDATE&amp;creator=factset&amp;DOC_NAME=fat:reuters_annual_source_window.fat&amp;display_string=Audit&amp;DYN_ARGS=TRUE&amp;VAR:ID1=021483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4__FDSAUDITLINK__" localSheetId="8" hidden="1">{"fdsup://IBCentral/FAT Viewer?action=UPDATE&amp;creator=factset&amp;DOC_NAME=fat:reuters_annual_source_window.fat&amp;display_string=Audit&amp;DYN_ARGS=TRUE&amp;VAR:ID1=021483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4__FDSAUDITLINK__" localSheetId="10" hidden="1">{"fdsup://IBCentral/FAT Viewer?action=UPDATE&amp;creator=factset&amp;DOC_NAME=fat:reuters_annual_source_window.fat&amp;display_string=Audit&amp;DYN_ARGS=TRUE&amp;VAR:ID1=021483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4__FDSAUDITLINK__" hidden="1">{"fdsup://IBCentral/FAT Viewer?action=UPDATE&amp;creator=factset&amp;DOC_NAME=fat:reuters_annual_source_window.fat&amp;display_string=Audit&amp;DYN_ARGS=TRUE&amp;VAR:ID1=021483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5__FDSAUDITLINK__" localSheetId="6" hidden="1">{"fdsup://IBCentral/FAT Viewer?action=UPDATE&amp;creator=factset&amp;DOC_NAME=fat:reuters_annual_source_window.fat&amp;display_string=Audit&amp;DYN_ARGS=TRUE&amp;VAR:ID1=572027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5__FDSAUDITLINK__" localSheetId="7" hidden="1">{"fdsup://IBCentral/FAT Viewer?action=UPDATE&amp;creator=factset&amp;DOC_NAME=fat:reuters_annual_source_window.fat&amp;display_string=Audit&amp;DYN_ARGS=TRUE&amp;VAR:ID1=572027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5__FDSAUDITLINK__" localSheetId="8" hidden="1">{"fdsup://IBCentral/FAT Viewer?action=UPDATE&amp;creator=factset&amp;DOC_NAME=fat:reuters_annual_source_window.fat&amp;display_string=Audit&amp;DYN_ARGS=TRUE&amp;VAR:ID1=572027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5__FDSAUDITLINK__" localSheetId="10" hidden="1">{"fdsup://IBCentral/FAT Viewer?action=UPDATE&amp;creator=factset&amp;DOC_NAME=fat:reuters_annual_source_window.fat&amp;display_string=Audit&amp;DYN_ARGS=TRUE&amp;VAR:ID1=572027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5__FDSAUDITLINK__" hidden="1">{"fdsup://IBCentral/FAT Viewer?action=UPDATE&amp;creator=factset&amp;DOC_NAME=fat:reuters_annual_source_window.fat&amp;display_string=Audit&amp;DYN_ARGS=TRUE&amp;VAR:ID1=572027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6__FDSAUDITLINK__" localSheetId="6" hidden="1">{"fdsup://IBCentral/FAT Viewer?action=UPDATE&amp;creator=factset&amp;DOC_NAME=fat:reuters_annual_source_window.fat&amp;display_string=Audit&amp;DYN_ARGS=TRUE&amp;VAR:ID1=B1VZ0M&amp;VAR:RCODE=FSALE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6__FDSAUDITLINK__" localSheetId="7" hidden="1">{"fdsup://IBCentral/FAT Viewer?action=UPDATE&amp;creator=factset&amp;DOC_NAME=fat:reuters_annual_source_window.fat&amp;display_string=Audit&amp;DYN_ARGS=TRUE&amp;VAR:ID1=B1VZ0M&amp;VAR:RCODE=FSALE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6__FDSAUDITLINK__" localSheetId="8" hidden="1">{"fdsup://IBCentral/FAT Viewer?action=UPDATE&amp;creator=factset&amp;DOC_NAME=fat:reuters_annual_source_window.fat&amp;display_string=Audit&amp;DYN_ARGS=TRUE&amp;VAR:ID1=B1VZ0M&amp;VAR:RCODE=FSALE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6__FDSAUDITLINK__" localSheetId="10" hidden="1">{"fdsup://IBCentral/FAT Viewer?action=UPDATE&amp;creator=factset&amp;DOC_NAME=fat:reuters_annual_source_window.fat&amp;display_string=Audit&amp;DYN_ARGS=TRUE&amp;VAR:ID1=B1VZ0M&amp;VAR:RCODE=FSALE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6__FDSAUDITLINK__" hidden="1">{"fdsup://IBCentral/FAT Viewer?action=UPDATE&amp;creator=factset&amp;DOC_NAME=fat:reuters_annual_source_window.fat&amp;display_string=Audit&amp;DYN_ARGS=TRUE&amp;VAR:ID1=B1VZ0M&amp;VAR:RCODE=FSALE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7__FDSAUDITLINK__" localSheetId="6" hidden="1">{"fdsup://IBCentral/FAT Viewer?action=UPDATE&amp;creator=factset&amp;DOC_NAME=fat:reuters_annual_source_window.fat&amp;display_string=Audit&amp;DYN_ARGS=TRUE&amp;VAR:ID1=065560&amp;VAR:RCODE=FSALE&amp;VAR:SDATE=20090399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7__FDSAUDITLINK__" localSheetId="7" hidden="1">{"fdsup://IBCentral/FAT Viewer?action=UPDATE&amp;creator=factset&amp;DOC_NAME=fat:reuters_annual_source_window.fat&amp;display_string=Audit&amp;DYN_ARGS=TRUE&amp;VAR:ID1=065560&amp;VAR:RCODE=FSALE&amp;VAR:SDATE=20090399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7__FDSAUDITLINK__" localSheetId="8" hidden="1">{"fdsup://IBCentral/FAT Viewer?action=UPDATE&amp;creator=factset&amp;DOC_NAME=fat:reuters_annual_source_window.fat&amp;display_string=Audit&amp;DYN_ARGS=TRUE&amp;VAR:ID1=065560&amp;VAR:RCODE=FSALE&amp;VAR:SDATE=20090399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7__FDSAUDITLINK__" localSheetId="10" hidden="1">{"fdsup://IBCentral/FAT Viewer?action=UPDATE&amp;creator=factset&amp;DOC_NAME=fat:reuters_annual_source_window.fat&amp;display_string=Audit&amp;DYN_ARGS=TRUE&amp;VAR:ID1=065560&amp;VAR:RCODE=FSALE&amp;VAR:SDATE=20090399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7__FDSAUDITLINK__" hidden="1">{"fdsup://IBCentral/FAT Viewer?action=UPDATE&amp;creator=factset&amp;DOC_NAME=fat:reuters_annual_source_window.fat&amp;display_string=Audit&amp;DYN_ARGS=TRUE&amp;VAR:ID1=065560&amp;VAR:RCODE=FSALE&amp;VAR:SDATE=20090399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8__FDSAUDITLINK__" localSheetId="6" hidden="1">{"fdsup://IBCentral/FAT Viewer?action=UPDATE&amp;creator=factset&amp;DOC_NAME=fat:reuters_annual_source_window.fat&amp;display_string=Audit&amp;DYN_ARGS=TRUE&amp;VAR:ID1=017658&amp;VAR:RCODE=FSALE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8__FDSAUDITLINK__" localSheetId="7" hidden="1">{"fdsup://IBCentral/FAT Viewer?action=UPDATE&amp;creator=factset&amp;DOC_NAME=fat:reuters_annual_source_window.fat&amp;display_string=Audit&amp;DYN_ARGS=TRUE&amp;VAR:ID1=017658&amp;VAR:RCODE=FSALE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8__FDSAUDITLINK__" localSheetId="8" hidden="1">{"fdsup://IBCentral/FAT Viewer?action=UPDATE&amp;creator=factset&amp;DOC_NAME=fat:reuters_annual_source_window.fat&amp;display_string=Audit&amp;DYN_ARGS=TRUE&amp;VAR:ID1=017658&amp;VAR:RCODE=FSALE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8__FDSAUDITLINK__" localSheetId="10" hidden="1">{"fdsup://IBCentral/FAT Viewer?action=UPDATE&amp;creator=factset&amp;DOC_NAME=fat:reuters_annual_source_window.fat&amp;display_string=Audit&amp;DYN_ARGS=TRUE&amp;VAR:ID1=017658&amp;VAR:RCODE=FSALE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8__FDSAUDITLINK__" hidden="1">{"fdsup://IBCentral/FAT Viewer?action=UPDATE&amp;creator=factset&amp;DOC_NAME=fat:reuters_annual_source_window.fat&amp;display_string=Audit&amp;DYN_ARGS=TRUE&amp;VAR:ID1=017658&amp;VAR:RCODE=FSALE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9__FDSAUDITLINK__" localSheetId="6" hidden="1">{"fdsup://IBCentral/FAT Viewer?action=UPDATE&amp;creator=factset&amp;DOC_NAME=fat:reuters_annual_source_window.fat&amp;display_string=Audit&amp;DYN_ARGS=TRUE&amp;VAR:ID1=453529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9__FDSAUDITLINK__" localSheetId="7" hidden="1">{"fdsup://IBCentral/FAT Viewer?action=UPDATE&amp;creator=factset&amp;DOC_NAME=fat:reuters_annual_source_window.fat&amp;display_string=Audit&amp;DYN_ARGS=TRUE&amp;VAR:ID1=453529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9__FDSAUDITLINK__" localSheetId="8" hidden="1">{"fdsup://IBCentral/FAT Viewer?action=UPDATE&amp;creator=factset&amp;DOC_NAME=fat:reuters_annual_source_window.fat&amp;display_string=Audit&amp;DYN_ARGS=TRUE&amp;VAR:ID1=453529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9__FDSAUDITLINK__" localSheetId="10" hidden="1">{"fdsup://IBCentral/FAT Viewer?action=UPDATE&amp;creator=factset&amp;DOC_NAME=fat:reuters_annual_source_window.fat&amp;display_string=Audit&amp;DYN_ARGS=TRUE&amp;VAR:ID1=453529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9__FDSAUDITLINK__" hidden="1">{"fdsup://IBCentral/FAT Viewer?action=UPDATE&amp;creator=factset&amp;DOC_NAME=fat:reuters_annual_source_window.fat&amp;display_string=Audit&amp;DYN_ARGS=TRUE&amp;VAR:ID1=453529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__123Graph_ACHART_41" hidden="1">#REF!</definedName>
    <definedName name="_54__FDSAUDITLINK__" localSheetId="6" hidden="1">{"fdsup://IBCentral/FAT Viewer?action=UPDATE&amp;creator=factset&amp;DOC_NAME=fat:reuters_annual_pshs_src_window.fat&amp;display_string=Audit&amp;DYN_ARGS=TRUE&amp;VAR:ID1=045644&amp;VAR:RCODE=FDSEPSDIL&amp;VAR:SDATE=20090399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54__FDSAUDITLINK__" localSheetId="7" hidden="1">{"fdsup://IBCentral/FAT Viewer?action=UPDATE&amp;creator=factset&amp;DOC_NAME=fat:reuters_annual_pshs_src_window.fat&amp;display_string=Audit&amp;DYN_ARGS=TRUE&amp;VAR:ID1=045644&amp;VAR:RCODE=FDSEPSDIL&amp;VAR:SDATE=20090399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54__FDSAUDITLINK__" localSheetId="8" hidden="1">{"fdsup://IBCentral/FAT Viewer?action=UPDATE&amp;creator=factset&amp;DOC_NAME=fat:reuters_annual_pshs_src_window.fat&amp;display_string=Audit&amp;DYN_ARGS=TRUE&amp;VAR:ID1=045644&amp;VAR:RCODE=FDSEPSDIL&amp;VAR:SDATE=20090399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54__FDSAUDITLINK__" localSheetId="10" hidden="1">{"fdsup://IBCentral/FAT Viewer?action=UPDATE&amp;creator=factset&amp;DOC_NAME=fat:reuters_annual_pshs_src_window.fat&amp;display_string=Audit&amp;DYN_ARGS=TRUE&amp;VAR:ID1=045644&amp;VAR:RCODE=FDSEPSDIL&amp;VAR:SDATE=20090399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54__FDSAUDITLINK__" hidden="1">{"fdsup://IBCentral/FAT Viewer?action=UPDATE&amp;creator=factset&amp;DOC_NAME=fat:reuters_annual_pshs_src_window.fat&amp;display_string=Audit&amp;DYN_ARGS=TRUE&amp;VAR:ID1=045644&amp;VAR:RCODE=FDSEPSDIL&amp;VAR:SDATE=20090399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540__FDSAUDITLINK__" localSheetId="6" hidden="1">{"fdsup://IBCentral/FAT Viewer?action=UPDATE&amp;creator=factset&amp;DOC_NAME=fat:reuters_annual_source_window.fat&amp;display_string=Audit&amp;DYN_ARGS=TRUE&amp;VAR:ID1=B28ZPS&amp;VAR:RCODE=FSALE&amp;VAR:SDATE=20090399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0__FDSAUDITLINK__" localSheetId="7" hidden="1">{"fdsup://IBCentral/FAT Viewer?action=UPDATE&amp;creator=factset&amp;DOC_NAME=fat:reuters_annual_source_window.fat&amp;display_string=Audit&amp;DYN_ARGS=TRUE&amp;VAR:ID1=B28ZPS&amp;VAR:RCODE=FSALE&amp;VAR:SDATE=20090399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0__FDSAUDITLINK__" localSheetId="8" hidden="1">{"fdsup://IBCentral/FAT Viewer?action=UPDATE&amp;creator=factset&amp;DOC_NAME=fat:reuters_annual_source_window.fat&amp;display_string=Audit&amp;DYN_ARGS=TRUE&amp;VAR:ID1=B28ZPS&amp;VAR:RCODE=FSALE&amp;VAR:SDATE=20090399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0__FDSAUDITLINK__" localSheetId="10" hidden="1">{"fdsup://IBCentral/FAT Viewer?action=UPDATE&amp;creator=factset&amp;DOC_NAME=fat:reuters_annual_source_window.fat&amp;display_string=Audit&amp;DYN_ARGS=TRUE&amp;VAR:ID1=B28ZPS&amp;VAR:RCODE=FSALE&amp;VAR:SDATE=20090399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0__FDSAUDITLINK__" hidden="1">{"fdsup://IBCentral/FAT Viewer?action=UPDATE&amp;creator=factset&amp;DOC_NAME=fat:reuters_annual_source_window.fat&amp;display_string=Audit&amp;DYN_ARGS=TRUE&amp;VAR:ID1=B28ZPS&amp;VAR:RCODE=FSALE&amp;VAR:SDATE=20090399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1__FDSAUDITLINK__" localSheetId="6" hidden="1">{"fdsup://IBCentral/FAT Viewer?action=UPDATE&amp;creator=factset&amp;DOC_NAME=fat:reuters_annual_source_window.fat&amp;display_string=Audit&amp;DYN_ARGS=TRUE&amp;VAR:ID1=343673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1__FDSAUDITLINK__" localSheetId="7" hidden="1">{"fdsup://IBCentral/FAT Viewer?action=UPDATE&amp;creator=factset&amp;DOC_NAME=fat:reuters_annual_source_window.fat&amp;display_string=Audit&amp;DYN_ARGS=TRUE&amp;VAR:ID1=343673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1__FDSAUDITLINK__" localSheetId="8" hidden="1">{"fdsup://IBCentral/FAT Viewer?action=UPDATE&amp;creator=factset&amp;DOC_NAME=fat:reuters_annual_source_window.fat&amp;display_string=Audit&amp;DYN_ARGS=TRUE&amp;VAR:ID1=343673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1__FDSAUDITLINK__" localSheetId="10" hidden="1">{"fdsup://IBCentral/FAT Viewer?action=UPDATE&amp;creator=factset&amp;DOC_NAME=fat:reuters_annual_source_window.fat&amp;display_string=Audit&amp;DYN_ARGS=TRUE&amp;VAR:ID1=343673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1__FDSAUDITLINK__" hidden="1">{"fdsup://IBCentral/FAT Viewer?action=UPDATE&amp;creator=factset&amp;DOC_NAME=fat:reuters_annual_source_window.fat&amp;display_string=Audit&amp;DYN_ARGS=TRUE&amp;VAR:ID1=343673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2__FDSAUDITLINK__" localSheetId="6" hidden="1">{"fdsup://IBCentral/FAT Viewer?action=UPDATE&amp;creator=factset&amp;DOC_NAME=fat:reuters_annual_source_window.fat&amp;display_string=Audit&amp;DYN_ARGS=TRUE&amp;VAR:ID1=B119QG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2__FDSAUDITLINK__" localSheetId="7" hidden="1">{"fdsup://IBCentral/FAT Viewer?action=UPDATE&amp;creator=factset&amp;DOC_NAME=fat:reuters_annual_source_window.fat&amp;display_string=Audit&amp;DYN_ARGS=TRUE&amp;VAR:ID1=B119QG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2__FDSAUDITLINK__" localSheetId="8" hidden="1">{"fdsup://IBCentral/FAT Viewer?action=UPDATE&amp;creator=factset&amp;DOC_NAME=fat:reuters_annual_source_window.fat&amp;display_string=Audit&amp;DYN_ARGS=TRUE&amp;VAR:ID1=B119QG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2__FDSAUDITLINK__" localSheetId="10" hidden="1">{"fdsup://IBCentral/FAT Viewer?action=UPDATE&amp;creator=factset&amp;DOC_NAME=fat:reuters_annual_source_window.fat&amp;display_string=Audit&amp;DYN_ARGS=TRUE&amp;VAR:ID1=B119QG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2__FDSAUDITLINK__" hidden="1">{"fdsup://IBCentral/FAT Viewer?action=UPDATE&amp;creator=factset&amp;DOC_NAME=fat:reuters_annual_source_window.fat&amp;display_string=Audit&amp;DYN_ARGS=TRUE&amp;VAR:ID1=B119QG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3__FDSAUDITLINK__" localSheetId="6" hidden="1">{"fdsup://IBCentral/FAT Viewer?action=UPDATE&amp;creator=factset&amp;DOC_NAME=fat:reuters_annual_source_window.fat&amp;display_string=Audit&amp;DYN_ARGS=TRUE&amp;VAR:ID1=B28KQ1&amp;VAR:RCODE=FSALE&amp;VAR:SDATE=20090399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3__FDSAUDITLINK__" localSheetId="7" hidden="1">{"fdsup://IBCentral/FAT Viewer?action=UPDATE&amp;creator=factset&amp;DOC_NAME=fat:reuters_annual_source_window.fat&amp;display_string=Audit&amp;DYN_ARGS=TRUE&amp;VAR:ID1=B28KQ1&amp;VAR:RCODE=FSALE&amp;VAR:SDATE=20090399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3__FDSAUDITLINK__" localSheetId="8" hidden="1">{"fdsup://IBCentral/FAT Viewer?action=UPDATE&amp;creator=factset&amp;DOC_NAME=fat:reuters_annual_source_window.fat&amp;display_string=Audit&amp;DYN_ARGS=TRUE&amp;VAR:ID1=B28KQ1&amp;VAR:RCODE=FSALE&amp;VAR:SDATE=20090399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3__FDSAUDITLINK__" localSheetId="10" hidden="1">{"fdsup://IBCentral/FAT Viewer?action=UPDATE&amp;creator=factset&amp;DOC_NAME=fat:reuters_annual_source_window.fat&amp;display_string=Audit&amp;DYN_ARGS=TRUE&amp;VAR:ID1=B28KQ1&amp;VAR:RCODE=FSALE&amp;VAR:SDATE=20090399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3__FDSAUDITLINK__" hidden="1">{"fdsup://IBCentral/FAT Viewer?action=UPDATE&amp;creator=factset&amp;DOC_NAME=fat:reuters_annual_source_window.fat&amp;display_string=Audit&amp;DYN_ARGS=TRUE&amp;VAR:ID1=B28KQ1&amp;VAR:RCODE=FSALE&amp;VAR:SDATE=20090399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4__FDSAUDITLINK__" localSheetId="6" hidden="1">{"fdsup://IBCentral/FAT Viewer?action=UPDATE&amp;creator=factset&amp;DOC_NAME=fat:reuters_annual_source_window.fat&amp;display_string=Audit&amp;DYN_ARGS=TRUE&amp;VAR:ID1=B1CKTY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4__FDSAUDITLINK__" localSheetId="7" hidden="1">{"fdsup://IBCentral/FAT Viewer?action=UPDATE&amp;creator=factset&amp;DOC_NAME=fat:reuters_annual_source_window.fat&amp;display_string=Audit&amp;DYN_ARGS=TRUE&amp;VAR:ID1=B1CKTY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4__FDSAUDITLINK__" localSheetId="8" hidden="1">{"fdsup://IBCentral/FAT Viewer?action=UPDATE&amp;creator=factset&amp;DOC_NAME=fat:reuters_annual_source_window.fat&amp;display_string=Audit&amp;DYN_ARGS=TRUE&amp;VAR:ID1=B1CKTY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4__FDSAUDITLINK__" localSheetId="10" hidden="1">{"fdsup://IBCentral/FAT Viewer?action=UPDATE&amp;creator=factset&amp;DOC_NAME=fat:reuters_annual_source_window.fat&amp;display_string=Audit&amp;DYN_ARGS=TRUE&amp;VAR:ID1=B1CKTY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4__FDSAUDITLINK__" hidden="1">{"fdsup://IBCentral/FAT Viewer?action=UPDATE&amp;creator=factset&amp;DOC_NAME=fat:reuters_annual_source_window.fat&amp;display_string=Audit&amp;DYN_ARGS=TRUE&amp;VAR:ID1=B1CKTY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5__FDSAUDITLINK__" localSheetId="6" hidden="1">{"fdsup://IBCentral/FAT Viewer?action=UPDATE&amp;creator=factset&amp;DOC_NAME=fat:reuters_annual_source_window.fat&amp;display_string=Audit&amp;DYN_ARGS=TRUE&amp;VAR:ID1=37929X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45__FDSAUDITLINK__" localSheetId="7" hidden="1">{"fdsup://IBCentral/FAT Viewer?action=UPDATE&amp;creator=factset&amp;DOC_NAME=fat:reuters_annual_source_window.fat&amp;display_string=Audit&amp;DYN_ARGS=TRUE&amp;VAR:ID1=37929X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45__FDSAUDITLINK__" localSheetId="8" hidden="1">{"fdsup://IBCentral/FAT Viewer?action=UPDATE&amp;creator=factset&amp;DOC_NAME=fat:reuters_annual_source_window.fat&amp;display_string=Audit&amp;DYN_ARGS=TRUE&amp;VAR:ID1=37929X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45__FDSAUDITLINK__" localSheetId="10" hidden="1">{"fdsup://IBCentral/FAT Viewer?action=UPDATE&amp;creator=factset&amp;DOC_NAME=fat:reuters_annual_source_window.fat&amp;display_string=Audit&amp;DYN_ARGS=TRUE&amp;VAR:ID1=37929X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45__FDSAUDITLINK__" hidden="1">{"fdsup://IBCentral/FAT Viewer?action=UPDATE&amp;creator=factset&amp;DOC_NAME=fat:reuters_annual_source_window.fat&amp;display_string=Audit&amp;DYN_ARGS=TRUE&amp;VAR:ID1=37929X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46__FDSAUDITLINK__" localSheetId="6" hidden="1">{"fdsup://IBCentral/FAT Viewer?action=UPDATE&amp;creator=factset&amp;DOC_NAME=fat:reuters_annual_source_window.fat&amp;display_string=Audit&amp;DYN_ARGS=TRUE&amp;VAR:ID1=B247Y9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6__FDSAUDITLINK__" localSheetId="7" hidden="1">{"fdsup://IBCentral/FAT Viewer?action=UPDATE&amp;creator=factset&amp;DOC_NAME=fat:reuters_annual_source_window.fat&amp;display_string=Audit&amp;DYN_ARGS=TRUE&amp;VAR:ID1=B247Y9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6__FDSAUDITLINK__" localSheetId="8" hidden="1">{"fdsup://IBCentral/FAT Viewer?action=UPDATE&amp;creator=factset&amp;DOC_NAME=fat:reuters_annual_source_window.fat&amp;display_string=Audit&amp;DYN_ARGS=TRUE&amp;VAR:ID1=B247Y9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6__FDSAUDITLINK__" localSheetId="10" hidden="1">{"fdsup://IBCentral/FAT Viewer?action=UPDATE&amp;creator=factset&amp;DOC_NAME=fat:reuters_annual_source_window.fat&amp;display_string=Audit&amp;DYN_ARGS=TRUE&amp;VAR:ID1=B247Y9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6__FDSAUDITLINK__" hidden="1">{"fdsup://IBCentral/FAT Viewer?action=UPDATE&amp;creator=factset&amp;DOC_NAME=fat:reuters_annual_source_window.fat&amp;display_string=Audit&amp;DYN_ARGS=TRUE&amp;VAR:ID1=B247Y9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7__FDSAUDITLINK__" localSheetId="6" hidden="1">{"fdsup://IBCentral/FAT Viewer?action=UPDATE&amp;creator=factset&amp;DOC_NAME=fat:reuters_annual_source_window.fat&amp;display_string=Audit&amp;DYN_ARGS=TRUE&amp;VAR:ID1=B0X0FF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7__FDSAUDITLINK__" localSheetId="7" hidden="1">{"fdsup://IBCentral/FAT Viewer?action=UPDATE&amp;creator=factset&amp;DOC_NAME=fat:reuters_annual_source_window.fat&amp;display_string=Audit&amp;DYN_ARGS=TRUE&amp;VAR:ID1=B0X0FF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7__FDSAUDITLINK__" localSheetId="8" hidden="1">{"fdsup://IBCentral/FAT Viewer?action=UPDATE&amp;creator=factset&amp;DOC_NAME=fat:reuters_annual_source_window.fat&amp;display_string=Audit&amp;DYN_ARGS=TRUE&amp;VAR:ID1=B0X0FF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7__FDSAUDITLINK__" localSheetId="10" hidden="1">{"fdsup://IBCentral/FAT Viewer?action=UPDATE&amp;creator=factset&amp;DOC_NAME=fat:reuters_annual_source_window.fat&amp;display_string=Audit&amp;DYN_ARGS=TRUE&amp;VAR:ID1=B0X0FF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7__FDSAUDITLINK__" hidden="1">{"fdsup://IBCentral/FAT Viewer?action=UPDATE&amp;creator=factset&amp;DOC_NAME=fat:reuters_annual_source_window.fat&amp;display_string=Audit&amp;DYN_ARGS=TRUE&amp;VAR:ID1=B0X0FF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8__FDSAUDITLINK__" localSheetId="6" hidden="1">{"fdsup://IBCentral/FAT Viewer?action=UPDATE&amp;creator=factset&amp;DOC_NAME=fat:reuters_annual_source_window.fat&amp;display_string=Audit&amp;DYN_ARGS=TRUE&amp;VAR:ID1=B1G527&amp;VAR:RCODE=FSALE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8__FDSAUDITLINK__" localSheetId="7" hidden="1">{"fdsup://IBCentral/FAT Viewer?action=UPDATE&amp;creator=factset&amp;DOC_NAME=fat:reuters_annual_source_window.fat&amp;display_string=Audit&amp;DYN_ARGS=TRUE&amp;VAR:ID1=B1G527&amp;VAR:RCODE=FSALE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8__FDSAUDITLINK__" localSheetId="8" hidden="1">{"fdsup://IBCentral/FAT Viewer?action=UPDATE&amp;creator=factset&amp;DOC_NAME=fat:reuters_annual_source_window.fat&amp;display_string=Audit&amp;DYN_ARGS=TRUE&amp;VAR:ID1=B1G527&amp;VAR:RCODE=FSALE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8__FDSAUDITLINK__" localSheetId="10" hidden="1">{"fdsup://IBCentral/FAT Viewer?action=UPDATE&amp;creator=factset&amp;DOC_NAME=fat:reuters_annual_source_window.fat&amp;display_string=Audit&amp;DYN_ARGS=TRUE&amp;VAR:ID1=B1G527&amp;VAR:RCODE=FSALE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8__FDSAUDITLINK__" hidden="1">{"fdsup://IBCentral/FAT Viewer?action=UPDATE&amp;creator=factset&amp;DOC_NAME=fat:reuters_annual_source_window.fat&amp;display_string=Audit&amp;DYN_ARGS=TRUE&amp;VAR:ID1=B1G527&amp;VAR:RCODE=FSALE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9__FDSAUDITLINK__" localSheetId="6" hidden="1">{"fdsup://IBCentral/FAT Viewer?action=UPDATE&amp;creator=factset&amp;DOC_NAME=fat:reuters_annual_source_window.fat&amp;display_string=Audit&amp;DYN_ARGS=TRUE&amp;VAR:ID1=B132NW&amp;VAR:RCODE=FSALE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9__FDSAUDITLINK__" localSheetId="7" hidden="1">{"fdsup://IBCentral/FAT Viewer?action=UPDATE&amp;creator=factset&amp;DOC_NAME=fat:reuters_annual_source_window.fat&amp;display_string=Audit&amp;DYN_ARGS=TRUE&amp;VAR:ID1=B132NW&amp;VAR:RCODE=FSALE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9__FDSAUDITLINK__" localSheetId="8" hidden="1">{"fdsup://IBCentral/FAT Viewer?action=UPDATE&amp;creator=factset&amp;DOC_NAME=fat:reuters_annual_source_window.fat&amp;display_string=Audit&amp;DYN_ARGS=TRUE&amp;VAR:ID1=B132NW&amp;VAR:RCODE=FSALE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9__FDSAUDITLINK__" localSheetId="10" hidden="1">{"fdsup://IBCentral/FAT Viewer?action=UPDATE&amp;creator=factset&amp;DOC_NAME=fat:reuters_annual_source_window.fat&amp;display_string=Audit&amp;DYN_ARGS=TRUE&amp;VAR:ID1=B132NW&amp;VAR:RCODE=FSALE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9__FDSAUDITLINK__" hidden="1">{"fdsup://IBCentral/FAT Viewer?action=UPDATE&amp;creator=factset&amp;DOC_NAME=fat:reuters_annual_source_window.fat&amp;display_string=Audit&amp;DYN_ARGS=TRUE&amp;VAR:ID1=B132NW&amp;VAR:RCODE=FSALE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Z_ðéóøíï_ïô_ìåì_11D5_A6F7_00508B6540C5_.wvu.Rows" localSheetId="2" hidden="1">#REF!</definedName>
    <definedName name="_54Z_ðéóøíï_ïô_ìåì_11D5_A6F7_00508B6540C5_.wvu.Rows" localSheetId="11" hidden="1">#REF!</definedName>
    <definedName name="_54Z_ðéóøíï_ïô_ìåì_11D5_A6F7_00508B6540C5_.wvu.Rows" hidden="1">#REF!</definedName>
    <definedName name="_55__FDSAUDITLINK__" localSheetId="6" hidden="1">{"fdsup://IBCentral/FAT Viewer?action=UPDATE&amp;creator=factset&amp;DOC_NAME=fat:reuters_annual_pshs_src_window.fat&amp;display_string=Audit&amp;DYN_ARGS=TRUE&amp;VAR:ID1=14055X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55__FDSAUDITLINK__" localSheetId="7" hidden="1">{"fdsup://IBCentral/FAT Viewer?action=UPDATE&amp;creator=factset&amp;DOC_NAME=fat:reuters_annual_pshs_src_window.fat&amp;display_string=Audit&amp;DYN_ARGS=TRUE&amp;VAR:ID1=14055X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55__FDSAUDITLINK__" localSheetId="8" hidden="1">{"fdsup://IBCentral/FAT Viewer?action=UPDATE&amp;creator=factset&amp;DOC_NAME=fat:reuters_annual_pshs_src_window.fat&amp;display_string=Audit&amp;DYN_ARGS=TRUE&amp;VAR:ID1=14055X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55__FDSAUDITLINK__" localSheetId="10" hidden="1">{"fdsup://IBCentral/FAT Viewer?action=UPDATE&amp;creator=factset&amp;DOC_NAME=fat:reuters_annual_pshs_src_window.fat&amp;display_string=Audit&amp;DYN_ARGS=TRUE&amp;VAR:ID1=14055X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55__FDSAUDITLINK__" hidden="1">{"fdsup://IBCentral/FAT Viewer?action=UPDATE&amp;creator=factset&amp;DOC_NAME=fat:reuters_annual_pshs_src_window.fat&amp;display_string=Audit&amp;DYN_ARGS=TRUE&amp;VAR:ID1=14055X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550__FDSAUDITLINK__" localSheetId="6" hidden="1">{"fdsup://IBCentral/FAT Viewer?action=UPDATE&amp;creator=factset&amp;DOC_NAME=fat:reuters_annual_source_window.fat&amp;display_string=Audit&amp;DYN_ARGS=TRUE&amp;VAR:ID1=34958B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50__FDSAUDITLINK__" localSheetId="7" hidden="1">{"fdsup://IBCentral/FAT Viewer?action=UPDATE&amp;creator=factset&amp;DOC_NAME=fat:reuters_annual_source_window.fat&amp;display_string=Audit&amp;DYN_ARGS=TRUE&amp;VAR:ID1=34958B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50__FDSAUDITLINK__" localSheetId="8" hidden="1">{"fdsup://IBCentral/FAT Viewer?action=UPDATE&amp;creator=factset&amp;DOC_NAME=fat:reuters_annual_source_window.fat&amp;display_string=Audit&amp;DYN_ARGS=TRUE&amp;VAR:ID1=34958B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50__FDSAUDITLINK__" localSheetId="10" hidden="1">{"fdsup://IBCentral/FAT Viewer?action=UPDATE&amp;creator=factset&amp;DOC_NAME=fat:reuters_annual_source_window.fat&amp;display_string=Audit&amp;DYN_ARGS=TRUE&amp;VAR:ID1=34958B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50__FDSAUDITLINK__" hidden="1">{"fdsup://IBCentral/FAT Viewer?action=UPDATE&amp;creator=factset&amp;DOC_NAME=fat:reuters_annual_source_window.fat&amp;display_string=Audit&amp;DYN_ARGS=TRUE&amp;VAR:ID1=34958B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51__FDSAUDITLINK__" localSheetId="6" hidden="1">{"fdsup://IBCentral/FAT Viewer?action=UPDATE&amp;creator=factset&amp;DOC_NAME=fat:reuters_annual_source_window.fat&amp;display_string=Audit&amp;DYN_ARGS=TRUE&amp;VAR:ID1=09253U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51__FDSAUDITLINK__" localSheetId="7" hidden="1">{"fdsup://IBCentral/FAT Viewer?action=UPDATE&amp;creator=factset&amp;DOC_NAME=fat:reuters_annual_source_window.fat&amp;display_string=Audit&amp;DYN_ARGS=TRUE&amp;VAR:ID1=09253U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51__FDSAUDITLINK__" localSheetId="8" hidden="1">{"fdsup://IBCentral/FAT Viewer?action=UPDATE&amp;creator=factset&amp;DOC_NAME=fat:reuters_annual_source_window.fat&amp;display_string=Audit&amp;DYN_ARGS=TRUE&amp;VAR:ID1=09253U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51__FDSAUDITLINK__" localSheetId="10" hidden="1">{"fdsup://IBCentral/FAT Viewer?action=UPDATE&amp;creator=factset&amp;DOC_NAME=fat:reuters_annual_source_window.fat&amp;display_string=Audit&amp;DYN_ARGS=TRUE&amp;VAR:ID1=09253U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51__FDSAUDITLINK__" hidden="1">{"fdsup://IBCentral/FAT Viewer?action=UPDATE&amp;creator=factset&amp;DOC_NAME=fat:reuters_annual_source_window.fat&amp;display_string=Audit&amp;DYN_ARGS=TRUE&amp;VAR:ID1=09253U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52__FDSAUDITLINK__" localSheetId="6" hidden="1">{"fdsup://IBCentral/FAT Viewer?action=UPDATE&amp;creator=factset&amp;DOC_NAME=fat:reuters_annual_source_window.fat&amp;display_string=Audit&amp;DYN_ARGS=TRUE&amp;VAR:ID1=045644&amp;VAR:RCODE=FSALE&amp;VAR:SDATE=20090399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552__FDSAUDITLINK__" localSheetId="7" hidden="1">{"fdsup://IBCentral/FAT Viewer?action=UPDATE&amp;creator=factset&amp;DOC_NAME=fat:reuters_annual_source_window.fat&amp;display_string=Audit&amp;DYN_ARGS=TRUE&amp;VAR:ID1=045644&amp;VAR:RCODE=FSALE&amp;VAR:SDATE=20090399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552__FDSAUDITLINK__" localSheetId="8" hidden="1">{"fdsup://IBCentral/FAT Viewer?action=UPDATE&amp;creator=factset&amp;DOC_NAME=fat:reuters_annual_source_window.fat&amp;display_string=Audit&amp;DYN_ARGS=TRUE&amp;VAR:ID1=045644&amp;VAR:RCODE=FSALE&amp;VAR:SDATE=20090399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552__FDSAUDITLINK__" localSheetId="10" hidden="1">{"fdsup://IBCentral/FAT Viewer?action=UPDATE&amp;creator=factset&amp;DOC_NAME=fat:reuters_annual_source_window.fat&amp;display_string=Audit&amp;DYN_ARGS=TRUE&amp;VAR:ID1=045644&amp;VAR:RCODE=FSALE&amp;VAR:SDATE=20090399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552__FDSAUDITLINK__" hidden="1">{"fdsup://IBCentral/FAT Viewer?action=UPDATE&amp;creator=factset&amp;DOC_NAME=fat:reuters_annual_source_window.fat&amp;display_string=Audit&amp;DYN_ARGS=TRUE&amp;VAR:ID1=045644&amp;VAR:RCODE=FSALE&amp;VAR:SDATE=20090399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553__FDSAUDITLINK__" localSheetId="6" hidden="1">{"fdsup://IBCentral/FAT Viewer?action=UPDATE&amp;creator=factset&amp;DOC_NAME=fat:reuters_annual_source_window.fat&amp;display_string=Audit&amp;DYN_ARGS=TRUE&amp;VAR:ID1=14055X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53__FDSAUDITLINK__" localSheetId="7" hidden="1">{"fdsup://IBCentral/FAT Viewer?action=UPDATE&amp;creator=factset&amp;DOC_NAME=fat:reuters_annual_source_window.fat&amp;display_string=Audit&amp;DYN_ARGS=TRUE&amp;VAR:ID1=14055X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53__FDSAUDITLINK__" localSheetId="8" hidden="1">{"fdsup://IBCentral/FAT Viewer?action=UPDATE&amp;creator=factset&amp;DOC_NAME=fat:reuters_annual_source_window.fat&amp;display_string=Audit&amp;DYN_ARGS=TRUE&amp;VAR:ID1=14055X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53__FDSAUDITLINK__" localSheetId="10" hidden="1">{"fdsup://IBCentral/FAT Viewer?action=UPDATE&amp;creator=factset&amp;DOC_NAME=fat:reuters_annual_source_window.fat&amp;display_string=Audit&amp;DYN_ARGS=TRUE&amp;VAR:ID1=14055X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53__FDSAUDITLINK__" hidden="1">{"fdsup://IBCentral/FAT Viewer?action=UPDATE&amp;creator=factset&amp;DOC_NAME=fat:reuters_annual_source_window.fat&amp;display_string=Audit&amp;DYN_ARGS=TRUE&amp;VAR:ID1=14055X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54__FDSAUDITLINK__" localSheetId="6" hidden="1">{"fdsup://IBCentral/FAT Viewer?action=UPDATE&amp;creator=factset&amp;DOC_NAME=fat:reuters_annual_source_window.fat&amp;display_string=Audit&amp;DYN_ARGS=TRUE&amp;VAR:ID1=02503Y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54__FDSAUDITLINK__" localSheetId="7" hidden="1">{"fdsup://IBCentral/FAT Viewer?action=UPDATE&amp;creator=factset&amp;DOC_NAME=fat:reuters_annual_source_window.fat&amp;display_string=Audit&amp;DYN_ARGS=TRUE&amp;VAR:ID1=02503Y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54__FDSAUDITLINK__" localSheetId="8" hidden="1">{"fdsup://IBCentral/FAT Viewer?action=UPDATE&amp;creator=factset&amp;DOC_NAME=fat:reuters_annual_source_window.fat&amp;display_string=Audit&amp;DYN_ARGS=TRUE&amp;VAR:ID1=02503Y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54__FDSAUDITLINK__" localSheetId="10" hidden="1">{"fdsup://IBCentral/FAT Viewer?action=UPDATE&amp;creator=factset&amp;DOC_NAME=fat:reuters_annual_source_window.fat&amp;display_string=Audit&amp;DYN_ARGS=TRUE&amp;VAR:ID1=02503Y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54__FDSAUDITLINK__" hidden="1">{"fdsup://IBCentral/FAT Viewer?action=UPDATE&amp;creator=factset&amp;DOC_NAME=fat:reuters_annual_source_window.fat&amp;display_string=Audit&amp;DYN_ARGS=TRUE&amp;VAR:ID1=02503Y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55__FDSAUDITLINK__" localSheetId="6" hidden="1">{"fdsup://IBCentral/FAT Viewer?action=UPDATE&amp;creator=factset&amp;DOC_NAME=fat:reuters_annual_source_window.fat&amp;display_string=Audit&amp;DYN_ARGS=TRUE&amp;VAR:ID1=04010L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55__FDSAUDITLINK__" localSheetId="7" hidden="1">{"fdsup://IBCentral/FAT Viewer?action=UPDATE&amp;creator=factset&amp;DOC_NAME=fat:reuters_annual_source_window.fat&amp;display_string=Audit&amp;DYN_ARGS=TRUE&amp;VAR:ID1=04010L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55__FDSAUDITLINK__" localSheetId="8" hidden="1">{"fdsup://IBCentral/FAT Viewer?action=UPDATE&amp;creator=factset&amp;DOC_NAME=fat:reuters_annual_source_window.fat&amp;display_string=Audit&amp;DYN_ARGS=TRUE&amp;VAR:ID1=04010L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55__FDSAUDITLINK__" localSheetId="10" hidden="1">{"fdsup://IBCentral/FAT Viewer?action=UPDATE&amp;creator=factset&amp;DOC_NAME=fat:reuters_annual_source_window.fat&amp;display_string=Audit&amp;DYN_ARGS=TRUE&amp;VAR:ID1=04010L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55__FDSAUDITLINK__" hidden="1">{"fdsup://IBCentral/FAT Viewer?action=UPDATE&amp;creator=factset&amp;DOC_NAME=fat:reuters_annual_source_window.fat&amp;display_string=Audit&amp;DYN_ARGS=TRUE&amp;VAR:ID1=04010L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56__FDSAUDITLINK__" localSheetId="6" hidden="1">{"fdsup://IBCentral/FAT Viewer?action=UPDATE&amp;creator=factset&amp;DOC_NAME=fat:reuters_annual_source_window.fat&amp;display_string=Audit&amp;DYN_ARGS=TRUE&amp;VAR:ID1=93005910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56__FDSAUDITLINK__" localSheetId="7" hidden="1">{"fdsup://IBCentral/FAT Viewer?action=UPDATE&amp;creator=factset&amp;DOC_NAME=fat:reuters_annual_source_window.fat&amp;display_string=Audit&amp;DYN_ARGS=TRUE&amp;VAR:ID1=93005910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56__FDSAUDITLINK__" localSheetId="8" hidden="1">{"fdsup://IBCentral/FAT Viewer?action=UPDATE&amp;creator=factset&amp;DOC_NAME=fat:reuters_annual_source_window.fat&amp;display_string=Audit&amp;DYN_ARGS=TRUE&amp;VAR:ID1=93005910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56__FDSAUDITLINK__" localSheetId="10" hidden="1">{"fdsup://IBCentral/FAT Viewer?action=UPDATE&amp;creator=factset&amp;DOC_NAME=fat:reuters_annual_source_window.fat&amp;display_string=Audit&amp;DYN_ARGS=TRUE&amp;VAR:ID1=93005910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56__FDSAUDITLINK__" hidden="1">{"fdsup://IBCentral/FAT Viewer?action=UPDATE&amp;creator=factset&amp;DOC_NAME=fat:reuters_annual_source_window.fat&amp;display_string=Audit&amp;DYN_ARGS=TRUE&amp;VAR:ID1=93005910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57__FDSAUDITLINK__" localSheetId="6" hidden="1">{"fdsup://IBCentral/FAT Viewer?action=UPDATE&amp;creator=factset&amp;DOC_NAME=fat:reuters_annual_source_window.fat&amp;display_string=Audit&amp;DYN_ARGS=TRUE&amp;VAR:ID1=74144T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57__FDSAUDITLINK__" localSheetId="7" hidden="1">{"fdsup://IBCentral/FAT Viewer?action=UPDATE&amp;creator=factset&amp;DOC_NAME=fat:reuters_annual_source_window.fat&amp;display_string=Audit&amp;DYN_ARGS=TRUE&amp;VAR:ID1=74144T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57__FDSAUDITLINK__" localSheetId="8" hidden="1">{"fdsup://IBCentral/FAT Viewer?action=UPDATE&amp;creator=factset&amp;DOC_NAME=fat:reuters_annual_source_window.fat&amp;display_string=Audit&amp;DYN_ARGS=TRUE&amp;VAR:ID1=74144T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57__FDSAUDITLINK__" localSheetId="10" hidden="1">{"fdsup://IBCentral/FAT Viewer?action=UPDATE&amp;creator=factset&amp;DOC_NAME=fat:reuters_annual_source_window.fat&amp;display_string=Audit&amp;DYN_ARGS=TRUE&amp;VAR:ID1=74144T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57__FDSAUDITLINK__" hidden="1">{"fdsup://IBCentral/FAT Viewer?action=UPDATE&amp;creator=factset&amp;DOC_NAME=fat:reuters_annual_source_window.fat&amp;display_string=Audit&amp;DYN_ARGS=TRUE&amp;VAR:ID1=74144T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58__FDSAUDITLINK__" localSheetId="6" hidden="1">{"fdsup://IBCentral/FAT Viewer?action=UPDATE&amp;creator=factset&amp;DOC_NAME=fat:reuters_annual_source_window.fat&amp;display_string=Audit&amp;DYN_ARGS=TRUE&amp;VAR:ID1=74731Q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58__FDSAUDITLINK__" localSheetId="7" hidden="1">{"fdsup://IBCentral/FAT Viewer?action=UPDATE&amp;creator=factset&amp;DOC_NAME=fat:reuters_annual_source_window.fat&amp;display_string=Audit&amp;DYN_ARGS=TRUE&amp;VAR:ID1=74731Q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58__FDSAUDITLINK__" localSheetId="8" hidden="1">{"fdsup://IBCentral/FAT Viewer?action=UPDATE&amp;creator=factset&amp;DOC_NAME=fat:reuters_annual_source_window.fat&amp;display_string=Audit&amp;DYN_ARGS=TRUE&amp;VAR:ID1=74731Q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58__FDSAUDITLINK__" localSheetId="10" hidden="1">{"fdsup://IBCentral/FAT Viewer?action=UPDATE&amp;creator=factset&amp;DOC_NAME=fat:reuters_annual_source_window.fat&amp;display_string=Audit&amp;DYN_ARGS=TRUE&amp;VAR:ID1=74731Q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58__FDSAUDITLINK__" hidden="1">{"fdsup://IBCentral/FAT Viewer?action=UPDATE&amp;creator=factset&amp;DOC_NAME=fat:reuters_annual_source_window.fat&amp;display_string=Audit&amp;DYN_ARGS=TRUE&amp;VAR:ID1=74731Q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59__FDSAUDITLINK__" localSheetId="6" hidden="1">{"fdsup://IBCentral/FAT Viewer?action=UPDATE&amp;creator=factset&amp;DOC_NAME=fat:reuters_annual_source_window.fat&amp;display_string=Audit&amp;DYN_ARGS=TRUE&amp;VAR:ID1=52490110&amp;VAR:RCODE=FSALE&amp;VAR:SDATE=20090399&amp;VAR:FREQ=Y&amp;VAR:RELITEM=RP&amp;VAR:CURRENCY=&amp;VAR:CURRSOURCE=EXSHARE&amp;","VAR:NATFREQ=ANNUAL&amp;VAR:RFIELD=FINALIZED&amp;VAR:DB_TYPE=&amp;VAR:UNITS=M&amp;window=popup&amp;width=450&amp;height=300&amp;START_MAXIMIZED=FALSE"}</definedName>
    <definedName name="_559__FDSAUDITLINK__" localSheetId="7" hidden="1">{"fdsup://IBCentral/FAT Viewer?action=UPDATE&amp;creator=factset&amp;DOC_NAME=fat:reuters_annual_source_window.fat&amp;display_string=Audit&amp;DYN_ARGS=TRUE&amp;VAR:ID1=52490110&amp;VAR:RCODE=FSALE&amp;VAR:SDATE=20090399&amp;VAR:FREQ=Y&amp;VAR:RELITEM=RP&amp;VAR:CURRENCY=&amp;VAR:CURRSOURCE=EXSHARE&amp;","VAR:NATFREQ=ANNUAL&amp;VAR:RFIELD=FINALIZED&amp;VAR:DB_TYPE=&amp;VAR:UNITS=M&amp;window=popup&amp;width=450&amp;height=300&amp;START_MAXIMIZED=FALSE"}</definedName>
    <definedName name="_559__FDSAUDITLINK__" localSheetId="8" hidden="1">{"fdsup://IBCentral/FAT Viewer?action=UPDATE&amp;creator=factset&amp;DOC_NAME=fat:reuters_annual_source_window.fat&amp;display_string=Audit&amp;DYN_ARGS=TRUE&amp;VAR:ID1=52490110&amp;VAR:RCODE=FSALE&amp;VAR:SDATE=20090399&amp;VAR:FREQ=Y&amp;VAR:RELITEM=RP&amp;VAR:CURRENCY=&amp;VAR:CURRSOURCE=EXSHARE&amp;","VAR:NATFREQ=ANNUAL&amp;VAR:RFIELD=FINALIZED&amp;VAR:DB_TYPE=&amp;VAR:UNITS=M&amp;window=popup&amp;width=450&amp;height=300&amp;START_MAXIMIZED=FALSE"}</definedName>
    <definedName name="_559__FDSAUDITLINK__" localSheetId="10" hidden="1">{"fdsup://IBCentral/FAT Viewer?action=UPDATE&amp;creator=factset&amp;DOC_NAME=fat:reuters_annual_source_window.fat&amp;display_string=Audit&amp;DYN_ARGS=TRUE&amp;VAR:ID1=52490110&amp;VAR:RCODE=FSALE&amp;VAR:SDATE=20090399&amp;VAR:FREQ=Y&amp;VAR:RELITEM=RP&amp;VAR:CURRENCY=&amp;VAR:CURRSOURCE=EXSHARE&amp;","VAR:NATFREQ=ANNUAL&amp;VAR:RFIELD=FINALIZED&amp;VAR:DB_TYPE=&amp;VAR:UNITS=M&amp;window=popup&amp;width=450&amp;height=300&amp;START_MAXIMIZED=FALSE"}</definedName>
    <definedName name="_559__FDSAUDITLINK__" hidden="1">{"fdsup://IBCentral/FAT Viewer?action=UPDATE&amp;creator=factset&amp;DOC_NAME=fat:reuters_annual_source_window.fat&amp;display_string=Audit&amp;DYN_ARGS=TRUE&amp;VAR:ID1=52490110&amp;VAR:RCODE=FSALE&amp;VAR:SDATE=20090399&amp;VAR:FREQ=Y&amp;VAR:RELITEM=RP&amp;VAR:CURRENCY=&amp;VAR:CURRSOURCE=EXSHARE&amp;","VAR:NATFREQ=ANNUAL&amp;VAR:RFIELD=FINALIZED&amp;VAR:DB_TYPE=&amp;VAR:UNITS=M&amp;window=popup&amp;width=450&amp;height=300&amp;START_MAXIMIZED=FALSE"}</definedName>
    <definedName name="_56__123Graph_ACHART_42" hidden="1">#REF!</definedName>
    <definedName name="_56__FDSAUDITLINK__" localSheetId="6" hidden="1">{"fdsup://IBCentral/FAT Viewer?action=UPDATE&amp;creator=factset&amp;DOC_NAME=fat:reuters_annual_pshs_src_window.fat&amp;display_string=Audit&amp;DYN_ARGS=TRUE&amp;VAR:ID1=02503Y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56__FDSAUDITLINK__" localSheetId="7" hidden="1">{"fdsup://IBCentral/FAT Viewer?action=UPDATE&amp;creator=factset&amp;DOC_NAME=fat:reuters_annual_pshs_src_window.fat&amp;display_string=Audit&amp;DYN_ARGS=TRUE&amp;VAR:ID1=02503Y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56__FDSAUDITLINK__" localSheetId="8" hidden="1">{"fdsup://IBCentral/FAT Viewer?action=UPDATE&amp;creator=factset&amp;DOC_NAME=fat:reuters_annual_pshs_src_window.fat&amp;display_string=Audit&amp;DYN_ARGS=TRUE&amp;VAR:ID1=02503Y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56__FDSAUDITLINK__" localSheetId="10" hidden="1">{"fdsup://IBCentral/FAT Viewer?action=UPDATE&amp;creator=factset&amp;DOC_NAME=fat:reuters_annual_pshs_src_window.fat&amp;display_string=Audit&amp;DYN_ARGS=TRUE&amp;VAR:ID1=02503Y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56__FDSAUDITLINK__" hidden="1">{"fdsup://IBCentral/FAT Viewer?action=UPDATE&amp;creator=factset&amp;DOC_NAME=fat:reuters_annual_pshs_src_window.fat&amp;display_string=Audit&amp;DYN_ARGS=TRUE&amp;VAR:ID1=02503Y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560__FDSAUDITLINK__" localSheetId="6" hidden="1">{"fdsup://IBCentral/FAT Viewer?action=UPDATE&amp;creator=factset&amp;DOC_NAME=fat:reuters_annual_source_window.fat&amp;display_string=Audit&amp;DYN_ARGS=TRUE&amp;VAR:ID1=47102X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60__FDSAUDITLINK__" localSheetId="7" hidden="1">{"fdsup://IBCentral/FAT Viewer?action=UPDATE&amp;creator=factset&amp;DOC_NAME=fat:reuters_annual_source_window.fat&amp;display_string=Audit&amp;DYN_ARGS=TRUE&amp;VAR:ID1=47102X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60__FDSAUDITLINK__" localSheetId="8" hidden="1">{"fdsup://IBCentral/FAT Viewer?action=UPDATE&amp;creator=factset&amp;DOC_NAME=fat:reuters_annual_source_window.fat&amp;display_string=Audit&amp;DYN_ARGS=TRUE&amp;VAR:ID1=47102X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60__FDSAUDITLINK__" localSheetId="10" hidden="1">{"fdsup://IBCentral/FAT Viewer?action=UPDATE&amp;creator=factset&amp;DOC_NAME=fat:reuters_annual_source_window.fat&amp;display_string=Audit&amp;DYN_ARGS=TRUE&amp;VAR:ID1=47102X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60__FDSAUDITLINK__" hidden="1">{"fdsup://IBCentral/FAT Viewer?action=UPDATE&amp;creator=factset&amp;DOC_NAME=fat:reuters_annual_source_window.fat&amp;display_string=Audit&amp;DYN_ARGS=TRUE&amp;VAR:ID1=47102X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61__FDSAUDITLINK__" localSheetId="6" hidden="1">{"fdsup://IBCentral/FAT Viewer?action=UPDATE&amp;creator=factset&amp;DOC_NAME=fat:reuters_annual_source_window.fat&amp;display_string=Audit&amp;DYN_ARGS=TRUE&amp;VAR:ID1=G491BT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61__FDSAUDITLINK__" localSheetId="7" hidden="1">{"fdsup://IBCentral/FAT Viewer?action=UPDATE&amp;creator=factset&amp;DOC_NAME=fat:reuters_annual_source_window.fat&amp;display_string=Audit&amp;DYN_ARGS=TRUE&amp;VAR:ID1=G491BT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61__FDSAUDITLINK__" localSheetId="8" hidden="1">{"fdsup://IBCentral/FAT Viewer?action=UPDATE&amp;creator=factset&amp;DOC_NAME=fat:reuters_annual_source_window.fat&amp;display_string=Audit&amp;DYN_ARGS=TRUE&amp;VAR:ID1=G491BT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61__FDSAUDITLINK__" localSheetId="10" hidden="1">{"fdsup://IBCentral/FAT Viewer?action=UPDATE&amp;creator=factset&amp;DOC_NAME=fat:reuters_annual_source_window.fat&amp;display_string=Audit&amp;DYN_ARGS=TRUE&amp;VAR:ID1=G491BT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61__FDSAUDITLINK__" hidden="1">{"fdsup://IBCentral/FAT Viewer?action=UPDATE&amp;creator=factset&amp;DOC_NAME=fat:reuters_annual_source_window.fat&amp;display_string=Audit&amp;DYN_ARGS=TRUE&amp;VAR:ID1=G491BT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62__FDSAUDITLINK__" localSheetId="6" hidden="1">{"fdsup://IBCentral/FAT Viewer?action=UPDATE&amp;creator=factset&amp;DOC_NAME=fat:reuters_annual_source_window.fat&amp;display_string=Audit&amp;DYN_ARGS=TRUE&amp;VAR:ID1=36143810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62__FDSAUDITLINK__" localSheetId="7" hidden="1">{"fdsup://IBCentral/FAT Viewer?action=UPDATE&amp;creator=factset&amp;DOC_NAME=fat:reuters_annual_source_window.fat&amp;display_string=Audit&amp;DYN_ARGS=TRUE&amp;VAR:ID1=36143810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62__FDSAUDITLINK__" localSheetId="8" hidden="1">{"fdsup://IBCentral/FAT Viewer?action=UPDATE&amp;creator=factset&amp;DOC_NAME=fat:reuters_annual_source_window.fat&amp;display_string=Audit&amp;DYN_ARGS=TRUE&amp;VAR:ID1=36143810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62__FDSAUDITLINK__" localSheetId="10" hidden="1">{"fdsup://IBCentral/FAT Viewer?action=UPDATE&amp;creator=factset&amp;DOC_NAME=fat:reuters_annual_source_window.fat&amp;display_string=Audit&amp;DYN_ARGS=TRUE&amp;VAR:ID1=36143810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62__FDSAUDITLINK__" hidden="1">{"fdsup://IBCentral/FAT Viewer?action=UPDATE&amp;creator=factset&amp;DOC_NAME=fat:reuters_annual_source_window.fat&amp;display_string=Audit&amp;DYN_ARGS=TRUE&amp;VAR:ID1=36143810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63__FDSAUDITLINK__" localSheetId="6" hidden="1">{"fdsup://IBCentral/FAT Viewer?action=UPDATE&amp;creator=factset&amp;DOC_NAME=fat:reuters_annual_source_window.fat&amp;display_string=Audit&amp;DYN_ARGS=TRUE&amp;VAR:ID1=31421110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63__FDSAUDITLINK__" localSheetId="7" hidden="1">{"fdsup://IBCentral/FAT Viewer?action=UPDATE&amp;creator=factset&amp;DOC_NAME=fat:reuters_annual_source_window.fat&amp;display_string=Audit&amp;DYN_ARGS=TRUE&amp;VAR:ID1=31421110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63__FDSAUDITLINK__" localSheetId="8" hidden="1">{"fdsup://IBCentral/FAT Viewer?action=UPDATE&amp;creator=factset&amp;DOC_NAME=fat:reuters_annual_source_window.fat&amp;display_string=Audit&amp;DYN_ARGS=TRUE&amp;VAR:ID1=31421110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63__FDSAUDITLINK__" localSheetId="10" hidden="1">{"fdsup://IBCentral/FAT Viewer?action=UPDATE&amp;creator=factset&amp;DOC_NAME=fat:reuters_annual_source_window.fat&amp;display_string=Audit&amp;DYN_ARGS=TRUE&amp;VAR:ID1=31421110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63__FDSAUDITLINK__" hidden="1">{"fdsup://IBCentral/FAT Viewer?action=UPDATE&amp;creator=factset&amp;DOC_NAME=fat:reuters_annual_source_window.fat&amp;display_string=Audit&amp;DYN_ARGS=TRUE&amp;VAR:ID1=31421110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64__FDSAUDITLINK__" localSheetId="6" hidden="1">{"fdsup://IBCentral/FAT Viewer?action=UPDATE&amp;creator=factset&amp;DOC_NAME=fat:reuters_annual_source_window.fat&amp;display_string=Audit&amp;DYN_ARGS=TRUE&amp;VAR:ID1=27826510&amp;VAR:RCODE=FSALE&amp;VAR:SDATE=20081099&amp;VAR:FREQ=Y&amp;VAR:RELITEM=RP&amp;VAR:CURRENCY=&amp;VAR:CURRSOURCE=EXSHARE&amp;","VAR:NATFREQ=ANNUAL&amp;VAR:RFIELD=FINALIZED&amp;VAR:DB_TYPE=&amp;VAR:UNITS=M&amp;window=popup&amp;width=450&amp;height=300&amp;START_MAXIMIZED=FALSE"}</definedName>
    <definedName name="_564__FDSAUDITLINK__" localSheetId="7" hidden="1">{"fdsup://IBCentral/FAT Viewer?action=UPDATE&amp;creator=factset&amp;DOC_NAME=fat:reuters_annual_source_window.fat&amp;display_string=Audit&amp;DYN_ARGS=TRUE&amp;VAR:ID1=27826510&amp;VAR:RCODE=FSALE&amp;VAR:SDATE=20081099&amp;VAR:FREQ=Y&amp;VAR:RELITEM=RP&amp;VAR:CURRENCY=&amp;VAR:CURRSOURCE=EXSHARE&amp;","VAR:NATFREQ=ANNUAL&amp;VAR:RFIELD=FINALIZED&amp;VAR:DB_TYPE=&amp;VAR:UNITS=M&amp;window=popup&amp;width=450&amp;height=300&amp;START_MAXIMIZED=FALSE"}</definedName>
    <definedName name="_564__FDSAUDITLINK__" localSheetId="8" hidden="1">{"fdsup://IBCentral/FAT Viewer?action=UPDATE&amp;creator=factset&amp;DOC_NAME=fat:reuters_annual_source_window.fat&amp;display_string=Audit&amp;DYN_ARGS=TRUE&amp;VAR:ID1=27826510&amp;VAR:RCODE=FSALE&amp;VAR:SDATE=20081099&amp;VAR:FREQ=Y&amp;VAR:RELITEM=RP&amp;VAR:CURRENCY=&amp;VAR:CURRSOURCE=EXSHARE&amp;","VAR:NATFREQ=ANNUAL&amp;VAR:RFIELD=FINALIZED&amp;VAR:DB_TYPE=&amp;VAR:UNITS=M&amp;window=popup&amp;width=450&amp;height=300&amp;START_MAXIMIZED=FALSE"}</definedName>
    <definedName name="_564__FDSAUDITLINK__" localSheetId="10" hidden="1">{"fdsup://IBCentral/FAT Viewer?action=UPDATE&amp;creator=factset&amp;DOC_NAME=fat:reuters_annual_source_window.fat&amp;display_string=Audit&amp;DYN_ARGS=TRUE&amp;VAR:ID1=27826510&amp;VAR:RCODE=FSALE&amp;VAR:SDATE=20081099&amp;VAR:FREQ=Y&amp;VAR:RELITEM=RP&amp;VAR:CURRENCY=&amp;VAR:CURRSOURCE=EXSHARE&amp;","VAR:NATFREQ=ANNUAL&amp;VAR:RFIELD=FINALIZED&amp;VAR:DB_TYPE=&amp;VAR:UNITS=M&amp;window=popup&amp;width=450&amp;height=300&amp;START_MAXIMIZED=FALSE"}</definedName>
    <definedName name="_564__FDSAUDITLINK__" hidden="1">{"fdsup://IBCentral/FAT Viewer?action=UPDATE&amp;creator=factset&amp;DOC_NAME=fat:reuters_annual_source_window.fat&amp;display_string=Audit&amp;DYN_ARGS=TRUE&amp;VAR:ID1=27826510&amp;VAR:RCODE=FSALE&amp;VAR:SDATE=20081099&amp;VAR:FREQ=Y&amp;VAR:RELITEM=RP&amp;VAR:CURRENCY=&amp;VAR:CURRSOURCE=EXSHARE&amp;","VAR:NATFREQ=ANNUAL&amp;VAR:RFIELD=FINALIZED&amp;VAR:DB_TYPE=&amp;VAR:UNITS=M&amp;window=popup&amp;width=450&amp;height=300&amp;START_MAXIMIZED=FALSE"}</definedName>
    <definedName name="_565__FDSAUDITLINK__" localSheetId="6" hidden="1">{"fdsup://IBCentral/FAT Viewer?action=UPDATE&amp;creator=factset&amp;DOC_NAME=fat:reuters_annual_source_window.fat&amp;display_string=Audit&amp;DYN_ARGS=TRUE&amp;VAR:ID1=19247A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65__FDSAUDITLINK__" localSheetId="7" hidden="1">{"fdsup://IBCentral/FAT Viewer?action=UPDATE&amp;creator=factset&amp;DOC_NAME=fat:reuters_annual_source_window.fat&amp;display_string=Audit&amp;DYN_ARGS=TRUE&amp;VAR:ID1=19247A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65__FDSAUDITLINK__" localSheetId="8" hidden="1">{"fdsup://IBCentral/FAT Viewer?action=UPDATE&amp;creator=factset&amp;DOC_NAME=fat:reuters_annual_source_window.fat&amp;display_string=Audit&amp;DYN_ARGS=TRUE&amp;VAR:ID1=19247A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65__FDSAUDITLINK__" localSheetId="10" hidden="1">{"fdsup://IBCentral/FAT Viewer?action=UPDATE&amp;creator=factset&amp;DOC_NAME=fat:reuters_annual_source_window.fat&amp;display_string=Audit&amp;DYN_ARGS=TRUE&amp;VAR:ID1=19247A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65__FDSAUDITLINK__" hidden="1">{"fdsup://IBCentral/FAT Viewer?action=UPDATE&amp;creator=factset&amp;DOC_NAME=fat:reuters_annual_source_window.fat&amp;display_string=Audit&amp;DYN_ARGS=TRUE&amp;VAR:ID1=19247A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66__FDSAUDITLINK__" localSheetId="6" hidden="1">{"fdsup://IBCentral/FAT Viewer?action=UPDATE&amp;creator=factset&amp;DOC_NAME=fat:reuters_annual_source_window.fat&amp;display_string=Audit&amp;DYN_ARGS=TRUE&amp;VAR:ID1=12811R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66__FDSAUDITLINK__" localSheetId="7" hidden="1">{"fdsup://IBCentral/FAT Viewer?action=UPDATE&amp;creator=factset&amp;DOC_NAME=fat:reuters_annual_source_window.fat&amp;display_string=Audit&amp;DYN_ARGS=TRUE&amp;VAR:ID1=12811R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66__FDSAUDITLINK__" localSheetId="8" hidden="1">{"fdsup://IBCentral/FAT Viewer?action=UPDATE&amp;creator=factset&amp;DOC_NAME=fat:reuters_annual_source_window.fat&amp;display_string=Audit&amp;DYN_ARGS=TRUE&amp;VAR:ID1=12811R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66__FDSAUDITLINK__" localSheetId="10" hidden="1">{"fdsup://IBCentral/FAT Viewer?action=UPDATE&amp;creator=factset&amp;DOC_NAME=fat:reuters_annual_source_window.fat&amp;display_string=Audit&amp;DYN_ARGS=TRUE&amp;VAR:ID1=12811R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66__FDSAUDITLINK__" hidden="1">{"fdsup://IBCentral/FAT Viewer?action=UPDATE&amp;creator=factset&amp;DOC_NAME=fat:reuters_annual_source_window.fat&amp;display_string=Audit&amp;DYN_ARGS=TRUE&amp;VAR:ID1=12811R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67__FDSAUDITLINK__" localSheetId="6" hidden="1">{"fdsup://IBCentral/FAT Viewer?action=UPDATE&amp;creator=factset&amp;DOC_NAME=fat:reuters_annual_source_window.fat&amp;display_string=Audit&amp;DYN_ARGS=TRUE&amp;VAR:ID1=09247X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67__FDSAUDITLINK__" localSheetId="7" hidden="1">{"fdsup://IBCentral/FAT Viewer?action=UPDATE&amp;creator=factset&amp;DOC_NAME=fat:reuters_annual_source_window.fat&amp;display_string=Audit&amp;DYN_ARGS=TRUE&amp;VAR:ID1=09247X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67__FDSAUDITLINK__" localSheetId="8" hidden="1">{"fdsup://IBCentral/FAT Viewer?action=UPDATE&amp;creator=factset&amp;DOC_NAME=fat:reuters_annual_source_window.fat&amp;display_string=Audit&amp;DYN_ARGS=TRUE&amp;VAR:ID1=09247X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67__FDSAUDITLINK__" localSheetId="10" hidden="1">{"fdsup://IBCentral/FAT Viewer?action=UPDATE&amp;creator=factset&amp;DOC_NAME=fat:reuters_annual_source_window.fat&amp;display_string=Audit&amp;DYN_ARGS=TRUE&amp;VAR:ID1=09247X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67__FDSAUDITLINK__" hidden="1">{"fdsup://IBCentral/FAT Viewer?action=UPDATE&amp;creator=factset&amp;DOC_NAME=fat:reuters_annual_source_window.fat&amp;display_string=Audit&amp;DYN_ARGS=TRUE&amp;VAR:ID1=09247X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68__FDSAUDITLINK__" localSheetId="6" hidden="1">{"fdsup://IBCentral/FAT Viewer?action=UPDATE&amp;creator=factset&amp;DOC_NAME=fat:reuters_annual_source_window.fat&amp;display_string=Audit&amp;DYN_ARGS=TRUE&amp;VAR:ID1=35461310&amp;VAR:RCODE=FSALE&amp;VAR:SDATE=20080999&amp;VAR:FREQ=Y&amp;VAR:RELITEM=RP&amp;VAR:CURRENCY=&amp;VAR:CURRSOURCE=EXSHARE&amp;","VAR:NATFREQ=ANNUAL&amp;VAR:RFIELD=FINALIZED&amp;VAR:DB_TYPE=&amp;VAR:UNITS=M&amp;window=popup&amp;width=450&amp;height=300&amp;START_MAXIMIZED=FALSE"}</definedName>
    <definedName name="_568__FDSAUDITLINK__" localSheetId="7" hidden="1">{"fdsup://IBCentral/FAT Viewer?action=UPDATE&amp;creator=factset&amp;DOC_NAME=fat:reuters_annual_source_window.fat&amp;display_string=Audit&amp;DYN_ARGS=TRUE&amp;VAR:ID1=35461310&amp;VAR:RCODE=FSALE&amp;VAR:SDATE=20080999&amp;VAR:FREQ=Y&amp;VAR:RELITEM=RP&amp;VAR:CURRENCY=&amp;VAR:CURRSOURCE=EXSHARE&amp;","VAR:NATFREQ=ANNUAL&amp;VAR:RFIELD=FINALIZED&amp;VAR:DB_TYPE=&amp;VAR:UNITS=M&amp;window=popup&amp;width=450&amp;height=300&amp;START_MAXIMIZED=FALSE"}</definedName>
    <definedName name="_568__FDSAUDITLINK__" localSheetId="8" hidden="1">{"fdsup://IBCentral/FAT Viewer?action=UPDATE&amp;creator=factset&amp;DOC_NAME=fat:reuters_annual_source_window.fat&amp;display_string=Audit&amp;DYN_ARGS=TRUE&amp;VAR:ID1=35461310&amp;VAR:RCODE=FSALE&amp;VAR:SDATE=20080999&amp;VAR:FREQ=Y&amp;VAR:RELITEM=RP&amp;VAR:CURRENCY=&amp;VAR:CURRSOURCE=EXSHARE&amp;","VAR:NATFREQ=ANNUAL&amp;VAR:RFIELD=FINALIZED&amp;VAR:DB_TYPE=&amp;VAR:UNITS=M&amp;window=popup&amp;width=450&amp;height=300&amp;START_MAXIMIZED=FALSE"}</definedName>
    <definedName name="_568__FDSAUDITLINK__" localSheetId="10" hidden="1">{"fdsup://IBCentral/FAT Viewer?action=UPDATE&amp;creator=factset&amp;DOC_NAME=fat:reuters_annual_source_window.fat&amp;display_string=Audit&amp;DYN_ARGS=TRUE&amp;VAR:ID1=35461310&amp;VAR:RCODE=FSALE&amp;VAR:SDATE=20080999&amp;VAR:FREQ=Y&amp;VAR:RELITEM=RP&amp;VAR:CURRENCY=&amp;VAR:CURRSOURCE=EXSHARE&amp;","VAR:NATFREQ=ANNUAL&amp;VAR:RFIELD=FINALIZED&amp;VAR:DB_TYPE=&amp;VAR:UNITS=M&amp;window=popup&amp;width=450&amp;height=300&amp;START_MAXIMIZED=FALSE"}</definedName>
    <definedName name="_568__FDSAUDITLINK__" hidden="1">{"fdsup://IBCentral/FAT Viewer?action=UPDATE&amp;creator=factset&amp;DOC_NAME=fat:reuters_annual_source_window.fat&amp;display_string=Audit&amp;DYN_ARGS=TRUE&amp;VAR:ID1=35461310&amp;VAR:RCODE=FSALE&amp;VAR:SDATE=20080999&amp;VAR:FREQ=Y&amp;VAR:RELITEM=RP&amp;VAR:CURRENCY=&amp;VAR:CURRSOURCE=EXSHARE&amp;","VAR:NATFREQ=ANNUAL&amp;VAR:RFIELD=FINALIZED&amp;VAR:DB_TYPE=&amp;VAR:UNITS=M&amp;window=popup&amp;width=450&amp;height=300&amp;START_MAXIMIZED=FALSE"}</definedName>
    <definedName name="_569__FDSAUDITLINK__" localSheetId="6" hidden="1">{"fdsup://IBCentral/FAT Viewer?action=UPDATE&amp;creator=factset&amp;DOC_NAME=fat:reuters_annual_source_window.fat&amp;display_string=Audit&amp;DYN_ARGS=TRUE&amp;VAR:ID1=00825210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69__FDSAUDITLINK__" localSheetId="7" hidden="1">{"fdsup://IBCentral/FAT Viewer?action=UPDATE&amp;creator=factset&amp;DOC_NAME=fat:reuters_annual_source_window.fat&amp;display_string=Audit&amp;DYN_ARGS=TRUE&amp;VAR:ID1=00825210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69__FDSAUDITLINK__" localSheetId="8" hidden="1">{"fdsup://IBCentral/FAT Viewer?action=UPDATE&amp;creator=factset&amp;DOC_NAME=fat:reuters_annual_source_window.fat&amp;display_string=Audit&amp;DYN_ARGS=TRUE&amp;VAR:ID1=00825210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69__FDSAUDITLINK__" localSheetId="10" hidden="1">{"fdsup://IBCentral/FAT Viewer?action=UPDATE&amp;creator=factset&amp;DOC_NAME=fat:reuters_annual_source_window.fat&amp;display_string=Audit&amp;DYN_ARGS=TRUE&amp;VAR:ID1=00825210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69__FDSAUDITLINK__" hidden="1">{"fdsup://IBCentral/FAT Viewer?action=UPDATE&amp;creator=factset&amp;DOC_NAME=fat:reuters_annual_source_window.fat&amp;display_string=Audit&amp;DYN_ARGS=TRUE&amp;VAR:ID1=00825210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7__FDSAUDITLINK__" localSheetId="6" hidden="1">{"fdsup://IBCentral/FAT Viewer?action=UPDATE&amp;creator=factset&amp;DOC_NAME=fat:reuters_annual_pshs_src_window.fat&amp;display_string=Audit&amp;DYN_ARGS=TRUE&amp;VAR:ID1=04010L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57__FDSAUDITLINK__" localSheetId="7" hidden="1">{"fdsup://IBCentral/FAT Viewer?action=UPDATE&amp;creator=factset&amp;DOC_NAME=fat:reuters_annual_pshs_src_window.fat&amp;display_string=Audit&amp;DYN_ARGS=TRUE&amp;VAR:ID1=04010L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57__FDSAUDITLINK__" localSheetId="8" hidden="1">{"fdsup://IBCentral/FAT Viewer?action=UPDATE&amp;creator=factset&amp;DOC_NAME=fat:reuters_annual_pshs_src_window.fat&amp;display_string=Audit&amp;DYN_ARGS=TRUE&amp;VAR:ID1=04010L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57__FDSAUDITLINK__" localSheetId="10" hidden="1">{"fdsup://IBCentral/FAT Viewer?action=UPDATE&amp;creator=factset&amp;DOC_NAME=fat:reuters_annual_pshs_src_window.fat&amp;display_string=Audit&amp;DYN_ARGS=TRUE&amp;VAR:ID1=04010L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57__FDSAUDITLINK__" hidden="1">{"fdsup://IBCentral/FAT Viewer?action=UPDATE&amp;creator=factset&amp;DOC_NAME=fat:reuters_annual_pshs_src_window.fat&amp;display_string=Audit&amp;DYN_ARGS=TRUE&amp;VAR:ID1=04010L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570__FDSAUDITLINK__" localSheetId="6" hidden="1">{"fdsup://IBCentral/FAT Viewer?action=UPDATE&amp;creator=factset&amp;DOC_NAME=fat:reuters_annual_source_window.fat&amp;display_string=Audit&amp;DYN_ARGS=TRUE&amp;VAR:ID1=01881G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70__FDSAUDITLINK__" localSheetId="7" hidden="1">{"fdsup://IBCentral/FAT Viewer?action=UPDATE&amp;creator=factset&amp;DOC_NAME=fat:reuters_annual_source_window.fat&amp;display_string=Audit&amp;DYN_ARGS=TRUE&amp;VAR:ID1=01881G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70__FDSAUDITLINK__" localSheetId="8" hidden="1">{"fdsup://IBCentral/FAT Viewer?action=UPDATE&amp;creator=factset&amp;DOC_NAME=fat:reuters_annual_source_window.fat&amp;display_string=Audit&amp;DYN_ARGS=TRUE&amp;VAR:ID1=01881G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70__FDSAUDITLINK__" localSheetId="10" hidden="1">{"fdsup://IBCentral/FAT Viewer?action=UPDATE&amp;creator=factset&amp;DOC_NAME=fat:reuters_annual_source_window.fat&amp;display_string=Audit&amp;DYN_ARGS=TRUE&amp;VAR:ID1=01881G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70__FDSAUDITLINK__" hidden="1">{"fdsup://IBCentral/FAT Viewer?action=UPDATE&amp;creator=factset&amp;DOC_NAME=fat:reuters_annual_source_window.fat&amp;display_string=Audit&amp;DYN_ARGS=TRUE&amp;VAR:ID1=01881G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71__FDSAUDITLINK__" localSheetId="6" hidden="1">{"fdsup://IBCentral/FAT Viewer?action=UPDATE&amp;creator=factset&amp;DOC_NAME=fat:reuters_annual_source_window.fat&amp;display_string=Audit&amp;DYN_ARGS=TRUE&amp;VAR:ID1=024054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71__FDSAUDITLINK__" localSheetId="7" hidden="1">{"fdsup://IBCentral/FAT Viewer?action=UPDATE&amp;creator=factset&amp;DOC_NAME=fat:reuters_annual_source_window.fat&amp;display_string=Audit&amp;DYN_ARGS=TRUE&amp;VAR:ID1=024054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71__FDSAUDITLINK__" localSheetId="8" hidden="1">{"fdsup://IBCentral/FAT Viewer?action=UPDATE&amp;creator=factset&amp;DOC_NAME=fat:reuters_annual_source_window.fat&amp;display_string=Audit&amp;DYN_ARGS=TRUE&amp;VAR:ID1=024054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71__FDSAUDITLINK__" localSheetId="10" hidden="1">{"fdsup://IBCentral/FAT Viewer?action=UPDATE&amp;creator=factset&amp;DOC_NAME=fat:reuters_annual_source_window.fat&amp;display_string=Audit&amp;DYN_ARGS=TRUE&amp;VAR:ID1=024054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71__FDSAUDITLINK__" hidden="1">{"fdsup://IBCentral/FAT Viewer?action=UPDATE&amp;creator=factset&amp;DOC_NAME=fat:reuters_annual_source_window.fat&amp;display_string=Audit&amp;DYN_ARGS=TRUE&amp;VAR:ID1=024054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72__FDSAUDITLINK__" localSheetId="6" hidden="1">{"fdsup://IBCentral/FAT Viewer?action=UPDATE&amp;creator=factset&amp;DOC_NAME=fat:reuters_annual_source_window.fat&amp;display_string=Audit&amp;DYN_ARGS=TRUE&amp;VAR:ID1=073884&amp;VAR:RCODE=FSALE&amp;VAR:SDATE=20090399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572__FDSAUDITLINK__" localSheetId="7" hidden="1">{"fdsup://IBCentral/FAT Viewer?action=UPDATE&amp;creator=factset&amp;DOC_NAME=fat:reuters_annual_source_window.fat&amp;display_string=Audit&amp;DYN_ARGS=TRUE&amp;VAR:ID1=073884&amp;VAR:RCODE=FSALE&amp;VAR:SDATE=20090399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572__FDSAUDITLINK__" localSheetId="8" hidden="1">{"fdsup://IBCentral/FAT Viewer?action=UPDATE&amp;creator=factset&amp;DOC_NAME=fat:reuters_annual_source_window.fat&amp;display_string=Audit&amp;DYN_ARGS=TRUE&amp;VAR:ID1=073884&amp;VAR:RCODE=FSALE&amp;VAR:SDATE=20090399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572__FDSAUDITLINK__" localSheetId="10" hidden="1">{"fdsup://IBCentral/FAT Viewer?action=UPDATE&amp;creator=factset&amp;DOC_NAME=fat:reuters_annual_source_window.fat&amp;display_string=Audit&amp;DYN_ARGS=TRUE&amp;VAR:ID1=073884&amp;VAR:RCODE=FSALE&amp;VAR:SDATE=20090399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572__FDSAUDITLINK__" hidden="1">{"fdsup://IBCentral/FAT Viewer?action=UPDATE&amp;creator=factset&amp;DOC_NAME=fat:reuters_annual_source_window.fat&amp;display_string=Audit&amp;DYN_ARGS=TRUE&amp;VAR:ID1=073884&amp;VAR:RCODE=FSALE&amp;VAR:SDATE=20090399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573__FDSAUDITLINK__" localSheetId="6" hidden="1">{"fdsup://IBCentral/FAT Viewer?action=UPDATE&amp;creator=factset&amp;DOC_NAME=fat:reuters_annual_source_window.fat&amp;display_string=Audit&amp;DYN_ARGS=TRUE&amp;VAR:ID1=046581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73__FDSAUDITLINK__" localSheetId="7" hidden="1">{"fdsup://IBCentral/FAT Viewer?action=UPDATE&amp;creator=factset&amp;DOC_NAME=fat:reuters_annual_source_window.fat&amp;display_string=Audit&amp;DYN_ARGS=TRUE&amp;VAR:ID1=046581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73__FDSAUDITLINK__" localSheetId="8" hidden="1">{"fdsup://IBCentral/FAT Viewer?action=UPDATE&amp;creator=factset&amp;DOC_NAME=fat:reuters_annual_source_window.fat&amp;display_string=Audit&amp;DYN_ARGS=TRUE&amp;VAR:ID1=046581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73__FDSAUDITLINK__" localSheetId="10" hidden="1">{"fdsup://IBCentral/FAT Viewer?action=UPDATE&amp;creator=factset&amp;DOC_NAME=fat:reuters_annual_source_window.fat&amp;display_string=Audit&amp;DYN_ARGS=TRUE&amp;VAR:ID1=046581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73__FDSAUDITLINK__" hidden="1">{"fdsup://IBCentral/FAT Viewer?action=UPDATE&amp;creator=factset&amp;DOC_NAME=fat:reuters_annual_source_window.fat&amp;display_string=Audit&amp;DYN_ARGS=TRUE&amp;VAR:ID1=046581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74__FDSAUDITLINK__" localSheetId="6" hidden="1">{"fdsup://IBCentral/FAT Viewer?action=UPDATE&amp;creator=factset&amp;DOC_NAME=fat:reuters_annual_source_window.fat&amp;display_string=Audit&amp;DYN_ARGS=TRUE&amp;VAR:ID1=B019M6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74__FDSAUDITLINK__" localSheetId="7" hidden="1">{"fdsup://IBCentral/FAT Viewer?action=UPDATE&amp;creator=factset&amp;DOC_NAME=fat:reuters_annual_source_window.fat&amp;display_string=Audit&amp;DYN_ARGS=TRUE&amp;VAR:ID1=B019M6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74__FDSAUDITLINK__" localSheetId="8" hidden="1">{"fdsup://IBCentral/FAT Viewer?action=UPDATE&amp;creator=factset&amp;DOC_NAME=fat:reuters_annual_source_window.fat&amp;display_string=Audit&amp;DYN_ARGS=TRUE&amp;VAR:ID1=B019M6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74__FDSAUDITLINK__" localSheetId="10" hidden="1">{"fdsup://IBCentral/FAT Viewer?action=UPDATE&amp;creator=factset&amp;DOC_NAME=fat:reuters_annual_source_window.fat&amp;display_string=Audit&amp;DYN_ARGS=TRUE&amp;VAR:ID1=B019M6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74__FDSAUDITLINK__" hidden="1">{"fdsup://IBCentral/FAT Viewer?action=UPDATE&amp;creator=factset&amp;DOC_NAME=fat:reuters_annual_source_window.fat&amp;display_string=Audit&amp;DYN_ARGS=TRUE&amp;VAR:ID1=B019M6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75__FDSAUDITLINK__" localSheetId="6" hidden="1">{"fdsup://IBCentral/FAT Viewer?action=UPDATE&amp;creator=factset&amp;DOC_NAME=fat:reuters_annual_source_window.fat&amp;display_string=Audit&amp;DYN_ARGS=TRUE&amp;VAR:ID1=000312&amp;VAR:RCODE=FSALE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75__FDSAUDITLINK__" localSheetId="7" hidden="1">{"fdsup://IBCentral/FAT Viewer?action=UPDATE&amp;creator=factset&amp;DOC_NAME=fat:reuters_annual_source_window.fat&amp;display_string=Audit&amp;DYN_ARGS=TRUE&amp;VAR:ID1=000312&amp;VAR:RCODE=FSALE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75__FDSAUDITLINK__" localSheetId="8" hidden="1">{"fdsup://IBCentral/FAT Viewer?action=UPDATE&amp;creator=factset&amp;DOC_NAME=fat:reuters_annual_source_window.fat&amp;display_string=Audit&amp;DYN_ARGS=TRUE&amp;VAR:ID1=000312&amp;VAR:RCODE=FSALE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75__FDSAUDITLINK__" localSheetId="10" hidden="1">{"fdsup://IBCentral/FAT Viewer?action=UPDATE&amp;creator=factset&amp;DOC_NAME=fat:reuters_annual_source_window.fat&amp;display_string=Audit&amp;DYN_ARGS=TRUE&amp;VAR:ID1=000312&amp;VAR:RCODE=FSALE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75__FDSAUDITLINK__" hidden="1">{"fdsup://IBCentral/FAT Viewer?action=UPDATE&amp;creator=factset&amp;DOC_NAME=fat:reuters_annual_source_window.fat&amp;display_string=Audit&amp;DYN_ARGS=TRUE&amp;VAR:ID1=000312&amp;VAR:RCODE=FSALE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76__FDSAUDITLINK__" localSheetId="6" hidden="1">{"fdsup://IBCentral/FAT Viewer?action=UPDATE&amp;creator=factset&amp;DOC_NAME=fat:reuters_annual_source_window.fat&amp;display_string=Audit&amp;DYN_ARGS=TRUE&amp;VAR:ID1=72407810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76__FDSAUDITLINK__" localSheetId="7" hidden="1">{"fdsup://IBCentral/FAT Viewer?action=UPDATE&amp;creator=factset&amp;DOC_NAME=fat:reuters_annual_source_window.fat&amp;display_string=Audit&amp;DYN_ARGS=TRUE&amp;VAR:ID1=72407810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76__FDSAUDITLINK__" localSheetId="8" hidden="1">{"fdsup://IBCentral/FAT Viewer?action=UPDATE&amp;creator=factset&amp;DOC_NAME=fat:reuters_annual_source_window.fat&amp;display_string=Audit&amp;DYN_ARGS=TRUE&amp;VAR:ID1=72407810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76__FDSAUDITLINK__" localSheetId="10" hidden="1">{"fdsup://IBCentral/FAT Viewer?action=UPDATE&amp;creator=factset&amp;DOC_NAME=fat:reuters_annual_source_window.fat&amp;display_string=Audit&amp;DYN_ARGS=TRUE&amp;VAR:ID1=72407810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76__FDSAUDITLINK__" hidden="1">{"fdsup://IBCentral/FAT Viewer?action=UPDATE&amp;creator=factset&amp;DOC_NAME=fat:reuters_annual_source_window.fat&amp;display_string=Audit&amp;DYN_ARGS=TRUE&amp;VAR:ID1=72407810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77__FDSAUDITLINK__" localSheetId="6" hidden="1">{"fdsup://IBCentral/FAT Viewer?action=UPDATE&amp;creator=factset&amp;DOC_NAME=fat:reuters_annual_source_window.fat&amp;display_string=Audit&amp;DYN_ARGS=TRUE&amp;VAR:ID1=G5405010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77__FDSAUDITLINK__" localSheetId="7" hidden="1">{"fdsup://IBCentral/FAT Viewer?action=UPDATE&amp;creator=factset&amp;DOC_NAME=fat:reuters_annual_source_window.fat&amp;display_string=Audit&amp;DYN_ARGS=TRUE&amp;VAR:ID1=G5405010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77__FDSAUDITLINK__" localSheetId="8" hidden="1">{"fdsup://IBCentral/FAT Viewer?action=UPDATE&amp;creator=factset&amp;DOC_NAME=fat:reuters_annual_source_window.fat&amp;display_string=Audit&amp;DYN_ARGS=TRUE&amp;VAR:ID1=G5405010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77__FDSAUDITLINK__" localSheetId="10" hidden="1">{"fdsup://IBCentral/FAT Viewer?action=UPDATE&amp;creator=factset&amp;DOC_NAME=fat:reuters_annual_source_window.fat&amp;display_string=Audit&amp;DYN_ARGS=TRUE&amp;VAR:ID1=G5405010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77__FDSAUDITLINK__" hidden="1">{"fdsup://IBCentral/FAT Viewer?action=UPDATE&amp;creator=factset&amp;DOC_NAME=fat:reuters_annual_source_window.fat&amp;display_string=Audit&amp;DYN_ARGS=TRUE&amp;VAR:ID1=G5405010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78__FDSAUDITLINK__" localSheetId="6" hidden="1">{"fdsup://IBCentral/FAT Viewer?action=UPDATE&amp;creator=factset&amp;DOC_NAME=fat:reuters_annual_source_window.fat&amp;display_string=Audit&amp;DYN_ARGS=TRUE&amp;VAR:ID1=39525910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78__FDSAUDITLINK__" localSheetId="7" hidden="1">{"fdsup://IBCentral/FAT Viewer?action=UPDATE&amp;creator=factset&amp;DOC_NAME=fat:reuters_annual_source_window.fat&amp;display_string=Audit&amp;DYN_ARGS=TRUE&amp;VAR:ID1=39525910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78__FDSAUDITLINK__" localSheetId="8" hidden="1">{"fdsup://IBCentral/FAT Viewer?action=UPDATE&amp;creator=factset&amp;DOC_NAME=fat:reuters_annual_source_window.fat&amp;display_string=Audit&amp;DYN_ARGS=TRUE&amp;VAR:ID1=39525910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78__FDSAUDITLINK__" localSheetId="10" hidden="1">{"fdsup://IBCentral/FAT Viewer?action=UPDATE&amp;creator=factset&amp;DOC_NAME=fat:reuters_annual_source_window.fat&amp;display_string=Audit&amp;DYN_ARGS=TRUE&amp;VAR:ID1=39525910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78__FDSAUDITLINK__" hidden="1">{"fdsup://IBCentral/FAT Viewer?action=UPDATE&amp;creator=factset&amp;DOC_NAME=fat:reuters_annual_source_window.fat&amp;display_string=Audit&amp;DYN_ARGS=TRUE&amp;VAR:ID1=39525910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79__FDSAUDITLINK__" localSheetId="6" hidden="1">{"fdsup://IBCentral/FAT Viewer?action=UPDATE&amp;creator=factset&amp;DOC_NAME=fat:reuters_annual_source_window.fat&amp;display_string=Audit&amp;DYN_ARGS=TRUE&amp;VAR:ID1=48242310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79__FDSAUDITLINK__" localSheetId="7" hidden="1">{"fdsup://IBCentral/FAT Viewer?action=UPDATE&amp;creator=factset&amp;DOC_NAME=fat:reuters_annual_source_window.fat&amp;display_string=Audit&amp;DYN_ARGS=TRUE&amp;VAR:ID1=48242310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79__FDSAUDITLINK__" localSheetId="8" hidden="1">{"fdsup://IBCentral/FAT Viewer?action=UPDATE&amp;creator=factset&amp;DOC_NAME=fat:reuters_annual_source_window.fat&amp;display_string=Audit&amp;DYN_ARGS=TRUE&amp;VAR:ID1=48242310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79__FDSAUDITLINK__" localSheetId="10" hidden="1">{"fdsup://IBCentral/FAT Viewer?action=UPDATE&amp;creator=factset&amp;DOC_NAME=fat:reuters_annual_source_window.fat&amp;display_string=Audit&amp;DYN_ARGS=TRUE&amp;VAR:ID1=48242310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79__FDSAUDITLINK__" hidden="1">{"fdsup://IBCentral/FAT Viewer?action=UPDATE&amp;creator=factset&amp;DOC_NAME=fat:reuters_annual_source_window.fat&amp;display_string=Audit&amp;DYN_ARGS=TRUE&amp;VAR:ID1=48242310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8__123Graph_ACHART_43" hidden="1">#REF!</definedName>
    <definedName name="_58__FDSAUDITLINK__" localSheetId="6" hidden="1">{"fdsup://IBCentral/FAT Viewer?action=UPDATE&amp;creator=factset&amp;DOC_NAME=fat:reuters_annual_pshs_src_window.fat&amp;display_string=Audit&amp;DYN_ARGS=TRUE&amp;VAR:ID1=WPL-US&amp;VAR:RCODE=FDSEPSDIL&amp;VAR:SDATE=2008&amp;VAR:FREQ=Y&amp;VAR:RELITEM=RP&amp;VAR:CURRENCY=&amp;VAR:CURRSOURCE=EXSHARE&amp;","VAR:NATFREQ=ANNUAL&amp;VAR:RFIELD=FINALIZED&amp;VAR:DB_TYPE=&amp;VAR:UNITS=M&amp;window=popup&amp;width=450&amp;height=300&amp;START_MAXIMIZED=FALSE"}</definedName>
    <definedName name="_58__FDSAUDITLINK__" localSheetId="7" hidden="1">{"fdsup://IBCentral/FAT Viewer?action=UPDATE&amp;creator=factset&amp;DOC_NAME=fat:reuters_annual_pshs_src_window.fat&amp;display_string=Audit&amp;DYN_ARGS=TRUE&amp;VAR:ID1=WPL-US&amp;VAR:RCODE=FDSEPSDIL&amp;VAR:SDATE=2008&amp;VAR:FREQ=Y&amp;VAR:RELITEM=RP&amp;VAR:CURRENCY=&amp;VAR:CURRSOURCE=EXSHARE&amp;","VAR:NATFREQ=ANNUAL&amp;VAR:RFIELD=FINALIZED&amp;VAR:DB_TYPE=&amp;VAR:UNITS=M&amp;window=popup&amp;width=450&amp;height=300&amp;START_MAXIMIZED=FALSE"}</definedName>
    <definedName name="_58__FDSAUDITLINK__" localSheetId="8" hidden="1">{"fdsup://IBCentral/FAT Viewer?action=UPDATE&amp;creator=factset&amp;DOC_NAME=fat:reuters_annual_pshs_src_window.fat&amp;display_string=Audit&amp;DYN_ARGS=TRUE&amp;VAR:ID1=WPL-US&amp;VAR:RCODE=FDSEPSDIL&amp;VAR:SDATE=2008&amp;VAR:FREQ=Y&amp;VAR:RELITEM=RP&amp;VAR:CURRENCY=&amp;VAR:CURRSOURCE=EXSHARE&amp;","VAR:NATFREQ=ANNUAL&amp;VAR:RFIELD=FINALIZED&amp;VAR:DB_TYPE=&amp;VAR:UNITS=M&amp;window=popup&amp;width=450&amp;height=300&amp;START_MAXIMIZED=FALSE"}</definedName>
    <definedName name="_58__FDSAUDITLINK__" localSheetId="10" hidden="1">{"fdsup://IBCentral/FAT Viewer?action=UPDATE&amp;creator=factset&amp;DOC_NAME=fat:reuters_annual_pshs_src_window.fat&amp;display_string=Audit&amp;DYN_ARGS=TRUE&amp;VAR:ID1=WPL-US&amp;VAR:RCODE=FDSEPSDIL&amp;VAR:SDATE=2008&amp;VAR:FREQ=Y&amp;VAR:RELITEM=RP&amp;VAR:CURRENCY=&amp;VAR:CURRSOURCE=EXSHARE&amp;","VAR:NATFREQ=ANNUAL&amp;VAR:RFIELD=FINALIZED&amp;VAR:DB_TYPE=&amp;VAR:UNITS=M&amp;window=popup&amp;width=450&amp;height=300&amp;START_MAXIMIZED=FALSE"}</definedName>
    <definedName name="_58__FDSAUDITLINK__" hidden="1">{"fdsup://IBCentral/FAT Viewer?action=UPDATE&amp;creator=factset&amp;DOC_NAME=fat:reuters_annual_pshs_src_window.fat&amp;display_string=Audit&amp;DYN_ARGS=TRUE&amp;VAR:ID1=WPL-US&amp;VAR:RCODE=FDSEPSDIL&amp;VAR:SDATE=2008&amp;VAR:FREQ=Y&amp;VAR:RELITEM=RP&amp;VAR:CURRENCY=&amp;VAR:CURRSOURCE=EXSHARE&amp;","VAR:NATFREQ=ANNUAL&amp;VAR:RFIELD=FINALIZED&amp;VAR:DB_TYPE=&amp;VAR:UNITS=M&amp;window=popup&amp;width=450&amp;height=300&amp;START_MAXIMIZED=FALSE"}</definedName>
    <definedName name="_580__FDSAUDITLINK__" localSheetId="6" hidden="1">{"fdsup://IBCentral/FAT Viewer?action=UPDATE&amp;creator=factset&amp;DOC_NAME=fat:reuters_annual_source_window.fat&amp;display_string=Audit&amp;DYN_ARGS=TRUE&amp;VAR:ID1=47231910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80__FDSAUDITLINK__" localSheetId="7" hidden="1">{"fdsup://IBCentral/FAT Viewer?action=UPDATE&amp;creator=factset&amp;DOC_NAME=fat:reuters_annual_source_window.fat&amp;display_string=Audit&amp;DYN_ARGS=TRUE&amp;VAR:ID1=47231910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80__FDSAUDITLINK__" localSheetId="8" hidden="1">{"fdsup://IBCentral/FAT Viewer?action=UPDATE&amp;creator=factset&amp;DOC_NAME=fat:reuters_annual_source_window.fat&amp;display_string=Audit&amp;DYN_ARGS=TRUE&amp;VAR:ID1=47231910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80__FDSAUDITLINK__" localSheetId="10" hidden="1">{"fdsup://IBCentral/FAT Viewer?action=UPDATE&amp;creator=factset&amp;DOC_NAME=fat:reuters_annual_source_window.fat&amp;display_string=Audit&amp;DYN_ARGS=TRUE&amp;VAR:ID1=47231910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80__FDSAUDITLINK__" hidden="1">{"fdsup://IBCentral/FAT Viewer?action=UPDATE&amp;creator=factset&amp;DOC_NAME=fat:reuters_annual_source_window.fat&amp;display_string=Audit&amp;DYN_ARGS=TRUE&amp;VAR:ID1=47231910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81__FDSAUDITLINK__" localSheetId="6" hidden="1">{"fdsup://IBCentral/FAT Viewer?action=UPDATE&amp;creator=factset&amp;DOC_NAME=fat:reuters_annual_source_window.fat&amp;display_string=Audit&amp;DYN_ARGS=TRUE&amp;VAR:ID1=29977A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81__FDSAUDITLINK__" localSheetId="7" hidden="1">{"fdsup://IBCentral/FAT Viewer?action=UPDATE&amp;creator=factset&amp;DOC_NAME=fat:reuters_annual_source_window.fat&amp;display_string=Audit&amp;DYN_ARGS=TRUE&amp;VAR:ID1=29977A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81__FDSAUDITLINK__" localSheetId="8" hidden="1">{"fdsup://IBCentral/FAT Viewer?action=UPDATE&amp;creator=factset&amp;DOC_NAME=fat:reuters_annual_source_window.fat&amp;display_string=Audit&amp;DYN_ARGS=TRUE&amp;VAR:ID1=29977A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81__FDSAUDITLINK__" localSheetId="10" hidden="1">{"fdsup://IBCentral/FAT Viewer?action=UPDATE&amp;creator=factset&amp;DOC_NAME=fat:reuters_annual_source_window.fat&amp;display_string=Audit&amp;DYN_ARGS=TRUE&amp;VAR:ID1=29977A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81__FDSAUDITLINK__" hidden="1">{"fdsup://IBCentral/FAT Viewer?action=UPDATE&amp;creator=factset&amp;DOC_NAME=fat:reuters_annual_source_window.fat&amp;display_string=Audit&amp;DYN_ARGS=TRUE&amp;VAR:ID1=29977A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82__FDSAUDITLINK__" localSheetId="6" hidden="1">{"fdsup://IBCentral/FAT Viewer?action=UPDATE&amp;creator=factset&amp;DOC_NAME=fat:reuters_annual_source_window.fat&amp;display_string=Audit&amp;DYN_ARGS=TRUE&amp;VAR:ID1=22362210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82__FDSAUDITLINK__" localSheetId="7" hidden="1">{"fdsup://IBCentral/FAT Viewer?action=UPDATE&amp;creator=factset&amp;DOC_NAME=fat:reuters_annual_source_window.fat&amp;display_string=Audit&amp;DYN_ARGS=TRUE&amp;VAR:ID1=22362210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82__FDSAUDITLINK__" localSheetId="8" hidden="1">{"fdsup://IBCentral/FAT Viewer?action=UPDATE&amp;creator=factset&amp;DOC_NAME=fat:reuters_annual_source_window.fat&amp;display_string=Audit&amp;DYN_ARGS=TRUE&amp;VAR:ID1=22362210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82__FDSAUDITLINK__" localSheetId="10" hidden="1">{"fdsup://IBCentral/FAT Viewer?action=UPDATE&amp;creator=factset&amp;DOC_NAME=fat:reuters_annual_source_window.fat&amp;display_string=Audit&amp;DYN_ARGS=TRUE&amp;VAR:ID1=22362210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82__FDSAUDITLINK__" hidden="1">{"fdsup://IBCentral/FAT Viewer?action=UPDATE&amp;creator=factset&amp;DOC_NAME=fat:reuters_annual_source_window.fat&amp;display_string=Audit&amp;DYN_ARGS=TRUE&amp;VAR:ID1=22362210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83__FDSAUDITLINK__" localSheetId="6" hidden="1">{"fdsup://IBCentral/FAT Viewer?action=UPDATE&amp;creator=factset&amp;DOC_NAME=fat:reuters_annual_source_window.fat&amp;display_string=Audit&amp;DYN_ARGS=TRUE&amp;VAR:ID1=47231910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83__FDSAUDITLINK__" localSheetId="7" hidden="1">{"fdsup://IBCentral/FAT Viewer?action=UPDATE&amp;creator=factset&amp;DOC_NAME=fat:reuters_annual_source_window.fat&amp;display_string=Audit&amp;DYN_ARGS=TRUE&amp;VAR:ID1=47231910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83__FDSAUDITLINK__" localSheetId="8" hidden="1">{"fdsup://IBCentral/FAT Viewer?action=UPDATE&amp;creator=factset&amp;DOC_NAME=fat:reuters_annual_source_window.fat&amp;display_string=Audit&amp;DYN_ARGS=TRUE&amp;VAR:ID1=47231910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83__FDSAUDITLINK__" localSheetId="10" hidden="1">{"fdsup://IBCentral/FAT Viewer?action=UPDATE&amp;creator=factset&amp;DOC_NAME=fat:reuters_annual_source_window.fat&amp;display_string=Audit&amp;DYN_ARGS=TRUE&amp;VAR:ID1=47231910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83__FDSAUDITLINK__" hidden="1">{"fdsup://IBCentral/FAT Viewer?action=UPDATE&amp;creator=factset&amp;DOC_NAME=fat:reuters_annual_source_window.fat&amp;display_string=Audit&amp;DYN_ARGS=TRUE&amp;VAR:ID1=47231910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84__FDSAUDITLINK__" localSheetId="6" hidden="1">{"fdsup://IBCentral/FAT Viewer?action=UPDATE&amp;creator=factset&amp;DOC_NAME=fat:reuters_annual_source_window.fat&amp;display_string=Audit&amp;DYN_ARGS=TRUE&amp;VAR:ID1=B1HDJL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84__FDSAUDITLINK__" localSheetId="7" hidden="1">{"fdsup://IBCentral/FAT Viewer?action=UPDATE&amp;creator=factset&amp;DOC_NAME=fat:reuters_annual_source_window.fat&amp;display_string=Audit&amp;DYN_ARGS=TRUE&amp;VAR:ID1=B1HDJL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84__FDSAUDITLINK__" localSheetId="8" hidden="1">{"fdsup://IBCentral/FAT Viewer?action=UPDATE&amp;creator=factset&amp;DOC_NAME=fat:reuters_annual_source_window.fat&amp;display_string=Audit&amp;DYN_ARGS=TRUE&amp;VAR:ID1=B1HDJL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84__FDSAUDITLINK__" localSheetId="10" hidden="1">{"fdsup://IBCentral/FAT Viewer?action=UPDATE&amp;creator=factset&amp;DOC_NAME=fat:reuters_annual_source_window.fat&amp;display_string=Audit&amp;DYN_ARGS=TRUE&amp;VAR:ID1=B1HDJL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84__FDSAUDITLINK__" hidden="1">{"fdsup://IBCentral/FAT Viewer?action=UPDATE&amp;creator=factset&amp;DOC_NAME=fat:reuters_annual_source_window.fat&amp;display_string=Audit&amp;DYN_ARGS=TRUE&amp;VAR:ID1=B1HDJL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85__FDSAUDITLINK__" localSheetId="6" hidden="1">{"fdsup://IBCentral/FAT Viewer?action=UPDATE&amp;creator=factset&amp;DOC_NAME=fat:reuters_annual_source_window.fat&amp;display_string=Audit&amp;DYN_ARGS=TRUE&amp;VAR:ID1=59018810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85__FDSAUDITLINK__" localSheetId="7" hidden="1">{"fdsup://IBCentral/FAT Viewer?action=UPDATE&amp;creator=factset&amp;DOC_NAME=fat:reuters_annual_source_window.fat&amp;display_string=Audit&amp;DYN_ARGS=TRUE&amp;VAR:ID1=59018810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85__FDSAUDITLINK__" localSheetId="8" hidden="1">{"fdsup://IBCentral/FAT Viewer?action=UPDATE&amp;creator=factset&amp;DOC_NAME=fat:reuters_annual_source_window.fat&amp;display_string=Audit&amp;DYN_ARGS=TRUE&amp;VAR:ID1=59018810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85__FDSAUDITLINK__" localSheetId="10" hidden="1">{"fdsup://IBCentral/FAT Viewer?action=UPDATE&amp;creator=factset&amp;DOC_NAME=fat:reuters_annual_source_window.fat&amp;display_string=Audit&amp;DYN_ARGS=TRUE&amp;VAR:ID1=59018810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85__FDSAUDITLINK__" hidden="1">{"fdsup://IBCentral/FAT Viewer?action=UPDATE&amp;creator=factset&amp;DOC_NAME=fat:reuters_annual_source_window.fat&amp;display_string=Audit&amp;DYN_ARGS=TRUE&amp;VAR:ID1=59018810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86__FDSAUDITLINK__" localSheetId="6" hidden="1">{"fdsup://IBCentral/FAT Viewer?action=UPDATE&amp;creator=factset&amp;DOC_NAME=fat:reuters_annual_source_window.fat&amp;display_string=Audit&amp;DYN_ARGS=TRUE&amp;VAR:ID1=61744644&amp;VAR:RCODE=FSALE&amp;VAR:SDATE=20081199&amp;VAR:FREQ=Y&amp;VAR:RELITEM=RP&amp;VAR:CURRENCY=&amp;VAR:CURRSOURCE=EXSHARE&amp;","VAR:NATFREQ=ANNUAL&amp;VAR:RFIELD=FINALIZED&amp;VAR:DB_TYPE=&amp;VAR:UNITS=M&amp;window=popup&amp;width=450&amp;height=300&amp;START_MAXIMIZED=FALSE"}</definedName>
    <definedName name="_586__FDSAUDITLINK__" localSheetId="7" hidden="1">{"fdsup://IBCentral/FAT Viewer?action=UPDATE&amp;creator=factset&amp;DOC_NAME=fat:reuters_annual_source_window.fat&amp;display_string=Audit&amp;DYN_ARGS=TRUE&amp;VAR:ID1=61744644&amp;VAR:RCODE=FSALE&amp;VAR:SDATE=20081199&amp;VAR:FREQ=Y&amp;VAR:RELITEM=RP&amp;VAR:CURRENCY=&amp;VAR:CURRSOURCE=EXSHARE&amp;","VAR:NATFREQ=ANNUAL&amp;VAR:RFIELD=FINALIZED&amp;VAR:DB_TYPE=&amp;VAR:UNITS=M&amp;window=popup&amp;width=450&amp;height=300&amp;START_MAXIMIZED=FALSE"}</definedName>
    <definedName name="_586__FDSAUDITLINK__" localSheetId="8" hidden="1">{"fdsup://IBCentral/FAT Viewer?action=UPDATE&amp;creator=factset&amp;DOC_NAME=fat:reuters_annual_source_window.fat&amp;display_string=Audit&amp;DYN_ARGS=TRUE&amp;VAR:ID1=61744644&amp;VAR:RCODE=FSALE&amp;VAR:SDATE=20081199&amp;VAR:FREQ=Y&amp;VAR:RELITEM=RP&amp;VAR:CURRENCY=&amp;VAR:CURRSOURCE=EXSHARE&amp;","VAR:NATFREQ=ANNUAL&amp;VAR:RFIELD=FINALIZED&amp;VAR:DB_TYPE=&amp;VAR:UNITS=M&amp;window=popup&amp;width=450&amp;height=300&amp;START_MAXIMIZED=FALSE"}</definedName>
    <definedName name="_586__FDSAUDITLINK__" localSheetId="10" hidden="1">{"fdsup://IBCentral/FAT Viewer?action=UPDATE&amp;creator=factset&amp;DOC_NAME=fat:reuters_annual_source_window.fat&amp;display_string=Audit&amp;DYN_ARGS=TRUE&amp;VAR:ID1=61744644&amp;VAR:RCODE=FSALE&amp;VAR:SDATE=20081199&amp;VAR:FREQ=Y&amp;VAR:RELITEM=RP&amp;VAR:CURRENCY=&amp;VAR:CURRSOURCE=EXSHARE&amp;","VAR:NATFREQ=ANNUAL&amp;VAR:RFIELD=FINALIZED&amp;VAR:DB_TYPE=&amp;VAR:UNITS=M&amp;window=popup&amp;width=450&amp;height=300&amp;START_MAXIMIZED=FALSE"}</definedName>
    <definedName name="_586__FDSAUDITLINK__" hidden="1">{"fdsup://IBCentral/FAT Viewer?action=UPDATE&amp;creator=factset&amp;DOC_NAME=fat:reuters_annual_source_window.fat&amp;display_string=Audit&amp;DYN_ARGS=TRUE&amp;VAR:ID1=61744644&amp;VAR:RCODE=FSALE&amp;VAR:SDATE=20081199&amp;VAR:FREQ=Y&amp;VAR:RELITEM=RP&amp;VAR:CURRENCY=&amp;VAR:CURRSOURCE=EXSHARE&amp;","VAR:NATFREQ=ANNUAL&amp;VAR:RFIELD=FINALIZED&amp;VAR:DB_TYPE=&amp;VAR:UNITS=M&amp;window=popup&amp;width=450&amp;height=300&amp;START_MAXIMIZED=FALSE"}</definedName>
    <definedName name="_587__FDSAUDITLINK__" localSheetId="6" hidden="1">{"fdsup://IBCentral/FAT Viewer?action=UPDATE&amp;creator=factset&amp;DOC_NAME=fat:reuters_annual_source_window.fat&amp;display_string=Audit&amp;DYN_ARGS=TRUE&amp;VAR:ID1=38141G10&amp;VAR:RCODE=FSALE&amp;VAR:SDATE=20081199&amp;VAR:FREQ=Y&amp;VAR:RELITEM=RP&amp;VAR:CURRENCY=&amp;VAR:CURRSOURCE=EXSHARE&amp;","VAR:NATFREQ=ANNUAL&amp;VAR:RFIELD=FINALIZED&amp;VAR:DB_TYPE=&amp;VAR:UNITS=M&amp;window=popup&amp;width=450&amp;height=300&amp;START_MAXIMIZED=FALSE"}</definedName>
    <definedName name="_587__FDSAUDITLINK__" localSheetId="7" hidden="1">{"fdsup://IBCentral/FAT Viewer?action=UPDATE&amp;creator=factset&amp;DOC_NAME=fat:reuters_annual_source_window.fat&amp;display_string=Audit&amp;DYN_ARGS=TRUE&amp;VAR:ID1=38141G10&amp;VAR:RCODE=FSALE&amp;VAR:SDATE=20081199&amp;VAR:FREQ=Y&amp;VAR:RELITEM=RP&amp;VAR:CURRENCY=&amp;VAR:CURRSOURCE=EXSHARE&amp;","VAR:NATFREQ=ANNUAL&amp;VAR:RFIELD=FINALIZED&amp;VAR:DB_TYPE=&amp;VAR:UNITS=M&amp;window=popup&amp;width=450&amp;height=300&amp;START_MAXIMIZED=FALSE"}</definedName>
    <definedName name="_587__FDSAUDITLINK__" localSheetId="8" hidden="1">{"fdsup://IBCentral/FAT Viewer?action=UPDATE&amp;creator=factset&amp;DOC_NAME=fat:reuters_annual_source_window.fat&amp;display_string=Audit&amp;DYN_ARGS=TRUE&amp;VAR:ID1=38141G10&amp;VAR:RCODE=FSALE&amp;VAR:SDATE=20081199&amp;VAR:FREQ=Y&amp;VAR:RELITEM=RP&amp;VAR:CURRENCY=&amp;VAR:CURRSOURCE=EXSHARE&amp;","VAR:NATFREQ=ANNUAL&amp;VAR:RFIELD=FINALIZED&amp;VAR:DB_TYPE=&amp;VAR:UNITS=M&amp;window=popup&amp;width=450&amp;height=300&amp;START_MAXIMIZED=FALSE"}</definedName>
    <definedName name="_587__FDSAUDITLINK__" localSheetId="10" hidden="1">{"fdsup://IBCentral/FAT Viewer?action=UPDATE&amp;creator=factset&amp;DOC_NAME=fat:reuters_annual_source_window.fat&amp;display_string=Audit&amp;DYN_ARGS=TRUE&amp;VAR:ID1=38141G10&amp;VAR:RCODE=FSALE&amp;VAR:SDATE=20081199&amp;VAR:FREQ=Y&amp;VAR:RELITEM=RP&amp;VAR:CURRENCY=&amp;VAR:CURRSOURCE=EXSHARE&amp;","VAR:NATFREQ=ANNUAL&amp;VAR:RFIELD=FINALIZED&amp;VAR:DB_TYPE=&amp;VAR:UNITS=M&amp;window=popup&amp;width=450&amp;height=300&amp;START_MAXIMIZED=FALSE"}</definedName>
    <definedName name="_587__FDSAUDITLINK__" hidden="1">{"fdsup://IBCentral/FAT Viewer?action=UPDATE&amp;creator=factset&amp;DOC_NAME=fat:reuters_annual_source_window.fat&amp;display_string=Audit&amp;DYN_ARGS=TRUE&amp;VAR:ID1=38141G10&amp;VAR:RCODE=FSALE&amp;VAR:SDATE=20081199&amp;VAR:FREQ=Y&amp;VAR:RELITEM=RP&amp;VAR:CURRENCY=&amp;VAR:CURRSOURCE=EXSHARE&amp;","VAR:NATFREQ=ANNUAL&amp;VAR:RFIELD=FINALIZED&amp;VAR:DB_TYPE=&amp;VAR:UNITS=M&amp;window=popup&amp;width=450&amp;height=300&amp;START_MAXIMIZED=FALSE"}</definedName>
    <definedName name="_588__FDSAUDITLINK__" localSheetId="6" hidden="1">{"fdsup://IBCentral/FAT Viewer?action=UPDATE&amp;creator=factset&amp;DOC_NAME=fat:reuters_annual_source_window.fat&amp;display_string=Audit&amp;DYN_ARGS=TRUE&amp;VAR:ID1=578453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88__FDSAUDITLINK__" localSheetId="7" hidden="1">{"fdsup://IBCentral/FAT Viewer?action=UPDATE&amp;creator=factset&amp;DOC_NAME=fat:reuters_annual_source_window.fat&amp;display_string=Audit&amp;DYN_ARGS=TRUE&amp;VAR:ID1=578453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88__FDSAUDITLINK__" localSheetId="8" hidden="1">{"fdsup://IBCentral/FAT Viewer?action=UPDATE&amp;creator=factset&amp;DOC_NAME=fat:reuters_annual_source_window.fat&amp;display_string=Audit&amp;DYN_ARGS=TRUE&amp;VAR:ID1=578453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88__FDSAUDITLINK__" localSheetId="10" hidden="1">{"fdsup://IBCentral/FAT Viewer?action=UPDATE&amp;creator=factset&amp;DOC_NAME=fat:reuters_annual_source_window.fat&amp;display_string=Audit&amp;DYN_ARGS=TRUE&amp;VAR:ID1=578453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88__FDSAUDITLINK__" hidden="1">{"fdsup://IBCentral/FAT Viewer?action=UPDATE&amp;creator=factset&amp;DOC_NAME=fat:reuters_annual_source_window.fat&amp;display_string=Audit&amp;DYN_ARGS=TRUE&amp;VAR:ID1=578453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89__FDSAUDITLINK__" localSheetId="6" hidden="1">{"fdsup://IBCentral/FAT Viewer?action=UPDATE&amp;creator=factset&amp;DOC_NAME=fat:reuters_annual_source_window.fat&amp;display_string=Audit&amp;DYN_ARGS=TRUE&amp;VAR:ID1=70960010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89__FDSAUDITLINK__" localSheetId="7" hidden="1">{"fdsup://IBCentral/FAT Viewer?action=UPDATE&amp;creator=factset&amp;DOC_NAME=fat:reuters_annual_source_window.fat&amp;display_string=Audit&amp;DYN_ARGS=TRUE&amp;VAR:ID1=70960010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89__FDSAUDITLINK__" localSheetId="8" hidden="1">{"fdsup://IBCentral/FAT Viewer?action=UPDATE&amp;creator=factset&amp;DOC_NAME=fat:reuters_annual_source_window.fat&amp;display_string=Audit&amp;DYN_ARGS=TRUE&amp;VAR:ID1=70960010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89__FDSAUDITLINK__" localSheetId="10" hidden="1">{"fdsup://IBCentral/FAT Viewer?action=UPDATE&amp;creator=factset&amp;DOC_NAME=fat:reuters_annual_source_window.fat&amp;display_string=Audit&amp;DYN_ARGS=TRUE&amp;VAR:ID1=70960010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89__FDSAUDITLINK__" hidden="1">{"fdsup://IBCentral/FAT Viewer?action=UPDATE&amp;creator=factset&amp;DOC_NAME=fat:reuters_annual_source_window.fat&amp;display_string=Audit&amp;DYN_ARGS=TRUE&amp;VAR:ID1=70960010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9__FDSAUDITLINK__" localSheetId="6" hidden="1">{"fdsup://IBCentral/FAT Viewer?action=UPDATE&amp;creator=factset&amp;DOC_NAME=fat:reuters_annual_pshs_src_window.fat&amp;display_string=Audit&amp;DYN_ARGS=TRUE&amp;VAR:ID1=93005910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59__FDSAUDITLINK__" localSheetId="7" hidden="1">{"fdsup://IBCentral/FAT Viewer?action=UPDATE&amp;creator=factset&amp;DOC_NAME=fat:reuters_annual_pshs_src_window.fat&amp;display_string=Audit&amp;DYN_ARGS=TRUE&amp;VAR:ID1=93005910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59__FDSAUDITLINK__" localSheetId="8" hidden="1">{"fdsup://IBCentral/FAT Viewer?action=UPDATE&amp;creator=factset&amp;DOC_NAME=fat:reuters_annual_pshs_src_window.fat&amp;display_string=Audit&amp;DYN_ARGS=TRUE&amp;VAR:ID1=93005910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59__FDSAUDITLINK__" localSheetId="10" hidden="1">{"fdsup://IBCentral/FAT Viewer?action=UPDATE&amp;creator=factset&amp;DOC_NAME=fat:reuters_annual_pshs_src_window.fat&amp;display_string=Audit&amp;DYN_ARGS=TRUE&amp;VAR:ID1=93005910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59__FDSAUDITLINK__" hidden="1">{"fdsup://IBCentral/FAT Viewer?action=UPDATE&amp;creator=factset&amp;DOC_NAME=fat:reuters_annual_pshs_src_window.fat&amp;display_string=Audit&amp;DYN_ARGS=TRUE&amp;VAR:ID1=93005910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590__FDSAUDITLINK__" localSheetId="6" hidden="1">{"fdsup://IBCentral/FAT Viewer?action=UPDATE&amp;creator=factset&amp;DOC_NAME=fat:reuters_annual_source_window.fat&amp;display_string=Audit&amp;DYN_ARGS=TRUE&amp;VAR:ID1=66585910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90__FDSAUDITLINK__" localSheetId="7" hidden="1">{"fdsup://IBCentral/FAT Viewer?action=UPDATE&amp;creator=factset&amp;DOC_NAME=fat:reuters_annual_source_window.fat&amp;display_string=Audit&amp;DYN_ARGS=TRUE&amp;VAR:ID1=66585910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90__FDSAUDITLINK__" localSheetId="8" hidden="1">{"fdsup://IBCentral/FAT Viewer?action=UPDATE&amp;creator=factset&amp;DOC_NAME=fat:reuters_annual_source_window.fat&amp;display_string=Audit&amp;DYN_ARGS=TRUE&amp;VAR:ID1=66585910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90__FDSAUDITLINK__" localSheetId="10" hidden="1">{"fdsup://IBCentral/FAT Viewer?action=UPDATE&amp;creator=factset&amp;DOC_NAME=fat:reuters_annual_source_window.fat&amp;display_string=Audit&amp;DYN_ARGS=TRUE&amp;VAR:ID1=66585910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90__FDSAUDITLINK__" hidden="1">{"fdsup://IBCentral/FAT Viewer?action=UPDATE&amp;creator=factset&amp;DOC_NAME=fat:reuters_annual_source_window.fat&amp;display_string=Audit&amp;DYN_ARGS=TRUE&amp;VAR:ID1=66585910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91__FDSAUDITLINK__" localSheetId="6" hidden="1">{"fdsup://IBCentral/FAT Viewer?action=UPDATE&amp;creator=factset&amp;DOC_NAME=fat:reuters_annual_source_window.fat&amp;display_string=Audit&amp;DYN_ARGS=TRUE&amp;VAR:ID1=85747710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91__FDSAUDITLINK__" localSheetId="7" hidden="1">{"fdsup://IBCentral/FAT Viewer?action=UPDATE&amp;creator=factset&amp;DOC_NAME=fat:reuters_annual_source_window.fat&amp;display_string=Audit&amp;DYN_ARGS=TRUE&amp;VAR:ID1=85747710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91__FDSAUDITLINK__" localSheetId="8" hidden="1">{"fdsup://IBCentral/FAT Viewer?action=UPDATE&amp;creator=factset&amp;DOC_NAME=fat:reuters_annual_source_window.fat&amp;display_string=Audit&amp;DYN_ARGS=TRUE&amp;VAR:ID1=85747710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91__FDSAUDITLINK__" localSheetId="10" hidden="1">{"fdsup://IBCentral/FAT Viewer?action=UPDATE&amp;creator=factset&amp;DOC_NAME=fat:reuters_annual_source_window.fat&amp;display_string=Audit&amp;DYN_ARGS=TRUE&amp;VAR:ID1=85747710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91__FDSAUDITLINK__" hidden="1">{"fdsup://IBCentral/FAT Viewer?action=UPDATE&amp;creator=factset&amp;DOC_NAME=fat:reuters_annual_source_window.fat&amp;display_string=Audit&amp;DYN_ARGS=TRUE&amp;VAR:ID1=85747710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92__FDSAUDITLINK__" localSheetId="6" hidden="1">{"fdsup://IBCentral/FAT Viewer?action=UPDATE&amp;creator=factset&amp;DOC_NAME=fat:reuters_annual_source_window.fat&amp;display_string=Audit&amp;DYN_ARGS=TRUE&amp;VAR:ID1=06405810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92__FDSAUDITLINK__" localSheetId="7" hidden="1">{"fdsup://IBCentral/FAT Viewer?action=UPDATE&amp;creator=factset&amp;DOC_NAME=fat:reuters_annual_source_window.fat&amp;display_string=Audit&amp;DYN_ARGS=TRUE&amp;VAR:ID1=06405810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92__FDSAUDITLINK__" localSheetId="8" hidden="1">{"fdsup://IBCentral/FAT Viewer?action=UPDATE&amp;creator=factset&amp;DOC_NAME=fat:reuters_annual_source_window.fat&amp;display_string=Audit&amp;DYN_ARGS=TRUE&amp;VAR:ID1=06405810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92__FDSAUDITLINK__" localSheetId="10" hidden="1">{"fdsup://IBCentral/FAT Viewer?action=UPDATE&amp;creator=factset&amp;DOC_NAME=fat:reuters_annual_source_window.fat&amp;display_string=Audit&amp;DYN_ARGS=TRUE&amp;VAR:ID1=06405810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92__FDSAUDITLINK__" hidden="1">{"fdsup://IBCentral/FAT Viewer?action=UPDATE&amp;creator=factset&amp;DOC_NAME=fat:reuters_annual_source_window.fat&amp;display_string=Audit&amp;DYN_ARGS=TRUE&amp;VAR:ID1=06405810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93__FDSAUDITLINK__" localSheetId="6" hidden="1">{"fdsup://IBCentral/FAT Viewer?action=UPDATE&amp;creator=factset&amp;DOC_NAME=fat:reuters_annual_source_window.fat&amp;display_string=Audit&amp;DYN_ARGS=TRUE&amp;VAR:ID1=B1VSJS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93__FDSAUDITLINK__" localSheetId="7" hidden="1">{"fdsup://IBCentral/FAT Viewer?action=UPDATE&amp;creator=factset&amp;DOC_NAME=fat:reuters_annual_source_window.fat&amp;display_string=Audit&amp;DYN_ARGS=TRUE&amp;VAR:ID1=B1VSJS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93__FDSAUDITLINK__" localSheetId="8" hidden="1">{"fdsup://IBCentral/FAT Viewer?action=UPDATE&amp;creator=factset&amp;DOC_NAME=fat:reuters_annual_source_window.fat&amp;display_string=Audit&amp;DYN_ARGS=TRUE&amp;VAR:ID1=B1VSJS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93__FDSAUDITLINK__" localSheetId="10" hidden="1">{"fdsup://IBCentral/FAT Viewer?action=UPDATE&amp;creator=factset&amp;DOC_NAME=fat:reuters_annual_source_window.fat&amp;display_string=Audit&amp;DYN_ARGS=TRUE&amp;VAR:ID1=B1VSJS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93__FDSAUDITLINK__" hidden="1">{"fdsup://IBCentral/FAT Viewer?action=UPDATE&amp;creator=factset&amp;DOC_NAME=fat:reuters_annual_source_window.fat&amp;display_string=Audit&amp;DYN_ARGS=TRUE&amp;VAR:ID1=B1VSJS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94__FDSAUDITLINK__" localSheetId="6" hidden="1">{"fdsup://IBCentral/FAT Viewer?action=UPDATE&amp;creator=factset&amp;DOC_NAME=fat:reuters_annual_source_window.fat&amp;display_string=Audit&amp;DYN_ARGS=TRUE&amp;VAR:ID1=B1YKG0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94__FDSAUDITLINK__" localSheetId="7" hidden="1">{"fdsup://IBCentral/FAT Viewer?action=UPDATE&amp;creator=factset&amp;DOC_NAME=fat:reuters_annual_source_window.fat&amp;display_string=Audit&amp;DYN_ARGS=TRUE&amp;VAR:ID1=B1YKG0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94__FDSAUDITLINK__" localSheetId="8" hidden="1">{"fdsup://IBCentral/FAT Viewer?action=UPDATE&amp;creator=factset&amp;DOC_NAME=fat:reuters_annual_source_window.fat&amp;display_string=Audit&amp;DYN_ARGS=TRUE&amp;VAR:ID1=B1YKG0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94__FDSAUDITLINK__" localSheetId="10" hidden="1">{"fdsup://IBCentral/FAT Viewer?action=UPDATE&amp;creator=factset&amp;DOC_NAME=fat:reuters_annual_source_window.fat&amp;display_string=Audit&amp;DYN_ARGS=TRUE&amp;VAR:ID1=B1YKG0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94__FDSAUDITLINK__" hidden="1">{"fdsup://IBCentral/FAT Viewer?action=UPDATE&amp;creator=factset&amp;DOC_NAME=fat:reuters_annual_source_window.fat&amp;display_string=Audit&amp;DYN_ARGS=TRUE&amp;VAR:ID1=B1YKG0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95__FDSAUDITLINK__" localSheetId="6" hidden="1">{"fdsup://IBCentral/FAT Viewer?action=UPDATE&amp;creator=factset&amp;DOC_NAME=fat:reuters_annual_source_window.fat&amp;display_string=Audit&amp;DYN_ARGS=TRUE&amp;VAR:ID1=712793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95__FDSAUDITLINK__" localSheetId="7" hidden="1">{"fdsup://IBCentral/FAT Viewer?action=UPDATE&amp;creator=factset&amp;DOC_NAME=fat:reuters_annual_source_window.fat&amp;display_string=Audit&amp;DYN_ARGS=TRUE&amp;VAR:ID1=712793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95__FDSAUDITLINK__" localSheetId="8" hidden="1">{"fdsup://IBCentral/FAT Viewer?action=UPDATE&amp;creator=factset&amp;DOC_NAME=fat:reuters_annual_source_window.fat&amp;display_string=Audit&amp;DYN_ARGS=TRUE&amp;VAR:ID1=712793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95__FDSAUDITLINK__" localSheetId="10" hidden="1">{"fdsup://IBCentral/FAT Viewer?action=UPDATE&amp;creator=factset&amp;DOC_NAME=fat:reuters_annual_source_window.fat&amp;display_string=Audit&amp;DYN_ARGS=TRUE&amp;VAR:ID1=712793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95__FDSAUDITLINK__" hidden="1">{"fdsup://IBCentral/FAT Viewer?action=UPDATE&amp;creator=factset&amp;DOC_NAME=fat:reuters_annual_source_window.fat&amp;display_string=Audit&amp;DYN_ARGS=TRUE&amp;VAR:ID1=712793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96__FDSAUDITLINK__" localSheetId="6" hidden="1">{"fdsup://IBCentral/FAT Viewer?action=UPDATE&amp;creator=factset&amp;DOC_NAME=fat:reuters_annual_source_window.fat&amp;display_string=Audit&amp;DYN_ARGS=TRUE&amp;VAR:ID1=B0PQ4Z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96__FDSAUDITLINK__" localSheetId="7" hidden="1">{"fdsup://IBCentral/FAT Viewer?action=UPDATE&amp;creator=factset&amp;DOC_NAME=fat:reuters_annual_source_window.fat&amp;display_string=Audit&amp;DYN_ARGS=TRUE&amp;VAR:ID1=B0PQ4Z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96__FDSAUDITLINK__" localSheetId="8" hidden="1">{"fdsup://IBCentral/FAT Viewer?action=UPDATE&amp;creator=factset&amp;DOC_NAME=fat:reuters_annual_source_window.fat&amp;display_string=Audit&amp;DYN_ARGS=TRUE&amp;VAR:ID1=B0PQ4Z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96__FDSAUDITLINK__" localSheetId="10" hidden="1">{"fdsup://IBCentral/FAT Viewer?action=UPDATE&amp;creator=factset&amp;DOC_NAME=fat:reuters_annual_source_window.fat&amp;display_string=Audit&amp;DYN_ARGS=TRUE&amp;VAR:ID1=B0PQ4Z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96__FDSAUDITLINK__" hidden="1">{"fdsup://IBCentral/FAT Viewer?action=UPDATE&amp;creator=factset&amp;DOC_NAME=fat:reuters_annual_source_window.fat&amp;display_string=Audit&amp;DYN_ARGS=TRUE&amp;VAR:ID1=B0PQ4Z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97__FDSAUDITLINK__" localSheetId="6" hidden="1">{"fdsup://IBCentral/FAT Viewer?action=UPDATE&amp;creator=factset&amp;DOC_NAME=fat:reuters_annual_source_window.fat&amp;display_string=Audit&amp;DYN_ARGS=TRUE&amp;VAR:ID1=B2NGPM&amp;VAR:RCODE=FSALE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97__FDSAUDITLINK__" localSheetId="7" hidden="1">{"fdsup://IBCentral/FAT Viewer?action=UPDATE&amp;creator=factset&amp;DOC_NAME=fat:reuters_annual_source_window.fat&amp;display_string=Audit&amp;DYN_ARGS=TRUE&amp;VAR:ID1=B2NGPM&amp;VAR:RCODE=FSALE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97__FDSAUDITLINK__" localSheetId="8" hidden="1">{"fdsup://IBCentral/FAT Viewer?action=UPDATE&amp;creator=factset&amp;DOC_NAME=fat:reuters_annual_source_window.fat&amp;display_string=Audit&amp;DYN_ARGS=TRUE&amp;VAR:ID1=B2NGPM&amp;VAR:RCODE=FSALE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97__FDSAUDITLINK__" localSheetId="10" hidden="1">{"fdsup://IBCentral/FAT Viewer?action=UPDATE&amp;creator=factset&amp;DOC_NAME=fat:reuters_annual_source_window.fat&amp;display_string=Audit&amp;DYN_ARGS=TRUE&amp;VAR:ID1=B2NGPM&amp;VAR:RCODE=FSALE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97__FDSAUDITLINK__" hidden="1">{"fdsup://IBCentral/FAT Viewer?action=UPDATE&amp;creator=factset&amp;DOC_NAME=fat:reuters_annual_source_window.fat&amp;display_string=Audit&amp;DYN_ARGS=TRUE&amp;VAR:ID1=B2NGPM&amp;VAR:RCODE=FSALE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98__FDSAUDITLINK__" localSheetId="6" hidden="1">{"fdsup://IBCentral/FAT Viewer?action=UPDATE&amp;creator=factset&amp;DOC_NAME=fat:reuters_annual_source_window.fat&amp;display_string=Audit&amp;DYN_ARGS=TRUE&amp;VAR:ID1=B1Z4ST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98__FDSAUDITLINK__" localSheetId="7" hidden="1">{"fdsup://IBCentral/FAT Viewer?action=UPDATE&amp;creator=factset&amp;DOC_NAME=fat:reuters_annual_source_window.fat&amp;display_string=Audit&amp;DYN_ARGS=TRUE&amp;VAR:ID1=B1Z4ST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98__FDSAUDITLINK__" localSheetId="8" hidden="1">{"fdsup://IBCentral/FAT Viewer?action=UPDATE&amp;creator=factset&amp;DOC_NAME=fat:reuters_annual_source_window.fat&amp;display_string=Audit&amp;DYN_ARGS=TRUE&amp;VAR:ID1=B1Z4ST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98__FDSAUDITLINK__" localSheetId="10" hidden="1">{"fdsup://IBCentral/FAT Viewer?action=UPDATE&amp;creator=factset&amp;DOC_NAME=fat:reuters_annual_source_window.fat&amp;display_string=Audit&amp;DYN_ARGS=TRUE&amp;VAR:ID1=B1Z4ST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98__FDSAUDITLINK__" hidden="1">{"fdsup://IBCentral/FAT Viewer?action=UPDATE&amp;creator=factset&amp;DOC_NAME=fat:reuters_annual_source_window.fat&amp;display_string=Audit&amp;DYN_ARGS=TRUE&amp;VAR:ID1=B1Z4ST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99__FDSAUDITLINK__" localSheetId="6" hidden="1">{"fdsup://IBCentral/FAT Viewer?action=UPDATE&amp;creator=factset&amp;DOC_NAME=fat:reuters_annual_source_window.fat&amp;display_string=Audit&amp;DYN_ARGS=TRUE&amp;VAR:ID1=018036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99__FDSAUDITLINK__" localSheetId="7" hidden="1">{"fdsup://IBCentral/FAT Viewer?action=UPDATE&amp;creator=factset&amp;DOC_NAME=fat:reuters_annual_source_window.fat&amp;display_string=Audit&amp;DYN_ARGS=TRUE&amp;VAR:ID1=018036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99__FDSAUDITLINK__" localSheetId="8" hidden="1">{"fdsup://IBCentral/FAT Viewer?action=UPDATE&amp;creator=factset&amp;DOC_NAME=fat:reuters_annual_source_window.fat&amp;display_string=Audit&amp;DYN_ARGS=TRUE&amp;VAR:ID1=018036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99__FDSAUDITLINK__" localSheetId="10" hidden="1">{"fdsup://IBCentral/FAT Viewer?action=UPDATE&amp;creator=factset&amp;DOC_NAME=fat:reuters_annual_source_window.fat&amp;display_string=Audit&amp;DYN_ARGS=TRUE&amp;VAR:ID1=018036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99__FDSAUDITLINK__" hidden="1">{"fdsup://IBCentral/FAT Viewer?action=UPDATE&amp;creator=factset&amp;DOC_NAME=fat:reuters_annual_source_window.fat&amp;display_string=Audit&amp;DYN_ARGS=TRUE&amp;VAR:ID1=018036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Z_ðéóøíï_ïô_ìåì_11D5_A6F7_00508B6540C5_.wvu.Rows" localSheetId="2" hidden="1">#REF!</definedName>
    <definedName name="_5Z_ðéóøíï_ïô_ìåì_11D5_A6F7_00508B6540C5_.wvu.Rows" localSheetId="11" hidden="1">#REF!</definedName>
    <definedName name="_5Z_ðéóøíï_ïô_ìåì_11D5_A6F7_00508B6540C5_.wvu.Rows" hidden="1">#REF!</definedName>
    <definedName name="_6" localSheetId="6">#REF!</definedName>
    <definedName name="_6" localSheetId="7">#REF!</definedName>
    <definedName name="_6" localSheetId="8">#REF!</definedName>
    <definedName name="_6" localSheetId="10">#REF!</definedName>
    <definedName name="_6">#REF!</definedName>
    <definedName name="_6___123Graph_XCHART_4" hidden="1">'[17]pasiva-skutečnost'!$A$35:$A$48</definedName>
    <definedName name="_6__123Graph_ACHART_1" localSheetId="2" hidden="1">[14]Sum!#REF!</definedName>
    <definedName name="_6__123Graph_ACHART_1" localSheetId="11" hidden="1">[14]Sum!#REF!</definedName>
    <definedName name="_6__123Graph_ACHART_1" hidden="1">[14]Sum!#REF!</definedName>
    <definedName name="_6__123Graph_ACHART_11" localSheetId="0" hidden="1">#REF!</definedName>
    <definedName name="_6__123Graph_ACHART_11" localSheetId="2" hidden="1">'[15]KPI 1'!#REF!</definedName>
    <definedName name="_6__123Graph_ACHART_11" localSheetId="6" hidden="1">#REF!</definedName>
    <definedName name="_6__123Graph_ACHART_11" localSheetId="7" hidden="1">#REF!</definedName>
    <definedName name="_6__123Graph_ACHART_11" localSheetId="8" hidden="1">#REF!</definedName>
    <definedName name="_6__123Graph_ACHART_11" localSheetId="10" hidden="1">#REF!</definedName>
    <definedName name="_6__123Graph_ACHART_11" localSheetId="11" hidden="1">'[15]KPI 1'!#REF!</definedName>
    <definedName name="_6__123Graph_ACHART_11" hidden="1">'[15]KPI 1'!#REF!</definedName>
    <definedName name="_6__123Graph_ACHART_3" localSheetId="2" hidden="1">'[15]KPI 2'!#REF!</definedName>
    <definedName name="_6__123Graph_ACHART_3" localSheetId="11" hidden="1">'[15]KPI 2'!#REF!</definedName>
    <definedName name="_6__123Graph_ACHART_3" hidden="1">'[15]KPI 2'!#REF!</definedName>
    <definedName name="_6__123Graph_ACHART_4" hidden="1">'[17]pasiva-skutečnost'!$C$35:$C$48</definedName>
    <definedName name="_6__123Graph_ACHART_7" localSheetId="2" hidden="1">'[15]KPI 1'!#REF!</definedName>
    <definedName name="_6__123Graph_ACHART_7" localSheetId="11" hidden="1">'[15]KPI 1'!#REF!</definedName>
    <definedName name="_6__123Graph_ACHART_7" hidden="1">'[15]KPI 1'!#REF!</definedName>
    <definedName name="_6__123Graph_BCHART_5" hidden="1">[16]MCC!$D$31:$J$31</definedName>
    <definedName name="_6__123Graph_XCHART_1" localSheetId="2" hidden="1">[14]Sum!#REF!</definedName>
    <definedName name="_6__123Graph_XCHART_1" localSheetId="11" hidden="1">[14]Sum!#REF!</definedName>
    <definedName name="_6__123Graph_XCHART_1" hidden="1">[14]Sum!#REF!</definedName>
    <definedName name="_6__123Graph_XCHART_3" localSheetId="2" hidden="1">#REF!</definedName>
    <definedName name="_6__123Graph_XCHART_3" localSheetId="11" hidden="1">#REF!</definedName>
    <definedName name="_6__123Graph_XCHART_3" hidden="1">#REF!</definedName>
    <definedName name="_6__123Graph_XCHART_4" hidden="1">'[17]pasiva-skutečnost'!$A$35:$A$48</definedName>
    <definedName name="_6__FDSAUDITLINK__" localSheetId="6" hidden="1">{"fdsup://IBCentral/FAT Viewer?action=UPDATE&amp;creator=factset&amp;DOC_NAME=fat:reuters_annual_pshs_src_window.fat&amp;display_string=Audit&amp;DYN_ARGS=TRUE&amp;VAR:ID1=46145F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6__FDSAUDITLINK__" localSheetId="7" hidden="1">{"fdsup://IBCentral/FAT Viewer?action=UPDATE&amp;creator=factset&amp;DOC_NAME=fat:reuters_annual_pshs_src_window.fat&amp;display_string=Audit&amp;DYN_ARGS=TRUE&amp;VAR:ID1=46145F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6__FDSAUDITLINK__" localSheetId="8" hidden="1">{"fdsup://IBCentral/FAT Viewer?action=UPDATE&amp;creator=factset&amp;DOC_NAME=fat:reuters_annual_pshs_src_window.fat&amp;display_string=Audit&amp;DYN_ARGS=TRUE&amp;VAR:ID1=46145F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6__FDSAUDITLINK__" localSheetId="10" hidden="1">{"fdsup://IBCentral/FAT Viewer?action=UPDATE&amp;creator=factset&amp;DOC_NAME=fat:reuters_annual_pshs_src_window.fat&amp;display_string=Audit&amp;DYN_ARGS=TRUE&amp;VAR:ID1=46145F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6__FDSAUDITLINK__" hidden="1">{"fdsup://IBCentral/FAT Viewer?action=UPDATE&amp;creator=factset&amp;DOC_NAME=fat:reuters_annual_pshs_src_window.fat&amp;display_string=Audit&amp;DYN_ARGS=TRUE&amp;VAR:ID1=46145F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60__123Graph_ACHART_45" hidden="1">#REF!</definedName>
    <definedName name="_60__FDSAUDITLINK__" localSheetId="6" hidden="1">{"fdsup://IBCentral/FAT Viewer?action=UPDATE&amp;creator=factset&amp;DOC_NAME=fat:reuters_annual_pshs_src_window.fat&amp;display_string=Audit&amp;DYN_ARGS=TRUE&amp;VAR:ID1=74144T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60__FDSAUDITLINK__" localSheetId="7" hidden="1">{"fdsup://IBCentral/FAT Viewer?action=UPDATE&amp;creator=factset&amp;DOC_NAME=fat:reuters_annual_pshs_src_window.fat&amp;display_string=Audit&amp;DYN_ARGS=TRUE&amp;VAR:ID1=74144T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60__FDSAUDITLINK__" localSheetId="8" hidden="1">{"fdsup://IBCentral/FAT Viewer?action=UPDATE&amp;creator=factset&amp;DOC_NAME=fat:reuters_annual_pshs_src_window.fat&amp;display_string=Audit&amp;DYN_ARGS=TRUE&amp;VAR:ID1=74144T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60__FDSAUDITLINK__" localSheetId="10" hidden="1">{"fdsup://IBCentral/FAT Viewer?action=UPDATE&amp;creator=factset&amp;DOC_NAME=fat:reuters_annual_pshs_src_window.fat&amp;display_string=Audit&amp;DYN_ARGS=TRUE&amp;VAR:ID1=74144T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60__FDSAUDITLINK__" hidden="1">{"fdsup://IBCentral/FAT Viewer?action=UPDATE&amp;creator=factset&amp;DOC_NAME=fat:reuters_annual_pshs_src_window.fat&amp;display_string=Audit&amp;DYN_ARGS=TRUE&amp;VAR:ID1=74144T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600__FDSAUDITLINK__" localSheetId="6" hidden="1">{"fdsup://IBCentral/FAT Viewer?action=UPDATE&amp;creator=factset&amp;DOC_NAME=fat:reuters_annual_source_window.fat&amp;display_string=Audit&amp;DYN_ARGS=TRUE&amp;VAR:ID1=041893&amp;VAR:RCODE=FSALE&amp;VAR:SDATE=20090399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00__FDSAUDITLINK__" localSheetId="7" hidden="1">{"fdsup://IBCentral/FAT Viewer?action=UPDATE&amp;creator=factset&amp;DOC_NAME=fat:reuters_annual_source_window.fat&amp;display_string=Audit&amp;DYN_ARGS=TRUE&amp;VAR:ID1=041893&amp;VAR:RCODE=FSALE&amp;VAR:SDATE=20090399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00__FDSAUDITLINK__" localSheetId="8" hidden="1">{"fdsup://IBCentral/FAT Viewer?action=UPDATE&amp;creator=factset&amp;DOC_NAME=fat:reuters_annual_source_window.fat&amp;display_string=Audit&amp;DYN_ARGS=TRUE&amp;VAR:ID1=041893&amp;VAR:RCODE=FSALE&amp;VAR:SDATE=20090399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00__FDSAUDITLINK__" localSheetId="10" hidden="1">{"fdsup://IBCentral/FAT Viewer?action=UPDATE&amp;creator=factset&amp;DOC_NAME=fat:reuters_annual_source_window.fat&amp;display_string=Audit&amp;DYN_ARGS=TRUE&amp;VAR:ID1=041893&amp;VAR:RCODE=FSALE&amp;VAR:SDATE=20090399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00__FDSAUDITLINK__" hidden="1">{"fdsup://IBCentral/FAT Viewer?action=UPDATE&amp;creator=factset&amp;DOC_NAME=fat:reuters_annual_source_window.fat&amp;display_string=Audit&amp;DYN_ARGS=TRUE&amp;VAR:ID1=041893&amp;VAR:RCODE=FSALE&amp;VAR:SDATE=20090399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01__FDSAUDITLINK__" localSheetId="6" hidden="1">{"fdsup://IBCentral/FAT Viewer?action=UPDATE&amp;creator=factset&amp;DOC_NAME=fat:reuters_annual_source_window.fat&amp;display_string=Audit&amp;DYN_ARGS=TRUE&amp;VAR:ID1=B0704T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01__FDSAUDITLINK__" localSheetId="7" hidden="1">{"fdsup://IBCentral/FAT Viewer?action=UPDATE&amp;creator=factset&amp;DOC_NAME=fat:reuters_annual_source_window.fat&amp;display_string=Audit&amp;DYN_ARGS=TRUE&amp;VAR:ID1=B0704T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01__FDSAUDITLINK__" localSheetId="8" hidden="1">{"fdsup://IBCentral/FAT Viewer?action=UPDATE&amp;creator=factset&amp;DOC_NAME=fat:reuters_annual_source_window.fat&amp;display_string=Audit&amp;DYN_ARGS=TRUE&amp;VAR:ID1=B0704T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01__FDSAUDITLINK__" localSheetId="10" hidden="1">{"fdsup://IBCentral/FAT Viewer?action=UPDATE&amp;creator=factset&amp;DOC_NAME=fat:reuters_annual_source_window.fat&amp;display_string=Audit&amp;DYN_ARGS=TRUE&amp;VAR:ID1=B0704T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01__FDSAUDITLINK__" hidden="1">{"fdsup://IBCentral/FAT Viewer?action=UPDATE&amp;creator=factset&amp;DOC_NAME=fat:reuters_annual_source_window.fat&amp;display_string=Audit&amp;DYN_ARGS=TRUE&amp;VAR:ID1=B0704T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02__FDSAUDITLINK__" localSheetId="6" hidden="1">{"fdsup://IBCentral/FAT Viewer?action=UPDATE&amp;creator=factset&amp;DOC_NAME=fat:reuters_annual_source_window.fat&amp;display_string=Audit&amp;DYN_ARGS=TRUE&amp;VAR:ID1=B137SP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02__FDSAUDITLINK__" localSheetId="7" hidden="1">{"fdsup://IBCentral/FAT Viewer?action=UPDATE&amp;creator=factset&amp;DOC_NAME=fat:reuters_annual_source_window.fat&amp;display_string=Audit&amp;DYN_ARGS=TRUE&amp;VAR:ID1=B137SP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02__FDSAUDITLINK__" localSheetId="8" hidden="1">{"fdsup://IBCentral/FAT Viewer?action=UPDATE&amp;creator=factset&amp;DOC_NAME=fat:reuters_annual_source_window.fat&amp;display_string=Audit&amp;DYN_ARGS=TRUE&amp;VAR:ID1=B137SP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02__FDSAUDITLINK__" localSheetId="10" hidden="1">{"fdsup://IBCentral/FAT Viewer?action=UPDATE&amp;creator=factset&amp;DOC_NAME=fat:reuters_annual_source_window.fat&amp;display_string=Audit&amp;DYN_ARGS=TRUE&amp;VAR:ID1=B137SP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02__FDSAUDITLINK__" hidden="1">{"fdsup://IBCentral/FAT Viewer?action=UPDATE&amp;creator=factset&amp;DOC_NAME=fat:reuters_annual_source_window.fat&amp;display_string=Audit&amp;DYN_ARGS=TRUE&amp;VAR:ID1=B137SP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03__FDSAUDITLINK__" localSheetId="6" hidden="1">{"fdsup://IBCentral/FAT Viewer?action=UPDATE&amp;creator=factset&amp;DOC_NAME=fat:reuters_annual_source_window.fat&amp;display_string=Audit&amp;DYN_ARGS=TRUE&amp;VAR:ID1=472266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03__FDSAUDITLINK__" localSheetId="7" hidden="1">{"fdsup://IBCentral/FAT Viewer?action=UPDATE&amp;creator=factset&amp;DOC_NAME=fat:reuters_annual_source_window.fat&amp;display_string=Audit&amp;DYN_ARGS=TRUE&amp;VAR:ID1=472266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03__FDSAUDITLINK__" localSheetId="8" hidden="1">{"fdsup://IBCentral/FAT Viewer?action=UPDATE&amp;creator=factset&amp;DOC_NAME=fat:reuters_annual_source_window.fat&amp;display_string=Audit&amp;DYN_ARGS=TRUE&amp;VAR:ID1=472266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03__FDSAUDITLINK__" localSheetId="10" hidden="1">{"fdsup://IBCentral/FAT Viewer?action=UPDATE&amp;creator=factset&amp;DOC_NAME=fat:reuters_annual_source_window.fat&amp;display_string=Audit&amp;DYN_ARGS=TRUE&amp;VAR:ID1=472266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03__FDSAUDITLINK__" hidden="1">{"fdsup://IBCentral/FAT Viewer?action=UPDATE&amp;creator=factset&amp;DOC_NAME=fat:reuters_annual_source_window.fat&amp;display_string=Audit&amp;DYN_ARGS=TRUE&amp;VAR:ID1=472266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04__FDSAUDITLINK__" localSheetId="6" hidden="1">{"fdsup://IBCentral/FAT Viewer?action=UPDATE&amp;creator=factset&amp;DOC_NAME=fat:reuters_annual_source_window.fat&amp;display_string=Audit&amp;DYN_ARGS=TRUE&amp;VAR:ID1=593253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04__FDSAUDITLINK__" localSheetId="7" hidden="1">{"fdsup://IBCentral/FAT Viewer?action=UPDATE&amp;creator=factset&amp;DOC_NAME=fat:reuters_annual_source_window.fat&amp;display_string=Audit&amp;DYN_ARGS=TRUE&amp;VAR:ID1=593253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04__FDSAUDITLINK__" localSheetId="8" hidden="1">{"fdsup://IBCentral/FAT Viewer?action=UPDATE&amp;creator=factset&amp;DOC_NAME=fat:reuters_annual_source_window.fat&amp;display_string=Audit&amp;DYN_ARGS=TRUE&amp;VAR:ID1=593253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04__FDSAUDITLINK__" localSheetId="10" hidden="1">{"fdsup://IBCentral/FAT Viewer?action=UPDATE&amp;creator=factset&amp;DOC_NAME=fat:reuters_annual_source_window.fat&amp;display_string=Audit&amp;DYN_ARGS=TRUE&amp;VAR:ID1=593253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04__FDSAUDITLINK__" hidden="1">{"fdsup://IBCentral/FAT Viewer?action=UPDATE&amp;creator=factset&amp;DOC_NAME=fat:reuters_annual_source_window.fat&amp;display_string=Audit&amp;DYN_ARGS=TRUE&amp;VAR:ID1=593253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05__FDSAUDITLINK__" localSheetId="6" hidden="1">{"fdsup://IBCentral/FAT Viewer?action=UPDATE&amp;creator=factset&amp;DOC_NAME=fat:reuters_annual_source_window.fat&amp;display_string=Audit&amp;DYN_ARGS=TRUE&amp;VAR:ID1=430414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05__FDSAUDITLINK__" localSheetId="7" hidden="1">{"fdsup://IBCentral/FAT Viewer?action=UPDATE&amp;creator=factset&amp;DOC_NAME=fat:reuters_annual_source_window.fat&amp;display_string=Audit&amp;DYN_ARGS=TRUE&amp;VAR:ID1=430414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05__FDSAUDITLINK__" localSheetId="8" hidden="1">{"fdsup://IBCentral/FAT Viewer?action=UPDATE&amp;creator=factset&amp;DOC_NAME=fat:reuters_annual_source_window.fat&amp;display_string=Audit&amp;DYN_ARGS=TRUE&amp;VAR:ID1=430414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05__FDSAUDITLINK__" localSheetId="10" hidden="1">{"fdsup://IBCentral/FAT Viewer?action=UPDATE&amp;creator=factset&amp;DOC_NAME=fat:reuters_annual_source_window.fat&amp;display_string=Audit&amp;DYN_ARGS=TRUE&amp;VAR:ID1=430414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05__FDSAUDITLINK__" hidden="1">{"fdsup://IBCentral/FAT Viewer?action=UPDATE&amp;creator=factset&amp;DOC_NAME=fat:reuters_annual_source_window.fat&amp;display_string=Audit&amp;DYN_ARGS=TRUE&amp;VAR:ID1=430414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06__FDSAUDITLINK__" localSheetId="6" hidden="1">{"fdsup://IBCentral/FAT Viewer?action=UPDATE&amp;creator=factset&amp;DOC_NAME=fat:reuters_annual_source_window.fat&amp;display_string=Audit&amp;DYN_ARGS=TRUE&amp;VAR:ID1=B09RG5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06__FDSAUDITLINK__" localSheetId="7" hidden="1">{"fdsup://IBCentral/FAT Viewer?action=UPDATE&amp;creator=factset&amp;DOC_NAME=fat:reuters_annual_source_window.fat&amp;display_string=Audit&amp;DYN_ARGS=TRUE&amp;VAR:ID1=B09RG5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06__FDSAUDITLINK__" localSheetId="8" hidden="1">{"fdsup://IBCentral/FAT Viewer?action=UPDATE&amp;creator=factset&amp;DOC_NAME=fat:reuters_annual_source_window.fat&amp;display_string=Audit&amp;DYN_ARGS=TRUE&amp;VAR:ID1=B09RG5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06__FDSAUDITLINK__" localSheetId="10" hidden="1">{"fdsup://IBCentral/FAT Viewer?action=UPDATE&amp;creator=factset&amp;DOC_NAME=fat:reuters_annual_source_window.fat&amp;display_string=Audit&amp;DYN_ARGS=TRUE&amp;VAR:ID1=B09RG5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06__FDSAUDITLINK__" hidden="1">{"fdsup://IBCentral/FAT Viewer?action=UPDATE&amp;creator=factset&amp;DOC_NAME=fat:reuters_annual_source_window.fat&amp;display_string=Audit&amp;DYN_ARGS=TRUE&amp;VAR:ID1=B09RG5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07__FDSAUDITLINK__" localSheetId="6" hidden="1">{"fdsup://IBCentral/FAT Viewer?action=UPDATE&amp;creator=factset&amp;DOC_NAME=fat:reuters_annual_source_window.fat&amp;display_string=Audit&amp;DYN_ARGS=TRUE&amp;VAR:ID1=B41H73&amp;VAR:RCODE=FSALE&amp;VAR:SDATE=20090499&amp;VAR:FREQ=Y&amp;VAR:RELITEM=RP&amp;VAR:CURRENCY=&amp;VAR:CURRSOURCE=EXSHARE&amp;VA","R:NATFREQ=ANNUAL&amp;VAR:RFIELD=FINALIZED&amp;VAR:DB_TYPE=&amp;VAR:UNITS=M&amp;window=popup&amp;width=450&amp;height=300&amp;START_MAXIMIZED=FALSE"}</definedName>
    <definedName name="_607__FDSAUDITLINK__" localSheetId="7" hidden="1">{"fdsup://IBCentral/FAT Viewer?action=UPDATE&amp;creator=factset&amp;DOC_NAME=fat:reuters_annual_source_window.fat&amp;display_string=Audit&amp;DYN_ARGS=TRUE&amp;VAR:ID1=B41H73&amp;VAR:RCODE=FSALE&amp;VAR:SDATE=20090499&amp;VAR:FREQ=Y&amp;VAR:RELITEM=RP&amp;VAR:CURRENCY=&amp;VAR:CURRSOURCE=EXSHARE&amp;VA","R:NATFREQ=ANNUAL&amp;VAR:RFIELD=FINALIZED&amp;VAR:DB_TYPE=&amp;VAR:UNITS=M&amp;window=popup&amp;width=450&amp;height=300&amp;START_MAXIMIZED=FALSE"}</definedName>
    <definedName name="_607__FDSAUDITLINK__" localSheetId="8" hidden="1">{"fdsup://IBCentral/FAT Viewer?action=UPDATE&amp;creator=factset&amp;DOC_NAME=fat:reuters_annual_source_window.fat&amp;display_string=Audit&amp;DYN_ARGS=TRUE&amp;VAR:ID1=B41H73&amp;VAR:RCODE=FSALE&amp;VAR:SDATE=20090499&amp;VAR:FREQ=Y&amp;VAR:RELITEM=RP&amp;VAR:CURRENCY=&amp;VAR:CURRSOURCE=EXSHARE&amp;VA","R:NATFREQ=ANNUAL&amp;VAR:RFIELD=FINALIZED&amp;VAR:DB_TYPE=&amp;VAR:UNITS=M&amp;window=popup&amp;width=450&amp;height=300&amp;START_MAXIMIZED=FALSE"}</definedName>
    <definedName name="_607__FDSAUDITLINK__" localSheetId="10" hidden="1">{"fdsup://IBCentral/FAT Viewer?action=UPDATE&amp;creator=factset&amp;DOC_NAME=fat:reuters_annual_source_window.fat&amp;display_string=Audit&amp;DYN_ARGS=TRUE&amp;VAR:ID1=B41H73&amp;VAR:RCODE=FSALE&amp;VAR:SDATE=20090499&amp;VAR:FREQ=Y&amp;VAR:RELITEM=RP&amp;VAR:CURRENCY=&amp;VAR:CURRSOURCE=EXSHARE&amp;VA","R:NATFREQ=ANNUAL&amp;VAR:RFIELD=FINALIZED&amp;VAR:DB_TYPE=&amp;VAR:UNITS=M&amp;window=popup&amp;width=450&amp;height=300&amp;START_MAXIMIZED=FALSE"}</definedName>
    <definedName name="_607__FDSAUDITLINK__" hidden="1">{"fdsup://IBCentral/FAT Viewer?action=UPDATE&amp;creator=factset&amp;DOC_NAME=fat:reuters_annual_source_window.fat&amp;display_string=Audit&amp;DYN_ARGS=TRUE&amp;VAR:ID1=B41H73&amp;VAR:RCODE=FSALE&amp;VAR:SDATE=20090499&amp;VAR:FREQ=Y&amp;VAR:RELITEM=RP&amp;VAR:CURRENCY=&amp;VAR:CURRSOURCE=EXSHARE&amp;VA","R:NATFREQ=ANNUAL&amp;VAR:RFIELD=FINALIZED&amp;VAR:DB_TYPE=&amp;VAR:UNITS=M&amp;window=popup&amp;width=450&amp;height=300&amp;START_MAXIMIZED=FALSE"}</definedName>
    <definedName name="_608__FDSAUDITLINK__" localSheetId="6" hidden="1">{"fdsup://IBCentral/FAT Viewer?action=UPDATE&amp;creator=factset&amp;DOC_NAME=fat:reuters_annual_source_window.fat&amp;display_string=Audit&amp;DYN_ARGS=TRUE&amp;VAR:ID1=78354910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08__FDSAUDITLINK__" localSheetId="7" hidden="1">{"fdsup://IBCentral/FAT Viewer?action=UPDATE&amp;creator=factset&amp;DOC_NAME=fat:reuters_annual_source_window.fat&amp;display_string=Audit&amp;DYN_ARGS=TRUE&amp;VAR:ID1=78354910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08__FDSAUDITLINK__" localSheetId="8" hidden="1">{"fdsup://IBCentral/FAT Viewer?action=UPDATE&amp;creator=factset&amp;DOC_NAME=fat:reuters_annual_source_window.fat&amp;display_string=Audit&amp;DYN_ARGS=TRUE&amp;VAR:ID1=78354910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08__FDSAUDITLINK__" localSheetId="10" hidden="1">{"fdsup://IBCentral/FAT Viewer?action=UPDATE&amp;creator=factset&amp;DOC_NAME=fat:reuters_annual_source_window.fat&amp;display_string=Audit&amp;DYN_ARGS=TRUE&amp;VAR:ID1=78354910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08__FDSAUDITLINK__" hidden="1">{"fdsup://IBCentral/FAT Viewer?action=UPDATE&amp;creator=factset&amp;DOC_NAME=fat:reuters_annual_source_window.fat&amp;display_string=Audit&amp;DYN_ARGS=TRUE&amp;VAR:ID1=78354910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09__FDSAUDITLINK__" localSheetId="6" hidden="1">{"fdsup://IBCentral/FAT Viewer?action=UPDATE&amp;creator=factset&amp;DOC_NAME=fat:reuters_annual_source_window.fat&amp;display_string=Audit&amp;DYN_ARGS=TRUE&amp;VAR:ID1=42805T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09__FDSAUDITLINK__" localSheetId="7" hidden="1">{"fdsup://IBCentral/FAT Viewer?action=UPDATE&amp;creator=factset&amp;DOC_NAME=fat:reuters_annual_source_window.fat&amp;display_string=Audit&amp;DYN_ARGS=TRUE&amp;VAR:ID1=42805T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09__FDSAUDITLINK__" localSheetId="8" hidden="1">{"fdsup://IBCentral/FAT Viewer?action=UPDATE&amp;creator=factset&amp;DOC_NAME=fat:reuters_annual_source_window.fat&amp;display_string=Audit&amp;DYN_ARGS=TRUE&amp;VAR:ID1=42805T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09__FDSAUDITLINK__" localSheetId="10" hidden="1">{"fdsup://IBCentral/FAT Viewer?action=UPDATE&amp;creator=factset&amp;DOC_NAME=fat:reuters_annual_source_window.fat&amp;display_string=Audit&amp;DYN_ARGS=TRUE&amp;VAR:ID1=42805T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09__FDSAUDITLINK__" hidden="1">{"fdsup://IBCentral/FAT Viewer?action=UPDATE&amp;creator=factset&amp;DOC_NAME=fat:reuters_annual_source_window.fat&amp;display_string=Audit&amp;DYN_ARGS=TRUE&amp;VAR:ID1=42805T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1__FDSAUDITLINK__" localSheetId="6" hidden="1">{"fdsup://IBCentral/FAT Viewer?action=UPDATE&amp;creator=factset&amp;DOC_NAME=fat:reuters_annual_pshs_src_window.fat&amp;display_string=Audit&amp;DYN_ARGS=TRUE&amp;VAR:ID1=74731Q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61__FDSAUDITLINK__" localSheetId="7" hidden="1">{"fdsup://IBCentral/FAT Viewer?action=UPDATE&amp;creator=factset&amp;DOC_NAME=fat:reuters_annual_pshs_src_window.fat&amp;display_string=Audit&amp;DYN_ARGS=TRUE&amp;VAR:ID1=74731Q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61__FDSAUDITLINK__" localSheetId="8" hidden="1">{"fdsup://IBCentral/FAT Viewer?action=UPDATE&amp;creator=factset&amp;DOC_NAME=fat:reuters_annual_pshs_src_window.fat&amp;display_string=Audit&amp;DYN_ARGS=TRUE&amp;VAR:ID1=74731Q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61__FDSAUDITLINK__" localSheetId="10" hidden="1">{"fdsup://IBCentral/FAT Viewer?action=UPDATE&amp;creator=factset&amp;DOC_NAME=fat:reuters_annual_pshs_src_window.fat&amp;display_string=Audit&amp;DYN_ARGS=TRUE&amp;VAR:ID1=74731Q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61__FDSAUDITLINK__" hidden="1">{"fdsup://IBCentral/FAT Viewer?action=UPDATE&amp;creator=factset&amp;DOC_NAME=fat:reuters_annual_pshs_src_window.fat&amp;display_string=Audit&amp;DYN_ARGS=TRUE&amp;VAR:ID1=74731Q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610__FDSAUDITLINK__" localSheetId="6" hidden="1">{"fdsup://IBCentral/FAT Viewer?action=UPDATE&amp;creator=factset&amp;DOC_NAME=fat:reuters_annual_source_window.fat&amp;display_string=Audit&amp;DYN_ARGS=TRUE&amp;VAR:ID1=424749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10__FDSAUDITLINK__" localSheetId="7" hidden="1">{"fdsup://IBCentral/FAT Viewer?action=UPDATE&amp;creator=factset&amp;DOC_NAME=fat:reuters_annual_source_window.fat&amp;display_string=Audit&amp;DYN_ARGS=TRUE&amp;VAR:ID1=424749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10__FDSAUDITLINK__" localSheetId="8" hidden="1">{"fdsup://IBCentral/FAT Viewer?action=UPDATE&amp;creator=factset&amp;DOC_NAME=fat:reuters_annual_source_window.fat&amp;display_string=Audit&amp;DYN_ARGS=TRUE&amp;VAR:ID1=424749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10__FDSAUDITLINK__" localSheetId="10" hidden="1">{"fdsup://IBCentral/FAT Viewer?action=UPDATE&amp;creator=factset&amp;DOC_NAME=fat:reuters_annual_source_window.fat&amp;display_string=Audit&amp;DYN_ARGS=TRUE&amp;VAR:ID1=424749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10__FDSAUDITLINK__" hidden="1">{"fdsup://IBCentral/FAT Viewer?action=UPDATE&amp;creator=factset&amp;DOC_NAME=fat:reuters_annual_source_window.fat&amp;display_string=Audit&amp;DYN_ARGS=TRUE&amp;VAR:ID1=424749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11__FDSAUDITLINK__" localSheetId="6" hidden="1">{"fdsup://IBCentral/FAT Viewer?action=UPDATE&amp;creator=factset&amp;DOC_NAME=fat:reuters_annual_source_window.fat&amp;display_string=Audit&amp;DYN_ARGS=TRUE&amp;VAR:ID1=25674310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11__FDSAUDITLINK__" localSheetId="7" hidden="1">{"fdsup://IBCentral/FAT Viewer?action=UPDATE&amp;creator=factset&amp;DOC_NAME=fat:reuters_annual_source_window.fat&amp;display_string=Audit&amp;DYN_ARGS=TRUE&amp;VAR:ID1=25674310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11__FDSAUDITLINK__" localSheetId="8" hidden="1">{"fdsup://IBCentral/FAT Viewer?action=UPDATE&amp;creator=factset&amp;DOC_NAME=fat:reuters_annual_source_window.fat&amp;display_string=Audit&amp;DYN_ARGS=TRUE&amp;VAR:ID1=25674310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11__FDSAUDITLINK__" localSheetId="10" hidden="1">{"fdsup://IBCentral/FAT Viewer?action=UPDATE&amp;creator=factset&amp;DOC_NAME=fat:reuters_annual_source_window.fat&amp;display_string=Audit&amp;DYN_ARGS=TRUE&amp;VAR:ID1=25674310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11__FDSAUDITLINK__" hidden="1">{"fdsup://IBCentral/FAT Viewer?action=UPDATE&amp;creator=factset&amp;DOC_NAME=fat:reuters_annual_source_window.fat&amp;display_string=Audit&amp;DYN_ARGS=TRUE&amp;VAR:ID1=25674310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12__FDSAUDITLINK__" localSheetId="6" hidden="1">{"fdsup://IBCentral/FAT Viewer?action=UPDATE&amp;creator=factset&amp;DOC_NAME=fat:reuters_annual_source_window.fat&amp;display_string=Audit&amp;DYN_ARGS=TRUE&amp;VAR:ID1=526076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12__FDSAUDITLINK__" localSheetId="7" hidden="1">{"fdsup://IBCentral/FAT Viewer?action=UPDATE&amp;creator=factset&amp;DOC_NAME=fat:reuters_annual_source_window.fat&amp;display_string=Audit&amp;DYN_ARGS=TRUE&amp;VAR:ID1=526076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12__FDSAUDITLINK__" localSheetId="8" hidden="1">{"fdsup://IBCentral/FAT Viewer?action=UPDATE&amp;creator=factset&amp;DOC_NAME=fat:reuters_annual_source_window.fat&amp;display_string=Audit&amp;DYN_ARGS=TRUE&amp;VAR:ID1=526076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12__FDSAUDITLINK__" localSheetId="10" hidden="1">{"fdsup://IBCentral/FAT Viewer?action=UPDATE&amp;creator=factset&amp;DOC_NAME=fat:reuters_annual_source_window.fat&amp;display_string=Audit&amp;DYN_ARGS=TRUE&amp;VAR:ID1=526076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12__FDSAUDITLINK__" hidden="1">{"fdsup://IBCentral/FAT Viewer?action=UPDATE&amp;creator=factset&amp;DOC_NAME=fat:reuters_annual_source_window.fat&amp;display_string=Audit&amp;DYN_ARGS=TRUE&amp;VAR:ID1=526076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13__FDSAUDITLINK__" localSheetId="6" hidden="1">{"fdsup://IBCentral/FAT Viewer?action=UPDATE&amp;creator=factset&amp;DOC_NAME=fat:reuters_annual_source_window.fat&amp;display_string=Audit&amp;DYN_ARGS=TRUE&amp;VAR:ID1=B693LN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13__FDSAUDITLINK__" localSheetId="7" hidden="1">{"fdsup://IBCentral/FAT Viewer?action=UPDATE&amp;creator=factset&amp;DOC_NAME=fat:reuters_annual_source_window.fat&amp;display_string=Audit&amp;DYN_ARGS=TRUE&amp;VAR:ID1=B693LN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13__FDSAUDITLINK__" localSheetId="8" hidden="1">{"fdsup://IBCentral/FAT Viewer?action=UPDATE&amp;creator=factset&amp;DOC_NAME=fat:reuters_annual_source_window.fat&amp;display_string=Audit&amp;DYN_ARGS=TRUE&amp;VAR:ID1=B693LN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13__FDSAUDITLINK__" localSheetId="10" hidden="1">{"fdsup://IBCentral/FAT Viewer?action=UPDATE&amp;creator=factset&amp;DOC_NAME=fat:reuters_annual_source_window.fat&amp;display_string=Audit&amp;DYN_ARGS=TRUE&amp;VAR:ID1=B693LN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13__FDSAUDITLINK__" hidden="1">{"fdsup://IBCentral/FAT Viewer?action=UPDATE&amp;creator=factset&amp;DOC_NAME=fat:reuters_annual_source_window.fat&amp;display_string=Audit&amp;DYN_ARGS=TRUE&amp;VAR:ID1=B693LN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14__FDSAUDITLINK__" localSheetId="6" hidden="1">{"fdsup://IBCentral/FAT Viewer?action=UPDATE&amp;creator=factset&amp;DOC_NAME=fat:reuters_annual_source_window.fat&amp;display_string=Audit&amp;DYN_ARGS=TRUE&amp;VAR:ID1=313486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14__FDSAUDITLINK__" localSheetId="7" hidden="1">{"fdsup://IBCentral/FAT Viewer?action=UPDATE&amp;creator=factset&amp;DOC_NAME=fat:reuters_annual_source_window.fat&amp;display_string=Audit&amp;DYN_ARGS=TRUE&amp;VAR:ID1=313486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14__FDSAUDITLINK__" localSheetId="8" hidden="1">{"fdsup://IBCentral/FAT Viewer?action=UPDATE&amp;creator=factset&amp;DOC_NAME=fat:reuters_annual_source_window.fat&amp;display_string=Audit&amp;DYN_ARGS=TRUE&amp;VAR:ID1=313486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14__FDSAUDITLINK__" localSheetId="10" hidden="1">{"fdsup://IBCentral/FAT Viewer?action=UPDATE&amp;creator=factset&amp;DOC_NAME=fat:reuters_annual_source_window.fat&amp;display_string=Audit&amp;DYN_ARGS=TRUE&amp;VAR:ID1=313486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14__FDSAUDITLINK__" hidden="1">{"fdsup://IBCentral/FAT Viewer?action=UPDATE&amp;creator=factset&amp;DOC_NAME=fat:reuters_annual_source_window.fat&amp;display_string=Audit&amp;DYN_ARGS=TRUE&amp;VAR:ID1=313486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15__FDSAUDITLINK__" localSheetId="6" hidden="1">{"fdsup://IBCentral/FAT Viewer?action=UPDATE&amp;creator=factset&amp;DOC_NAME=fat:reuters_annual_source_window.fat&amp;display_string=Audit&amp;DYN_ARGS=TRUE&amp;VAR:ID1=596651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15__FDSAUDITLINK__" localSheetId="7" hidden="1">{"fdsup://IBCentral/FAT Viewer?action=UPDATE&amp;creator=factset&amp;DOC_NAME=fat:reuters_annual_source_window.fat&amp;display_string=Audit&amp;DYN_ARGS=TRUE&amp;VAR:ID1=596651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15__FDSAUDITLINK__" localSheetId="8" hidden="1">{"fdsup://IBCentral/FAT Viewer?action=UPDATE&amp;creator=factset&amp;DOC_NAME=fat:reuters_annual_source_window.fat&amp;display_string=Audit&amp;DYN_ARGS=TRUE&amp;VAR:ID1=596651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15__FDSAUDITLINK__" localSheetId="10" hidden="1">{"fdsup://IBCentral/FAT Viewer?action=UPDATE&amp;creator=factset&amp;DOC_NAME=fat:reuters_annual_source_window.fat&amp;display_string=Audit&amp;DYN_ARGS=TRUE&amp;VAR:ID1=596651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15__FDSAUDITLINK__" hidden="1">{"fdsup://IBCentral/FAT Viewer?action=UPDATE&amp;creator=factset&amp;DOC_NAME=fat:reuters_annual_source_window.fat&amp;display_string=Audit&amp;DYN_ARGS=TRUE&amp;VAR:ID1=596651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16__FDSAUDITLINK__" localSheetId="6" hidden="1">{"fdsup://IBCentral/FAT Viewer?action=UPDATE&amp;creator=factset&amp;DOC_NAME=fat:reuters_annual_source_window.fat&amp;display_string=Audit&amp;DYN_ARGS=TRUE&amp;VAR:ID1=730968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16__FDSAUDITLINK__" localSheetId="7" hidden="1">{"fdsup://IBCentral/FAT Viewer?action=UPDATE&amp;creator=factset&amp;DOC_NAME=fat:reuters_annual_source_window.fat&amp;display_string=Audit&amp;DYN_ARGS=TRUE&amp;VAR:ID1=730968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16__FDSAUDITLINK__" localSheetId="8" hidden="1">{"fdsup://IBCentral/FAT Viewer?action=UPDATE&amp;creator=factset&amp;DOC_NAME=fat:reuters_annual_source_window.fat&amp;display_string=Audit&amp;DYN_ARGS=TRUE&amp;VAR:ID1=730968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16__FDSAUDITLINK__" localSheetId="10" hidden="1">{"fdsup://IBCentral/FAT Viewer?action=UPDATE&amp;creator=factset&amp;DOC_NAME=fat:reuters_annual_source_window.fat&amp;display_string=Audit&amp;DYN_ARGS=TRUE&amp;VAR:ID1=730968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16__FDSAUDITLINK__" hidden="1">{"fdsup://IBCentral/FAT Viewer?action=UPDATE&amp;creator=factset&amp;DOC_NAME=fat:reuters_annual_source_window.fat&amp;display_string=Audit&amp;DYN_ARGS=TRUE&amp;VAR:ID1=730968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17__FDSAUDITLINK__" localSheetId="6" hidden="1">{"fdsup://IBCentral/FAT Viewer?action=UPDATE&amp;creator=factset&amp;DOC_NAME=fat:reuters_annual_source_window.fat&amp;display_string=Audit&amp;DYN_ARGS=TRUE&amp;VAR:ID1=726261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17__FDSAUDITLINK__" localSheetId="7" hidden="1">{"fdsup://IBCentral/FAT Viewer?action=UPDATE&amp;creator=factset&amp;DOC_NAME=fat:reuters_annual_source_window.fat&amp;display_string=Audit&amp;DYN_ARGS=TRUE&amp;VAR:ID1=726261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17__FDSAUDITLINK__" localSheetId="8" hidden="1">{"fdsup://IBCentral/FAT Viewer?action=UPDATE&amp;creator=factset&amp;DOC_NAME=fat:reuters_annual_source_window.fat&amp;display_string=Audit&amp;DYN_ARGS=TRUE&amp;VAR:ID1=726261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17__FDSAUDITLINK__" localSheetId="10" hidden="1">{"fdsup://IBCentral/FAT Viewer?action=UPDATE&amp;creator=factset&amp;DOC_NAME=fat:reuters_annual_source_window.fat&amp;display_string=Audit&amp;DYN_ARGS=TRUE&amp;VAR:ID1=726261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17__FDSAUDITLINK__" hidden="1">{"fdsup://IBCentral/FAT Viewer?action=UPDATE&amp;creator=factset&amp;DOC_NAME=fat:reuters_annual_source_window.fat&amp;display_string=Audit&amp;DYN_ARGS=TRUE&amp;VAR:ID1=726261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18__FDSAUDITLINK__" localSheetId="6" hidden="1">{"fdsup://IBCentral/FAT Viewer?action=UPDATE&amp;creator=factset&amp;DOC_NAME=fat:reuters_annual_source_window.fat&amp;display_string=Audit&amp;DYN_ARGS=TRUE&amp;VAR:ID1=575035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18__FDSAUDITLINK__" localSheetId="7" hidden="1">{"fdsup://IBCentral/FAT Viewer?action=UPDATE&amp;creator=factset&amp;DOC_NAME=fat:reuters_annual_source_window.fat&amp;display_string=Audit&amp;DYN_ARGS=TRUE&amp;VAR:ID1=575035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18__FDSAUDITLINK__" localSheetId="8" hidden="1">{"fdsup://IBCentral/FAT Viewer?action=UPDATE&amp;creator=factset&amp;DOC_NAME=fat:reuters_annual_source_window.fat&amp;display_string=Audit&amp;DYN_ARGS=TRUE&amp;VAR:ID1=575035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18__FDSAUDITLINK__" localSheetId="10" hidden="1">{"fdsup://IBCentral/FAT Viewer?action=UPDATE&amp;creator=factset&amp;DOC_NAME=fat:reuters_annual_source_window.fat&amp;display_string=Audit&amp;DYN_ARGS=TRUE&amp;VAR:ID1=575035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18__FDSAUDITLINK__" hidden="1">{"fdsup://IBCentral/FAT Viewer?action=UPDATE&amp;creator=factset&amp;DOC_NAME=fat:reuters_annual_source_window.fat&amp;display_string=Audit&amp;DYN_ARGS=TRUE&amp;VAR:ID1=575035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19__FDSAUDITLINK__" localSheetId="6" hidden="1">{"fdsup://IBCentral/FAT Viewer?action=UPDATE&amp;creator=factset&amp;DOC_NAME=fat:reuters_annual_source_window.fat&amp;display_string=Audit&amp;DYN_ARGS=TRUE&amp;VAR:ID1=B18YFJ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19__FDSAUDITLINK__" localSheetId="7" hidden="1">{"fdsup://IBCentral/FAT Viewer?action=UPDATE&amp;creator=factset&amp;DOC_NAME=fat:reuters_annual_source_window.fat&amp;display_string=Audit&amp;DYN_ARGS=TRUE&amp;VAR:ID1=B18YFJ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19__FDSAUDITLINK__" localSheetId="8" hidden="1">{"fdsup://IBCentral/FAT Viewer?action=UPDATE&amp;creator=factset&amp;DOC_NAME=fat:reuters_annual_source_window.fat&amp;display_string=Audit&amp;DYN_ARGS=TRUE&amp;VAR:ID1=B18YFJ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19__FDSAUDITLINK__" localSheetId="10" hidden="1">{"fdsup://IBCentral/FAT Viewer?action=UPDATE&amp;creator=factset&amp;DOC_NAME=fat:reuters_annual_source_window.fat&amp;display_string=Audit&amp;DYN_ARGS=TRUE&amp;VAR:ID1=B18YFJ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19__FDSAUDITLINK__" hidden="1">{"fdsup://IBCentral/FAT Viewer?action=UPDATE&amp;creator=factset&amp;DOC_NAME=fat:reuters_annual_source_window.fat&amp;display_string=Audit&amp;DYN_ARGS=TRUE&amp;VAR:ID1=B18YFJ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2__123Graph_ACHART_46" hidden="1">#REF!</definedName>
    <definedName name="_62__FDSAUDITLINK__" localSheetId="6" hidden="1">{"fdsup://IBCentral/FAT Viewer?action=UPDATE&amp;creator=factset&amp;DOC_NAME=fat:reuters_annual_pshs_src_window.fat&amp;display_string=Audit&amp;DYN_ARGS=TRUE&amp;VAR:ID1=52490110&amp;VAR:RCODE=FDSEPSDIL&amp;VAR:SDATE=20090399&amp;VAR:FREQ=Y&amp;VAR:RELITEM=RP&amp;VAR:CURRENCY=&amp;VAR:CURRSOURCE=EX","SHARE&amp;VAR:NATFREQ=ANNUAL&amp;VAR:RFIELD=FINALIZED&amp;VAR:DB_TYPE=&amp;VAR:UNITS=M&amp;window=popup&amp;width=450&amp;height=300&amp;START_MAXIMIZED=FALSE"}</definedName>
    <definedName name="_62__FDSAUDITLINK__" localSheetId="7" hidden="1">{"fdsup://IBCentral/FAT Viewer?action=UPDATE&amp;creator=factset&amp;DOC_NAME=fat:reuters_annual_pshs_src_window.fat&amp;display_string=Audit&amp;DYN_ARGS=TRUE&amp;VAR:ID1=52490110&amp;VAR:RCODE=FDSEPSDIL&amp;VAR:SDATE=20090399&amp;VAR:FREQ=Y&amp;VAR:RELITEM=RP&amp;VAR:CURRENCY=&amp;VAR:CURRSOURCE=EX","SHARE&amp;VAR:NATFREQ=ANNUAL&amp;VAR:RFIELD=FINALIZED&amp;VAR:DB_TYPE=&amp;VAR:UNITS=M&amp;window=popup&amp;width=450&amp;height=300&amp;START_MAXIMIZED=FALSE"}</definedName>
    <definedName name="_62__FDSAUDITLINK__" localSheetId="8" hidden="1">{"fdsup://IBCentral/FAT Viewer?action=UPDATE&amp;creator=factset&amp;DOC_NAME=fat:reuters_annual_pshs_src_window.fat&amp;display_string=Audit&amp;DYN_ARGS=TRUE&amp;VAR:ID1=52490110&amp;VAR:RCODE=FDSEPSDIL&amp;VAR:SDATE=20090399&amp;VAR:FREQ=Y&amp;VAR:RELITEM=RP&amp;VAR:CURRENCY=&amp;VAR:CURRSOURCE=EX","SHARE&amp;VAR:NATFREQ=ANNUAL&amp;VAR:RFIELD=FINALIZED&amp;VAR:DB_TYPE=&amp;VAR:UNITS=M&amp;window=popup&amp;width=450&amp;height=300&amp;START_MAXIMIZED=FALSE"}</definedName>
    <definedName name="_62__FDSAUDITLINK__" localSheetId="10" hidden="1">{"fdsup://IBCentral/FAT Viewer?action=UPDATE&amp;creator=factset&amp;DOC_NAME=fat:reuters_annual_pshs_src_window.fat&amp;display_string=Audit&amp;DYN_ARGS=TRUE&amp;VAR:ID1=52490110&amp;VAR:RCODE=FDSEPSDIL&amp;VAR:SDATE=20090399&amp;VAR:FREQ=Y&amp;VAR:RELITEM=RP&amp;VAR:CURRENCY=&amp;VAR:CURRSOURCE=EX","SHARE&amp;VAR:NATFREQ=ANNUAL&amp;VAR:RFIELD=FINALIZED&amp;VAR:DB_TYPE=&amp;VAR:UNITS=M&amp;window=popup&amp;width=450&amp;height=300&amp;START_MAXIMIZED=FALSE"}</definedName>
    <definedName name="_62__FDSAUDITLINK__" hidden="1">{"fdsup://IBCentral/FAT Viewer?action=UPDATE&amp;creator=factset&amp;DOC_NAME=fat:reuters_annual_pshs_src_window.fat&amp;display_string=Audit&amp;DYN_ARGS=TRUE&amp;VAR:ID1=52490110&amp;VAR:RCODE=FDSEPSDIL&amp;VAR:SDATE=20090399&amp;VAR:FREQ=Y&amp;VAR:RELITEM=RP&amp;VAR:CURRENCY=&amp;VAR:CURRSOURCE=EX","SHARE&amp;VAR:NATFREQ=ANNUAL&amp;VAR:RFIELD=FINALIZED&amp;VAR:DB_TYPE=&amp;VAR:UNITS=M&amp;window=popup&amp;width=450&amp;height=300&amp;START_MAXIMIZED=FALSE"}</definedName>
    <definedName name="_620__FDSAUDITLINK__" localSheetId="6" hidden="1">{"fdsup://IBCentral/FAT Viewer?action=UPDATE&amp;creator=factset&amp;DOC_NAME=fat:reuters_annual_source_window.fat&amp;display_string=Audit&amp;DYN_ARGS=TRUE&amp;VAR:ID1=717158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20__FDSAUDITLINK__" localSheetId="7" hidden="1">{"fdsup://IBCentral/FAT Viewer?action=UPDATE&amp;creator=factset&amp;DOC_NAME=fat:reuters_annual_source_window.fat&amp;display_string=Audit&amp;DYN_ARGS=TRUE&amp;VAR:ID1=717158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20__FDSAUDITLINK__" localSheetId="8" hidden="1">{"fdsup://IBCentral/FAT Viewer?action=UPDATE&amp;creator=factset&amp;DOC_NAME=fat:reuters_annual_source_window.fat&amp;display_string=Audit&amp;DYN_ARGS=TRUE&amp;VAR:ID1=717158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20__FDSAUDITLINK__" localSheetId="10" hidden="1">{"fdsup://IBCentral/FAT Viewer?action=UPDATE&amp;creator=factset&amp;DOC_NAME=fat:reuters_annual_source_window.fat&amp;display_string=Audit&amp;DYN_ARGS=TRUE&amp;VAR:ID1=717158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20__FDSAUDITLINK__" hidden="1">{"fdsup://IBCentral/FAT Viewer?action=UPDATE&amp;creator=factset&amp;DOC_NAME=fat:reuters_annual_source_window.fat&amp;display_string=Audit&amp;DYN_ARGS=TRUE&amp;VAR:ID1=717158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21__FDSAUDITLINK__" localSheetId="6" hidden="1">{"fdsup://IBCentral/FAT Viewer?action=UPDATE&amp;creator=factset&amp;DOC_NAME=fat:reuters_annual_source_window.fat&amp;display_string=Audit&amp;DYN_ARGS=TRUE&amp;VAR:ID1=054052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21__FDSAUDITLINK__" localSheetId="7" hidden="1">{"fdsup://IBCentral/FAT Viewer?action=UPDATE&amp;creator=factset&amp;DOC_NAME=fat:reuters_annual_source_window.fat&amp;display_string=Audit&amp;DYN_ARGS=TRUE&amp;VAR:ID1=054052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21__FDSAUDITLINK__" localSheetId="8" hidden="1">{"fdsup://IBCentral/FAT Viewer?action=UPDATE&amp;creator=factset&amp;DOC_NAME=fat:reuters_annual_source_window.fat&amp;display_string=Audit&amp;DYN_ARGS=TRUE&amp;VAR:ID1=054052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21__FDSAUDITLINK__" localSheetId="10" hidden="1">{"fdsup://IBCentral/FAT Viewer?action=UPDATE&amp;creator=factset&amp;DOC_NAME=fat:reuters_annual_source_window.fat&amp;display_string=Audit&amp;DYN_ARGS=TRUE&amp;VAR:ID1=054052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21__FDSAUDITLINK__" hidden="1">{"fdsup://IBCentral/FAT Viewer?action=UPDATE&amp;creator=factset&amp;DOC_NAME=fat:reuters_annual_source_window.fat&amp;display_string=Audit&amp;DYN_ARGS=TRUE&amp;VAR:ID1=054052&amp;VAR:RCODE=FSALE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22__FDSAUDITLINK__" localSheetId="6" hidden="1">{"fdsup://IBCentral/FAT Viewer?action=UPDATE&amp;creator=factset&amp;DOC_NAME=fat:reuters_annual_source_window.fat&amp;display_string=Audit&amp;DYN_ARGS=TRUE&amp;VAR:ID1=17296710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22__FDSAUDITLINK__" localSheetId="7" hidden="1">{"fdsup://IBCentral/FAT Viewer?action=UPDATE&amp;creator=factset&amp;DOC_NAME=fat:reuters_annual_source_window.fat&amp;display_string=Audit&amp;DYN_ARGS=TRUE&amp;VAR:ID1=17296710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22__FDSAUDITLINK__" localSheetId="8" hidden="1">{"fdsup://IBCentral/FAT Viewer?action=UPDATE&amp;creator=factset&amp;DOC_NAME=fat:reuters_annual_source_window.fat&amp;display_string=Audit&amp;DYN_ARGS=TRUE&amp;VAR:ID1=17296710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22__FDSAUDITLINK__" localSheetId="10" hidden="1">{"fdsup://IBCentral/FAT Viewer?action=UPDATE&amp;creator=factset&amp;DOC_NAME=fat:reuters_annual_source_window.fat&amp;display_string=Audit&amp;DYN_ARGS=TRUE&amp;VAR:ID1=17296710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22__FDSAUDITLINK__" hidden="1">{"fdsup://IBCentral/FAT Viewer?action=UPDATE&amp;creator=factset&amp;DOC_NAME=fat:reuters_annual_source_window.fat&amp;display_string=Audit&amp;DYN_ARGS=TRUE&amp;VAR:ID1=17296710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23__FDSAUDITLINK__" localSheetId="6" hidden="1">{"fdsup://IBCentral/FAT Viewer?action=UPDATE&amp;creator=factset&amp;DOC_NAME=fat:reuters_annual_source_window.fat&amp;display_string=Audit&amp;DYN_ARGS=TRUE&amp;VAR:ID1=46625H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23__FDSAUDITLINK__" localSheetId="7" hidden="1">{"fdsup://IBCentral/FAT Viewer?action=UPDATE&amp;creator=factset&amp;DOC_NAME=fat:reuters_annual_source_window.fat&amp;display_string=Audit&amp;DYN_ARGS=TRUE&amp;VAR:ID1=46625H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23__FDSAUDITLINK__" localSheetId="8" hidden="1">{"fdsup://IBCentral/FAT Viewer?action=UPDATE&amp;creator=factset&amp;DOC_NAME=fat:reuters_annual_source_window.fat&amp;display_string=Audit&amp;DYN_ARGS=TRUE&amp;VAR:ID1=46625H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23__FDSAUDITLINK__" localSheetId="10" hidden="1">{"fdsup://IBCentral/FAT Viewer?action=UPDATE&amp;creator=factset&amp;DOC_NAME=fat:reuters_annual_source_window.fat&amp;display_string=Audit&amp;DYN_ARGS=TRUE&amp;VAR:ID1=46625H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23__FDSAUDITLINK__" hidden="1">{"fdsup://IBCentral/FAT Viewer?action=UPDATE&amp;creator=factset&amp;DOC_NAME=fat:reuters_annual_source_window.fat&amp;display_string=Audit&amp;DYN_ARGS=TRUE&amp;VAR:ID1=46625H10&amp;VAR:RCODE=FSALE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24__FDSAUDITLINK__" localSheetId="6" hidden="1">{"fdsup://IBCentral/FAT Viewer?action=UPDATE&amp;creator=factset&amp;DOC_NAME=fat:reuters_annual_source_window.fat&amp;display_string=Audit&amp;DYN_ARGS=TRUE&amp;VAR:ID1=57060D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24__FDSAUDITLINK__" localSheetId="7" hidden="1">{"fdsup://IBCentral/FAT Viewer?action=UPDATE&amp;creator=factset&amp;DOC_NAME=fat:reuters_annual_source_window.fat&amp;display_string=Audit&amp;DYN_ARGS=TRUE&amp;VAR:ID1=57060D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24__FDSAUDITLINK__" localSheetId="8" hidden="1">{"fdsup://IBCentral/FAT Viewer?action=UPDATE&amp;creator=factset&amp;DOC_NAME=fat:reuters_annual_source_window.fat&amp;display_string=Audit&amp;DYN_ARGS=TRUE&amp;VAR:ID1=57060D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24__FDSAUDITLINK__" localSheetId="10" hidden="1">{"fdsup://IBCentral/FAT Viewer?action=UPDATE&amp;creator=factset&amp;DOC_NAME=fat:reuters_annual_source_window.fat&amp;display_string=Audit&amp;DYN_ARGS=TRUE&amp;VAR:ID1=57060D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24__FDSAUDITLINK__" hidden="1">{"fdsup://IBCentral/FAT Viewer?action=UPDATE&amp;creator=factset&amp;DOC_NAME=fat:reuters_annual_source_window.fat&amp;display_string=Audit&amp;DYN_ARGS=TRUE&amp;VAR:ID1=57060D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25__FDSAUDITLINK__" localSheetId="6" hidden="1">{"fdsup://IBCentral/FAT Viewer?action=UPDATE&amp;creator=factset&amp;DOC_NAME=fat:reuters_annual_source_window.fat&amp;display_string=Audit&amp;DYN_ARGS=TRUE&amp;VAR:ID1=46145F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25__FDSAUDITLINK__" localSheetId="7" hidden="1">{"fdsup://IBCentral/FAT Viewer?action=UPDATE&amp;creator=factset&amp;DOC_NAME=fat:reuters_annual_source_window.fat&amp;display_string=Audit&amp;DYN_ARGS=TRUE&amp;VAR:ID1=46145F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25__FDSAUDITLINK__" localSheetId="8" hidden="1">{"fdsup://IBCentral/FAT Viewer?action=UPDATE&amp;creator=factset&amp;DOC_NAME=fat:reuters_annual_source_window.fat&amp;display_string=Audit&amp;DYN_ARGS=TRUE&amp;VAR:ID1=46145F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25__FDSAUDITLINK__" localSheetId="10" hidden="1">{"fdsup://IBCentral/FAT Viewer?action=UPDATE&amp;creator=factset&amp;DOC_NAME=fat:reuters_annual_source_window.fat&amp;display_string=Audit&amp;DYN_ARGS=TRUE&amp;VAR:ID1=46145F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25__FDSAUDITLINK__" hidden="1">{"fdsup://IBCentral/FAT Viewer?action=UPDATE&amp;creator=factset&amp;DOC_NAME=fat:reuters_annual_source_window.fat&amp;display_string=Audit&amp;DYN_ARGS=TRUE&amp;VAR:ID1=46145F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26__FDSAUDITLINK__" localSheetId="6" hidden="1">{"fdsup://IBCentral/FAT Viewer?action=UPDATE&amp;creator=factset&amp;DOC_NAME=fat:reuters_annual_source_window.fat&amp;display_string=Audit&amp;DYN_ARGS=TRUE&amp;VAR:ID1=89267P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26__FDSAUDITLINK__" localSheetId="7" hidden="1">{"fdsup://IBCentral/FAT Viewer?action=UPDATE&amp;creator=factset&amp;DOC_NAME=fat:reuters_annual_source_window.fat&amp;display_string=Audit&amp;DYN_ARGS=TRUE&amp;VAR:ID1=89267P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26__FDSAUDITLINK__" localSheetId="8" hidden="1">{"fdsup://IBCentral/FAT Viewer?action=UPDATE&amp;creator=factset&amp;DOC_NAME=fat:reuters_annual_source_window.fat&amp;display_string=Audit&amp;DYN_ARGS=TRUE&amp;VAR:ID1=89267P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26__FDSAUDITLINK__" localSheetId="10" hidden="1">{"fdsup://IBCentral/FAT Viewer?action=UPDATE&amp;creator=factset&amp;DOC_NAME=fat:reuters_annual_source_window.fat&amp;display_string=Audit&amp;DYN_ARGS=TRUE&amp;VAR:ID1=89267P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26__FDSAUDITLINK__" hidden="1">{"fdsup://IBCentral/FAT Viewer?action=UPDATE&amp;creator=factset&amp;DOC_NAME=fat:reuters_annual_source_window.fat&amp;display_string=Audit&amp;DYN_ARGS=TRUE&amp;VAR:ID1=89267P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27__FDSAUDITLINK__" localSheetId="6" hidden="1">{"fdsup://IBCentral/FAT Viewer?action=UPDATE&amp;creator=factset&amp;DOC_NAME=fat:reuters_annual_source_window.fat&amp;display_string=Audit&amp;DYN_ARGS=TRUE&amp;VAR:ID1=68401010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27__FDSAUDITLINK__" localSheetId="7" hidden="1">{"fdsup://IBCentral/FAT Viewer?action=UPDATE&amp;creator=factset&amp;DOC_NAME=fat:reuters_annual_source_window.fat&amp;display_string=Audit&amp;DYN_ARGS=TRUE&amp;VAR:ID1=68401010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27__FDSAUDITLINK__" localSheetId="8" hidden="1">{"fdsup://IBCentral/FAT Viewer?action=UPDATE&amp;creator=factset&amp;DOC_NAME=fat:reuters_annual_source_window.fat&amp;display_string=Audit&amp;DYN_ARGS=TRUE&amp;VAR:ID1=68401010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27__FDSAUDITLINK__" localSheetId="10" hidden="1">{"fdsup://IBCentral/FAT Viewer?action=UPDATE&amp;creator=factset&amp;DOC_NAME=fat:reuters_annual_source_window.fat&amp;display_string=Audit&amp;DYN_ARGS=TRUE&amp;VAR:ID1=68401010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27__FDSAUDITLINK__" hidden="1">{"fdsup://IBCentral/FAT Viewer?action=UPDATE&amp;creator=factset&amp;DOC_NAME=fat:reuters_annual_source_window.fat&amp;display_string=Audit&amp;DYN_ARGS=TRUE&amp;VAR:ID1=68401010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28__FDSAUDITLINK__" localSheetId="6" hidden="1">{"fdsup://IBCentral/FAT Viewer?action=UPDATE&amp;creator=factset&amp;DOC_NAME=fat:reuters_annual_source_window.fat&amp;display_string=Audit&amp;DYN_ARGS=TRUE&amp;VAR:ID1=26924640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28__FDSAUDITLINK__" localSheetId="7" hidden="1">{"fdsup://IBCentral/FAT Viewer?action=UPDATE&amp;creator=factset&amp;DOC_NAME=fat:reuters_annual_source_window.fat&amp;display_string=Audit&amp;DYN_ARGS=TRUE&amp;VAR:ID1=26924640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28__FDSAUDITLINK__" localSheetId="8" hidden="1">{"fdsup://IBCentral/FAT Viewer?action=UPDATE&amp;creator=factset&amp;DOC_NAME=fat:reuters_annual_source_window.fat&amp;display_string=Audit&amp;DYN_ARGS=TRUE&amp;VAR:ID1=26924640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28__FDSAUDITLINK__" localSheetId="10" hidden="1">{"fdsup://IBCentral/FAT Viewer?action=UPDATE&amp;creator=factset&amp;DOC_NAME=fat:reuters_annual_source_window.fat&amp;display_string=Audit&amp;DYN_ARGS=TRUE&amp;VAR:ID1=26924640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28__FDSAUDITLINK__" hidden="1">{"fdsup://IBCentral/FAT Viewer?action=UPDATE&amp;creator=factset&amp;DOC_NAME=fat:reuters_annual_source_window.fat&amp;display_string=Audit&amp;DYN_ARGS=TRUE&amp;VAR:ID1=26924640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29__FDSAUDITLINK__" localSheetId="6" hidden="1">{"fdsup://IBCentral/FAT Viewer?action=UPDATE&amp;creator=factset&amp;DOC_NAME=fat:reuters_annual_source_window.fat&amp;display_string=Audit&amp;DYN_ARGS=TRUE&amp;VAR:ID1=80851310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29__FDSAUDITLINK__" localSheetId="7" hidden="1">{"fdsup://IBCentral/FAT Viewer?action=UPDATE&amp;creator=factset&amp;DOC_NAME=fat:reuters_annual_source_window.fat&amp;display_string=Audit&amp;DYN_ARGS=TRUE&amp;VAR:ID1=80851310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29__FDSAUDITLINK__" localSheetId="8" hidden="1">{"fdsup://IBCentral/FAT Viewer?action=UPDATE&amp;creator=factset&amp;DOC_NAME=fat:reuters_annual_source_window.fat&amp;display_string=Audit&amp;DYN_ARGS=TRUE&amp;VAR:ID1=80851310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29__FDSAUDITLINK__" localSheetId="10" hidden="1">{"fdsup://IBCentral/FAT Viewer?action=UPDATE&amp;creator=factset&amp;DOC_NAME=fat:reuters_annual_source_window.fat&amp;display_string=Audit&amp;DYN_ARGS=TRUE&amp;VAR:ID1=80851310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29__FDSAUDITLINK__" hidden="1">{"fdsup://IBCentral/FAT Viewer?action=UPDATE&amp;creator=factset&amp;DOC_NAME=fat:reuters_annual_source_window.fat&amp;display_string=Audit&amp;DYN_ARGS=TRUE&amp;VAR:ID1=80851310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3__FDSAUDITLINK__" localSheetId="6" hidden="1">{"fdsup://IBCentral/FAT Viewer?action=UPDATE&amp;creator=factset&amp;DOC_NAME=fat:reuters_annual_pshs_src_window.fat&amp;display_string=Audit&amp;DYN_ARGS=TRUE&amp;VAR:ID1=47102X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63__FDSAUDITLINK__" localSheetId="7" hidden="1">{"fdsup://IBCentral/FAT Viewer?action=UPDATE&amp;creator=factset&amp;DOC_NAME=fat:reuters_annual_pshs_src_window.fat&amp;display_string=Audit&amp;DYN_ARGS=TRUE&amp;VAR:ID1=47102X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63__FDSAUDITLINK__" localSheetId="8" hidden="1">{"fdsup://IBCentral/FAT Viewer?action=UPDATE&amp;creator=factset&amp;DOC_NAME=fat:reuters_annual_pshs_src_window.fat&amp;display_string=Audit&amp;DYN_ARGS=TRUE&amp;VAR:ID1=47102X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63__FDSAUDITLINK__" localSheetId="10" hidden="1">{"fdsup://IBCentral/FAT Viewer?action=UPDATE&amp;creator=factset&amp;DOC_NAME=fat:reuters_annual_pshs_src_window.fat&amp;display_string=Audit&amp;DYN_ARGS=TRUE&amp;VAR:ID1=47102X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63__FDSAUDITLINK__" hidden="1">{"fdsup://IBCentral/FAT Viewer?action=UPDATE&amp;creator=factset&amp;DOC_NAME=fat:reuters_annual_pshs_src_window.fat&amp;display_string=Audit&amp;DYN_ARGS=TRUE&amp;VAR:ID1=47102X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630__FDSAUDITLINK__" localSheetId="6" hidden="1">{"fdsup://IBCentral/FAT Viewer?action=UPDATE&amp;creator=factset&amp;DOC_NAME=fat:reuters_annual_source_window.fat&amp;display_string=Audit&amp;DYN_ARGS=TRUE&amp;VAR:ID1=87236Y10&amp;VAR:RCODE=FSALE&amp;VAR:SDATE=20090999&amp;VAR:FREQ=Y&amp;VAR:RELITEM=RP&amp;VAR:CURRENCY=&amp;VAR:CURRSOURCE=EXSHARE&amp;","VAR:NATFREQ=ANNUAL&amp;VAR:RFIELD=FINALIZED&amp;VAR:DB_TYPE=&amp;VAR:UNITS=M&amp;window=popup&amp;width=450&amp;height=300&amp;START_MAXIMIZED=FALSE"}</definedName>
    <definedName name="_630__FDSAUDITLINK__" localSheetId="7" hidden="1">{"fdsup://IBCentral/FAT Viewer?action=UPDATE&amp;creator=factset&amp;DOC_NAME=fat:reuters_annual_source_window.fat&amp;display_string=Audit&amp;DYN_ARGS=TRUE&amp;VAR:ID1=87236Y10&amp;VAR:RCODE=FSALE&amp;VAR:SDATE=20090999&amp;VAR:FREQ=Y&amp;VAR:RELITEM=RP&amp;VAR:CURRENCY=&amp;VAR:CURRSOURCE=EXSHARE&amp;","VAR:NATFREQ=ANNUAL&amp;VAR:RFIELD=FINALIZED&amp;VAR:DB_TYPE=&amp;VAR:UNITS=M&amp;window=popup&amp;width=450&amp;height=300&amp;START_MAXIMIZED=FALSE"}</definedName>
    <definedName name="_630__FDSAUDITLINK__" localSheetId="8" hidden="1">{"fdsup://IBCentral/FAT Viewer?action=UPDATE&amp;creator=factset&amp;DOC_NAME=fat:reuters_annual_source_window.fat&amp;display_string=Audit&amp;DYN_ARGS=TRUE&amp;VAR:ID1=87236Y10&amp;VAR:RCODE=FSALE&amp;VAR:SDATE=20090999&amp;VAR:FREQ=Y&amp;VAR:RELITEM=RP&amp;VAR:CURRENCY=&amp;VAR:CURRSOURCE=EXSHARE&amp;","VAR:NATFREQ=ANNUAL&amp;VAR:RFIELD=FINALIZED&amp;VAR:DB_TYPE=&amp;VAR:UNITS=M&amp;window=popup&amp;width=450&amp;height=300&amp;START_MAXIMIZED=FALSE"}</definedName>
    <definedName name="_630__FDSAUDITLINK__" localSheetId="10" hidden="1">{"fdsup://IBCentral/FAT Viewer?action=UPDATE&amp;creator=factset&amp;DOC_NAME=fat:reuters_annual_source_window.fat&amp;display_string=Audit&amp;DYN_ARGS=TRUE&amp;VAR:ID1=87236Y10&amp;VAR:RCODE=FSALE&amp;VAR:SDATE=20090999&amp;VAR:FREQ=Y&amp;VAR:RELITEM=RP&amp;VAR:CURRENCY=&amp;VAR:CURRSOURCE=EXSHARE&amp;","VAR:NATFREQ=ANNUAL&amp;VAR:RFIELD=FINALIZED&amp;VAR:DB_TYPE=&amp;VAR:UNITS=M&amp;window=popup&amp;width=450&amp;height=300&amp;START_MAXIMIZED=FALSE"}</definedName>
    <definedName name="_630__FDSAUDITLINK__" hidden="1">{"fdsup://IBCentral/FAT Viewer?action=UPDATE&amp;creator=factset&amp;DOC_NAME=fat:reuters_annual_source_window.fat&amp;display_string=Audit&amp;DYN_ARGS=TRUE&amp;VAR:ID1=87236Y10&amp;VAR:RCODE=FSALE&amp;VAR:SDATE=20090999&amp;VAR:FREQ=Y&amp;VAR:RELITEM=RP&amp;VAR:CURRENCY=&amp;VAR:CURRSOURCE=EXSHARE&amp;","VAR:NATFREQ=ANNUAL&amp;VAR:RFIELD=FINALIZED&amp;VAR:DB_TYPE=&amp;VAR:UNITS=M&amp;window=popup&amp;width=450&amp;height=300&amp;START_MAXIMIZED=FALSE"}</definedName>
    <definedName name="_631__FDSAUDITLINK__" localSheetId="6" hidden="1">{"fdsup://IBCentral/FAT Viewer?action=UPDATE&amp;creator=factset&amp;DOC_NAME=fat:reuters_annual_source_window.fat&amp;display_string=Audit&amp;DYN_ARGS=TRUE&amp;VAR:ID1=50544710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31__FDSAUDITLINK__" localSheetId="7" hidden="1">{"fdsup://IBCentral/FAT Viewer?action=UPDATE&amp;creator=factset&amp;DOC_NAME=fat:reuters_annual_source_window.fat&amp;display_string=Audit&amp;DYN_ARGS=TRUE&amp;VAR:ID1=50544710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31__FDSAUDITLINK__" localSheetId="8" hidden="1">{"fdsup://IBCentral/FAT Viewer?action=UPDATE&amp;creator=factset&amp;DOC_NAME=fat:reuters_annual_source_window.fat&amp;display_string=Audit&amp;DYN_ARGS=TRUE&amp;VAR:ID1=50544710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31__FDSAUDITLINK__" localSheetId="10" hidden="1">{"fdsup://IBCentral/FAT Viewer?action=UPDATE&amp;creator=factset&amp;DOC_NAME=fat:reuters_annual_source_window.fat&amp;display_string=Audit&amp;DYN_ARGS=TRUE&amp;VAR:ID1=50544710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31__FDSAUDITLINK__" hidden="1">{"fdsup://IBCentral/FAT Viewer?action=UPDATE&amp;creator=factset&amp;DOC_NAME=fat:reuters_annual_source_window.fat&amp;display_string=Audit&amp;DYN_ARGS=TRUE&amp;VAR:ID1=50544710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32__FDSAUDITLINK__" localSheetId="6" hidden="1">{"fdsup://IBCentral/FAT Viewer?action=UPDATE&amp;creator=factset&amp;DOC_NAME=fat:reuters_annual_source_window.fat&amp;display_string=Audit&amp;DYN_ARGS=TRUE&amp;VAR:ID1=49900510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32__FDSAUDITLINK__" localSheetId="7" hidden="1">{"fdsup://IBCentral/FAT Viewer?action=UPDATE&amp;creator=factset&amp;DOC_NAME=fat:reuters_annual_source_window.fat&amp;display_string=Audit&amp;DYN_ARGS=TRUE&amp;VAR:ID1=49900510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32__FDSAUDITLINK__" localSheetId="8" hidden="1">{"fdsup://IBCentral/FAT Viewer?action=UPDATE&amp;creator=factset&amp;DOC_NAME=fat:reuters_annual_source_window.fat&amp;display_string=Audit&amp;DYN_ARGS=TRUE&amp;VAR:ID1=49900510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32__FDSAUDITLINK__" localSheetId="10" hidden="1">{"fdsup://IBCentral/FAT Viewer?action=UPDATE&amp;creator=factset&amp;DOC_NAME=fat:reuters_annual_source_window.fat&amp;display_string=Audit&amp;DYN_ARGS=TRUE&amp;VAR:ID1=49900510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32__FDSAUDITLINK__" hidden="1">{"fdsup://IBCentral/FAT Viewer?action=UPDATE&amp;creator=factset&amp;DOC_NAME=fat:reuters_annual_source_window.fat&amp;display_string=Audit&amp;DYN_ARGS=TRUE&amp;VAR:ID1=49900510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33__FDSAUDITLINK__" localSheetId="6" hidden="1">{"fdsup://IBCentral/FAT Viewer?action=UPDATE&amp;creator=factset&amp;DOC_NAME=fat:reuters_annual_source_window.fat&amp;display_string=Audit&amp;DYN_ARGS=TRUE&amp;VAR:ID1=45841N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33__FDSAUDITLINK__" localSheetId="7" hidden="1">{"fdsup://IBCentral/FAT Viewer?action=UPDATE&amp;creator=factset&amp;DOC_NAME=fat:reuters_annual_source_window.fat&amp;display_string=Audit&amp;DYN_ARGS=TRUE&amp;VAR:ID1=45841N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33__FDSAUDITLINK__" localSheetId="8" hidden="1">{"fdsup://IBCentral/FAT Viewer?action=UPDATE&amp;creator=factset&amp;DOC_NAME=fat:reuters_annual_source_window.fat&amp;display_string=Audit&amp;DYN_ARGS=TRUE&amp;VAR:ID1=45841N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33__FDSAUDITLINK__" localSheetId="10" hidden="1">{"fdsup://IBCentral/FAT Viewer?action=UPDATE&amp;creator=factset&amp;DOC_NAME=fat:reuters_annual_source_window.fat&amp;display_string=Audit&amp;DYN_ARGS=TRUE&amp;VAR:ID1=45841N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33__FDSAUDITLINK__" hidden="1">{"fdsup://IBCentral/FAT Viewer?action=UPDATE&amp;creator=factset&amp;DOC_NAME=fat:reuters_annual_source_window.fat&amp;display_string=Audit&amp;DYN_ARGS=TRUE&amp;VAR:ID1=45841N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34__FDSAUDITLINK__" localSheetId="6" hidden="1">{"fdsup://IBCentral/FAT Viewer?action=UPDATE&amp;creator=factset&amp;DOC_NAME=fat:reuters_annual_source_window.fat&amp;display_string=Audit&amp;DYN_ARGS=TRUE&amp;VAR:ID1=B1H0DZ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34__FDSAUDITLINK__" localSheetId="7" hidden="1">{"fdsup://IBCentral/FAT Viewer?action=UPDATE&amp;creator=factset&amp;DOC_NAME=fat:reuters_annual_source_window.fat&amp;display_string=Audit&amp;DYN_ARGS=TRUE&amp;VAR:ID1=B1H0DZ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34__FDSAUDITLINK__" localSheetId="8" hidden="1">{"fdsup://IBCentral/FAT Viewer?action=UPDATE&amp;creator=factset&amp;DOC_NAME=fat:reuters_annual_source_window.fat&amp;display_string=Audit&amp;DYN_ARGS=TRUE&amp;VAR:ID1=B1H0DZ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34__FDSAUDITLINK__" localSheetId="10" hidden="1">{"fdsup://IBCentral/FAT Viewer?action=UPDATE&amp;creator=factset&amp;DOC_NAME=fat:reuters_annual_source_window.fat&amp;display_string=Audit&amp;DYN_ARGS=TRUE&amp;VAR:ID1=B1H0DZ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34__FDSAUDITLINK__" hidden="1">{"fdsup://IBCentral/FAT Viewer?action=UPDATE&amp;creator=factset&amp;DOC_NAME=fat:reuters_annual_source_window.fat&amp;display_string=Audit&amp;DYN_ARGS=TRUE&amp;VAR:ID1=B1H0DZ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35__FDSAUDITLINK__" localSheetId="6" hidden="1">{"fdsup://IBCentral/FAT Viewer?action=UPDATE&amp;creator=factset&amp;DOC_NAME=fat:reuters_annual_source_window.fat&amp;display_string=Audit&amp;DYN_ARGS=TRUE&amp;VAR:ID1=05541T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35__FDSAUDITLINK__" localSheetId="7" hidden="1">{"fdsup://IBCentral/FAT Viewer?action=UPDATE&amp;creator=factset&amp;DOC_NAME=fat:reuters_annual_source_window.fat&amp;display_string=Audit&amp;DYN_ARGS=TRUE&amp;VAR:ID1=05541T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35__FDSAUDITLINK__" localSheetId="8" hidden="1">{"fdsup://IBCentral/FAT Viewer?action=UPDATE&amp;creator=factset&amp;DOC_NAME=fat:reuters_annual_source_window.fat&amp;display_string=Audit&amp;DYN_ARGS=TRUE&amp;VAR:ID1=05541T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35__FDSAUDITLINK__" localSheetId="10" hidden="1">{"fdsup://IBCentral/FAT Viewer?action=UPDATE&amp;creator=factset&amp;DOC_NAME=fat:reuters_annual_source_window.fat&amp;display_string=Audit&amp;DYN_ARGS=TRUE&amp;VAR:ID1=05541T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35__FDSAUDITLINK__" hidden="1">{"fdsup://IBCentral/FAT Viewer?action=UPDATE&amp;creator=factset&amp;DOC_NAME=fat:reuters_annual_source_window.fat&amp;display_string=Audit&amp;DYN_ARGS=TRUE&amp;VAR:ID1=05541T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36__FDSAUDITLINK__" localSheetId="6" hidden="1">{"fdsup://IBCentral/FAT Viewer?action=UPDATE&amp;creator=factset&amp;DOC_NAME=fat:reuters_annual_source_window.fat&amp;display_string=Audit&amp;DYN_ARGS=TRUE&amp;VAR:ID1=338721&amp;VAR:RCODE=FSALE&amp;VAR:SDATE=20100399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36__FDSAUDITLINK__" localSheetId="7" hidden="1">{"fdsup://IBCentral/FAT Viewer?action=UPDATE&amp;creator=factset&amp;DOC_NAME=fat:reuters_annual_source_window.fat&amp;display_string=Audit&amp;DYN_ARGS=TRUE&amp;VAR:ID1=338721&amp;VAR:RCODE=FSALE&amp;VAR:SDATE=20100399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36__FDSAUDITLINK__" localSheetId="8" hidden="1">{"fdsup://IBCentral/FAT Viewer?action=UPDATE&amp;creator=factset&amp;DOC_NAME=fat:reuters_annual_source_window.fat&amp;display_string=Audit&amp;DYN_ARGS=TRUE&amp;VAR:ID1=338721&amp;VAR:RCODE=FSALE&amp;VAR:SDATE=20100399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36__FDSAUDITLINK__" localSheetId="10" hidden="1">{"fdsup://IBCentral/FAT Viewer?action=UPDATE&amp;creator=factset&amp;DOC_NAME=fat:reuters_annual_source_window.fat&amp;display_string=Audit&amp;DYN_ARGS=TRUE&amp;VAR:ID1=338721&amp;VAR:RCODE=FSALE&amp;VAR:SDATE=20100399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36__FDSAUDITLINK__" hidden="1">{"fdsup://IBCentral/FAT Viewer?action=UPDATE&amp;creator=factset&amp;DOC_NAME=fat:reuters_annual_source_window.fat&amp;display_string=Audit&amp;DYN_ARGS=TRUE&amp;VAR:ID1=338721&amp;VAR:RCODE=FSALE&amp;VAR:SDATE=20100399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37__FDSAUDITLINK__" localSheetId="6" hidden="1">{"fdsup://IBCentral/FAT Viewer?action=UPDATE&amp;creator=factset&amp;DOC_NAME=fat:reuters_annual_source_window.fat&amp;display_string=Audit&amp;DYN_ARGS=TRUE&amp;VAR:ID1=36165220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37__FDSAUDITLINK__" localSheetId="7" hidden="1">{"fdsup://IBCentral/FAT Viewer?action=UPDATE&amp;creator=factset&amp;DOC_NAME=fat:reuters_annual_source_window.fat&amp;display_string=Audit&amp;DYN_ARGS=TRUE&amp;VAR:ID1=36165220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37__FDSAUDITLINK__" localSheetId="8" hidden="1">{"fdsup://IBCentral/FAT Viewer?action=UPDATE&amp;creator=factset&amp;DOC_NAME=fat:reuters_annual_source_window.fat&amp;display_string=Audit&amp;DYN_ARGS=TRUE&amp;VAR:ID1=36165220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37__FDSAUDITLINK__" localSheetId="10" hidden="1">{"fdsup://IBCentral/FAT Viewer?action=UPDATE&amp;creator=factset&amp;DOC_NAME=fat:reuters_annual_source_window.fat&amp;display_string=Audit&amp;DYN_ARGS=TRUE&amp;VAR:ID1=36165220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37__FDSAUDITLINK__" hidden="1">{"fdsup://IBCentral/FAT Viewer?action=UPDATE&amp;creator=factset&amp;DOC_NAME=fat:reuters_annual_source_window.fat&amp;display_string=Audit&amp;DYN_ARGS=TRUE&amp;VAR:ID1=36165220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38__FDSAUDITLINK__" localSheetId="6" hidden="1">{"fdsup://IBCentral/FAT Viewer?action=UPDATE&amp;creator=factset&amp;DOC_NAME=fat:reuters_annual_source_window.fat&amp;display_string=Audit&amp;DYN_ARGS=TRUE&amp;VAR:ID1=739162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38__FDSAUDITLINK__" localSheetId="7" hidden="1">{"fdsup://IBCentral/FAT Viewer?action=UPDATE&amp;creator=factset&amp;DOC_NAME=fat:reuters_annual_source_window.fat&amp;display_string=Audit&amp;DYN_ARGS=TRUE&amp;VAR:ID1=739162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38__FDSAUDITLINK__" localSheetId="8" hidden="1">{"fdsup://IBCentral/FAT Viewer?action=UPDATE&amp;creator=factset&amp;DOC_NAME=fat:reuters_annual_source_window.fat&amp;display_string=Audit&amp;DYN_ARGS=TRUE&amp;VAR:ID1=739162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38__FDSAUDITLINK__" localSheetId="10" hidden="1">{"fdsup://IBCentral/FAT Viewer?action=UPDATE&amp;creator=factset&amp;DOC_NAME=fat:reuters_annual_source_window.fat&amp;display_string=Audit&amp;DYN_ARGS=TRUE&amp;VAR:ID1=739162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38__FDSAUDITLINK__" hidden="1">{"fdsup://IBCentral/FAT Viewer?action=UPDATE&amp;creator=factset&amp;DOC_NAME=fat:reuters_annual_source_window.fat&amp;display_string=Audit&amp;DYN_ARGS=TRUE&amp;VAR:ID1=739162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39__FDSAUDITLINK__" localSheetId="6" hidden="1">{"fdsup://IBCentral/FAT Viewer?action=UPDATE&amp;creator=factset&amp;DOC_NAME=fat:reuters_annual_source_window.fat&amp;display_string=Audit&amp;DYN_ARGS=TRUE&amp;VAR:ID1=95980210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39__FDSAUDITLINK__" localSheetId="7" hidden="1">{"fdsup://IBCentral/FAT Viewer?action=UPDATE&amp;creator=factset&amp;DOC_NAME=fat:reuters_annual_source_window.fat&amp;display_string=Audit&amp;DYN_ARGS=TRUE&amp;VAR:ID1=95980210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39__FDSAUDITLINK__" localSheetId="8" hidden="1">{"fdsup://IBCentral/FAT Viewer?action=UPDATE&amp;creator=factset&amp;DOC_NAME=fat:reuters_annual_source_window.fat&amp;display_string=Audit&amp;DYN_ARGS=TRUE&amp;VAR:ID1=95980210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39__FDSAUDITLINK__" localSheetId="10" hidden="1">{"fdsup://IBCentral/FAT Viewer?action=UPDATE&amp;creator=factset&amp;DOC_NAME=fat:reuters_annual_source_window.fat&amp;display_string=Audit&amp;DYN_ARGS=TRUE&amp;VAR:ID1=95980210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39__FDSAUDITLINK__" hidden="1">{"fdsup://IBCentral/FAT Viewer?action=UPDATE&amp;creator=factset&amp;DOC_NAME=fat:reuters_annual_source_window.fat&amp;display_string=Audit&amp;DYN_ARGS=TRUE&amp;VAR:ID1=95980210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4__123Graph_ACHART_47" hidden="1">#REF!</definedName>
    <definedName name="_64__FDSAUDITLINK__" localSheetId="6" hidden="1">{"fdsup://IBCentral/FAT Viewer?action=UPDATE&amp;creator=factset&amp;DOC_NAME=fat:reuters_annual_pshs_src_window.fat&amp;display_string=Audit&amp;DYN_ARGS=TRUE&amp;VAR:ID1=G491BT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64__FDSAUDITLINK__" localSheetId="7" hidden="1">{"fdsup://IBCentral/FAT Viewer?action=UPDATE&amp;creator=factset&amp;DOC_NAME=fat:reuters_annual_pshs_src_window.fat&amp;display_string=Audit&amp;DYN_ARGS=TRUE&amp;VAR:ID1=G491BT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64__FDSAUDITLINK__" localSheetId="8" hidden="1">{"fdsup://IBCentral/FAT Viewer?action=UPDATE&amp;creator=factset&amp;DOC_NAME=fat:reuters_annual_pshs_src_window.fat&amp;display_string=Audit&amp;DYN_ARGS=TRUE&amp;VAR:ID1=G491BT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64__FDSAUDITLINK__" localSheetId="10" hidden="1">{"fdsup://IBCentral/FAT Viewer?action=UPDATE&amp;creator=factset&amp;DOC_NAME=fat:reuters_annual_pshs_src_window.fat&amp;display_string=Audit&amp;DYN_ARGS=TRUE&amp;VAR:ID1=G491BT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64__FDSAUDITLINK__" hidden="1">{"fdsup://IBCentral/FAT Viewer?action=UPDATE&amp;creator=factset&amp;DOC_NAME=fat:reuters_annual_pshs_src_window.fat&amp;display_string=Audit&amp;DYN_ARGS=TRUE&amp;VAR:ID1=G491BT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640__FDSAUDITLINK__" localSheetId="6" hidden="1">{"fdsup://IBCentral/FAT Viewer?action=UPDATE&amp;creator=factset&amp;DOC_NAME=fat:reuters_annual_source_window.fat&amp;display_string=Audit&amp;DYN_ARGS=TRUE&amp;VAR:ID1=98233Q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40__FDSAUDITLINK__" localSheetId="7" hidden="1">{"fdsup://IBCentral/FAT Viewer?action=UPDATE&amp;creator=factset&amp;DOC_NAME=fat:reuters_annual_source_window.fat&amp;display_string=Audit&amp;DYN_ARGS=TRUE&amp;VAR:ID1=98233Q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40__FDSAUDITLINK__" localSheetId="8" hidden="1">{"fdsup://IBCentral/FAT Viewer?action=UPDATE&amp;creator=factset&amp;DOC_NAME=fat:reuters_annual_source_window.fat&amp;display_string=Audit&amp;DYN_ARGS=TRUE&amp;VAR:ID1=98233Q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40__FDSAUDITLINK__" localSheetId="10" hidden="1">{"fdsup://IBCentral/FAT Viewer?action=UPDATE&amp;creator=factset&amp;DOC_NAME=fat:reuters_annual_source_window.fat&amp;display_string=Audit&amp;DYN_ARGS=TRUE&amp;VAR:ID1=98233Q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40__FDSAUDITLINK__" hidden="1">{"fdsup://IBCentral/FAT Viewer?action=UPDATE&amp;creator=factset&amp;DOC_NAME=fat:reuters_annual_source_window.fat&amp;display_string=Audit&amp;DYN_ARGS=TRUE&amp;VAR:ID1=98233Q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41__FDSAUDITLINK__" localSheetId="6" hidden="1">{"fdsup://IBCentral/FAT Viewer?action=UPDATE&amp;creator=factset&amp;DOC_NAME=fat:reuters_annual_source_window.fat&amp;display_string=Audit&amp;DYN_ARGS=TRUE&amp;VAR:ID1=64107N20&amp;VAR:RCODE=FSALE&amp;VAR:SDATE=20090699&amp;VAR:FREQ=Y&amp;VAR:RELITEM=RP&amp;VAR:CURRENCY=&amp;VAR:CURRSOURCE=EXSHARE&amp;","VAR:NATFREQ=ANNUAL&amp;VAR:RFIELD=FINALIZED&amp;VAR:DB_TYPE=&amp;VAR:UNITS=M&amp;window=popup&amp;width=450&amp;height=300&amp;START_MAXIMIZED=FALSE"}</definedName>
    <definedName name="_641__FDSAUDITLINK__" localSheetId="7" hidden="1">{"fdsup://IBCentral/FAT Viewer?action=UPDATE&amp;creator=factset&amp;DOC_NAME=fat:reuters_annual_source_window.fat&amp;display_string=Audit&amp;DYN_ARGS=TRUE&amp;VAR:ID1=64107N20&amp;VAR:RCODE=FSALE&amp;VAR:SDATE=20090699&amp;VAR:FREQ=Y&amp;VAR:RELITEM=RP&amp;VAR:CURRENCY=&amp;VAR:CURRSOURCE=EXSHARE&amp;","VAR:NATFREQ=ANNUAL&amp;VAR:RFIELD=FINALIZED&amp;VAR:DB_TYPE=&amp;VAR:UNITS=M&amp;window=popup&amp;width=450&amp;height=300&amp;START_MAXIMIZED=FALSE"}</definedName>
    <definedName name="_641__FDSAUDITLINK__" localSheetId="8" hidden="1">{"fdsup://IBCentral/FAT Viewer?action=UPDATE&amp;creator=factset&amp;DOC_NAME=fat:reuters_annual_source_window.fat&amp;display_string=Audit&amp;DYN_ARGS=TRUE&amp;VAR:ID1=64107N20&amp;VAR:RCODE=FSALE&amp;VAR:SDATE=20090699&amp;VAR:FREQ=Y&amp;VAR:RELITEM=RP&amp;VAR:CURRENCY=&amp;VAR:CURRSOURCE=EXSHARE&amp;","VAR:NATFREQ=ANNUAL&amp;VAR:RFIELD=FINALIZED&amp;VAR:DB_TYPE=&amp;VAR:UNITS=M&amp;window=popup&amp;width=450&amp;height=300&amp;START_MAXIMIZED=FALSE"}</definedName>
    <definedName name="_641__FDSAUDITLINK__" localSheetId="10" hidden="1">{"fdsup://IBCentral/FAT Viewer?action=UPDATE&amp;creator=factset&amp;DOC_NAME=fat:reuters_annual_source_window.fat&amp;display_string=Audit&amp;DYN_ARGS=TRUE&amp;VAR:ID1=64107N20&amp;VAR:RCODE=FSALE&amp;VAR:SDATE=20090699&amp;VAR:FREQ=Y&amp;VAR:RELITEM=RP&amp;VAR:CURRENCY=&amp;VAR:CURRSOURCE=EXSHARE&amp;","VAR:NATFREQ=ANNUAL&amp;VAR:RFIELD=FINALIZED&amp;VAR:DB_TYPE=&amp;VAR:UNITS=M&amp;window=popup&amp;width=450&amp;height=300&amp;START_MAXIMIZED=FALSE"}</definedName>
    <definedName name="_641__FDSAUDITLINK__" hidden="1">{"fdsup://IBCentral/FAT Viewer?action=UPDATE&amp;creator=factset&amp;DOC_NAME=fat:reuters_annual_source_window.fat&amp;display_string=Audit&amp;DYN_ARGS=TRUE&amp;VAR:ID1=64107N20&amp;VAR:RCODE=FSALE&amp;VAR:SDATE=20090699&amp;VAR:FREQ=Y&amp;VAR:RELITEM=RP&amp;VAR:CURRENCY=&amp;VAR:CURRSOURCE=EXSHARE&amp;","VAR:NATFREQ=ANNUAL&amp;VAR:RFIELD=FINALIZED&amp;VAR:DB_TYPE=&amp;VAR:UNITS=M&amp;window=popup&amp;width=450&amp;height=300&amp;START_MAXIMIZED=FALSE"}</definedName>
    <definedName name="_642__FDSAUDITLINK__" localSheetId="6" hidden="1">{"fdsup://IBCentral/FAT Viewer?action=UPDATE&amp;creator=factset&amp;DOC_NAME=fat:reuters_annual_source_window.fat&amp;display_string=Audit&amp;DYN_ARGS=TRUE&amp;VAR:ID1=37896710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42__FDSAUDITLINK__" localSheetId="7" hidden="1">{"fdsup://IBCentral/FAT Viewer?action=UPDATE&amp;creator=factset&amp;DOC_NAME=fat:reuters_annual_source_window.fat&amp;display_string=Audit&amp;DYN_ARGS=TRUE&amp;VAR:ID1=37896710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42__FDSAUDITLINK__" localSheetId="8" hidden="1">{"fdsup://IBCentral/FAT Viewer?action=UPDATE&amp;creator=factset&amp;DOC_NAME=fat:reuters_annual_source_window.fat&amp;display_string=Audit&amp;DYN_ARGS=TRUE&amp;VAR:ID1=37896710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42__FDSAUDITLINK__" localSheetId="10" hidden="1">{"fdsup://IBCentral/FAT Viewer?action=UPDATE&amp;creator=factset&amp;DOC_NAME=fat:reuters_annual_source_window.fat&amp;display_string=Audit&amp;DYN_ARGS=TRUE&amp;VAR:ID1=37896710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42__FDSAUDITLINK__" hidden="1">{"fdsup://IBCentral/FAT Viewer?action=UPDATE&amp;creator=factset&amp;DOC_NAME=fat:reuters_annual_source_window.fat&amp;display_string=Audit&amp;DYN_ARGS=TRUE&amp;VAR:ID1=37896710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43__FDSAUDITLINK__" localSheetId="6" hidden="1">{"fdsup://IBCentral/FAT Viewer?action=UPDATE&amp;creator=factset&amp;DOC_NAME=fat:reuters_annual_source_window.fat&amp;display_string=Audit&amp;DYN_ARGS=TRUE&amp;VAR:ID1=60935Y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43__FDSAUDITLINK__" localSheetId="7" hidden="1">{"fdsup://IBCentral/FAT Viewer?action=UPDATE&amp;creator=factset&amp;DOC_NAME=fat:reuters_annual_source_window.fat&amp;display_string=Audit&amp;DYN_ARGS=TRUE&amp;VAR:ID1=60935Y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43__FDSAUDITLINK__" localSheetId="8" hidden="1">{"fdsup://IBCentral/FAT Viewer?action=UPDATE&amp;creator=factset&amp;DOC_NAME=fat:reuters_annual_source_window.fat&amp;display_string=Audit&amp;DYN_ARGS=TRUE&amp;VAR:ID1=60935Y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43__FDSAUDITLINK__" localSheetId="10" hidden="1">{"fdsup://IBCentral/FAT Viewer?action=UPDATE&amp;creator=factset&amp;DOC_NAME=fat:reuters_annual_source_window.fat&amp;display_string=Audit&amp;DYN_ARGS=TRUE&amp;VAR:ID1=60935Y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43__FDSAUDITLINK__" hidden="1">{"fdsup://IBCentral/FAT Viewer?action=UPDATE&amp;creator=factset&amp;DOC_NAME=fat:reuters_annual_source_window.fat&amp;display_string=Audit&amp;DYN_ARGS=TRUE&amp;VAR:ID1=60935Y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44__FDSAUDITLINK__" localSheetId="6" hidden="1">{"fdsup://IBCentral/FAT Viewer?action=UPDATE&amp;creator=factset&amp;DOC_NAME=fat:reuters_annual_source_window.fat&amp;display_string=Audit&amp;DYN_ARGS=TRUE&amp;VAR:ID1=37940X10&amp;VAR:RCODE=FSALE&amp;VAR:SDATE=20100599&amp;VAR:FREQ=Y&amp;VAR:RELITEM=RP&amp;VAR:CURRENCY=&amp;VAR:CURRSOURCE=EXSHARE&amp;","VAR:NATFREQ=ANNUAL&amp;VAR:RFIELD=FINALIZED&amp;VAR:DB_TYPE=&amp;VAR:UNITS=M&amp;window=popup&amp;width=450&amp;height=300&amp;START_MAXIMIZED=FALSE"}</definedName>
    <definedName name="_644__FDSAUDITLINK__" localSheetId="7" hidden="1">{"fdsup://IBCentral/FAT Viewer?action=UPDATE&amp;creator=factset&amp;DOC_NAME=fat:reuters_annual_source_window.fat&amp;display_string=Audit&amp;DYN_ARGS=TRUE&amp;VAR:ID1=37940X10&amp;VAR:RCODE=FSALE&amp;VAR:SDATE=20100599&amp;VAR:FREQ=Y&amp;VAR:RELITEM=RP&amp;VAR:CURRENCY=&amp;VAR:CURRSOURCE=EXSHARE&amp;","VAR:NATFREQ=ANNUAL&amp;VAR:RFIELD=FINALIZED&amp;VAR:DB_TYPE=&amp;VAR:UNITS=M&amp;window=popup&amp;width=450&amp;height=300&amp;START_MAXIMIZED=FALSE"}</definedName>
    <definedName name="_644__FDSAUDITLINK__" localSheetId="8" hidden="1">{"fdsup://IBCentral/FAT Viewer?action=UPDATE&amp;creator=factset&amp;DOC_NAME=fat:reuters_annual_source_window.fat&amp;display_string=Audit&amp;DYN_ARGS=TRUE&amp;VAR:ID1=37940X10&amp;VAR:RCODE=FSALE&amp;VAR:SDATE=20100599&amp;VAR:FREQ=Y&amp;VAR:RELITEM=RP&amp;VAR:CURRENCY=&amp;VAR:CURRSOURCE=EXSHARE&amp;","VAR:NATFREQ=ANNUAL&amp;VAR:RFIELD=FINALIZED&amp;VAR:DB_TYPE=&amp;VAR:UNITS=M&amp;window=popup&amp;width=450&amp;height=300&amp;START_MAXIMIZED=FALSE"}</definedName>
    <definedName name="_644__FDSAUDITLINK__" localSheetId="10" hidden="1">{"fdsup://IBCentral/FAT Viewer?action=UPDATE&amp;creator=factset&amp;DOC_NAME=fat:reuters_annual_source_window.fat&amp;display_string=Audit&amp;DYN_ARGS=TRUE&amp;VAR:ID1=37940X10&amp;VAR:RCODE=FSALE&amp;VAR:SDATE=20100599&amp;VAR:FREQ=Y&amp;VAR:RELITEM=RP&amp;VAR:CURRENCY=&amp;VAR:CURRSOURCE=EXSHARE&amp;","VAR:NATFREQ=ANNUAL&amp;VAR:RFIELD=FINALIZED&amp;VAR:DB_TYPE=&amp;VAR:UNITS=M&amp;window=popup&amp;width=450&amp;height=300&amp;START_MAXIMIZED=FALSE"}</definedName>
    <definedName name="_644__FDSAUDITLINK__" hidden="1">{"fdsup://IBCentral/FAT Viewer?action=UPDATE&amp;creator=factset&amp;DOC_NAME=fat:reuters_annual_source_window.fat&amp;display_string=Audit&amp;DYN_ARGS=TRUE&amp;VAR:ID1=37940X10&amp;VAR:RCODE=FSALE&amp;VAR:SDATE=20100599&amp;VAR:FREQ=Y&amp;VAR:RELITEM=RP&amp;VAR:CURRENCY=&amp;VAR:CURRSOURCE=EXSHARE&amp;","VAR:NATFREQ=ANNUAL&amp;VAR:RFIELD=FINALIZED&amp;VAR:DB_TYPE=&amp;VAR:UNITS=M&amp;window=popup&amp;width=450&amp;height=300&amp;START_MAXIMIZED=FALSE"}</definedName>
    <definedName name="_645__FDSAUDITLINK__" localSheetId="6" hidden="1">{"fdsup://IBCentral/FAT Viewer?action=UPDATE&amp;creator=factset&amp;DOC_NAME=fat:reuters_annual_source_window.fat&amp;display_string=Audit&amp;DYN_ARGS=TRUE&amp;VAR:ID1=92826C83&amp;VAR:RCODE=FSALE&amp;VAR:SDATE=20090999&amp;VAR:FREQ=Y&amp;VAR:RELITEM=RP&amp;VAR:CURRENCY=&amp;VAR:CURRSOURCE=EXSHARE&amp;","VAR:NATFREQ=ANNUAL&amp;VAR:RFIELD=FINALIZED&amp;VAR:DB_TYPE=&amp;VAR:UNITS=M&amp;window=popup&amp;width=450&amp;height=300&amp;START_MAXIMIZED=FALSE"}</definedName>
    <definedName name="_645__FDSAUDITLINK__" localSheetId="7" hidden="1">{"fdsup://IBCentral/FAT Viewer?action=UPDATE&amp;creator=factset&amp;DOC_NAME=fat:reuters_annual_source_window.fat&amp;display_string=Audit&amp;DYN_ARGS=TRUE&amp;VAR:ID1=92826C83&amp;VAR:RCODE=FSALE&amp;VAR:SDATE=20090999&amp;VAR:FREQ=Y&amp;VAR:RELITEM=RP&amp;VAR:CURRENCY=&amp;VAR:CURRSOURCE=EXSHARE&amp;","VAR:NATFREQ=ANNUAL&amp;VAR:RFIELD=FINALIZED&amp;VAR:DB_TYPE=&amp;VAR:UNITS=M&amp;window=popup&amp;width=450&amp;height=300&amp;START_MAXIMIZED=FALSE"}</definedName>
    <definedName name="_645__FDSAUDITLINK__" localSheetId="8" hidden="1">{"fdsup://IBCentral/FAT Viewer?action=UPDATE&amp;creator=factset&amp;DOC_NAME=fat:reuters_annual_source_window.fat&amp;display_string=Audit&amp;DYN_ARGS=TRUE&amp;VAR:ID1=92826C83&amp;VAR:RCODE=FSALE&amp;VAR:SDATE=20090999&amp;VAR:FREQ=Y&amp;VAR:RELITEM=RP&amp;VAR:CURRENCY=&amp;VAR:CURRSOURCE=EXSHARE&amp;","VAR:NATFREQ=ANNUAL&amp;VAR:RFIELD=FINALIZED&amp;VAR:DB_TYPE=&amp;VAR:UNITS=M&amp;window=popup&amp;width=450&amp;height=300&amp;START_MAXIMIZED=FALSE"}</definedName>
    <definedName name="_645__FDSAUDITLINK__" localSheetId="10" hidden="1">{"fdsup://IBCentral/FAT Viewer?action=UPDATE&amp;creator=factset&amp;DOC_NAME=fat:reuters_annual_source_window.fat&amp;display_string=Audit&amp;DYN_ARGS=TRUE&amp;VAR:ID1=92826C83&amp;VAR:RCODE=FSALE&amp;VAR:SDATE=20090999&amp;VAR:FREQ=Y&amp;VAR:RELITEM=RP&amp;VAR:CURRENCY=&amp;VAR:CURRSOURCE=EXSHARE&amp;","VAR:NATFREQ=ANNUAL&amp;VAR:RFIELD=FINALIZED&amp;VAR:DB_TYPE=&amp;VAR:UNITS=M&amp;window=popup&amp;width=450&amp;height=300&amp;START_MAXIMIZED=FALSE"}</definedName>
    <definedName name="_645__FDSAUDITLINK__" hidden="1">{"fdsup://IBCentral/FAT Viewer?action=UPDATE&amp;creator=factset&amp;DOC_NAME=fat:reuters_annual_source_window.fat&amp;display_string=Audit&amp;DYN_ARGS=TRUE&amp;VAR:ID1=92826C83&amp;VAR:RCODE=FSALE&amp;VAR:SDATE=20090999&amp;VAR:FREQ=Y&amp;VAR:RELITEM=RP&amp;VAR:CURRENCY=&amp;VAR:CURRSOURCE=EXSHARE&amp;","VAR:NATFREQ=ANNUAL&amp;VAR:RFIELD=FINALIZED&amp;VAR:DB_TYPE=&amp;VAR:UNITS=M&amp;window=popup&amp;width=450&amp;height=300&amp;START_MAXIMIZED=FALSE"}</definedName>
    <definedName name="_646__FDSAUDITLINK__" localSheetId="6" hidden="1">{"fdsup://IBCentral/FAT Viewer?action=UPDATE&amp;creator=factset&amp;DOC_NAME=fat:reuters_annual_source_window.fat&amp;display_string=Audit&amp;DYN_ARGS=TRUE&amp;VAR:ID1=57636Q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46__FDSAUDITLINK__" localSheetId="7" hidden="1">{"fdsup://IBCentral/FAT Viewer?action=UPDATE&amp;creator=factset&amp;DOC_NAME=fat:reuters_annual_source_window.fat&amp;display_string=Audit&amp;DYN_ARGS=TRUE&amp;VAR:ID1=57636Q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46__FDSAUDITLINK__" localSheetId="8" hidden="1">{"fdsup://IBCentral/FAT Viewer?action=UPDATE&amp;creator=factset&amp;DOC_NAME=fat:reuters_annual_source_window.fat&amp;display_string=Audit&amp;DYN_ARGS=TRUE&amp;VAR:ID1=57636Q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46__FDSAUDITLINK__" localSheetId="10" hidden="1">{"fdsup://IBCentral/FAT Viewer?action=UPDATE&amp;creator=factset&amp;DOC_NAME=fat:reuters_annual_source_window.fat&amp;display_string=Audit&amp;DYN_ARGS=TRUE&amp;VAR:ID1=57636Q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46__FDSAUDITLINK__" hidden="1">{"fdsup://IBCentral/FAT Viewer?action=UPDATE&amp;creator=factset&amp;DOC_NAME=fat:reuters_annual_source_window.fat&amp;display_string=Audit&amp;DYN_ARGS=TRUE&amp;VAR:ID1=57636Q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47__FDSAUDITLINK__" localSheetId="6" hidden="1">{"fdsup://IBCentral/FAT Viewer?action=UPDATE&amp;creator=factset&amp;DOC_NAME=fat:reuters_annual_source_window.fat&amp;display_string=Audit&amp;DYN_ARGS=TRUE&amp;VAR:ID1=01858110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47__FDSAUDITLINK__" localSheetId="7" hidden="1">{"fdsup://IBCentral/FAT Viewer?action=UPDATE&amp;creator=factset&amp;DOC_NAME=fat:reuters_annual_source_window.fat&amp;display_string=Audit&amp;DYN_ARGS=TRUE&amp;VAR:ID1=01858110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47__FDSAUDITLINK__" localSheetId="8" hidden="1">{"fdsup://IBCentral/FAT Viewer?action=UPDATE&amp;creator=factset&amp;DOC_NAME=fat:reuters_annual_source_window.fat&amp;display_string=Audit&amp;DYN_ARGS=TRUE&amp;VAR:ID1=01858110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47__FDSAUDITLINK__" localSheetId="10" hidden="1">{"fdsup://IBCentral/FAT Viewer?action=UPDATE&amp;creator=factset&amp;DOC_NAME=fat:reuters_annual_source_window.fat&amp;display_string=Audit&amp;DYN_ARGS=TRUE&amp;VAR:ID1=01858110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47__FDSAUDITLINK__" hidden="1">{"fdsup://IBCentral/FAT Viewer?action=UPDATE&amp;creator=factset&amp;DOC_NAME=fat:reuters_annual_source_window.fat&amp;display_string=Audit&amp;DYN_ARGS=TRUE&amp;VAR:ID1=01858110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48__FDSAUDITLINK__" localSheetId="6" hidden="1">{"fdsup://IBCentral/FAT Viewer?action=UPDATE&amp;creator=factset&amp;DOC_NAME=fat:reuters_annual_source_window.fat&amp;display_string=Audit&amp;DYN_ARGS=TRUE&amp;VAR:ID1=89190610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48__FDSAUDITLINK__" localSheetId="7" hidden="1">{"fdsup://IBCentral/FAT Viewer?action=UPDATE&amp;creator=factset&amp;DOC_NAME=fat:reuters_annual_source_window.fat&amp;display_string=Audit&amp;DYN_ARGS=TRUE&amp;VAR:ID1=89190610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48__FDSAUDITLINK__" localSheetId="8" hidden="1">{"fdsup://IBCentral/FAT Viewer?action=UPDATE&amp;creator=factset&amp;DOC_NAME=fat:reuters_annual_source_window.fat&amp;display_string=Audit&amp;DYN_ARGS=TRUE&amp;VAR:ID1=89190610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48__FDSAUDITLINK__" localSheetId="10" hidden="1">{"fdsup://IBCentral/FAT Viewer?action=UPDATE&amp;creator=factset&amp;DOC_NAME=fat:reuters_annual_source_window.fat&amp;display_string=Audit&amp;DYN_ARGS=TRUE&amp;VAR:ID1=89190610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48__FDSAUDITLINK__" hidden="1">{"fdsup://IBCentral/FAT Viewer?action=UPDATE&amp;creator=factset&amp;DOC_NAME=fat:reuters_annual_source_window.fat&amp;display_string=Audit&amp;DYN_ARGS=TRUE&amp;VAR:ID1=89190610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49__FDSAUDITLINK__" localSheetId="6" hidden="1">{"fdsup://IBCentral/FAT Viewer?action=UPDATE&amp;creator=factset&amp;DOC_NAME=fat:reuters_annual_source_window.fat&amp;display_string=Audit&amp;DYN_ARGS=TRUE&amp;VAR:ID1=02581610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49__FDSAUDITLINK__" localSheetId="7" hidden="1">{"fdsup://IBCentral/FAT Viewer?action=UPDATE&amp;creator=factset&amp;DOC_NAME=fat:reuters_annual_source_window.fat&amp;display_string=Audit&amp;DYN_ARGS=TRUE&amp;VAR:ID1=02581610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49__FDSAUDITLINK__" localSheetId="8" hidden="1">{"fdsup://IBCentral/FAT Viewer?action=UPDATE&amp;creator=factset&amp;DOC_NAME=fat:reuters_annual_source_window.fat&amp;display_string=Audit&amp;DYN_ARGS=TRUE&amp;VAR:ID1=02581610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49__FDSAUDITLINK__" localSheetId="10" hidden="1">{"fdsup://IBCentral/FAT Viewer?action=UPDATE&amp;creator=factset&amp;DOC_NAME=fat:reuters_annual_source_window.fat&amp;display_string=Audit&amp;DYN_ARGS=TRUE&amp;VAR:ID1=02581610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49__FDSAUDITLINK__" hidden="1">{"fdsup://IBCentral/FAT Viewer?action=UPDATE&amp;creator=factset&amp;DOC_NAME=fat:reuters_annual_source_window.fat&amp;display_string=Audit&amp;DYN_ARGS=TRUE&amp;VAR:ID1=02581610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5__FDSAUDITLINK__" localSheetId="6" hidden="1">{"fdsup://IBCentral/FAT Viewer?action=UPDATE&amp;creator=factset&amp;DOC_NAME=fat:reuters_annual_pshs_src_window.fat&amp;display_string=Audit&amp;DYN_ARGS=TRUE&amp;VAR:ID1=36143810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65__FDSAUDITLINK__" localSheetId="7" hidden="1">{"fdsup://IBCentral/FAT Viewer?action=UPDATE&amp;creator=factset&amp;DOC_NAME=fat:reuters_annual_pshs_src_window.fat&amp;display_string=Audit&amp;DYN_ARGS=TRUE&amp;VAR:ID1=36143810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65__FDSAUDITLINK__" localSheetId="8" hidden="1">{"fdsup://IBCentral/FAT Viewer?action=UPDATE&amp;creator=factset&amp;DOC_NAME=fat:reuters_annual_pshs_src_window.fat&amp;display_string=Audit&amp;DYN_ARGS=TRUE&amp;VAR:ID1=36143810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65__FDSAUDITLINK__" localSheetId="10" hidden="1">{"fdsup://IBCentral/FAT Viewer?action=UPDATE&amp;creator=factset&amp;DOC_NAME=fat:reuters_annual_pshs_src_window.fat&amp;display_string=Audit&amp;DYN_ARGS=TRUE&amp;VAR:ID1=36143810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65__FDSAUDITLINK__" hidden="1">{"fdsup://IBCentral/FAT Viewer?action=UPDATE&amp;creator=factset&amp;DOC_NAME=fat:reuters_annual_pshs_src_window.fat&amp;display_string=Audit&amp;DYN_ARGS=TRUE&amp;VAR:ID1=36143810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650__FDSAUDITLINK__" localSheetId="6" hidden="1">{"fdsup://IBCentral/FAT Viewer?action=UPDATE&amp;creator=factset&amp;DOC_NAME=fat:reuters_annual_source_window.fat&amp;display_string=Audit&amp;DYN_ARGS=TRUE&amp;VAR:ID1=B0LF18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50__FDSAUDITLINK__" localSheetId="7" hidden="1">{"fdsup://IBCentral/FAT Viewer?action=UPDATE&amp;creator=factset&amp;DOC_NAME=fat:reuters_annual_source_window.fat&amp;display_string=Audit&amp;DYN_ARGS=TRUE&amp;VAR:ID1=B0LF18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50__FDSAUDITLINK__" localSheetId="8" hidden="1">{"fdsup://IBCentral/FAT Viewer?action=UPDATE&amp;creator=factset&amp;DOC_NAME=fat:reuters_annual_source_window.fat&amp;display_string=Audit&amp;DYN_ARGS=TRUE&amp;VAR:ID1=B0LF18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50__FDSAUDITLINK__" localSheetId="10" hidden="1">{"fdsup://IBCentral/FAT Viewer?action=UPDATE&amp;creator=factset&amp;DOC_NAME=fat:reuters_annual_source_window.fat&amp;display_string=Audit&amp;DYN_ARGS=TRUE&amp;VAR:ID1=B0LF18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50__FDSAUDITLINK__" hidden="1">{"fdsup://IBCentral/FAT Viewer?action=UPDATE&amp;creator=factset&amp;DOC_NAME=fat:reuters_annual_source_window.fat&amp;display_string=Audit&amp;DYN_ARGS=TRUE&amp;VAR:ID1=B0LF18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51__FDSAUDITLINK__" localSheetId="6" hidden="1">{"fdsup://IBCentral/FAT Viewer?action=UPDATE&amp;creator=factset&amp;DOC_NAME=fat:reuters_annual_source_window.fat&amp;display_string=Audit&amp;DYN_ARGS=TRUE&amp;VAR:ID1=B1X00Z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51__FDSAUDITLINK__" localSheetId="7" hidden="1">{"fdsup://IBCentral/FAT Viewer?action=UPDATE&amp;creator=factset&amp;DOC_NAME=fat:reuters_annual_source_window.fat&amp;display_string=Audit&amp;DYN_ARGS=TRUE&amp;VAR:ID1=B1X00Z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51__FDSAUDITLINK__" localSheetId="8" hidden="1">{"fdsup://IBCentral/FAT Viewer?action=UPDATE&amp;creator=factset&amp;DOC_NAME=fat:reuters_annual_source_window.fat&amp;display_string=Audit&amp;DYN_ARGS=TRUE&amp;VAR:ID1=B1X00Z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51__FDSAUDITLINK__" localSheetId="10" hidden="1">{"fdsup://IBCentral/FAT Viewer?action=UPDATE&amp;creator=factset&amp;DOC_NAME=fat:reuters_annual_source_window.fat&amp;display_string=Audit&amp;DYN_ARGS=TRUE&amp;VAR:ID1=B1X00Z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51__FDSAUDITLINK__" hidden="1">{"fdsup://IBCentral/FAT Viewer?action=UPDATE&amp;creator=factset&amp;DOC_NAME=fat:reuters_annual_source_window.fat&amp;display_string=Audit&amp;DYN_ARGS=TRUE&amp;VAR:ID1=B1X00Z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52__FDSAUDITLINK__" localSheetId="6" hidden="1">{"fdsup://IBCentral/FAT Viewer?action=UPDATE&amp;creator=factset&amp;DOC_NAME=fat:reuters_annual_source_window.fat&amp;display_string=Audit&amp;DYN_ARGS=TRUE&amp;VAR:ID1=596800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52__FDSAUDITLINK__" localSheetId="7" hidden="1">{"fdsup://IBCentral/FAT Viewer?action=UPDATE&amp;creator=factset&amp;DOC_NAME=fat:reuters_annual_source_window.fat&amp;display_string=Audit&amp;DYN_ARGS=TRUE&amp;VAR:ID1=596800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52__FDSAUDITLINK__" localSheetId="8" hidden="1">{"fdsup://IBCentral/FAT Viewer?action=UPDATE&amp;creator=factset&amp;DOC_NAME=fat:reuters_annual_source_window.fat&amp;display_string=Audit&amp;DYN_ARGS=TRUE&amp;VAR:ID1=596800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52__FDSAUDITLINK__" localSheetId="10" hidden="1">{"fdsup://IBCentral/FAT Viewer?action=UPDATE&amp;creator=factset&amp;DOC_NAME=fat:reuters_annual_source_window.fat&amp;display_string=Audit&amp;DYN_ARGS=TRUE&amp;VAR:ID1=596800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52__FDSAUDITLINK__" hidden="1">{"fdsup://IBCentral/FAT Viewer?action=UPDATE&amp;creator=factset&amp;DOC_NAME=fat:reuters_annual_source_window.fat&amp;display_string=Audit&amp;DYN_ARGS=TRUE&amp;VAR:ID1=596800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53__FDSAUDITLINK__" localSheetId="6" hidden="1">{"fdsup://IBCentral/FAT Viewer?action=UPDATE&amp;creator=factset&amp;DOC_NAME=fat:reuters_annual_source_window.fat&amp;display_string=Audit&amp;DYN_ARGS=TRUE&amp;VAR:ID1=414954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53__FDSAUDITLINK__" localSheetId="7" hidden="1">{"fdsup://IBCentral/FAT Viewer?action=UPDATE&amp;creator=factset&amp;DOC_NAME=fat:reuters_annual_source_window.fat&amp;display_string=Audit&amp;DYN_ARGS=TRUE&amp;VAR:ID1=414954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53__FDSAUDITLINK__" localSheetId="8" hidden="1">{"fdsup://IBCentral/FAT Viewer?action=UPDATE&amp;creator=factset&amp;DOC_NAME=fat:reuters_annual_source_window.fat&amp;display_string=Audit&amp;DYN_ARGS=TRUE&amp;VAR:ID1=414954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53__FDSAUDITLINK__" localSheetId="10" hidden="1">{"fdsup://IBCentral/FAT Viewer?action=UPDATE&amp;creator=factset&amp;DOC_NAME=fat:reuters_annual_source_window.fat&amp;display_string=Audit&amp;DYN_ARGS=TRUE&amp;VAR:ID1=414954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53__FDSAUDITLINK__" hidden="1">{"fdsup://IBCentral/FAT Viewer?action=UPDATE&amp;creator=factset&amp;DOC_NAME=fat:reuters_annual_source_window.fat&amp;display_string=Audit&amp;DYN_ARGS=TRUE&amp;VAR:ID1=414954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54__FDSAUDITLINK__" localSheetId="6" hidden="1">{"fdsup://IBCentral/FAT Viewer?action=UPDATE&amp;creator=factset&amp;DOC_NAME=fat:reuters_annual_source_window.fat&amp;display_string=Audit&amp;DYN_ARGS=TRUE&amp;VAR:ID1=712310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54__FDSAUDITLINK__" localSheetId="7" hidden="1">{"fdsup://IBCentral/FAT Viewer?action=UPDATE&amp;creator=factset&amp;DOC_NAME=fat:reuters_annual_source_window.fat&amp;display_string=Audit&amp;DYN_ARGS=TRUE&amp;VAR:ID1=712310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54__FDSAUDITLINK__" localSheetId="8" hidden="1">{"fdsup://IBCentral/FAT Viewer?action=UPDATE&amp;creator=factset&amp;DOC_NAME=fat:reuters_annual_source_window.fat&amp;display_string=Audit&amp;DYN_ARGS=TRUE&amp;VAR:ID1=712310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54__FDSAUDITLINK__" localSheetId="10" hidden="1">{"fdsup://IBCentral/FAT Viewer?action=UPDATE&amp;creator=factset&amp;DOC_NAME=fat:reuters_annual_source_window.fat&amp;display_string=Audit&amp;DYN_ARGS=TRUE&amp;VAR:ID1=712310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54__FDSAUDITLINK__" hidden="1">{"fdsup://IBCentral/FAT Viewer?action=UPDATE&amp;creator=factset&amp;DOC_NAME=fat:reuters_annual_source_window.fat&amp;display_string=Audit&amp;DYN_ARGS=TRUE&amp;VAR:ID1=712310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55__FDSAUDITLINK__" localSheetId="6" hidden="1">{"fdsup://IBCentral/FAT Viewer?action=UPDATE&amp;creator=factset&amp;DOC_NAME=fat:reuters_annual_source_window.fat&amp;display_string=Audit&amp;DYN_ARGS=TRUE&amp;VAR:ID1=B1WHVV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55__FDSAUDITLINK__" localSheetId="7" hidden="1">{"fdsup://IBCentral/FAT Viewer?action=UPDATE&amp;creator=factset&amp;DOC_NAME=fat:reuters_annual_source_window.fat&amp;display_string=Audit&amp;DYN_ARGS=TRUE&amp;VAR:ID1=B1WHVV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55__FDSAUDITLINK__" localSheetId="8" hidden="1">{"fdsup://IBCentral/FAT Viewer?action=UPDATE&amp;creator=factset&amp;DOC_NAME=fat:reuters_annual_source_window.fat&amp;display_string=Audit&amp;DYN_ARGS=TRUE&amp;VAR:ID1=B1WHVV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55__FDSAUDITLINK__" localSheetId="10" hidden="1">{"fdsup://IBCentral/FAT Viewer?action=UPDATE&amp;creator=factset&amp;DOC_NAME=fat:reuters_annual_source_window.fat&amp;display_string=Audit&amp;DYN_ARGS=TRUE&amp;VAR:ID1=B1WHVV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55__FDSAUDITLINK__" hidden="1">{"fdsup://IBCentral/FAT Viewer?action=UPDATE&amp;creator=factset&amp;DOC_NAME=fat:reuters_annual_source_window.fat&amp;display_string=Audit&amp;DYN_ARGS=TRUE&amp;VAR:ID1=B1WHVV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56__FDSAUDITLINK__" localSheetId="6" hidden="1">{"fdsup://IBCentral/FAT Viewer?action=UPDATE&amp;creator=factset&amp;DOC_NAME=fat:reuters_annual_source_window.fat&amp;display_string=Audit&amp;DYN_ARGS=TRUE&amp;VAR:ID1=B0712D&amp;VAR:RCODE=FSALE&amp;VAR:SDATE=20100399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56__FDSAUDITLINK__" localSheetId="7" hidden="1">{"fdsup://IBCentral/FAT Viewer?action=UPDATE&amp;creator=factset&amp;DOC_NAME=fat:reuters_annual_source_window.fat&amp;display_string=Audit&amp;DYN_ARGS=TRUE&amp;VAR:ID1=B0712D&amp;VAR:RCODE=FSALE&amp;VAR:SDATE=20100399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56__FDSAUDITLINK__" localSheetId="8" hidden="1">{"fdsup://IBCentral/FAT Viewer?action=UPDATE&amp;creator=factset&amp;DOC_NAME=fat:reuters_annual_source_window.fat&amp;display_string=Audit&amp;DYN_ARGS=TRUE&amp;VAR:ID1=B0712D&amp;VAR:RCODE=FSALE&amp;VAR:SDATE=20100399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56__FDSAUDITLINK__" localSheetId="10" hidden="1">{"fdsup://IBCentral/FAT Viewer?action=UPDATE&amp;creator=factset&amp;DOC_NAME=fat:reuters_annual_source_window.fat&amp;display_string=Audit&amp;DYN_ARGS=TRUE&amp;VAR:ID1=B0712D&amp;VAR:RCODE=FSALE&amp;VAR:SDATE=20100399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56__FDSAUDITLINK__" hidden="1">{"fdsup://IBCentral/FAT Viewer?action=UPDATE&amp;creator=factset&amp;DOC_NAME=fat:reuters_annual_source_window.fat&amp;display_string=Audit&amp;DYN_ARGS=TRUE&amp;VAR:ID1=B0712D&amp;VAR:RCODE=FSALE&amp;VAR:SDATE=20100399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57__FDSAUDITLINK__" localSheetId="6" hidden="1">{"fdsup://IBCentral/FAT Viewer?action=UPDATE&amp;creator=factset&amp;DOC_NAME=fat:reuters_annual_source_window.fat&amp;display_string=Audit&amp;DYN_ARGS=TRUE&amp;VAR:ID1=021483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57__FDSAUDITLINK__" localSheetId="7" hidden="1">{"fdsup://IBCentral/FAT Viewer?action=UPDATE&amp;creator=factset&amp;DOC_NAME=fat:reuters_annual_source_window.fat&amp;display_string=Audit&amp;DYN_ARGS=TRUE&amp;VAR:ID1=021483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57__FDSAUDITLINK__" localSheetId="8" hidden="1">{"fdsup://IBCentral/FAT Viewer?action=UPDATE&amp;creator=factset&amp;DOC_NAME=fat:reuters_annual_source_window.fat&amp;display_string=Audit&amp;DYN_ARGS=TRUE&amp;VAR:ID1=021483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57__FDSAUDITLINK__" localSheetId="10" hidden="1">{"fdsup://IBCentral/FAT Viewer?action=UPDATE&amp;creator=factset&amp;DOC_NAME=fat:reuters_annual_source_window.fat&amp;display_string=Audit&amp;DYN_ARGS=TRUE&amp;VAR:ID1=021483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57__FDSAUDITLINK__" hidden="1">{"fdsup://IBCentral/FAT Viewer?action=UPDATE&amp;creator=factset&amp;DOC_NAME=fat:reuters_annual_source_window.fat&amp;display_string=Audit&amp;DYN_ARGS=TRUE&amp;VAR:ID1=021483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58__FDSAUDITLINK__" localSheetId="6" hidden="1">{"fdsup://IBCentral/FAT Viewer?action=UPDATE&amp;creator=factset&amp;DOC_NAME=fat:reuters_annual_source_window.fat&amp;display_string=Audit&amp;DYN_ARGS=TRUE&amp;VAR:ID1=572027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58__FDSAUDITLINK__" localSheetId="7" hidden="1">{"fdsup://IBCentral/FAT Viewer?action=UPDATE&amp;creator=factset&amp;DOC_NAME=fat:reuters_annual_source_window.fat&amp;display_string=Audit&amp;DYN_ARGS=TRUE&amp;VAR:ID1=572027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58__FDSAUDITLINK__" localSheetId="8" hidden="1">{"fdsup://IBCentral/FAT Viewer?action=UPDATE&amp;creator=factset&amp;DOC_NAME=fat:reuters_annual_source_window.fat&amp;display_string=Audit&amp;DYN_ARGS=TRUE&amp;VAR:ID1=572027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58__FDSAUDITLINK__" localSheetId="10" hidden="1">{"fdsup://IBCentral/FAT Viewer?action=UPDATE&amp;creator=factset&amp;DOC_NAME=fat:reuters_annual_source_window.fat&amp;display_string=Audit&amp;DYN_ARGS=TRUE&amp;VAR:ID1=572027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58__FDSAUDITLINK__" hidden="1">{"fdsup://IBCentral/FAT Viewer?action=UPDATE&amp;creator=factset&amp;DOC_NAME=fat:reuters_annual_source_window.fat&amp;display_string=Audit&amp;DYN_ARGS=TRUE&amp;VAR:ID1=572027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59__FDSAUDITLINK__" localSheetId="6" hidden="1">{"fdsup://IBCentral/FAT Viewer?action=UPDATE&amp;creator=factset&amp;DOC_NAME=fat:reuters_annual_source_window.fat&amp;display_string=Audit&amp;DYN_ARGS=TRUE&amp;VAR:ID1=B1VZ0M&amp;VAR:RCODE=FSALE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659__FDSAUDITLINK__" localSheetId="7" hidden="1">{"fdsup://IBCentral/FAT Viewer?action=UPDATE&amp;creator=factset&amp;DOC_NAME=fat:reuters_annual_source_window.fat&amp;display_string=Audit&amp;DYN_ARGS=TRUE&amp;VAR:ID1=B1VZ0M&amp;VAR:RCODE=FSALE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659__FDSAUDITLINK__" localSheetId="8" hidden="1">{"fdsup://IBCentral/FAT Viewer?action=UPDATE&amp;creator=factset&amp;DOC_NAME=fat:reuters_annual_source_window.fat&amp;display_string=Audit&amp;DYN_ARGS=TRUE&amp;VAR:ID1=B1VZ0M&amp;VAR:RCODE=FSALE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659__FDSAUDITLINK__" localSheetId="10" hidden="1">{"fdsup://IBCentral/FAT Viewer?action=UPDATE&amp;creator=factset&amp;DOC_NAME=fat:reuters_annual_source_window.fat&amp;display_string=Audit&amp;DYN_ARGS=TRUE&amp;VAR:ID1=B1VZ0M&amp;VAR:RCODE=FSALE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659__FDSAUDITLINK__" hidden="1">{"fdsup://IBCentral/FAT Viewer?action=UPDATE&amp;creator=factset&amp;DOC_NAME=fat:reuters_annual_source_window.fat&amp;display_string=Audit&amp;DYN_ARGS=TRUE&amp;VAR:ID1=B1VZ0M&amp;VAR:RCODE=FSALE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66__123Graph_ACHART_5" hidden="1">#REF!</definedName>
    <definedName name="_66__FDSAUDITLINK__" localSheetId="6" hidden="1">{"fdsup://IBCentral/FAT Viewer?action=UPDATE&amp;creator=factset&amp;DOC_NAME=fat:reuters_annual_pshs_src_window.fat&amp;display_string=Audit&amp;DYN_ARGS=TRUE&amp;VAR:ID1=31421110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66__FDSAUDITLINK__" localSheetId="7" hidden="1">{"fdsup://IBCentral/FAT Viewer?action=UPDATE&amp;creator=factset&amp;DOC_NAME=fat:reuters_annual_pshs_src_window.fat&amp;display_string=Audit&amp;DYN_ARGS=TRUE&amp;VAR:ID1=31421110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66__FDSAUDITLINK__" localSheetId="8" hidden="1">{"fdsup://IBCentral/FAT Viewer?action=UPDATE&amp;creator=factset&amp;DOC_NAME=fat:reuters_annual_pshs_src_window.fat&amp;display_string=Audit&amp;DYN_ARGS=TRUE&amp;VAR:ID1=31421110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66__FDSAUDITLINK__" localSheetId="10" hidden="1">{"fdsup://IBCentral/FAT Viewer?action=UPDATE&amp;creator=factset&amp;DOC_NAME=fat:reuters_annual_pshs_src_window.fat&amp;display_string=Audit&amp;DYN_ARGS=TRUE&amp;VAR:ID1=31421110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66__FDSAUDITLINK__" hidden="1">{"fdsup://IBCentral/FAT Viewer?action=UPDATE&amp;creator=factset&amp;DOC_NAME=fat:reuters_annual_pshs_src_window.fat&amp;display_string=Audit&amp;DYN_ARGS=TRUE&amp;VAR:ID1=31421110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660__FDSAUDITLINK__" localSheetId="6" hidden="1">{"fdsup://IBCentral/FAT Viewer?action=UPDATE&amp;creator=factset&amp;DOC_NAME=fat:reuters_annual_source_window.fat&amp;display_string=Audit&amp;DYN_ARGS=TRUE&amp;VAR:ID1=065560&amp;VAR:RCODE=FSALE&amp;VAR:SDATE=20100399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60__FDSAUDITLINK__" localSheetId="7" hidden="1">{"fdsup://IBCentral/FAT Viewer?action=UPDATE&amp;creator=factset&amp;DOC_NAME=fat:reuters_annual_source_window.fat&amp;display_string=Audit&amp;DYN_ARGS=TRUE&amp;VAR:ID1=065560&amp;VAR:RCODE=FSALE&amp;VAR:SDATE=20100399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60__FDSAUDITLINK__" localSheetId="8" hidden="1">{"fdsup://IBCentral/FAT Viewer?action=UPDATE&amp;creator=factset&amp;DOC_NAME=fat:reuters_annual_source_window.fat&amp;display_string=Audit&amp;DYN_ARGS=TRUE&amp;VAR:ID1=065560&amp;VAR:RCODE=FSALE&amp;VAR:SDATE=20100399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60__FDSAUDITLINK__" localSheetId="10" hidden="1">{"fdsup://IBCentral/FAT Viewer?action=UPDATE&amp;creator=factset&amp;DOC_NAME=fat:reuters_annual_source_window.fat&amp;display_string=Audit&amp;DYN_ARGS=TRUE&amp;VAR:ID1=065560&amp;VAR:RCODE=FSALE&amp;VAR:SDATE=20100399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60__FDSAUDITLINK__" hidden="1">{"fdsup://IBCentral/FAT Viewer?action=UPDATE&amp;creator=factset&amp;DOC_NAME=fat:reuters_annual_source_window.fat&amp;display_string=Audit&amp;DYN_ARGS=TRUE&amp;VAR:ID1=065560&amp;VAR:RCODE=FSALE&amp;VAR:SDATE=20100399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61__FDSAUDITLINK__" localSheetId="6" hidden="1">{"fdsup://IBCentral/FAT Viewer?action=UPDATE&amp;creator=factset&amp;DOC_NAME=fat:reuters_annual_source_window.fat&amp;display_string=Audit&amp;DYN_ARGS=TRUE&amp;VAR:ID1=017658&amp;VAR:RCODE=FSALE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661__FDSAUDITLINK__" localSheetId="7" hidden="1">{"fdsup://IBCentral/FAT Viewer?action=UPDATE&amp;creator=factset&amp;DOC_NAME=fat:reuters_annual_source_window.fat&amp;display_string=Audit&amp;DYN_ARGS=TRUE&amp;VAR:ID1=017658&amp;VAR:RCODE=FSALE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661__FDSAUDITLINK__" localSheetId="8" hidden="1">{"fdsup://IBCentral/FAT Viewer?action=UPDATE&amp;creator=factset&amp;DOC_NAME=fat:reuters_annual_source_window.fat&amp;display_string=Audit&amp;DYN_ARGS=TRUE&amp;VAR:ID1=017658&amp;VAR:RCODE=FSALE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661__FDSAUDITLINK__" localSheetId="10" hidden="1">{"fdsup://IBCentral/FAT Viewer?action=UPDATE&amp;creator=factset&amp;DOC_NAME=fat:reuters_annual_source_window.fat&amp;display_string=Audit&amp;DYN_ARGS=TRUE&amp;VAR:ID1=017658&amp;VAR:RCODE=FSALE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661__FDSAUDITLINK__" hidden="1">{"fdsup://IBCentral/FAT Viewer?action=UPDATE&amp;creator=factset&amp;DOC_NAME=fat:reuters_annual_source_window.fat&amp;display_string=Audit&amp;DYN_ARGS=TRUE&amp;VAR:ID1=017658&amp;VAR:RCODE=FSALE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662__FDSAUDITLINK__" localSheetId="6" hidden="1">{"fdsup://IBCentral/FAT Viewer?action=UPDATE&amp;creator=factset&amp;DOC_NAME=fat:reuters_annual_source_window.fat&amp;display_string=Audit&amp;DYN_ARGS=TRUE&amp;VAR:ID1=B28ZPS&amp;VAR:RCODE=FSALE&amp;VAR:SDATE=20100399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62__FDSAUDITLINK__" localSheetId="7" hidden="1">{"fdsup://IBCentral/FAT Viewer?action=UPDATE&amp;creator=factset&amp;DOC_NAME=fat:reuters_annual_source_window.fat&amp;display_string=Audit&amp;DYN_ARGS=TRUE&amp;VAR:ID1=B28ZPS&amp;VAR:RCODE=FSALE&amp;VAR:SDATE=20100399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62__FDSAUDITLINK__" localSheetId="8" hidden="1">{"fdsup://IBCentral/FAT Viewer?action=UPDATE&amp;creator=factset&amp;DOC_NAME=fat:reuters_annual_source_window.fat&amp;display_string=Audit&amp;DYN_ARGS=TRUE&amp;VAR:ID1=B28ZPS&amp;VAR:RCODE=FSALE&amp;VAR:SDATE=20100399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62__FDSAUDITLINK__" localSheetId="10" hidden="1">{"fdsup://IBCentral/FAT Viewer?action=UPDATE&amp;creator=factset&amp;DOC_NAME=fat:reuters_annual_source_window.fat&amp;display_string=Audit&amp;DYN_ARGS=TRUE&amp;VAR:ID1=B28ZPS&amp;VAR:RCODE=FSALE&amp;VAR:SDATE=20100399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62__FDSAUDITLINK__" hidden="1">{"fdsup://IBCentral/FAT Viewer?action=UPDATE&amp;creator=factset&amp;DOC_NAME=fat:reuters_annual_source_window.fat&amp;display_string=Audit&amp;DYN_ARGS=TRUE&amp;VAR:ID1=B28ZPS&amp;VAR:RCODE=FSALE&amp;VAR:SDATE=20100399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63__FDSAUDITLINK__" localSheetId="6" hidden="1">{"fdsup://IBCentral/FAT Viewer?action=UPDATE&amp;creator=factset&amp;DOC_NAME=fat:reuters_annual_source_window.fat&amp;display_string=Audit&amp;DYN_ARGS=TRUE&amp;VAR:ID1=343673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63__FDSAUDITLINK__" localSheetId="7" hidden="1">{"fdsup://IBCentral/FAT Viewer?action=UPDATE&amp;creator=factset&amp;DOC_NAME=fat:reuters_annual_source_window.fat&amp;display_string=Audit&amp;DYN_ARGS=TRUE&amp;VAR:ID1=343673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63__FDSAUDITLINK__" localSheetId="8" hidden="1">{"fdsup://IBCentral/FAT Viewer?action=UPDATE&amp;creator=factset&amp;DOC_NAME=fat:reuters_annual_source_window.fat&amp;display_string=Audit&amp;DYN_ARGS=TRUE&amp;VAR:ID1=343673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63__FDSAUDITLINK__" localSheetId="10" hidden="1">{"fdsup://IBCentral/FAT Viewer?action=UPDATE&amp;creator=factset&amp;DOC_NAME=fat:reuters_annual_source_window.fat&amp;display_string=Audit&amp;DYN_ARGS=TRUE&amp;VAR:ID1=343673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63__FDSAUDITLINK__" hidden="1">{"fdsup://IBCentral/FAT Viewer?action=UPDATE&amp;creator=factset&amp;DOC_NAME=fat:reuters_annual_source_window.fat&amp;display_string=Audit&amp;DYN_ARGS=TRUE&amp;VAR:ID1=343673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64__FDSAUDITLINK__" localSheetId="6" hidden="1">{"fdsup://IBCentral/FAT Viewer?action=UPDATE&amp;creator=factset&amp;DOC_NAME=fat:reuters_annual_source_window.fat&amp;display_string=Audit&amp;DYN_ARGS=TRUE&amp;VAR:ID1=B119QG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64__FDSAUDITLINK__" localSheetId="7" hidden="1">{"fdsup://IBCentral/FAT Viewer?action=UPDATE&amp;creator=factset&amp;DOC_NAME=fat:reuters_annual_source_window.fat&amp;display_string=Audit&amp;DYN_ARGS=TRUE&amp;VAR:ID1=B119QG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64__FDSAUDITLINK__" localSheetId="8" hidden="1">{"fdsup://IBCentral/FAT Viewer?action=UPDATE&amp;creator=factset&amp;DOC_NAME=fat:reuters_annual_source_window.fat&amp;display_string=Audit&amp;DYN_ARGS=TRUE&amp;VAR:ID1=B119QG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64__FDSAUDITLINK__" localSheetId="10" hidden="1">{"fdsup://IBCentral/FAT Viewer?action=UPDATE&amp;creator=factset&amp;DOC_NAME=fat:reuters_annual_source_window.fat&amp;display_string=Audit&amp;DYN_ARGS=TRUE&amp;VAR:ID1=B119QG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64__FDSAUDITLINK__" hidden="1">{"fdsup://IBCentral/FAT Viewer?action=UPDATE&amp;creator=factset&amp;DOC_NAME=fat:reuters_annual_source_window.fat&amp;display_string=Audit&amp;DYN_ARGS=TRUE&amp;VAR:ID1=B119QG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65__FDSAUDITLINK__" localSheetId="6" hidden="1">{"fdsup://IBCentral/FAT Viewer?action=UPDATE&amp;creator=factset&amp;DOC_NAME=fat:reuters_annual_source_window.fat&amp;display_string=Audit&amp;DYN_ARGS=TRUE&amp;VAR:ID1=B28KQ1&amp;VAR:RCODE=FSALE&amp;VAR:SDATE=20100399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65__FDSAUDITLINK__" localSheetId="7" hidden="1">{"fdsup://IBCentral/FAT Viewer?action=UPDATE&amp;creator=factset&amp;DOC_NAME=fat:reuters_annual_source_window.fat&amp;display_string=Audit&amp;DYN_ARGS=TRUE&amp;VAR:ID1=B28KQ1&amp;VAR:RCODE=FSALE&amp;VAR:SDATE=20100399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65__FDSAUDITLINK__" localSheetId="8" hidden="1">{"fdsup://IBCentral/FAT Viewer?action=UPDATE&amp;creator=factset&amp;DOC_NAME=fat:reuters_annual_source_window.fat&amp;display_string=Audit&amp;DYN_ARGS=TRUE&amp;VAR:ID1=B28KQ1&amp;VAR:RCODE=FSALE&amp;VAR:SDATE=20100399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65__FDSAUDITLINK__" localSheetId="10" hidden="1">{"fdsup://IBCentral/FAT Viewer?action=UPDATE&amp;creator=factset&amp;DOC_NAME=fat:reuters_annual_source_window.fat&amp;display_string=Audit&amp;DYN_ARGS=TRUE&amp;VAR:ID1=B28KQ1&amp;VAR:RCODE=FSALE&amp;VAR:SDATE=20100399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65__FDSAUDITLINK__" hidden="1">{"fdsup://IBCentral/FAT Viewer?action=UPDATE&amp;creator=factset&amp;DOC_NAME=fat:reuters_annual_source_window.fat&amp;display_string=Audit&amp;DYN_ARGS=TRUE&amp;VAR:ID1=B28KQ1&amp;VAR:RCODE=FSALE&amp;VAR:SDATE=20100399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66__FDSAUDITLINK__" localSheetId="6" hidden="1">{"fdsup://IBCentral/FAT Viewer?action=UPDATE&amp;creator=factset&amp;DOC_NAME=fat:reuters_annual_source_window.fat&amp;display_string=Audit&amp;DYN_ARGS=TRUE&amp;VAR:ID1=B1CKTY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66__FDSAUDITLINK__" localSheetId="7" hidden="1">{"fdsup://IBCentral/FAT Viewer?action=UPDATE&amp;creator=factset&amp;DOC_NAME=fat:reuters_annual_source_window.fat&amp;display_string=Audit&amp;DYN_ARGS=TRUE&amp;VAR:ID1=B1CKTY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66__FDSAUDITLINK__" localSheetId="8" hidden="1">{"fdsup://IBCentral/FAT Viewer?action=UPDATE&amp;creator=factset&amp;DOC_NAME=fat:reuters_annual_source_window.fat&amp;display_string=Audit&amp;DYN_ARGS=TRUE&amp;VAR:ID1=B1CKTY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66__FDSAUDITLINK__" localSheetId="10" hidden="1">{"fdsup://IBCentral/FAT Viewer?action=UPDATE&amp;creator=factset&amp;DOC_NAME=fat:reuters_annual_source_window.fat&amp;display_string=Audit&amp;DYN_ARGS=TRUE&amp;VAR:ID1=B1CKTY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66__FDSAUDITLINK__" hidden="1">{"fdsup://IBCentral/FAT Viewer?action=UPDATE&amp;creator=factset&amp;DOC_NAME=fat:reuters_annual_source_window.fat&amp;display_string=Audit&amp;DYN_ARGS=TRUE&amp;VAR:ID1=B1CKTY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67__FDSAUDITLINK__" localSheetId="6" hidden="1">{"fdsup://IBCentral/FAT Viewer?action=UPDATE&amp;creator=factset&amp;DOC_NAME=fat:reuters_annual_source_window.fat&amp;display_string=Audit&amp;DYN_ARGS=TRUE&amp;VAR:ID1=37929X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67__FDSAUDITLINK__" localSheetId="7" hidden="1">{"fdsup://IBCentral/FAT Viewer?action=UPDATE&amp;creator=factset&amp;DOC_NAME=fat:reuters_annual_source_window.fat&amp;display_string=Audit&amp;DYN_ARGS=TRUE&amp;VAR:ID1=37929X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67__FDSAUDITLINK__" localSheetId="8" hidden="1">{"fdsup://IBCentral/FAT Viewer?action=UPDATE&amp;creator=factset&amp;DOC_NAME=fat:reuters_annual_source_window.fat&amp;display_string=Audit&amp;DYN_ARGS=TRUE&amp;VAR:ID1=37929X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67__FDSAUDITLINK__" localSheetId="10" hidden="1">{"fdsup://IBCentral/FAT Viewer?action=UPDATE&amp;creator=factset&amp;DOC_NAME=fat:reuters_annual_source_window.fat&amp;display_string=Audit&amp;DYN_ARGS=TRUE&amp;VAR:ID1=37929X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67__FDSAUDITLINK__" hidden="1">{"fdsup://IBCentral/FAT Viewer?action=UPDATE&amp;creator=factset&amp;DOC_NAME=fat:reuters_annual_source_window.fat&amp;display_string=Audit&amp;DYN_ARGS=TRUE&amp;VAR:ID1=37929X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68__FDSAUDITLINK__" localSheetId="6" hidden="1">{"fdsup://IBCentral/FAT Viewer?action=UPDATE&amp;creator=factset&amp;DOC_NAME=fat:reuters_annual_source_window.fat&amp;display_string=Audit&amp;DYN_ARGS=TRUE&amp;VAR:ID1=B247Y9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68__FDSAUDITLINK__" localSheetId="7" hidden="1">{"fdsup://IBCentral/FAT Viewer?action=UPDATE&amp;creator=factset&amp;DOC_NAME=fat:reuters_annual_source_window.fat&amp;display_string=Audit&amp;DYN_ARGS=TRUE&amp;VAR:ID1=B247Y9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68__FDSAUDITLINK__" localSheetId="8" hidden="1">{"fdsup://IBCentral/FAT Viewer?action=UPDATE&amp;creator=factset&amp;DOC_NAME=fat:reuters_annual_source_window.fat&amp;display_string=Audit&amp;DYN_ARGS=TRUE&amp;VAR:ID1=B247Y9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68__FDSAUDITLINK__" localSheetId="10" hidden="1">{"fdsup://IBCentral/FAT Viewer?action=UPDATE&amp;creator=factset&amp;DOC_NAME=fat:reuters_annual_source_window.fat&amp;display_string=Audit&amp;DYN_ARGS=TRUE&amp;VAR:ID1=B247Y9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68__FDSAUDITLINK__" hidden="1">{"fdsup://IBCentral/FAT Viewer?action=UPDATE&amp;creator=factset&amp;DOC_NAME=fat:reuters_annual_source_window.fat&amp;display_string=Audit&amp;DYN_ARGS=TRUE&amp;VAR:ID1=B247Y9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69__FDSAUDITLINK__" localSheetId="6" hidden="1">{"fdsup://IBCentral/FAT Viewer?action=UPDATE&amp;creator=factset&amp;DOC_NAME=fat:reuters_annual_source_window.fat&amp;display_string=Audit&amp;DYN_ARGS=TRUE&amp;VAR:ID1=B0X0FF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69__FDSAUDITLINK__" localSheetId="7" hidden="1">{"fdsup://IBCentral/FAT Viewer?action=UPDATE&amp;creator=factset&amp;DOC_NAME=fat:reuters_annual_source_window.fat&amp;display_string=Audit&amp;DYN_ARGS=TRUE&amp;VAR:ID1=B0X0FF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69__FDSAUDITLINK__" localSheetId="8" hidden="1">{"fdsup://IBCentral/FAT Viewer?action=UPDATE&amp;creator=factset&amp;DOC_NAME=fat:reuters_annual_source_window.fat&amp;display_string=Audit&amp;DYN_ARGS=TRUE&amp;VAR:ID1=B0X0FF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69__FDSAUDITLINK__" localSheetId="10" hidden="1">{"fdsup://IBCentral/FAT Viewer?action=UPDATE&amp;creator=factset&amp;DOC_NAME=fat:reuters_annual_source_window.fat&amp;display_string=Audit&amp;DYN_ARGS=TRUE&amp;VAR:ID1=B0X0FF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69__FDSAUDITLINK__" hidden="1">{"fdsup://IBCentral/FAT Viewer?action=UPDATE&amp;creator=factset&amp;DOC_NAME=fat:reuters_annual_source_window.fat&amp;display_string=Audit&amp;DYN_ARGS=TRUE&amp;VAR:ID1=B0X0FF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7__FDSAUDITLINK__" localSheetId="6" hidden="1">{"fdsup://IBCentral/FAT Viewer?action=UPDATE&amp;creator=factset&amp;DOC_NAME=fat:reuters_annual_pshs_src_window.fat&amp;display_string=Audit&amp;DYN_ARGS=TRUE&amp;VAR:ID1=27826510&amp;VAR:RCODE=FDSEPSDIL&amp;VAR:SDATE=20081099&amp;VAR:FREQ=Y&amp;VAR:RELITEM=RP&amp;VAR:CURRENCY=&amp;VAR:CURRSOURCE=EX","SHARE&amp;VAR:NATFREQ=ANNUAL&amp;VAR:RFIELD=FINALIZED&amp;VAR:DB_TYPE=&amp;VAR:UNITS=M&amp;window=popup&amp;width=450&amp;height=300&amp;START_MAXIMIZED=FALSE"}</definedName>
    <definedName name="_67__FDSAUDITLINK__" localSheetId="7" hidden="1">{"fdsup://IBCentral/FAT Viewer?action=UPDATE&amp;creator=factset&amp;DOC_NAME=fat:reuters_annual_pshs_src_window.fat&amp;display_string=Audit&amp;DYN_ARGS=TRUE&amp;VAR:ID1=27826510&amp;VAR:RCODE=FDSEPSDIL&amp;VAR:SDATE=20081099&amp;VAR:FREQ=Y&amp;VAR:RELITEM=RP&amp;VAR:CURRENCY=&amp;VAR:CURRSOURCE=EX","SHARE&amp;VAR:NATFREQ=ANNUAL&amp;VAR:RFIELD=FINALIZED&amp;VAR:DB_TYPE=&amp;VAR:UNITS=M&amp;window=popup&amp;width=450&amp;height=300&amp;START_MAXIMIZED=FALSE"}</definedName>
    <definedName name="_67__FDSAUDITLINK__" localSheetId="8" hidden="1">{"fdsup://IBCentral/FAT Viewer?action=UPDATE&amp;creator=factset&amp;DOC_NAME=fat:reuters_annual_pshs_src_window.fat&amp;display_string=Audit&amp;DYN_ARGS=TRUE&amp;VAR:ID1=27826510&amp;VAR:RCODE=FDSEPSDIL&amp;VAR:SDATE=20081099&amp;VAR:FREQ=Y&amp;VAR:RELITEM=RP&amp;VAR:CURRENCY=&amp;VAR:CURRSOURCE=EX","SHARE&amp;VAR:NATFREQ=ANNUAL&amp;VAR:RFIELD=FINALIZED&amp;VAR:DB_TYPE=&amp;VAR:UNITS=M&amp;window=popup&amp;width=450&amp;height=300&amp;START_MAXIMIZED=FALSE"}</definedName>
    <definedName name="_67__FDSAUDITLINK__" localSheetId="10" hidden="1">{"fdsup://IBCentral/FAT Viewer?action=UPDATE&amp;creator=factset&amp;DOC_NAME=fat:reuters_annual_pshs_src_window.fat&amp;display_string=Audit&amp;DYN_ARGS=TRUE&amp;VAR:ID1=27826510&amp;VAR:RCODE=FDSEPSDIL&amp;VAR:SDATE=20081099&amp;VAR:FREQ=Y&amp;VAR:RELITEM=RP&amp;VAR:CURRENCY=&amp;VAR:CURRSOURCE=EX","SHARE&amp;VAR:NATFREQ=ANNUAL&amp;VAR:RFIELD=FINALIZED&amp;VAR:DB_TYPE=&amp;VAR:UNITS=M&amp;window=popup&amp;width=450&amp;height=300&amp;START_MAXIMIZED=FALSE"}</definedName>
    <definedName name="_67__FDSAUDITLINK__" hidden="1">{"fdsup://IBCentral/FAT Viewer?action=UPDATE&amp;creator=factset&amp;DOC_NAME=fat:reuters_annual_pshs_src_window.fat&amp;display_string=Audit&amp;DYN_ARGS=TRUE&amp;VAR:ID1=27826510&amp;VAR:RCODE=FDSEPSDIL&amp;VAR:SDATE=20081099&amp;VAR:FREQ=Y&amp;VAR:RELITEM=RP&amp;VAR:CURRENCY=&amp;VAR:CURRSOURCE=EX","SHARE&amp;VAR:NATFREQ=ANNUAL&amp;VAR:RFIELD=FINALIZED&amp;VAR:DB_TYPE=&amp;VAR:UNITS=M&amp;window=popup&amp;width=450&amp;height=300&amp;START_MAXIMIZED=FALSE"}</definedName>
    <definedName name="_670__FDSAUDITLINK__" localSheetId="6" hidden="1">{"fdsup://IBCentral/FAT Viewer?action=UPDATE&amp;creator=factset&amp;DOC_NAME=fat:reuters_annual_source_window.fat&amp;display_string=Audit&amp;DYN_ARGS=TRUE&amp;VAR:ID1=B1G527&amp;VAR:RCODE=FSALE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670__FDSAUDITLINK__" localSheetId="7" hidden="1">{"fdsup://IBCentral/FAT Viewer?action=UPDATE&amp;creator=factset&amp;DOC_NAME=fat:reuters_annual_source_window.fat&amp;display_string=Audit&amp;DYN_ARGS=TRUE&amp;VAR:ID1=B1G527&amp;VAR:RCODE=FSALE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670__FDSAUDITLINK__" localSheetId="8" hidden="1">{"fdsup://IBCentral/FAT Viewer?action=UPDATE&amp;creator=factset&amp;DOC_NAME=fat:reuters_annual_source_window.fat&amp;display_string=Audit&amp;DYN_ARGS=TRUE&amp;VAR:ID1=B1G527&amp;VAR:RCODE=FSALE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670__FDSAUDITLINK__" localSheetId="10" hidden="1">{"fdsup://IBCentral/FAT Viewer?action=UPDATE&amp;creator=factset&amp;DOC_NAME=fat:reuters_annual_source_window.fat&amp;display_string=Audit&amp;DYN_ARGS=TRUE&amp;VAR:ID1=B1G527&amp;VAR:RCODE=FSALE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670__FDSAUDITLINK__" hidden="1">{"fdsup://IBCentral/FAT Viewer?action=UPDATE&amp;creator=factset&amp;DOC_NAME=fat:reuters_annual_source_window.fat&amp;display_string=Audit&amp;DYN_ARGS=TRUE&amp;VAR:ID1=B1G527&amp;VAR:RCODE=FSALE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671__FDSAUDITLINK__" localSheetId="6" hidden="1">{"fdsup://IBCentral/FAT Viewer?action=UPDATE&amp;creator=factset&amp;DOC_NAME=fat:reuters_annual_source_window.fat&amp;display_string=Audit&amp;DYN_ARGS=TRUE&amp;VAR:ID1=B132NW&amp;VAR:RCODE=FSALE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671__FDSAUDITLINK__" localSheetId="7" hidden="1">{"fdsup://IBCentral/FAT Viewer?action=UPDATE&amp;creator=factset&amp;DOC_NAME=fat:reuters_annual_source_window.fat&amp;display_string=Audit&amp;DYN_ARGS=TRUE&amp;VAR:ID1=B132NW&amp;VAR:RCODE=FSALE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671__FDSAUDITLINK__" localSheetId="8" hidden="1">{"fdsup://IBCentral/FAT Viewer?action=UPDATE&amp;creator=factset&amp;DOC_NAME=fat:reuters_annual_source_window.fat&amp;display_string=Audit&amp;DYN_ARGS=TRUE&amp;VAR:ID1=B132NW&amp;VAR:RCODE=FSALE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671__FDSAUDITLINK__" localSheetId="10" hidden="1">{"fdsup://IBCentral/FAT Viewer?action=UPDATE&amp;creator=factset&amp;DOC_NAME=fat:reuters_annual_source_window.fat&amp;display_string=Audit&amp;DYN_ARGS=TRUE&amp;VAR:ID1=B132NW&amp;VAR:RCODE=FSALE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671__FDSAUDITLINK__" hidden="1">{"fdsup://IBCentral/FAT Viewer?action=UPDATE&amp;creator=factset&amp;DOC_NAME=fat:reuters_annual_source_window.fat&amp;display_string=Audit&amp;DYN_ARGS=TRUE&amp;VAR:ID1=B132NW&amp;VAR:RCODE=FSALE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672__FDSAUDITLINK__" localSheetId="6" hidden="1">{"fdsup://IBCentral/FAT Viewer?action=UPDATE&amp;creator=factset&amp;DOC_NAME=fat:reuters_annual_source_window.fat&amp;display_string=Audit&amp;DYN_ARGS=TRUE&amp;VAR:ID1=34958B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72__FDSAUDITLINK__" localSheetId="7" hidden="1">{"fdsup://IBCentral/FAT Viewer?action=UPDATE&amp;creator=factset&amp;DOC_NAME=fat:reuters_annual_source_window.fat&amp;display_string=Audit&amp;DYN_ARGS=TRUE&amp;VAR:ID1=34958B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72__FDSAUDITLINK__" localSheetId="8" hidden="1">{"fdsup://IBCentral/FAT Viewer?action=UPDATE&amp;creator=factset&amp;DOC_NAME=fat:reuters_annual_source_window.fat&amp;display_string=Audit&amp;DYN_ARGS=TRUE&amp;VAR:ID1=34958B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72__FDSAUDITLINK__" localSheetId="10" hidden="1">{"fdsup://IBCentral/FAT Viewer?action=UPDATE&amp;creator=factset&amp;DOC_NAME=fat:reuters_annual_source_window.fat&amp;display_string=Audit&amp;DYN_ARGS=TRUE&amp;VAR:ID1=34958B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72__FDSAUDITLINK__" hidden="1">{"fdsup://IBCentral/FAT Viewer?action=UPDATE&amp;creator=factset&amp;DOC_NAME=fat:reuters_annual_source_window.fat&amp;display_string=Audit&amp;DYN_ARGS=TRUE&amp;VAR:ID1=34958B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73__FDSAUDITLINK__" localSheetId="6" hidden="1">{"fdsup://IBCentral/FAT Viewer?action=UPDATE&amp;creator=factset&amp;DOC_NAME=fat:reuters_annual_source_window.fat&amp;display_string=Audit&amp;DYN_ARGS=TRUE&amp;VAR:ID1=09253U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73__FDSAUDITLINK__" localSheetId="7" hidden="1">{"fdsup://IBCentral/FAT Viewer?action=UPDATE&amp;creator=factset&amp;DOC_NAME=fat:reuters_annual_source_window.fat&amp;display_string=Audit&amp;DYN_ARGS=TRUE&amp;VAR:ID1=09253U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73__FDSAUDITLINK__" localSheetId="8" hidden="1">{"fdsup://IBCentral/FAT Viewer?action=UPDATE&amp;creator=factset&amp;DOC_NAME=fat:reuters_annual_source_window.fat&amp;display_string=Audit&amp;DYN_ARGS=TRUE&amp;VAR:ID1=09253U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73__FDSAUDITLINK__" localSheetId="10" hidden="1">{"fdsup://IBCentral/FAT Viewer?action=UPDATE&amp;creator=factset&amp;DOC_NAME=fat:reuters_annual_source_window.fat&amp;display_string=Audit&amp;DYN_ARGS=TRUE&amp;VAR:ID1=09253U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73__FDSAUDITLINK__" hidden="1">{"fdsup://IBCentral/FAT Viewer?action=UPDATE&amp;creator=factset&amp;DOC_NAME=fat:reuters_annual_source_window.fat&amp;display_string=Audit&amp;DYN_ARGS=TRUE&amp;VAR:ID1=09253U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74__FDSAUDITLINK__" localSheetId="6" hidden="1">{"fdsup://IBCentral/FAT Viewer?action=UPDATE&amp;creator=factset&amp;DOC_NAME=fat:reuters_annual_source_window.fat&amp;display_string=Audit&amp;DYN_ARGS=TRUE&amp;VAR:ID1=045644&amp;VAR:RCODE=FSALE&amp;VAR:SDATE=20100399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74__FDSAUDITLINK__" localSheetId="7" hidden="1">{"fdsup://IBCentral/FAT Viewer?action=UPDATE&amp;creator=factset&amp;DOC_NAME=fat:reuters_annual_source_window.fat&amp;display_string=Audit&amp;DYN_ARGS=TRUE&amp;VAR:ID1=045644&amp;VAR:RCODE=FSALE&amp;VAR:SDATE=20100399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74__FDSAUDITLINK__" localSheetId="8" hidden="1">{"fdsup://IBCentral/FAT Viewer?action=UPDATE&amp;creator=factset&amp;DOC_NAME=fat:reuters_annual_source_window.fat&amp;display_string=Audit&amp;DYN_ARGS=TRUE&amp;VAR:ID1=045644&amp;VAR:RCODE=FSALE&amp;VAR:SDATE=20100399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74__FDSAUDITLINK__" localSheetId="10" hidden="1">{"fdsup://IBCentral/FAT Viewer?action=UPDATE&amp;creator=factset&amp;DOC_NAME=fat:reuters_annual_source_window.fat&amp;display_string=Audit&amp;DYN_ARGS=TRUE&amp;VAR:ID1=045644&amp;VAR:RCODE=FSALE&amp;VAR:SDATE=20100399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74__FDSAUDITLINK__" hidden="1">{"fdsup://IBCentral/FAT Viewer?action=UPDATE&amp;creator=factset&amp;DOC_NAME=fat:reuters_annual_source_window.fat&amp;display_string=Audit&amp;DYN_ARGS=TRUE&amp;VAR:ID1=045644&amp;VAR:RCODE=FSALE&amp;VAR:SDATE=20100399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75__FDSAUDITLINK__" localSheetId="6" hidden="1">{"fdsup://IBCentral/FAT Viewer?action=UPDATE&amp;creator=factset&amp;DOC_NAME=fat:reuters_annual_source_window.fat&amp;display_string=Audit&amp;DYN_ARGS=TRUE&amp;VAR:ID1=14055X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75__FDSAUDITLINK__" localSheetId="7" hidden="1">{"fdsup://IBCentral/FAT Viewer?action=UPDATE&amp;creator=factset&amp;DOC_NAME=fat:reuters_annual_source_window.fat&amp;display_string=Audit&amp;DYN_ARGS=TRUE&amp;VAR:ID1=14055X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75__FDSAUDITLINK__" localSheetId="8" hidden="1">{"fdsup://IBCentral/FAT Viewer?action=UPDATE&amp;creator=factset&amp;DOC_NAME=fat:reuters_annual_source_window.fat&amp;display_string=Audit&amp;DYN_ARGS=TRUE&amp;VAR:ID1=14055X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75__FDSAUDITLINK__" localSheetId="10" hidden="1">{"fdsup://IBCentral/FAT Viewer?action=UPDATE&amp;creator=factset&amp;DOC_NAME=fat:reuters_annual_source_window.fat&amp;display_string=Audit&amp;DYN_ARGS=TRUE&amp;VAR:ID1=14055X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75__FDSAUDITLINK__" hidden="1">{"fdsup://IBCentral/FAT Viewer?action=UPDATE&amp;creator=factset&amp;DOC_NAME=fat:reuters_annual_source_window.fat&amp;display_string=Audit&amp;DYN_ARGS=TRUE&amp;VAR:ID1=14055X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76__FDSAUDITLINK__" localSheetId="6" hidden="1">{"fdsup://IBCentral/FAT Viewer?action=UPDATE&amp;creator=factset&amp;DOC_NAME=fat:reuters_annual_source_window.fat&amp;display_string=Audit&amp;DYN_ARGS=TRUE&amp;VAR:ID1=02503Y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76__FDSAUDITLINK__" localSheetId="7" hidden="1">{"fdsup://IBCentral/FAT Viewer?action=UPDATE&amp;creator=factset&amp;DOC_NAME=fat:reuters_annual_source_window.fat&amp;display_string=Audit&amp;DYN_ARGS=TRUE&amp;VAR:ID1=02503Y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76__FDSAUDITLINK__" localSheetId="8" hidden="1">{"fdsup://IBCentral/FAT Viewer?action=UPDATE&amp;creator=factset&amp;DOC_NAME=fat:reuters_annual_source_window.fat&amp;display_string=Audit&amp;DYN_ARGS=TRUE&amp;VAR:ID1=02503Y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76__FDSAUDITLINK__" localSheetId="10" hidden="1">{"fdsup://IBCentral/FAT Viewer?action=UPDATE&amp;creator=factset&amp;DOC_NAME=fat:reuters_annual_source_window.fat&amp;display_string=Audit&amp;DYN_ARGS=TRUE&amp;VAR:ID1=02503Y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76__FDSAUDITLINK__" hidden="1">{"fdsup://IBCentral/FAT Viewer?action=UPDATE&amp;creator=factset&amp;DOC_NAME=fat:reuters_annual_source_window.fat&amp;display_string=Audit&amp;DYN_ARGS=TRUE&amp;VAR:ID1=02503Y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77__FDSAUDITLINK__" localSheetId="6" hidden="1">{"fdsup://IBCentral/FAT Viewer?action=UPDATE&amp;creator=factset&amp;DOC_NAME=fat:reuters_annual_source_window.fat&amp;display_string=Audit&amp;DYN_ARGS=TRUE&amp;VAR:ID1=04010L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77__FDSAUDITLINK__" localSheetId="7" hidden="1">{"fdsup://IBCentral/FAT Viewer?action=UPDATE&amp;creator=factset&amp;DOC_NAME=fat:reuters_annual_source_window.fat&amp;display_string=Audit&amp;DYN_ARGS=TRUE&amp;VAR:ID1=04010L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77__FDSAUDITLINK__" localSheetId="8" hidden="1">{"fdsup://IBCentral/FAT Viewer?action=UPDATE&amp;creator=factset&amp;DOC_NAME=fat:reuters_annual_source_window.fat&amp;display_string=Audit&amp;DYN_ARGS=TRUE&amp;VAR:ID1=04010L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77__FDSAUDITLINK__" localSheetId="10" hidden="1">{"fdsup://IBCentral/FAT Viewer?action=UPDATE&amp;creator=factset&amp;DOC_NAME=fat:reuters_annual_source_window.fat&amp;display_string=Audit&amp;DYN_ARGS=TRUE&amp;VAR:ID1=04010L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77__FDSAUDITLINK__" hidden="1">{"fdsup://IBCentral/FAT Viewer?action=UPDATE&amp;creator=factset&amp;DOC_NAME=fat:reuters_annual_source_window.fat&amp;display_string=Audit&amp;DYN_ARGS=TRUE&amp;VAR:ID1=04010L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78__FDSAUDITLINK__" localSheetId="6" hidden="1">{"fdsup://IBCentral/FAT Viewer?action=UPDATE&amp;creator=factset&amp;DOC_NAME=fat:reuters_annual_source_window.fat&amp;display_string=Audit&amp;DYN_ARGS=TRUE&amp;VAR:ID1=93005910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78__FDSAUDITLINK__" localSheetId="7" hidden="1">{"fdsup://IBCentral/FAT Viewer?action=UPDATE&amp;creator=factset&amp;DOC_NAME=fat:reuters_annual_source_window.fat&amp;display_string=Audit&amp;DYN_ARGS=TRUE&amp;VAR:ID1=93005910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78__FDSAUDITLINK__" localSheetId="8" hidden="1">{"fdsup://IBCentral/FAT Viewer?action=UPDATE&amp;creator=factset&amp;DOC_NAME=fat:reuters_annual_source_window.fat&amp;display_string=Audit&amp;DYN_ARGS=TRUE&amp;VAR:ID1=93005910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78__FDSAUDITLINK__" localSheetId="10" hidden="1">{"fdsup://IBCentral/FAT Viewer?action=UPDATE&amp;creator=factset&amp;DOC_NAME=fat:reuters_annual_source_window.fat&amp;display_string=Audit&amp;DYN_ARGS=TRUE&amp;VAR:ID1=93005910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78__FDSAUDITLINK__" hidden="1">{"fdsup://IBCentral/FAT Viewer?action=UPDATE&amp;creator=factset&amp;DOC_NAME=fat:reuters_annual_source_window.fat&amp;display_string=Audit&amp;DYN_ARGS=TRUE&amp;VAR:ID1=93005910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79__FDSAUDITLINK__" localSheetId="6" hidden="1">{"fdsup://IBCentral/FAT Viewer?action=UPDATE&amp;creator=factset&amp;DOC_NAME=fat:reuters_annual_source_window.fat&amp;display_string=Audit&amp;DYN_ARGS=TRUE&amp;VAR:ID1=74144T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79__FDSAUDITLINK__" localSheetId="7" hidden="1">{"fdsup://IBCentral/FAT Viewer?action=UPDATE&amp;creator=factset&amp;DOC_NAME=fat:reuters_annual_source_window.fat&amp;display_string=Audit&amp;DYN_ARGS=TRUE&amp;VAR:ID1=74144T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79__FDSAUDITLINK__" localSheetId="8" hidden="1">{"fdsup://IBCentral/FAT Viewer?action=UPDATE&amp;creator=factset&amp;DOC_NAME=fat:reuters_annual_source_window.fat&amp;display_string=Audit&amp;DYN_ARGS=TRUE&amp;VAR:ID1=74144T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79__FDSAUDITLINK__" localSheetId="10" hidden="1">{"fdsup://IBCentral/FAT Viewer?action=UPDATE&amp;creator=factset&amp;DOC_NAME=fat:reuters_annual_source_window.fat&amp;display_string=Audit&amp;DYN_ARGS=TRUE&amp;VAR:ID1=74144T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79__FDSAUDITLINK__" hidden="1">{"fdsup://IBCentral/FAT Viewer?action=UPDATE&amp;creator=factset&amp;DOC_NAME=fat:reuters_annual_source_window.fat&amp;display_string=Audit&amp;DYN_ARGS=TRUE&amp;VAR:ID1=74144T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8__123Graph_ACHART_6" hidden="1">#REF!</definedName>
    <definedName name="_68__FDSAUDITLINK__" localSheetId="6" hidden="1">{"fdsup://IBCentral/FAT Viewer?action=UPDATE&amp;creator=factset&amp;DOC_NAME=fat:reuters_annual_pshs_src_window.fat&amp;display_string=Audit&amp;DYN_ARGS=TRUE&amp;VAR:ID1=19247A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68__FDSAUDITLINK__" localSheetId="7" hidden="1">{"fdsup://IBCentral/FAT Viewer?action=UPDATE&amp;creator=factset&amp;DOC_NAME=fat:reuters_annual_pshs_src_window.fat&amp;display_string=Audit&amp;DYN_ARGS=TRUE&amp;VAR:ID1=19247A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68__FDSAUDITLINK__" localSheetId="8" hidden="1">{"fdsup://IBCentral/FAT Viewer?action=UPDATE&amp;creator=factset&amp;DOC_NAME=fat:reuters_annual_pshs_src_window.fat&amp;display_string=Audit&amp;DYN_ARGS=TRUE&amp;VAR:ID1=19247A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68__FDSAUDITLINK__" localSheetId="10" hidden="1">{"fdsup://IBCentral/FAT Viewer?action=UPDATE&amp;creator=factset&amp;DOC_NAME=fat:reuters_annual_pshs_src_window.fat&amp;display_string=Audit&amp;DYN_ARGS=TRUE&amp;VAR:ID1=19247A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68__FDSAUDITLINK__" hidden="1">{"fdsup://IBCentral/FAT Viewer?action=UPDATE&amp;creator=factset&amp;DOC_NAME=fat:reuters_annual_pshs_src_window.fat&amp;display_string=Audit&amp;DYN_ARGS=TRUE&amp;VAR:ID1=19247A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680__FDSAUDITLINK__" localSheetId="6" hidden="1">{"fdsup://IBCentral/FAT Viewer?action=UPDATE&amp;creator=factset&amp;DOC_NAME=fat:reuters_annual_source_window.fat&amp;display_string=Audit&amp;DYN_ARGS=TRUE&amp;VAR:ID1=74731Q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80__FDSAUDITLINK__" localSheetId="7" hidden="1">{"fdsup://IBCentral/FAT Viewer?action=UPDATE&amp;creator=factset&amp;DOC_NAME=fat:reuters_annual_source_window.fat&amp;display_string=Audit&amp;DYN_ARGS=TRUE&amp;VAR:ID1=74731Q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80__FDSAUDITLINK__" localSheetId="8" hidden="1">{"fdsup://IBCentral/FAT Viewer?action=UPDATE&amp;creator=factset&amp;DOC_NAME=fat:reuters_annual_source_window.fat&amp;display_string=Audit&amp;DYN_ARGS=TRUE&amp;VAR:ID1=74731Q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80__FDSAUDITLINK__" localSheetId="10" hidden="1">{"fdsup://IBCentral/FAT Viewer?action=UPDATE&amp;creator=factset&amp;DOC_NAME=fat:reuters_annual_source_window.fat&amp;display_string=Audit&amp;DYN_ARGS=TRUE&amp;VAR:ID1=74731Q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80__FDSAUDITLINK__" hidden="1">{"fdsup://IBCentral/FAT Viewer?action=UPDATE&amp;creator=factset&amp;DOC_NAME=fat:reuters_annual_source_window.fat&amp;display_string=Audit&amp;DYN_ARGS=TRUE&amp;VAR:ID1=74731Q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81__FDSAUDITLINK__" localSheetId="6" hidden="1">{"fdsup://IBCentral/FAT Viewer?action=UPDATE&amp;creator=factset&amp;DOC_NAME=fat:reuters_annual_source_window.fat&amp;display_string=Audit&amp;DYN_ARGS=TRUE&amp;VAR:ID1=52490110&amp;VAR:RCODE=FSALE&amp;VAR:SDATE=20100399&amp;VAR:FREQ=Y&amp;VAR:RELITEM=RP&amp;VAR:CURRENCY=&amp;VAR:CURRSOURCE=EXSHARE&amp;","VAR:NATFREQ=ANNUAL&amp;VAR:RFIELD=FINALIZED&amp;VAR:DB_TYPE=&amp;VAR:UNITS=M&amp;window=popup&amp;width=450&amp;height=300&amp;START_MAXIMIZED=FALSE"}</definedName>
    <definedName name="_681__FDSAUDITLINK__" localSheetId="7" hidden="1">{"fdsup://IBCentral/FAT Viewer?action=UPDATE&amp;creator=factset&amp;DOC_NAME=fat:reuters_annual_source_window.fat&amp;display_string=Audit&amp;DYN_ARGS=TRUE&amp;VAR:ID1=52490110&amp;VAR:RCODE=FSALE&amp;VAR:SDATE=20100399&amp;VAR:FREQ=Y&amp;VAR:RELITEM=RP&amp;VAR:CURRENCY=&amp;VAR:CURRSOURCE=EXSHARE&amp;","VAR:NATFREQ=ANNUAL&amp;VAR:RFIELD=FINALIZED&amp;VAR:DB_TYPE=&amp;VAR:UNITS=M&amp;window=popup&amp;width=450&amp;height=300&amp;START_MAXIMIZED=FALSE"}</definedName>
    <definedName name="_681__FDSAUDITLINK__" localSheetId="8" hidden="1">{"fdsup://IBCentral/FAT Viewer?action=UPDATE&amp;creator=factset&amp;DOC_NAME=fat:reuters_annual_source_window.fat&amp;display_string=Audit&amp;DYN_ARGS=TRUE&amp;VAR:ID1=52490110&amp;VAR:RCODE=FSALE&amp;VAR:SDATE=20100399&amp;VAR:FREQ=Y&amp;VAR:RELITEM=RP&amp;VAR:CURRENCY=&amp;VAR:CURRSOURCE=EXSHARE&amp;","VAR:NATFREQ=ANNUAL&amp;VAR:RFIELD=FINALIZED&amp;VAR:DB_TYPE=&amp;VAR:UNITS=M&amp;window=popup&amp;width=450&amp;height=300&amp;START_MAXIMIZED=FALSE"}</definedName>
    <definedName name="_681__FDSAUDITLINK__" localSheetId="10" hidden="1">{"fdsup://IBCentral/FAT Viewer?action=UPDATE&amp;creator=factset&amp;DOC_NAME=fat:reuters_annual_source_window.fat&amp;display_string=Audit&amp;DYN_ARGS=TRUE&amp;VAR:ID1=52490110&amp;VAR:RCODE=FSALE&amp;VAR:SDATE=20100399&amp;VAR:FREQ=Y&amp;VAR:RELITEM=RP&amp;VAR:CURRENCY=&amp;VAR:CURRSOURCE=EXSHARE&amp;","VAR:NATFREQ=ANNUAL&amp;VAR:RFIELD=FINALIZED&amp;VAR:DB_TYPE=&amp;VAR:UNITS=M&amp;window=popup&amp;width=450&amp;height=300&amp;START_MAXIMIZED=FALSE"}</definedName>
    <definedName name="_681__FDSAUDITLINK__" hidden="1">{"fdsup://IBCentral/FAT Viewer?action=UPDATE&amp;creator=factset&amp;DOC_NAME=fat:reuters_annual_source_window.fat&amp;display_string=Audit&amp;DYN_ARGS=TRUE&amp;VAR:ID1=52490110&amp;VAR:RCODE=FSALE&amp;VAR:SDATE=20100399&amp;VAR:FREQ=Y&amp;VAR:RELITEM=RP&amp;VAR:CURRENCY=&amp;VAR:CURRSOURCE=EXSHARE&amp;","VAR:NATFREQ=ANNUAL&amp;VAR:RFIELD=FINALIZED&amp;VAR:DB_TYPE=&amp;VAR:UNITS=M&amp;window=popup&amp;width=450&amp;height=300&amp;START_MAXIMIZED=FALSE"}</definedName>
    <definedName name="_682__FDSAUDITLINK__" localSheetId="6" hidden="1">{"fdsup://IBCentral/FAT Viewer?action=UPDATE&amp;creator=factset&amp;DOC_NAME=fat:reuters_annual_source_window.fat&amp;display_string=Audit&amp;DYN_ARGS=TRUE&amp;VAR:ID1=47102X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82__FDSAUDITLINK__" localSheetId="7" hidden="1">{"fdsup://IBCentral/FAT Viewer?action=UPDATE&amp;creator=factset&amp;DOC_NAME=fat:reuters_annual_source_window.fat&amp;display_string=Audit&amp;DYN_ARGS=TRUE&amp;VAR:ID1=47102X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82__FDSAUDITLINK__" localSheetId="8" hidden="1">{"fdsup://IBCentral/FAT Viewer?action=UPDATE&amp;creator=factset&amp;DOC_NAME=fat:reuters_annual_source_window.fat&amp;display_string=Audit&amp;DYN_ARGS=TRUE&amp;VAR:ID1=47102X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82__FDSAUDITLINK__" localSheetId="10" hidden="1">{"fdsup://IBCentral/FAT Viewer?action=UPDATE&amp;creator=factset&amp;DOC_NAME=fat:reuters_annual_source_window.fat&amp;display_string=Audit&amp;DYN_ARGS=TRUE&amp;VAR:ID1=47102X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82__FDSAUDITLINK__" hidden="1">{"fdsup://IBCentral/FAT Viewer?action=UPDATE&amp;creator=factset&amp;DOC_NAME=fat:reuters_annual_source_window.fat&amp;display_string=Audit&amp;DYN_ARGS=TRUE&amp;VAR:ID1=47102X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83__FDSAUDITLINK__" localSheetId="6" hidden="1">{"fdsup://IBCentral/FAT Viewer?action=UPDATE&amp;creator=factset&amp;DOC_NAME=fat:reuters_annual_source_window.fat&amp;display_string=Audit&amp;DYN_ARGS=TRUE&amp;VAR:ID1=G491BT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83__FDSAUDITLINK__" localSheetId="7" hidden="1">{"fdsup://IBCentral/FAT Viewer?action=UPDATE&amp;creator=factset&amp;DOC_NAME=fat:reuters_annual_source_window.fat&amp;display_string=Audit&amp;DYN_ARGS=TRUE&amp;VAR:ID1=G491BT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83__FDSAUDITLINK__" localSheetId="8" hidden="1">{"fdsup://IBCentral/FAT Viewer?action=UPDATE&amp;creator=factset&amp;DOC_NAME=fat:reuters_annual_source_window.fat&amp;display_string=Audit&amp;DYN_ARGS=TRUE&amp;VAR:ID1=G491BT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83__FDSAUDITLINK__" localSheetId="10" hidden="1">{"fdsup://IBCentral/FAT Viewer?action=UPDATE&amp;creator=factset&amp;DOC_NAME=fat:reuters_annual_source_window.fat&amp;display_string=Audit&amp;DYN_ARGS=TRUE&amp;VAR:ID1=G491BT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83__FDSAUDITLINK__" hidden="1">{"fdsup://IBCentral/FAT Viewer?action=UPDATE&amp;creator=factset&amp;DOC_NAME=fat:reuters_annual_source_window.fat&amp;display_string=Audit&amp;DYN_ARGS=TRUE&amp;VAR:ID1=G491BT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84__FDSAUDITLINK__" localSheetId="6" hidden="1">{"fdsup://IBCentral/FAT Viewer?action=UPDATE&amp;creator=factset&amp;DOC_NAME=fat:reuters_annual_source_window.fat&amp;display_string=Audit&amp;DYN_ARGS=TRUE&amp;VAR:ID1=36143810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84__FDSAUDITLINK__" localSheetId="7" hidden="1">{"fdsup://IBCentral/FAT Viewer?action=UPDATE&amp;creator=factset&amp;DOC_NAME=fat:reuters_annual_source_window.fat&amp;display_string=Audit&amp;DYN_ARGS=TRUE&amp;VAR:ID1=36143810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84__FDSAUDITLINK__" localSheetId="8" hidden="1">{"fdsup://IBCentral/FAT Viewer?action=UPDATE&amp;creator=factset&amp;DOC_NAME=fat:reuters_annual_source_window.fat&amp;display_string=Audit&amp;DYN_ARGS=TRUE&amp;VAR:ID1=36143810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84__FDSAUDITLINK__" localSheetId="10" hidden="1">{"fdsup://IBCentral/FAT Viewer?action=UPDATE&amp;creator=factset&amp;DOC_NAME=fat:reuters_annual_source_window.fat&amp;display_string=Audit&amp;DYN_ARGS=TRUE&amp;VAR:ID1=36143810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84__FDSAUDITLINK__" hidden="1">{"fdsup://IBCentral/FAT Viewer?action=UPDATE&amp;creator=factset&amp;DOC_NAME=fat:reuters_annual_source_window.fat&amp;display_string=Audit&amp;DYN_ARGS=TRUE&amp;VAR:ID1=36143810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85__FDSAUDITLINK__" localSheetId="6" hidden="1">{"fdsup://IBCentral/FAT Viewer?action=UPDATE&amp;creator=factset&amp;DOC_NAME=fat:reuters_annual_source_window.fat&amp;display_string=Audit&amp;DYN_ARGS=TRUE&amp;VAR:ID1=31421110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85__FDSAUDITLINK__" localSheetId="7" hidden="1">{"fdsup://IBCentral/FAT Viewer?action=UPDATE&amp;creator=factset&amp;DOC_NAME=fat:reuters_annual_source_window.fat&amp;display_string=Audit&amp;DYN_ARGS=TRUE&amp;VAR:ID1=31421110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85__FDSAUDITLINK__" localSheetId="8" hidden="1">{"fdsup://IBCentral/FAT Viewer?action=UPDATE&amp;creator=factset&amp;DOC_NAME=fat:reuters_annual_source_window.fat&amp;display_string=Audit&amp;DYN_ARGS=TRUE&amp;VAR:ID1=31421110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85__FDSAUDITLINK__" localSheetId="10" hidden="1">{"fdsup://IBCentral/FAT Viewer?action=UPDATE&amp;creator=factset&amp;DOC_NAME=fat:reuters_annual_source_window.fat&amp;display_string=Audit&amp;DYN_ARGS=TRUE&amp;VAR:ID1=31421110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85__FDSAUDITLINK__" hidden="1">{"fdsup://IBCentral/FAT Viewer?action=UPDATE&amp;creator=factset&amp;DOC_NAME=fat:reuters_annual_source_window.fat&amp;display_string=Audit&amp;DYN_ARGS=TRUE&amp;VAR:ID1=31421110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86__FDSAUDITLINK__" localSheetId="6" hidden="1">{"fdsup://IBCentral/FAT Viewer?action=UPDATE&amp;creator=factset&amp;DOC_NAME=fat:reuters_annual_source_window.fat&amp;display_string=Audit&amp;DYN_ARGS=TRUE&amp;VAR:ID1=27826510&amp;VAR:RCODE=FSALE&amp;VAR:SDATE=20091099&amp;VAR:FREQ=Y&amp;VAR:RELITEM=RP&amp;VAR:CURRENCY=&amp;VAR:CURRSOURCE=EXSHARE&amp;","VAR:NATFREQ=ANNUAL&amp;VAR:RFIELD=FINALIZED&amp;VAR:DB_TYPE=&amp;VAR:UNITS=M&amp;window=popup&amp;width=450&amp;height=300&amp;START_MAXIMIZED=FALSE"}</definedName>
    <definedName name="_686__FDSAUDITLINK__" localSheetId="7" hidden="1">{"fdsup://IBCentral/FAT Viewer?action=UPDATE&amp;creator=factset&amp;DOC_NAME=fat:reuters_annual_source_window.fat&amp;display_string=Audit&amp;DYN_ARGS=TRUE&amp;VAR:ID1=27826510&amp;VAR:RCODE=FSALE&amp;VAR:SDATE=20091099&amp;VAR:FREQ=Y&amp;VAR:RELITEM=RP&amp;VAR:CURRENCY=&amp;VAR:CURRSOURCE=EXSHARE&amp;","VAR:NATFREQ=ANNUAL&amp;VAR:RFIELD=FINALIZED&amp;VAR:DB_TYPE=&amp;VAR:UNITS=M&amp;window=popup&amp;width=450&amp;height=300&amp;START_MAXIMIZED=FALSE"}</definedName>
    <definedName name="_686__FDSAUDITLINK__" localSheetId="8" hidden="1">{"fdsup://IBCentral/FAT Viewer?action=UPDATE&amp;creator=factset&amp;DOC_NAME=fat:reuters_annual_source_window.fat&amp;display_string=Audit&amp;DYN_ARGS=TRUE&amp;VAR:ID1=27826510&amp;VAR:RCODE=FSALE&amp;VAR:SDATE=20091099&amp;VAR:FREQ=Y&amp;VAR:RELITEM=RP&amp;VAR:CURRENCY=&amp;VAR:CURRSOURCE=EXSHARE&amp;","VAR:NATFREQ=ANNUAL&amp;VAR:RFIELD=FINALIZED&amp;VAR:DB_TYPE=&amp;VAR:UNITS=M&amp;window=popup&amp;width=450&amp;height=300&amp;START_MAXIMIZED=FALSE"}</definedName>
    <definedName name="_686__FDSAUDITLINK__" localSheetId="10" hidden="1">{"fdsup://IBCentral/FAT Viewer?action=UPDATE&amp;creator=factset&amp;DOC_NAME=fat:reuters_annual_source_window.fat&amp;display_string=Audit&amp;DYN_ARGS=TRUE&amp;VAR:ID1=27826510&amp;VAR:RCODE=FSALE&amp;VAR:SDATE=20091099&amp;VAR:FREQ=Y&amp;VAR:RELITEM=RP&amp;VAR:CURRENCY=&amp;VAR:CURRSOURCE=EXSHARE&amp;","VAR:NATFREQ=ANNUAL&amp;VAR:RFIELD=FINALIZED&amp;VAR:DB_TYPE=&amp;VAR:UNITS=M&amp;window=popup&amp;width=450&amp;height=300&amp;START_MAXIMIZED=FALSE"}</definedName>
    <definedName name="_686__FDSAUDITLINK__" hidden="1">{"fdsup://IBCentral/FAT Viewer?action=UPDATE&amp;creator=factset&amp;DOC_NAME=fat:reuters_annual_source_window.fat&amp;display_string=Audit&amp;DYN_ARGS=TRUE&amp;VAR:ID1=27826510&amp;VAR:RCODE=FSALE&amp;VAR:SDATE=20091099&amp;VAR:FREQ=Y&amp;VAR:RELITEM=RP&amp;VAR:CURRENCY=&amp;VAR:CURRSOURCE=EXSHARE&amp;","VAR:NATFREQ=ANNUAL&amp;VAR:RFIELD=FINALIZED&amp;VAR:DB_TYPE=&amp;VAR:UNITS=M&amp;window=popup&amp;width=450&amp;height=300&amp;START_MAXIMIZED=FALSE"}</definedName>
    <definedName name="_687__FDSAUDITLINK__" localSheetId="6" hidden="1">{"fdsup://IBCentral/FAT Viewer?action=UPDATE&amp;creator=factset&amp;DOC_NAME=fat:reuters_annual_source_window.fat&amp;display_string=Audit&amp;DYN_ARGS=TRUE&amp;VAR:ID1=19247A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87__FDSAUDITLINK__" localSheetId="7" hidden="1">{"fdsup://IBCentral/FAT Viewer?action=UPDATE&amp;creator=factset&amp;DOC_NAME=fat:reuters_annual_source_window.fat&amp;display_string=Audit&amp;DYN_ARGS=TRUE&amp;VAR:ID1=19247A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87__FDSAUDITLINK__" localSheetId="8" hidden="1">{"fdsup://IBCentral/FAT Viewer?action=UPDATE&amp;creator=factset&amp;DOC_NAME=fat:reuters_annual_source_window.fat&amp;display_string=Audit&amp;DYN_ARGS=TRUE&amp;VAR:ID1=19247A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87__FDSAUDITLINK__" localSheetId="10" hidden="1">{"fdsup://IBCentral/FAT Viewer?action=UPDATE&amp;creator=factset&amp;DOC_NAME=fat:reuters_annual_source_window.fat&amp;display_string=Audit&amp;DYN_ARGS=TRUE&amp;VAR:ID1=19247A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87__FDSAUDITLINK__" hidden="1">{"fdsup://IBCentral/FAT Viewer?action=UPDATE&amp;creator=factset&amp;DOC_NAME=fat:reuters_annual_source_window.fat&amp;display_string=Audit&amp;DYN_ARGS=TRUE&amp;VAR:ID1=19247A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88__FDSAUDITLINK__" localSheetId="6" hidden="1">{"fdsup://IBCentral/FAT Viewer?action=UPDATE&amp;creator=factset&amp;DOC_NAME=fat:reuters_annual_source_window.fat&amp;display_string=Audit&amp;DYN_ARGS=TRUE&amp;VAR:ID1=12811R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88__FDSAUDITLINK__" localSheetId="7" hidden="1">{"fdsup://IBCentral/FAT Viewer?action=UPDATE&amp;creator=factset&amp;DOC_NAME=fat:reuters_annual_source_window.fat&amp;display_string=Audit&amp;DYN_ARGS=TRUE&amp;VAR:ID1=12811R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88__FDSAUDITLINK__" localSheetId="8" hidden="1">{"fdsup://IBCentral/FAT Viewer?action=UPDATE&amp;creator=factset&amp;DOC_NAME=fat:reuters_annual_source_window.fat&amp;display_string=Audit&amp;DYN_ARGS=TRUE&amp;VAR:ID1=12811R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88__FDSAUDITLINK__" localSheetId="10" hidden="1">{"fdsup://IBCentral/FAT Viewer?action=UPDATE&amp;creator=factset&amp;DOC_NAME=fat:reuters_annual_source_window.fat&amp;display_string=Audit&amp;DYN_ARGS=TRUE&amp;VAR:ID1=12811R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88__FDSAUDITLINK__" hidden="1">{"fdsup://IBCentral/FAT Viewer?action=UPDATE&amp;creator=factset&amp;DOC_NAME=fat:reuters_annual_source_window.fat&amp;display_string=Audit&amp;DYN_ARGS=TRUE&amp;VAR:ID1=12811R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89__FDSAUDITLINK__" localSheetId="6" hidden="1">{"fdsup://IBCentral/FAT Viewer?action=UPDATE&amp;creator=factset&amp;DOC_NAME=fat:reuters_annual_source_window.fat&amp;display_string=Audit&amp;DYN_ARGS=TRUE&amp;VAR:ID1=09247X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89__FDSAUDITLINK__" localSheetId="7" hidden="1">{"fdsup://IBCentral/FAT Viewer?action=UPDATE&amp;creator=factset&amp;DOC_NAME=fat:reuters_annual_source_window.fat&amp;display_string=Audit&amp;DYN_ARGS=TRUE&amp;VAR:ID1=09247X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89__FDSAUDITLINK__" localSheetId="8" hidden="1">{"fdsup://IBCentral/FAT Viewer?action=UPDATE&amp;creator=factset&amp;DOC_NAME=fat:reuters_annual_source_window.fat&amp;display_string=Audit&amp;DYN_ARGS=TRUE&amp;VAR:ID1=09247X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89__FDSAUDITLINK__" localSheetId="10" hidden="1">{"fdsup://IBCentral/FAT Viewer?action=UPDATE&amp;creator=factset&amp;DOC_NAME=fat:reuters_annual_source_window.fat&amp;display_string=Audit&amp;DYN_ARGS=TRUE&amp;VAR:ID1=09247X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89__FDSAUDITLINK__" hidden="1">{"fdsup://IBCentral/FAT Viewer?action=UPDATE&amp;creator=factset&amp;DOC_NAME=fat:reuters_annual_source_window.fat&amp;display_string=Audit&amp;DYN_ARGS=TRUE&amp;VAR:ID1=09247X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9__FDSAUDITLINK__" localSheetId="6" hidden="1">{"fdsup://IBCentral/FAT Viewer?action=UPDATE&amp;creator=factset&amp;DOC_NAME=fat:reuters_annual_pshs_src_window.fat&amp;display_string=Audit&amp;DYN_ARGS=TRUE&amp;VAR:ID1=12811R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69__FDSAUDITLINK__" localSheetId="7" hidden="1">{"fdsup://IBCentral/FAT Viewer?action=UPDATE&amp;creator=factset&amp;DOC_NAME=fat:reuters_annual_pshs_src_window.fat&amp;display_string=Audit&amp;DYN_ARGS=TRUE&amp;VAR:ID1=12811R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69__FDSAUDITLINK__" localSheetId="8" hidden="1">{"fdsup://IBCentral/FAT Viewer?action=UPDATE&amp;creator=factset&amp;DOC_NAME=fat:reuters_annual_pshs_src_window.fat&amp;display_string=Audit&amp;DYN_ARGS=TRUE&amp;VAR:ID1=12811R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69__FDSAUDITLINK__" localSheetId="10" hidden="1">{"fdsup://IBCentral/FAT Viewer?action=UPDATE&amp;creator=factset&amp;DOC_NAME=fat:reuters_annual_pshs_src_window.fat&amp;display_string=Audit&amp;DYN_ARGS=TRUE&amp;VAR:ID1=12811R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69__FDSAUDITLINK__" hidden="1">{"fdsup://IBCentral/FAT Viewer?action=UPDATE&amp;creator=factset&amp;DOC_NAME=fat:reuters_annual_pshs_src_window.fat&amp;display_string=Audit&amp;DYN_ARGS=TRUE&amp;VAR:ID1=12811R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690__FDSAUDITLINK__" localSheetId="6" hidden="1">{"fdsup://IBCentral/FAT Viewer?action=UPDATE&amp;creator=factset&amp;DOC_NAME=fat:reuters_annual_source_window.fat&amp;display_string=Audit&amp;DYN_ARGS=TRUE&amp;VAR:ID1=35461310&amp;VAR:RCODE=FSALE&amp;VAR:SDATE=20090999&amp;VAR:FREQ=Y&amp;VAR:RELITEM=RP&amp;VAR:CURRENCY=&amp;VAR:CURRSOURCE=EXSHARE&amp;","VAR:NATFREQ=ANNUAL&amp;VAR:RFIELD=FINALIZED&amp;VAR:DB_TYPE=&amp;VAR:UNITS=M&amp;window=popup&amp;width=450&amp;height=300&amp;START_MAXIMIZED=FALSE"}</definedName>
    <definedName name="_690__FDSAUDITLINK__" localSheetId="7" hidden="1">{"fdsup://IBCentral/FAT Viewer?action=UPDATE&amp;creator=factset&amp;DOC_NAME=fat:reuters_annual_source_window.fat&amp;display_string=Audit&amp;DYN_ARGS=TRUE&amp;VAR:ID1=35461310&amp;VAR:RCODE=FSALE&amp;VAR:SDATE=20090999&amp;VAR:FREQ=Y&amp;VAR:RELITEM=RP&amp;VAR:CURRENCY=&amp;VAR:CURRSOURCE=EXSHARE&amp;","VAR:NATFREQ=ANNUAL&amp;VAR:RFIELD=FINALIZED&amp;VAR:DB_TYPE=&amp;VAR:UNITS=M&amp;window=popup&amp;width=450&amp;height=300&amp;START_MAXIMIZED=FALSE"}</definedName>
    <definedName name="_690__FDSAUDITLINK__" localSheetId="8" hidden="1">{"fdsup://IBCentral/FAT Viewer?action=UPDATE&amp;creator=factset&amp;DOC_NAME=fat:reuters_annual_source_window.fat&amp;display_string=Audit&amp;DYN_ARGS=TRUE&amp;VAR:ID1=35461310&amp;VAR:RCODE=FSALE&amp;VAR:SDATE=20090999&amp;VAR:FREQ=Y&amp;VAR:RELITEM=RP&amp;VAR:CURRENCY=&amp;VAR:CURRSOURCE=EXSHARE&amp;","VAR:NATFREQ=ANNUAL&amp;VAR:RFIELD=FINALIZED&amp;VAR:DB_TYPE=&amp;VAR:UNITS=M&amp;window=popup&amp;width=450&amp;height=300&amp;START_MAXIMIZED=FALSE"}</definedName>
    <definedName name="_690__FDSAUDITLINK__" localSheetId="10" hidden="1">{"fdsup://IBCentral/FAT Viewer?action=UPDATE&amp;creator=factset&amp;DOC_NAME=fat:reuters_annual_source_window.fat&amp;display_string=Audit&amp;DYN_ARGS=TRUE&amp;VAR:ID1=35461310&amp;VAR:RCODE=FSALE&amp;VAR:SDATE=20090999&amp;VAR:FREQ=Y&amp;VAR:RELITEM=RP&amp;VAR:CURRENCY=&amp;VAR:CURRSOURCE=EXSHARE&amp;","VAR:NATFREQ=ANNUAL&amp;VAR:RFIELD=FINALIZED&amp;VAR:DB_TYPE=&amp;VAR:UNITS=M&amp;window=popup&amp;width=450&amp;height=300&amp;START_MAXIMIZED=FALSE"}</definedName>
    <definedName name="_690__FDSAUDITLINK__" hidden="1">{"fdsup://IBCentral/FAT Viewer?action=UPDATE&amp;creator=factset&amp;DOC_NAME=fat:reuters_annual_source_window.fat&amp;display_string=Audit&amp;DYN_ARGS=TRUE&amp;VAR:ID1=35461310&amp;VAR:RCODE=FSALE&amp;VAR:SDATE=20090999&amp;VAR:FREQ=Y&amp;VAR:RELITEM=RP&amp;VAR:CURRENCY=&amp;VAR:CURRSOURCE=EXSHARE&amp;","VAR:NATFREQ=ANNUAL&amp;VAR:RFIELD=FINALIZED&amp;VAR:DB_TYPE=&amp;VAR:UNITS=M&amp;window=popup&amp;width=450&amp;height=300&amp;START_MAXIMIZED=FALSE"}</definedName>
    <definedName name="_691__FDSAUDITLINK__" localSheetId="6" hidden="1">{"fdsup://IBCentral/FAT Viewer?action=UPDATE&amp;creator=factset&amp;DOC_NAME=fat:reuters_annual_source_window.fat&amp;display_string=Audit&amp;DYN_ARGS=TRUE&amp;VAR:ID1=00825210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91__FDSAUDITLINK__" localSheetId="7" hidden="1">{"fdsup://IBCentral/FAT Viewer?action=UPDATE&amp;creator=factset&amp;DOC_NAME=fat:reuters_annual_source_window.fat&amp;display_string=Audit&amp;DYN_ARGS=TRUE&amp;VAR:ID1=00825210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91__FDSAUDITLINK__" localSheetId="8" hidden="1">{"fdsup://IBCentral/FAT Viewer?action=UPDATE&amp;creator=factset&amp;DOC_NAME=fat:reuters_annual_source_window.fat&amp;display_string=Audit&amp;DYN_ARGS=TRUE&amp;VAR:ID1=00825210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91__FDSAUDITLINK__" localSheetId="10" hidden="1">{"fdsup://IBCentral/FAT Viewer?action=UPDATE&amp;creator=factset&amp;DOC_NAME=fat:reuters_annual_source_window.fat&amp;display_string=Audit&amp;DYN_ARGS=TRUE&amp;VAR:ID1=00825210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91__FDSAUDITLINK__" hidden="1">{"fdsup://IBCentral/FAT Viewer?action=UPDATE&amp;creator=factset&amp;DOC_NAME=fat:reuters_annual_source_window.fat&amp;display_string=Audit&amp;DYN_ARGS=TRUE&amp;VAR:ID1=00825210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92__FDSAUDITLINK__" localSheetId="6" hidden="1">{"fdsup://IBCentral/FAT Viewer?action=UPDATE&amp;creator=factset&amp;DOC_NAME=fat:reuters_annual_source_window.fat&amp;display_string=Audit&amp;DYN_ARGS=TRUE&amp;VAR:ID1=01881G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92__FDSAUDITLINK__" localSheetId="7" hidden="1">{"fdsup://IBCentral/FAT Viewer?action=UPDATE&amp;creator=factset&amp;DOC_NAME=fat:reuters_annual_source_window.fat&amp;display_string=Audit&amp;DYN_ARGS=TRUE&amp;VAR:ID1=01881G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92__FDSAUDITLINK__" localSheetId="8" hidden="1">{"fdsup://IBCentral/FAT Viewer?action=UPDATE&amp;creator=factset&amp;DOC_NAME=fat:reuters_annual_source_window.fat&amp;display_string=Audit&amp;DYN_ARGS=TRUE&amp;VAR:ID1=01881G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92__FDSAUDITLINK__" localSheetId="10" hidden="1">{"fdsup://IBCentral/FAT Viewer?action=UPDATE&amp;creator=factset&amp;DOC_NAME=fat:reuters_annual_source_window.fat&amp;display_string=Audit&amp;DYN_ARGS=TRUE&amp;VAR:ID1=01881G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92__FDSAUDITLINK__" hidden="1">{"fdsup://IBCentral/FAT Viewer?action=UPDATE&amp;creator=factset&amp;DOC_NAME=fat:reuters_annual_source_window.fat&amp;display_string=Audit&amp;DYN_ARGS=TRUE&amp;VAR:ID1=01881G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93__FDSAUDITLINK__" localSheetId="6" hidden="1">{"fdsup://IBCentral/FAT Viewer?action=UPDATE&amp;creator=factset&amp;DOC_NAME=fat:reuters_annual_source_window.fat&amp;display_string=Audit&amp;DYN_ARGS=TRUE&amp;VAR:ID1=024054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93__FDSAUDITLINK__" localSheetId="7" hidden="1">{"fdsup://IBCentral/FAT Viewer?action=UPDATE&amp;creator=factset&amp;DOC_NAME=fat:reuters_annual_source_window.fat&amp;display_string=Audit&amp;DYN_ARGS=TRUE&amp;VAR:ID1=024054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93__FDSAUDITLINK__" localSheetId="8" hidden="1">{"fdsup://IBCentral/FAT Viewer?action=UPDATE&amp;creator=factset&amp;DOC_NAME=fat:reuters_annual_source_window.fat&amp;display_string=Audit&amp;DYN_ARGS=TRUE&amp;VAR:ID1=024054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93__FDSAUDITLINK__" localSheetId="10" hidden="1">{"fdsup://IBCentral/FAT Viewer?action=UPDATE&amp;creator=factset&amp;DOC_NAME=fat:reuters_annual_source_window.fat&amp;display_string=Audit&amp;DYN_ARGS=TRUE&amp;VAR:ID1=024054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93__FDSAUDITLINK__" hidden="1">{"fdsup://IBCentral/FAT Viewer?action=UPDATE&amp;creator=factset&amp;DOC_NAME=fat:reuters_annual_source_window.fat&amp;display_string=Audit&amp;DYN_ARGS=TRUE&amp;VAR:ID1=024054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94__FDSAUDITLINK__" localSheetId="6" hidden="1">{"fdsup://IBCentral/FAT Viewer?action=UPDATE&amp;creator=factset&amp;DOC_NAME=fat:reuters_annual_source_window.fat&amp;display_string=Audit&amp;DYN_ARGS=TRUE&amp;VAR:ID1=073884&amp;VAR:RCODE=FSALE&amp;VAR:SDATE=20100399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94__FDSAUDITLINK__" localSheetId="7" hidden="1">{"fdsup://IBCentral/FAT Viewer?action=UPDATE&amp;creator=factset&amp;DOC_NAME=fat:reuters_annual_source_window.fat&amp;display_string=Audit&amp;DYN_ARGS=TRUE&amp;VAR:ID1=073884&amp;VAR:RCODE=FSALE&amp;VAR:SDATE=20100399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94__FDSAUDITLINK__" localSheetId="8" hidden="1">{"fdsup://IBCentral/FAT Viewer?action=UPDATE&amp;creator=factset&amp;DOC_NAME=fat:reuters_annual_source_window.fat&amp;display_string=Audit&amp;DYN_ARGS=TRUE&amp;VAR:ID1=073884&amp;VAR:RCODE=FSALE&amp;VAR:SDATE=20100399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94__FDSAUDITLINK__" localSheetId="10" hidden="1">{"fdsup://IBCentral/FAT Viewer?action=UPDATE&amp;creator=factset&amp;DOC_NAME=fat:reuters_annual_source_window.fat&amp;display_string=Audit&amp;DYN_ARGS=TRUE&amp;VAR:ID1=073884&amp;VAR:RCODE=FSALE&amp;VAR:SDATE=20100399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94__FDSAUDITLINK__" hidden="1">{"fdsup://IBCentral/FAT Viewer?action=UPDATE&amp;creator=factset&amp;DOC_NAME=fat:reuters_annual_source_window.fat&amp;display_string=Audit&amp;DYN_ARGS=TRUE&amp;VAR:ID1=073884&amp;VAR:RCODE=FSALE&amp;VAR:SDATE=20100399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95__FDSAUDITLINK__" localSheetId="6" hidden="1">{"fdsup://IBCentral/FAT Viewer?action=UPDATE&amp;creator=factset&amp;DOC_NAME=fat:reuters_annual_source_window.fat&amp;display_string=Audit&amp;DYN_ARGS=TRUE&amp;VAR:ID1=046581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95__FDSAUDITLINK__" localSheetId="7" hidden="1">{"fdsup://IBCentral/FAT Viewer?action=UPDATE&amp;creator=factset&amp;DOC_NAME=fat:reuters_annual_source_window.fat&amp;display_string=Audit&amp;DYN_ARGS=TRUE&amp;VAR:ID1=046581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95__FDSAUDITLINK__" localSheetId="8" hidden="1">{"fdsup://IBCentral/FAT Viewer?action=UPDATE&amp;creator=factset&amp;DOC_NAME=fat:reuters_annual_source_window.fat&amp;display_string=Audit&amp;DYN_ARGS=TRUE&amp;VAR:ID1=046581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95__FDSAUDITLINK__" localSheetId="10" hidden="1">{"fdsup://IBCentral/FAT Viewer?action=UPDATE&amp;creator=factset&amp;DOC_NAME=fat:reuters_annual_source_window.fat&amp;display_string=Audit&amp;DYN_ARGS=TRUE&amp;VAR:ID1=046581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95__FDSAUDITLINK__" hidden="1">{"fdsup://IBCentral/FAT Viewer?action=UPDATE&amp;creator=factset&amp;DOC_NAME=fat:reuters_annual_source_window.fat&amp;display_string=Audit&amp;DYN_ARGS=TRUE&amp;VAR:ID1=046581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96__FDSAUDITLINK__" localSheetId="6" hidden="1">{"fdsup://IBCentral/FAT Viewer?action=UPDATE&amp;creator=factset&amp;DOC_NAME=fat:reuters_annual_source_window.fat&amp;display_string=Audit&amp;DYN_ARGS=TRUE&amp;VAR:ID1=B019M6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96__FDSAUDITLINK__" localSheetId="7" hidden="1">{"fdsup://IBCentral/FAT Viewer?action=UPDATE&amp;creator=factset&amp;DOC_NAME=fat:reuters_annual_source_window.fat&amp;display_string=Audit&amp;DYN_ARGS=TRUE&amp;VAR:ID1=B019M6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96__FDSAUDITLINK__" localSheetId="8" hidden="1">{"fdsup://IBCentral/FAT Viewer?action=UPDATE&amp;creator=factset&amp;DOC_NAME=fat:reuters_annual_source_window.fat&amp;display_string=Audit&amp;DYN_ARGS=TRUE&amp;VAR:ID1=B019M6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96__FDSAUDITLINK__" localSheetId="10" hidden="1">{"fdsup://IBCentral/FAT Viewer?action=UPDATE&amp;creator=factset&amp;DOC_NAME=fat:reuters_annual_source_window.fat&amp;display_string=Audit&amp;DYN_ARGS=TRUE&amp;VAR:ID1=B019M6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96__FDSAUDITLINK__" hidden="1">{"fdsup://IBCentral/FAT Viewer?action=UPDATE&amp;creator=factset&amp;DOC_NAME=fat:reuters_annual_source_window.fat&amp;display_string=Audit&amp;DYN_ARGS=TRUE&amp;VAR:ID1=B019M6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97__FDSAUDITLINK__" localSheetId="6" hidden="1">{"fdsup://IBCentral/FAT Viewer?action=UPDATE&amp;creator=factset&amp;DOC_NAME=fat:reuters_annual_source_window.fat&amp;display_string=Audit&amp;DYN_ARGS=TRUE&amp;VAR:ID1=000312&amp;VAR:RCODE=FSALE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697__FDSAUDITLINK__" localSheetId="7" hidden="1">{"fdsup://IBCentral/FAT Viewer?action=UPDATE&amp;creator=factset&amp;DOC_NAME=fat:reuters_annual_source_window.fat&amp;display_string=Audit&amp;DYN_ARGS=TRUE&amp;VAR:ID1=000312&amp;VAR:RCODE=FSALE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697__FDSAUDITLINK__" localSheetId="8" hidden="1">{"fdsup://IBCentral/FAT Viewer?action=UPDATE&amp;creator=factset&amp;DOC_NAME=fat:reuters_annual_source_window.fat&amp;display_string=Audit&amp;DYN_ARGS=TRUE&amp;VAR:ID1=000312&amp;VAR:RCODE=FSALE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697__FDSAUDITLINK__" localSheetId="10" hidden="1">{"fdsup://IBCentral/FAT Viewer?action=UPDATE&amp;creator=factset&amp;DOC_NAME=fat:reuters_annual_source_window.fat&amp;display_string=Audit&amp;DYN_ARGS=TRUE&amp;VAR:ID1=000312&amp;VAR:RCODE=FSALE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697__FDSAUDITLINK__" hidden="1">{"fdsup://IBCentral/FAT Viewer?action=UPDATE&amp;creator=factset&amp;DOC_NAME=fat:reuters_annual_source_window.fat&amp;display_string=Audit&amp;DYN_ARGS=TRUE&amp;VAR:ID1=000312&amp;VAR:RCODE=FSALE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698__FDSAUDITLINK__" localSheetId="6" hidden="1">{"fdsup://IBCentral/FAT Viewer?action=UPDATE&amp;creator=factset&amp;DOC_NAME=fat:reuters_annual_source_window.fat&amp;display_string=Audit&amp;DYN_ARGS=TRUE&amp;VAR:ID1=72407810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98__FDSAUDITLINK__" localSheetId="7" hidden="1">{"fdsup://IBCentral/FAT Viewer?action=UPDATE&amp;creator=factset&amp;DOC_NAME=fat:reuters_annual_source_window.fat&amp;display_string=Audit&amp;DYN_ARGS=TRUE&amp;VAR:ID1=72407810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98__FDSAUDITLINK__" localSheetId="8" hidden="1">{"fdsup://IBCentral/FAT Viewer?action=UPDATE&amp;creator=factset&amp;DOC_NAME=fat:reuters_annual_source_window.fat&amp;display_string=Audit&amp;DYN_ARGS=TRUE&amp;VAR:ID1=72407810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98__FDSAUDITLINK__" localSheetId="10" hidden="1">{"fdsup://IBCentral/FAT Viewer?action=UPDATE&amp;creator=factset&amp;DOC_NAME=fat:reuters_annual_source_window.fat&amp;display_string=Audit&amp;DYN_ARGS=TRUE&amp;VAR:ID1=72407810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98__FDSAUDITLINK__" hidden="1">{"fdsup://IBCentral/FAT Viewer?action=UPDATE&amp;creator=factset&amp;DOC_NAME=fat:reuters_annual_source_window.fat&amp;display_string=Audit&amp;DYN_ARGS=TRUE&amp;VAR:ID1=72407810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99__FDSAUDITLINK__" localSheetId="6" hidden="1">{"fdsup://IBCentral/FAT Viewer?action=UPDATE&amp;creator=factset&amp;DOC_NAME=fat:reuters_annual_source_window.fat&amp;display_string=Audit&amp;DYN_ARGS=TRUE&amp;VAR:ID1=G5405010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99__FDSAUDITLINK__" localSheetId="7" hidden="1">{"fdsup://IBCentral/FAT Viewer?action=UPDATE&amp;creator=factset&amp;DOC_NAME=fat:reuters_annual_source_window.fat&amp;display_string=Audit&amp;DYN_ARGS=TRUE&amp;VAR:ID1=G5405010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99__FDSAUDITLINK__" localSheetId="8" hidden="1">{"fdsup://IBCentral/FAT Viewer?action=UPDATE&amp;creator=factset&amp;DOC_NAME=fat:reuters_annual_source_window.fat&amp;display_string=Audit&amp;DYN_ARGS=TRUE&amp;VAR:ID1=G5405010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99__FDSAUDITLINK__" localSheetId="10" hidden="1">{"fdsup://IBCentral/FAT Viewer?action=UPDATE&amp;creator=factset&amp;DOC_NAME=fat:reuters_annual_source_window.fat&amp;display_string=Audit&amp;DYN_ARGS=TRUE&amp;VAR:ID1=G5405010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99__FDSAUDITLINK__" hidden="1">{"fdsup://IBCentral/FAT Viewer?action=UPDATE&amp;creator=factset&amp;DOC_NAME=fat:reuters_annual_source_window.fat&amp;display_string=Audit&amp;DYN_ARGS=TRUE&amp;VAR:ID1=G5405010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">#REF!</definedName>
    <definedName name="_7__123Graph_CCHART_5" hidden="1">[16]MCC!$D$32:$J$32</definedName>
    <definedName name="_7__123Graph_XCHART_2" localSheetId="2" hidden="1">[14]Sum!#REF!</definedName>
    <definedName name="_7__123Graph_XCHART_2" localSheetId="11" hidden="1">[14]Sum!#REF!</definedName>
    <definedName name="_7__123Graph_XCHART_2" hidden="1">[14]Sum!#REF!</definedName>
    <definedName name="_7__123Graph_XCHART_3" hidden="1">'[17]pasiva-skutečnost'!$A$15:$A$25</definedName>
    <definedName name="_7__123Graph_XCHART_4" localSheetId="2" hidden="1">#REF!</definedName>
    <definedName name="_7__123Graph_XCHART_4" localSheetId="11" hidden="1">#REF!</definedName>
    <definedName name="_7__123Graph_XCHART_4" hidden="1">#REF!</definedName>
    <definedName name="_7__FDSAUDITLINK__" localSheetId="6" hidden="1">{"fdsup://IBCentral/FAT Viewer?action=UPDATE&amp;creator=factset&amp;DOC_NAME=fat:reuters_annual_pshs_src_window.fat&amp;display_string=Audit&amp;DYN_ARGS=TRUE&amp;VAR:ID1=89267P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7__FDSAUDITLINK__" localSheetId="7" hidden="1">{"fdsup://IBCentral/FAT Viewer?action=UPDATE&amp;creator=factset&amp;DOC_NAME=fat:reuters_annual_pshs_src_window.fat&amp;display_string=Audit&amp;DYN_ARGS=TRUE&amp;VAR:ID1=89267P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7__FDSAUDITLINK__" localSheetId="8" hidden="1">{"fdsup://IBCentral/FAT Viewer?action=UPDATE&amp;creator=factset&amp;DOC_NAME=fat:reuters_annual_pshs_src_window.fat&amp;display_string=Audit&amp;DYN_ARGS=TRUE&amp;VAR:ID1=89267P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7__FDSAUDITLINK__" localSheetId="10" hidden="1">{"fdsup://IBCentral/FAT Viewer?action=UPDATE&amp;creator=factset&amp;DOC_NAME=fat:reuters_annual_pshs_src_window.fat&amp;display_string=Audit&amp;DYN_ARGS=TRUE&amp;VAR:ID1=89267P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7__FDSAUDITLINK__" hidden="1">{"fdsup://IBCentral/FAT Viewer?action=UPDATE&amp;creator=factset&amp;DOC_NAME=fat:reuters_annual_pshs_src_window.fat&amp;display_string=Audit&amp;DYN_ARGS=TRUE&amp;VAR:ID1=89267P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7_Z_??????_??_???_11D5_A6F7_00508B6540C5_.wvu.Rows" localSheetId="2" hidden="1">#REF!</definedName>
    <definedName name="_7_Z_??????_??_???_11D5_A6F7_00508B6540C5_.wvu.Rows" localSheetId="11" hidden="1">#REF!</definedName>
    <definedName name="_7_Z_??????_??_???_11D5_A6F7_00508B6540C5_.wvu.Rows" hidden="1">#REF!</definedName>
    <definedName name="_7_Z_ðéóøíï_ïô_ìåì_11D5_A6F7_00508B6540C5_.wvu.Rows" localSheetId="2" hidden="1">#REF!</definedName>
    <definedName name="_7_Z_ðéóøíï_ïô_ìåì_11D5_A6F7_00508B6540C5_.wvu.Rows" hidden="1">#REF!</definedName>
    <definedName name="_70__123Graph_ACHART_7" localSheetId="6" hidden="1">#REF!</definedName>
    <definedName name="_70__123Graph_ACHART_7" localSheetId="7" hidden="1">#REF!</definedName>
    <definedName name="_70__123Graph_ACHART_7" localSheetId="8" hidden="1">#REF!</definedName>
    <definedName name="_70__123Graph_ACHART_7" localSheetId="10" hidden="1">#REF!</definedName>
    <definedName name="_70__123Graph_ACHART_7" hidden="1">#REF!</definedName>
    <definedName name="_70__FDSAUDITLINK__" localSheetId="6" hidden="1">{"fdsup://IBCentral/FAT Viewer?action=UPDATE&amp;creator=factset&amp;DOC_NAME=fat:reuters_annual_pshs_src_window.fat&amp;display_string=Audit&amp;DYN_ARGS=TRUE&amp;VAR:ID1=09247X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70__FDSAUDITLINK__" localSheetId="7" hidden="1">{"fdsup://IBCentral/FAT Viewer?action=UPDATE&amp;creator=factset&amp;DOC_NAME=fat:reuters_annual_pshs_src_window.fat&amp;display_string=Audit&amp;DYN_ARGS=TRUE&amp;VAR:ID1=09247X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70__FDSAUDITLINK__" localSheetId="8" hidden="1">{"fdsup://IBCentral/FAT Viewer?action=UPDATE&amp;creator=factset&amp;DOC_NAME=fat:reuters_annual_pshs_src_window.fat&amp;display_string=Audit&amp;DYN_ARGS=TRUE&amp;VAR:ID1=09247X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70__FDSAUDITLINK__" localSheetId="10" hidden="1">{"fdsup://IBCentral/FAT Viewer?action=UPDATE&amp;creator=factset&amp;DOC_NAME=fat:reuters_annual_pshs_src_window.fat&amp;display_string=Audit&amp;DYN_ARGS=TRUE&amp;VAR:ID1=09247X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70__FDSAUDITLINK__" hidden="1">{"fdsup://IBCentral/FAT Viewer?action=UPDATE&amp;creator=factset&amp;DOC_NAME=fat:reuters_annual_pshs_src_window.fat&amp;display_string=Audit&amp;DYN_ARGS=TRUE&amp;VAR:ID1=09247X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700__FDSAUDITLINK__" localSheetId="6" hidden="1">{"fdsup://IBCentral/FAT Viewer?action=UPDATE&amp;creator=factset&amp;DOC_NAME=fat:reuters_annual_source_window.fat&amp;display_string=Audit&amp;DYN_ARGS=TRUE&amp;VAR:ID1=39525910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00__FDSAUDITLINK__" localSheetId="7" hidden="1">{"fdsup://IBCentral/FAT Viewer?action=UPDATE&amp;creator=factset&amp;DOC_NAME=fat:reuters_annual_source_window.fat&amp;display_string=Audit&amp;DYN_ARGS=TRUE&amp;VAR:ID1=39525910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00__FDSAUDITLINK__" localSheetId="8" hidden="1">{"fdsup://IBCentral/FAT Viewer?action=UPDATE&amp;creator=factset&amp;DOC_NAME=fat:reuters_annual_source_window.fat&amp;display_string=Audit&amp;DYN_ARGS=TRUE&amp;VAR:ID1=39525910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00__FDSAUDITLINK__" localSheetId="10" hidden="1">{"fdsup://IBCentral/FAT Viewer?action=UPDATE&amp;creator=factset&amp;DOC_NAME=fat:reuters_annual_source_window.fat&amp;display_string=Audit&amp;DYN_ARGS=TRUE&amp;VAR:ID1=39525910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00__FDSAUDITLINK__" hidden="1">{"fdsup://IBCentral/FAT Viewer?action=UPDATE&amp;creator=factset&amp;DOC_NAME=fat:reuters_annual_source_window.fat&amp;display_string=Audit&amp;DYN_ARGS=TRUE&amp;VAR:ID1=39525910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01__FDSAUDITLINK__" localSheetId="6" hidden="1">{"fdsup://IBCentral/FAT Viewer?action=UPDATE&amp;creator=factset&amp;DOC_NAME=fat:reuters_annual_source_window.fat&amp;display_string=Audit&amp;DYN_ARGS=TRUE&amp;VAR:ID1=48242310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01__FDSAUDITLINK__" localSheetId="7" hidden="1">{"fdsup://IBCentral/FAT Viewer?action=UPDATE&amp;creator=factset&amp;DOC_NAME=fat:reuters_annual_source_window.fat&amp;display_string=Audit&amp;DYN_ARGS=TRUE&amp;VAR:ID1=48242310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01__FDSAUDITLINK__" localSheetId="8" hidden="1">{"fdsup://IBCentral/FAT Viewer?action=UPDATE&amp;creator=factset&amp;DOC_NAME=fat:reuters_annual_source_window.fat&amp;display_string=Audit&amp;DYN_ARGS=TRUE&amp;VAR:ID1=48242310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01__FDSAUDITLINK__" localSheetId="10" hidden="1">{"fdsup://IBCentral/FAT Viewer?action=UPDATE&amp;creator=factset&amp;DOC_NAME=fat:reuters_annual_source_window.fat&amp;display_string=Audit&amp;DYN_ARGS=TRUE&amp;VAR:ID1=48242310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01__FDSAUDITLINK__" hidden="1">{"fdsup://IBCentral/FAT Viewer?action=UPDATE&amp;creator=factset&amp;DOC_NAME=fat:reuters_annual_source_window.fat&amp;display_string=Audit&amp;DYN_ARGS=TRUE&amp;VAR:ID1=48242310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02__FDSAUDITLINK__" localSheetId="6" hidden="1">{"fdsup://IBCentral/FAT Viewer?action=UPDATE&amp;creator=factset&amp;DOC_NAME=fat:reuters_annual_source_window.fat&amp;display_string=Audit&amp;DYN_ARGS=TRUE&amp;VAR:ID1=47231910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02__FDSAUDITLINK__" localSheetId="7" hidden="1">{"fdsup://IBCentral/FAT Viewer?action=UPDATE&amp;creator=factset&amp;DOC_NAME=fat:reuters_annual_source_window.fat&amp;display_string=Audit&amp;DYN_ARGS=TRUE&amp;VAR:ID1=47231910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02__FDSAUDITLINK__" localSheetId="8" hidden="1">{"fdsup://IBCentral/FAT Viewer?action=UPDATE&amp;creator=factset&amp;DOC_NAME=fat:reuters_annual_source_window.fat&amp;display_string=Audit&amp;DYN_ARGS=TRUE&amp;VAR:ID1=47231910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02__FDSAUDITLINK__" localSheetId="10" hidden="1">{"fdsup://IBCentral/FAT Viewer?action=UPDATE&amp;creator=factset&amp;DOC_NAME=fat:reuters_annual_source_window.fat&amp;display_string=Audit&amp;DYN_ARGS=TRUE&amp;VAR:ID1=47231910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02__FDSAUDITLINK__" hidden="1">{"fdsup://IBCentral/FAT Viewer?action=UPDATE&amp;creator=factset&amp;DOC_NAME=fat:reuters_annual_source_window.fat&amp;display_string=Audit&amp;DYN_ARGS=TRUE&amp;VAR:ID1=47231910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03__FDSAUDITLINK__" localSheetId="6" hidden="1">{"fdsup://IBCentral/FAT Viewer?action=UPDATE&amp;creator=factset&amp;DOC_NAME=fat:reuters_annual_source_window.fat&amp;display_string=Audit&amp;DYN_ARGS=TRUE&amp;VAR:ID1=29977A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03__FDSAUDITLINK__" localSheetId="7" hidden="1">{"fdsup://IBCentral/FAT Viewer?action=UPDATE&amp;creator=factset&amp;DOC_NAME=fat:reuters_annual_source_window.fat&amp;display_string=Audit&amp;DYN_ARGS=TRUE&amp;VAR:ID1=29977A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03__FDSAUDITLINK__" localSheetId="8" hidden="1">{"fdsup://IBCentral/FAT Viewer?action=UPDATE&amp;creator=factset&amp;DOC_NAME=fat:reuters_annual_source_window.fat&amp;display_string=Audit&amp;DYN_ARGS=TRUE&amp;VAR:ID1=29977A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03__FDSAUDITLINK__" localSheetId="10" hidden="1">{"fdsup://IBCentral/FAT Viewer?action=UPDATE&amp;creator=factset&amp;DOC_NAME=fat:reuters_annual_source_window.fat&amp;display_string=Audit&amp;DYN_ARGS=TRUE&amp;VAR:ID1=29977A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03__FDSAUDITLINK__" hidden="1">{"fdsup://IBCentral/FAT Viewer?action=UPDATE&amp;creator=factset&amp;DOC_NAME=fat:reuters_annual_source_window.fat&amp;display_string=Audit&amp;DYN_ARGS=TRUE&amp;VAR:ID1=29977A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04__FDSAUDITLINK__" localSheetId="6" hidden="1">{"fdsup://IBCentral/FAT Viewer?action=UPDATE&amp;creator=factset&amp;DOC_NAME=fat:reuters_annual_source_window.fat&amp;display_string=Audit&amp;DYN_ARGS=TRUE&amp;VAR:ID1=22362210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04__FDSAUDITLINK__" localSheetId="7" hidden="1">{"fdsup://IBCentral/FAT Viewer?action=UPDATE&amp;creator=factset&amp;DOC_NAME=fat:reuters_annual_source_window.fat&amp;display_string=Audit&amp;DYN_ARGS=TRUE&amp;VAR:ID1=22362210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04__FDSAUDITLINK__" localSheetId="8" hidden="1">{"fdsup://IBCentral/FAT Viewer?action=UPDATE&amp;creator=factset&amp;DOC_NAME=fat:reuters_annual_source_window.fat&amp;display_string=Audit&amp;DYN_ARGS=TRUE&amp;VAR:ID1=22362210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04__FDSAUDITLINK__" localSheetId="10" hidden="1">{"fdsup://IBCentral/FAT Viewer?action=UPDATE&amp;creator=factset&amp;DOC_NAME=fat:reuters_annual_source_window.fat&amp;display_string=Audit&amp;DYN_ARGS=TRUE&amp;VAR:ID1=22362210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04__FDSAUDITLINK__" hidden="1">{"fdsup://IBCentral/FAT Viewer?action=UPDATE&amp;creator=factset&amp;DOC_NAME=fat:reuters_annual_source_window.fat&amp;display_string=Audit&amp;DYN_ARGS=TRUE&amp;VAR:ID1=22362210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05__FDSAUDITLINK__" localSheetId="6" hidden="1">{"fdsup://IBCentral/FAT Viewer?action=UPDATE&amp;creator=factset&amp;DOC_NAME=fat:reuters_annual_source_window.fat&amp;display_string=Audit&amp;DYN_ARGS=TRUE&amp;VAR:ID1=47231910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05__FDSAUDITLINK__" localSheetId="7" hidden="1">{"fdsup://IBCentral/FAT Viewer?action=UPDATE&amp;creator=factset&amp;DOC_NAME=fat:reuters_annual_source_window.fat&amp;display_string=Audit&amp;DYN_ARGS=TRUE&amp;VAR:ID1=47231910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05__FDSAUDITLINK__" localSheetId="8" hidden="1">{"fdsup://IBCentral/FAT Viewer?action=UPDATE&amp;creator=factset&amp;DOC_NAME=fat:reuters_annual_source_window.fat&amp;display_string=Audit&amp;DYN_ARGS=TRUE&amp;VAR:ID1=47231910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05__FDSAUDITLINK__" localSheetId="10" hidden="1">{"fdsup://IBCentral/FAT Viewer?action=UPDATE&amp;creator=factset&amp;DOC_NAME=fat:reuters_annual_source_window.fat&amp;display_string=Audit&amp;DYN_ARGS=TRUE&amp;VAR:ID1=47231910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05__FDSAUDITLINK__" hidden="1">{"fdsup://IBCentral/FAT Viewer?action=UPDATE&amp;creator=factset&amp;DOC_NAME=fat:reuters_annual_source_window.fat&amp;display_string=Audit&amp;DYN_ARGS=TRUE&amp;VAR:ID1=47231910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06__FDSAUDITLINK__" localSheetId="6" hidden="1">{"fdsup://IBCentral/FAT Viewer?action=UPDATE&amp;creator=factset&amp;DOC_NAME=fat:reuters_annual_source_window.fat&amp;display_string=Audit&amp;DYN_ARGS=TRUE&amp;VAR:ID1=B1HDJL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06__FDSAUDITLINK__" localSheetId="7" hidden="1">{"fdsup://IBCentral/FAT Viewer?action=UPDATE&amp;creator=factset&amp;DOC_NAME=fat:reuters_annual_source_window.fat&amp;display_string=Audit&amp;DYN_ARGS=TRUE&amp;VAR:ID1=B1HDJL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06__FDSAUDITLINK__" localSheetId="8" hidden="1">{"fdsup://IBCentral/FAT Viewer?action=UPDATE&amp;creator=factset&amp;DOC_NAME=fat:reuters_annual_source_window.fat&amp;display_string=Audit&amp;DYN_ARGS=TRUE&amp;VAR:ID1=B1HDJL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06__FDSAUDITLINK__" localSheetId="10" hidden="1">{"fdsup://IBCentral/FAT Viewer?action=UPDATE&amp;creator=factset&amp;DOC_NAME=fat:reuters_annual_source_window.fat&amp;display_string=Audit&amp;DYN_ARGS=TRUE&amp;VAR:ID1=B1HDJL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06__FDSAUDITLINK__" hidden="1">{"fdsup://IBCentral/FAT Viewer?action=UPDATE&amp;creator=factset&amp;DOC_NAME=fat:reuters_annual_source_window.fat&amp;display_string=Audit&amp;DYN_ARGS=TRUE&amp;VAR:ID1=B1HDJL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07__FDSAUDITLINK__" localSheetId="6" hidden="1">{"fdsup://IBCentral/FAT Viewer?action=UPDATE&amp;creator=factset&amp;DOC_NAME=fat:reuters_annual_source_window.fat&amp;display_string=Audit&amp;DYN_ARGS=TRUE&amp;VAR:ID1=59018810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07__FDSAUDITLINK__" localSheetId="7" hidden="1">{"fdsup://IBCentral/FAT Viewer?action=UPDATE&amp;creator=factset&amp;DOC_NAME=fat:reuters_annual_source_window.fat&amp;display_string=Audit&amp;DYN_ARGS=TRUE&amp;VAR:ID1=59018810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07__FDSAUDITLINK__" localSheetId="8" hidden="1">{"fdsup://IBCentral/FAT Viewer?action=UPDATE&amp;creator=factset&amp;DOC_NAME=fat:reuters_annual_source_window.fat&amp;display_string=Audit&amp;DYN_ARGS=TRUE&amp;VAR:ID1=59018810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07__FDSAUDITLINK__" localSheetId="10" hidden="1">{"fdsup://IBCentral/FAT Viewer?action=UPDATE&amp;creator=factset&amp;DOC_NAME=fat:reuters_annual_source_window.fat&amp;display_string=Audit&amp;DYN_ARGS=TRUE&amp;VAR:ID1=59018810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07__FDSAUDITLINK__" hidden="1">{"fdsup://IBCentral/FAT Viewer?action=UPDATE&amp;creator=factset&amp;DOC_NAME=fat:reuters_annual_source_window.fat&amp;display_string=Audit&amp;DYN_ARGS=TRUE&amp;VAR:ID1=59018810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08__FDSAUDITLINK__" localSheetId="6" hidden="1">{"fdsup://IBCentral/FAT Viewer?action=UPDATE&amp;creator=factset&amp;DOC_NAME=fat:reuters_annual_source_window.fat&amp;display_string=Audit&amp;DYN_ARGS=TRUE&amp;VAR:ID1=61744644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08__FDSAUDITLINK__" localSheetId="7" hidden="1">{"fdsup://IBCentral/FAT Viewer?action=UPDATE&amp;creator=factset&amp;DOC_NAME=fat:reuters_annual_source_window.fat&amp;display_string=Audit&amp;DYN_ARGS=TRUE&amp;VAR:ID1=61744644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08__FDSAUDITLINK__" localSheetId="8" hidden="1">{"fdsup://IBCentral/FAT Viewer?action=UPDATE&amp;creator=factset&amp;DOC_NAME=fat:reuters_annual_source_window.fat&amp;display_string=Audit&amp;DYN_ARGS=TRUE&amp;VAR:ID1=61744644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08__FDSAUDITLINK__" localSheetId="10" hidden="1">{"fdsup://IBCentral/FAT Viewer?action=UPDATE&amp;creator=factset&amp;DOC_NAME=fat:reuters_annual_source_window.fat&amp;display_string=Audit&amp;DYN_ARGS=TRUE&amp;VAR:ID1=61744644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08__FDSAUDITLINK__" hidden="1">{"fdsup://IBCentral/FAT Viewer?action=UPDATE&amp;creator=factset&amp;DOC_NAME=fat:reuters_annual_source_window.fat&amp;display_string=Audit&amp;DYN_ARGS=TRUE&amp;VAR:ID1=61744644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09__FDSAUDITLINK__" localSheetId="6" hidden="1">{"fdsup://IBCentral/FAT Viewer?action=UPDATE&amp;creator=factset&amp;DOC_NAME=fat:reuters_annual_source_window.fat&amp;display_string=Audit&amp;DYN_ARGS=TRUE&amp;VAR:ID1=38141G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09__FDSAUDITLINK__" localSheetId="7" hidden="1">{"fdsup://IBCentral/FAT Viewer?action=UPDATE&amp;creator=factset&amp;DOC_NAME=fat:reuters_annual_source_window.fat&amp;display_string=Audit&amp;DYN_ARGS=TRUE&amp;VAR:ID1=38141G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09__FDSAUDITLINK__" localSheetId="8" hidden="1">{"fdsup://IBCentral/FAT Viewer?action=UPDATE&amp;creator=factset&amp;DOC_NAME=fat:reuters_annual_source_window.fat&amp;display_string=Audit&amp;DYN_ARGS=TRUE&amp;VAR:ID1=38141G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09__FDSAUDITLINK__" localSheetId="10" hidden="1">{"fdsup://IBCentral/FAT Viewer?action=UPDATE&amp;creator=factset&amp;DOC_NAME=fat:reuters_annual_source_window.fat&amp;display_string=Audit&amp;DYN_ARGS=TRUE&amp;VAR:ID1=38141G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09__FDSAUDITLINK__" hidden="1">{"fdsup://IBCentral/FAT Viewer?action=UPDATE&amp;creator=factset&amp;DOC_NAME=fat:reuters_annual_source_window.fat&amp;display_string=Audit&amp;DYN_ARGS=TRUE&amp;VAR:ID1=38141G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1__FDSAUDITLINK__" localSheetId="6" hidden="1">{"fdsup://IBCentral/FAT Viewer?action=UPDATE&amp;creator=factset&amp;DOC_NAME=fat:reuters_annual_pshs_src_window.fat&amp;display_string=Audit&amp;DYN_ARGS=TRUE&amp;VAR:ID1=35461310&amp;VAR:RCODE=FDSEPSDIL&amp;VAR:SDATE=20080999&amp;VAR:FREQ=Y&amp;VAR:RELITEM=RP&amp;VAR:CURRENCY=&amp;VAR:CURRSOURCE=EX","SHARE&amp;VAR:NATFREQ=ANNUAL&amp;VAR:RFIELD=FINALIZED&amp;VAR:DB_TYPE=&amp;VAR:UNITS=M&amp;window=popup&amp;width=450&amp;height=300&amp;START_MAXIMIZED=FALSE"}</definedName>
    <definedName name="_71__FDSAUDITLINK__" localSheetId="7" hidden="1">{"fdsup://IBCentral/FAT Viewer?action=UPDATE&amp;creator=factset&amp;DOC_NAME=fat:reuters_annual_pshs_src_window.fat&amp;display_string=Audit&amp;DYN_ARGS=TRUE&amp;VAR:ID1=35461310&amp;VAR:RCODE=FDSEPSDIL&amp;VAR:SDATE=20080999&amp;VAR:FREQ=Y&amp;VAR:RELITEM=RP&amp;VAR:CURRENCY=&amp;VAR:CURRSOURCE=EX","SHARE&amp;VAR:NATFREQ=ANNUAL&amp;VAR:RFIELD=FINALIZED&amp;VAR:DB_TYPE=&amp;VAR:UNITS=M&amp;window=popup&amp;width=450&amp;height=300&amp;START_MAXIMIZED=FALSE"}</definedName>
    <definedName name="_71__FDSAUDITLINK__" localSheetId="8" hidden="1">{"fdsup://IBCentral/FAT Viewer?action=UPDATE&amp;creator=factset&amp;DOC_NAME=fat:reuters_annual_pshs_src_window.fat&amp;display_string=Audit&amp;DYN_ARGS=TRUE&amp;VAR:ID1=35461310&amp;VAR:RCODE=FDSEPSDIL&amp;VAR:SDATE=20080999&amp;VAR:FREQ=Y&amp;VAR:RELITEM=RP&amp;VAR:CURRENCY=&amp;VAR:CURRSOURCE=EX","SHARE&amp;VAR:NATFREQ=ANNUAL&amp;VAR:RFIELD=FINALIZED&amp;VAR:DB_TYPE=&amp;VAR:UNITS=M&amp;window=popup&amp;width=450&amp;height=300&amp;START_MAXIMIZED=FALSE"}</definedName>
    <definedName name="_71__FDSAUDITLINK__" localSheetId="10" hidden="1">{"fdsup://IBCentral/FAT Viewer?action=UPDATE&amp;creator=factset&amp;DOC_NAME=fat:reuters_annual_pshs_src_window.fat&amp;display_string=Audit&amp;DYN_ARGS=TRUE&amp;VAR:ID1=35461310&amp;VAR:RCODE=FDSEPSDIL&amp;VAR:SDATE=20080999&amp;VAR:FREQ=Y&amp;VAR:RELITEM=RP&amp;VAR:CURRENCY=&amp;VAR:CURRSOURCE=EX","SHARE&amp;VAR:NATFREQ=ANNUAL&amp;VAR:RFIELD=FINALIZED&amp;VAR:DB_TYPE=&amp;VAR:UNITS=M&amp;window=popup&amp;width=450&amp;height=300&amp;START_MAXIMIZED=FALSE"}</definedName>
    <definedName name="_71__FDSAUDITLINK__" hidden="1">{"fdsup://IBCentral/FAT Viewer?action=UPDATE&amp;creator=factset&amp;DOC_NAME=fat:reuters_annual_pshs_src_window.fat&amp;display_string=Audit&amp;DYN_ARGS=TRUE&amp;VAR:ID1=35461310&amp;VAR:RCODE=FDSEPSDIL&amp;VAR:SDATE=20080999&amp;VAR:FREQ=Y&amp;VAR:RELITEM=RP&amp;VAR:CURRENCY=&amp;VAR:CURRSOURCE=EX","SHARE&amp;VAR:NATFREQ=ANNUAL&amp;VAR:RFIELD=FINALIZED&amp;VAR:DB_TYPE=&amp;VAR:UNITS=M&amp;window=popup&amp;width=450&amp;height=300&amp;START_MAXIMIZED=FALSE"}</definedName>
    <definedName name="_710__FDSAUDITLINK__" localSheetId="6" hidden="1">{"fdsup://IBCentral/FAT Viewer?action=UPDATE&amp;creator=factset&amp;DOC_NAME=fat:reuters_annual_source_window.fat&amp;display_string=Audit&amp;DYN_ARGS=TRUE&amp;VAR:ID1=578453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10__FDSAUDITLINK__" localSheetId="7" hidden="1">{"fdsup://IBCentral/FAT Viewer?action=UPDATE&amp;creator=factset&amp;DOC_NAME=fat:reuters_annual_source_window.fat&amp;display_string=Audit&amp;DYN_ARGS=TRUE&amp;VAR:ID1=578453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10__FDSAUDITLINK__" localSheetId="8" hidden="1">{"fdsup://IBCentral/FAT Viewer?action=UPDATE&amp;creator=factset&amp;DOC_NAME=fat:reuters_annual_source_window.fat&amp;display_string=Audit&amp;DYN_ARGS=TRUE&amp;VAR:ID1=578453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10__FDSAUDITLINK__" localSheetId="10" hidden="1">{"fdsup://IBCentral/FAT Viewer?action=UPDATE&amp;creator=factset&amp;DOC_NAME=fat:reuters_annual_source_window.fat&amp;display_string=Audit&amp;DYN_ARGS=TRUE&amp;VAR:ID1=578453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10__FDSAUDITLINK__" hidden="1">{"fdsup://IBCentral/FAT Viewer?action=UPDATE&amp;creator=factset&amp;DOC_NAME=fat:reuters_annual_source_window.fat&amp;display_string=Audit&amp;DYN_ARGS=TRUE&amp;VAR:ID1=578453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11__FDSAUDITLINK__" localSheetId="6" hidden="1">{"fdsup://IBCentral/FAT Viewer?action=UPDATE&amp;creator=factset&amp;DOC_NAME=fat:reuters_annual_source_window.fat&amp;display_string=Audit&amp;DYN_ARGS=TRUE&amp;VAR:ID1=70960010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11__FDSAUDITLINK__" localSheetId="7" hidden="1">{"fdsup://IBCentral/FAT Viewer?action=UPDATE&amp;creator=factset&amp;DOC_NAME=fat:reuters_annual_source_window.fat&amp;display_string=Audit&amp;DYN_ARGS=TRUE&amp;VAR:ID1=70960010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11__FDSAUDITLINK__" localSheetId="8" hidden="1">{"fdsup://IBCentral/FAT Viewer?action=UPDATE&amp;creator=factset&amp;DOC_NAME=fat:reuters_annual_source_window.fat&amp;display_string=Audit&amp;DYN_ARGS=TRUE&amp;VAR:ID1=70960010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11__FDSAUDITLINK__" localSheetId="10" hidden="1">{"fdsup://IBCentral/FAT Viewer?action=UPDATE&amp;creator=factset&amp;DOC_NAME=fat:reuters_annual_source_window.fat&amp;display_string=Audit&amp;DYN_ARGS=TRUE&amp;VAR:ID1=70960010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11__FDSAUDITLINK__" hidden="1">{"fdsup://IBCentral/FAT Viewer?action=UPDATE&amp;creator=factset&amp;DOC_NAME=fat:reuters_annual_source_window.fat&amp;display_string=Audit&amp;DYN_ARGS=TRUE&amp;VAR:ID1=70960010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12__FDSAUDITLINK__" localSheetId="6" hidden="1">{"fdsup://IBCentral/FAT Viewer?action=UPDATE&amp;creator=factset&amp;DOC_NAME=fat:reuters_annual_source_window.fat&amp;display_string=Audit&amp;DYN_ARGS=TRUE&amp;VAR:ID1=66585910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12__FDSAUDITLINK__" localSheetId="7" hidden="1">{"fdsup://IBCentral/FAT Viewer?action=UPDATE&amp;creator=factset&amp;DOC_NAME=fat:reuters_annual_source_window.fat&amp;display_string=Audit&amp;DYN_ARGS=TRUE&amp;VAR:ID1=66585910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12__FDSAUDITLINK__" localSheetId="8" hidden="1">{"fdsup://IBCentral/FAT Viewer?action=UPDATE&amp;creator=factset&amp;DOC_NAME=fat:reuters_annual_source_window.fat&amp;display_string=Audit&amp;DYN_ARGS=TRUE&amp;VAR:ID1=66585910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12__FDSAUDITLINK__" localSheetId="10" hidden="1">{"fdsup://IBCentral/FAT Viewer?action=UPDATE&amp;creator=factset&amp;DOC_NAME=fat:reuters_annual_source_window.fat&amp;display_string=Audit&amp;DYN_ARGS=TRUE&amp;VAR:ID1=66585910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12__FDSAUDITLINK__" hidden="1">{"fdsup://IBCentral/FAT Viewer?action=UPDATE&amp;creator=factset&amp;DOC_NAME=fat:reuters_annual_source_window.fat&amp;display_string=Audit&amp;DYN_ARGS=TRUE&amp;VAR:ID1=66585910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13__FDSAUDITLINK__" localSheetId="6" hidden="1">{"fdsup://IBCentral/FAT Viewer?action=UPDATE&amp;creator=factset&amp;DOC_NAME=fat:reuters_annual_source_window.fat&amp;display_string=Audit&amp;DYN_ARGS=TRUE&amp;VAR:ID1=85747710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13__FDSAUDITLINK__" localSheetId="7" hidden="1">{"fdsup://IBCentral/FAT Viewer?action=UPDATE&amp;creator=factset&amp;DOC_NAME=fat:reuters_annual_source_window.fat&amp;display_string=Audit&amp;DYN_ARGS=TRUE&amp;VAR:ID1=85747710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13__FDSAUDITLINK__" localSheetId="8" hidden="1">{"fdsup://IBCentral/FAT Viewer?action=UPDATE&amp;creator=factset&amp;DOC_NAME=fat:reuters_annual_source_window.fat&amp;display_string=Audit&amp;DYN_ARGS=TRUE&amp;VAR:ID1=85747710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13__FDSAUDITLINK__" localSheetId="10" hidden="1">{"fdsup://IBCentral/FAT Viewer?action=UPDATE&amp;creator=factset&amp;DOC_NAME=fat:reuters_annual_source_window.fat&amp;display_string=Audit&amp;DYN_ARGS=TRUE&amp;VAR:ID1=85747710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13__FDSAUDITLINK__" hidden="1">{"fdsup://IBCentral/FAT Viewer?action=UPDATE&amp;creator=factset&amp;DOC_NAME=fat:reuters_annual_source_window.fat&amp;display_string=Audit&amp;DYN_ARGS=TRUE&amp;VAR:ID1=85747710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14__FDSAUDITLINK__" localSheetId="6" hidden="1">{"fdsup://IBCentral/FAT Viewer?action=UPDATE&amp;creator=factset&amp;DOC_NAME=fat:reuters_annual_source_window.fat&amp;display_string=Audit&amp;DYN_ARGS=TRUE&amp;VAR:ID1=06405810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14__FDSAUDITLINK__" localSheetId="7" hidden="1">{"fdsup://IBCentral/FAT Viewer?action=UPDATE&amp;creator=factset&amp;DOC_NAME=fat:reuters_annual_source_window.fat&amp;display_string=Audit&amp;DYN_ARGS=TRUE&amp;VAR:ID1=06405810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14__FDSAUDITLINK__" localSheetId="8" hidden="1">{"fdsup://IBCentral/FAT Viewer?action=UPDATE&amp;creator=factset&amp;DOC_NAME=fat:reuters_annual_source_window.fat&amp;display_string=Audit&amp;DYN_ARGS=TRUE&amp;VAR:ID1=06405810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14__FDSAUDITLINK__" localSheetId="10" hidden="1">{"fdsup://IBCentral/FAT Viewer?action=UPDATE&amp;creator=factset&amp;DOC_NAME=fat:reuters_annual_source_window.fat&amp;display_string=Audit&amp;DYN_ARGS=TRUE&amp;VAR:ID1=06405810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14__FDSAUDITLINK__" hidden="1">{"fdsup://IBCentral/FAT Viewer?action=UPDATE&amp;creator=factset&amp;DOC_NAME=fat:reuters_annual_source_window.fat&amp;display_string=Audit&amp;DYN_ARGS=TRUE&amp;VAR:ID1=06405810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15__FDSAUDITLINK__" localSheetId="6" hidden="1">{"fdsup://IBCentral/FAT Viewer?action=UPDATE&amp;creator=factset&amp;DOC_NAME=fat:reuters_annual_source_window.fat&amp;display_string=Audit&amp;DYN_ARGS=TRUE&amp;VAR:ID1=B1VSJS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15__FDSAUDITLINK__" localSheetId="7" hidden="1">{"fdsup://IBCentral/FAT Viewer?action=UPDATE&amp;creator=factset&amp;DOC_NAME=fat:reuters_annual_source_window.fat&amp;display_string=Audit&amp;DYN_ARGS=TRUE&amp;VAR:ID1=B1VSJS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15__FDSAUDITLINK__" localSheetId="8" hidden="1">{"fdsup://IBCentral/FAT Viewer?action=UPDATE&amp;creator=factset&amp;DOC_NAME=fat:reuters_annual_source_window.fat&amp;display_string=Audit&amp;DYN_ARGS=TRUE&amp;VAR:ID1=B1VSJS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15__FDSAUDITLINK__" localSheetId="10" hidden="1">{"fdsup://IBCentral/FAT Viewer?action=UPDATE&amp;creator=factset&amp;DOC_NAME=fat:reuters_annual_source_window.fat&amp;display_string=Audit&amp;DYN_ARGS=TRUE&amp;VAR:ID1=B1VSJS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15__FDSAUDITLINK__" hidden="1">{"fdsup://IBCentral/FAT Viewer?action=UPDATE&amp;creator=factset&amp;DOC_NAME=fat:reuters_annual_source_window.fat&amp;display_string=Audit&amp;DYN_ARGS=TRUE&amp;VAR:ID1=B1VSJS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16__FDSAUDITLINK__" localSheetId="6" hidden="1">{"fdsup://IBCentral/FAT Viewer?action=UPDATE&amp;creator=factset&amp;DOC_NAME=fat:reuters_annual_source_window.fat&amp;display_string=Audit&amp;DYN_ARGS=TRUE&amp;VAR:ID1=B1YKG0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16__FDSAUDITLINK__" localSheetId="7" hidden="1">{"fdsup://IBCentral/FAT Viewer?action=UPDATE&amp;creator=factset&amp;DOC_NAME=fat:reuters_annual_source_window.fat&amp;display_string=Audit&amp;DYN_ARGS=TRUE&amp;VAR:ID1=B1YKG0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16__FDSAUDITLINK__" localSheetId="8" hidden="1">{"fdsup://IBCentral/FAT Viewer?action=UPDATE&amp;creator=factset&amp;DOC_NAME=fat:reuters_annual_source_window.fat&amp;display_string=Audit&amp;DYN_ARGS=TRUE&amp;VAR:ID1=B1YKG0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16__FDSAUDITLINK__" localSheetId="10" hidden="1">{"fdsup://IBCentral/FAT Viewer?action=UPDATE&amp;creator=factset&amp;DOC_NAME=fat:reuters_annual_source_window.fat&amp;display_string=Audit&amp;DYN_ARGS=TRUE&amp;VAR:ID1=B1YKG0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16__FDSAUDITLINK__" hidden="1">{"fdsup://IBCentral/FAT Viewer?action=UPDATE&amp;creator=factset&amp;DOC_NAME=fat:reuters_annual_source_window.fat&amp;display_string=Audit&amp;DYN_ARGS=TRUE&amp;VAR:ID1=B1YKG0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17__FDSAUDITLINK__" localSheetId="6" hidden="1">{"fdsup://IBCentral/FAT Viewer?action=UPDATE&amp;creator=factset&amp;DOC_NAME=fat:reuters_annual_source_window.fat&amp;display_string=Audit&amp;DYN_ARGS=TRUE&amp;VAR:ID1=712793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17__FDSAUDITLINK__" localSheetId="7" hidden="1">{"fdsup://IBCentral/FAT Viewer?action=UPDATE&amp;creator=factset&amp;DOC_NAME=fat:reuters_annual_source_window.fat&amp;display_string=Audit&amp;DYN_ARGS=TRUE&amp;VAR:ID1=712793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17__FDSAUDITLINK__" localSheetId="8" hidden="1">{"fdsup://IBCentral/FAT Viewer?action=UPDATE&amp;creator=factset&amp;DOC_NAME=fat:reuters_annual_source_window.fat&amp;display_string=Audit&amp;DYN_ARGS=TRUE&amp;VAR:ID1=712793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17__FDSAUDITLINK__" localSheetId="10" hidden="1">{"fdsup://IBCentral/FAT Viewer?action=UPDATE&amp;creator=factset&amp;DOC_NAME=fat:reuters_annual_source_window.fat&amp;display_string=Audit&amp;DYN_ARGS=TRUE&amp;VAR:ID1=712793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17__FDSAUDITLINK__" hidden="1">{"fdsup://IBCentral/FAT Viewer?action=UPDATE&amp;creator=factset&amp;DOC_NAME=fat:reuters_annual_source_window.fat&amp;display_string=Audit&amp;DYN_ARGS=TRUE&amp;VAR:ID1=712793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18__FDSAUDITLINK__" localSheetId="6" hidden="1">{"fdsup://IBCentral/FAT Viewer?action=UPDATE&amp;creator=factset&amp;DOC_NAME=fat:reuters_annual_source_window.fat&amp;display_string=Audit&amp;DYN_ARGS=TRUE&amp;VAR:ID1=B0PQ4Z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18__FDSAUDITLINK__" localSheetId="7" hidden="1">{"fdsup://IBCentral/FAT Viewer?action=UPDATE&amp;creator=factset&amp;DOC_NAME=fat:reuters_annual_source_window.fat&amp;display_string=Audit&amp;DYN_ARGS=TRUE&amp;VAR:ID1=B0PQ4Z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18__FDSAUDITLINK__" localSheetId="8" hidden="1">{"fdsup://IBCentral/FAT Viewer?action=UPDATE&amp;creator=factset&amp;DOC_NAME=fat:reuters_annual_source_window.fat&amp;display_string=Audit&amp;DYN_ARGS=TRUE&amp;VAR:ID1=B0PQ4Z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18__FDSAUDITLINK__" localSheetId="10" hidden="1">{"fdsup://IBCentral/FAT Viewer?action=UPDATE&amp;creator=factset&amp;DOC_NAME=fat:reuters_annual_source_window.fat&amp;display_string=Audit&amp;DYN_ARGS=TRUE&amp;VAR:ID1=B0PQ4Z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18__FDSAUDITLINK__" hidden="1">{"fdsup://IBCentral/FAT Viewer?action=UPDATE&amp;creator=factset&amp;DOC_NAME=fat:reuters_annual_source_window.fat&amp;display_string=Audit&amp;DYN_ARGS=TRUE&amp;VAR:ID1=B0PQ4Z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19__FDSAUDITLINK__" localSheetId="6" hidden="1">{"fdsup://IBCentral/FAT Viewer?action=UPDATE&amp;creator=factset&amp;DOC_NAME=fat:reuters_annual_source_window.fat&amp;display_string=Audit&amp;DYN_ARGS=TRUE&amp;VAR:ID1=B2NGPM&amp;VAR:RCODE=FSALE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719__FDSAUDITLINK__" localSheetId="7" hidden="1">{"fdsup://IBCentral/FAT Viewer?action=UPDATE&amp;creator=factset&amp;DOC_NAME=fat:reuters_annual_source_window.fat&amp;display_string=Audit&amp;DYN_ARGS=TRUE&amp;VAR:ID1=B2NGPM&amp;VAR:RCODE=FSALE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719__FDSAUDITLINK__" localSheetId="8" hidden="1">{"fdsup://IBCentral/FAT Viewer?action=UPDATE&amp;creator=factset&amp;DOC_NAME=fat:reuters_annual_source_window.fat&amp;display_string=Audit&amp;DYN_ARGS=TRUE&amp;VAR:ID1=B2NGPM&amp;VAR:RCODE=FSALE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719__FDSAUDITLINK__" localSheetId="10" hidden="1">{"fdsup://IBCentral/FAT Viewer?action=UPDATE&amp;creator=factset&amp;DOC_NAME=fat:reuters_annual_source_window.fat&amp;display_string=Audit&amp;DYN_ARGS=TRUE&amp;VAR:ID1=B2NGPM&amp;VAR:RCODE=FSALE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719__FDSAUDITLINK__" hidden="1">{"fdsup://IBCentral/FAT Viewer?action=UPDATE&amp;creator=factset&amp;DOC_NAME=fat:reuters_annual_source_window.fat&amp;display_string=Audit&amp;DYN_ARGS=TRUE&amp;VAR:ID1=B2NGPM&amp;VAR:RCODE=FSALE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72__123Graph_ACHART_9" hidden="1">#REF!</definedName>
    <definedName name="_72__FDSAUDITLINK__" localSheetId="6" hidden="1">{"fdsup://IBCentral/FAT Viewer?action=UPDATE&amp;creator=factset&amp;DOC_NAME=fat:reuters_annual_pshs_src_window.fat&amp;display_string=Audit&amp;DYN_ARGS=TRUE&amp;VAR:ID1=00825210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72__FDSAUDITLINK__" localSheetId="7" hidden="1">{"fdsup://IBCentral/FAT Viewer?action=UPDATE&amp;creator=factset&amp;DOC_NAME=fat:reuters_annual_pshs_src_window.fat&amp;display_string=Audit&amp;DYN_ARGS=TRUE&amp;VAR:ID1=00825210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72__FDSAUDITLINK__" localSheetId="8" hidden="1">{"fdsup://IBCentral/FAT Viewer?action=UPDATE&amp;creator=factset&amp;DOC_NAME=fat:reuters_annual_pshs_src_window.fat&amp;display_string=Audit&amp;DYN_ARGS=TRUE&amp;VAR:ID1=00825210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72__FDSAUDITLINK__" localSheetId="10" hidden="1">{"fdsup://IBCentral/FAT Viewer?action=UPDATE&amp;creator=factset&amp;DOC_NAME=fat:reuters_annual_pshs_src_window.fat&amp;display_string=Audit&amp;DYN_ARGS=TRUE&amp;VAR:ID1=00825210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72__FDSAUDITLINK__" hidden="1">{"fdsup://IBCentral/FAT Viewer?action=UPDATE&amp;creator=factset&amp;DOC_NAME=fat:reuters_annual_pshs_src_window.fat&amp;display_string=Audit&amp;DYN_ARGS=TRUE&amp;VAR:ID1=00825210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720__FDSAUDITLINK__" localSheetId="6" hidden="1">{"fdsup://IBCentral/FAT Viewer?action=UPDATE&amp;creator=factset&amp;DOC_NAME=fat:reuters_annual_source_window.fat&amp;display_string=Audit&amp;DYN_ARGS=TRUE&amp;VAR:ID1=B1Z4ST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20__FDSAUDITLINK__" localSheetId="7" hidden="1">{"fdsup://IBCentral/FAT Viewer?action=UPDATE&amp;creator=factset&amp;DOC_NAME=fat:reuters_annual_source_window.fat&amp;display_string=Audit&amp;DYN_ARGS=TRUE&amp;VAR:ID1=B1Z4ST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20__FDSAUDITLINK__" localSheetId="8" hidden="1">{"fdsup://IBCentral/FAT Viewer?action=UPDATE&amp;creator=factset&amp;DOC_NAME=fat:reuters_annual_source_window.fat&amp;display_string=Audit&amp;DYN_ARGS=TRUE&amp;VAR:ID1=B1Z4ST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20__FDSAUDITLINK__" localSheetId="10" hidden="1">{"fdsup://IBCentral/FAT Viewer?action=UPDATE&amp;creator=factset&amp;DOC_NAME=fat:reuters_annual_source_window.fat&amp;display_string=Audit&amp;DYN_ARGS=TRUE&amp;VAR:ID1=B1Z4ST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20__FDSAUDITLINK__" hidden="1">{"fdsup://IBCentral/FAT Viewer?action=UPDATE&amp;creator=factset&amp;DOC_NAME=fat:reuters_annual_source_window.fat&amp;display_string=Audit&amp;DYN_ARGS=TRUE&amp;VAR:ID1=B1Z4ST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21__FDSAUDITLINK__" localSheetId="6" hidden="1">{"fdsup://IBCentral/FAT Viewer?action=UPDATE&amp;creator=factset&amp;DOC_NAME=fat:reuters_annual_source_window.fat&amp;display_string=Audit&amp;DYN_ARGS=TRUE&amp;VAR:ID1=041893&amp;VAR:RCODE=FSALE&amp;VAR:SDATE=20100399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721__FDSAUDITLINK__" localSheetId="7" hidden="1">{"fdsup://IBCentral/FAT Viewer?action=UPDATE&amp;creator=factset&amp;DOC_NAME=fat:reuters_annual_source_window.fat&amp;display_string=Audit&amp;DYN_ARGS=TRUE&amp;VAR:ID1=041893&amp;VAR:RCODE=FSALE&amp;VAR:SDATE=20100399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721__FDSAUDITLINK__" localSheetId="8" hidden="1">{"fdsup://IBCentral/FAT Viewer?action=UPDATE&amp;creator=factset&amp;DOC_NAME=fat:reuters_annual_source_window.fat&amp;display_string=Audit&amp;DYN_ARGS=TRUE&amp;VAR:ID1=041893&amp;VAR:RCODE=FSALE&amp;VAR:SDATE=20100399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721__FDSAUDITLINK__" localSheetId="10" hidden="1">{"fdsup://IBCentral/FAT Viewer?action=UPDATE&amp;creator=factset&amp;DOC_NAME=fat:reuters_annual_source_window.fat&amp;display_string=Audit&amp;DYN_ARGS=TRUE&amp;VAR:ID1=041893&amp;VAR:RCODE=FSALE&amp;VAR:SDATE=20100399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721__FDSAUDITLINK__" hidden="1">{"fdsup://IBCentral/FAT Viewer?action=UPDATE&amp;creator=factset&amp;DOC_NAME=fat:reuters_annual_source_window.fat&amp;display_string=Audit&amp;DYN_ARGS=TRUE&amp;VAR:ID1=041893&amp;VAR:RCODE=FSALE&amp;VAR:SDATE=20100399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722__FDSAUDITLINK__" localSheetId="6" hidden="1">{"fdsup://IBCentral/FAT Viewer?action=UPDATE&amp;creator=factset&amp;DOC_NAME=fat:reuters_annual_source_window.fat&amp;display_string=Audit&amp;DYN_ARGS=TRUE&amp;VAR:ID1=B0704T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22__FDSAUDITLINK__" localSheetId="7" hidden="1">{"fdsup://IBCentral/FAT Viewer?action=UPDATE&amp;creator=factset&amp;DOC_NAME=fat:reuters_annual_source_window.fat&amp;display_string=Audit&amp;DYN_ARGS=TRUE&amp;VAR:ID1=B0704T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22__FDSAUDITLINK__" localSheetId="8" hidden="1">{"fdsup://IBCentral/FAT Viewer?action=UPDATE&amp;creator=factset&amp;DOC_NAME=fat:reuters_annual_source_window.fat&amp;display_string=Audit&amp;DYN_ARGS=TRUE&amp;VAR:ID1=B0704T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22__FDSAUDITLINK__" localSheetId="10" hidden="1">{"fdsup://IBCentral/FAT Viewer?action=UPDATE&amp;creator=factset&amp;DOC_NAME=fat:reuters_annual_source_window.fat&amp;display_string=Audit&amp;DYN_ARGS=TRUE&amp;VAR:ID1=B0704T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22__FDSAUDITLINK__" hidden="1">{"fdsup://IBCentral/FAT Viewer?action=UPDATE&amp;creator=factset&amp;DOC_NAME=fat:reuters_annual_source_window.fat&amp;display_string=Audit&amp;DYN_ARGS=TRUE&amp;VAR:ID1=B0704T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23__FDSAUDITLINK__" localSheetId="6" hidden="1">{"fdsup://IBCentral/FAT Viewer?action=UPDATE&amp;creator=factset&amp;DOC_NAME=fat:reuters_annual_source_window.fat&amp;display_string=Audit&amp;DYN_ARGS=TRUE&amp;VAR:ID1=B137SP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23__FDSAUDITLINK__" localSheetId="7" hidden="1">{"fdsup://IBCentral/FAT Viewer?action=UPDATE&amp;creator=factset&amp;DOC_NAME=fat:reuters_annual_source_window.fat&amp;display_string=Audit&amp;DYN_ARGS=TRUE&amp;VAR:ID1=B137SP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23__FDSAUDITLINK__" localSheetId="8" hidden="1">{"fdsup://IBCentral/FAT Viewer?action=UPDATE&amp;creator=factset&amp;DOC_NAME=fat:reuters_annual_source_window.fat&amp;display_string=Audit&amp;DYN_ARGS=TRUE&amp;VAR:ID1=B137SP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23__FDSAUDITLINK__" localSheetId="10" hidden="1">{"fdsup://IBCentral/FAT Viewer?action=UPDATE&amp;creator=factset&amp;DOC_NAME=fat:reuters_annual_source_window.fat&amp;display_string=Audit&amp;DYN_ARGS=TRUE&amp;VAR:ID1=B137SP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23__FDSAUDITLINK__" hidden="1">{"fdsup://IBCentral/FAT Viewer?action=UPDATE&amp;creator=factset&amp;DOC_NAME=fat:reuters_annual_source_window.fat&amp;display_string=Audit&amp;DYN_ARGS=TRUE&amp;VAR:ID1=B137SP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24__FDSAUDITLINK__" localSheetId="6" hidden="1">{"fdsup://IBCentral/FAT Viewer?action=UPDATE&amp;creator=factset&amp;DOC_NAME=fat:reuters_annual_source_window.fat&amp;display_string=Audit&amp;DYN_ARGS=TRUE&amp;VAR:ID1=472266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24__FDSAUDITLINK__" localSheetId="7" hidden="1">{"fdsup://IBCentral/FAT Viewer?action=UPDATE&amp;creator=factset&amp;DOC_NAME=fat:reuters_annual_source_window.fat&amp;display_string=Audit&amp;DYN_ARGS=TRUE&amp;VAR:ID1=472266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24__FDSAUDITLINK__" localSheetId="8" hidden="1">{"fdsup://IBCentral/FAT Viewer?action=UPDATE&amp;creator=factset&amp;DOC_NAME=fat:reuters_annual_source_window.fat&amp;display_string=Audit&amp;DYN_ARGS=TRUE&amp;VAR:ID1=472266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24__FDSAUDITLINK__" localSheetId="10" hidden="1">{"fdsup://IBCentral/FAT Viewer?action=UPDATE&amp;creator=factset&amp;DOC_NAME=fat:reuters_annual_source_window.fat&amp;display_string=Audit&amp;DYN_ARGS=TRUE&amp;VAR:ID1=472266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24__FDSAUDITLINK__" hidden="1">{"fdsup://IBCentral/FAT Viewer?action=UPDATE&amp;creator=factset&amp;DOC_NAME=fat:reuters_annual_source_window.fat&amp;display_string=Audit&amp;DYN_ARGS=TRUE&amp;VAR:ID1=472266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25__FDSAUDITLINK__" localSheetId="6" hidden="1">{"fdsup://IBCentral/FAT Viewer?action=UPDATE&amp;creator=factset&amp;DOC_NAME=fat:reuters_annual_source_window.fat&amp;display_string=Audit&amp;DYN_ARGS=TRUE&amp;VAR:ID1=593253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25__FDSAUDITLINK__" localSheetId="7" hidden="1">{"fdsup://IBCentral/FAT Viewer?action=UPDATE&amp;creator=factset&amp;DOC_NAME=fat:reuters_annual_source_window.fat&amp;display_string=Audit&amp;DYN_ARGS=TRUE&amp;VAR:ID1=593253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25__FDSAUDITLINK__" localSheetId="8" hidden="1">{"fdsup://IBCentral/FAT Viewer?action=UPDATE&amp;creator=factset&amp;DOC_NAME=fat:reuters_annual_source_window.fat&amp;display_string=Audit&amp;DYN_ARGS=TRUE&amp;VAR:ID1=593253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25__FDSAUDITLINK__" localSheetId="10" hidden="1">{"fdsup://IBCentral/FAT Viewer?action=UPDATE&amp;creator=factset&amp;DOC_NAME=fat:reuters_annual_source_window.fat&amp;display_string=Audit&amp;DYN_ARGS=TRUE&amp;VAR:ID1=593253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25__FDSAUDITLINK__" hidden="1">{"fdsup://IBCentral/FAT Viewer?action=UPDATE&amp;creator=factset&amp;DOC_NAME=fat:reuters_annual_source_window.fat&amp;display_string=Audit&amp;DYN_ARGS=TRUE&amp;VAR:ID1=593253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26__FDSAUDITLINK__" localSheetId="6" hidden="1">{"fdsup://IBCentral/FAT Viewer?action=UPDATE&amp;creator=factset&amp;DOC_NAME=fat:reuters_annual_source_window.fat&amp;display_string=Audit&amp;DYN_ARGS=TRUE&amp;VAR:ID1=430414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26__FDSAUDITLINK__" localSheetId="7" hidden="1">{"fdsup://IBCentral/FAT Viewer?action=UPDATE&amp;creator=factset&amp;DOC_NAME=fat:reuters_annual_source_window.fat&amp;display_string=Audit&amp;DYN_ARGS=TRUE&amp;VAR:ID1=430414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26__FDSAUDITLINK__" localSheetId="8" hidden="1">{"fdsup://IBCentral/FAT Viewer?action=UPDATE&amp;creator=factset&amp;DOC_NAME=fat:reuters_annual_source_window.fat&amp;display_string=Audit&amp;DYN_ARGS=TRUE&amp;VAR:ID1=430414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26__FDSAUDITLINK__" localSheetId="10" hidden="1">{"fdsup://IBCentral/FAT Viewer?action=UPDATE&amp;creator=factset&amp;DOC_NAME=fat:reuters_annual_source_window.fat&amp;display_string=Audit&amp;DYN_ARGS=TRUE&amp;VAR:ID1=430414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26__FDSAUDITLINK__" hidden="1">{"fdsup://IBCentral/FAT Viewer?action=UPDATE&amp;creator=factset&amp;DOC_NAME=fat:reuters_annual_source_window.fat&amp;display_string=Audit&amp;DYN_ARGS=TRUE&amp;VAR:ID1=430414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27__FDSAUDITLINK__" localSheetId="6" hidden="1">{"fdsup://IBCentral/FAT Viewer?action=UPDATE&amp;creator=factset&amp;DOC_NAME=fat:reuters_annual_source_window.fat&amp;display_string=Audit&amp;DYN_ARGS=TRUE&amp;VAR:ID1=B09RG5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27__FDSAUDITLINK__" localSheetId="7" hidden="1">{"fdsup://IBCentral/FAT Viewer?action=UPDATE&amp;creator=factset&amp;DOC_NAME=fat:reuters_annual_source_window.fat&amp;display_string=Audit&amp;DYN_ARGS=TRUE&amp;VAR:ID1=B09RG5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27__FDSAUDITLINK__" localSheetId="8" hidden="1">{"fdsup://IBCentral/FAT Viewer?action=UPDATE&amp;creator=factset&amp;DOC_NAME=fat:reuters_annual_source_window.fat&amp;display_string=Audit&amp;DYN_ARGS=TRUE&amp;VAR:ID1=B09RG5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27__FDSAUDITLINK__" localSheetId="10" hidden="1">{"fdsup://IBCentral/FAT Viewer?action=UPDATE&amp;creator=factset&amp;DOC_NAME=fat:reuters_annual_source_window.fat&amp;display_string=Audit&amp;DYN_ARGS=TRUE&amp;VAR:ID1=B09RG5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27__FDSAUDITLINK__" hidden="1">{"fdsup://IBCentral/FAT Viewer?action=UPDATE&amp;creator=factset&amp;DOC_NAME=fat:reuters_annual_source_window.fat&amp;display_string=Audit&amp;DYN_ARGS=TRUE&amp;VAR:ID1=B09RG5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28__FDSAUDITLINK__" localSheetId="6" hidden="1">{"fdsup://IBCentral/FAT Viewer?action=UPDATE&amp;creator=factset&amp;DOC_NAME=fat:reuters_annual_source_window.fat&amp;display_string=Audit&amp;DYN_ARGS=TRUE&amp;VAR:ID1=B41H73&amp;VAR:RCODE=FSALE&amp;VAR:SDATE=20100499&amp;VAR:FREQ=Y&amp;VAR:RELITEM=RP&amp;VAR:CURRENCY=&amp;VAR:CURRSOURCE=EXSHARE&amp;VA","R:NATFREQ=ANNUAL&amp;VAR:RFIELD=FINALIZED&amp;VAR:DB_TYPE=&amp;VAR:UNITS=M&amp;window=popup&amp;width=450&amp;height=300&amp;START_MAXIMIZED=FALSE"}</definedName>
    <definedName name="_728__FDSAUDITLINK__" localSheetId="7" hidden="1">{"fdsup://IBCentral/FAT Viewer?action=UPDATE&amp;creator=factset&amp;DOC_NAME=fat:reuters_annual_source_window.fat&amp;display_string=Audit&amp;DYN_ARGS=TRUE&amp;VAR:ID1=B41H73&amp;VAR:RCODE=FSALE&amp;VAR:SDATE=20100499&amp;VAR:FREQ=Y&amp;VAR:RELITEM=RP&amp;VAR:CURRENCY=&amp;VAR:CURRSOURCE=EXSHARE&amp;VA","R:NATFREQ=ANNUAL&amp;VAR:RFIELD=FINALIZED&amp;VAR:DB_TYPE=&amp;VAR:UNITS=M&amp;window=popup&amp;width=450&amp;height=300&amp;START_MAXIMIZED=FALSE"}</definedName>
    <definedName name="_728__FDSAUDITLINK__" localSheetId="8" hidden="1">{"fdsup://IBCentral/FAT Viewer?action=UPDATE&amp;creator=factset&amp;DOC_NAME=fat:reuters_annual_source_window.fat&amp;display_string=Audit&amp;DYN_ARGS=TRUE&amp;VAR:ID1=B41H73&amp;VAR:RCODE=FSALE&amp;VAR:SDATE=20100499&amp;VAR:FREQ=Y&amp;VAR:RELITEM=RP&amp;VAR:CURRENCY=&amp;VAR:CURRSOURCE=EXSHARE&amp;VA","R:NATFREQ=ANNUAL&amp;VAR:RFIELD=FINALIZED&amp;VAR:DB_TYPE=&amp;VAR:UNITS=M&amp;window=popup&amp;width=450&amp;height=300&amp;START_MAXIMIZED=FALSE"}</definedName>
    <definedName name="_728__FDSAUDITLINK__" localSheetId="10" hidden="1">{"fdsup://IBCentral/FAT Viewer?action=UPDATE&amp;creator=factset&amp;DOC_NAME=fat:reuters_annual_source_window.fat&amp;display_string=Audit&amp;DYN_ARGS=TRUE&amp;VAR:ID1=B41H73&amp;VAR:RCODE=FSALE&amp;VAR:SDATE=20100499&amp;VAR:FREQ=Y&amp;VAR:RELITEM=RP&amp;VAR:CURRENCY=&amp;VAR:CURRSOURCE=EXSHARE&amp;VA","R:NATFREQ=ANNUAL&amp;VAR:RFIELD=FINALIZED&amp;VAR:DB_TYPE=&amp;VAR:UNITS=M&amp;window=popup&amp;width=450&amp;height=300&amp;START_MAXIMIZED=FALSE"}</definedName>
    <definedName name="_728__FDSAUDITLINK__" hidden="1">{"fdsup://IBCentral/FAT Viewer?action=UPDATE&amp;creator=factset&amp;DOC_NAME=fat:reuters_annual_source_window.fat&amp;display_string=Audit&amp;DYN_ARGS=TRUE&amp;VAR:ID1=B41H73&amp;VAR:RCODE=FSALE&amp;VAR:SDATE=20100499&amp;VAR:FREQ=Y&amp;VAR:RELITEM=RP&amp;VAR:CURRENCY=&amp;VAR:CURRSOURCE=EXSHARE&amp;VA","R:NATFREQ=ANNUAL&amp;VAR:RFIELD=FINALIZED&amp;VAR:DB_TYPE=&amp;VAR:UNITS=M&amp;window=popup&amp;width=450&amp;height=300&amp;START_MAXIMIZED=FALSE"}</definedName>
    <definedName name="_729__FDSAUDITLINK__" localSheetId="6" hidden="1">{"fdsup://IBCentral/FAT Viewer?action=UPDATE&amp;creator=factset&amp;DOC_NAME=fat:reuters_annual_source_window.fat&amp;display_string=Audit&amp;DYN_ARGS=TRUE&amp;VAR:ID1=78354910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29__FDSAUDITLINK__" localSheetId="7" hidden="1">{"fdsup://IBCentral/FAT Viewer?action=UPDATE&amp;creator=factset&amp;DOC_NAME=fat:reuters_annual_source_window.fat&amp;display_string=Audit&amp;DYN_ARGS=TRUE&amp;VAR:ID1=78354910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29__FDSAUDITLINK__" localSheetId="8" hidden="1">{"fdsup://IBCentral/FAT Viewer?action=UPDATE&amp;creator=factset&amp;DOC_NAME=fat:reuters_annual_source_window.fat&amp;display_string=Audit&amp;DYN_ARGS=TRUE&amp;VAR:ID1=78354910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29__FDSAUDITLINK__" localSheetId="10" hidden="1">{"fdsup://IBCentral/FAT Viewer?action=UPDATE&amp;creator=factset&amp;DOC_NAME=fat:reuters_annual_source_window.fat&amp;display_string=Audit&amp;DYN_ARGS=TRUE&amp;VAR:ID1=78354910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29__FDSAUDITLINK__" hidden="1">{"fdsup://IBCentral/FAT Viewer?action=UPDATE&amp;creator=factset&amp;DOC_NAME=fat:reuters_annual_source_window.fat&amp;display_string=Audit&amp;DYN_ARGS=TRUE&amp;VAR:ID1=78354910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3__FDSAUDITLINK__" localSheetId="6" hidden="1">{"fdsup://IBCentral/FAT Viewer?action=UPDATE&amp;creator=factset&amp;DOC_NAME=fat:reuters_annual_pshs_src_window.fat&amp;display_string=Audit&amp;DYN_ARGS=TRUE&amp;VAR:ID1=01881G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73__FDSAUDITLINK__" localSheetId="7" hidden="1">{"fdsup://IBCentral/FAT Viewer?action=UPDATE&amp;creator=factset&amp;DOC_NAME=fat:reuters_annual_pshs_src_window.fat&amp;display_string=Audit&amp;DYN_ARGS=TRUE&amp;VAR:ID1=01881G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73__FDSAUDITLINK__" localSheetId="8" hidden="1">{"fdsup://IBCentral/FAT Viewer?action=UPDATE&amp;creator=factset&amp;DOC_NAME=fat:reuters_annual_pshs_src_window.fat&amp;display_string=Audit&amp;DYN_ARGS=TRUE&amp;VAR:ID1=01881G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73__FDSAUDITLINK__" localSheetId="10" hidden="1">{"fdsup://IBCentral/FAT Viewer?action=UPDATE&amp;creator=factset&amp;DOC_NAME=fat:reuters_annual_pshs_src_window.fat&amp;display_string=Audit&amp;DYN_ARGS=TRUE&amp;VAR:ID1=01881G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73__FDSAUDITLINK__" hidden="1">{"fdsup://IBCentral/FAT Viewer?action=UPDATE&amp;creator=factset&amp;DOC_NAME=fat:reuters_annual_pshs_src_window.fat&amp;display_string=Audit&amp;DYN_ARGS=TRUE&amp;VAR:ID1=01881G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730__FDSAUDITLINK__" localSheetId="6" hidden="1">{"fdsup://IBCentral/FAT Viewer?action=UPDATE&amp;creator=factset&amp;DOC_NAME=fat:reuters_annual_source_window.fat&amp;display_string=Audit&amp;DYN_ARGS=TRUE&amp;VAR:ID1=42805T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30__FDSAUDITLINK__" localSheetId="7" hidden="1">{"fdsup://IBCentral/FAT Viewer?action=UPDATE&amp;creator=factset&amp;DOC_NAME=fat:reuters_annual_source_window.fat&amp;display_string=Audit&amp;DYN_ARGS=TRUE&amp;VAR:ID1=42805T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30__FDSAUDITLINK__" localSheetId="8" hidden="1">{"fdsup://IBCentral/FAT Viewer?action=UPDATE&amp;creator=factset&amp;DOC_NAME=fat:reuters_annual_source_window.fat&amp;display_string=Audit&amp;DYN_ARGS=TRUE&amp;VAR:ID1=42805T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30__FDSAUDITLINK__" localSheetId="10" hidden="1">{"fdsup://IBCentral/FAT Viewer?action=UPDATE&amp;creator=factset&amp;DOC_NAME=fat:reuters_annual_source_window.fat&amp;display_string=Audit&amp;DYN_ARGS=TRUE&amp;VAR:ID1=42805T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30__FDSAUDITLINK__" hidden="1">{"fdsup://IBCentral/FAT Viewer?action=UPDATE&amp;creator=factset&amp;DOC_NAME=fat:reuters_annual_source_window.fat&amp;display_string=Audit&amp;DYN_ARGS=TRUE&amp;VAR:ID1=42805T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31__FDSAUDITLINK__" localSheetId="6" hidden="1">{"fdsup://IBCentral/FAT Viewer?action=UPDATE&amp;creator=factset&amp;DOC_NAME=fat:reuters_annual_source_window.fat&amp;display_string=Audit&amp;DYN_ARGS=TRUE&amp;VAR:ID1=424749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31__FDSAUDITLINK__" localSheetId="7" hidden="1">{"fdsup://IBCentral/FAT Viewer?action=UPDATE&amp;creator=factset&amp;DOC_NAME=fat:reuters_annual_source_window.fat&amp;display_string=Audit&amp;DYN_ARGS=TRUE&amp;VAR:ID1=424749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31__FDSAUDITLINK__" localSheetId="8" hidden="1">{"fdsup://IBCentral/FAT Viewer?action=UPDATE&amp;creator=factset&amp;DOC_NAME=fat:reuters_annual_source_window.fat&amp;display_string=Audit&amp;DYN_ARGS=TRUE&amp;VAR:ID1=424749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31__FDSAUDITLINK__" localSheetId="10" hidden="1">{"fdsup://IBCentral/FAT Viewer?action=UPDATE&amp;creator=factset&amp;DOC_NAME=fat:reuters_annual_source_window.fat&amp;display_string=Audit&amp;DYN_ARGS=TRUE&amp;VAR:ID1=424749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31__FDSAUDITLINK__" hidden="1">{"fdsup://IBCentral/FAT Viewer?action=UPDATE&amp;creator=factset&amp;DOC_NAME=fat:reuters_annual_source_window.fat&amp;display_string=Audit&amp;DYN_ARGS=TRUE&amp;VAR:ID1=424749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32__FDSAUDITLINK__" localSheetId="6" hidden="1">{"fdsup://IBCentral/FAT Viewer?action=UPDATE&amp;creator=factset&amp;DOC_NAME=fat:reuters_annual_source_window.fat&amp;display_string=Audit&amp;DYN_ARGS=TRUE&amp;VAR:ID1=25674310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32__FDSAUDITLINK__" localSheetId="7" hidden="1">{"fdsup://IBCentral/FAT Viewer?action=UPDATE&amp;creator=factset&amp;DOC_NAME=fat:reuters_annual_source_window.fat&amp;display_string=Audit&amp;DYN_ARGS=TRUE&amp;VAR:ID1=25674310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32__FDSAUDITLINK__" localSheetId="8" hidden="1">{"fdsup://IBCentral/FAT Viewer?action=UPDATE&amp;creator=factset&amp;DOC_NAME=fat:reuters_annual_source_window.fat&amp;display_string=Audit&amp;DYN_ARGS=TRUE&amp;VAR:ID1=25674310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32__FDSAUDITLINK__" localSheetId="10" hidden="1">{"fdsup://IBCentral/FAT Viewer?action=UPDATE&amp;creator=factset&amp;DOC_NAME=fat:reuters_annual_source_window.fat&amp;display_string=Audit&amp;DYN_ARGS=TRUE&amp;VAR:ID1=25674310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32__FDSAUDITLINK__" hidden="1">{"fdsup://IBCentral/FAT Viewer?action=UPDATE&amp;creator=factset&amp;DOC_NAME=fat:reuters_annual_source_window.fat&amp;display_string=Audit&amp;DYN_ARGS=TRUE&amp;VAR:ID1=25674310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33__FDSAUDITLINK__" localSheetId="6" hidden="1">{"fdsup://IBCentral/FAT Viewer?action=UPDATE&amp;creator=factset&amp;DOC_NAME=fat:reuters_annual_source_window.fat&amp;display_string=Audit&amp;DYN_ARGS=TRUE&amp;VAR:ID1=526076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33__FDSAUDITLINK__" localSheetId="7" hidden="1">{"fdsup://IBCentral/FAT Viewer?action=UPDATE&amp;creator=factset&amp;DOC_NAME=fat:reuters_annual_source_window.fat&amp;display_string=Audit&amp;DYN_ARGS=TRUE&amp;VAR:ID1=526076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33__FDSAUDITLINK__" localSheetId="8" hidden="1">{"fdsup://IBCentral/FAT Viewer?action=UPDATE&amp;creator=factset&amp;DOC_NAME=fat:reuters_annual_source_window.fat&amp;display_string=Audit&amp;DYN_ARGS=TRUE&amp;VAR:ID1=526076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33__FDSAUDITLINK__" localSheetId="10" hidden="1">{"fdsup://IBCentral/FAT Viewer?action=UPDATE&amp;creator=factset&amp;DOC_NAME=fat:reuters_annual_source_window.fat&amp;display_string=Audit&amp;DYN_ARGS=TRUE&amp;VAR:ID1=526076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33__FDSAUDITLINK__" hidden="1">{"fdsup://IBCentral/FAT Viewer?action=UPDATE&amp;creator=factset&amp;DOC_NAME=fat:reuters_annual_source_window.fat&amp;display_string=Audit&amp;DYN_ARGS=TRUE&amp;VAR:ID1=526076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34__FDSAUDITLINK__" localSheetId="6" hidden="1">{"fdsup://IBCentral/FAT Viewer?action=UPDATE&amp;creator=factset&amp;DOC_NAME=fat:reuters_annual_source_window.fat&amp;display_string=Audit&amp;DYN_ARGS=TRUE&amp;VAR:ID1=B693LN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34__FDSAUDITLINK__" localSheetId="7" hidden="1">{"fdsup://IBCentral/FAT Viewer?action=UPDATE&amp;creator=factset&amp;DOC_NAME=fat:reuters_annual_source_window.fat&amp;display_string=Audit&amp;DYN_ARGS=TRUE&amp;VAR:ID1=B693LN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34__FDSAUDITLINK__" localSheetId="8" hidden="1">{"fdsup://IBCentral/FAT Viewer?action=UPDATE&amp;creator=factset&amp;DOC_NAME=fat:reuters_annual_source_window.fat&amp;display_string=Audit&amp;DYN_ARGS=TRUE&amp;VAR:ID1=B693LN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34__FDSAUDITLINK__" localSheetId="10" hidden="1">{"fdsup://IBCentral/FAT Viewer?action=UPDATE&amp;creator=factset&amp;DOC_NAME=fat:reuters_annual_source_window.fat&amp;display_string=Audit&amp;DYN_ARGS=TRUE&amp;VAR:ID1=B693LN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34__FDSAUDITLINK__" hidden="1">{"fdsup://IBCentral/FAT Viewer?action=UPDATE&amp;creator=factset&amp;DOC_NAME=fat:reuters_annual_source_window.fat&amp;display_string=Audit&amp;DYN_ARGS=TRUE&amp;VAR:ID1=B693LN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35__FDSAUDITLINK__" localSheetId="6" hidden="1">{"fdsup://IBCentral/FAT Viewer?action=UPDATE&amp;creator=factset&amp;DOC_NAME=fat:reuters_annual_source_window.fat&amp;display_string=Audit&amp;DYN_ARGS=TRUE&amp;VAR:ID1=313486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35__FDSAUDITLINK__" localSheetId="7" hidden="1">{"fdsup://IBCentral/FAT Viewer?action=UPDATE&amp;creator=factset&amp;DOC_NAME=fat:reuters_annual_source_window.fat&amp;display_string=Audit&amp;DYN_ARGS=TRUE&amp;VAR:ID1=313486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35__FDSAUDITLINK__" localSheetId="8" hidden="1">{"fdsup://IBCentral/FAT Viewer?action=UPDATE&amp;creator=factset&amp;DOC_NAME=fat:reuters_annual_source_window.fat&amp;display_string=Audit&amp;DYN_ARGS=TRUE&amp;VAR:ID1=313486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35__FDSAUDITLINK__" localSheetId="10" hidden="1">{"fdsup://IBCentral/FAT Viewer?action=UPDATE&amp;creator=factset&amp;DOC_NAME=fat:reuters_annual_source_window.fat&amp;display_string=Audit&amp;DYN_ARGS=TRUE&amp;VAR:ID1=313486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35__FDSAUDITLINK__" hidden="1">{"fdsup://IBCentral/FAT Viewer?action=UPDATE&amp;creator=factset&amp;DOC_NAME=fat:reuters_annual_source_window.fat&amp;display_string=Audit&amp;DYN_ARGS=TRUE&amp;VAR:ID1=313486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36__FDSAUDITLINK__" localSheetId="6" hidden="1">{"fdsup://IBCentral/FAT Viewer?action=UPDATE&amp;creator=factset&amp;DOC_NAME=fat:reuters_annual_source_window.fat&amp;display_string=Audit&amp;DYN_ARGS=TRUE&amp;VAR:ID1=596651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36__FDSAUDITLINK__" localSheetId="7" hidden="1">{"fdsup://IBCentral/FAT Viewer?action=UPDATE&amp;creator=factset&amp;DOC_NAME=fat:reuters_annual_source_window.fat&amp;display_string=Audit&amp;DYN_ARGS=TRUE&amp;VAR:ID1=596651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36__FDSAUDITLINK__" localSheetId="8" hidden="1">{"fdsup://IBCentral/FAT Viewer?action=UPDATE&amp;creator=factset&amp;DOC_NAME=fat:reuters_annual_source_window.fat&amp;display_string=Audit&amp;DYN_ARGS=TRUE&amp;VAR:ID1=596651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36__FDSAUDITLINK__" localSheetId="10" hidden="1">{"fdsup://IBCentral/FAT Viewer?action=UPDATE&amp;creator=factset&amp;DOC_NAME=fat:reuters_annual_source_window.fat&amp;display_string=Audit&amp;DYN_ARGS=TRUE&amp;VAR:ID1=596651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36__FDSAUDITLINK__" hidden="1">{"fdsup://IBCentral/FAT Viewer?action=UPDATE&amp;creator=factset&amp;DOC_NAME=fat:reuters_annual_source_window.fat&amp;display_string=Audit&amp;DYN_ARGS=TRUE&amp;VAR:ID1=596651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37__FDSAUDITLINK__" localSheetId="6" hidden="1">{"fdsup://IBCentral/FAT Viewer?action=UPDATE&amp;creator=factset&amp;DOC_NAME=fat:reuters_annual_source_window.fat&amp;display_string=Audit&amp;DYN_ARGS=TRUE&amp;VAR:ID1=730968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37__FDSAUDITLINK__" localSheetId="7" hidden="1">{"fdsup://IBCentral/FAT Viewer?action=UPDATE&amp;creator=factset&amp;DOC_NAME=fat:reuters_annual_source_window.fat&amp;display_string=Audit&amp;DYN_ARGS=TRUE&amp;VAR:ID1=730968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37__FDSAUDITLINK__" localSheetId="8" hidden="1">{"fdsup://IBCentral/FAT Viewer?action=UPDATE&amp;creator=factset&amp;DOC_NAME=fat:reuters_annual_source_window.fat&amp;display_string=Audit&amp;DYN_ARGS=TRUE&amp;VAR:ID1=730968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37__FDSAUDITLINK__" localSheetId="10" hidden="1">{"fdsup://IBCentral/FAT Viewer?action=UPDATE&amp;creator=factset&amp;DOC_NAME=fat:reuters_annual_source_window.fat&amp;display_string=Audit&amp;DYN_ARGS=TRUE&amp;VAR:ID1=730968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37__FDSAUDITLINK__" hidden="1">{"fdsup://IBCentral/FAT Viewer?action=UPDATE&amp;creator=factset&amp;DOC_NAME=fat:reuters_annual_source_window.fat&amp;display_string=Audit&amp;DYN_ARGS=TRUE&amp;VAR:ID1=730968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38__FDSAUDITLINK__" localSheetId="6" hidden="1">{"fdsup://IBCentral/FAT Viewer?action=UPDATE&amp;creator=factset&amp;DOC_NAME=fat:reuters_annual_source_window.fat&amp;display_string=Audit&amp;DYN_ARGS=TRUE&amp;VAR:ID1=726261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38__FDSAUDITLINK__" localSheetId="7" hidden="1">{"fdsup://IBCentral/FAT Viewer?action=UPDATE&amp;creator=factset&amp;DOC_NAME=fat:reuters_annual_source_window.fat&amp;display_string=Audit&amp;DYN_ARGS=TRUE&amp;VAR:ID1=726261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38__FDSAUDITLINK__" localSheetId="8" hidden="1">{"fdsup://IBCentral/FAT Viewer?action=UPDATE&amp;creator=factset&amp;DOC_NAME=fat:reuters_annual_source_window.fat&amp;display_string=Audit&amp;DYN_ARGS=TRUE&amp;VAR:ID1=726261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38__FDSAUDITLINK__" localSheetId="10" hidden="1">{"fdsup://IBCentral/FAT Viewer?action=UPDATE&amp;creator=factset&amp;DOC_NAME=fat:reuters_annual_source_window.fat&amp;display_string=Audit&amp;DYN_ARGS=TRUE&amp;VAR:ID1=726261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38__FDSAUDITLINK__" hidden="1">{"fdsup://IBCentral/FAT Viewer?action=UPDATE&amp;creator=factset&amp;DOC_NAME=fat:reuters_annual_source_window.fat&amp;display_string=Audit&amp;DYN_ARGS=TRUE&amp;VAR:ID1=726261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39__FDSAUDITLINK__" localSheetId="6" hidden="1">{"fdsup://IBCentral/FAT Viewer?action=UPDATE&amp;creator=factset&amp;DOC_NAME=fat:reuters_annual_source_window.fat&amp;display_string=Audit&amp;DYN_ARGS=TRUE&amp;VAR:ID1=575035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39__FDSAUDITLINK__" localSheetId="7" hidden="1">{"fdsup://IBCentral/FAT Viewer?action=UPDATE&amp;creator=factset&amp;DOC_NAME=fat:reuters_annual_source_window.fat&amp;display_string=Audit&amp;DYN_ARGS=TRUE&amp;VAR:ID1=575035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39__FDSAUDITLINK__" localSheetId="8" hidden="1">{"fdsup://IBCentral/FAT Viewer?action=UPDATE&amp;creator=factset&amp;DOC_NAME=fat:reuters_annual_source_window.fat&amp;display_string=Audit&amp;DYN_ARGS=TRUE&amp;VAR:ID1=575035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39__FDSAUDITLINK__" localSheetId="10" hidden="1">{"fdsup://IBCentral/FAT Viewer?action=UPDATE&amp;creator=factset&amp;DOC_NAME=fat:reuters_annual_source_window.fat&amp;display_string=Audit&amp;DYN_ARGS=TRUE&amp;VAR:ID1=575035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39__FDSAUDITLINK__" hidden="1">{"fdsup://IBCentral/FAT Viewer?action=UPDATE&amp;creator=factset&amp;DOC_NAME=fat:reuters_annual_source_window.fat&amp;display_string=Audit&amp;DYN_ARGS=TRUE&amp;VAR:ID1=575035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4__123Graph_BCHART_1" hidden="1">#REF!</definedName>
    <definedName name="_74__FDSAUDITLINK__" localSheetId="6" hidden="1">{"fdsup://IBCentral/FAT Viewer?action=UPDATE&amp;creator=factset&amp;DOC_NAME=fat:reuters_annual_pshs_src_window.fat&amp;display_string=Audit&amp;DYN_ARGS=TRUE&amp;VAR:ID1=024054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74__FDSAUDITLINK__" localSheetId="7" hidden="1">{"fdsup://IBCentral/FAT Viewer?action=UPDATE&amp;creator=factset&amp;DOC_NAME=fat:reuters_annual_pshs_src_window.fat&amp;display_string=Audit&amp;DYN_ARGS=TRUE&amp;VAR:ID1=024054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74__FDSAUDITLINK__" localSheetId="8" hidden="1">{"fdsup://IBCentral/FAT Viewer?action=UPDATE&amp;creator=factset&amp;DOC_NAME=fat:reuters_annual_pshs_src_window.fat&amp;display_string=Audit&amp;DYN_ARGS=TRUE&amp;VAR:ID1=024054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74__FDSAUDITLINK__" localSheetId="10" hidden="1">{"fdsup://IBCentral/FAT Viewer?action=UPDATE&amp;creator=factset&amp;DOC_NAME=fat:reuters_annual_pshs_src_window.fat&amp;display_string=Audit&amp;DYN_ARGS=TRUE&amp;VAR:ID1=024054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74__FDSAUDITLINK__" hidden="1">{"fdsup://IBCentral/FAT Viewer?action=UPDATE&amp;creator=factset&amp;DOC_NAME=fat:reuters_annual_pshs_src_window.fat&amp;display_string=Audit&amp;DYN_ARGS=TRUE&amp;VAR:ID1=024054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740__FDSAUDITLINK__" localSheetId="6" hidden="1">{"fdsup://IBCentral/FAT Viewer?action=UPDATE&amp;creator=factset&amp;DOC_NAME=fat:reuters_annual_source_window.fat&amp;display_string=Audit&amp;DYN_ARGS=TRUE&amp;VAR:ID1=B18YFJ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40__FDSAUDITLINK__" localSheetId="7" hidden="1">{"fdsup://IBCentral/FAT Viewer?action=UPDATE&amp;creator=factset&amp;DOC_NAME=fat:reuters_annual_source_window.fat&amp;display_string=Audit&amp;DYN_ARGS=TRUE&amp;VAR:ID1=B18YFJ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40__FDSAUDITLINK__" localSheetId="8" hidden="1">{"fdsup://IBCentral/FAT Viewer?action=UPDATE&amp;creator=factset&amp;DOC_NAME=fat:reuters_annual_source_window.fat&amp;display_string=Audit&amp;DYN_ARGS=TRUE&amp;VAR:ID1=B18YFJ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40__FDSAUDITLINK__" localSheetId="10" hidden="1">{"fdsup://IBCentral/FAT Viewer?action=UPDATE&amp;creator=factset&amp;DOC_NAME=fat:reuters_annual_source_window.fat&amp;display_string=Audit&amp;DYN_ARGS=TRUE&amp;VAR:ID1=B18YFJ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40__FDSAUDITLINK__" hidden="1">{"fdsup://IBCentral/FAT Viewer?action=UPDATE&amp;creator=factset&amp;DOC_NAME=fat:reuters_annual_source_window.fat&amp;display_string=Audit&amp;DYN_ARGS=TRUE&amp;VAR:ID1=B18YFJ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41__FDSAUDITLINK__" localSheetId="6" hidden="1">{"fdsup://IBCentral/FAT Viewer?action=UPDATE&amp;creator=factset&amp;DOC_NAME=fat:reuters_annual_source_window.fat&amp;display_string=Audit&amp;DYN_ARGS=TRUE&amp;VAR:ID1=717158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41__FDSAUDITLINK__" localSheetId="7" hidden="1">{"fdsup://IBCentral/FAT Viewer?action=UPDATE&amp;creator=factset&amp;DOC_NAME=fat:reuters_annual_source_window.fat&amp;display_string=Audit&amp;DYN_ARGS=TRUE&amp;VAR:ID1=717158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41__FDSAUDITLINK__" localSheetId="8" hidden="1">{"fdsup://IBCentral/FAT Viewer?action=UPDATE&amp;creator=factset&amp;DOC_NAME=fat:reuters_annual_source_window.fat&amp;display_string=Audit&amp;DYN_ARGS=TRUE&amp;VAR:ID1=717158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41__FDSAUDITLINK__" localSheetId="10" hidden="1">{"fdsup://IBCentral/FAT Viewer?action=UPDATE&amp;creator=factset&amp;DOC_NAME=fat:reuters_annual_source_window.fat&amp;display_string=Audit&amp;DYN_ARGS=TRUE&amp;VAR:ID1=717158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41__FDSAUDITLINK__" hidden="1">{"fdsup://IBCentral/FAT Viewer?action=UPDATE&amp;creator=factset&amp;DOC_NAME=fat:reuters_annual_source_window.fat&amp;display_string=Audit&amp;DYN_ARGS=TRUE&amp;VAR:ID1=717158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42__FDSAUDITLINK__" localSheetId="6" hidden="1">{"fdsup://IBCentral/FAT Viewer?action=UPDATE&amp;creator=factset&amp;DOC_NAME=fat:reuters_annual_source_window.fat&amp;display_string=Audit&amp;DYN_ARGS=TRUE&amp;VAR:ID1=054052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42__FDSAUDITLINK__" localSheetId="7" hidden="1">{"fdsup://IBCentral/FAT Viewer?action=UPDATE&amp;creator=factset&amp;DOC_NAME=fat:reuters_annual_source_window.fat&amp;display_string=Audit&amp;DYN_ARGS=TRUE&amp;VAR:ID1=054052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42__FDSAUDITLINK__" localSheetId="8" hidden="1">{"fdsup://IBCentral/FAT Viewer?action=UPDATE&amp;creator=factset&amp;DOC_NAME=fat:reuters_annual_source_window.fat&amp;display_string=Audit&amp;DYN_ARGS=TRUE&amp;VAR:ID1=054052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42__FDSAUDITLINK__" localSheetId="10" hidden="1">{"fdsup://IBCentral/FAT Viewer?action=UPDATE&amp;creator=factset&amp;DOC_NAME=fat:reuters_annual_source_window.fat&amp;display_string=Audit&amp;DYN_ARGS=TRUE&amp;VAR:ID1=054052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42__FDSAUDITLINK__" hidden="1">{"fdsup://IBCentral/FAT Viewer?action=UPDATE&amp;creator=factset&amp;DOC_NAME=fat:reuters_annual_source_window.fat&amp;display_string=Audit&amp;DYN_ARGS=TRUE&amp;VAR:ID1=054052&amp;VAR:RCODE=FSALE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43__FDSAUDITLINK__" localSheetId="6" hidden="1">{"fdsup://IBCentral/FAT Viewer?action=UPDATE&amp;creator=factset&amp;DOC_NAME=fat:reuters_annual_source_window.fat&amp;display_string=Audit&amp;DYN_ARGS=TRUE&amp;VAR:ID1=17296710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43__FDSAUDITLINK__" localSheetId="7" hidden="1">{"fdsup://IBCentral/FAT Viewer?action=UPDATE&amp;creator=factset&amp;DOC_NAME=fat:reuters_annual_source_window.fat&amp;display_string=Audit&amp;DYN_ARGS=TRUE&amp;VAR:ID1=17296710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43__FDSAUDITLINK__" localSheetId="8" hidden="1">{"fdsup://IBCentral/FAT Viewer?action=UPDATE&amp;creator=factset&amp;DOC_NAME=fat:reuters_annual_source_window.fat&amp;display_string=Audit&amp;DYN_ARGS=TRUE&amp;VAR:ID1=17296710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43__FDSAUDITLINK__" localSheetId="10" hidden="1">{"fdsup://IBCentral/FAT Viewer?action=UPDATE&amp;creator=factset&amp;DOC_NAME=fat:reuters_annual_source_window.fat&amp;display_string=Audit&amp;DYN_ARGS=TRUE&amp;VAR:ID1=17296710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43__FDSAUDITLINK__" hidden="1">{"fdsup://IBCentral/FAT Viewer?action=UPDATE&amp;creator=factset&amp;DOC_NAME=fat:reuters_annual_source_window.fat&amp;display_string=Audit&amp;DYN_ARGS=TRUE&amp;VAR:ID1=17296710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44__FDSAUDITLINK__" localSheetId="6" hidden="1">{"fdsup://IBCentral/FAT Viewer?action=UPDATE&amp;creator=factset&amp;DOC_NAME=fat:reuters_annual_source_window.fat&amp;display_string=Audit&amp;DYN_ARGS=TRUE&amp;VAR:ID1=46625H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44__FDSAUDITLINK__" localSheetId="7" hidden="1">{"fdsup://IBCentral/FAT Viewer?action=UPDATE&amp;creator=factset&amp;DOC_NAME=fat:reuters_annual_source_window.fat&amp;display_string=Audit&amp;DYN_ARGS=TRUE&amp;VAR:ID1=46625H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44__FDSAUDITLINK__" localSheetId="8" hidden="1">{"fdsup://IBCentral/FAT Viewer?action=UPDATE&amp;creator=factset&amp;DOC_NAME=fat:reuters_annual_source_window.fat&amp;display_string=Audit&amp;DYN_ARGS=TRUE&amp;VAR:ID1=46625H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44__FDSAUDITLINK__" localSheetId="10" hidden="1">{"fdsup://IBCentral/FAT Viewer?action=UPDATE&amp;creator=factset&amp;DOC_NAME=fat:reuters_annual_source_window.fat&amp;display_string=Audit&amp;DYN_ARGS=TRUE&amp;VAR:ID1=46625H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44__FDSAUDITLINK__" hidden="1">{"fdsup://IBCentral/FAT Viewer?action=UPDATE&amp;creator=factset&amp;DOC_NAME=fat:reuters_annual_source_window.fat&amp;display_string=Audit&amp;DYN_ARGS=TRUE&amp;VAR:ID1=46625H10&amp;VAR:RCODE=FSALE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5__FDSAUDITLINK__" localSheetId="6" hidden="1">{"fdsup://IBCentral/FAT Viewer?action=UPDATE&amp;creator=factset&amp;DOC_NAME=fat:reuters_annual_pshs_src_window.fat&amp;display_string=Audit&amp;DYN_ARGS=TRUE&amp;VAR:ID1=073884&amp;VAR:RCODE=FDSEPSDIL&amp;VAR:SDATE=20090399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75__FDSAUDITLINK__" localSheetId="7" hidden="1">{"fdsup://IBCentral/FAT Viewer?action=UPDATE&amp;creator=factset&amp;DOC_NAME=fat:reuters_annual_pshs_src_window.fat&amp;display_string=Audit&amp;DYN_ARGS=TRUE&amp;VAR:ID1=073884&amp;VAR:RCODE=FDSEPSDIL&amp;VAR:SDATE=20090399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75__FDSAUDITLINK__" localSheetId="8" hidden="1">{"fdsup://IBCentral/FAT Viewer?action=UPDATE&amp;creator=factset&amp;DOC_NAME=fat:reuters_annual_pshs_src_window.fat&amp;display_string=Audit&amp;DYN_ARGS=TRUE&amp;VAR:ID1=073884&amp;VAR:RCODE=FDSEPSDIL&amp;VAR:SDATE=20090399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75__FDSAUDITLINK__" localSheetId="10" hidden="1">{"fdsup://IBCentral/FAT Viewer?action=UPDATE&amp;creator=factset&amp;DOC_NAME=fat:reuters_annual_pshs_src_window.fat&amp;display_string=Audit&amp;DYN_ARGS=TRUE&amp;VAR:ID1=073884&amp;VAR:RCODE=FDSEPSDIL&amp;VAR:SDATE=20090399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75__FDSAUDITLINK__" hidden="1">{"fdsup://IBCentral/FAT Viewer?action=UPDATE&amp;creator=factset&amp;DOC_NAME=fat:reuters_annual_pshs_src_window.fat&amp;display_string=Audit&amp;DYN_ARGS=TRUE&amp;VAR:ID1=073884&amp;VAR:RCODE=FDSEPSDIL&amp;VAR:SDATE=20090399&amp;VAR:FREQ=Y&amp;VAR:RELITEM=RP&amp;VAR:CURRENCY=&amp;VAR:CURRSOURCE=EXSH","ARE&amp;VAR:NATFREQ=ANNUAL&amp;VAR:RFIELD=FINALIZED&amp;VAR:DB_TYPE=&amp;VAR:UNITS=M&amp;window=popup&amp;width=450&amp;height=300&amp;START_MAXIMIZED=FALSE"}</definedName>
    <definedName name="_76__123Graph_BCHART_10" hidden="1">#REF!</definedName>
    <definedName name="_76__FDSAUDITLINK__" localSheetId="6" hidden="1">{"fdsup://IBCentral/FAT Viewer?action=UPDATE&amp;creator=factset&amp;DOC_NAME=fat:reuters_annual_pshs_src_window.fat&amp;display_string=Audit&amp;DYN_ARGS=TRUE&amp;VAR:ID1=HGI-GB&amp;VAR:RCODE=FDSEPSDIL&amp;VAR:SDATE=2008&amp;VAR:FREQ=Y&amp;VAR:RELITEM=RP&amp;VAR:CURRENCY=&amp;VAR:CURRSOURCE=EXSHARE&amp;","VAR:NATFREQ=ANNUAL&amp;VAR:RFIELD=FINALIZED&amp;VAR:DB_TYPE=&amp;VAR:UNITS=M&amp;window=popup&amp;width=450&amp;height=300&amp;START_MAXIMIZED=FALSE"}</definedName>
    <definedName name="_76__FDSAUDITLINK__" localSheetId="7" hidden="1">{"fdsup://IBCentral/FAT Viewer?action=UPDATE&amp;creator=factset&amp;DOC_NAME=fat:reuters_annual_pshs_src_window.fat&amp;display_string=Audit&amp;DYN_ARGS=TRUE&amp;VAR:ID1=HGI-GB&amp;VAR:RCODE=FDSEPSDIL&amp;VAR:SDATE=2008&amp;VAR:FREQ=Y&amp;VAR:RELITEM=RP&amp;VAR:CURRENCY=&amp;VAR:CURRSOURCE=EXSHARE&amp;","VAR:NATFREQ=ANNUAL&amp;VAR:RFIELD=FINALIZED&amp;VAR:DB_TYPE=&amp;VAR:UNITS=M&amp;window=popup&amp;width=450&amp;height=300&amp;START_MAXIMIZED=FALSE"}</definedName>
    <definedName name="_76__FDSAUDITLINK__" localSheetId="8" hidden="1">{"fdsup://IBCentral/FAT Viewer?action=UPDATE&amp;creator=factset&amp;DOC_NAME=fat:reuters_annual_pshs_src_window.fat&amp;display_string=Audit&amp;DYN_ARGS=TRUE&amp;VAR:ID1=HGI-GB&amp;VAR:RCODE=FDSEPSDIL&amp;VAR:SDATE=2008&amp;VAR:FREQ=Y&amp;VAR:RELITEM=RP&amp;VAR:CURRENCY=&amp;VAR:CURRSOURCE=EXSHARE&amp;","VAR:NATFREQ=ANNUAL&amp;VAR:RFIELD=FINALIZED&amp;VAR:DB_TYPE=&amp;VAR:UNITS=M&amp;window=popup&amp;width=450&amp;height=300&amp;START_MAXIMIZED=FALSE"}</definedName>
    <definedName name="_76__FDSAUDITLINK__" localSheetId="10" hidden="1">{"fdsup://IBCentral/FAT Viewer?action=UPDATE&amp;creator=factset&amp;DOC_NAME=fat:reuters_annual_pshs_src_window.fat&amp;display_string=Audit&amp;DYN_ARGS=TRUE&amp;VAR:ID1=HGI-GB&amp;VAR:RCODE=FDSEPSDIL&amp;VAR:SDATE=2008&amp;VAR:FREQ=Y&amp;VAR:RELITEM=RP&amp;VAR:CURRENCY=&amp;VAR:CURRSOURCE=EXSHARE&amp;","VAR:NATFREQ=ANNUAL&amp;VAR:RFIELD=FINALIZED&amp;VAR:DB_TYPE=&amp;VAR:UNITS=M&amp;window=popup&amp;width=450&amp;height=300&amp;START_MAXIMIZED=FALSE"}</definedName>
    <definedName name="_76__FDSAUDITLINK__" hidden="1">{"fdsup://IBCentral/FAT Viewer?action=UPDATE&amp;creator=factset&amp;DOC_NAME=fat:reuters_annual_pshs_src_window.fat&amp;display_string=Audit&amp;DYN_ARGS=TRUE&amp;VAR:ID1=HGI-GB&amp;VAR:RCODE=FDSEPSDIL&amp;VAR:SDATE=2008&amp;VAR:FREQ=Y&amp;VAR:RELITEM=RP&amp;VAR:CURRENCY=&amp;VAR:CURRSOURCE=EXSHARE&amp;","VAR:NATFREQ=ANNUAL&amp;VAR:RFIELD=FINALIZED&amp;VAR:DB_TYPE=&amp;VAR:UNITS=M&amp;window=popup&amp;width=450&amp;height=300&amp;START_MAXIMIZED=FALSE"}</definedName>
    <definedName name="_77__FDSAUDITLINK__" localSheetId="6" hidden="1">{"fdsup://IBCentral/FAT Viewer?action=UPDATE&amp;creator=factset&amp;DOC_NAME=fat:reuters_annual_pshs_src_window.fat&amp;display_string=Audit&amp;DYN_ARGS=TRUE&amp;VAR:ID1=046581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77__FDSAUDITLINK__" localSheetId="7" hidden="1">{"fdsup://IBCentral/FAT Viewer?action=UPDATE&amp;creator=factset&amp;DOC_NAME=fat:reuters_annual_pshs_src_window.fat&amp;display_string=Audit&amp;DYN_ARGS=TRUE&amp;VAR:ID1=046581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77__FDSAUDITLINK__" localSheetId="8" hidden="1">{"fdsup://IBCentral/FAT Viewer?action=UPDATE&amp;creator=factset&amp;DOC_NAME=fat:reuters_annual_pshs_src_window.fat&amp;display_string=Audit&amp;DYN_ARGS=TRUE&amp;VAR:ID1=046581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77__FDSAUDITLINK__" localSheetId="10" hidden="1">{"fdsup://IBCentral/FAT Viewer?action=UPDATE&amp;creator=factset&amp;DOC_NAME=fat:reuters_annual_pshs_src_window.fat&amp;display_string=Audit&amp;DYN_ARGS=TRUE&amp;VAR:ID1=046581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77__FDSAUDITLINK__" hidden="1">{"fdsup://IBCentral/FAT Viewer?action=UPDATE&amp;creator=factset&amp;DOC_NAME=fat:reuters_annual_pshs_src_window.fat&amp;display_string=Audit&amp;DYN_ARGS=TRUE&amp;VAR:ID1=046581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78__123Graph_BCHART_11" hidden="1">#REF!</definedName>
    <definedName name="_78__FDSAUDITLINK__" localSheetId="6" hidden="1">{"fdsup://IBCentral/FAT Viewer?action=UPDATE&amp;creator=factset&amp;DOC_NAME=fat:reuters_annual_pshs_src_window.fat&amp;display_string=Audit&amp;DYN_ARGS=TRUE&amp;VAR:ID1=B019M6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78__FDSAUDITLINK__" localSheetId="7" hidden="1">{"fdsup://IBCentral/FAT Viewer?action=UPDATE&amp;creator=factset&amp;DOC_NAME=fat:reuters_annual_pshs_src_window.fat&amp;display_string=Audit&amp;DYN_ARGS=TRUE&amp;VAR:ID1=B019M6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78__FDSAUDITLINK__" localSheetId="8" hidden="1">{"fdsup://IBCentral/FAT Viewer?action=UPDATE&amp;creator=factset&amp;DOC_NAME=fat:reuters_annual_pshs_src_window.fat&amp;display_string=Audit&amp;DYN_ARGS=TRUE&amp;VAR:ID1=B019M6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78__FDSAUDITLINK__" localSheetId="10" hidden="1">{"fdsup://IBCentral/FAT Viewer?action=UPDATE&amp;creator=factset&amp;DOC_NAME=fat:reuters_annual_pshs_src_window.fat&amp;display_string=Audit&amp;DYN_ARGS=TRUE&amp;VAR:ID1=B019M6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78__FDSAUDITLINK__" hidden="1">{"fdsup://IBCentral/FAT Viewer?action=UPDATE&amp;creator=factset&amp;DOC_NAME=fat:reuters_annual_pshs_src_window.fat&amp;display_string=Audit&amp;DYN_ARGS=TRUE&amp;VAR:ID1=B019M6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79__FDSAUDITLINK__" localSheetId="6" hidden="1">{"fdsup://IBCentral/FAT Viewer?action=UPDATE&amp;creator=factset&amp;DOC_NAME=fat:reuters_annual_pshs_src_window.fat&amp;display_string=Audit&amp;DYN_ARGS=TRUE&amp;VAR:ID1=000312&amp;VAR:RCODE=FDSEPSDIL&amp;VAR:SDATE=20080999&amp;VAR:FREQ=Y&amp;VAR:RELITEM=RP&amp;VAR:CURRENCY=&amp;VAR:CURRSOURCE=EXSH","ARE&amp;VAR:NATFREQ=ANNUAL&amp;VAR:RFIELD=FINALIZED&amp;VAR:DB_TYPE=&amp;VAR:UNITS=M&amp;window=popup&amp;width=450&amp;height=300&amp;START_MAXIMIZED=FALSE"}</definedName>
    <definedName name="_79__FDSAUDITLINK__" localSheetId="7" hidden="1">{"fdsup://IBCentral/FAT Viewer?action=UPDATE&amp;creator=factset&amp;DOC_NAME=fat:reuters_annual_pshs_src_window.fat&amp;display_string=Audit&amp;DYN_ARGS=TRUE&amp;VAR:ID1=000312&amp;VAR:RCODE=FDSEPSDIL&amp;VAR:SDATE=20080999&amp;VAR:FREQ=Y&amp;VAR:RELITEM=RP&amp;VAR:CURRENCY=&amp;VAR:CURRSOURCE=EXSH","ARE&amp;VAR:NATFREQ=ANNUAL&amp;VAR:RFIELD=FINALIZED&amp;VAR:DB_TYPE=&amp;VAR:UNITS=M&amp;window=popup&amp;width=450&amp;height=300&amp;START_MAXIMIZED=FALSE"}</definedName>
    <definedName name="_79__FDSAUDITLINK__" localSheetId="8" hidden="1">{"fdsup://IBCentral/FAT Viewer?action=UPDATE&amp;creator=factset&amp;DOC_NAME=fat:reuters_annual_pshs_src_window.fat&amp;display_string=Audit&amp;DYN_ARGS=TRUE&amp;VAR:ID1=000312&amp;VAR:RCODE=FDSEPSDIL&amp;VAR:SDATE=20080999&amp;VAR:FREQ=Y&amp;VAR:RELITEM=RP&amp;VAR:CURRENCY=&amp;VAR:CURRSOURCE=EXSH","ARE&amp;VAR:NATFREQ=ANNUAL&amp;VAR:RFIELD=FINALIZED&amp;VAR:DB_TYPE=&amp;VAR:UNITS=M&amp;window=popup&amp;width=450&amp;height=300&amp;START_MAXIMIZED=FALSE"}</definedName>
    <definedName name="_79__FDSAUDITLINK__" localSheetId="10" hidden="1">{"fdsup://IBCentral/FAT Viewer?action=UPDATE&amp;creator=factset&amp;DOC_NAME=fat:reuters_annual_pshs_src_window.fat&amp;display_string=Audit&amp;DYN_ARGS=TRUE&amp;VAR:ID1=000312&amp;VAR:RCODE=FDSEPSDIL&amp;VAR:SDATE=20080999&amp;VAR:FREQ=Y&amp;VAR:RELITEM=RP&amp;VAR:CURRENCY=&amp;VAR:CURRSOURCE=EXSH","ARE&amp;VAR:NATFREQ=ANNUAL&amp;VAR:RFIELD=FINALIZED&amp;VAR:DB_TYPE=&amp;VAR:UNITS=M&amp;window=popup&amp;width=450&amp;height=300&amp;START_MAXIMIZED=FALSE"}</definedName>
    <definedName name="_79__FDSAUDITLINK__" hidden="1">{"fdsup://IBCentral/FAT Viewer?action=UPDATE&amp;creator=factset&amp;DOC_NAME=fat:reuters_annual_pshs_src_window.fat&amp;display_string=Audit&amp;DYN_ARGS=TRUE&amp;VAR:ID1=000312&amp;VAR:RCODE=FDSEPSDIL&amp;VAR:SDATE=20080999&amp;VAR:FREQ=Y&amp;VAR:RELITEM=RP&amp;VAR:CURRENCY=&amp;VAR:CURRSOURCE=EXSH","ARE&amp;VAR:NATFREQ=ANNUAL&amp;VAR:RFIELD=FINALIZED&amp;VAR:DB_TYPE=&amp;VAR:UNITS=M&amp;window=popup&amp;width=450&amp;height=300&amp;START_MAXIMIZED=FALSE"}</definedName>
    <definedName name="_7Z_ðéóøíï_ïô_ìåì_11D5_A6F7_00508B6540C5_.wvu.Rows" localSheetId="2" hidden="1">#REF!</definedName>
    <definedName name="_7Z_ðéóøíï_ïô_ìåì_11D5_A6F7_00508B6540C5_.wvu.Rows" localSheetId="11" hidden="1">#REF!</definedName>
    <definedName name="_7Z_ðéóøíï_ïô_ìåì_11D5_A6F7_00508B6540C5_.wvu.Rows" hidden="1">#REF!</definedName>
    <definedName name="_8" localSheetId="6">#REF!</definedName>
    <definedName name="_8" localSheetId="7">#REF!</definedName>
    <definedName name="_8" localSheetId="8">#REF!</definedName>
    <definedName name="_8" localSheetId="10">#REF!</definedName>
    <definedName name="_8">#REF!</definedName>
    <definedName name="_8__123Graph_ACHART_13" localSheetId="6" hidden="1">#REF!</definedName>
    <definedName name="_8__123Graph_ACHART_13" localSheetId="7" hidden="1">#REF!</definedName>
    <definedName name="_8__123Graph_ACHART_13" localSheetId="8" hidden="1">#REF!</definedName>
    <definedName name="_8__123Graph_ACHART_13" localSheetId="10" hidden="1">#REF!</definedName>
    <definedName name="_8__123Graph_ACHART_13" hidden="1">#REF!</definedName>
    <definedName name="_8__123Graph_ACHART_4" hidden="1">'[17]pasiva-skutečnost'!$C$35:$C$48</definedName>
    <definedName name="_8__123Graph_ACHART_8" localSheetId="2" hidden="1">'[15]KPI 1'!#REF!</definedName>
    <definedName name="_8__123Graph_ACHART_8" localSheetId="11" hidden="1">'[15]KPI 1'!#REF!</definedName>
    <definedName name="_8__123Graph_ACHART_8" hidden="1">'[15]KPI 1'!#REF!</definedName>
    <definedName name="_8__123Graph_DCHART_5" hidden="1">[16]MCC!$D$33:$J$33</definedName>
    <definedName name="_8__123Graph_EЋЎ_а_в­л__Є_ЇЁв" localSheetId="2" hidden="1">[2]MAIN!#REF!</definedName>
    <definedName name="_8__123Graph_EЋЎ_а_в­л__Є_ЇЁв" localSheetId="11" hidden="1">[2]MAIN!#REF!</definedName>
    <definedName name="_8__123Graph_EЋЎ_а_в­л__Є_ЇЁв" hidden="1">[2]MAIN!#REF!</definedName>
    <definedName name="_8__123Graph_XCHART_3" localSheetId="2" hidden="1">#REF!</definedName>
    <definedName name="_8__123Graph_XCHART_3" localSheetId="11" hidden="1">#REF!</definedName>
    <definedName name="_8__123Graph_XCHART_3" hidden="1">#REF!</definedName>
    <definedName name="_8__FDSAUDITLINK__" localSheetId="6" hidden="1">{"fdsup://IBCentral/FAT Viewer?action=UPDATE&amp;creator=factset&amp;DOC_NAME=fat:reuters_annual_pshs_src_window.fat&amp;display_string=Audit&amp;DYN_ARGS=TRUE&amp;VAR:ID1=68401010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8__FDSAUDITLINK__" localSheetId="7" hidden="1">{"fdsup://IBCentral/FAT Viewer?action=UPDATE&amp;creator=factset&amp;DOC_NAME=fat:reuters_annual_pshs_src_window.fat&amp;display_string=Audit&amp;DYN_ARGS=TRUE&amp;VAR:ID1=68401010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8__FDSAUDITLINK__" localSheetId="8" hidden="1">{"fdsup://IBCentral/FAT Viewer?action=UPDATE&amp;creator=factset&amp;DOC_NAME=fat:reuters_annual_pshs_src_window.fat&amp;display_string=Audit&amp;DYN_ARGS=TRUE&amp;VAR:ID1=68401010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8__FDSAUDITLINK__" localSheetId="10" hidden="1">{"fdsup://IBCentral/FAT Viewer?action=UPDATE&amp;creator=factset&amp;DOC_NAME=fat:reuters_annual_pshs_src_window.fat&amp;display_string=Audit&amp;DYN_ARGS=TRUE&amp;VAR:ID1=68401010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8__FDSAUDITLINK__" hidden="1">{"fdsup://IBCentral/FAT Viewer?action=UPDATE&amp;creator=factset&amp;DOC_NAME=fat:reuters_annual_pshs_src_window.fat&amp;display_string=Audit&amp;DYN_ARGS=TRUE&amp;VAR:ID1=68401010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80__123Graph_BCHART_12" hidden="1">#REF!</definedName>
    <definedName name="_80__FDSAUDITLINK__" localSheetId="6" hidden="1">{"fdsup://IBCentral/FAT Viewer?action=UPDATE&amp;creator=factset&amp;DOC_NAME=fat:reuters_annual_pshs_src_window.fat&amp;display_string=Audit&amp;DYN_ARGS=TRUE&amp;VAR:ID1=72407810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80__FDSAUDITLINK__" localSheetId="7" hidden="1">{"fdsup://IBCentral/FAT Viewer?action=UPDATE&amp;creator=factset&amp;DOC_NAME=fat:reuters_annual_pshs_src_window.fat&amp;display_string=Audit&amp;DYN_ARGS=TRUE&amp;VAR:ID1=72407810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80__FDSAUDITLINK__" localSheetId="8" hidden="1">{"fdsup://IBCentral/FAT Viewer?action=UPDATE&amp;creator=factset&amp;DOC_NAME=fat:reuters_annual_pshs_src_window.fat&amp;display_string=Audit&amp;DYN_ARGS=TRUE&amp;VAR:ID1=72407810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80__FDSAUDITLINK__" localSheetId="10" hidden="1">{"fdsup://IBCentral/FAT Viewer?action=UPDATE&amp;creator=factset&amp;DOC_NAME=fat:reuters_annual_pshs_src_window.fat&amp;display_string=Audit&amp;DYN_ARGS=TRUE&amp;VAR:ID1=72407810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80__FDSAUDITLINK__" hidden="1">{"fdsup://IBCentral/FAT Viewer?action=UPDATE&amp;creator=factset&amp;DOC_NAME=fat:reuters_annual_pshs_src_window.fat&amp;display_string=Audit&amp;DYN_ARGS=TRUE&amp;VAR:ID1=72407810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81__FDSAUDITLINK__" localSheetId="6" hidden="1">{"fdsup://IBCentral/FAT Viewer?action=UPDATE&amp;creator=factset&amp;DOC_NAME=fat:reuters_annual_pshs_src_window.fat&amp;display_string=Audit&amp;DYN_ARGS=TRUE&amp;VAR:ID1=G5405010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81__FDSAUDITLINK__" localSheetId="7" hidden="1">{"fdsup://IBCentral/FAT Viewer?action=UPDATE&amp;creator=factset&amp;DOC_NAME=fat:reuters_annual_pshs_src_window.fat&amp;display_string=Audit&amp;DYN_ARGS=TRUE&amp;VAR:ID1=G5405010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81__FDSAUDITLINK__" localSheetId="8" hidden="1">{"fdsup://IBCentral/FAT Viewer?action=UPDATE&amp;creator=factset&amp;DOC_NAME=fat:reuters_annual_pshs_src_window.fat&amp;display_string=Audit&amp;DYN_ARGS=TRUE&amp;VAR:ID1=G5405010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81__FDSAUDITLINK__" localSheetId="10" hidden="1">{"fdsup://IBCentral/FAT Viewer?action=UPDATE&amp;creator=factset&amp;DOC_NAME=fat:reuters_annual_pshs_src_window.fat&amp;display_string=Audit&amp;DYN_ARGS=TRUE&amp;VAR:ID1=G5405010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81__FDSAUDITLINK__" hidden="1">{"fdsup://IBCentral/FAT Viewer?action=UPDATE&amp;creator=factset&amp;DOC_NAME=fat:reuters_annual_pshs_src_window.fat&amp;display_string=Audit&amp;DYN_ARGS=TRUE&amp;VAR:ID1=G5405010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82__123Graph_BCHART_13" hidden="1">#REF!</definedName>
    <definedName name="_82__FDSAUDITLINK__" localSheetId="6" hidden="1">{"fdsup://IBCentral/FAT Viewer?action=UPDATE&amp;creator=factset&amp;DOC_NAME=fat:reuters_annual_pshs_src_window.fat&amp;display_string=Audit&amp;DYN_ARGS=TRUE&amp;VAR:ID1=39525910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82__FDSAUDITLINK__" localSheetId="7" hidden="1">{"fdsup://IBCentral/FAT Viewer?action=UPDATE&amp;creator=factset&amp;DOC_NAME=fat:reuters_annual_pshs_src_window.fat&amp;display_string=Audit&amp;DYN_ARGS=TRUE&amp;VAR:ID1=39525910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82__FDSAUDITLINK__" localSheetId="8" hidden="1">{"fdsup://IBCentral/FAT Viewer?action=UPDATE&amp;creator=factset&amp;DOC_NAME=fat:reuters_annual_pshs_src_window.fat&amp;display_string=Audit&amp;DYN_ARGS=TRUE&amp;VAR:ID1=39525910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82__FDSAUDITLINK__" localSheetId="10" hidden="1">{"fdsup://IBCentral/FAT Viewer?action=UPDATE&amp;creator=factset&amp;DOC_NAME=fat:reuters_annual_pshs_src_window.fat&amp;display_string=Audit&amp;DYN_ARGS=TRUE&amp;VAR:ID1=39525910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82__FDSAUDITLINK__" hidden="1">{"fdsup://IBCentral/FAT Viewer?action=UPDATE&amp;creator=factset&amp;DOC_NAME=fat:reuters_annual_pshs_src_window.fat&amp;display_string=Audit&amp;DYN_ARGS=TRUE&amp;VAR:ID1=39525910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83__FDSAUDITLINK__" localSheetId="6" hidden="1">{"fdsup://IBCentral/FAT Viewer?action=UPDATE&amp;creator=factset&amp;DOC_NAME=fat:reuters_annual_pshs_src_window.fat&amp;display_string=Audit&amp;DYN_ARGS=TRUE&amp;VAR:ID1=48242310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83__FDSAUDITLINK__" localSheetId="7" hidden="1">{"fdsup://IBCentral/FAT Viewer?action=UPDATE&amp;creator=factset&amp;DOC_NAME=fat:reuters_annual_pshs_src_window.fat&amp;display_string=Audit&amp;DYN_ARGS=TRUE&amp;VAR:ID1=48242310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83__FDSAUDITLINK__" localSheetId="8" hidden="1">{"fdsup://IBCentral/FAT Viewer?action=UPDATE&amp;creator=factset&amp;DOC_NAME=fat:reuters_annual_pshs_src_window.fat&amp;display_string=Audit&amp;DYN_ARGS=TRUE&amp;VAR:ID1=48242310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83__FDSAUDITLINK__" localSheetId="10" hidden="1">{"fdsup://IBCentral/FAT Viewer?action=UPDATE&amp;creator=factset&amp;DOC_NAME=fat:reuters_annual_pshs_src_window.fat&amp;display_string=Audit&amp;DYN_ARGS=TRUE&amp;VAR:ID1=48242310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83__FDSAUDITLINK__" hidden="1">{"fdsup://IBCentral/FAT Viewer?action=UPDATE&amp;creator=factset&amp;DOC_NAME=fat:reuters_annual_pshs_src_window.fat&amp;display_string=Audit&amp;DYN_ARGS=TRUE&amp;VAR:ID1=48242310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84__123Graph_BCHART_14" hidden="1">#REF!</definedName>
    <definedName name="_84__FDSAUDITLINK__" localSheetId="6" hidden="1">{"fdsup://IBCentral/FAT Viewer?action=UPDATE&amp;creator=factset&amp;DOC_NAME=fat:reuters_annual_pshs_src_window.fat&amp;display_string=Audit&amp;DYN_ARGS=TRUE&amp;VAR:ID1=47231910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84__FDSAUDITLINK__" localSheetId="7" hidden="1">{"fdsup://IBCentral/FAT Viewer?action=UPDATE&amp;creator=factset&amp;DOC_NAME=fat:reuters_annual_pshs_src_window.fat&amp;display_string=Audit&amp;DYN_ARGS=TRUE&amp;VAR:ID1=47231910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84__FDSAUDITLINK__" localSheetId="8" hidden="1">{"fdsup://IBCentral/FAT Viewer?action=UPDATE&amp;creator=factset&amp;DOC_NAME=fat:reuters_annual_pshs_src_window.fat&amp;display_string=Audit&amp;DYN_ARGS=TRUE&amp;VAR:ID1=47231910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84__FDSAUDITLINK__" localSheetId="10" hidden="1">{"fdsup://IBCentral/FAT Viewer?action=UPDATE&amp;creator=factset&amp;DOC_NAME=fat:reuters_annual_pshs_src_window.fat&amp;display_string=Audit&amp;DYN_ARGS=TRUE&amp;VAR:ID1=47231910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84__FDSAUDITLINK__" hidden="1">{"fdsup://IBCentral/FAT Viewer?action=UPDATE&amp;creator=factset&amp;DOC_NAME=fat:reuters_annual_pshs_src_window.fat&amp;display_string=Audit&amp;DYN_ARGS=TRUE&amp;VAR:ID1=47231910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85__FDSAUDITLINK__" localSheetId="6" hidden="1">{"fdsup://IBCentral/FAT Viewer?action=UPDATE&amp;creator=factset&amp;DOC_NAME=fat:reuters_annual_pshs_src_window.fat&amp;display_string=Audit&amp;DYN_ARGS=TRUE&amp;VAR:ID1=29977A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85__FDSAUDITLINK__" localSheetId="7" hidden="1">{"fdsup://IBCentral/FAT Viewer?action=UPDATE&amp;creator=factset&amp;DOC_NAME=fat:reuters_annual_pshs_src_window.fat&amp;display_string=Audit&amp;DYN_ARGS=TRUE&amp;VAR:ID1=29977A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85__FDSAUDITLINK__" localSheetId="8" hidden="1">{"fdsup://IBCentral/FAT Viewer?action=UPDATE&amp;creator=factset&amp;DOC_NAME=fat:reuters_annual_pshs_src_window.fat&amp;display_string=Audit&amp;DYN_ARGS=TRUE&amp;VAR:ID1=29977A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85__FDSAUDITLINK__" localSheetId="10" hidden="1">{"fdsup://IBCentral/FAT Viewer?action=UPDATE&amp;creator=factset&amp;DOC_NAME=fat:reuters_annual_pshs_src_window.fat&amp;display_string=Audit&amp;DYN_ARGS=TRUE&amp;VAR:ID1=29977A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85__FDSAUDITLINK__" hidden="1">{"fdsup://IBCentral/FAT Viewer?action=UPDATE&amp;creator=factset&amp;DOC_NAME=fat:reuters_annual_pshs_src_window.fat&amp;display_string=Audit&amp;DYN_ARGS=TRUE&amp;VAR:ID1=29977A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86__123Graph_BCHART_15" hidden="1">#REF!</definedName>
    <definedName name="_86__FDSAUDITLINK__" localSheetId="6" hidden="1">{"fdsup://IBCentral/FAT Viewer?action=UPDATE&amp;creator=factset&amp;DOC_NAME=fat:reuters_annual_pshs_src_window.fat&amp;display_string=Audit&amp;DYN_ARGS=TRUE&amp;VAR:ID1=22362210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86__FDSAUDITLINK__" localSheetId="7" hidden="1">{"fdsup://IBCentral/FAT Viewer?action=UPDATE&amp;creator=factset&amp;DOC_NAME=fat:reuters_annual_pshs_src_window.fat&amp;display_string=Audit&amp;DYN_ARGS=TRUE&amp;VAR:ID1=22362210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86__FDSAUDITLINK__" localSheetId="8" hidden="1">{"fdsup://IBCentral/FAT Viewer?action=UPDATE&amp;creator=factset&amp;DOC_NAME=fat:reuters_annual_pshs_src_window.fat&amp;display_string=Audit&amp;DYN_ARGS=TRUE&amp;VAR:ID1=22362210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86__FDSAUDITLINK__" localSheetId="10" hidden="1">{"fdsup://IBCentral/FAT Viewer?action=UPDATE&amp;creator=factset&amp;DOC_NAME=fat:reuters_annual_pshs_src_window.fat&amp;display_string=Audit&amp;DYN_ARGS=TRUE&amp;VAR:ID1=22362210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86__FDSAUDITLINK__" hidden="1">{"fdsup://IBCentral/FAT Viewer?action=UPDATE&amp;creator=factset&amp;DOC_NAME=fat:reuters_annual_pshs_src_window.fat&amp;display_string=Audit&amp;DYN_ARGS=TRUE&amp;VAR:ID1=22362210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87__FDSAUDITLINK__" localSheetId="6" hidden="1">{"fdsup://IBCentral/FAT Viewer?action=UPDATE&amp;creator=factset&amp;DOC_NAME=fat:reuters_annual_pshs_src_window.fat&amp;display_string=Audit&amp;DYN_ARGS=TRUE&amp;VAR:ID1=47231910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87__FDSAUDITLINK__" localSheetId="7" hidden="1">{"fdsup://IBCentral/FAT Viewer?action=UPDATE&amp;creator=factset&amp;DOC_NAME=fat:reuters_annual_pshs_src_window.fat&amp;display_string=Audit&amp;DYN_ARGS=TRUE&amp;VAR:ID1=47231910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87__FDSAUDITLINK__" localSheetId="8" hidden="1">{"fdsup://IBCentral/FAT Viewer?action=UPDATE&amp;creator=factset&amp;DOC_NAME=fat:reuters_annual_pshs_src_window.fat&amp;display_string=Audit&amp;DYN_ARGS=TRUE&amp;VAR:ID1=47231910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87__FDSAUDITLINK__" localSheetId="10" hidden="1">{"fdsup://IBCentral/FAT Viewer?action=UPDATE&amp;creator=factset&amp;DOC_NAME=fat:reuters_annual_pshs_src_window.fat&amp;display_string=Audit&amp;DYN_ARGS=TRUE&amp;VAR:ID1=47231910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87__FDSAUDITLINK__" hidden="1">{"fdsup://IBCentral/FAT Viewer?action=UPDATE&amp;creator=factset&amp;DOC_NAME=fat:reuters_annual_pshs_src_window.fat&amp;display_string=Audit&amp;DYN_ARGS=TRUE&amp;VAR:ID1=47231910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88__123Graph_BCHART_16" hidden="1">#REF!</definedName>
    <definedName name="_88__FDSAUDITLINK__" localSheetId="6" hidden="1">{"fdsup://IBCentral/FAT Viewer?action=UPDATE&amp;creator=factset&amp;DOC_NAME=fat:reuters_annual_pshs_src_window.fat&amp;display_string=Audit&amp;DYN_ARGS=TRUE&amp;VAR:ID1=B1HDJL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88__FDSAUDITLINK__" localSheetId="7" hidden="1">{"fdsup://IBCentral/FAT Viewer?action=UPDATE&amp;creator=factset&amp;DOC_NAME=fat:reuters_annual_pshs_src_window.fat&amp;display_string=Audit&amp;DYN_ARGS=TRUE&amp;VAR:ID1=B1HDJL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88__FDSAUDITLINK__" localSheetId="8" hidden="1">{"fdsup://IBCentral/FAT Viewer?action=UPDATE&amp;creator=factset&amp;DOC_NAME=fat:reuters_annual_pshs_src_window.fat&amp;display_string=Audit&amp;DYN_ARGS=TRUE&amp;VAR:ID1=B1HDJL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88__FDSAUDITLINK__" localSheetId="10" hidden="1">{"fdsup://IBCentral/FAT Viewer?action=UPDATE&amp;creator=factset&amp;DOC_NAME=fat:reuters_annual_pshs_src_window.fat&amp;display_string=Audit&amp;DYN_ARGS=TRUE&amp;VAR:ID1=B1HDJL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88__FDSAUDITLINK__" hidden="1">{"fdsup://IBCentral/FAT Viewer?action=UPDATE&amp;creator=factset&amp;DOC_NAME=fat:reuters_annual_pshs_src_window.fat&amp;display_string=Audit&amp;DYN_ARGS=TRUE&amp;VAR:ID1=B1HDJL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89__FDSAUDITLINK__" localSheetId="6" hidden="1">{"fdsup://IBCentral/FAT Viewer?action=UPDATE&amp;creator=factset&amp;DOC_NAME=fat:reuters_annual_pshs_src_window.fat&amp;display_string=Audit&amp;DYN_ARGS=TRUE&amp;VAR:ID1=59018810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89__FDSAUDITLINK__" localSheetId="7" hidden="1">{"fdsup://IBCentral/FAT Viewer?action=UPDATE&amp;creator=factset&amp;DOC_NAME=fat:reuters_annual_pshs_src_window.fat&amp;display_string=Audit&amp;DYN_ARGS=TRUE&amp;VAR:ID1=59018810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89__FDSAUDITLINK__" localSheetId="8" hidden="1">{"fdsup://IBCentral/FAT Viewer?action=UPDATE&amp;creator=factset&amp;DOC_NAME=fat:reuters_annual_pshs_src_window.fat&amp;display_string=Audit&amp;DYN_ARGS=TRUE&amp;VAR:ID1=59018810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89__FDSAUDITLINK__" localSheetId="10" hidden="1">{"fdsup://IBCentral/FAT Viewer?action=UPDATE&amp;creator=factset&amp;DOC_NAME=fat:reuters_annual_pshs_src_window.fat&amp;display_string=Audit&amp;DYN_ARGS=TRUE&amp;VAR:ID1=59018810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89__FDSAUDITLINK__" hidden="1">{"fdsup://IBCentral/FAT Viewer?action=UPDATE&amp;creator=factset&amp;DOC_NAME=fat:reuters_annual_pshs_src_window.fat&amp;display_string=Audit&amp;DYN_ARGS=TRUE&amp;VAR:ID1=59018810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8Z_??????_??_???_11D5_A6F7_00508B6540C5_.wvu.Rows" localSheetId="2" hidden="1">#REF!</definedName>
    <definedName name="_8Z_??????_??_???_11D5_A6F7_00508B6540C5_.wvu.Rows" localSheetId="11" hidden="1">#REF!</definedName>
    <definedName name="_8Z_??????_??_???_11D5_A6F7_00508B6540C5_.wvu.Rows" hidden="1">#REF!</definedName>
    <definedName name="_9" localSheetId="6">#REF!</definedName>
    <definedName name="_9" localSheetId="7">#REF!</definedName>
    <definedName name="_9" localSheetId="8">#REF!</definedName>
    <definedName name="_9" localSheetId="10">#REF!</definedName>
    <definedName name="_9">#REF!</definedName>
    <definedName name="_9__123Graph_ACHART_11" localSheetId="2" hidden="1">'[15]KPI 1'!#REF!</definedName>
    <definedName name="_9__123Graph_ACHART_11" localSheetId="11" hidden="1">'[15]KPI 1'!#REF!</definedName>
    <definedName name="_9__123Graph_ACHART_11" hidden="1">'[15]KPI 1'!#REF!</definedName>
    <definedName name="_9__123Graph_ACHART_7" localSheetId="2" hidden="1">'[15]KPI 1'!#REF!</definedName>
    <definedName name="_9__123Graph_ACHART_7" localSheetId="11" hidden="1">'[15]KPI 1'!#REF!</definedName>
    <definedName name="_9__123Graph_ACHART_7" hidden="1">'[15]KPI 1'!#REF!</definedName>
    <definedName name="_9__123Graph_ECHART_5" hidden="1">[16]MCC!$D$34:$J$34</definedName>
    <definedName name="_9__123Graph_XCHART_3" hidden="1">#N/A</definedName>
    <definedName name="_9__123Graph_XCHART_4" localSheetId="2" hidden="1">#REF!</definedName>
    <definedName name="_9__123Graph_XCHART_4" localSheetId="11" hidden="1">#REF!</definedName>
    <definedName name="_9__123Graph_XCHART_4" hidden="1">#REF!</definedName>
    <definedName name="_9__FDSAUDITLINK__" localSheetId="6" hidden="1">{"fdsup://IBCentral/FAT Viewer?action=UPDATE&amp;creator=factset&amp;DOC_NAME=fat:reuters_annual_pshs_src_window.fat&amp;display_string=Audit&amp;DYN_ARGS=TRUE&amp;VAR:ID1=50544710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9__FDSAUDITLINK__" localSheetId="7" hidden="1">{"fdsup://IBCentral/FAT Viewer?action=UPDATE&amp;creator=factset&amp;DOC_NAME=fat:reuters_annual_pshs_src_window.fat&amp;display_string=Audit&amp;DYN_ARGS=TRUE&amp;VAR:ID1=50544710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9__FDSAUDITLINK__" localSheetId="8" hidden="1">{"fdsup://IBCentral/FAT Viewer?action=UPDATE&amp;creator=factset&amp;DOC_NAME=fat:reuters_annual_pshs_src_window.fat&amp;display_string=Audit&amp;DYN_ARGS=TRUE&amp;VAR:ID1=50544710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9__FDSAUDITLINK__" localSheetId="10" hidden="1">{"fdsup://IBCentral/FAT Viewer?action=UPDATE&amp;creator=factset&amp;DOC_NAME=fat:reuters_annual_pshs_src_window.fat&amp;display_string=Audit&amp;DYN_ARGS=TRUE&amp;VAR:ID1=50544710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9__FDSAUDITLINK__" hidden="1">{"fdsup://IBCentral/FAT Viewer?action=UPDATE&amp;creator=factset&amp;DOC_NAME=fat:reuters_annual_pshs_src_window.fat&amp;display_string=Audit&amp;DYN_ARGS=TRUE&amp;VAR:ID1=50544710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90__123Graph_BCHART_17" hidden="1">#REF!</definedName>
    <definedName name="_90__FDSAUDITLINK__" localSheetId="6" hidden="1">{"fdsup://IBCentral/FAT Viewer?action=UPDATE&amp;creator=factset&amp;DOC_NAME=fat:reuters_annual_pshs_src_window.fat&amp;display_string=Audit&amp;DYN_ARGS=TRUE&amp;VAR:ID1=61744644&amp;VAR:RCODE=FDSEPSDIL&amp;VAR:SDATE=20081199&amp;VAR:FREQ=Y&amp;VAR:RELITEM=RP&amp;VAR:CURRENCY=&amp;VAR:CURRSOURCE=EX","SHARE&amp;VAR:NATFREQ=ANNUAL&amp;VAR:RFIELD=FINALIZED&amp;VAR:DB_TYPE=&amp;VAR:UNITS=M&amp;window=popup&amp;width=450&amp;height=300&amp;START_MAXIMIZED=FALSE"}</definedName>
    <definedName name="_90__FDSAUDITLINK__" localSheetId="7" hidden="1">{"fdsup://IBCentral/FAT Viewer?action=UPDATE&amp;creator=factset&amp;DOC_NAME=fat:reuters_annual_pshs_src_window.fat&amp;display_string=Audit&amp;DYN_ARGS=TRUE&amp;VAR:ID1=61744644&amp;VAR:RCODE=FDSEPSDIL&amp;VAR:SDATE=20081199&amp;VAR:FREQ=Y&amp;VAR:RELITEM=RP&amp;VAR:CURRENCY=&amp;VAR:CURRSOURCE=EX","SHARE&amp;VAR:NATFREQ=ANNUAL&amp;VAR:RFIELD=FINALIZED&amp;VAR:DB_TYPE=&amp;VAR:UNITS=M&amp;window=popup&amp;width=450&amp;height=300&amp;START_MAXIMIZED=FALSE"}</definedName>
    <definedName name="_90__FDSAUDITLINK__" localSheetId="8" hidden="1">{"fdsup://IBCentral/FAT Viewer?action=UPDATE&amp;creator=factset&amp;DOC_NAME=fat:reuters_annual_pshs_src_window.fat&amp;display_string=Audit&amp;DYN_ARGS=TRUE&amp;VAR:ID1=61744644&amp;VAR:RCODE=FDSEPSDIL&amp;VAR:SDATE=20081199&amp;VAR:FREQ=Y&amp;VAR:RELITEM=RP&amp;VAR:CURRENCY=&amp;VAR:CURRSOURCE=EX","SHARE&amp;VAR:NATFREQ=ANNUAL&amp;VAR:RFIELD=FINALIZED&amp;VAR:DB_TYPE=&amp;VAR:UNITS=M&amp;window=popup&amp;width=450&amp;height=300&amp;START_MAXIMIZED=FALSE"}</definedName>
    <definedName name="_90__FDSAUDITLINK__" localSheetId="10" hidden="1">{"fdsup://IBCentral/FAT Viewer?action=UPDATE&amp;creator=factset&amp;DOC_NAME=fat:reuters_annual_pshs_src_window.fat&amp;display_string=Audit&amp;DYN_ARGS=TRUE&amp;VAR:ID1=61744644&amp;VAR:RCODE=FDSEPSDIL&amp;VAR:SDATE=20081199&amp;VAR:FREQ=Y&amp;VAR:RELITEM=RP&amp;VAR:CURRENCY=&amp;VAR:CURRSOURCE=EX","SHARE&amp;VAR:NATFREQ=ANNUAL&amp;VAR:RFIELD=FINALIZED&amp;VAR:DB_TYPE=&amp;VAR:UNITS=M&amp;window=popup&amp;width=450&amp;height=300&amp;START_MAXIMIZED=FALSE"}</definedName>
    <definedName name="_90__FDSAUDITLINK__" hidden="1">{"fdsup://IBCentral/FAT Viewer?action=UPDATE&amp;creator=factset&amp;DOC_NAME=fat:reuters_annual_pshs_src_window.fat&amp;display_string=Audit&amp;DYN_ARGS=TRUE&amp;VAR:ID1=61744644&amp;VAR:RCODE=FDSEPSDIL&amp;VAR:SDATE=20081199&amp;VAR:FREQ=Y&amp;VAR:RELITEM=RP&amp;VAR:CURRENCY=&amp;VAR:CURRSOURCE=EX","SHARE&amp;VAR:NATFREQ=ANNUAL&amp;VAR:RFIELD=FINALIZED&amp;VAR:DB_TYPE=&amp;VAR:UNITS=M&amp;window=popup&amp;width=450&amp;height=300&amp;START_MAXIMIZED=FALSE"}</definedName>
    <definedName name="_91__FDSAUDITLINK__" localSheetId="6" hidden="1">{"fdsup://IBCentral/FAT Viewer?action=UPDATE&amp;creator=factset&amp;DOC_NAME=fat:reuters_annual_pshs_src_window.fat&amp;display_string=Audit&amp;DYN_ARGS=TRUE&amp;VAR:ID1=38141G10&amp;VAR:RCODE=FDSEPSDIL&amp;VAR:SDATE=20081199&amp;VAR:FREQ=Y&amp;VAR:RELITEM=RP&amp;VAR:CURRENCY=&amp;VAR:CURRSOURCE=EX","SHARE&amp;VAR:NATFREQ=ANNUAL&amp;VAR:RFIELD=FINALIZED&amp;VAR:DB_TYPE=&amp;VAR:UNITS=M&amp;window=popup&amp;width=450&amp;height=300&amp;START_MAXIMIZED=FALSE"}</definedName>
    <definedName name="_91__FDSAUDITLINK__" localSheetId="7" hidden="1">{"fdsup://IBCentral/FAT Viewer?action=UPDATE&amp;creator=factset&amp;DOC_NAME=fat:reuters_annual_pshs_src_window.fat&amp;display_string=Audit&amp;DYN_ARGS=TRUE&amp;VAR:ID1=38141G10&amp;VAR:RCODE=FDSEPSDIL&amp;VAR:SDATE=20081199&amp;VAR:FREQ=Y&amp;VAR:RELITEM=RP&amp;VAR:CURRENCY=&amp;VAR:CURRSOURCE=EX","SHARE&amp;VAR:NATFREQ=ANNUAL&amp;VAR:RFIELD=FINALIZED&amp;VAR:DB_TYPE=&amp;VAR:UNITS=M&amp;window=popup&amp;width=450&amp;height=300&amp;START_MAXIMIZED=FALSE"}</definedName>
    <definedName name="_91__FDSAUDITLINK__" localSheetId="8" hidden="1">{"fdsup://IBCentral/FAT Viewer?action=UPDATE&amp;creator=factset&amp;DOC_NAME=fat:reuters_annual_pshs_src_window.fat&amp;display_string=Audit&amp;DYN_ARGS=TRUE&amp;VAR:ID1=38141G10&amp;VAR:RCODE=FDSEPSDIL&amp;VAR:SDATE=20081199&amp;VAR:FREQ=Y&amp;VAR:RELITEM=RP&amp;VAR:CURRENCY=&amp;VAR:CURRSOURCE=EX","SHARE&amp;VAR:NATFREQ=ANNUAL&amp;VAR:RFIELD=FINALIZED&amp;VAR:DB_TYPE=&amp;VAR:UNITS=M&amp;window=popup&amp;width=450&amp;height=300&amp;START_MAXIMIZED=FALSE"}</definedName>
    <definedName name="_91__FDSAUDITLINK__" localSheetId="10" hidden="1">{"fdsup://IBCentral/FAT Viewer?action=UPDATE&amp;creator=factset&amp;DOC_NAME=fat:reuters_annual_pshs_src_window.fat&amp;display_string=Audit&amp;DYN_ARGS=TRUE&amp;VAR:ID1=38141G10&amp;VAR:RCODE=FDSEPSDIL&amp;VAR:SDATE=20081199&amp;VAR:FREQ=Y&amp;VAR:RELITEM=RP&amp;VAR:CURRENCY=&amp;VAR:CURRSOURCE=EX","SHARE&amp;VAR:NATFREQ=ANNUAL&amp;VAR:RFIELD=FINALIZED&amp;VAR:DB_TYPE=&amp;VAR:UNITS=M&amp;window=popup&amp;width=450&amp;height=300&amp;START_MAXIMIZED=FALSE"}</definedName>
    <definedName name="_91__FDSAUDITLINK__" hidden="1">{"fdsup://IBCentral/FAT Viewer?action=UPDATE&amp;creator=factset&amp;DOC_NAME=fat:reuters_annual_pshs_src_window.fat&amp;display_string=Audit&amp;DYN_ARGS=TRUE&amp;VAR:ID1=38141G10&amp;VAR:RCODE=FDSEPSDIL&amp;VAR:SDATE=20081199&amp;VAR:FREQ=Y&amp;VAR:RELITEM=RP&amp;VAR:CURRENCY=&amp;VAR:CURRSOURCE=EX","SHARE&amp;VAR:NATFREQ=ANNUAL&amp;VAR:RFIELD=FINALIZED&amp;VAR:DB_TYPE=&amp;VAR:UNITS=M&amp;window=popup&amp;width=450&amp;height=300&amp;START_MAXIMIZED=FALSE"}</definedName>
    <definedName name="_92__123Graph_BCHART_18" hidden="1">#REF!</definedName>
    <definedName name="_92__FDSAUDITLINK__" localSheetId="6" hidden="1">{"fdsup://IBCentral/FAT Viewer?action=UPDATE&amp;creator=factset&amp;DOC_NAME=fat:reuters_annual_pshs_src_window.fat&amp;display_string=Audit&amp;DYN_ARGS=TRUE&amp;VAR:ID1=578453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92__FDSAUDITLINK__" localSheetId="7" hidden="1">{"fdsup://IBCentral/FAT Viewer?action=UPDATE&amp;creator=factset&amp;DOC_NAME=fat:reuters_annual_pshs_src_window.fat&amp;display_string=Audit&amp;DYN_ARGS=TRUE&amp;VAR:ID1=578453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92__FDSAUDITLINK__" localSheetId="8" hidden="1">{"fdsup://IBCentral/FAT Viewer?action=UPDATE&amp;creator=factset&amp;DOC_NAME=fat:reuters_annual_pshs_src_window.fat&amp;display_string=Audit&amp;DYN_ARGS=TRUE&amp;VAR:ID1=578453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92__FDSAUDITLINK__" localSheetId="10" hidden="1">{"fdsup://IBCentral/FAT Viewer?action=UPDATE&amp;creator=factset&amp;DOC_NAME=fat:reuters_annual_pshs_src_window.fat&amp;display_string=Audit&amp;DYN_ARGS=TRUE&amp;VAR:ID1=578453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92__FDSAUDITLINK__" hidden="1">{"fdsup://IBCentral/FAT Viewer?action=UPDATE&amp;creator=factset&amp;DOC_NAME=fat:reuters_annual_pshs_src_window.fat&amp;display_string=Audit&amp;DYN_ARGS=TRUE&amp;VAR:ID1=578453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93__FDSAUDITLINK__" localSheetId="6" hidden="1">{"fdsup://IBCentral/FAT Viewer?action=UPDATE&amp;creator=factset&amp;DOC_NAME=fat:reuters_annual_pshs_src_window.fat&amp;display_string=Audit&amp;DYN_ARGS=TRUE&amp;VAR:ID1=70960010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93__FDSAUDITLINK__" localSheetId="7" hidden="1">{"fdsup://IBCentral/FAT Viewer?action=UPDATE&amp;creator=factset&amp;DOC_NAME=fat:reuters_annual_pshs_src_window.fat&amp;display_string=Audit&amp;DYN_ARGS=TRUE&amp;VAR:ID1=70960010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93__FDSAUDITLINK__" localSheetId="8" hidden="1">{"fdsup://IBCentral/FAT Viewer?action=UPDATE&amp;creator=factset&amp;DOC_NAME=fat:reuters_annual_pshs_src_window.fat&amp;display_string=Audit&amp;DYN_ARGS=TRUE&amp;VAR:ID1=70960010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93__FDSAUDITLINK__" localSheetId="10" hidden="1">{"fdsup://IBCentral/FAT Viewer?action=UPDATE&amp;creator=factset&amp;DOC_NAME=fat:reuters_annual_pshs_src_window.fat&amp;display_string=Audit&amp;DYN_ARGS=TRUE&amp;VAR:ID1=70960010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93__FDSAUDITLINK__" hidden="1">{"fdsup://IBCentral/FAT Viewer?action=UPDATE&amp;creator=factset&amp;DOC_NAME=fat:reuters_annual_pshs_src_window.fat&amp;display_string=Audit&amp;DYN_ARGS=TRUE&amp;VAR:ID1=70960010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94__123Graph_BCHART_19" hidden="1">#REF!</definedName>
    <definedName name="_94__FDSAUDITLINK__" localSheetId="6" hidden="1">{"fdsup://IBCentral/FAT Viewer?action=UPDATE&amp;creator=factset&amp;DOC_NAME=fat:reuters_annual_pshs_src_window.fat&amp;display_string=Audit&amp;DYN_ARGS=TRUE&amp;VAR:ID1=66585910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94__FDSAUDITLINK__" localSheetId="7" hidden="1">{"fdsup://IBCentral/FAT Viewer?action=UPDATE&amp;creator=factset&amp;DOC_NAME=fat:reuters_annual_pshs_src_window.fat&amp;display_string=Audit&amp;DYN_ARGS=TRUE&amp;VAR:ID1=66585910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94__FDSAUDITLINK__" localSheetId="8" hidden="1">{"fdsup://IBCentral/FAT Viewer?action=UPDATE&amp;creator=factset&amp;DOC_NAME=fat:reuters_annual_pshs_src_window.fat&amp;display_string=Audit&amp;DYN_ARGS=TRUE&amp;VAR:ID1=66585910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94__FDSAUDITLINK__" localSheetId="10" hidden="1">{"fdsup://IBCentral/FAT Viewer?action=UPDATE&amp;creator=factset&amp;DOC_NAME=fat:reuters_annual_pshs_src_window.fat&amp;display_string=Audit&amp;DYN_ARGS=TRUE&amp;VAR:ID1=66585910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94__FDSAUDITLINK__" hidden="1">{"fdsup://IBCentral/FAT Viewer?action=UPDATE&amp;creator=factset&amp;DOC_NAME=fat:reuters_annual_pshs_src_window.fat&amp;display_string=Audit&amp;DYN_ARGS=TRUE&amp;VAR:ID1=66585910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95__FDSAUDITLINK__" localSheetId="6" hidden="1">{"fdsup://IBCentral/FAT Viewer?action=UPDATE&amp;creator=factset&amp;DOC_NAME=fat:reuters_annual_pshs_src_window.fat&amp;display_string=Audit&amp;DYN_ARGS=TRUE&amp;VAR:ID1=85747710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95__FDSAUDITLINK__" localSheetId="7" hidden="1">{"fdsup://IBCentral/FAT Viewer?action=UPDATE&amp;creator=factset&amp;DOC_NAME=fat:reuters_annual_pshs_src_window.fat&amp;display_string=Audit&amp;DYN_ARGS=TRUE&amp;VAR:ID1=85747710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95__FDSAUDITLINK__" localSheetId="8" hidden="1">{"fdsup://IBCentral/FAT Viewer?action=UPDATE&amp;creator=factset&amp;DOC_NAME=fat:reuters_annual_pshs_src_window.fat&amp;display_string=Audit&amp;DYN_ARGS=TRUE&amp;VAR:ID1=85747710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95__FDSAUDITLINK__" localSheetId="10" hidden="1">{"fdsup://IBCentral/FAT Viewer?action=UPDATE&amp;creator=factset&amp;DOC_NAME=fat:reuters_annual_pshs_src_window.fat&amp;display_string=Audit&amp;DYN_ARGS=TRUE&amp;VAR:ID1=85747710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95__FDSAUDITLINK__" hidden="1">{"fdsup://IBCentral/FAT Viewer?action=UPDATE&amp;creator=factset&amp;DOC_NAME=fat:reuters_annual_pshs_src_window.fat&amp;display_string=Audit&amp;DYN_ARGS=TRUE&amp;VAR:ID1=85747710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96__123Graph_BCHART_2" hidden="1">#REF!</definedName>
    <definedName name="_96__FDSAUDITLINK__" localSheetId="6" hidden="1">{"fdsup://IBCentral/FAT Viewer?action=UPDATE&amp;creator=factset&amp;DOC_NAME=fat:reuters_annual_pshs_src_window.fat&amp;display_string=Audit&amp;DYN_ARGS=TRUE&amp;VAR:ID1=06405810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96__FDSAUDITLINK__" localSheetId="7" hidden="1">{"fdsup://IBCentral/FAT Viewer?action=UPDATE&amp;creator=factset&amp;DOC_NAME=fat:reuters_annual_pshs_src_window.fat&amp;display_string=Audit&amp;DYN_ARGS=TRUE&amp;VAR:ID1=06405810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96__FDSAUDITLINK__" localSheetId="8" hidden="1">{"fdsup://IBCentral/FAT Viewer?action=UPDATE&amp;creator=factset&amp;DOC_NAME=fat:reuters_annual_pshs_src_window.fat&amp;display_string=Audit&amp;DYN_ARGS=TRUE&amp;VAR:ID1=06405810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96__FDSAUDITLINK__" localSheetId="10" hidden="1">{"fdsup://IBCentral/FAT Viewer?action=UPDATE&amp;creator=factset&amp;DOC_NAME=fat:reuters_annual_pshs_src_window.fat&amp;display_string=Audit&amp;DYN_ARGS=TRUE&amp;VAR:ID1=06405810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96__FDSAUDITLINK__" hidden="1">{"fdsup://IBCentral/FAT Viewer?action=UPDATE&amp;creator=factset&amp;DOC_NAME=fat:reuters_annual_pshs_src_window.fat&amp;display_string=Audit&amp;DYN_ARGS=TRUE&amp;VAR:ID1=06405810&amp;VAR:RCODE=FDSEPSDIL&amp;VAR:SDATE=20081299&amp;VAR:FREQ=Y&amp;VAR:RELITEM=RP&amp;VAR:CURRENCY=&amp;VAR:CURRSOURCE=EX","SHARE&amp;VAR:NATFREQ=ANNUAL&amp;VAR:RFIELD=FINALIZED&amp;VAR:DB_TYPE=&amp;VAR:UNITS=M&amp;window=popup&amp;width=450&amp;height=300&amp;START_MAXIMIZED=FALSE"}</definedName>
    <definedName name="_97__FDSAUDITLINK__" localSheetId="6" hidden="1">{"fdsup://IBCentral/FAT Viewer?action=UPDATE&amp;creator=factset&amp;DOC_NAME=fat:reuters_annual_pshs_src_window.fat&amp;display_string=Audit&amp;DYN_ARGS=TRUE&amp;VAR:ID1=B1VSJS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97__FDSAUDITLINK__" localSheetId="7" hidden="1">{"fdsup://IBCentral/FAT Viewer?action=UPDATE&amp;creator=factset&amp;DOC_NAME=fat:reuters_annual_pshs_src_window.fat&amp;display_string=Audit&amp;DYN_ARGS=TRUE&amp;VAR:ID1=B1VSJS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97__FDSAUDITLINK__" localSheetId="8" hidden="1">{"fdsup://IBCentral/FAT Viewer?action=UPDATE&amp;creator=factset&amp;DOC_NAME=fat:reuters_annual_pshs_src_window.fat&amp;display_string=Audit&amp;DYN_ARGS=TRUE&amp;VAR:ID1=B1VSJS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97__FDSAUDITLINK__" localSheetId="10" hidden="1">{"fdsup://IBCentral/FAT Viewer?action=UPDATE&amp;creator=factset&amp;DOC_NAME=fat:reuters_annual_pshs_src_window.fat&amp;display_string=Audit&amp;DYN_ARGS=TRUE&amp;VAR:ID1=B1VSJS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97__FDSAUDITLINK__" hidden="1">{"fdsup://IBCentral/FAT Viewer?action=UPDATE&amp;creator=factset&amp;DOC_NAME=fat:reuters_annual_pshs_src_window.fat&amp;display_string=Audit&amp;DYN_ARGS=TRUE&amp;VAR:ID1=B1VSJS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98__123Graph_BCHART_20" hidden="1">#REF!</definedName>
    <definedName name="_98__FDSAUDITLINK__" localSheetId="6" hidden="1">{"fdsup://IBCentral/FAT Viewer?action=UPDATE&amp;creator=factset&amp;DOC_NAME=fat:reuters_annual_pshs_src_window.fat&amp;display_string=Audit&amp;DYN_ARGS=TRUE&amp;VAR:ID1=B1YKG0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98__FDSAUDITLINK__" localSheetId="7" hidden="1">{"fdsup://IBCentral/FAT Viewer?action=UPDATE&amp;creator=factset&amp;DOC_NAME=fat:reuters_annual_pshs_src_window.fat&amp;display_string=Audit&amp;DYN_ARGS=TRUE&amp;VAR:ID1=B1YKG0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98__FDSAUDITLINK__" localSheetId="8" hidden="1">{"fdsup://IBCentral/FAT Viewer?action=UPDATE&amp;creator=factset&amp;DOC_NAME=fat:reuters_annual_pshs_src_window.fat&amp;display_string=Audit&amp;DYN_ARGS=TRUE&amp;VAR:ID1=B1YKG0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98__FDSAUDITLINK__" localSheetId="10" hidden="1">{"fdsup://IBCentral/FAT Viewer?action=UPDATE&amp;creator=factset&amp;DOC_NAME=fat:reuters_annual_pshs_src_window.fat&amp;display_string=Audit&amp;DYN_ARGS=TRUE&amp;VAR:ID1=B1YKG0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98__FDSAUDITLINK__" hidden="1">{"fdsup://IBCentral/FAT Viewer?action=UPDATE&amp;creator=factset&amp;DOC_NAME=fat:reuters_annual_pshs_src_window.fat&amp;display_string=Audit&amp;DYN_ARGS=TRUE&amp;VAR:ID1=B1YKG0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99__FDSAUDITLINK__" localSheetId="6" hidden="1">{"fdsup://IBCentral/FAT Viewer?action=UPDATE&amp;creator=factset&amp;DOC_NAME=fat:reuters_annual_pshs_src_window.fat&amp;display_string=Audit&amp;DYN_ARGS=TRUE&amp;VAR:ID1=712793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99__FDSAUDITLINK__" localSheetId="7" hidden="1">{"fdsup://IBCentral/FAT Viewer?action=UPDATE&amp;creator=factset&amp;DOC_NAME=fat:reuters_annual_pshs_src_window.fat&amp;display_string=Audit&amp;DYN_ARGS=TRUE&amp;VAR:ID1=712793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99__FDSAUDITLINK__" localSheetId="8" hidden="1">{"fdsup://IBCentral/FAT Viewer?action=UPDATE&amp;creator=factset&amp;DOC_NAME=fat:reuters_annual_pshs_src_window.fat&amp;display_string=Audit&amp;DYN_ARGS=TRUE&amp;VAR:ID1=712793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99__FDSAUDITLINK__" localSheetId="10" hidden="1">{"fdsup://IBCentral/FAT Viewer?action=UPDATE&amp;creator=factset&amp;DOC_NAME=fat:reuters_annual_pshs_src_window.fat&amp;display_string=Audit&amp;DYN_ARGS=TRUE&amp;VAR:ID1=712793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99__FDSAUDITLINK__" hidden="1">{"fdsup://IBCentral/FAT Viewer?action=UPDATE&amp;creator=factset&amp;DOC_NAME=fat:reuters_annual_pshs_src_window.fat&amp;display_string=Audit&amp;DYN_ARGS=TRUE&amp;VAR:ID1=712793&amp;VAR:RCODE=FDSEPSDIL&amp;VAR:SDATE=20081299&amp;VAR:FREQ=Y&amp;VAR:RELITEM=RP&amp;VAR:CURRENCY=&amp;VAR:CURRSOURCE=EXSH","ARE&amp;VAR:NATFREQ=ANNUAL&amp;VAR:RFIELD=FINALIZED&amp;VAR:DB_TYPE=&amp;VAR:UNITS=M&amp;window=popup&amp;width=450&amp;height=300&amp;START_MAXIMIZED=FALSE"}</definedName>
    <definedName name="_9989_s12">#REF!</definedName>
    <definedName name="_999ы12" localSheetId="6">#REF!</definedName>
    <definedName name="_999ы12">#REF!</definedName>
    <definedName name="_xlnm._FilterDatabase" localSheetId="0" hidden="1">#REF!</definedName>
    <definedName name="_xlnm._FilterDatabase" localSheetId="2" hidden="1">#REF!</definedName>
    <definedName name="_xlnm._FilterDatabase" localSheetId="6" hidden="1">#REF!</definedName>
    <definedName name="_xlnm._FilterDatabase" localSheetId="7" hidden="1">#REF!</definedName>
    <definedName name="_xlnm._FilterDatabase" hidden="1">#REF!</definedName>
    <definedName name="_a02" localSheetId="6">#REF!</definedName>
    <definedName name="_a02" localSheetId="8">#REF!</definedName>
    <definedName name="_a02" localSheetId="10">#REF!</definedName>
    <definedName name="_a02">#REF!</definedName>
    <definedName name="_a1" localSheetId="11" hidden="1">{"mgmt forecast",#N/A,FALSE,"Mgmt Forecast";"dcf table",#N/A,FALSE,"Mgmt Forecast";"sensitivity",#N/A,FALSE,"Mgmt Forecast";"table inputs",#N/A,FALSE,"Mgmt Forecast";"calculations",#N/A,FALSE,"Mgmt Forecast"}</definedName>
    <definedName name="_a1" hidden="1">{"mgmt forecast",#N/A,FALSE,"Mgmt Forecast";"dcf table",#N/A,FALSE,"Mgmt Forecast";"sensitivity",#N/A,FALSE,"Mgmt Forecast";"table inputs",#N/A,FALSE,"Mgmt Forecast";"calculations",#N/A,FALSE,"Mgmt Forecast"}</definedName>
    <definedName name="_A11" localSheetId="11" hidden="1">{#N/A,#N/A,FALSE,"Umsatz 99";#N/A,#N/A,FALSE,"ER 99 "}</definedName>
    <definedName name="_A11" hidden="1">{#N/A,#N/A,FALSE,"Umsatz 99";#N/A,#N/A,FALSE,"ER 99 "}</definedName>
    <definedName name="_a2" localSheetId="0">#REF!</definedName>
    <definedName name="_a2" localSheetId="6">#REF!</definedName>
    <definedName name="_a2" localSheetId="7">#REF!</definedName>
    <definedName name="_a2" localSheetId="8">#REF!</definedName>
    <definedName name="_a2" localSheetId="10">#REF!</definedName>
    <definedName name="_a2" localSheetId="11" hidden="1">{"mgmt forecast",#N/A,FALSE,"Mgmt Forecast";"dcf table",#N/A,FALSE,"Mgmt Forecast";"sensitivity",#N/A,FALSE,"Mgmt Forecast";"table inputs",#N/A,FALSE,"Mgmt Forecast";"calculations",#N/A,FALSE,"Mgmt Forecast"}</definedName>
    <definedName name="_a2" hidden="1">{"mgmt forecast",#N/A,FALSE,"Mgmt Forecast";"dcf table",#N/A,FALSE,"Mgmt Forecast";"sensitivity",#N/A,FALSE,"Mgmt Forecast";"table inputs",#N/A,FALSE,"Mgmt Forecast";"calculations",#N/A,FALSE,"Mgmt Forecast"}</definedName>
    <definedName name="_A580" localSheetId="11" hidden="1">{"RES-2001",#N/A,FALSE,"BL2000";"A1-2001",#N/A,FALSE,"BL2000";"A2-2001",#N/A,FALSE,"BL2000"}</definedName>
    <definedName name="_A580" hidden="1">{"RES-2001",#N/A,FALSE,"BL2000";"A1-2001",#N/A,FALSE,"BL2000";"A2-2001",#N/A,FALSE,"BL2000"}</definedName>
    <definedName name="_a6" localSheetId="11" hidden="1">{#N/A,#N/A,FALSE,"DCF";#N/A,#N/A,FALSE,"WACC";#N/A,#N/A,FALSE,"Sales_EBIT";#N/A,#N/A,FALSE,"Capex_Depreciation";#N/A,#N/A,FALSE,"WC";#N/A,#N/A,FALSE,"Interest";#N/A,#N/A,FALSE,"Assumptions"}</definedName>
    <definedName name="_a6" hidden="1">{#N/A,#N/A,FALSE,"DCF";#N/A,#N/A,FALSE,"WACC";#N/A,#N/A,FALSE,"Sales_EBIT";#N/A,#N/A,FALSE,"Capex_Depreciation";#N/A,#N/A,FALSE,"WC";#N/A,#N/A,FALSE,"Interest";#N/A,#N/A,FALSE,"Assumptions"}</definedName>
    <definedName name="_a7" localSheetId="11" hidden="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_a7" hidden="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_a8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a8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a9" localSheetId="11" hidden="1">{#N/A,#N/A,TRUE,"Лист2"}</definedName>
    <definedName name="_a9" hidden="1">{#N/A,#N/A,TRUE,"Лист2"}</definedName>
    <definedName name="_aa1" localSheetId="11" hidden="1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_aa1" hidden="1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_acr2" localSheetId="6">#REF!</definedName>
    <definedName name="_acr2" localSheetId="7">#REF!</definedName>
    <definedName name="_acr2" localSheetId="8">#REF!</definedName>
    <definedName name="_acr2" localSheetId="10">#REF!</definedName>
    <definedName name="_acr2">#REF!</definedName>
    <definedName name="_acr3" localSheetId="6">#REF!</definedName>
    <definedName name="_acr3" localSheetId="7">#REF!</definedName>
    <definedName name="_acr3" localSheetId="8">#REF!</definedName>
    <definedName name="_acr3" localSheetId="10">#REF!</definedName>
    <definedName name="_acr3">#REF!</definedName>
    <definedName name="_acr4" localSheetId="6">#REF!</definedName>
    <definedName name="_acr4" localSheetId="7">#REF!</definedName>
    <definedName name="_acr4" localSheetId="8">#REF!</definedName>
    <definedName name="_acr4" localSheetId="10">#REF!</definedName>
    <definedName name="_acr4">#REF!</definedName>
    <definedName name="_ad12" localSheetId="11" hidden="1">{#N/A,#N/A,FALSE,"Aging Summary";#N/A,#N/A,FALSE,"Ratio Analysis";#N/A,#N/A,FALSE,"Test 120 Day Accts";#N/A,#N/A,FALSE,"Tickmarks"}</definedName>
    <definedName name="_ad12" hidden="1">{#N/A,#N/A,FALSE,"Aging Summary";#N/A,#N/A,FALSE,"Ratio Analysis";#N/A,#N/A,FALSE,"Test 120 Day Accts";#N/A,#N/A,FALSE,"Tickmarks"}</definedName>
    <definedName name="_All1" localSheetId="1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_All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_AS22006" hidden="1">"AS2DocumentBrowse"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AV80000">#REF!</definedName>
    <definedName name="_Bal12" localSheetId="6">#REF!</definedName>
    <definedName name="_Bal12">#REF!</definedName>
    <definedName name="_bdm.00C131DB95474C81ABF1087CBB4E09BB.edm" hidden="1">'[20]Inst. Overlap'!$A:$IV</definedName>
    <definedName name="_bdm.0119B27E61474920917BC5B73350CB97.edm" localSheetId="6" hidden="1">#REF!</definedName>
    <definedName name="_bdm.0119B27E61474920917BC5B73350CB97.edm" localSheetId="7" hidden="1">#REF!</definedName>
    <definedName name="_bdm.0119B27E61474920917BC5B73350CB97.edm" localSheetId="8" hidden="1">#REF!</definedName>
    <definedName name="_bdm.0119B27E61474920917BC5B73350CB97.edm" localSheetId="10" hidden="1">#REF!</definedName>
    <definedName name="_bdm.0119B27E61474920917BC5B73350CB97.edm" hidden="1">#REF!</definedName>
    <definedName name="_bdm.0C1294BF943D427689E0348F914B54AB.edm" localSheetId="6" hidden="1">#REF!</definedName>
    <definedName name="_bdm.0C1294BF943D427689E0348F914B54AB.edm" localSheetId="7" hidden="1">#REF!</definedName>
    <definedName name="_bdm.0C1294BF943D427689E0348F914B54AB.edm" localSheetId="8" hidden="1">#REF!</definedName>
    <definedName name="_bdm.0C1294BF943D427689E0348F914B54AB.edm" localSheetId="10" hidden="1">#REF!</definedName>
    <definedName name="_bdm.0C1294BF943D427689E0348F914B54AB.edm" hidden="1">#REF!</definedName>
    <definedName name="_bdm.110D77F029F64D6182ABC1E4204CCD9F.edm" localSheetId="6" hidden="1">#REF!</definedName>
    <definedName name="_bdm.110D77F029F64D6182ABC1E4204CCD9F.edm" localSheetId="7" hidden="1">#REF!</definedName>
    <definedName name="_bdm.110D77F029F64D6182ABC1E4204CCD9F.edm" localSheetId="8" hidden="1">#REF!</definedName>
    <definedName name="_bdm.110D77F029F64D6182ABC1E4204CCD9F.edm" localSheetId="10" hidden="1">#REF!</definedName>
    <definedName name="_bdm.110D77F029F64D6182ABC1E4204CCD9F.edm" hidden="1">#REF!</definedName>
    <definedName name="_bdm.1122EB1BD5D941EF8A9E93EA659FA35C.edm" localSheetId="6" hidden="1">#REF!</definedName>
    <definedName name="_bdm.1122EB1BD5D941EF8A9E93EA659FA35C.edm" hidden="1">#REF!</definedName>
    <definedName name="_bdm.11C51EFFE78E4DC19704AE75707875D4.edm" localSheetId="6" hidden="1">#REF!</definedName>
    <definedName name="_bdm.11C51EFFE78E4DC19704AE75707875D4.edm" hidden="1">#REF!</definedName>
    <definedName name="_bdm.12E2659BDE774179A4C6809355FC5A4A.edm" hidden="1">'[21]Pie Charts'!$A:$IV</definedName>
    <definedName name="_bdm.176110B039C443E5B84DB46F463A6EC7.edm" localSheetId="6" hidden="1">#REF!</definedName>
    <definedName name="_bdm.176110B039C443E5B84DB46F463A6EC7.edm" localSheetId="7" hidden="1">#REF!</definedName>
    <definedName name="_bdm.176110B039C443E5B84DB46F463A6EC7.edm" localSheetId="8" hidden="1">#REF!</definedName>
    <definedName name="_bdm.176110B039C443E5B84DB46F463A6EC7.edm" localSheetId="10" hidden="1">#REF!</definedName>
    <definedName name="_bdm.176110B039C443E5B84DB46F463A6EC7.edm" hidden="1">#REF!</definedName>
    <definedName name="_bdm.17E5ACF523064411859F0D9EB243BB27.edm" localSheetId="6" hidden="1">#REF!</definedName>
    <definedName name="_bdm.17E5ACF523064411859F0D9EB243BB27.edm" localSheetId="7" hidden="1">#REF!</definedName>
    <definedName name="_bdm.17E5ACF523064411859F0D9EB243BB27.edm" localSheetId="8" hidden="1">#REF!</definedName>
    <definedName name="_bdm.17E5ACF523064411859F0D9EB243BB27.edm" localSheetId="10" hidden="1">#REF!</definedName>
    <definedName name="_bdm.17E5ACF523064411859F0D9EB243BB27.edm" hidden="1">#REF!</definedName>
    <definedName name="_bdm.1D1C526AED3611D69518000347933D20.edm" localSheetId="2" hidden="1">#REF!</definedName>
    <definedName name="_bdm.1D1C526AED3611D69518000347933D20.edm" hidden="1">#REF!</definedName>
    <definedName name="_bdm.1D5954F7CD534E69ADE7A8E7A963869B.edm" localSheetId="6" hidden="1">#REF!</definedName>
    <definedName name="_bdm.1D5954F7CD534E69ADE7A8E7A963869B.edm" hidden="1">#REF!</definedName>
    <definedName name="_bdm.231F714145514D9A84F84C548A0C4926.edm" localSheetId="6" hidden="1">#REF!</definedName>
    <definedName name="_bdm.231F714145514D9A84F84C548A0C4926.edm" hidden="1">#REF!</definedName>
    <definedName name="_bdm.26480A2EBFD04A16B55190DE31708F66.edm" localSheetId="6" hidden="1">#REF!</definedName>
    <definedName name="_bdm.26480A2EBFD04A16B55190DE31708F66.edm" hidden="1">#REF!</definedName>
    <definedName name="_bdm.265EC54DEA2E4A938F7793BD9394728E.edm" localSheetId="6" hidden="1">#REF!</definedName>
    <definedName name="_bdm.265EC54DEA2E4A938F7793BD9394728E.edm" hidden="1">#REF!</definedName>
    <definedName name="_bdm.29BC60D889274370A95523210782EED6.edm" localSheetId="6" hidden="1">#REF!</definedName>
    <definedName name="_bdm.29BC60D889274370A95523210782EED6.edm" hidden="1">#REF!</definedName>
    <definedName name="_bdm.2D78698567B8402EAE9049F52C8983CD.edm" hidden="1">[22]Chart!$A:$IV</definedName>
    <definedName name="_bdm.3569AB305F6A401C8DFD4F4CDD6BD534.edm" hidden="1">'[23]Chart Data'!$A:$IV</definedName>
    <definedName name="_bdm.3571CFACE725480DB9B7801991A5463B.edm" hidden="1">[20]Ownership!$A:$IV</definedName>
    <definedName name="_bdm.35778cac1cd444fc909e29ee8676c7c0.edm" localSheetId="2" hidden="1">#REF!</definedName>
    <definedName name="_bdm.35778cac1cd444fc909e29ee8676c7c0.edm" localSheetId="11" hidden="1">#REF!</definedName>
    <definedName name="_bdm.35778cac1cd444fc909e29ee8676c7c0.edm" hidden="1">#REF!</definedName>
    <definedName name="_bdm.3BAA01933FBE4F6885219AEED4B75AE6.edm" localSheetId="6" hidden="1">#REF!</definedName>
    <definedName name="_bdm.3BAA01933FBE4F6885219AEED4B75AE6.edm" localSheetId="7" hidden="1">#REF!</definedName>
    <definedName name="_bdm.3BAA01933FBE4F6885219AEED4B75AE6.edm" localSheetId="8" hidden="1">#REF!</definedName>
    <definedName name="_bdm.3BAA01933FBE4F6885219AEED4B75AE6.edm" localSheetId="10" hidden="1">#REF!</definedName>
    <definedName name="_bdm.3BAA01933FBE4F6885219AEED4B75AE6.edm" hidden="1">#REF!</definedName>
    <definedName name="_bdm.41BEBC277DD34371A7F5020E3F3B2A78.edm" localSheetId="2" hidden="1">#REF!</definedName>
    <definedName name="_bdm.41BEBC277DD34371A7F5020E3F3B2A78.edm" hidden="1">#REF!</definedName>
    <definedName name="_bdm.4246EEB004F54CCD98016EC7F82A411E.edm" localSheetId="6" hidden="1">#REF!</definedName>
    <definedName name="_bdm.4246EEB004F54CCD98016EC7F82A411E.edm" hidden="1">#REF!</definedName>
    <definedName name="_bdm.42A71E7C1E5B445FA304809BF06DBCB2.edm" localSheetId="2" hidden="1">#REF!</definedName>
    <definedName name="_bdm.42A71E7C1E5B445FA304809BF06DBCB2.edm" hidden="1">#REF!</definedName>
    <definedName name="_bdm.43B163F42F8841978E4656EABE3C28AD.edm" localSheetId="2" hidden="1">#REF!</definedName>
    <definedName name="_bdm.43B163F42F8841978E4656EABE3C28AD.edm" hidden="1">#REF!</definedName>
    <definedName name="_bdm.45A4A537F5CC407A8B27A4D8D1DB5B9D.edm" localSheetId="6" hidden="1">#REF!</definedName>
    <definedName name="_bdm.45A4A537F5CC407A8B27A4D8D1DB5B9D.edm" hidden="1">#REF!</definedName>
    <definedName name="_bdm.5679979EBAB048F4935CA60321368EB4.edm" localSheetId="2" hidden="1">#REF!</definedName>
    <definedName name="_bdm.5679979EBAB048F4935CA60321368EB4.edm" hidden="1">#REF!</definedName>
    <definedName name="_bdm.56BFFDC6317F4E9599D9E9B96CE23534.edm" localSheetId="6" hidden="1">#REF!</definedName>
    <definedName name="_bdm.56BFFDC6317F4E9599D9E9B96CE23534.edm" hidden="1">#REF!</definedName>
    <definedName name="_bdm.5CC20ABFDBB34A959586B8B3DBE91C62.edm" localSheetId="6" hidden="1">#REF!</definedName>
    <definedName name="_bdm.5CC20ABFDBB34A959586B8B3DBE91C62.edm" hidden="1">#REF!</definedName>
    <definedName name="_bdm.5D716B02B9244971A0F1A2A4380AD4EE.edm" localSheetId="6" hidden="1">#REF!</definedName>
    <definedName name="_bdm.5D716B02B9244971A0F1A2A4380AD4EE.edm" hidden="1">#REF!</definedName>
    <definedName name="_bdm.612F7A808AB911D6A4210008021EFA83.edm" localSheetId="2" hidden="1">#REF!</definedName>
    <definedName name="_bdm.612F7A808AB911D6A4210008021EFA83.edm" hidden="1">#REF!</definedName>
    <definedName name="_bdm.6206B984BE3A4D2091777CD767BDCDEA.edm" localSheetId="6" hidden="1">#REF!</definedName>
    <definedName name="_bdm.6206B984BE3A4D2091777CD767BDCDEA.edm" hidden="1">#REF!</definedName>
    <definedName name="_bdm.6544EE415DBC4CD5A326B4FA58620B62.edm" localSheetId="6" hidden="1">#REF!</definedName>
    <definedName name="_bdm.6544EE415DBC4CD5A326B4FA58620B62.edm" hidden="1">#REF!</definedName>
    <definedName name="_bdm.65CF035982894DB5AED042DF6DAF0737.edm" hidden="1">[23]Targets!$A:$IV</definedName>
    <definedName name="_bdm.6FE5C36B8BDA4FB1BCAA3C07A185357C.edm" localSheetId="6" hidden="1">#REF!</definedName>
    <definedName name="_bdm.6FE5C36B8BDA4FB1BCAA3C07A185357C.edm" localSheetId="7" hidden="1">#REF!</definedName>
    <definedName name="_bdm.6FE5C36B8BDA4FB1BCAA3C07A185357C.edm" localSheetId="8" hidden="1">#REF!</definedName>
    <definedName name="_bdm.6FE5C36B8BDA4FB1BCAA3C07A185357C.edm" localSheetId="10" hidden="1">#REF!</definedName>
    <definedName name="_bdm.6FE5C36B8BDA4FB1BCAA3C07A185357C.edm" hidden="1">#REF!</definedName>
    <definedName name="_bdm.742204E8E1DB456D9AAF9CF5DBD19C43.edm" localSheetId="6" hidden="1">#REF!</definedName>
    <definedName name="_bdm.742204E8E1DB456D9AAF9CF5DBD19C43.edm" localSheetId="7" hidden="1">#REF!</definedName>
    <definedName name="_bdm.742204E8E1DB456D9AAF9CF5DBD19C43.edm" localSheetId="8" hidden="1">#REF!</definedName>
    <definedName name="_bdm.742204E8E1DB456D9AAF9CF5DBD19C43.edm" localSheetId="10" hidden="1">#REF!</definedName>
    <definedName name="_bdm.742204E8E1DB456D9AAF9CF5DBD19C43.edm" hidden="1">#REF!</definedName>
    <definedName name="_bdm.755464E3AF2541F1B50E4B64ABA7A8BB.edm" localSheetId="6" hidden="1">#REF!</definedName>
    <definedName name="_bdm.755464E3AF2541F1B50E4B64ABA7A8BB.edm" localSheetId="7" hidden="1">#REF!</definedName>
    <definedName name="_bdm.755464E3AF2541F1B50E4B64ABA7A8BB.edm" localSheetId="8" hidden="1">#REF!</definedName>
    <definedName name="_bdm.755464E3AF2541F1B50E4B64ABA7A8BB.edm" localSheetId="10" hidden="1">#REF!</definedName>
    <definedName name="_bdm.755464E3AF2541F1B50E4B64ABA7A8BB.edm" hidden="1">#REF!</definedName>
    <definedName name="_bdm.879C7298E55A44348F38AA1D7429169B.edm" localSheetId="6" hidden="1">#REF!</definedName>
    <definedName name="_bdm.879C7298E55A44348F38AA1D7429169B.edm" hidden="1">#REF!</definedName>
    <definedName name="_bdm.8a69d7c65bfb4d02bc6b6f3befd7846e.edm" localSheetId="2" hidden="1">#REF!</definedName>
    <definedName name="_bdm.8a69d7c65bfb4d02bc6b6f3befd7846e.edm" hidden="1">#REF!</definedName>
    <definedName name="_bdm.9422F0FB061046D690AD2172DFBC1C20.edm" localSheetId="6" hidden="1">#REF!</definedName>
    <definedName name="_bdm.9422F0FB061046D690AD2172DFBC1C20.edm" hidden="1">#REF!</definedName>
    <definedName name="_bdm.961316C072A94D4689E6EAB3FF8AA95A.edm" localSheetId="6" hidden="1">#REF!</definedName>
    <definedName name="_bdm.961316C072A94D4689E6EAB3FF8AA95A.edm" hidden="1">#REF!</definedName>
    <definedName name="_bdm.9FC758B11D7B4B84A01844C8DA4DA9C4.edm" localSheetId="6" hidden="1">#REF!</definedName>
    <definedName name="_bdm.9FC758B11D7B4B84A01844C8DA4DA9C4.edm" hidden="1">#REF!</definedName>
    <definedName name="_bdm.A11C471078D940849CC916E96C711889.edm" localSheetId="6" hidden="1">#REF!</definedName>
    <definedName name="_bdm.A11C471078D940849CC916E96C711889.edm" hidden="1">#REF!</definedName>
    <definedName name="_bdm.A11F6C145B0C4F2DBEE465D05C590AFF.edm" localSheetId="6" hidden="1">#REF!</definedName>
    <definedName name="_bdm.A11F6C145B0C4F2DBEE465D05C590AFF.edm" hidden="1">#REF!</definedName>
    <definedName name="_bdm.A2CFC5F39E504410A53B361A2C2294E9.edm" localSheetId="6" hidden="1">#REF!</definedName>
    <definedName name="_bdm.A2CFC5F39E504410A53B361A2C2294E9.edm" hidden="1">#REF!</definedName>
    <definedName name="_bdm.AE44D4798ACB11D6A4210008021EFA83.edm" localSheetId="2" hidden="1">#REF!</definedName>
    <definedName name="_bdm.AE44D4798ACB11D6A4210008021EFA83.edm" hidden="1">#REF!</definedName>
    <definedName name="_bdm.AF0703AE3C30475896B8A130776D0C53.edm" localSheetId="6" hidden="1">#REF!</definedName>
    <definedName name="_bdm.AF0703AE3C30475896B8A130776D0C53.edm" hidden="1">#REF!</definedName>
    <definedName name="_bdm.B083D4C4BD65490B95D486807109E302.edm" localSheetId="6" hidden="1">#REF!</definedName>
    <definedName name="_bdm.B083D4C4BD65490B95D486807109E302.edm" hidden="1">#REF!</definedName>
    <definedName name="_bdm.BAFEBE6FAC14429A960593BF35B194BC.edm" localSheetId="6" hidden="1">#REF!</definedName>
    <definedName name="_bdm.BAFEBE6FAC14429A960593BF35B194BC.edm" hidden="1">#REF!</definedName>
    <definedName name="_bdm.BE49A9DD2E2D448C9F3DE20FF453181E.edm" localSheetId="6" hidden="1">#REF!</definedName>
    <definedName name="_bdm.BE49A9DD2E2D448C9F3DE20FF453181E.edm" hidden="1">#REF!</definedName>
    <definedName name="_bdm.C03F9D04E9CE46819D8507850C86E04F.edm" localSheetId="6" hidden="1">#REF!</definedName>
    <definedName name="_bdm.C03F9D04E9CE46819D8507850C86E04F.edm" hidden="1">#REF!</definedName>
    <definedName name="_bdm.C25FBB87C08049EEB5ECB71A4C5DA966.edm" localSheetId="6" hidden="1">#REF!</definedName>
    <definedName name="_bdm.C25FBB87C08049EEB5ECB71A4C5DA966.edm" hidden="1">#REF!</definedName>
    <definedName name="_bdm.c4991e0e8faf4b069a255fb2405e784a.edm" localSheetId="2" hidden="1">#REF!</definedName>
    <definedName name="_bdm.c4991e0e8faf4b069a255fb2405e784a.edm" hidden="1">#REF!</definedName>
    <definedName name="_bdm.C719F7D5283E4D4E833CBEC07D3B5A45.edm" hidden="1">'[24]Interest Cover'!$A:$IV</definedName>
    <definedName name="_bdm.CBD7C5CBFD664423823D3291C60B32CF.edm" localSheetId="2" hidden="1">#REF!</definedName>
    <definedName name="_bdm.CBD7C5CBFD664423823D3291C60B32CF.edm" localSheetId="11" hidden="1">#REF!</definedName>
    <definedName name="_bdm.CBD7C5CBFD664423823D3291C60B32CF.edm" hidden="1">#REF!</definedName>
    <definedName name="_bdm.D3E977735D504EEC9096C85FC8D29CB4.edm" localSheetId="6" hidden="1">#REF!</definedName>
    <definedName name="_bdm.D3E977735D504EEC9096C85FC8D29CB4.edm" localSheetId="7" hidden="1">#REF!</definedName>
    <definedName name="_bdm.D3E977735D504EEC9096C85FC8D29CB4.edm" localSheetId="8" hidden="1">#REF!</definedName>
    <definedName name="_bdm.D3E977735D504EEC9096C85FC8D29CB4.edm" localSheetId="10" hidden="1">#REF!</definedName>
    <definedName name="_bdm.D3E977735D504EEC9096C85FC8D29CB4.edm" hidden="1">#REF!</definedName>
    <definedName name="_bdm.D7282122719F47DF91DA601681C45805.edm" localSheetId="6" hidden="1">#REF!</definedName>
    <definedName name="_bdm.D7282122719F47DF91DA601681C45805.edm" hidden="1">#REF!</definedName>
    <definedName name="_bdm.DD6323A8ACBD4D47AA3C0075330C39EE.edm" hidden="1">[21]Value__Sum1!$A:$IV</definedName>
    <definedName name="_bdm.DF91D4803CAB4C74A27D4C87679CE8B8.edm" localSheetId="6" hidden="1">#REF!</definedName>
    <definedName name="_bdm.DF91D4803CAB4C74A27D4C87679CE8B8.edm" localSheetId="7" hidden="1">#REF!</definedName>
    <definedName name="_bdm.DF91D4803CAB4C74A27D4C87679CE8B8.edm" localSheetId="8" hidden="1">#REF!</definedName>
    <definedName name="_bdm.DF91D4803CAB4C74A27D4C87679CE8B8.edm" localSheetId="10" hidden="1">#REF!</definedName>
    <definedName name="_bdm.DF91D4803CAB4C74A27D4C87679CE8B8.edm" hidden="1">#REF!</definedName>
    <definedName name="_bdm.E487849DE4634C36AE0881E0B0D8490A.edm" localSheetId="6" hidden="1">#REF!</definedName>
    <definedName name="_bdm.E487849DE4634C36AE0881E0B0D8490A.edm" localSheetId="7" hidden="1">#REF!</definedName>
    <definedName name="_bdm.E487849DE4634C36AE0881E0B0D8490A.edm" localSheetId="8" hidden="1">#REF!</definedName>
    <definedName name="_bdm.E487849DE4634C36AE0881E0B0D8490A.edm" localSheetId="10" hidden="1">#REF!</definedName>
    <definedName name="_bdm.E487849DE4634C36AE0881E0B0D8490A.edm" hidden="1">#REF!</definedName>
    <definedName name="_bdm.EB87E6FD4FEF4188BDF5C2F291F8C29C.edm" localSheetId="6" hidden="1">#REF!</definedName>
    <definedName name="_bdm.EB87E6FD4FEF4188BDF5C2F291F8C29C.edm" localSheetId="7" hidden="1">#REF!</definedName>
    <definedName name="_bdm.EB87E6FD4FEF4188BDF5C2F291F8C29C.edm" localSheetId="8" hidden="1">#REF!</definedName>
    <definedName name="_bdm.EB87E6FD4FEF4188BDF5C2F291F8C29C.edm" localSheetId="10" hidden="1">#REF!</definedName>
    <definedName name="_bdm.EB87E6FD4FEF4188BDF5C2F291F8C29C.edm" hidden="1">#REF!</definedName>
    <definedName name="_bdm.EFF3CF5C5F294552818CC284C3C08F72.edm" localSheetId="6" hidden="1">#REF!</definedName>
    <definedName name="_bdm.EFF3CF5C5F294552818CC284C3C08F72.edm" hidden="1">#REF!</definedName>
    <definedName name="_bdm.F0CBD270390A4E8B983B36698544438C.edm" hidden="1">"Formula removed, name can be deleted."</definedName>
    <definedName name="_bdm.F4FB7C76A70A4267AE65CB3843B70F12.edm" localSheetId="6" hidden="1">#REF!</definedName>
    <definedName name="_bdm.F4FB7C76A70A4267AE65CB3843B70F12.edm" localSheetId="7" hidden="1">#REF!</definedName>
    <definedName name="_bdm.F4FB7C76A70A4267AE65CB3843B70F12.edm" localSheetId="8" hidden="1">#REF!</definedName>
    <definedName name="_bdm.F4FB7C76A70A4267AE65CB3843B70F12.edm" localSheetId="10" hidden="1">#REF!</definedName>
    <definedName name="_bdm.F4FB7C76A70A4267AE65CB3843B70F12.edm" hidden="1">#REF!</definedName>
    <definedName name="_bdm.F68305F32BED4B6F80DC9ABF7ABAFC7C.edm" localSheetId="6" hidden="1">#REF!</definedName>
    <definedName name="_bdm.F68305F32BED4B6F80DC9ABF7ABAFC7C.edm" localSheetId="7" hidden="1">#REF!</definedName>
    <definedName name="_bdm.F68305F32BED4B6F80DC9ABF7ABAFC7C.edm" localSheetId="8" hidden="1">#REF!</definedName>
    <definedName name="_bdm.F68305F32BED4B6F80DC9ABF7ABAFC7C.edm" localSheetId="10" hidden="1">#REF!</definedName>
    <definedName name="_bdm.F68305F32BED4B6F80DC9ABF7ABAFC7C.edm" hidden="1">#REF!</definedName>
    <definedName name="_bdm.FastTrackBookmark.11_1_2006_6_49_58_PM.edm" localSheetId="6" hidden="1">#REF!</definedName>
    <definedName name="_bdm.FastTrackBookmark.11_1_2006_6_49_58_PM.edm" localSheetId="7" hidden="1">#REF!</definedName>
    <definedName name="_bdm.FastTrackBookmark.11_1_2006_6_49_58_PM.edm" localSheetId="8" hidden="1">#REF!</definedName>
    <definedName name="_bdm.FastTrackBookmark.11_1_2006_6_49_58_PM.edm" localSheetId="10" hidden="1">#REF!</definedName>
    <definedName name="_bdm.FastTrackBookmark.11_1_2006_6_49_58_PM.edm" hidden="1">#REF!</definedName>
    <definedName name="_bdm.FastTrackBookmark.12_25_2016_9_36_42_PM.edm" localSheetId="2" hidden="1">#REF!</definedName>
    <definedName name="_bdm.FastTrackBookmark.12_25_2016_9_36_42_PM.edm" hidden="1">#REF!</definedName>
    <definedName name="_bdm.FastTrackBookmark.2_20_2017_11_54_29_PM.edm" localSheetId="2" hidden="1">#REF!</definedName>
    <definedName name="_bdm.FastTrackBookmark.2_20_2017_11_54_29_PM.edm" hidden="1">#REF!</definedName>
    <definedName name="_bdn.591B89A4572611D6B641000347925363.edm" localSheetId="2" hidden="1">#REF!</definedName>
    <definedName name="_bdn.591B89A4572611D6B641000347925363.edm" hidden="1">#REF!</definedName>
    <definedName name="_bdn.DE3FD341539511D6B6220010A4863929.edm" localSheetId="2" hidden="1">#REF!</definedName>
    <definedName name="_bdn.DE3FD341539511D6B6220010A4863929.edm" hidden="1">#REF!</definedName>
    <definedName name="_bjw1" localSheetId="11" hidden="1">{#N/A,#N/A,FALSE,"Profit Status";#N/A,#N/A,FALSE,"Invest";#N/A,#N/A,FALSE,"Revenue";#N/A,#N/A,FALSE,"Variable Cost";#N/A,#N/A,FALSE,"Options &amp; Series"}</definedName>
    <definedName name="_bjw1" hidden="1">{#N/A,#N/A,FALSE,"Profit Status";#N/A,#N/A,FALSE,"Invest";#N/A,#N/A,FALSE,"Revenue";#N/A,#N/A,FALSE,"Variable Cost";#N/A,#N/A,FALSE,"Options &amp; Series"}</definedName>
    <definedName name="_bjw3" localSheetId="11" hidden="1">{#N/A,#N/A,FALSE,"Cover";#N/A,#N/A,FALSE,"Assumptions";#N/A,#N/A,FALSE,"Volumes";#N/A,#N/A,FALSE,"Pricing";#N/A,#N/A,FALSE,"TFLE Walk";#N/A,#N/A,FALSE,"Variable Cost";#N/A,#N/A,FALSE,"Sensitivity";#N/A,#N/A,FALSE,"Investment";#N/A,#N/A,FALSE,"Profitability"}</definedName>
    <definedName name="_bjw3" hidden="1">{#N/A,#N/A,FALSE,"Cover";#N/A,#N/A,FALSE,"Assumptions";#N/A,#N/A,FALSE,"Volumes";#N/A,#N/A,FALSE,"Pricing";#N/A,#N/A,FALSE,"TFLE Walk";#N/A,#N/A,FALSE,"Variable Cost";#N/A,#N/A,FALSE,"Sensitivity";#N/A,#N/A,FALSE,"Investment";#N/A,#N/A,FALSE,"Profitability"}</definedName>
    <definedName name="_BQ4.1">#REF!</definedName>
    <definedName name="_c" localSheetId="11" hidden="1">{"Fiesta Facer Page",#N/A,FALSE,"Q_C_S";"Fiesta Main Page",#N/A,FALSE,"V_L";"Fiesta 95BP Struct",#N/A,FALSE,"StructBP";"Fiesta Post 95BP Struct",#N/A,FALSE,"AdjStructBP"}</definedName>
    <definedName name="_c" hidden="1">{"Fiesta Facer Page",#N/A,FALSE,"Q_C_S";"Fiesta Main Page",#N/A,FALSE,"V_L";"Fiesta 95BP Struct",#N/A,FALSE,"StructBP";"Fiesta Post 95BP Struct",#N/A,FALSE,"AdjStructBP"}</definedName>
    <definedName name="_CAIERIRAS">'[25]By Mill'!$C$1281</definedName>
    <definedName name="_cc30" hidden="1">"28/02/2011 09:57:27"</definedName>
    <definedName name="_cc31" hidden="1">68</definedName>
    <definedName name="_cip1">#REF!</definedName>
    <definedName name="_cip2" localSheetId="6">#REF!</definedName>
    <definedName name="_cip2">#REF!</definedName>
    <definedName name="_cip3" localSheetId="6">#REF!</definedName>
    <definedName name="_cip3">#REF!</definedName>
    <definedName name="_cip4" localSheetId="6">#REF!</definedName>
    <definedName name="_cip4">#REF!</definedName>
    <definedName name="_cip5" localSheetId="6">#REF!</definedName>
    <definedName name="_cip5">#REF!</definedName>
    <definedName name="_cip6" localSheetId="6">#REF!</definedName>
    <definedName name="_cip6">#REF!</definedName>
    <definedName name="_cip7" localSheetId="6">#REF!</definedName>
    <definedName name="_cip7">#REF!</definedName>
    <definedName name="_cip8" localSheetId="6">#REF!</definedName>
    <definedName name="_cip8">#REF!</definedName>
    <definedName name="_cip9" localSheetId="6">#REF!</definedName>
    <definedName name="_cip9">#REF!</definedName>
    <definedName name="_COA1" localSheetId="6">#REF!</definedName>
    <definedName name="_COA1">#REF!</definedName>
    <definedName name="_coa2" localSheetId="6">#REF!</definedName>
    <definedName name="_coa2">#REF!</definedName>
    <definedName name="_CPI2002" localSheetId="6">#REF!</definedName>
    <definedName name="_CPI2002">#REF!</definedName>
    <definedName name="_CSP2" localSheetId="6">'[26]consumo aparente'!#REF!</definedName>
    <definedName name="_CSP2">'[26]consumo aparente'!#REF!</definedName>
    <definedName name="_cvb5" localSheetId="11" hidden="1">{"'Sheet1'!$A$1:$G$96","'Sheet1'!$A$1:$H$96"}</definedName>
    <definedName name="_cvb5" hidden="1">{"'Sheet1'!$A$1:$G$96","'Sheet1'!$A$1:$H$96"}</definedName>
    <definedName name="_DAT1" localSheetId="9">#REF!</definedName>
    <definedName name="_DAT1" localSheetId="6">#REF!</definedName>
    <definedName name="_DAT1" localSheetId="7">#REF!</definedName>
    <definedName name="_DAT1" localSheetId="8">#REF!</definedName>
    <definedName name="_DAT1" localSheetId="10">#REF!</definedName>
    <definedName name="_DAT1">#REF!</definedName>
    <definedName name="_DAT10" localSheetId="9">#REF!</definedName>
    <definedName name="_DAT10" localSheetId="6">#REF!</definedName>
    <definedName name="_DAT10" localSheetId="7">#REF!</definedName>
    <definedName name="_DAT10" localSheetId="8">#REF!</definedName>
    <definedName name="_DAT10" localSheetId="10">#REF!</definedName>
    <definedName name="_DAT10">#REF!</definedName>
    <definedName name="_DAT11" localSheetId="9">#REF!</definedName>
    <definedName name="_DAT11" localSheetId="6">#REF!</definedName>
    <definedName name="_DAT11" localSheetId="7">#REF!</definedName>
    <definedName name="_DAT11" localSheetId="8">#REF!</definedName>
    <definedName name="_DAT11" localSheetId="10">#REF!</definedName>
    <definedName name="_DAT11">#REF!</definedName>
    <definedName name="_DAT12" localSheetId="6">#REF!</definedName>
    <definedName name="_DAT12">#REF!</definedName>
    <definedName name="_DAT13" localSheetId="6">#REF!</definedName>
    <definedName name="_DAT13">#REF!</definedName>
    <definedName name="_DAT14" localSheetId="6">#REF!</definedName>
    <definedName name="_DAT14">#REF!</definedName>
    <definedName name="_DAT15" localSheetId="6">#REF!</definedName>
    <definedName name="_DAT15">#REF!</definedName>
    <definedName name="_DAT16" localSheetId="6">#REF!</definedName>
    <definedName name="_DAT16">#REF!</definedName>
    <definedName name="_DAT17" localSheetId="6">#REF!</definedName>
    <definedName name="_DAT17">#REF!</definedName>
    <definedName name="_DAT18" localSheetId="6">#REF!</definedName>
    <definedName name="_DAT18">#REF!</definedName>
    <definedName name="_DAT19" localSheetId="6">#REF!</definedName>
    <definedName name="_DAT19">#REF!</definedName>
    <definedName name="_DAT2" localSheetId="6">#REF!</definedName>
    <definedName name="_DAT2">#REF!</definedName>
    <definedName name="_DAT20" localSheetId="6">#REF!</definedName>
    <definedName name="_DAT20">#REF!</definedName>
    <definedName name="_DAT21" localSheetId="6">#REF!</definedName>
    <definedName name="_DAT21">#REF!</definedName>
    <definedName name="_DAT22" localSheetId="6">#REF!</definedName>
    <definedName name="_DAT22">#REF!</definedName>
    <definedName name="_DAT27" localSheetId="6">#REF!</definedName>
    <definedName name="_DAT27">#REF!</definedName>
    <definedName name="_DAT28" localSheetId="6">#REF!</definedName>
    <definedName name="_DAT28">#REF!</definedName>
    <definedName name="_DAT29" localSheetId="6">#REF!</definedName>
    <definedName name="_DAT29">#REF!</definedName>
    <definedName name="_DAT3" localSheetId="6">#REF!</definedName>
    <definedName name="_DAT3">#REF!</definedName>
    <definedName name="_DAT30" localSheetId="6">#REF!</definedName>
    <definedName name="_DAT30">#REF!</definedName>
    <definedName name="_DAT31" localSheetId="6">#REF!</definedName>
    <definedName name="_DAT31">#REF!</definedName>
    <definedName name="_DAT32" localSheetId="6">#REF!</definedName>
    <definedName name="_DAT32">#REF!</definedName>
    <definedName name="_DAT33" localSheetId="6">#REF!</definedName>
    <definedName name="_DAT33">#REF!</definedName>
    <definedName name="_DAT34" localSheetId="6">#REF!</definedName>
    <definedName name="_DAT34">#REF!</definedName>
    <definedName name="_DAT35" localSheetId="6">#REF!</definedName>
    <definedName name="_DAT35">#REF!</definedName>
    <definedName name="_DAT36" localSheetId="6">#REF!</definedName>
    <definedName name="_DAT36">#REF!</definedName>
    <definedName name="_DAT37" localSheetId="6">#REF!</definedName>
    <definedName name="_DAT37">#REF!</definedName>
    <definedName name="_DAT38" localSheetId="6">#REF!</definedName>
    <definedName name="_DAT38">#REF!</definedName>
    <definedName name="_DAT39" localSheetId="6">#REF!</definedName>
    <definedName name="_DAT39">#REF!</definedName>
    <definedName name="_DAT4" localSheetId="6">#REF!</definedName>
    <definedName name="_DAT4">#REF!</definedName>
    <definedName name="_DAT40" localSheetId="6">#REF!</definedName>
    <definedName name="_DAT40">#REF!</definedName>
    <definedName name="_DAT41" localSheetId="6">#REF!</definedName>
    <definedName name="_DAT41">#REF!</definedName>
    <definedName name="_DAT42" localSheetId="6">#REF!</definedName>
    <definedName name="_DAT42">#REF!</definedName>
    <definedName name="_DAT43" localSheetId="6">#REF!</definedName>
    <definedName name="_DAT43">#REF!</definedName>
    <definedName name="_DAT44" localSheetId="6">#REF!</definedName>
    <definedName name="_DAT44">#REF!</definedName>
    <definedName name="_DAT45" localSheetId="6">#REF!</definedName>
    <definedName name="_DAT45">#REF!</definedName>
    <definedName name="_DAT46" localSheetId="6">#REF!</definedName>
    <definedName name="_DAT46">#REF!</definedName>
    <definedName name="_DAT47" localSheetId="6">#REF!</definedName>
    <definedName name="_DAT47">#REF!</definedName>
    <definedName name="_DAT48" localSheetId="6">#REF!</definedName>
    <definedName name="_DAT48">#REF!</definedName>
    <definedName name="_DAT49" localSheetId="6">#REF!</definedName>
    <definedName name="_DAT49">#REF!</definedName>
    <definedName name="_DAT5" localSheetId="6">#REF!</definedName>
    <definedName name="_DAT5">#REF!</definedName>
    <definedName name="_DAT50" localSheetId="6">#REF!</definedName>
    <definedName name="_DAT50">#REF!</definedName>
    <definedName name="_DAT51" localSheetId="6">#REF!</definedName>
    <definedName name="_DAT51">#REF!</definedName>
    <definedName name="_DAT52" localSheetId="6">#REF!</definedName>
    <definedName name="_DAT52">#REF!</definedName>
    <definedName name="_DAT6" localSheetId="6">#REF!</definedName>
    <definedName name="_DAT6">#REF!</definedName>
    <definedName name="_DAT7" localSheetId="6">#REF!</definedName>
    <definedName name="_DAT7">#REF!</definedName>
    <definedName name="_DAT8" localSheetId="6">#REF!</definedName>
    <definedName name="_DAT8">#REF!</definedName>
    <definedName name="_DAT9" localSheetId="6">#REF!</definedName>
    <definedName name="_DAT9">#REF!</definedName>
    <definedName name="_ddd1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_ddd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_ddd2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_ddd2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_dgc2" localSheetId="11" hidden="1">{#N/A,#N/A,FALSE,"Aging Summary";#N/A,#N/A,FALSE,"Ratio Analysis";#N/A,#N/A,FALSE,"Test 120 Day Accts";#N/A,#N/A,FALSE,"Tickmarks"}</definedName>
    <definedName name="_dgc2" hidden="1">{#N/A,#N/A,FALSE,"Aging Summary";#N/A,#N/A,FALSE,"Ratio Analysis";#N/A,#N/A,FALSE,"Test 120 Day Accts";#N/A,#N/A,FALSE,"Tickmarks"}</definedName>
    <definedName name="_Dist_Bin" localSheetId="9">#REF!</definedName>
    <definedName name="_Dist_Bin" localSheetId="6" hidden="1">#REF!</definedName>
    <definedName name="_Dist_Bin" localSheetId="7" hidden="1">#REF!</definedName>
    <definedName name="_Dist_Bin" localSheetId="8" hidden="1">#REF!</definedName>
    <definedName name="_Dist_Bin" localSheetId="10" hidden="1">#REF!</definedName>
    <definedName name="_Dist_Bin" hidden="1">#REF!</definedName>
    <definedName name="_Dist_Values" localSheetId="0" hidden="1">#REF!</definedName>
    <definedName name="_Dist_Values" localSheetId="2" hidden="1">#REF!</definedName>
    <definedName name="_Dist_Values" localSheetId="6" hidden="1">#REF!</definedName>
    <definedName name="_Dist_Values" hidden="1">#REF!</definedName>
    <definedName name="_end1" localSheetId="6">#REF!</definedName>
    <definedName name="_end1">#REF!</definedName>
    <definedName name="_f1" localSheetId="6">#REF!</definedName>
    <definedName name="_f1">#REF!</definedName>
    <definedName name="_f2" localSheetId="6">#REF!</definedName>
    <definedName name="_f2">#REF!</definedName>
    <definedName name="_f23" localSheetId="6">#REF!</definedName>
    <definedName name="_f23">#REF!</definedName>
    <definedName name="_Fill" localSheetId="0" hidden="1">#REF!</definedName>
    <definedName name="_Fill" localSheetId="9">#REF!</definedName>
    <definedName name="_Fill" localSheetId="2" hidden="1">[27]MOTO!#REF!</definedName>
    <definedName name="_Fill" localSheetId="6" hidden="1">#REF!</definedName>
    <definedName name="_Fill" localSheetId="7" hidden="1">#REF!</definedName>
    <definedName name="_Fill" localSheetId="8" hidden="1">#REF!</definedName>
    <definedName name="_Fill" localSheetId="10" hidden="1">#REF!</definedName>
    <definedName name="_Fill" hidden="1">[27]MOTO!#REF!</definedName>
    <definedName name="_FilterDatabase1" localSheetId="2" hidden="1">#REF!</definedName>
    <definedName name="_FilterDatabase1" localSheetId="11" hidden="1">#REF!</definedName>
    <definedName name="_FilterDatabase1" hidden="1">#REF!</definedName>
    <definedName name="_fin1" localSheetId="6">#REF!</definedName>
    <definedName name="_fin1" localSheetId="7">#REF!</definedName>
    <definedName name="_fin1" localSheetId="8">#REF!</definedName>
    <definedName name="_fin1" localSheetId="10">#REF!</definedName>
    <definedName name="_fin1">#REF!</definedName>
    <definedName name="_fin2" localSheetId="6">#REF!</definedName>
    <definedName name="_fin2">#REF!</definedName>
    <definedName name="_fin3" localSheetId="6">#REF!</definedName>
    <definedName name="_fin3">#REF!</definedName>
    <definedName name="_Fin4" localSheetId="6">#REF!</definedName>
    <definedName name="_Fin4">#REF!</definedName>
    <definedName name="_Fin5" localSheetId="6">#REF!</definedName>
    <definedName name="_Fin5">#REF!</definedName>
    <definedName name="_Fin6" localSheetId="6">#REF!</definedName>
    <definedName name="_Fin6">#REF!</definedName>
    <definedName name="_Fin7" localSheetId="6">#REF!</definedName>
    <definedName name="_Fin7">#REF!</definedName>
    <definedName name="_Fll1" localSheetId="1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_Fll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_fy97" localSheetId="11" hidden="1">{#N/A,#N/A,FALSE,"FY97";#N/A,#N/A,FALSE,"FY98";#N/A,#N/A,FALSE,"FY99";#N/A,#N/A,FALSE,"FY00";#N/A,#N/A,FALSE,"FY01"}</definedName>
    <definedName name="_fy97" hidden="1">{#N/A,#N/A,FALSE,"FY97";#N/A,#N/A,FALSE,"FY98";#N/A,#N/A,FALSE,"FY99";#N/A,#N/A,FALSE,"FY00";#N/A,#N/A,FALSE,"FY01"}</definedName>
    <definedName name="_g7" localSheetId="11" hidden="1">{"'Sheet1'!$A$1:$G$96","'Sheet1'!$A$1:$H$96"}</definedName>
    <definedName name="_g7" hidden="1">{"'Sheet1'!$A$1:$G$96","'Sheet1'!$A$1:$H$96"}</definedName>
    <definedName name="_Gala_test" localSheetId="2" hidden="1">#REF!</definedName>
    <definedName name="_Gala_test" localSheetId="11" hidden="1">#REF!</definedName>
    <definedName name="_Gala_test" hidden="1">#REF!</definedName>
    <definedName name="_gf2" localSheetId="6">#REF!</definedName>
    <definedName name="_gf2" localSheetId="7">#REF!</definedName>
    <definedName name="_gf2" localSheetId="8">#REF!</definedName>
    <definedName name="_gf2" localSheetId="10">#REF!</definedName>
    <definedName name="_gf2">#REF!</definedName>
    <definedName name="_gh2" localSheetId="6" hidden="1">{"'100'!$A$1:$M$83"}</definedName>
    <definedName name="_gh2" localSheetId="7" hidden="1">{"'100'!$A$1:$M$83"}</definedName>
    <definedName name="_gh2" localSheetId="8" hidden="1">{"'100'!$A$1:$M$83"}</definedName>
    <definedName name="_gh2" localSheetId="10" hidden="1">{"'100'!$A$1:$M$83"}</definedName>
    <definedName name="_gh2" hidden="1">{"'100'!$A$1:$M$83"}</definedName>
    <definedName name="_GSRATES_1" hidden="1">"CT30000120010511        "</definedName>
    <definedName name="_GSRATES_10" hidden="1">"CF3000012006063020060101"</definedName>
    <definedName name="_GSRATES_11" hidden="1">"CF3000012005063020050101"</definedName>
    <definedName name="_GSRATES_12" hidden="1">"CT300001Latest          "</definedName>
    <definedName name="_GSRATES_13" hidden="1">"CT300001Latest          "</definedName>
    <definedName name="_GSRATES_14" hidden="1">"CT300001Latest          "</definedName>
    <definedName name="_GSRATES_15" hidden="1">"CT300001Latest          "</definedName>
    <definedName name="_GSRATES_16" hidden="1">"CT300001Latest          "</definedName>
    <definedName name="_GSRATES_17" hidden="1">"CF3000012002123120020101"</definedName>
    <definedName name="_GSRATES_18" hidden="1">"CF3000012003033120030101"</definedName>
    <definedName name="_GSRATES_19" hidden="1">"CF3000012002033120020101"</definedName>
    <definedName name="_GSRATES_2" hidden="1">"CF3000012005123120050101"</definedName>
    <definedName name="_GSRATES_20" hidden="1">"HY1      Latest  GBPUSD1000001"</definedName>
    <definedName name="_GSRATES_21" hidden="1">"H2001123120031231USDGBP5000001"</definedName>
    <definedName name="_GSRATES_22" hidden="1">"H2001123120031231USDGBP5000001"</definedName>
    <definedName name="_GSRATES_23" hidden="1">"H2002093020020930USDGBP1000001"</definedName>
    <definedName name="_GSRATES_24" hidden="1">"HD1      20021231CADUSD1500001"</definedName>
    <definedName name="_GSRATES_3" hidden="1">"CT30000120050930        "</definedName>
    <definedName name="_GSRATES_4" hidden="1">"CT30000120060630        "</definedName>
    <definedName name="_GSRATES_5" hidden="1">"CF3000012005123120050101"</definedName>
    <definedName name="_GSRATES_6" hidden="1">"CT30000120060630        "</definedName>
    <definedName name="_GSRATES_7" hidden="1">"CF3000012005063020050101"</definedName>
    <definedName name="_GSRATES_8" hidden="1">"CF3000012006063020060101"</definedName>
    <definedName name="_GSRATES_9" hidden="1">"CT300001Latest          "</definedName>
    <definedName name="_GSRATES_COUNT" hidden="1">16</definedName>
    <definedName name="_GSRATESR_1" hidden="1">#REF!</definedName>
    <definedName name="_hg2" localSheetId="6" hidden="1">{"'100'!$A$1:$M$83"}</definedName>
    <definedName name="_hg2" localSheetId="7" hidden="1">{"'100'!$A$1:$M$83"}</definedName>
    <definedName name="_hg2" localSheetId="8" hidden="1">{"'100'!$A$1:$M$83"}</definedName>
    <definedName name="_hg2" localSheetId="10" hidden="1">{"'100'!$A$1:$M$83"}</definedName>
    <definedName name="_hg2" hidden="1">{"'100'!$A$1:$M$83"}</definedName>
    <definedName name="_IS2" localSheetId="11" hidden="1">{#N/A,#N/A,FALSE,"Aging Summary";#N/A,#N/A,FALSE,"Ratio Analysis";#N/A,#N/A,FALSE,"Test 120 Day Accts";#N/A,#N/A,FALSE,"Tickmarks"}</definedName>
    <definedName name="_IS2" hidden="1">{#N/A,#N/A,FALSE,"Aging Summary";#N/A,#N/A,FALSE,"Ratio Analysis";#N/A,#N/A,FALSE,"Test 120 Day Accts";#N/A,#N/A,FALSE,"Tickmarks"}</definedName>
    <definedName name="_jny1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jny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Key1" localSheetId="0" hidden="1">#REF!</definedName>
    <definedName name="_Key1" localSheetId="2" hidden="1">#REF!</definedName>
    <definedName name="_Key1" localSheetId="6" hidden="1">#REF!</definedName>
    <definedName name="_Key1" localSheetId="7" hidden="1">#REF!</definedName>
    <definedName name="_Key1" localSheetId="8" hidden="1">#REF!</definedName>
    <definedName name="_Key1" localSheetId="10" hidden="1">#REF!</definedName>
    <definedName name="_Key1" localSheetId="11" hidden="1">#REF!</definedName>
    <definedName name="_Key1" hidden="1">#REF!</definedName>
    <definedName name="_Key2" localSheetId="0" hidden="1">#REF!</definedName>
    <definedName name="_Key2" localSheetId="2" hidden="1">#REF!</definedName>
    <definedName name="_Key2" localSheetId="6" hidden="1">#REF!</definedName>
    <definedName name="_Key2" hidden="1">#REF!</definedName>
    <definedName name="_kh1" localSheetId="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_kh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_LAPPEENRANTA_">'[25]By Mill'!$C$655</definedName>
    <definedName name="_map1" localSheetId="6">#REF!</definedName>
    <definedName name="_map1" localSheetId="7">#REF!</definedName>
    <definedName name="_map1" localSheetId="8">#REF!</definedName>
    <definedName name="_map1" localSheetId="10">#REF!</definedName>
    <definedName name="_map1">#REF!</definedName>
    <definedName name="_map12" localSheetId="6">#REF!</definedName>
    <definedName name="_map12" localSheetId="7">#REF!</definedName>
    <definedName name="_map12" localSheetId="8">#REF!</definedName>
    <definedName name="_map12" localSheetId="10">#REF!</definedName>
    <definedName name="_map12">#REF!</definedName>
    <definedName name="_map14" localSheetId="6">#REF!</definedName>
    <definedName name="_map14" localSheetId="7">#REF!</definedName>
    <definedName name="_map14" localSheetId="8">#REF!</definedName>
    <definedName name="_map14" localSheetId="10">#REF!</definedName>
    <definedName name="_map14">#REF!</definedName>
    <definedName name="_map17" localSheetId="6">#REF!</definedName>
    <definedName name="_map17">#REF!</definedName>
    <definedName name="_map18" localSheetId="6">#REF!</definedName>
    <definedName name="_map18">#REF!</definedName>
    <definedName name="_map2" localSheetId="6">#REF!</definedName>
    <definedName name="_map2">#REF!</definedName>
    <definedName name="_map5" localSheetId="6">#REF!</definedName>
    <definedName name="_map5">#REF!</definedName>
    <definedName name="_map6" localSheetId="6">#REF!</definedName>
    <definedName name="_map6">#REF!</definedName>
    <definedName name="_map7" localSheetId="6">#REF!</definedName>
    <definedName name="_map7">#REF!</definedName>
    <definedName name="_map8" localSheetId="6">#REF!</definedName>
    <definedName name="_map8">#REF!</definedName>
    <definedName name="_nkv4" localSheetId="6">#REF!</definedName>
    <definedName name="_nkv4">#REF!</definedName>
    <definedName name="_nm7" localSheetId="11" hidden="1">{"'Sheet1'!$A$1:$G$96","'Sheet1'!$A$1:$H$96"}</definedName>
    <definedName name="_nm7" hidden="1">{"'Sheet1'!$A$1:$G$96","'Sheet1'!$A$1:$H$96"}</definedName>
    <definedName name="_nm8" localSheetId="11" hidden="1">{"'Sheet1'!$A$1:$G$96","'Sheet1'!$A$1:$H$96"}</definedName>
    <definedName name="_nm8" hidden="1">{"'Sheet1'!$A$1:$G$96","'Sheet1'!$A$1:$H$96"}</definedName>
    <definedName name="_Ob1" localSheetId="6">#REF!</definedName>
    <definedName name="_Ob1" localSheetId="7">#REF!</definedName>
    <definedName name="_Ob1" localSheetId="8">#REF!</definedName>
    <definedName name="_Ob1" localSheetId="10">#REF!</definedName>
    <definedName name="_Ob1">#REF!</definedName>
    <definedName name="_OB2000" localSheetId="6">#REF!</definedName>
    <definedName name="_OB2000" localSheetId="7">#REF!</definedName>
    <definedName name="_OB2000" localSheetId="8">#REF!</definedName>
    <definedName name="_OB2000" localSheetId="10">#REF!</definedName>
    <definedName name="_OB2000">#REF!</definedName>
    <definedName name="_order_1" hidden="1">0</definedName>
    <definedName name="_Order1" localSheetId="0" hidden="1">0</definedName>
    <definedName name="_Order1" localSheetId="6" hidden="1">0</definedName>
    <definedName name="_Order1" localSheetId="7" hidden="1">0</definedName>
    <definedName name="_Order1" localSheetId="8" hidden="1">0</definedName>
    <definedName name="_Order1" localSheetId="10" hidden="1">0</definedName>
    <definedName name="_Order1" hidden="1">255</definedName>
    <definedName name="_order12" hidden="1">0</definedName>
    <definedName name="_Order2" localSheetId="0" hidden="1">0</definedName>
    <definedName name="_Order2" localSheetId="6" hidden="1">0</definedName>
    <definedName name="_Order2" localSheetId="7" hidden="1">0</definedName>
    <definedName name="_Order2" localSheetId="8" hidden="1">0</definedName>
    <definedName name="_Order2" localSheetId="10" hidden="1">0</definedName>
    <definedName name="_Order2" hidden="1">255</definedName>
    <definedName name="_ot97" localSheetId="2" hidden="1">#REF!,#REF!,#REF!,#REF!,#REF!,#REF!,#REF!</definedName>
    <definedName name="_ot97" localSheetId="11" hidden="1">#REF!,#REF!,#REF!,#REF!,#REF!,#REF!,#REF!</definedName>
    <definedName name="_ot97" hidden="1">#REF!,#REF!,#REF!,#REF!,#REF!,#REF!,#REF!</definedName>
    <definedName name="_P00comps1" hidden="1">'[28]EU Comps'!$DK$326:$FO$489</definedName>
    <definedName name="_P00comps2" hidden="1">'[28]EU Comps'!$FQ$326:$HL$489</definedName>
    <definedName name="_p2" localSheetId="6">#REF!</definedName>
    <definedName name="_p2" localSheetId="7">#REF!</definedName>
    <definedName name="_p2" localSheetId="8">#REF!</definedName>
    <definedName name="_p2" localSheetId="10">#REF!</definedName>
    <definedName name="_p2">#REF!</definedName>
    <definedName name="_P411211" localSheetId="6">#REF!</definedName>
    <definedName name="_P411211" localSheetId="7">#REF!</definedName>
    <definedName name="_P411211" localSheetId="8">#REF!</definedName>
    <definedName name="_P411211" localSheetId="10">#REF!</definedName>
    <definedName name="_P411211">#REF!</definedName>
    <definedName name="_p411213" localSheetId="6">#REF!</definedName>
    <definedName name="_p411213" localSheetId="7">#REF!</definedName>
    <definedName name="_p411213" localSheetId="8">#REF!</definedName>
    <definedName name="_p411213" localSheetId="10">#REF!</definedName>
    <definedName name="_p411213">#REF!</definedName>
    <definedName name="_p411214" localSheetId="6">#REF!</definedName>
    <definedName name="_p411214">#REF!</definedName>
    <definedName name="_p411215" localSheetId="6">#REF!</definedName>
    <definedName name="_p411215">#REF!</definedName>
    <definedName name="_p411217" localSheetId="6">#REF!</definedName>
    <definedName name="_p411217">#REF!</definedName>
    <definedName name="_p412211" localSheetId="6">#REF!</definedName>
    <definedName name="_p412211">#REF!</definedName>
    <definedName name="_p412213" localSheetId="6">#REF!</definedName>
    <definedName name="_p412213">#REF!</definedName>
    <definedName name="_p412214" localSheetId="6">#REF!</definedName>
    <definedName name="_p412214">#REF!</definedName>
    <definedName name="_p412215" localSheetId="6">#REF!</definedName>
    <definedName name="_p412215">#REF!</definedName>
    <definedName name="_p412217" localSheetId="6">#REF!</definedName>
    <definedName name="_p412217">#REF!</definedName>
    <definedName name="_p451260" localSheetId="6">#REF!</definedName>
    <definedName name="_p451260">#REF!</definedName>
    <definedName name="_p452260" localSheetId="6">#REF!</definedName>
    <definedName name="_p452260">#REF!</definedName>
    <definedName name="_p453260" localSheetId="6">#REF!</definedName>
    <definedName name="_p453260">#REF!</definedName>
    <definedName name="_p455260" localSheetId="6">#REF!</definedName>
    <definedName name="_p455260">#REF!</definedName>
    <definedName name="_p456260" localSheetId="6">#REF!</definedName>
    <definedName name="_p456260">#REF!</definedName>
    <definedName name="_p461450" localSheetId="6">#REF!</definedName>
    <definedName name="_p461450">#REF!</definedName>
    <definedName name="_p462450" localSheetId="6">#REF!</definedName>
    <definedName name="_p462450">#REF!</definedName>
    <definedName name="_p463450" localSheetId="6">#REF!</definedName>
    <definedName name="_p463450">#REF!</definedName>
    <definedName name="_p464450" localSheetId="6">#REF!</definedName>
    <definedName name="_p464450">#REF!</definedName>
    <definedName name="_p465450" localSheetId="6">#REF!</definedName>
    <definedName name="_p465450">#REF!</definedName>
    <definedName name="_p466450" localSheetId="6">#REF!</definedName>
    <definedName name="_p466450">#REF!</definedName>
    <definedName name="_p467450" localSheetId="6">#REF!</definedName>
    <definedName name="_p467450">#REF!</definedName>
    <definedName name="_p468450" localSheetId="6">#REF!</definedName>
    <definedName name="_p468450">#REF!</definedName>
    <definedName name="_p469450" localSheetId="6">#REF!</definedName>
    <definedName name="_p469450">#REF!</definedName>
    <definedName name="_p471511" localSheetId="6">#REF!</definedName>
    <definedName name="_p471511">#REF!</definedName>
    <definedName name="_p472511" localSheetId="6">#REF!</definedName>
    <definedName name="_p472511">#REF!</definedName>
    <definedName name="_p473511" localSheetId="6">#REF!</definedName>
    <definedName name="_p473511">#REF!</definedName>
    <definedName name="_p474511" localSheetId="6">#REF!</definedName>
    <definedName name="_p474511">#REF!</definedName>
    <definedName name="_p475511" localSheetId="6">#REF!</definedName>
    <definedName name="_p475511">#REF!</definedName>
    <definedName name="_p476511" localSheetId="6">#REF!</definedName>
    <definedName name="_p476511">#REF!</definedName>
    <definedName name="_p477611" localSheetId="6">#REF!</definedName>
    <definedName name="_p477611">#REF!</definedName>
    <definedName name="_p478611" localSheetId="6">#REF!</definedName>
    <definedName name="_p478611">#REF!</definedName>
    <definedName name="_p479611" localSheetId="6">#REF!</definedName>
    <definedName name="_p479611">#REF!</definedName>
    <definedName name="_Parse_In" localSheetId="0" hidden="1">#REF!</definedName>
    <definedName name="_Parse_In" localSheetId="6" hidden="1">#REF!</definedName>
    <definedName name="_Parse_In" localSheetId="7" hidden="1">#REF!</definedName>
    <definedName name="_Parse_In" localSheetId="8" hidden="1">#REF!</definedName>
    <definedName name="_Parse_In" localSheetId="10" hidden="1">#REF!</definedName>
    <definedName name="_Parse_In" hidden="1">[29]Plan_acc!$E$55</definedName>
    <definedName name="_Parse_Out" localSheetId="0" hidden="1">#REF!</definedName>
    <definedName name="_Parse_Out" localSheetId="2" hidden="1">'[5]#REF'!#REF!</definedName>
    <definedName name="_Parse_Out" localSheetId="6" hidden="1">#REF!</definedName>
    <definedName name="_Parse_Out" localSheetId="7" hidden="1">#REF!</definedName>
    <definedName name="_Parse_Out" localSheetId="8" hidden="1">#REF!</definedName>
    <definedName name="_Parse_Out" localSheetId="10" hidden="1">#REF!</definedName>
    <definedName name="_Parse_Out" localSheetId="11" hidden="1">'[5]#REF'!#REF!</definedName>
    <definedName name="_Parse_Out" hidden="1">'[5]#REF'!#REF!</definedName>
    <definedName name="_pau1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_pau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_pau3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pau3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pau5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pau5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pbc2" localSheetId="6">#REF!</definedName>
    <definedName name="_pbc2" localSheetId="7">#REF!</definedName>
    <definedName name="_pbc2" localSheetId="8">#REF!</definedName>
    <definedName name="_pbc2" localSheetId="10">#REF!</definedName>
    <definedName name="_pbc2">#REF!</definedName>
    <definedName name="_pbc22" localSheetId="6">#REF!</definedName>
    <definedName name="_pbc22" localSheetId="7">#REF!</definedName>
    <definedName name="_pbc22" localSheetId="8">#REF!</definedName>
    <definedName name="_pbc22" localSheetId="10">#REF!</definedName>
    <definedName name="_pbc22">#REF!</definedName>
    <definedName name="_pk1" localSheetId="6">#REF!</definedName>
    <definedName name="_pk1" localSheetId="7">#REF!</definedName>
    <definedName name="_pk1" localSheetId="8">#REF!</definedName>
    <definedName name="_pk1" localSheetId="10">#REF!</definedName>
    <definedName name="_pk1">#REF!</definedName>
    <definedName name="_pk2" localSheetId="6">#REF!</definedName>
    <definedName name="_pk2">#REF!</definedName>
    <definedName name="_pk3" localSheetId="6">#REF!</definedName>
    <definedName name="_pk3">#REF!</definedName>
    <definedName name="_pk4" localSheetId="6">#REF!</definedName>
    <definedName name="_pk4">#REF!</definedName>
    <definedName name="_pk5" localSheetId="6">#REF!</definedName>
    <definedName name="_pk5">#REF!</definedName>
    <definedName name="_pl2" localSheetId="6" hidden="1">{"Billed Performance 1998",#N/A,FALSE,"Billed Performance 94-C";"Cash Performance 1998",#N/A,FALSE,"MT Cash Performance";"COF 1998",#N/A,FALSE,"COF $";#N/A,#N/A,FALSE,"LLR";#N/A,#N/A,FALSE,"Fcst Variances"}</definedName>
    <definedName name="_pl2" localSheetId="7" hidden="1">{"Billed Performance 1998",#N/A,FALSE,"Billed Performance 94-C";"Cash Performance 1998",#N/A,FALSE,"MT Cash Performance";"COF 1998",#N/A,FALSE,"COF $";#N/A,#N/A,FALSE,"LLR";#N/A,#N/A,FALSE,"Fcst Variances"}</definedName>
    <definedName name="_pl2" localSheetId="8" hidden="1">{"Billed Performance 1998",#N/A,FALSE,"Billed Performance 94-C";"Cash Performance 1998",#N/A,FALSE,"MT Cash Performance";"COF 1998",#N/A,FALSE,"COF $";#N/A,#N/A,FALSE,"LLR";#N/A,#N/A,FALSE,"Fcst Variances"}</definedName>
    <definedName name="_pl2" localSheetId="10" hidden="1">{"Billed Performance 1998",#N/A,FALSE,"Billed Performance 94-C";"Cash Performance 1998",#N/A,FALSE,"MT Cash Performance";"COF 1998",#N/A,FALSE,"COF $";#N/A,#N/A,FALSE,"LLR";#N/A,#N/A,FALSE,"Fcst Variances"}</definedName>
    <definedName name="_pl2" hidden="1">{"Billed Performance 1998",#N/A,FALSE,"Billed Performance 94-C";"Cash Performance 1998",#N/A,FALSE,"MT Cash Performance";"COF 1998",#N/A,FALSE,"COF $";#N/A,#N/A,FALSE,"LLR";#N/A,#N/A,FALSE,"Fcst Variances"}</definedName>
    <definedName name="_pp1" localSheetId="6" hidden="1">{#N/A,#N/A,TRUE,"Assumptions";#N/A,#N/A,TRUE,"Op Projection";#N/A,#N/A,TRUE,"Capital";#N/A,#N/A,TRUE,"Income";#N/A,#N/A,TRUE,"Balance";#N/A,#N/A,TRUE,"Sources&amp;Uses"}</definedName>
    <definedName name="_pp1" localSheetId="7" hidden="1">{#N/A,#N/A,TRUE,"Assumptions";#N/A,#N/A,TRUE,"Op Projection";#N/A,#N/A,TRUE,"Capital";#N/A,#N/A,TRUE,"Income";#N/A,#N/A,TRUE,"Balance";#N/A,#N/A,TRUE,"Sources&amp;Uses"}</definedName>
    <definedName name="_pp1" localSheetId="8" hidden="1">{#N/A,#N/A,TRUE,"Assumptions";#N/A,#N/A,TRUE,"Op Projection";#N/A,#N/A,TRUE,"Capital";#N/A,#N/A,TRUE,"Income";#N/A,#N/A,TRUE,"Balance";#N/A,#N/A,TRUE,"Sources&amp;Uses"}</definedName>
    <definedName name="_pp1" localSheetId="10" hidden="1">{#N/A,#N/A,TRUE,"Assumptions";#N/A,#N/A,TRUE,"Op Projection";#N/A,#N/A,TRUE,"Capital";#N/A,#N/A,TRUE,"Income";#N/A,#N/A,TRUE,"Balance";#N/A,#N/A,TRUE,"Sources&amp;Uses"}</definedName>
    <definedName name="_pp1" hidden="1">{#N/A,#N/A,TRUE,"Assumptions";#N/A,#N/A,TRUE,"Op Projection";#N/A,#N/A,TRUE,"Capital";#N/A,#N/A,TRUE,"Income";#N/A,#N/A,TRUE,"Balance";#N/A,#N/A,TRUE,"Sources&amp;Uses"}</definedName>
    <definedName name="_Q1" localSheetId="0" hidden="1">{#N/A,#N/A,TRUE,"Assumptions";#N/A,#N/A,TRUE,"Op Projection";#N/A,#N/A,TRUE,"Capital";#N/A,#N/A,TRUE,"Income";#N/A,#N/A,TRUE,"Balance";#N/A,#N/A,TRUE,"Sources&amp;Uses"}</definedName>
    <definedName name="_Q1" localSheetId="6" hidden="1">{#N/A,#N/A,TRUE,"Assumptions";#N/A,#N/A,TRUE,"Op Projection";#N/A,#N/A,TRUE,"Capital";#N/A,#N/A,TRUE,"Income";#N/A,#N/A,TRUE,"Balance";#N/A,#N/A,TRUE,"Sources&amp;Uses"}</definedName>
    <definedName name="_Q1" localSheetId="7" hidden="1">{#N/A,#N/A,TRUE,"Assumptions";#N/A,#N/A,TRUE,"Op Projection";#N/A,#N/A,TRUE,"Capital";#N/A,#N/A,TRUE,"Income";#N/A,#N/A,TRUE,"Balance";#N/A,#N/A,TRUE,"Sources&amp;Uses"}</definedName>
    <definedName name="_Q1" localSheetId="8" hidden="1">{#N/A,#N/A,TRUE,"Assumptions";#N/A,#N/A,TRUE,"Op Projection";#N/A,#N/A,TRUE,"Capital";#N/A,#N/A,TRUE,"Income";#N/A,#N/A,TRUE,"Balance";#N/A,#N/A,TRUE,"Sources&amp;Uses"}</definedName>
    <definedName name="_Q1" localSheetId="10" hidden="1">{#N/A,#N/A,TRUE,"Assumptions";#N/A,#N/A,TRUE,"Op Projection";#N/A,#N/A,TRUE,"Capital";#N/A,#N/A,TRUE,"Income";#N/A,#N/A,TRUE,"Balance";#N/A,#N/A,TRUE,"Sources&amp;Uses"}</definedName>
    <definedName name="_q1" localSheetId="11" hidden="1">{"'Sheet1'!$A$1:$G$96","'Sheet1'!$A$1:$H$96"}</definedName>
    <definedName name="_q1" hidden="1">{"'Sheet1'!$A$1:$G$96","'Sheet1'!$A$1:$H$96"}</definedName>
    <definedName name="_q10" localSheetId="11" hidden="1">{"'Sheet1'!$A$1:$G$96","'Sheet1'!$A$1:$H$96"}</definedName>
    <definedName name="_q10" hidden="1">{"'Sheet1'!$A$1:$G$96","'Sheet1'!$A$1:$H$96"}</definedName>
    <definedName name="_q2" localSheetId="11" hidden="1">{"'Sheet1'!$A$1:$G$96","'Sheet1'!$A$1:$H$96"}</definedName>
    <definedName name="_q2" hidden="1">{"'Sheet1'!$A$1:$G$96","'Sheet1'!$A$1:$H$96"}</definedName>
    <definedName name="_q3" localSheetId="11" hidden="1">{"'Sheet1'!$A$1:$G$96","'Sheet1'!$A$1:$H$96"}</definedName>
    <definedName name="_q3" hidden="1">{"'Sheet1'!$A$1:$G$96","'Sheet1'!$A$1:$H$96"}</definedName>
    <definedName name="_q4" localSheetId="11" hidden="1">{"'Sheet1'!$A$1:$G$96","'Sheet1'!$A$1:$H$96"}</definedName>
    <definedName name="_q4" hidden="1">{"'Sheet1'!$A$1:$G$96","'Sheet1'!$A$1:$H$96"}</definedName>
    <definedName name="_q5" localSheetId="11" hidden="1">{"'Sheet1'!$A$1:$G$96","'Sheet1'!$A$1:$H$96"}</definedName>
    <definedName name="_q5" hidden="1">{"'Sheet1'!$A$1:$G$96","'Sheet1'!$A$1:$H$96"}</definedName>
    <definedName name="_q6" localSheetId="11" hidden="1">{"'Sheet1'!$A$1:$G$96","'Sheet1'!$A$1:$H$96"}</definedName>
    <definedName name="_q6" hidden="1">{"'Sheet1'!$A$1:$G$96","'Sheet1'!$A$1:$H$96"}</definedName>
    <definedName name="_q8" localSheetId="11" hidden="1">{"'Sheet1'!$A$1:$G$96","'Sheet1'!$A$1:$H$96"}</definedName>
    <definedName name="_q8" hidden="1">{"'Sheet1'!$A$1:$G$96","'Sheet1'!$A$1:$H$96"}</definedName>
    <definedName name="_q9" localSheetId="11" hidden="1">{"'Sheet1'!$A$1:$G$96","'Sheet1'!$A$1:$H$96"}</definedName>
    <definedName name="_q9" hidden="1">{"'Sheet1'!$A$1:$G$96","'Sheet1'!$A$1:$H$96"}</definedName>
    <definedName name="_QTD1" localSheetId="6" hidden="1">{"Nil","Nil",FALSE,"Detail P&amp;L-M";"Nil","Nil",FALSE,"Dep &amp; Amort-M";"Nil","Nil",FALSE,"Equity-M";"Nil","Nil",FALSE,"Debt &amp; Cash Flow-M";"Nil","Nil",FALSE,"Interest-M"}</definedName>
    <definedName name="_QTD1" localSheetId="7" hidden="1">{"Nil","Nil",FALSE,"Detail P&amp;L-M";"Nil","Nil",FALSE,"Dep &amp; Amort-M";"Nil","Nil",FALSE,"Equity-M";"Nil","Nil",FALSE,"Debt &amp; Cash Flow-M";"Nil","Nil",FALSE,"Interest-M"}</definedName>
    <definedName name="_QTD1" localSheetId="8" hidden="1">{"Nil","Nil",FALSE,"Detail P&amp;L-M";"Nil","Nil",FALSE,"Dep &amp; Amort-M";"Nil","Nil",FALSE,"Equity-M";"Nil","Nil",FALSE,"Debt &amp; Cash Flow-M";"Nil","Nil",FALSE,"Interest-M"}</definedName>
    <definedName name="_QTD1" localSheetId="10" hidden="1">{"Nil","Nil",FALSE,"Detail P&amp;L-M";"Nil","Nil",FALSE,"Dep &amp; Amort-M";"Nil","Nil",FALSE,"Equity-M";"Nil","Nil",FALSE,"Debt &amp; Cash Flow-M";"Nil","Nil",FALSE,"Interest-M"}</definedName>
    <definedName name="_QTD1" hidden="1">{"Nil","Nil",FALSE,"Detail P&amp;L-M";"Nil","Nil",FALSE,"Dep &amp; Amort-M";"Nil","Nil",FALSE,"Equity-M";"Nil","Nil",FALSE,"Debt &amp; Cash Flow-M";"Nil","Nil",FALSE,"Interest-M"}</definedName>
    <definedName name="_qwe1">#REF!</definedName>
    <definedName name="_r" hidden="1">"Formula fixed. Name can be deleted."</definedName>
    <definedName name="_Ref70000000">#REF!</definedName>
    <definedName name="_Regression_Int" hidden="1">1</definedName>
    <definedName name="_Regression_Out" localSheetId="2" hidden="1">#REF!</definedName>
    <definedName name="_Regression_Out" localSheetId="11" hidden="1">#REF!</definedName>
    <definedName name="_Regression_Out" hidden="1">#REF!</definedName>
    <definedName name="_Regression_X" localSheetId="2" hidden="1">#REF!</definedName>
    <definedName name="_Regression_X" hidden="1">#REF!</definedName>
    <definedName name="_Regression_Y" localSheetId="2" hidden="1">#REF!</definedName>
    <definedName name="_Regression_Y" hidden="1">#REF!</definedName>
    <definedName name="_Rep1">#REF!</definedName>
    <definedName name="_Rep2">#REF!</definedName>
    <definedName name="_Rep3">#REF!</definedName>
    <definedName name="_Rev1" localSheetId="11" hidden="1">{#N/A,#N/A,FALSE,"3mos";#N/A,#N/A,FALSE,"dedicated"}</definedName>
    <definedName name="_Rev1" hidden="1">{#N/A,#N/A,FALSE,"3mos";#N/A,#N/A,FALSE,"dedicated"}</definedName>
    <definedName name="_RIV05533269a0b54a658ca6c177fbc8b161" localSheetId="2" hidden="1">#REF!</definedName>
    <definedName name="_RIV05533269a0b54a658ca6c177fbc8b161" localSheetId="11" hidden="1">#REF!</definedName>
    <definedName name="_RIV05533269a0b54a658ca6c177fbc8b161" hidden="1">#REF!</definedName>
    <definedName name="_RIV0aa3184487d64142adfe6a587d1f84c7" localSheetId="2" hidden="1">#REF!</definedName>
    <definedName name="_RIV0aa3184487d64142adfe6a587d1f84c7" hidden="1">#REF!</definedName>
    <definedName name="_RIV148c4a2f931145809075903ccec08280" localSheetId="2" hidden="1">#REF!</definedName>
    <definedName name="_RIV148c4a2f931145809075903ccec08280" hidden="1">#REF!</definedName>
    <definedName name="_RIV23680900f0d847719791dd3e89b63ff2" localSheetId="2" hidden="1">#REF!</definedName>
    <definedName name="_RIV23680900f0d847719791dd3e89b63ff2" hidden="1">#REF!</definedName>
    <definedName name="_RIV342a6ecd6b324280aab5633a2eec525a" localSheetId="2" hidden="1">#REF!</definedName>
    <definedName name="_RIV342a6ecd6b324280aab5633a2eec525a" hidden="1">#REF!</definedName>
    <definedName name="_RIV37c4cb99d80b4ffc826b3beb2218de28" localSheetId="2" hidden="1">#REF!</definedName>
    <definedName name="_RIV37c4cb99d80b4ffc826b3beb2218de28" hidden="1">#REF!</definedName>
    <definedName name="_RIV3ff498d0ea1b4b78aa05bf9f5a0c62ba" localSheetId="2" hidden="1">#REF!</definedName>
    <definedName name="_RIV3ff498d0ea1b4b78aa05bf9f5a0c62ba" hidden="1">#REF!</definedName>
    <definedName name="_RIV49aa9f096d004c28bda3eb4083601cd4" localSheetId="2" hidden="1">#REF!</definedName>
    <definedName name="_RIV49aa9f096d004c28bda3eb4083601cd4" hidden="1">#REF!</definedName>
    <definedName name="_RIV4da15e9eb6fc4da38c067785e91c84da" localSheetId="2" hidden="1">#REF!</definedName>
    <definedName name="_RIV4da15e9eb6fc4da38c067785e91c84da" hidden="1">#REF!</definedName>
    <definedName name="_RIV69bb527180d14abf8955f4138275ccb1" localSheetId="2" hidden="1">#REF!</definedName>
    <definedName name="_RIV69bb527180d14abf8955f4138275ccb1" hidden="1">#REF!</definedName>
    <definedName name="_RIV6d764e817717497aa26321104965d171" localSheetId="2" hidden="1">#REF!</definedName>
    <definedName name="_RIV6d764e817717497aa26321104965d171" hidden="1">#REF!</definedName>
    <definedName name="_RIV77fb778cd290439b9adb837ace515da3" localSheetId="2" hidden="1">#REF!</definedName>
    <definedName name="_RIV77fb778cd290439b9adb837ace515da3" hidden="1">#REF!</definedName>
    <definedName name="_RIV78f1a1248018419293bd6c3ba93be8f8" localSheetId="2" hidden="1">#REF!</definedName>
    <definedName name="_RIV78f1a1248018419293bd6c3ba93be8f8" hidden="1">#REF!</definedName>
    <definedName name="_RIV8d1251157b4341c79ad6695ce1028a1b" localSheetId="2" hidden="1">#REF!</definedName>
    <definedName name="_RIV8d1251157b4341c79ad6695ce1028a1b" hidden="1">#REF!</definedName>
    <definedName name="_RIV8fbd15e2014b4fba827dc3dcc5e86cc4" localSheetId="2" hidden="1">#REF!</definedName>
    <definedName name="_RIV8fbd15e2014b4fba827dc3dcc5e86cc4" hidden="1">#REF!</definedName>
    <definedName name="_RIVa33c41e292bc4619ba1b0e7187c29157" localSheetId="2" hidden="1">#REF!</definedName>
    <definedName name="_RIVa33c41e292bc4619ba1b0e7187c29157" hidden="1">#REF!</definedName>
    <definedName name="_RIVb6e27252f58a4c828e740d0ffa7c0e63" localSheetId="2" hidden="1">#REF!</definedName>
    <definedName name="_RIVb6e27252f58a4c828e740d0ffa7c0e63" hidden="1">#REF!</definedName>
    <definedName name="_RIVbb5db0341c7147d98dee9a13d0284b63" localSheetId="2" hidden="1">#REF!</definedName>
    <definedName name="_RIVbb5db0341c7147d98dee9a13d0284b63" hidden="1">#REF!</definedName>
    <definedName name="_RIVbf541a305c3c45028ebea6100a47319a" localSheetId="2" hidden="1">#REF!</definedName>
    <definedName name="_RIVbf541a305c3c45028ebea6100a47319a" hidden="1">#REF!</definedName>
    <definedName name="_RIVcfb875e1b58b4c4d853fa83e29994b3f" localSheetId="2" hidden="1">#REF!</definedName>
    <definedName name="_RIVcfb875e1b58b4c4d853fa83e29994b3f" hidden="1">#REF!</definedName>
    <definedName name="_RIVdd6f836a547e4935b586d52c5b5ce8b3" localSheetId="2" hidden="1">#REF!</definedName>
    <definedName name="_RIVdd6f836a547e4935b586d52c5b5ce8b3" hidden="1">#REF!</definedName>
    <definedName name="_RIVdf259e7b51374fdbbf9c2d4c3b7cedd6" localSheetId="2" hidden="1">#REF!</definedName>
    <definedName name="_RIVdf259e7b51374fdbbf9c2d4c3b7cedd6" hidden="1">#REF!</definedName>
    <definedName name="_RIVe0e3067e771f478798f83c97a1dcd0da" localSheetId="2" hidden="1">#REF!</definedName>
    <definedName name="_RIVe0e3067e771f478798f83c97a1dcd0da" hidden="1">#REF!</definedName>
    <definedName name="_RIVe23ab9cd8fe247c7914cec56da028320" localSheetId="2" hidden="1">#REF!</definedName>
    <definedName name="_RIVe23ab9cd8fe247c7914cec56da028320" hidden="1">#REF!</definedName>
    <definedName name="_RIVe4ada09f6da342ba9d424c76afc04927" localSheetId="2" hidden="1">#REF!</definedName>
    <definedName name="_RIVe4ada09f6da342ba9d424c76afc04927" hidden="1">#REF!</definedName>
    <definedName name="_RIVf410b61dce5043aebf67af6224a25f6e" localSheetId="2" hidden="1">#REF!</definedName>
    <definedName name="_RIVf410b61dce5043aebf67af6224a25f6e" hidden="1">#REF!</definedName>
    <definedName name="_RIVf753abc69e304074bd6a10476f6750ce" localSheetId="2" hidden="1">#REF!</definedName>
    <definedName name="_RIVf753abc69e304074bd6a10476f6750ce" hidden="1">#REF!</definedName>
    <definedName name="_RL10101" localSheetId="6">#REF!</definedName>
    <definedName name="_RL10101" localSheetId="7">#REF!</definedName>
    <definedName name="_RL10101" localSheetId="8">#REF!</definedName>
    <definedName name="_RL10101" localSheetId="10">#REF!</definedName>
    <definedName name="_RL10101">#REF!</definedName>
    <definedName name="_RL10102" localSheetId="6">#REF!</definedName>
    <definedName name="_RL10102" localSheetId="7">#REF!</definedName>
    <definedName name="_RL10102" localSheetId="8">#REF!</definedName>
    <definedName name="_RL10102" localSheetId="10">#REF!</definedName>
    <definedName name="_RL10102">#REF!</definedName>
    <definedName name="_RL10103" localSheetId="6">#REF!</definedName>
    <definedName name="_RL10103" localSheetId="7">#REF!</definedName>
    <definedName name="_RL10103" localSheetId="8">#REF!</definedName>
    <definedName name="_RL10103" localSheetId="10">#REF!</definedName>
    <definedName name="_RL10103">#REF!</definedName>
    <definedName name="_RL10104" localSheetId="6">#REF!</definedName>
    <definedName name="_RL10104">#REF!</definedName>
    <definedName name="_RL10105" localSheetId="6">#REF!</definedName>
    <definedName name="_RL10105">#REF!</definedName>
    <definedName name="_RL10106" localSheetId="6">#REF!</definedName>
    <definedName name="_RL10106">#REF!</definedName>
    <definedName name="_RL10201" localSheetId="6">#REF!</definedName>
    <definedName name="_RL10201">#REF!</definedName>
    <definedName name="_RL10202" localSheetId="6">#REF!</definedName>
    <definedName name="_RL10202">#REF!</definedName>
    <definedName name="_RL10203" localSheetId="6">#REF!</definedName>
    <definedName name="_RL10203">#REF!</definedName>
    <definedName name="_RL10301" localSheetId="6">#REF!</definedName>
    <definedName name="_RL10301">#REF!</definedName>
    <definedName name="_RL10302" localSheetId="6">#REF!</definedName>
    <definedName name="_RL10302">#REF!</definedName>
    <definedName name="_RL10303" localSheetId="6">#REF!</definedName>
    <definedName name="_RL10303">#REF!</definedName>
    <definedName name="_RL10304" localSheetId="6">#REF!</definedName>
    <definedName name="_RL10304">#REF!</definedName>
    <definedName name="_RL10501" localSheetId="6">#REF!</definedName>
    <definedName name="_RL10501">#REF!</definedName>
    <definedName name="_RL10502" localSheetId="6">#REF!</definedName>
    <definedName name="_RL10502">#REF!</definedName>
    <definedName name="_RL10503" localSheetId="6">#REF!</definedName>
    <definedName name="_RL10503">#REF!</definedName>
    <definedName name="_RL10504" localSheetId="6">#REF!</definedName>
    <definedName name="_RL10504">#REF!</definedName>
    <definedName name="_RL10505" localSheetId="6">#REF!</definedName>
    <definedName name="_RL10505">#REF!</definedName>
    <definedName name="_RL10506" localSheetId="6">#REF!</definedName>
    <definedName name="_RL10506">#REF!</definedName>
    <definedName name="_RL10601" localSheetId="6">#REF!</definedName>
    <definedName name="_RL10601">#REF!</definedName>
    <definedName name="_RL10602" localSheetId="6">#REF!</definedName>
    <definedName name="_RL10602">#REF!</definedName>
    <definedName name="_RL10603" localSheetId="6">#REF!</definedName>
    <definedName name="_RL10603">#REF!</definedName>
    <definedName name="_RL10604" localSheetId="6">#REF!</definedName>
    <definedName name="_RL10604">#REF!</definedName>
    <definedName name="_RL10605" localSheetId="6">#REF!</definedName>
    <definedName name="_RL10605">#REF!</definedName>
    <definedName name="_RL10606" localSheetId="6">#REF!</definedName>
    <definedName name="_RL10606">#REF!</definedName>
    <definedName name="_RL10607" localSheetId="6">#REF!</definedName>
    <definedName name="_RL10607">#REF!</definedName>
    <definedName name="_RL12101" localSheetId="6">#REF!</definedName>
    <definedName name="_RL12101">#REF!</definedName>
    <definedName name="_RL12102" localSheetId="6">#REF!</definedName>
    <definedName name="_RL12102">#REF!</definedName>
    <definedName name="_RL12103" localSheetId="6">#REF!</definedName>
    <definedName name="_RL12103">#REF!</definedName>
    <definedName name="_RL12104" localSheetId="6">#REF!</definedName>
    <definedName name="_RL12104">#REF!</definedName>
    <definedName name="_RL12105" localSheetId="6">#REF!</definedName>
    <definedName name="_RL12105">#REF!</definedName>
    <definedName name="_RL12106" localSheetId="6">#REF!</definedName>
    <definedName name="_RL12106">#REF!</definedName>
    <definedName name="_RL12107" localSheetId="6">#REF!</definedName>
    <definedName name="_RL12107">#REF!</definedName>
    <definedName name="_RL12108" localSheetId="6">#REF!</definedName>
    <definedName name="_RL12108">#REF!</definedName>
    <definedName name="_RL12109" localSheetId="6">#REF!</definedName>
    <definedName name="_RL12109">#REF!</definedName>
    <definedName name="_RL12110" localSheetId="6">#REF!</definedName>
    <definedName name="_RL12110">#REF!</definedName>
    <definedName name="_RL12111" localSheetId="6">#REF!</definedName>
    <definedName name="_RL12111">#REF!</definedName>
    <definedName name="_RL12112" localSheetId="6">#REF!</definedName>
    <definedName name="_RL12112">#REF!</definedName>
    <definedName name="_RL12113" localSheetId="6">#REF!</definedName>
    <definedName name="_RL12113">#REF!</definedName>
    <definedName name="_RL12114" localSheetId="6">#REF!</definedName>
    <definedName name="_RL12114">#REF!</definedName>
    <definedName name="_RL12201" localSheetId="6">#REF!</definedName>
    <definedName name="_RL12201">#REF!</definedName>
    <definedName name="_RL12202" localSheetId="6">#REF!</definedName>
    <definedName name="_RL12202">#REF!</definedName>
    <definedName name="_RL12203" localSheetId="6">#REF!</definedName>
    <definedName name="_RL12203">#REF!</definedName>
    <definedName name="_RL12204" localSheetId="6">#REF!</definedName>
    <definedName name="_RL12204">#REF!</definedName>
    <definedName name="_RL12205" localSheetId="6">#REF!</definedName>
    <definedName name="_RL12205">#REF!</definedName>
    <definedName name="_RL12206" localSheetId="6">#REF!</definedName>
    <definedName name="_RL12206">#REF!</definedName>
    <definedName name="_RL21101" localSheetId="6">#REF!</definedName>
    <definedName name="_RL21101">#REF!</definedName>
    <definedName name="_RL21102" localSheetId="6">#REF!</definedName>
    <definedName name="_RL21102">#REF!</definedName>
    <definedName name="_RL21103" localSheetId="6">#REF!</definedName>
    <definedName name="_RL21103">#REF!</definedName>
    <definedName name="_RL21104" localSheetId="6">#REF!</definedName>
    <definedName name="_RL21104">#REF!</definedName>
    <definedName name="_RL21105" localSheetId="6">#REF!</definedName>
    <definedName name="_RL21105">#REF!</definedName>
    <definedName name="_RL21106" localSheetId="6">#REF!</definedName>
    <definedName name="_RL21106">#REF!</definedName>
    <definedName name="_RL21201" localSheetId="6">#REF!</definedName>
    <definedName name="_RL21201">#REF!</definedName>
    <definedName name="_RL21301" localSheetId="6">#REF!</definedName>
    <definedName name="_RL21301">#REF!</definedName>
    <definedName name="_RL21302" localSheetId="6">#REF!</definedName>
    <definedName name="_RL21302">#REF!</definedName>
    <definedName name="_RL21401" localSheetId="6">#REF!</definedName>
    <definedName name="_RL21401">#REF!</definedName>
    <definedName name="_RL21402" localSheetId="6">#REF!</definedName>
    <definedName name="_RL21402">#REF!</definedName>
    <definedName name="_RL21501" localSheetId="6">#REF!</definedName>
    <definedName name="_RL21501">#REF!</definedName>
    <definedName name="_RL21502" localSheetId="6">#REF!</definedName>
    <definedName name="_RL21502">#REF!</definedName>
    <definedName name="_RL21503" localSheetId="6">#REF!</definedName>
    <definedName name="_RL21503">#REF!</definedName>
    <definedName name="_RL21504" localSheetId="6">#REF!</definedName>
    <definedName name="_RL21504">#REF!</definedName>
    <definedName name="_RL21505" localSheetId="6">#REF!</definedName>
    <definedName name="_RL21505">#REF!</definedName>
    <definedName name="_RL21506" localSheetId="6">#REF!</definedName>
    <definedName name="_RL21506">#REF!</definedName>
    <definedName name="_RL21507" localSheetId="6">#REF!</definedName>
    <definedName name="_RL21507">#REF!</definedName>
    <definedName name="_RL21508" localSheetId="6">#REF!</definedName>
    <definedName name="_RL21508">#REF!</definedName>
    <definedName name="_RL21509" localSheetId="6">#REF!</definedName>
    <definedName name="_RL21509">#REF!</definedName>
    <definedName name="_RL21510" localSheetId="6">#REF!</definedName>
    <definedName name="_RL21510">#REF!</definedName>
    <definedName name="_RL21511" localSheetId="6">#REF!</definedName>
    <definedName name="_RL21511">#REF!</definedName>
    <definedName name="_RL21512" localSheetId="6">#REF!</definedName>
    <definedName name="_RL21512">#REF!</definedName>
    <definedName name="_RL21513" localSheetId="6">#REF!</definedName>
    <definedName name="_RL21513">#REF!</definedName>
    <definedName name="_RL21514" localSheetId="6">#REF!</definedName>
    <definedName name="_RL21514">#REF!</definedName>
    <definedName name="_RL21515" localSheetId="6">#REF!</definedName>
    <definedName name="_RL21515">#REF!</definedName>
    <definedName name="_RL21516" localSheetId="6">#REF!</definedName>
    <definedName name="_RL21516">#REF!</definedName>
    <definedName name="_RL21517" localSheetId="6">#REF!</definedName>
    <definedName name="_RL21517">#REF!</definedName>
    <definedName name="_RL21518" localSheetId="6">#REF!</definedName>
    <definedName name="_RL21518">#REF!</definedName>
    <definedName name="_RL21519" localSheetId="6">#REF!</definedName>
    <definedName name="_RL21519">#REF!</definedName>
    <definedName name="_RL21520" localSheetId="6">#REF!</definedName>
    <definedName name="_RL21520">#REF!</definedName>
    <definedName name="_RL21521" localSheetId="6">#REF!</definedName>
    <definedName name="_RL21521">#REF!</definedName>
    <definedName name="_RL21522" localSheetId="6">#REF!</definedName>
    <definedName name="_RL21522">#REF!</definedName>
    <definedName name="_RL21523" localSheetId="6">#REF!</definedName>
    <definedName name="_RL21523">#REF!</definedName>
    <definedName name="_RL21524" localSheetId="6">#REF!</definedName>
    <definedName name="_RL21524">#REF!</definedName>
    <definedName name="_RL21525" localSheetId="6">#REF!</definedName>
    <definedName name="_RL21525">#REF!</definedName>
    <definedName name="_RL22101" localSheetId="6">#REF!</definedName>
    <definedName name="_RL22101">#REF!</definedName>
    <definedName name="_RL22102" localSheetId="6">#REF!</definedName>
    <definedName name="_RL22102">#REF!</definedName>
    <definedName name="_RL22103" localSheetId="6">#REF!</definedName>
    <definedName name="_RL22103">#REF!</definedName>
    <definedName name="_RL22104" localSheetId="6">#REF!</definedName>
    <definedName name="_RL22104">#REF!</definedName>
    <definedName name="_RL22105" localSheetId="6">#REF!</definedName>
    <definedName name="_RL22105">#REF!</definedName>
    <definedName name="_RL22106" localSheetId="6">#REF!</definedName>
    <definedName name="_RL22106">#REF!</definedName>
    <definedName name="_RL22107" localSheetId="6">#REF!</definedName>
    <definedName name="_RL22107">#REF!</definedName>
    <definedName name="_RL22108" localSheetId="6">#REF!</definedName>
    <definedName name="_RL22108">#REF!</definedName>
    <definedName name="_RL22109" localSheetId="6">#REF!</definedName>
    <definedName name="_RL22109">#REF!</definedName>
    <definedName name="_RL22110" localSheetId="6">#REF!</definedName>
    <definedName name="_RL22110">#REF!</definedName>
    <definedName name="_RL22111" localSheetId="6">#REF!</definedName>
    <definedName name="_RL22111">#REF!</definedName>
    <definedName name="_RL22201" localSheetId="6">#REF!</definedName>
    <definedName name="_RL22201">#REF!</definedName>
    <definedName name="_RL23101" localSheetId="6">#REF!</definedName>
    <definedName name="_RL23101">#REF!</definedName>
    <definedName name="_RL23102" localSheetId="6">#REF!</definedName>
    <definedName name="_RL23102">#REF!</definedName>
    <definedName name="_RL23103" localSheetId="6">#REF!</definedName>
    <definedName name="_RL23103">#REF!</definedName>
    <definedName name="_RL23104" localSheetId="6">#REF!</definedName>
    <definedName name="_RL23104">#REF!</definedName>
    <definedName name="_RL23105" localSheetId="6">#REF!</definedName>
    <definedName name="_RL23105">#REF!</definedName>
    <definedName name="_RL24101" localSheetId="6">#REF!</definedName>
    <definedName name="_RL24101">#REF!</definedName>
    <definedName name="_RL30101" localSheetId="6">#REF!</definedName>
    <definedName name="_RL30101">#REF!</definedName>
    <definedName name="_RL30102" localSheetId="6">#REF!</definedName>
    <definedName name="_RL30102">#REF!</definedName>
    <definedName name="_RL30103" localSheetId="6">#REF!</definedName>
    <definedName name="_RL30103">#REF!</definedName>
    <definedName name="_RL30104" localSheetId="6">#REF!</definedName>
    <definedName name="_RL30104">#REF!</definedName>
    <definedName name="_RL30105" localSheetId="6">#REF!</definedName>
    <definedName name="_RL30105">#REF!</definedName>
    <definedName name="_RL30106" localSheetId="6">#REF!</definedName>
    <definedName name="_RL30106">#REF!</definedName>
    <definedName name="_RL30107" localSheetId="6">#REF!</definedName>
    <definedName name="_RL30107">#REF!</definedName>
    <definedName name="_RL30108" localSheetId="6">#REF!</definedName>
    <definedName name="_RL30108">#REF!</definedName>
    <definedName name="_RL30109" localSheetId="6">#REF!</definedName>
    <definedName name="_RL30109">#REF!</definedName>
    <definedName name="_RL30110" localSheetId="6">#REF!</definedName>
    <definedName name="_RL30110">#REF!</definedName>
    <definedName name="_RL30201" localSheetId="6">#REF!</definedName>
    <definedName name="_RL30201">#REF!</definedName>
    <definedName name="_RL30202" localSheetId="6">#REF!</definedName>
    <definedName name="_RL30202">#REF!</definedName>
    <definedName name="_RL30203" localSheetId="6">#REF!</definedName>
    <definedName name="_RL30203">#REF!</definedName>
    <definedName name="_RL30204" localSheetId="6">#REF!</definedName>
    <definedName name="_RL30204">#REF!</definedName>
    <definedName name="_RL30205" localSheetId="6">#REF!</definedName>
    <definedName name="_RL30205">#REF!</definedName>
    <definedName name="_RL30206" localSheetId="6">#REF!</definedName>
    <definedName name="_RL30206">#REF!</definedName>
    <definedName name="_RL30207" localSheetId="6">#REF!</definedName>
    <definedName name="_RL30207">#REF!</definedName>
    <definedName name="_RL30208" localSheetId="6">#REF!</definedName>
    <definedName name="_RL30208">#REF!</definedName>
    <definedName name="_RL30209" localSheetId="6">#REF!</definedName>
    <definedName name="_RL30209">#REF!</definedName>
    <definedName name="_RL30210" localSheetId="6">#REF!</definedName>
    <definedName name="_RL30210">#REF!</definedName>
    <definedName name="_RL31101" localSheetId="6">#REF!</definedName>
    <definedName name="_RL31101">#REF!</definedName>
    <definedName name="_RL31102" localSheetId="6">#REF!</definedName>
    <definedName name="_RL31102">#REF!</definedName>
    <definedName name="_RL31103" localSheetId="6">#REF!</definedName>
    <definedName name="_RL31103">#REF!</definedName>
    <definedName name="_RL31104" localSheetId="6">#REF!</definedName>
    <definedName name="_RL31104">#REF!</definedName>
    <definedName name="_RL31201" localSheetId="6">#REF!</definedName>
    <definedName name="_RL31201">#REF!</definedName>
    <definedName name="_RL31202" localSheetId="6">#REF!</definedName>
    <definedName name="_RL31202">#REF!</definedName>
    <definedName name="_RL31203" localSheetId="6">#REF!</definedName>
    <definedName name="_RL31203">#REF!</definedName>
    <definedName name="_RL31204" localSheetId="6">#REF!</definedName>
    <definedName name="_RL31204">#REF!</definedName>
    <definedName name="_RL32101" localSheetId="6">#REF!</definedName>
    <definedName name="_RL32101">#REF!</definedName>
    <definedName name="_RL32102" localSheetId="6">#REF!</definedName>
    <definedName name="_RL32102">#REF!</definedName>
    <definedName name="_RL32103" localSheetId="6">#REF!</definedName>
    <definedName name="_RL32103">#REF!</definedName>
    <definedName name="_RL32104" localSheetId="6">#REF!</definedName>
    <definedName name="_RL32104">#REF!</definedName>
    <definedName name="_RL32105" localSheetId="6">#REF!</definedName>
    <definedName name="_RL32105">#REF!</definedName>
    <definedName name="_RL32106" localSheetId="6">#REF!</definedName>
    <definedName name="_RL32106">#REF!</definedName>
    <definedName name="_RL32107" localSheetId="6">#REF!</definedName>
    <definedName name="_RL32107">#REF!</definedName>
    <definedName name="_RL32108" localSheetId="6">#REF!</definedName>
    <definedName name="_RL32108">#REF!</definedName>
    <definedName name="_RL32109" localSheetId="6">#REF!</definedName>
    <definedName name="_RL32109">#REF!</definedName>
    <definedName name="_RL32110" localSheetId="6">#REF!</definedName>
    <definedName name="_RL32110">#REF!</definedName>
    <definedName name="_RL32111" localSheetId="6">#REF!</definedName>
    <definedName name="_RL32111">#REF!</definedName>
    <definedName name="_RL32112" localSheetId="6">#REF!</definedName>
    <definedName name="_RL32112">#REF!</definedName>
    <definedName name="_RL32113" localSheetId="6">#REF!</definedName>
    <definedName name="_RL32113">#REF!</definedName>
    <definedName name="_RL40101" localSheetId="6">#REF!</definedName>
    <definedName name="_RL40101">#REF!</definedName>
    <definedName name="_RL40102" localSheetId="6">#REF!</definedName>
    <definedName name="_RL40102">#REF!</definedName>
    <definedName name="_RL40103" localSheetId="6">#REF!</definedName>
    <definedName name="_RL40103">#REF!</definedName>
    <definedName name="_RL40104" localSheetId="6">#REF!</definedName>
    <definedName name="_RL40104">#REF!</definedName>
    <definedName name="_RL40105" localSheetId="6">#REF!</definedName>
    <definedName name="_RL40105">#REF!</definedName>
    <definedName name="_RL40106" localSheetId="6">#REF!</definedName>
    <definedName name="_RL40106">#REF!</definedName>
    <definedName name="_RL40107" localSheetId="6">#REF!</definedName>
    <definedName name="_RL40107">#REF!</definedName>
    <definedName name="_RL40108" localSheetId="6">#REF!</definedName>
    <definedName name="_RL40108">#REF!</definedName>
    <definedName name="_RL40109" localSheetId="6">#REF!</definedName>
    <definedName name="_RL40109">#REF!</definedName>
    <definedName name="_RL40110" localSheetId="6">#REF!</definedName>
    <definedName name="_RL40110">#REF!</definedName>
    <definedName name="_RL40111" localSheetId="6">#REF!</definedName>
    <definedName name="_RL40111">#REF!</definedName>
    <definedName name="_RL40201" localSheetId="6">#REF!</definedName>
    <definedName name="_RL40201">#REF!</definedName>
    <definedName name="_RL40202" localSheetId="6">#REF!</definedName>
    <definedName name="_RL40202">#REF!</definedName>
    <definedName name="_RL40203" localSheetId="6">#REF!</definedName>
    <definedName name="_RL40203">#REF!</definedName>
    <definedName name="_RL40301" localSheetId="6">#REF!</definedName>
    <definedName name="_RL40301">#REF!</definedName>
    <definedName name="_RL40302" localSheetId="6">#REF!</definedName>
    <definedName name="_RL40302">#REF!</definedName>
    <definedName name="_RL40303" localSheetId="6">#REF!</definedName>
    <definedName name="_RL40303">#REF!</definedName>
    <definedName name="_RL40304" localSheetId="6">#REF!</definedName>
    <definedName name="_RL40304">#REF!</definedName>
    <definedName name="_RL40305" localSheetId="6">#REF!</definedName>
    <definedName name="_RL40305">#REF!</definedName>
    <definedName name="_RL40306" localSheetId="6">#REF!</definedName>
    <definedName name="_RL40306">#REF!</definedName>
    <definedName name="_RL40307" localSheetId="6">#REF!</definedName>
    <definedName name="_RL40307">#REF!</definedName>
    <definedName name="_RL40401" localSheetId="6">#REF!</definedName>
    <definedName name="_RL40401">#REF!</definedName>
    <definedName name="_RL40402" localSheetId="6">#REF!</definedName>
    <definedName name="_RL40402">#REF!</definedName>
    <definedName name="_RL40403" localSheetId="6">#REF!</definedName>
    <definedName name="_RL40403">#REF!</definedName>
    <definedName name="_RL40404" localSheetId="6">#REF!</definedName>
    <definedName name="_RL40404">#REF!</definedName>
    <definedName name="_RL40405" localSheetId="6">#REF!</definedName>
    <definedName name="_RL40405">#REF!</definedName>
    <definedName name="_RL40406" localSheetId="6">#REF!</definedName>
    <definedName name="_RL40406">#REF!</definedName>
    <definedName name="_RL40407" localSheetId="6">#REF!</definedName>
    <definedName name="_RL40407">#REF!</definedName>
    <definedName name="_RL40408" localSheetId="6">#REF!</definedName>
    <definedName name="_RL40408">#REF!</definedName>
    <definedName name="_RL50101" localSheetId="6">#REF!</definedName>
    <definedName name="_RL50101">#REF!</definedName>
    <definedName name="_RL50102" localSheetId="6">#REF!</definedName>
    <definedName name="_RL50102">#REF!</definedName>
    <definedName name="_RL50103" localSheetId="6">#REF!</definedName>
    <definedName name="_RL50103">#REF!</definedName>
    <definedName name="_RL50201" localSheetId="6">#REF!</definedName>
    <definedName name="_RL50201">#REF!</definedName>
    <definedName name="_RL50202" localSheetId="6">#REF!</definedName>
    <definedName name="_RL50202">#REF!</definedName>
    <definedName name="_RL50203" localSheetId="6">#REF!</definedName>
    <definedName name="_RL50203">#REF!</definedName>
    <definedName name="_RL50204" localSheetId="6">#REF!</definedName>
    <definedName name="_RL50204">#REF!</definedName>
    <definedName name="_RL50205" localSheetId="6">#REF!</definedName>
    <definedName name="_RL50205">#REF!</definedName>
    <definedName name="_RL50206" localSheetId="6">#REF!</definedName>
    <definedName name="_RL50206">#REF!</definedName>
    <definedName name="_RL50207" localSheetId="6">#REF!</definedName>
    <definedName name="_RL50207">#REF!</definedName>
    <definedName name="_RL50208" localSheetId="6">#REF!</definedName>
    <definedName name="_RL50208">#REF!</definedName>
    <definedName name="_RL50209" localSheetId="6">#REF!</definedName>
    <definedName name="_RL50209">#REF!</definedName>
    <definedName name="_RL50210" localSheetId="6">#REF!</definedName>
    <definedName name="_RL50210">#REF!</definedName>
    <definedName name="_RL50211" localSheetId="6">#REF!</definedName>
    <definedName name="_RL50211">#REF!</definedName>
    <definedName name="_RL50212" localSheetId="6">#REF!</definedName>
    <definedName name="_RL50212">#REF!</definedName>
    <definedName name="_RL50213" localSheetId="6">#REF!</definedName>
    <definedName name="_RL50213">#REF!</definedName>
    <definedName name="_RL50214" localSheetId="6">#REF!</definedName>
    <definedName name="_RL50214">#REF!</definedName>
    <definedName name="_RL50215" localSheetId="6">#REF!</definedName>
    <definedName name="_RL50215">#REF!</definedName>
    <definedName name="_RL50216" localSheetId="6">#REF!</definedName>
    <definedName name="_RL50216">#REF!</definedName>
    <definedName name="_RL51101" localSheetId="6">#REF!</definedName>
    <definedName name="_RL51101">#REF!</definedName>
    <definedName name="_RL51102" localSheetId="6">#REF!</definedName>
    <definedName name="_RL51102">#REF!</definedName>
    <definedName name="_RL51201" localSheetId="6">#REF!</definedName>
    <definedName name="_RL51201">#REF!</definedName>
    <definedName name="_RL51202" localSheetId="6">#REF!</definedName>
    <definedName name="_RL51202">#REF!</definedName>
    <definedName name="_RL51203" localSheetId="6">#REF!</definedName>
    <definedName name="_RL51203">#REF!</definedName>
    <definedName name="_RL51204" localSheetId="6">#REF!</definedName>
    <definedName name="_RL51204">#REF!</definedName>
    <definedName name="_RL52101" localSheetId="6">#REF!</definedName>
    <definedName name="_RL52101">#REF!</definedName>
    <definedName name="_RL52102" localSheetId="6">#REF!</definedName>
    <definedName name="_RL52102">#REF!</definedName>
    <definedName name="_RL52103" localSheetId="6">#REF!</definedName>
    <definedName name="_RL52103">#REF!</definedName>
    <definedName name="_RL52104" localSheetId="6">#REF!</definedName>
    <definedName name="_RL52104">#REF!</definedName>
    <definedName name="_RL52105" localSheetId="6">#REF!</definedName>
    <definedName name="_RL52105">#REF!</definedName>
    <definedName name="_RL52106" localSheetId="6">#REF!</definedName>
    <definedName name="_RL52106">#REF!</definedName>
    <definedName name="_RL52107" localSheetId="6">#REF!</definedName>
    <definedName name="_RL52107">#REF!</definedName>
    <definedName name="_RL52108" localSheetId="6">#REF!</definedName>
    <definedName name="_RL52108">#REF!</definedName>
    <definedName name="_RL52109" localSheetId="6">#REF!</definedName>
    <definedName name="_RL52109">#REF!</definedName>
    <definedName name="_RL52110" localSheetId="6">#REF!</definedName>
    <definedName name="_RL52110">#REF!</definedName>
    <definedName name="_RL52111" localSheetId="6">#REF!</definedName>
    <definedName name="_RL52111">#REF!</definedName>
    <definedName name="_RL52112" localSheetId="6">#REF!</definedName>
    <definedName name="_RL52112">#REF!</definedName>
    <definedName name="_RL52113" localSheetId="6">#REF!</definedName>
    <definedName name="_RL52113">#REF!</definedName>
    <definedName name="_RL60101" localSheetId="6">#REF!</definedName>
    <definedName name="_RL60101">#REF!</definedName>
    <definedName name="_RL60102" localSheetId="6">#REF!</definedName>
    <definedName name="_RL60102">#REF!</definedName>
    <definedName name="_RL60103" localSheetId="6">#REF!</definedName>
    <definedName name="_RL60103">#REF!</definedName>
    <definedName name="_RL60104" localSheetId="6">#REF!</definedName>
    <definedName name="_RL60104">#REF!</definedName>
    <definedName name="_RL60105" localSheetId="6">#REF!</definedName>
    <definedName name="_RL60105">#REF!</definedName>
    <definedName name="_RL60106" localSheetId="6">#REF!</definedName>
    <definedName name="_RL60106">#REF!</definedName>
    <definedName name="_RL60107" localSheetId="6">#REF!</definedName>
    <definedName name="_RL60107">#REF!</definedName>
    <definedName name="_RL60108" localSheetId="6">#REF!</definedName>
    <definedName name="_RL60108">#REF!</definedName>
    <definedName name="_RL60109" localSheetId="6">#REF!</definedName>
    <definedName name="_RL60109">#REF!</definedName>
    <definedName name="_RL60110" localSheetId="6">#REF!</definedName>
    <definedName name="_RL60110">#REF!</definedName>
    <definedName name="_RL60111" localSheetId="6">#REF!</definedName>
    <definedName name="_RL60111">#REF!</definedName>
    <definedName name="_RL60201" localSheetId="6">#REF!</definedName>
    <definedName name="_RL60201">#REF!</definedName>
    <definedName name="_RL60202" localSheetId="6">#REF!</definedName>
    <definedName name="_RL60202">#REF!</definedName>
    <definedName name="_RL61101" localSheetId="6">#REF!</definedName>
    <definedName name="_RL61101">#REF!</definedName>
    <definedName name="_RL61102" localSheetId="6">#REF!</definedName>
    <definedName name="_RL61102">#REF!</definedName>
    <definedName name="_RL61103" localSheetId="6">#REF!</definedName>
    <definedName name="_RL61103">#REF!</definedName>
    <definedName name="_RL61104" localSheetId="6">#REF!</definedName>
    <definedName name="_RL61104">#REF!</definedName>
    <definedName name="_RL61105" localSheetId="6">#REF!</definedName>
    <definedName name="_RL61105">#REF!</definedName>
    <definedName name="_RL61106" localSheetId="6">#REF!</definedName>
    <definedName name="_RL61106">#REF!</definedName>
    <definedName name="_RL61107" localSheetId="6">#REF!</definedName>
    <definedName name="_RL61107">#REF!</definedName>
    <definedName name="_RL61108" localSheetId="6">#REF!</definedName>
    <definedName name="_RL61108">#REF!</definedName>
    <definedName name="_RL61109" localSheetId="6">#REF!</definedName>
    <definedName name="_RL61109">#REF!</definedName>
    <definedName name="_RL62101" localSheetId="6">#REF!</definedName>
    <definedName name="_RL62101">#REF!</definedName>
    <definedName name="_RL62102" localSheetId="6">#REF!</definedName>
    <definedName name="_RL62102">#REF!</definedName>
    <definedName name="_RL63101" localSheetId="6">#REF!</definedName>
    <definedName name="_RL63101">#REF!</definedName>
    <definedName name="_RL63102" localSheetId="6">#REF!</definedName>
    <definedName name="_RL63102">#REF!</definedName>
    <definedName name="_RL69101" localSheetId="6">#REF!</definedName>
    <definedName name="_RL69101">#REF!</definedName>
    <definedName name="_RL69102" localSheetId="6">#REF!</definedName>
    <definedName name="_RL69102">#REF!</definedName>
    <definedName name="_RL70101" localSheetId="6">#REF!</definedName>
    <definedName name="_RL70101">#REF!</definedName>
    <definedName name="_RL70102" localSheetId="6">#REF!</definedName>
    <definedName name="_RL70102">#REF!</definedName>
    <definedName name="_RL70103" localSheetId="6">#REF!</definedName>
    <definedName name="_RL70103">#REF!</definedName>
    <definedName name="_RL70104" localSheetId="6">#REF!</definedName>
    <definedName name="_RL70104">#REF!</definedName>
    <definedName name="_RL70105" localSheetId="6">#REF!</definedName>
    <definedName name="_RL70105">#REF!</definedName>
    <definedName name="_RL70106" localSheetId="6">#REF!</definedName>
    <definedName name="_RL70106">#REF!</definedName>
    <definedName name="_RL70107" localSheetId="6">#REF!</definedName>
    <definedName name="_RL70107">#REF!</definedName>
    <definedName name="_RL70108" localSheetId="6">#REF!</definedName>
    <definedName name="_RL70108">#REF!</definedName>
    <definedName name="_RL70109" localSheetId="6">#REF!</definedName>
    <definedName name="_RL70109">#REF!</definedName>
    <definedName name="_RL70110" localSheetId="6">#REF!</definedName>
    <definedName name="_RL70110">#REF!</definedName>
    <definedName name="_rur1" localSheetId="6" hidden="1">{#N/A,#N/A,TRUE,"Assumptions";#N/A,#N/A,TRUE,"Op Projection";#N/A,#N/A,TRUE,"Capital";#N/A,#N/A,TRUE,"Income";#N/A,#N/A,TRUE,"Balance";#N/A,#N/A,TRUE,"Sources&amp;Uses"}</definedName>
    <definedName name="_rur1" localSheetId="7" hidden="1">{#N/A,#N/A,TRUE,"Assumptions";#N/A,#N/A,TRUE,"Op Projection";#N/A,#N/A,TRUE,"Capital";#N/A,#N/A,TRUE,"Income";#N/A,#N/A,TRUE,"Balance";#N/A,#N/A,TRUE,"Sources&amp;Uses"}</definedName>
    <definedName name="_rur1" localSheetId="8" hidden="1">{#N/A,#N/A,TRUE,"Assumptions";#N/A,#N/A,TRUE,"Op Projection";#N/A,#N/A,TRUE,"Capital";#N/A,#N/A,TRUE,"Income";#N/A,#N/A,TRUE,"Balance";#N/A,#N/A,TRUE,"Sources&amp;Uses"}</definedName>
    <definedName name="_rur1" localSheetId="10" hidden="1">{#N/A,#N/A,TRUE,"Assumptions";#N/A,#N/A,TRUE,"Op Projection";#N/A,#N/A,TRUE,"Capital";#N/A,#N/A,TRUE,"Income";#N/A,#N/A,TRUE,"Balance";#N/A,#N/A,TRUE,"Sources&amp;Uses"}</definedName>
    <definedName name="_rur1" hidden="1">{#N/A,#N/A,TRUE,"Assumptions";#N/A,#N/A,TRUE,"Op Projection";#N/A,#N/A,TRUE,"Capital";#N/A,#N/A,TRUE,"Income";#N/A,#N/A,TRUE,"Balance";#N/A,#N/A,TRUE,"Sources&amp;Uses"}</definedName>
    <definedName name="_S159">#REF!</definedName>
    <definedName name="_sd2" localSheetId="6" hidden="1">{"Billed Performance 1998",#N/A,FALSE,"Billed Performance 94-C";"Cash Performance 1998",#N/A,FALSE,"MT Cash Performance";"COF 1998",#N/A,FALSE,"COF $";#N/A,#N/A,FALSE,"LLR";#N/A,#N/A,FALSE,"Fcst Variances"}</definedName>
    <definedName name="_sd2" localSheetId="7" hidden="1">{"Billed Performance 1998",#N/A,FALSE,"Billed Performance 94-C";"Cash Performance 1998",#N/A,FALSE,"MT Cash Performance";"COF 1998",#N/A,FALSE,"COF $";#N/A,#N/A,FALSE,"LLR";#N/A,#N/A,FALSE,"Fcst Variances"}</definedName>
    <definedName name="_sd2" localSheetId="8" hidden="1">{"Billed Performance 1998",#N/A,FALSE,"Billed Performance 94-C";"Cash Performance 1998",#N/A,FALSE,"MT Cash Performance";"COF 1998",#N/A,FALSE,"COF $";#N/A,#N/A,FALSE,"LLR";#N/A,#N/A,FALSE,"Fcst Variances"}</definedName>
    <definedName name="_sd2" localSheetId="10" hidden="1">{"Billed Performance 1998",#N/A,FALSE,"Billed Performance 94-C";"Cash Performance 1998",#N/A,FALSE,"MT Cash Performance";"COF 1998",#N/A,FALSE,"COF $";#N/A,#N/A,FALSE,"LLR";#N/A,#N/A,FALSE,"Fcst Variances"}</definedName>
    <definedName name="_sd2" hidden="1">{"Billed Performance 1998",#N/A,FALSE,"Billed Performance 94-C";"Cash Performance 1998",#N/A,FALSE,"MT Cash Performance";"COF 1998",#N/A,FALSE,"COF $";#N/A,#N/A,FALSE,"LLR";#N/A,#N/A,FALSE,"Fcst Variances"}</definedName>
    <definedName name="_sdf2" localSheetId="11" hidden="1">{"'Sheet1'!$A$1:$G$96","'Sheet1'!$A$1:$H$96"}</definedName>
    <definedName name="_sdf2" hidden="1">{"'Sheet1'!$A$1:$G$96","'Sheet1'!$A$1:$H$96"}</definedName>
    <definedName name="_Sort" localSheetId="0" hidden="1">#REF!</definedName>
    <definedName name="_Sort" localSheetId="9">#REF!</definedName>
    <definedName name="_Sort" localSheetId="2" hidden="1">#REF!</definedName>
    <definedName name="_Sort" localSheetId="6" hidden="1">#REF!</definedName>
    <definedName name="_Sort" localSheetId="7" hidden="1">#REF!</definedName>
    <definedName name="_Sort" localSheetId="8" hidden="1">#REF!</definedName>
    <definedName name="_Sort" localSheetId="10" hidden="1">#REF!</definedName>
    <definedName name="_Sort" localSheetId="11" hidden="1">#REF!</definedName>
    <definedName name="_Sort" hidden="1">#REF!</definedName>
    <definedName name="_sort1" localSheetId="2" hidden="1">#REF!</definedName>
    <definedName name="_sort1" hidden="1">#REF!</definedName>
    <definedName name="_sort5" localSheetId="2" hidden="1">#REF!</definedName>
    <definedName name="_sort5" hidden="1">#REF!</definedName>
    <definedName name="_spk1" localSheetId="11" hidden="1">{#N/A,#N/A,FALSE,"Cover";#N/A,#N/A,FALSE,"Profits";#N/A,#N/A,FALSE,"ABS";#N/A,#N/A,FALSE,"TFLE Detail";#N/A,#N/A,FALSE,"TFLE Walk";#N/A,#N/A,FALSE,"Variable Cost";#N/A,#N/A,FALSE,"V.C. Walk"}</definedName>
    <definedName name="_spk1" hidden="1">{#N/A,#N/A,FALSE,"Cover";#N/A,#N/A,FALSE,"Profits";#N/A,#N/A,FALSE,"ABS";#N/A,#N/A,FALSE,"TFLE Detail";#N/A,#N/A,FALSE,"TFLE Walk";#N/A,#N/A,FALSE,"Variable Cost";#N/A,#N/A,FALSE,"V.C. Walk"}</definedName>
    <definedName name="_spk2" localSheetId="11" hidden="1">{#N/A,#N/A,FALSE,"Profit Status";#N/A,#N/A,FALSE,"Invest";#N/A,#N/A,FALSE,"Revenue";#N/A,#N/A,FALSE,"Variable Cost";#N/A,#N/A,FALSE,"Options &amp; Series"}</definedName>
    <definedName name="_spk2" hidden="1">{#N/A,#N/A,FALSE,"Profit Status";#N/A,#N/A,FALSE,"Invest";#N/A,#N/A,FALSE,"Revenue";#N/A,#N/A,FALSE,"Variable Cost";#N/A,#N/A,FALSE,"Options &amp; Series"}</definedName>
    <definedName name="_spk3" localSheetId="11" hidden="1">{#N/A,#N/A,FALSE,"Cover";#N/A,#N/A,FALSE,"Assumptions";#N/A,#N/A,FALSE,"Volumes";#N/A,#N/A,FALSE,"Pricing";#N/A,#N/A,FALSE,"TFLE Walk";#N/A,#N/A,FALSE,"Variable Cost";#N/A,#N/A,FALSE,"Sensitivity";#N/A,#N/A,FALSE,"Investment";#N/A,#N/A,FALSE,"Profitability"}</definedName>
    <definedName name="_spk3" hidden="1">{#N/A,#N/A,FALSE,"Cover";#N/A,#N/A,FALSE,"Assumptions";#N/A,#N/A,FALSE,"Volumes";#N/A,#N/A,FALSE,"Pricing";#N/A,#N/A,FALSE,"TFLE Walk";#N/A,#N/A,FALSE,"Variable Cost";#N/A,#N/A,FALSE,"Sensitivity";#N/A,#N/A,FALSE,"Investment";#N/A,#N/A,FALSE,"Profitability"}</definedName>
    <definedName name="_Table1_In1" localSheetId="2" hidden="1">#REF!</definedName>
    <definedName name="_Table1_In1" localSheetId="11" hidden="1">#REF!</definedName>
    <definedName name="_Table1_In1" hidden="1">#REF!</definedName>
    <definedName name="_Table1_Out" localSheetId="2" hidden="1">#REF!</definedName>
    <definedName name="_Table1_Out" hidden="1">#REF!</definedName>
    <definedName name="_Table2_In1" localSheetId="2" hidden="1">#REF!</definedName>
    <definedName name="_Table2_In1" hidden="1">#REF!</definedName>
    <definedName name="_Table2_In2" localSheetId="2" hidden="1">#REF!</definedName>
    <definedName name="_Table2_In2" hidden="1">#REF!</definedName>
    <definedName name="_Table2_Out" localSheetId="0" hidden="1">#REF!</definedName>
    <definedName name="_Table2_Out" localSheetId="2" hidden="1">#REF!</definedName>
    <definedName name="_Table2_Out" localSheetId="6" hidden="1">#REF!</definedName>
    <definedName name="_Table2_Out" localSheetId="7" hidden="1">#REF!</definedName>
    <definedName name="_Table2_Out" localSheetId="8" hidden="1">#REF!</definedName>
    <definedName name="_Table2_Out" localSheetId="10" hidden="1">#REF!</definedName>
    <definedName name="_Table2_Out" hidden="1">#REF!</definedName>
    <definedName name="_Table3_In2" localSheetId="2" hidden="1">#REF!</definedName>
    <definedName name="_Table3_In2" hidden="1">#REF!</definedName>
    <definedName name="_TAX1">#REF!</definedName>
    <definedName name="_TOP1" localSheetId="6">#REF!</definedName>
    <definedName name="_TOP1" localSheetId="7">#REF!</definedName>
    <definedName name="_TOP1" localSheetId="8">#REF!</definedName>
    <definedName name="_TOP1" localSheetId="10">#REF!</definedName>
    <definedName name="_TOP1">#REF!</definedName>
    <definedName name="_tyt67" localSheetId="11" hidden="1">{#N/A,#N/A,FALSE,"ОТЛАДКА"}</definedName>
    <definedName name="_tyt67" hidden="1">{#N/A,#N/A,FALSE,"ОТЛАДКА"}</definedName>
    <definedName name="_u1" localSheetId="11" hidden="1">{"Страница 1",#N/A,FALSE,"Модель Интенсивника";"Страница 2",#N/A,FALSE,"Модель Интенсивника";"Страница 3",#N/A,FALSE,"Модель Интенсивника"}</definedName>
    <definedName name="_u1" hidden="1">{"Страница 1",#N/A,FALSE,"Модель Интенсивника";"Страница 2",#N/A,FALSE,"Модель Интенсивника";"Страница 3",#N/A,FALSE,"Модель Интенсивника"}</definedName>
    <definedName name="_u2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u2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u3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u3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u4" localSheetId="11" hidden="1">{#N/A,#N/A,FALSE,"Титул_ОСН";#N/A,#N/A,FALSE,"Итоги";#N/A,#N/A,FALSE,"Источники";#N/A,#N/A,FALSE,"ПрочПродажи";#N/A,#N/A,FALSE,"ЗП";#N/A,#N/A,FALSE,"Налоги";#N/A,#N/A,FALSE,"Энерго";#N/A,#N/A,FALSE,"Сырьё";#N/A,#N/A,FALSE,"Снабжение";#N/A,#N/A,FALSE,"Оборудование";#N/A,#N/A,FALSE,"Транспорт";#N/A,#N/A,FALSE,"Коммерция";#N/A,#N/A,FALSE,"ТЕК_РЕМ";#N/A,#N/A,FALSE,"КАП_РЕМ";#N/A,#N/A,FALSE,"КАП_СТР";#N/A,#N/A,FALSE,"НИОКР";#N/A,#N/A,FALSE,"Кадры";#N/A,#N/A,FALSE,"СОЦ";#N/A,#N/A,FALSE,"НепромПр";#N/A,#N/A,FALSE,"ФИНАНСЫ";#N/A,#N/A,FALSE,"Прочие";#N/A,#N/A,FALSE,"Гаш_кредит";#N/A,#N/A,FALSE,"ФП"}</definedName>
    <definedName name="_u4" hidden="1">{#N/A,#N/A,FALSE,"Титул_ОСН";#N/A,#N/A,FALSE,"Итоги";#N/A,#N/A,FALSE,"Источники";#N/A,#N/A,FALSE,"ПрочПродажи";#N/A,#N/A,FALSE,"ЗП";#N/A,#N/A,FALSE,"Налоги";#N/A,#N/A,FALSE,"Энерго";#N/A,#N/A,FALSE,"Сырьё";#N/A,#N/A,FALSE,"Снабжение";#N/A,#N/A,FALSE,"Оборудование";#N/A,#N/A,FALSE,"Транспорт";#N/A,#N/A,FALSE,"Коммерция";#N/A,#N/A,FALSE,"ТЕК_РЕМ";#N/A,#N/A,FALSE,"КАП_РЕМ";#N/A,#N/A,FALSE,"КАП_СТР";#N/A,#N/A,FALSE,"НИОКР";#N/A,#N/A,FALSE,"Кадры";#N/A,#N/A,FALSE,"СОЦ";#N/A,#N/A,FALSE,"НепромПр";#N/A,#N/A,FALSE,"ФИНАНСЫ";#N/A,#N/A,FALSE,"Прочие";#N/A,#N/A,FALSE,"Гаш_кредит";#N/A,#N/A,FALSE,"ФП"}</definedName>
    <definedName name="_u5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u5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u6" localSheetId="11" hidden="1">{"Страница 1",#N/A,FALSE,"Модель Интенсивника";"Страница 3",#N/A,FALSE,"Модель Интенсивника"}</definedName>
    <definedName name="_u6" hidden="1">{"Страница 1",#N/A,FALSE,"Модель Интенсивника";"Страница 3",#N/A,FALSE,"Модель Интенсивника"}</definedName>
    <definedName name="_u7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u7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u8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u8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u9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u9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_ue56" localSheetId="11" hidden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_ue56" hidden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_US300603" localSheetId="6">#REF!</definedName>
    <definedName name="_US300603" localSheetId="7">#REF!</definedName>
    <definedName name="_US300603" localSheetId="8">#REF!</definedName>
    <definedName name="_US300603" localSheetId="10">#REF!</definedName>
    <definedName name="_US300603">#REF!</definedName>
    <definedName name="_US311202" localSheetId="6">#REF!</definedName>
    <definedName name="_US311202" localSheetId="7">#REF!</definedName>
    <definedName name="_US311202" localSheetId="8">#REF!</definedName>
    <definedName name="_US311202" localSheetId="10">#REF!</definedName>
    <definedName name="_US311202">#REF!</definedName>
    <definedName name="_USD98">20.65</definedName>
    <definedName name="_uu1" localSheetId="11" hidden="1">{#N/A,#N/A,TRUE,"Engineering Dept";#N/A,#N/A,TRUE,"Sales Dept";#N/A,#N/A,TRUE,"Marketing Dept";#N/A,#N/A,TRUE,"Admin Dept"}</definedName>
    <definedName name="_uu1" hidden="1">{#N/A,#N/A,TRUE,"Engineering Dept";#N/A,#N/A,TRUE,"Sales Dept";#N/A,#N/A,TRUE,"Marketing Dept";#N/A,#N/A,TRUE,"Admin Dept"}</definedName>
    <definedName name="_uu56" localSheetId="6" hidden="1">1/EUReXToNLG</definedName>
    <definedName name="_uu56" localSheetId="7" hidden="1">1/EUReXToNLG</definedName>
    <definedName name="_uu56" localSheetId="8" hidden="1">1/EUReXToNLG</definedName>
    <definedName name="_uu56" localSheetId="10" hidden="1">1/EUReXToNLG</definedName>
    <definedName name="_uu56" hidden="1">1/EUReXToNLG</definedName>
    <definedName name="_var1" localSheetId="6">#REF!</definedName>
    <definedName name="_var1" localSheetId="7">#REF!</definedName>
    <definedName name="_var1" localSheetId="8">#REF!</definedName>
    <definedName name="_var1" localSheetId="10">#REF!</definedName>
    <definedName name="_var1">#REF!</definedName>
    <definedName name="_wrn2" localSheetId="11" hidden="1">{"glc1",#N/A,FALSE,"GLC";"glc2",#N/A,FALSE,"GLC";"glc3",#N/A,FALSE,"GLC";"glc4",#N/A,FALSE,"GLC";"glc5",#N/A,FALSE,"GLC"}</definedName>
    <definedName name="_wrn2" hidden="1">{"glc1",#N/A,FALSE,"GLC";"glc2",#N/A,FALSE,"GLC";"glc3",#N/A,FALSE,"GLC";"glc4",#N/A,FALSE,"GLC";"glc5",#N/A,FALSE,"GLC"}</definedName>
    <definedName name="_wrn222" localSheetId="11" hidden="1">{"glc1",#N/A,FALSE,"GLC";"glc2",#N/A,FALSE,"GLC";"glc3",#N/A,FALSE,"GLC";"glc4",#N/A,FALSE,"GLC";"glc5",#N/A,FALSE,"GLC"}</definedName>
    <definedName name="_wrn222" hidden="1">{"glc1",#N/A,FALSE,"GLC";"glc2",#N/A,FALSE,"GLC";"glc3",#N/A,FALSE,"GLC";"glc4",#N/A,FALSE,"GLC";"glc5",#N/A,FALSE,"GLC"}</definedName>
    <definedName name="_wrn3" localSheetId="11" hidden="1">{#N/A,#N/A,FALSE,"ASSUMPTIONS";#N/A,#N/A,FALSE,"Valuation Summary";"page1",#N/A,FALSE,"PRESENTATION";"page2",#N/A,FALSE,"PRESENTATION";#N/A,#N/A,FALSE,"ORIGINAL_ROLLBACK"}</definedName>
    <definedName name="_wrn3" hidden="1">{#N/A,#N/A,FALSE,"ASSUMPTIONS";#N/A,#N/A,FALSE,"Valuation Summary";"page1",#N/A,FALSE,"PRESENTATION";"page2",#N/A,FALSE,"PRESENTATION";#N/A,#N/A,FALSE,"ORIGINAL_ROLLBACK"}</definedName>
    <definedName name="_x1" localSheetId="11" hidden="1">{"'Sheet1'!$A$1:$G$96","'Sheet1'!$A$1:$H$96"}</definedName>
    <definedName name="_x1" hidden="1">{"'Sheet1'!$A$1:$G$96","'Sheet1'!$A$1:$H$96"}</definedName>
    <definedName name="_x2" localSheetId="11" hidden="1">{"'Sheet1'!$A$1:$G$96","'Sheet1'!$A$1:$H$96"}</definedName>
    <definedName name="_x2" hidden="1">{"'Sheet1'!$A$1:$G$96","'Sheet1'!$A$1:$H$96"}</definedName>
    <definedName name="_xx2" localSheetId="6" hidden="1">{"Billed Performance 1998",#N/A,FALSE,"Billed Performance 94-C";"Cash Performance 1998",#N/A,FALSE,"MT Cash Performance";"COF 1998",#N/A,FALSE,"COF $";#N/A,#N/A,FALSE,"LLR";#N/A,#N/A,FALSE,"Fcst Variances"}</definedName>
    <definedName name="_xx2" localSheetId="7" hidden="1">{"Billed Performance 1998",#N/A,FALSE,"Billed Performance 94-C";"Cash Performance 1998",#N/A,FALSE,"MT Cash Performance";"COF 1998",#N/A,FALSE,"COF $";#N/A,#N/A,FALSE,"LLR";#N/A,#N/A,FALSE,"Fcst Variances"}</definedName>
    <definedName name="_xx2" localSheetId="8" hidden="1">{"Billed Performance 1998",#N/A,FALSE,"Billed Performance 94-C";"Cash Performance 1998",#N/A,FALSE,"MT Cash Performance";"COF 1998",#N/A,FALSE,"COF $";#N/A,#N/A,FALSE,"LLR";#N/A,#N/A,FALSE,"Fcst Variances"}</definedName>
    <definedName name="_xx2" localSheetId="10" hidden="1">{"Billed Performance 1998",#N/A,FALSE,"Billed Performance 94-C";"Cash Performance 1998",#N/A,FALSE,"MT Cash Performance";"COF 1998",#N/A,FALSE,"COF $";#N/A,#N/A,FALSE,"LLR";#N/A,#N/A,FALSE,"Fcst Variances"}</definedName>
    <definedName name="_xx2" hidden="1">{"Billed Performance 1998",#N/A,FALSE,"Billed Performance 94-C";"Cash Performance 1998",#N/A,FALSE,"MT Cash Performance";"COF 1998",#N/A,FALSE,"COF $";#N/A,#N/A,FALSE,"LLR";#N/A,#N/A,FALSE,"Fcst Variances"}</definedName>
    <definedName name="_xy1" localSheetId="6" hidden="1">{"Billed Performance 1998",#N/A,FALSE,"Billed Performance 94-C";"Cash Performance 1998",#N/A,FALSE,"MT Cash Performance";"COF 1998",#N/A,FALSE,"COF $";#N/A,#N/A,FALSE,"LLR";#N/A,#N/A,FALSE,"Fcst Variances"}</definedName>
    <definedName name="_xy1" localSheetId="7" hidden="1">{"Billed Performance 1998",#N/A,FALSE,"Billed Performance 94-C";"Cash Performance 1998",#N/A,FALSE,"MT Cash Performance";"COF 1998",#N/A,FALSE,"COF $";#N/A,#N/A,FALSE,"LLR";#N/A,#N/A,FALSE,"Fcst Variances"}</definedName>
    <definedName name="_xy1" localSheetId="8" hidden="1">{"Billed Performance 1998",#N/A,FALSE,"Billed Performance 94-C";"Cash Performance 1998",#N/A,FALSE,"MT Cash Performance";"COF 1998",#N/A,FALSE,"COF $";#N/A,#N/A,FALSE,"LLR";#N/A,#N/A,FALSE,"Fcst Variances"}</definedName>
    <definedName name="_xy1" localSheetId="10" hidden="1">{"Billed Performance 1998",#N/A,FALSE,"Billed Performance 94-C";"Cash Performance 1998",#N/A,FALSE,"MT Cash Performance";"COF 1998",#N/A,FALSE,"COF $";#N/A,#N/A,FALSE,"LLR";#N/A,#N/A,FALSE,"Fcst Variances"}</definedName>
    <definedName name="_xy1" hidden="1">{"Billed Performance 1998",#N/A,FALSE,"Billed Performance 94-C";"Cash Performance 1998",#N/A,FALSE,"MT Cash Performance";"COF 1998",#N/A,FALSE,"COF $";#N/A,#N/A,FALSE,"LLR";#N/A,#N/A,FALSE,"Fcst Variances"}</definedName>
    <definedName name="_xz4" localSheetId="6" hidden="1">{0,0,0,0;0,0,0,0;0,0,0,0;0,0,0,0;0,0,0,0;0,0,0,0}</definedName>
    <definedName name="_xz4" localSheetId="7" hidden="1">{0,0,0,0;0,0,0,0;0,0,0,0;0,0,0,0;0,0,0,0;0,0,0,0}</definedName>
    <definedName name="_xz4" localSheetId="8" hidden="1">{0,0,0,0;0,0,0,0;0,0,0,0;0,0,0,0;0,0,0,0;0,0,0,0}</definedName>
    <definedName name="_xz4" localSheetId="10" hidden="1">{0,0,0,0;0,0,0,0;0,0,0,0;0,0,0,0;0,0,0,0;0,0,0,0}</definedName>
    <definedName name="_xz4" hidden="1">{0,0,0,0;0,0,0,0;0,0,0,0;0,0,0,0;0,0,0,0;0,0,0,0}</definedName>
    <definedName name="_Y1" localSheetId="11" hidden="1">{#N/A,#N/A,TRUE,"Cover sheet";#N/A,#N/A,TRUE,"INPUTS";#N/A,#N/A,TRUE,"OUTPUTS";#N/A,#N/A,TRUE,"VALUATION"}</definedName>
    <definedName name="_Y1" hidden="1">{#N/A,#N/A,TRUE,"Cover sheet";#N/A,#N/A,TRUE,"INPUTS";#N/A,#N/A,TRUE,"OUTPUTS";#N/A,#N/A,TRUE,"VALUATION"}</definedName>
    <definedName name="_y6" localSheetId="11" hidden="1">{#N/A,#N/A,FALSE,"ORIX CSC"}</definedName>
    <definedName name="_y6" hidden="1">{#N/A,#N/A,FALSE,"ORIX CSC"}</definedName>
    <definedName name="_z1" localSheetId="11" hidden="1">{#N/A,#N/A,FALSE,"Supuestos";#N/A,#N/A,FALSE,"Totales";#N/A,#N/A,FALSE,"UTE TDF";#N/A,#N/A,FALSE,"C. AUSTRAL";#N/A,#N/A,FALSE,"L. ATRAVESADO";#N/A,#N/A,FALSE,"FERNANDEZ  ORO";#N/A,#N/A,FALSE,"PORTEZUELOS";#N/A,#N/A,FALSE,"25 MM";#N/A,#N/A,FALSE,"SAN ROQUE";#N/A,#N/A,FALSE,"A.  PICHANA"}</definedName>
    <definedName name="_z1" hidden="1">{#N/A,#N/A,FALSE,"Supuestos";#N/A,#N/A,FALSE,"Totales";#N/A,#N/A,FALSE,"UTE TDF";#N/A,#N/A,FALSE,"C. AUSTRAL";#N/A,#N/A,FALSE,"L. ATRAVESADO";#N/A,#N/A,FALSE,"FERNANDEZ  ORO";#N/A,#N/A,FALSE,"PORTEZUELOS";#N/A,#N/A,FALSE,"25 MM";#N/A,#N/A,FALSE,"SAN ROQUE";#N/A,#N/A,FALSE,"A.  PICHANA"}</definedName>
    <definedName name="_z1_2" localSheetId="11" hidden="1">{#VALUE!,#N/A,FALSE,0;#N/A,#N/A,FALSE,0;#N/A,#N/A,FALSE,0;#N/A,#N/A,FALSE,0;#N/A,#N/A,FALSE,0;#N/A,#N/A,FALSE,0;#N/A,#N/A,FALSE,0;#N/A,#N/A,FALSE,0;#N/A,#N/A,FALSE,0;#N/A,#N/A,FALSE,0}</definedName>
    <definedName name="_z1_2" hidden="1">{#VALUE!,#N/A,FALSE,0;#N/A,#N/A,FALSE,0;#N/A,#N/A,FALSE,0;#N/A,#N/A,FALSE,0;#N/A,#N/A,FALSE,0;#N/A,#N/A,FALSE,0;#N/A,#N/A,FALSE,0;#N/A,#N/A,FALSE,0;#N/A,#N/A,FALSE,0;#N/A,#N/A,FALSE,0}</definedName>
    <definedName name="_z2" localSheetId="11" hidden="1">{#N/A,#N/A,FALSE,"Supuestos";#N/A,#N/A,FALSE,"Totales";#N/A,#N/A,FALSE,"UTE TDF";#N/A,#N/A,FALSE,"C. AUSTRAL";#N/A,#N/A,FALSE,"L. ATRAVESADO";#N/A,#N/A,FALSE,"FERNANDEZ  ORO";#N/A,#N/A,FALSE,"PORTEZUELOS";#N/A,#N/A,FALSE,"25 MM";#N/A,#N/A,FALSE,"SAN ROQUE";#N/A,#N/A,FALSE,"A.  PICHANA"}</definedName>
    <definedName name="_z2" hidden="1">{#N/A,#N/A,FALSE,"Supuestos";#N/A,#N/A,FALSE,"Totales";#N/A,#N/A,FALSE,"UTE TDF";#N/A,#N/A,FALSE,"C. AUSTRAL";#N/A,#N/A,FALSE,"L. ATRAVESADO";#N/A,#N/A,FALSE,"FERNANDEZ  ORO";#N/A,#N/A,FALSE,"PORTEZUELOS";#N/A,#N/A,FALSE,"25 MM";#N/A,#N/A,FALSE,"SAN ROQUE";#N/A,#N/A,FALSE,"A.  PICHANA"}</definedName>
    <definedName name="_z2_2" localSheetId="11" hidden="1">{#VALUE!,#N/A,FALSE,0;#N/A,#N/A,FALSE,0;#N/A,#N/A,FALSE,0;#N/A,#N/A,FALSE,0;#N/A,#N/A,FALSE,0;#N/A,#N/A,FALSE,0;#N/A,#N/A,FALSE,0;#N/A,#N/A,FALSE,0;#N/A,#N/A,FALSE,0;#N/A,#N/A,FALSE,0}</definedName>
    <definedName name="_z2_2" hidden="1">{#VALUE!,#N/A,FALSE,0;#N/A,#N/A,FALSE,0;#N/A,#N/A,FALSE,0;#N/A,#N/A,FALSE,0;#N/A,#N/A,FALSE,0;#N/A,#N/A,FALSE,0;#N/A,#N/A,FALSE,0;#N/A,#N/A,FALSE,0;#N/A,#N/A,FALSE,0;#N/A,#N/A,FALSE,0}</definedName>
    <definedName name="_z3" localSheetId="11" hidden="1">{#N/A,#N/A,FALSE,"Supuestos";#N/A,#N/A,FALSE,"Totales";#N/A,#N/A,FALSE,"UTE TDF";#N/A,#N/A,FALSE,"C. AUSTRAL";#N/A,#N/A,FALSE,"L. ATRAVESADO";#N/A,#N/A,FALSE,"FERNANDEZ  ORO";#N/A,#N/A,FALSE,"PORTEZUELOS";#N/A,#N/A,FALSE,"25 MM";#N/A,#N/A,FALSE,"SAN ROQUE";#N/A,#N/A,FALSE,"A.  PICHANA"}</definedName>
    <definedName name="_z3" hidden="1">{#N/A,#N/A,FALSE,"Supuestos";#N/A,#N/A,FALSE,"Totales";#N/A,#N/A,FALSE,"UTE TDF";#N/A,#N/A,FALSE,"C. AUSTRAL";#N/A,#N/A,FALSE,"L. ATRAVESADO";#N/A,#N/A,FALSE,"FERNANDEZ  ORO";#N/A,#N/A,FALSE,"PORTEZUELOS";#N/A,#N/A,FALSE,"25 MM";#N/A,#N/A,FALSE,"SAN ROQUE";#N/A,#N/A,FALSE,"A.  PICHANA"}</definedName>
    <definedName name="_z3_2" localSheetId="11" hidden="1">{#VALUE!,#N/A,FALSE,0;#N/A,#N/A,FALSE,0;#N/A,#N/A,FALSE,0;#N/A,#N/A,FALSE,0;#N/A,#N/A,FALSE,0;#N/A,#N/A,FALSE,0;#N/A,#N/A,FALSE,0;#N/A,#N/A,FALSE,0;#N/A,#N/A,FALSE,0;#N/A,#N/A,FALSE,0}</definedName>
    <definedName name="_z3_2" hidden="1">{#VALUE!,#N/A,FALSE,0;#N/A,#N/A,FALSE,0;#N/A,#N/A,FALSE,0;#N/A,#N/A,FALSE,0;#N/A,#N/A,FALSE,0;#N/A,#N/A,FALSE,0;#N/A,#N/A,FALSE,0;#N/A,#N/A,FALSE,0;#N/A,#N/A,FALSE,0;#N/A,#N/A,FALSE,0}</definedName>
    <definedName name="_z4" localSheetId="11" hidden="1">{#N/A,#N/A,FALSE,"Supuestos";#N/A,#N/A,FALSE,"Totales";#N/A,#N/A,FALSE,"UTE TDF";#N/A,#N/A,FALSE,"C. AUSTRAL";#N/A,#N/A,FALSE,"L. ATRAVESADO";#N/A,#N/A,FALSE,"FERNANDEZ  ORO";#N/A,#N/A,FALSE,"PORTEZUELOS";#N/A,#N/A,FALSE,"25 MM";#N/A,#N/A,FALSE,"SAN ROQUE";#N/A,#N/A,FALSE,"A.  PICHANA"}</definedName>
    <definedName name="_z4" hidden="1">{#N/A,#N/A,FALSE,"Supuestos";#N/A,#N/A,FALSE,"Totales";#N/A,#N/A,FALSE,"UTE TDF";#N/A,#N/A,FALSE,"C. AUSTRAL";#N/A,#N/A,FALSE,"L. ATRAVESADO";#N/A,#N/A,FALSE,"FERNANDEZ  ORO";#N/A,#N/A,FALSE,"PORTEZUELOS";#N/A,#N/A,FALSE,"25 MM";#N/A,#N/A,FALSE,"SAN ROQUE";#N/A,#N/A,FALSE,"A.  PICHANA"}</definedName>
    <definedName name="_z4_2" localSheetId="11" hidden="1">{#VALUE!,#N/A,FALSE,0;#N/A,#N/A,FALSE,0;#N/A,#N/A,FALSE,0;#N/A,#N/A,FALSE,0;#N/A,#N/A,FALSE,0;#N/A,#N/A,FALSE,0;#N/A,#N/A,FALSE,0;#N/A,#N/A,FALSE,0;#N/A,#N/A,FALSE,0;#N/A,#N/A,FALSE,0}</definedName>
    <definedName name="_z4_2" hidden="1">{#VALUE!,#N/A,FALSE,0;#N/A,#N/A,FALSE,0;#N/A,#N/A,FALSE,0;#N/A,#N/A,FALSE,0;#N/A,#N/A,FALSE,0;#N/A,#N/A,FALSE,0;#N/A,#N/A,FALSE,0;#N/A,#N/A,FALSE,0;#N/A,#N/A,FALSE,0;#N/A,#N/A,FALSE,0}</definedName>
    <definedName name="_z5" localSheetId="11" hidden="1">{#N/A,#N/A,FALSE,"Supuestos";#N/A,#N/A,FALSE,"Totales";#N/A,#N/A,FALSE,"UTE TDF";#N/A,#N/A,FALSE,"C. AUSTRAL";#N/A,#N/A,FALSE,"L. ATRAVESADO";#N/A,#N/A,FALSE,"FERNANDEZ  ORO";#N/A,#N/A,FALSE,"PORTEZUELOS";#N/A,#N/A,FALSE,"25 MM";#N/A,#N/A,FALSE,"SAN ROQUE";#N/A,#N/A,FALSE,"A.  PICHANA"}</definedName>
    <definedName name="_z5" hidden="1">{#N/A,#N/A,FALSE,"Supuestos";#N/A,#N/A,FALSE,"Totales";#N/A,#N/A,FALSE,"UTE TDF";#N/A,#N/A,FALSE,"C. AUSTRAL";#N/A,#N/A,FALSE,"L. ATRAVESADO";#N/A,#N/A,FALSE,"FERNANDEZ  ORO";#N/A,#N/A,FALSE,"PORTEZUELOS";#N/A,#N/A,FALSE,"25 MM";#N/A,#N/A,FALSE,"SAN ROQUE";#N/A,#N/A,FALSE,"A.  PICHANA"}</definedName>
    <definedName name="_z5_2" localSheetId="11" hidden="1">{#VALUE!,#N/A,FALSE,0;#N/A,#N/A,FALSE,0;#N/A,#N/A,FALSE,0;#N/A,#N/A,FALSE,0;#N/A,#N/A,FALSE,0;#N/A,#N/A,FALSE,0;#N/A,#N/A,FALSE,0;#N/A,#N/A,FALSE,0;#N/A,#N/A,FALSE,0;#N/A,#N/A,FALSE,0}</definedName>
    <definedName name="_z5_2" hidden="1">{#VALUE!,#N/A,FALSE,0;#N/A,#N/A,FALSE,0;#N/A,#N/A,FALSE,0;#N/A,#N/A,FALSE,0;#N/A,#N/A,FALSE,0;#N/A,#N/A,FALSE,0;#N/A,#N/A,FALSE,0;#N/A,#N/A,FALSE,0;#N/A,#N/A,FALSE,0;#N/A,#N/A,FALSE,0}</definedName>
    <definedName name="_Zcomps2" localSheetId="11" hidden="1">{0,0,0,0,1,-4105,28.3464566929134,28.3464566929134,28.346456664,28.3464566929134,2,TRUE,TRUE,FALSE,FALSE,FALSE,#N/A,1,85,1,2,"","","","&amp;""Kennerly,Roman Bold""&amp;14L&amp;12EHMAN &amp;14 B&amp;12ROTHERS","","",FALSE}</definedName>
    <definedName name="_Zcomps2" hidden="1">{0,0,0,0,1,-4105,28.3464566929134,28.3464566929134,28.346456664,28.3464566929134,2,TRUE,TRUE,FALSE,FALSE,FALSE,#N/A,1,85,1,2,"","","","&amp;""Kennerly,Roman Bold""&amp;14L&amp;12EHMAN &amp;14 B&amp;12ROTHERS","","",FALSE}</definedName>
    <definedName name="_zz2" localSheetId="11" hidden="1">{0,0,0,0;0,0,0,0;0,0,0,0;0,0,0,0}</definedName>
    <definedName name="_zz2" hidden="1">{0,0,0,0;0,0,0,0;0,0,0,0;0,0,0,0}</definedName>
    <definedName name="\" localSheetId="6">#REF!</definedName>
    <definedName name="\" localSheetId="7">#REF!</definedName>
    <definedName name="\" localSheetId="8">#REF!</definedName>
    <definedName name="\" localSheetId="10">#REF!</definedName>
    <definedName name="\">#REF!</definedName>
    <definedName name="а" localSheetId="6">#REF!</definedName>
    <definedName name="а" localSheetId="7">#REF!</definedName>
    <definedName name="а" localSheetId="8">#REF!</definedName>
    <definedName name="а" localSheetId="10">#REF!</definedName>
    <definedName name="а">#REF!</definedName>
    <definedName name="А1" localSheetId="9">#REF!</definedName>
    <definedName name="а1" localSheetId="6">#REF!</definedName>
    <definedName name="а1" localSheetId="8">#REF!</definedName>
    <definedName name="а1" localSheetId="10">#REF!</definedName>
    <definedName name="а1">#REF!</definedName>
    <definedName name="а2" localSheetId="6">#REF!</definedName>
    <definedName name="а2">#REF!</definedName>
    <definedName name="А26" localSheetId="6">#REF!</definedName>
    <definedName name="А26">#REF!</definedName>
    <definedName name="А27" localSheetId="6">#REF!</definedName>
    <definedName name="А27">#REF!</definedName>
    <definedName name="а3" localSheetId="11" hidden="1">{#N/A,#N/A,TRUE,"Буржуям"}</definedName>
    <definedName name="а3" hidden="1">{#N/A,#N/A,TRUE,"Буржуям"}</definedName>
    <definedName name="А34" localSheetId="6">#REF!</definedName>
    <definedName name="А34" localSheetId="7">#REF!</definedName>
    <definedName name="А34" localSheetId="8">#REF!</definedName>
    <definedName name="А34" localSheetId="10">#REF!</definedName>
    <definedName name="А34">#REF!</definedName>
    <definedName name="а5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а5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А8214">#REF!</definedName>
    <definedName name="аа" localSheetId="11" hidden="1">{#VALUE!,#N/A,TRUE,0}</definedName>
    <definedName name="аа" hidden="1">{#VALUE!,#N/A,TRUE,0}</definedName>
    <definedName name="ааа" localSheetId="6">#REF!</definedName>
    <definedName name="ааа" localSheetId="7">#REF!</definedName>
    <definedName name="ааа" localSheetId="8">#REF!</definedName>
    <definedName name="ааа" localSheetId="10">#REF!</definedName>
    <definedName name="ааа">#REF!</definedName>
    <definedName name="ааа1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ааа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аааа" localSheetId="11" hidden="1">{#VALUE!,#N/A,TRUE,0}</definedName>
    <definedName name="аааа" hidden="1">{#VALUE!,#N/A,TRUE,0}</definedName>
    <definedName name="аааа2" localSheetId="11" hidden="1">{#N/A,#N/A,TRUE,"Буржуям"}</definedName>
    <definedName name="аааа2" hidden="1">{#N/A,#N/A,TRUE,"Буржуям"}</definedName>
    <definedName name="ААААА" localSheetId="11" hidden="1">{#VALUE!,#N/A,TRUE,0}</definedName>
    <definedName name="ААААА" hidden="1">{#VALUE!,#N/A,TRUE,0}</definedName>
    <definedName name="ааааа2" localSheetId="11" hidden="1">{#N/A,#N/A,TRUE,"Буржуям"}</definedName>
    <definedName name="ааааа2" hidden="1">{#N/A,#N/A,TRUE,"Буржуям"}</definedName>
    <definedName name="ааааааа" localSheetId="11" hidden="1">{#N/A,#N/A,TRUE,"Буржуям"}</definedName>
    <definedName name="ааааааа" hidden="1">{#N/A,#N/A,TRUE,"Буржуям"}</definedName>
    <definedName name="ааааааааа" localSheetId="11" hidden="1">{"'Sheet1'!$A$1:$G$85"}</definedName>
    <definedName name="ааааааааа" hidden="1">{"'Sheet1'!$A$1:$G$85"}</definedName>
    <definedName name="ААААААААААА" localSheetId="11" hidden="1">{#N/A,#N/A,TRUE,"Буржуям"}</definedName>
    <definedName name="ААААААААААА" hidden="1">{#N/A,#N/A,TRUE,"Буржуям"}</definedName>
    <definedName name="аааааааааааааа" localSheetId="2" hidden="1">#REF!</definedName>
    <definedName name="аааааааааааааа" localSheetId="11" hidden="1">#REF!</definedName>
    <definedName name="аааааааааааааа" hidden="1">#REF!</definedName>
    <definedName name="ааааааааааааааааа" hidden="1">'[17]pasiva-skutečnost'!$C$35:$C$48</definedName>
    <definedName name="АААВВВ" localSheetId="11" hidden="1">{#N/A,#N/A,TRUE,"Буржуям"}</definedName>
    <definedName name="АААВВВ" hidden="1">{#N/A,#N/A,TRUE,"Буржуям"}</definedName>
    <definedName name="ав" localSheetId="0" hidden="1">#REF!</definedName>
    <definedName name="ав" localSheetId="2" hidden="1">#REF!</definedName>
    <definedName name="ав" localSheetId="6" hidden="1">#REF!</definedName>
    <definedName name="ав" localSheetId="7" hidden="1">#REF!</definedName>
    <definedName name="ав" localSheetId="8" hidden="1">#REF!</definedName>
    <definedName name="ав" localSheetId="10" hidden="1">#REF!</definedName>
    <definedName name="ав" localSheetId="11" hidden="1">#REF!</definedName>
    <definedName name="ав" hidden="1">#REF!</definedName>
    <definedName name="авав" localSheetId="2" hidden="1">#REF!</definedName>
    <definedName name="авав" hidden="1">#REF!</definedName>
    <definedName name="аванс_отч" localSheetId="6">#REF!</definedName>
    <definedName name="аванс_отч">#REF!</definedName>
    <definedName name="АВВАВАВАВА" localSheetId="11" hidden="1">{#N/A,#N/A,TRUE,"Буржуям"}</definedName>
    <definedName name="АВВАВАВАВА" hidden="1">{#N/A,#N/A,TRUE,"Буржуям"}</definedName>
    <definedName name="аввфы" hidden="1">'[17]pasiva-skutečnost'!$A$15:$A$25</definedName>
    <definedName name="август" localSheetId="6">#REF!</definedName>
    <definedName name="август" localSheetId="7">#REF!</definedName>
    <definedName name="август" localSheetId="8">#REF!</definedName>
    <definedName name="август" localSheetId="10">#REF!</definedName>
    <definedName name="август">#REF!</definedName>
    <definedName name="ави" localSheetId="6" hidden="1">{#N/A,#N/A,FALSE,"АДААБ";#N/A,#N/A,FALSE,"АДААБ"}</definedName>
    <definedName name="ави" localSheetId="7" hidden="1">{#N/A,#N/A,FALSE,"АДААБ";#N/A,#N/A,FALSE,"АДААБ"}</definedName>
    <definedName name="ави" localSheetId="8" hidden="1">{#N/A,#N/A,FALSE,"АДААБ";#N/A,#N/A,FALSE,"АДААБ"}</definedName>
    <definedName name="ави" localSheetId="10" hidden="1">{#N/A,#N/A,FALSE,"АДААБ";#N/A,#N/A,FALSE,"АДААБ"}</definedName>
    <definedName name="ави" hidden="1">{#N/A,#N/A,FALSE,"АДААБ";#N/A,#N/A,FALSE,"АДААБ"}</definedName>
    <definedName name="авпвап" localSheetId="2" hidden="1">#REF!</definedName>
    <definedName name="авпвап" localSheetId="11" hidden="1">#REF!</definedName>
    <definedName name="авпвап" hidden="1">#REF!</definedName>
    <definedName name="АвПокуп" localSheetId="6">#REF!</definedName>
    <definedName name="АвПокуп" localSheetId="7">#REF!</definedName>
    <definedName name="АвПокуп" localSheetId="8">#REF!</definedName>
    <definedName name="АвПокуп" localSheetId="10">#REF!</definedName>
    <definedName name="АвПокуп">#REF!</definedName>
    <definedName name="АвПокуп1" localSheetId="6">#REF!</definedName>
    <definedName name="АвПокуп1" localSheetId="7">#REF!</definedName>
    <definedName name="АвПокуп1" localSheetId="8">#REF!</definedName>
    <definedName name="АвПокуп1" localSheetId="10">#REF!</definedName>
    <definedName name="АвПокуп1">#REF!</definedName>
    <definedName name="АвПост" localSheetId="6">#REF!</definedName>
    <definedName name="АвПост" localSheetId="7">#REF!</definedName>
    <definedName name="АвПост" localSheetId="8">#REF!</definedName>
    <definedName name="АвПост" localSheetId="10">#REF!</definedName>
    <definedName name="АвПост">#REF!</definedName>
    <definedName name="АвПост1" localSheetId="6">#REF!</definedName>
    <definedName name="АвПост1">#REF!</definedName>
    <definedName name="авыа" localSheetId="11" hidden="1">{#N/A,#N/A,FALSE,"101"}</definedName>
    <definedName name="авыа" hidden="1">{#N/A,#N/A,FALSE,"101"}</definedName>
    <definedName name="авыав" localSheetId="11" hidden="1">{"Страница 1",#N/A,FALSE,"Модель Интенсивника";"Страница 3",#N/A,FALSE,"Модель Интенсивника"}</definedName>
    <definedName name="авыав" hidden="1">{"Страница 1",#N/A,FALSE,"Модель Интенсивника";"Страница 3",#N/A,FALSE,"Модель Интенсивника"}</definedName>
    <definedName name="авыпа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авыпа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адрес" localSheetId="6">#REF!</definedName>
    <definedName name="адрес" localSheetId="7">#REF!</definedName>
    <definedName name="адрес" localSheetId="8">#REF!</definedName>
    <definedName name="адрес" localSheetId="10">#REF!</definedName>
    <definedName name="адрес">#REF!</definedName>
    <definedName name="аекодфоа" localSheetId="11" hidden="1">{"IASBS",#N/A,TRUE,"IAS";"IASPL",#N/A,TRUE,"IAS";"IASNotes",#N/A,TRUE,"IAS";"CFDir - expanded",#N/A,TRUE,"CF DIR"}</definedName>
    <definedName name="аекодфоа" hidden="1">{"IASBS",#N/A,TRUE,"IAS";"IASPL",#N/A,TRUE,"IAS";"IASNotes",#N/A,TRUE,"IAS";"CFDir - expanded",#N/A,TRUE,"CF DIR"}</definedName>
    <definedName name="аиапаип" hidden="1">'[17]pasiva-skutečnost'!$A$35:$A$48</definedName>
    <definedName name="аипаитт" hidden="1">'[17]pasiva-skutečnost'!$A$15:$A$25</definedName>
    <definedName name="АК_МАРТ_04" localSheetId="11" hidden="1">{#N/A,#N/A,FALSE,"Aging Summary";#N/A,#N/A,FALSE,"Ratio Analysis";#N/A,#N/A,FALSE,"Test 120 Day Accts";#N/A,#N/A,FALSE,"Tickmarks"}</definedName>
    <definedName name="АК_МАРТ_04" hidden="1">{#N/A,#N/A,FALSE,"Aging Summary";#N/A,#N/A,FALSE,"Ratio Analysis";#N/A,#N/A,FALSE,"Test 120 Day Accts";#N/A,#N/A,FALSE,"Tickmarks"}</definedName>
    <definedName name="ам" localSheetId="11" hidden="1">{"'таб 21'!$A$1:$U$24","'таб 21'!$A$1:$U$1"}</definedName>
    <definedName name="ам" hidden="1">{"'таб 21'!$A$1:$U$24","'таб 21'!$A$1:$U$1"}</definedName>
    <definedName name="АМЗ" localSheetId="11" hidden="1">{#VALUE!,#N/A,TRUE,0}</definedName>
    <definedName name="АМЗ" hidden="1">{#VALUE!,#N/A,TRUE,0}</definedName>
    <definedName name="Аморт1" localSheetId="6">#REF!</definedName>
    <definedName name="Аморт1" localSheetId="7">#REF!</definedName>
    <definedName name="Аморт1" localSheetId="8">#REF!</definedName>
    <definedName name="Аморт1" localSheetId="10">#REF!</definedName>
    <definedName name="Аморт1">#REF!</definedName>
    <definedName name="анал.баланс" localSheetId="11" hidden="1">{#N/A,#N/A,TRUE,"План продаж";#N/A,#N/A,TRUE,"Склад гот.прод";#N/A,#N/A,TRUE,"План отгрузки"}</definedName>
    <definedName name="анал.баланс" hidden="1">{#N/A,#N/A,TRUE,"План продаж";#N/A,#N/A,TRUE,"Склад гот.прод";#N/A,#N/A,TRUE,"План отгрузки"}</definedName>
    <definedName name="анализ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анализ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АО_АК_03.04Г" localSheetId="11" hidden="1">{#N/A,#N/A,FALSE,"Aging Summary";#N/A,#N/A,FALSE,"Ratio Analysis";#N/A,#N/A,FALSE,"Test 120 Day Accts";#N/A,#N/A,FALSE,"Tickmarks"}</definedName>
    <definedName name="АО_АК_03.04Г" hidden="1">{#N/A,#N/A,FALSE,"Aging Summary";#N/A,#N/A,FALSE,"Ratio Analysis";#N/A,#N/A,FALSE,"Test 120 Day Accts";#N/A,#N/A,FALSE,"Tickmarks"}</definedName>
    <definedName name="АО_АК_1.04.04г" localSheetId="11" hidden="1">{#N/A,#N/A,FALSE,"Aging Summary";#N/A,#N/A,FALSE,"Ratio Analysis";#N/A,#N/A,FALSE,"Test 120 Day Accts";#N/A,#N/A,FALSE,"Tickmarks"}</definedName>
    <definedName name="АО_АК_1.04.04г" hidden="1">{#N/A,#N/A,FALSE,"Aging Summary";#N/A,#N/A,FALSE,"Ratio Analysis";#N/A,#N/A,FALSE,"Test 120 Day Accts";#N/A,#N/A,FALSE,"Tickmarks"}</definedName>
    <definedName name="АО_АК_МАРТ" localSheetId="11" hidden="1">{#N/A,#N/A,FALSE,"Aging Summary";#N/A,#N/A,FALSE,"Ratio Analysis";#N/A,#N/A,FALSE,"Test 120 Day Accts";#N/A,#N/A,FALSE,"Tickmarks"}</definedName>
    <definedName name="АО_АК_МАРТ" hidden="1">{#N/A,#N/A,FALSE,"Aging Summary";#N/A,#N/A,FALSE,"Ratio Analysis";#N/A,#N/A,FALSE,"Test 120 Day Accts";#N/A,#N/A,FALSE,"Tickmarks"}</definedName>
    <definedName name="аодрашлыапмил" localSheetId="6" hidden="1">#REF!</definedName>
    <definedName name="аодрашлыапмил" localSheetId="7" hidden="1">#REF!</definedName>
    <definedName name="аодрашлыапмил" localSheetId="8" hidden="1">#REF!</definedName>
    <definedName name="аодрашлыапмил" localSheetId="10" hidden="1">#REF!</definedName>
    <definedName name="аодрашлыапмил" hidden="1">#REF!</definedName>
    <definedName name="аочап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аочап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ап" localSheetId="0">#REF!</definedName>
    <definedName name="ап" localSheetId="6">#REF!</definedName>
    <definedName name="ап" localSheetId="7">#REF!</definedName>
    <definedName name="ап" localSheetId="8">#REF!</definedName>
    <definedName name="ап" localSheetId="10">#REF!</definedName>
    <definedName name="ап" localSheetId="11" hidden="1">{"'9'!$A$1:$S$99"}</definedName>
    <definedName name="ап" hidden="1">{"'9'!$A$1:$S$99"}</definedName>
    <definedName name="апап" localSheetId="11" hidden="1">{"AnalRSA",#N/A,TRUE,"PL-Anal";"AnalIAS",#N/A,TRUE,"PL-Anal"}</definedName>
    <definedName name="апап" hidden="1">{"AnalRSA",#N/A,TRUE,"PL-Anal";"AnalIAS",#N/A,TRUE,"PL-Anal"}</definedName>
    <definedName name="АПАПАПА" localSheetId="11" hidden="1">{#N/A,#N/A,TRUE,"Буржуям"}</definedName>
    <definedName name="АПАПАПА" hidden="1">{#N/A,#N/A,TRUE,"Буржуям"}</definedName>
    <definedName name="АПАПАПАП" localSheetId="11" hidden="1">{#N/A,#N/A,TRUE,"Буржуям"}</definedName>
    <definedName name="АПАПАПАП" hidden="1">{#N/A,#N/A,TRUE,"Буржуям"}</definedName>
    <definedName name="апва" localSheetId="11" hidden="1">{"'РП (2)'!$A$5:$S$150"}</definedName>
    <definedName name="апва" hidden="1">{"'РП (2)'!$A$5:$S$150"}</definedName>
    <definedName name="апер" localSheetId="11" hidden="1">{"'Sheet1'!$A$1:$G$96","'Sheet1'!$A$1:$H$96"}</definedName>
    <definedName name="апер" hidden="1">{"'Sheet1'!$A$1:$G$96","'Sheet1'!$A$1:$H$96"}</definedName>
    <definedName name="апп" localSheetId="11" hidden="1">{#N/A,#N/A,TRUE,"Буржуям"}</definedName>
    <definedName name="апп" hidden="1">{#N/A,#N/A,TRUE,"Буржуям"}</definedName>
    <definedName name="апппппппппппп" localSheetId="11" hidden="1">{"'Sheet1'!$A$1:$G$85"}</definedName>
    <definedName name="апппппппппппп" hidden="1">{"'Sheet1'!$A$1:$G$85"}</definedName>
    <definedName name="апрель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апрель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апрель1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апрель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апта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апта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апыми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апыми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ар_1" localSheetId="6">#REF!</definedName>
    <definedName name="ар_1" localSheetId="7">#REF!</definedName>
    <definedName name="ар_1" localSheetId="8">#REF!</definedName>
    <definedName name="ар_1" localSheetId="10">#REF!</definedName>
    <definedName name="ар_1">#REF!</definedName>
    <definedName name="ар_2" localSheetId="6">#REF!</definedName>
    <definedName name="ар_2" localSheetId="7">#REF!</definedName>
    <definedName name="ар_2" localSheetId="8">#REF!</definedName>
    <definedName name="ар_2" localSheetId="10">#REF!</definedName>
    <definedName name="ар_2">#REF!</definedName>
    <definedName name="араго" localSheetId="11" hidden="1">{"'Sheet1'!$A$1:$G$96","'Sheet1'!$A$1:$H$96"}</definedName>
    <definedName name="араго" hidden="1">{"'Sheet1'!$A$1:$G$96","'Sheet1'!$A$1:$H$96"}</definedName>
    <definedName name="АХО" localSheetId="11" hidden="1">{#N/A,#N/A,TRUE,"попередні"}</definedName>
    <definedName name="АХО" hidden="1">{#N/A,#N/A,TRUE,"попередні"}</definedName>
    <definedName name="АХО_1" localSheetId="11" hidden="1">{#N/A,#N/A,TRUE,"попередні"}</definedName>
    <definedName name="АХО_1" hidden="1">{#N/A,#N/A,TRUE,"попередні"}</definedName>
    <definedName name="АХО_1_1" localSheetId="11" hidden="1">{#N/A,#N/A,TRUE,"попередні"}</definedName>
    <definedName name="АХО_1_1" hidden="1">{#N/A,#N/A,TRUE,"попередні"}</definedName>
    <definedName name="АХО_1_2" localSheetId="11" hidden="1">{#N/A,#N/A,TRUE,"попередні"}</definedName>
    <definedName name="АХО_1_2" hidden="1">{#N/A,#N/A,TRUE,"попередні"}</definedName>
    <definedName name="АХО_1_3" localSheetId="11" hidden="1">{#N/A,#N/A,TRUE,"попередні"}</definedName>
    <definedName name="АХО_1_3" hidden="1">{#N/A,#N/A,TRUE,"попередні"}</definedName>
    <definedName name="АХО_1_4" localSheetId="11" hidden="1">{#N/A,#N/A,TRUE,"попередні"}</definedName>
    <definedName name="АХО_1_4" hidden="1">{#N/A,#N/A,TRUE,"попередні"}</definedName>
    <definedName name="АХО_1_5" localSheetId="11" hidden="1">{#N/A,#N/A,TRUE,"попередні"}</definedName>
    <definedName name="АХО_1_5" hidden="1">{#N/A,#N/A,TRUE,"попередні"}</definedName>
    <definedName name="АХО_2" localSheetId="11" hidden="1">{#N/A,#N/A,TRUE,"попередні"}</definedName>
    <definedName name="АХО_2" hidden="1">{#N/A,#N/A,TRUE,"попередні"}</definedName>
    <definedName name="АХО_2_1" localSheetId="11" hidden="1">{#N/A,#N/A,TRUE,"попередні"}</definedName>
    <definedName name="АХО_2_1" hidden="1">{#N/A,#N/A,TRUE,"попередні"}</definedName>
    <definedName name="АХО_2_2" localSheetId="11" hidden="1">{#N/A,#N/A,TRUE,"попередні"}</definedName>
    <definedName name="АХО_2_2" hidden="1">{#N/A,#N/A,TRUE,"попередні"}</definedName>
    <definedName name="АХО_2_3" localSheetId="11" hidden="1">{#N/A,#N/A,TRUE,"попередні"}</definedName>
    <definedName name="АХО_2_3" hidden="1">{#N/A,#N/A,TRUE,"попередні"}</definedName>
    <definedName name="АХО_2_4" localSheetId="11" hidden="1">{#N/A,#N/A,TRUE,"попередні"}</definedName>
    <definedName name="АХО_2_4" hidden="1">{#N/A,#N/A,TRUE,"попередні"}</definedName>
    <definedName name="АХО_2_5" localSheetId="11" hidden="1">{#N/A,#N/A,TRUE,"попередні"}</definedName>
    <definedName name="АХО_2_5" hidden="1">{#N/A,#N/A,TRUE,"попередні"}</definedName>
    <definedName name="АХО_3" localSheetId="11" hidden="1">{#N/A,#N/A,TRUE,"попередні"}</definedName>
    <definedName name="АХО_3" hidden="1">{#N/A,#N/A,TRUE,"попередні"}</definedName>
    <definedName name="АХО_3_1" localSheetId="11" hidden="1">{#N/A,#N/A,TRUE,"попередні"}</definedName>
    <definedName name="АХО_3_1" hidden="1">{#N/A,#N/A,TRUE,"попередні"}</definedName>
    <definedName name="АХО_3_2" localSheetId="11" hidden="1">{#N/A,#N/A,TRUE,"попередні"}</definedName>
    <definedName name="АХО_3_2" hidden="1">{#N/A,#N/A,TRUE,"попередні"}</definedName>
    <definedName name="АХО_3_3" localSheetId="11" hidden="1">{#N/A,#N/A,TRUE,"попередні"}</definedName>
    <definedName name="АХО_3_3" hidden="1">{#N/A,#N/A,TRUE,"попередні"}</definedName>
    <definedName name="АХО_3_4" localSheetId="11" hidden="1">{#N/A,#N/A,TRUE,"попередні"}</definedName>
    <definedName name="АХО_3_4" hidden="1">{#N/A,#N/A,TRUE,"попередні"}</definedName>
    <definedName name="АХО_3_5" localSheetId="11" hidden="1">{#N/A,#N/A,TRUE,"попередні"}</definedName>
    <definedName name="АХО_3_5" hidden="1">{#N/A,#N/A,TRUE,"попередні"}</definedName>
    <definedName name="АХО_4" localSheetId="11" hidden="1">{#N/A,#N/A,TRUE,"попередні"}</definedName>
    <definedName name="АХО_4" hidden="1">{#N/A,#N/A,TRUE,"попередні"}</definedName>
    <definedName name="АХО_4_1" localSheetId="11" hidden="1">{#N/A,#N/A,TRUE,"попередні"}</definedName>
    <definedName name="АХО_4_1" hidden="1">{#N/A,#N/A,TRUE,"попередні"}</definedName>
    <definedName name="АХО_4_2" localSheetId="11" hidden="1">{#N/A,#N/A,TRUE,"попередні"}</definedName>
    <definedName name="АХО_4_2" hidden="1">{#N/A,#N/A,TRUE,"попередні"}</definedName>
    <definedName name="АХО_4_3" localSheetId="11" hidden="1">{#N/A,#N/A,TRUE,"попередні"}</definedName>
    <definedName name="АХО_4_3" hidden="1">{#N/A,#N/A,TRUE,"попередні"}</definedName>
    <definedName name="АХО_4_4" localSheetId="11" hidden="1">{#N/A,#N/A,TRUE,"попередні"}</definedName>
    <definedName name="АХО_4_4" hidden="1">{#N/A,#N/A,TRUE,"попередні"}</definedName>
    <definedName name="АХО_4_5" localSheetId="11" hidden="1">{#N/A,#N/A,TRUE,"попередні"}</definedName>
    <definedName name="АХО_4_5" hidden="1">{#N/A,#N/A,TRUE,"попередні"}</definedName>
    <definedName name="АХО_5" localSheetId="11" hidden="1">{#N/A,#N/A,TRUE,"попередні"}</definedName>
    <definedName name="АХО_5" hidden="1">{#N/A,#N/A,TRUE,"попередні"}</definedName>
    <definedName name="АХО_5_1" localSheetId="11" hidden="1">{#N/A,#N/A,TRUE,"попередні"}</definedName>
    <definedName name="АХО_5_1" hidden="1">{#N/A,#N/A,TRUE,"попередні"}</definedName>
    <definedName name="АХО_5_2" localSheetId="11" hidden="1">{#N/A,#N/A,TRUE,"попередні"}</definedName>
    <definedName name="АХО_5_2" hidden="1">{#N/A,#N/A,TRUE,"попередні"}</definedName>
    <definedName name="АХО_5_3" localSheetId="11" hidden="1">{#N/A,#N/A,TRUE,"попередні"}</definedName>
    <definedName name="АХО_5_3" hidden="1">{#N/A,#N/A,TRUE,"попередні"}</definedName>
    <definedName name="АХО_5_4" localSheetId="11" hidden="1">{#N/A,#N/A,TRUE,"попередні"}</definedName>
    <definedName name="АХО_5_4" hidden="1">{#N/A,#N/A,TRUE,"попередні"}</definedName>
    <definedName name="АХО_5_5" localSheetId="11" hidden="1">{#N/A,#N/A,TRUE,"попередні"}</definedName>
    <definedName name="АХО_5_5" hidden="1">{#N/A,#N/A,TRUE,"попередні"}</definedName>
    <definedName name="Б" localSheetId="11" hidden="1">{"'Sheet1'!$A$1:$G$96","'Sheet1'!$A$1:$H$96"}</definedName>
    <definedName name="Б" hidden="1">{"'Sheet1'!$A$1:$G$96","'Sheet1'!$A$1:$H$96"}</definedName>
    <definedName name="Б1" localSheetId="11" hidden="1">{"'Sheet1'!$A$1:$G$96","'Sheet1'!$A$1:$H$96"}</definedName>
    <definedName name="Б1" hidden="1">{"'Sheet1'!$A$1:$G$96","'Sheet1'!$A$1:$H$96"}</definedName>
    <definedName name="баз" localSheetId="6">#REF!</definedName>
    <definedName name="баз" localSheetId="7">#REF!</definedName>
    <definedName name="баз" localSheetId="8">#REF!</definedName>
    <definedName name="баз" localSheetId="10">#REF!</definedName>
    <definedName name="баз">#REF!</definedName>
    <definedName name="база" localSheetId="6">#REF!</definedName>
    <definedName name="база" localSheetId="7">#REF!</definedName>
    <definedName name="база" localSheetId="8">#REF!</definedName>
    <definedName name="база" localSheetId="10">#REF!</definedName>
    <definedName name="база">#REF!</definedName>
    <definedName name="_xlnm.Database" localSheetId="6">#REF!</definedName>
    <definedName name="_xlnm.Database" localSheetId="7">#REF!</definedName>
    <definedName name="_xlnm.Database" localSheetId="8">#REF!</definedName>
    <definedName name="_xlnm.Database" localSheetId="10">#REF!</definedName>
    <definedName name="_xlnm.Database">#REF!</definedName>
    <definedName name="База_данных_ИМ" localSheetId="6">#REF!</definedName>
    <definedName name="База_данных_ИМ">#REF!</definedName>
    <definedName name="бал" localSheetId="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бал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Бал2002" localSheetId="11" hidden="1">{#N/A,#N/A,TRUE,"Буржуям"}</definedName>
    <definedName name="Бал2002" hidden="1">{#N/A,#N/A,TRUE,"Буржуям"}</definedName>
    <definedName name="Баланс2002" localSheetId="11" hidden="1">{#VALUE!,#N/A,TRUE,0}</definedName>
    <definedName name="Баланс2002" hidden="1">{#VALUE!,#N/A,TRUE,0}</definedName>
    <definedName name="балл312" localSheetId="6">#REF!</definedName>
    <definedName name="балл312" localSheetId="7">#REF!</definedName>
    <definedName name="балл312" localSheetId="8">#REF!</definedName>
    <definedName name="балл312" localSheetId="10">#REF!</definedName>
    <definedName name="балл312">#REF!</definedName>
    <definedName name="бар" localSheetId="11" hidden="1">{#N/A,#N/A,TRUE,"Буржуям"}</definedName>
    <definedName name="бар" hidden="1">{#N/A,#N/A,TRUE,"Буржуям"}</definedName>
    <definedName name="ббб" localSheetId="0">#REF!</definedName>
    <definedName name="ббб" localSheetId="6">#REF!</definedName>
    <definedName name="ббб" localSheetId="7">#REF!</definedName>
    <definedName name="ббб" localSheetId="8">#REF!</definedName>
    <definedName name="ббб" localSheetId="10">#REF!</definedName>
    <definedName name="ббб" localSheetId="11" hidden="1">{#N/A,#N/A,TRUE,"Буржуям"}</definedName>
    <definedName name="ббб" hidden="1">{#N/A,#N/A,TRUE,"Буржуям"}</definedName>
    <definedName name="бббб" localSheetId="11" hidden="1">{#VALUE!,#N/A,TRUE,0}</definedName>
    <definedName name="бббб" hidden="1">{#VALUE!,#N/A,TRUE,0}</definedName>
    <definedName name="бд" localSheetId="6">#REF!</definedName>
    <definedName name="бд" localSheetId="7">#REF!</definedName>
    <definedName name="бд" localSheetId="8">#REF!</definedName>
    <definedName name="бд" localSheetId="10">#REF!</definedName>
    <definedName name="бд">#REF!</definedName>
    <definedName name="БДР" localSheetId="2" hidden="1">#REF!</definedName>
    <definedName name="БДР" localSheetId="11" hidden="1">#REF!</definedName>
    <definedName name="БДР" hidden="1">#REF!</definedName>
    <definedName name="Береговский" localSheetId="6">#REF!,#REF!</definedName>
    <definedName name="Береговский" localSheetId="7">#REF!,#REF!</definedName>
    <definedName name="Береговский" localSheetId="8">#REF!,#REF!</definedName>
    <definedName name="Береговский" localSheetId="10">#REF!,#REF!</definedName>
    <definedName name="Береговский">#REF!,#REF!</definedName>
    <definedName name="БП1" localSheetId="6">#REF!</definedName>
    <definedName name="БП1">#REF!</definedName>
    <definedName name="бюд" localSheetId="11" hidden="1">{#N/A,#N/A,TRUE,"Буржуям"}</definedName>
    <definedName name="бюд" hidden="1">{#N/A,#N/A,TRUE,"Буржуям"}</definedName>
    <definedName name="бюджет" localSheetId="11" hidden="1">{#N/A,#N/A,TRUE,"Буржуям"}</definedName>
    <definedName name="бюджет" hidden="1">{#N/A,#N/A,TRUE,"Буржуям"}</definedName>
    <definedName name="Бюджет_ОАО__СУАЛ" localSheetId="6">#REF!</definedName>
    <definedName name="Бюджет_ОАО__СУАЛ" localSheetId="7">#REF!</definedName>
    <definedName name="Бюджет_ОАО__СУАЛ" localSheetId="8">#REF!</definedName>
    <definedName name="Бюджет_ОАО__СУАЛ" localSheetId="10">#REF!</definedName>
    <definedName name="Бюджет_ОАО__СУАЛ">#REF!</definedName>
    <definedName name="бяка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бяка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в" localSheetId="0">#REF!</definedName>
    <definedName name="в" localSheetId="6">#REF!</definedName>
    <definedName name="в" localSheetId="7">#REF!</definedName>
    <definedName name="в" localSheetId="8">#REF!</definedName>
    <definedName name="в" localSheetId="10">#REF!</definedName>
    <definedName name="в" localSheetId="11" hidden="1">{#N/A,#N/A,TRUE,"Буржуям"}</definedName>
    <definedName name="в" hidden="1">{#N/A,#N/A,TRUE,"Буржуям"}</definedName>
    <definedName name="в2" localSheetId="11" hidden="1">{"'Sheet1'!$A$1:$G$96","'Sheet1'!$A$1:$H$96"}</definedName>
    <definedName name="в2" hidden="1">{"'Sheet1'!$A$1:$G$96","'Sheet1'!$A$1:$H$96"}</definedName>
    <definedName name="ва" localSheetId="11" hidden="1">{#N/A,#N/A,TRUE,"Буржуям"}</definedName>
    <definedName name="ва" hidden="1">{#N/A,#N/A,TRUE,"Буржуям"}</definedName>
    <definedName name="ВАВАВА" localSheetId="11" hidden="1">{#N/A,#N/A,TRUE,"Буржуям"}</definedName>
    <definedName name="ВАВАВА" hidden="1">{#N/A,#N/A,TRUE,"Буржуям"}</definedName>
    <definedName name="вавча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вавча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вак" localSheetId="11" hidden="1">{#N/A,"70% Success",FALSE,"Sales Forecast";#N/A,#N/A,FALSE,"Sheet2"}</definedName>
    <definedName name="вак" hidden="1">{#N/A,"70% Success",FALSE,"Sales Forecast";#N/A,#N/A,FALSE,"Sheet2"}</definedName>
    <definedName name="Вакк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Вакк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ВалП1" localSheetId="6">#REF!</definedName>
    <definedName name="ВалП1" localSheetId="7">#REF!</definedName>
    <definedName name="ВалП1" localSheetId="8">#REF!</definedName>
    <definedName name="ВалП1" localSheetId="10">#REF!</definedName>
    <definedName name="ВалП1">#REF!</definedName>
    <definedName name="Валюта" localSheetId="9">#REF!</definedName>
    <definedName name="валюта" localSheetId="6">#REF!</definedName>
    <definedName name="валюта" localSheetId="7">#REF!</definedName>
    <definedName name="валюта" localSheetId="8">#REF!</definedName>
    <definedName name="валюта" localSheetId="10">#REF!</definedName>
    <definedName name="валюта">#REF!</definedName>
    <definedName name="вап" localSheetId="0" hidden="1">#REF!</definedName>
    <definedName name="вап" localSheetId="2" hidden="1">#REF!</definedName>
    <definedName name="вап" localSheetId="6" hidden="1">#REF!</definedName>
    <definedName name="вап" hidden="1">#REF!</definedName>
    <definedName name="вап3" localSheetId="11" hidden="1">{"'Sheet1'!$A$1:$G$96","'Sheet1'!$A$1:$H$96"}</definedName>
    <definedName name="вап3" hidden="1">{"'Sheet1'!$A$1:$G$96","'Sheet1'!$A$1:$H$96"}</definedName>
    <definedName name="вапке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вапке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вар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вар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варимм" hidden="1">'[17]pasiva-skutečnost'!$C$35:$C$48</definedName>
    <definedName name="вас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вас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ваф" localSheetId="11" hidden="1">{"'РП (2)'!$A$5:$S$150"}</definedName>
    <definedName name="ваф" hidden="1">{"'РП (2)'!$A$5:$S$150"}</definedName>
    <definedName name="ваьфтыадлыф" hidden="1">43474.4509953704</definedName>
    <definedName name="вва" localSheetId="2" hidden="1">#REF!</definedName>
    <definedName name="вва" localSheetId="11" hidden="1">#REF!</definedName>
    <definedName name="вва" hidden="1">#REF!</definedName>
    <definedName name="вваыв" localSheetId="2" hidden="1">#REF!</definedName>
    <definedName name="вваыв" hidden="1">#REF!</definedName>
    <definedName name="ввв1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ввв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ввваа" hidden="1">'[17]pasiva-skutečnost'!$A$15:$A$25</definedName>
    <definedName name="вввв" localSheetId="11" hidden="1">{#N/A,#N/A,TRUE,"Буржуям"}</definedName>
    <definedName name="вввв" hidden="1">{#N/A,#N/A,TRUE,"Буржуям"}</definedName>
    <definedName name="ввввв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ввввв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вввввв" hidden="1">#N/A</definedName>
    <definedName name="вввввввв" localSheetId="11" hidden="1">{"toc",#N/A,FALSE,"TOC";"summ",#N/A,FALSE,"summ";"histbs1",#N/A,FALSE,"histBS";"histbs2",#N/A,FALSE,"histBS";"histis",#N/A,FALSE,"histIS";"ratios",#N/A,FALSE,"ratios";"foris",#N/A,FALSE,"forIS";"forbs1",#N/A,FALSE,"forBS";"forbs2",#N/A,FALSE,"forBS";"cf",#N/A,FALSE,"CF";"wc",#N/A,FALSE,"wc";"own.str",#N/A,FALSE,"own.str";"fcf",#N/A,FALSE,"FCF";"wacc",#N/A,FALSE,"wacc";"r(f)",#N/A,FALSE,"r(f)";"glc",#N/A,FALSE,"GLC";"glcbs",#N/A,FALSE,"glcBS";"glccsbs",#N/A,FALSE,"glcCSBS";"glcis",#N/A,FALSE,"glcIS";"glccsis",#N/A,FALSE,"glcCSIS";"glcrat1",#N/A,FALSE,"glcrat1";"glcrat2",#N/A,FALSE,"glcrat2";"norm",#N/A,FALSE,"norm";"control",#N/A,FALSE,"control"}</definedName>
    <definedName name="вввввввв" hidden="1">{"toc",#N/A,FALSE,"TOC";"summ",#N/A,FALSE,"summ";"histbs1",#N/A,FALSE,"histBS";"histbs2",#N/A,FALSE,"histBS";"histis",#N/A,FALSE,"histIS";"ratios",#N/A,FALSE,"ratios";"foris",#N/A,FALSE,"forIS";"forbs1",#N/A,FALSE,"forBS";"forbs2",#N/A,FALSE,"forBS";"cf",#N/A,FALSE,"CF";"wc",#N/A,FALSE,"wc";"own.str",#N/A,FALSE,"own.str";"fcf",#N/A,FALSE,"FCF";"wacc",#N/A,FALSE,"wacc";"r(f)",#N/A,FALSE,"r(f)";"glc",#N/A,FALSE,"GLC";"glcbs",#N/A,FALSE,"glcBS";"glccsbs",#N/A,FALSE,"glcCSBS";"glcis",#N/A,FALSE,"glcIS";"glccsis",#N/A,FALSE,"glcCSIS";"glcrat1",#N/A,FALSE,"glcrat1";"glcrat2",#N/A,FALSE,"glcrat2";"norm",#N/A,FALSE,"norm";"control",#N/A,FALSE,"control"}</definedName>
    <definedName name="ввввввввввввв" localSheetId="11" hidden="1">{"'Sheet1'!$A$1:$G$85"}</definedName>
    <definedName name="ввввввввввввв" hidden="1">{"'Sheet1'!$A$1:$G$85"}</definedName>
    <definedName name="ВВЫЫ" localSheetId="11" hidden="1">{#N/A,#N/A,TRUE,"Буржуям"}</definedName>
    <definedName name="ВВЫЫ" hidden="1">{#N/A,#N/A,TRUE,"Буржуям"}</definedName>
    <definedName name="вгв" localSheetId="11" hidden="1">{#VALUE!,#N/A,TRUE,0}</definedName>
    <definedName name="вгв" hidden="1">{#VALUE!,#N/A,TRUE,0}</definedName>
    <definedName name="вег" localSheetId="11" hidden="1">{#N/A,#N/A,TRUE,"Буржуям"}</definedName>
    <definedName name="вег" hidden="1">{#N/A,#N/A,TRUE,"Буржуям"}</definedName>
    <definedName name="венгвг" localSheetId="11" hidden="1">{#N/A,#N/A,TRUE,"Буржуям"}</definedName>
    <definedName name="венгвг" hidden="1">{#N/A,#N/A,TRUE,"Буржуям"}</definedName>
    <definedName name="взд" localSheetId="11" hidden="1">{"NWN_Q1810",#N/A,FALSE,"Q1810_1.V";"NWN_Q1412",#N/A,FALSE,"Q1412_1"}</definedName>
    <definedName name="взд" hidden="1">{"NWN_Q1810",#N/A,FALSE,"Q1810_1.V";"NWN_Q1412",#N/A,FALSE,"Q1412_1"}</definedName>
    <definedName name="ВЗк" localSheetId="6">#REF!</definedName>
    <definedName name="ВЗк" localSheetId="7">#REF!</definedName>
    <definedName name="ВЗк" localSheetId="8">#REF!</definedName>
    <definedName name="ВЗк" localSheetId="10">#REF!</definedName>
    <definedName name="ВЗк">#REF!</definedName>
    <definedName name="ВЗкт" localSheetId="6">#REF!</definedName>
    <definedName name="ВЗкт" localSheetId="7">#REF!</definedName>
    <definedName name="ВЗкт" localSheetId="8">#REF!</definedName>
    <definedName name="ВЗкт" localSheetId="10">#REF!</definedName>
    <definedName name="ВЗкт">#REF!</definedName>
    <definedName name="видкредита">#REF!</definedName>
    <definedName name="Виды_продукции" localSheetId="6">#REF!</definedName>
    <definedName name="Виды_продукции" localSheetId="7">#REF!</definedName>
    <definedName name="Виды_продукции" localSheetId="8">#REF!</definedName>
    <definedName name="Виды_продукции" localSheetId="10">#REF!</definedName>
    <definedName name="Виды_продукции">#REF!</definedName>
    <definedName name="виыва" localSheetId="11" hidden="1">{#VALUE!,#N/A,TRUE,0}</definedName>
    <definedName name="виыва" hidden="1">{#VALUE!,#N/A,TRUE,0}</definedName>
    <definedName name="вкеоекв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вкеоекв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ВКО" localSheetId="6">#REF!</definedName>
    <definedName name="ВКО" localSheetId="7">#REF!</definedName>
    <definedName name="ВКО" localSheetId="8">#REF!</definedName>
    <definedName name="ВКО" localSheetId="10">#REF!</definedName>
    <definedName name="ВКО">#REF!</definedName>
    <definedName name="ВКС" localSheetId="6">#REF!</definedName>
    <definedName name="ВКС" localSheetId="7">#REF!</definedName>
    <definedName name="ВКС" localSheetId="8">#REF!</definedName>
    <definedName name="ВКС" localSheetId="10">#REF!</definedName>
    <definedName name="ВКС">#REF!</definedName>
    <definedName name="вла" localSheetId="11" hidden="1">{#N/A,#N/A,FALSE,"Aging Summary";#N/A,#N/A,FALSE,"Ratio Analysis";#N/A,#N/A,FALSE,"Test 120 Day Accts";#N/A,#N/A,FALSE,"Tickmarks"}</definedName>
    <definedName name="вла" hidden="1">{#N/A,#N/A,FALSE,"Aging Summary";#N/A,#N/A,FALSE,"Ratio Analysis";#N/A,#N/A,FALSE,"Test 120 Day Accts";#N/A,#N/A,FALSE,"Tickmarks"}</definedName>
    <definedName name="влож" localSheetId="6">#REF!</definedName>
    <definedName name="влож" localSheetId="7">#REF!</definedName>
    <definedName name="влож" localSheetId="8">#REF!</definedName>
    <definedName name="влож" localSheetId="10">#REF!</definedName>
    <definedName name="влож">#REF!</definedName>
    <definedName name="вложения.ифд.в.мис.до.2004" localSheetId="6">#REF!</definedName>
    <definedName name="вложения.ифд.в.мис.до.2004" localSheetId="7">#REF!</definedName>
    <definedName name="вложения.ифд.в.мис.до.2004" localSheetId="8">#REF!</definedName>
    <definedName name="вложения.ифд.в.мис.до.2004" localSheetId="10">#REF!</definedName>
    <definedName name="вложения.ифд.в.мис.до.2004">#REF!</definedName>
    <definedName name="вложения.ИФД.в.ТВС.до.2004" localSheetId="6">#REF!</definedName>
    <definedName name="вложения.ИФД.в.ТВС.до.2004" localSheetId="7">#REF!</definedName>
    <definedName name="вложения.ИФД.в.ТВС.до.2004" localSheetId="8">#REF!</definedName>
    <definedName name="вложения.ИФД.в.ТВС.до.2004" localSheetId="10">#REF!</definedName>
    <definedName name="вложения.ИФД.в.ТВС.до.2004">#REF!</definedName>
    <definedName name="вно" localSheetId="11" hidden="1">{#N/A,#N/A,TRUE,"Буржуям"}</definedName>
    <definedName name="вно" hidden="1">{#N/A,#N/A,TRUE,"Буржуям"}</definedName>
    <definedName name="вново" localSheetId="11" hidden="1">{#N/A,#N/A,TRUE,"Буржуям"}</definedName>
    <definedName name="вново" hidden="1">{#N/A,#N/A,TRUE,"Буржуям"}</definedName>
    <definedName name="вноон" localSheetId="11" hidden="1">{"'9'!$A$1:$S$99"}</definedName>
    <definedName name="вноон" hidden="1">{"'9'!$A$1:$S$99"}</definedName>
    <definedName name="во" localSheetId="11" hidden="1">{#N/A,#N/A,TRUE,"Буржуям"}</definedName>
    <definedName name="во" hidden="1">{#N/A,#N/A,TRUE,"Буржуям"}</definedName>
    <definedName name="вово" localSheetId="11" hidden="1">{#N/A,#N/A,TRUE,"Буржуям"}</definedName>
    <definedName name="вово" hidden="1">{#N/A,#N/A,TRUE,"Буржуям"}</definedName>
    <definedName name="Возмдосрпогаш">#REF!</definedName>
    <definedName name="вп" localSheetId="11" hidden="1">{#N/A,#N/A,TRUE,"Буржуям"}</definedName>
    <definedName name="вп" hidden="1">{#N/A,#N/A,TRUE,"Буржуям"}</definedName>
    <definedName name="впро" localSheetId="11" hidden="1">{#N/A,#N/A,TRUE,"Буржуям"}</definedName>
    <definedName name="впро" hidden="1">{#N/A,#N/A,TRUE,"Буржуям"}</definedName>
    <definedName name="ВР1" localSheetId="6">#REF!</definedName>
    <definedName name="ВР1" localSheetId="7">#REF!</definedName>
    <definedName name="ВР1" localSheetId="8">#REF!</definedName>
    <definedName name="ВР1" localSheetId="10">#REF!</definedName>
    <definedName name="ВР1">#REF!</definedName>
    <definedName name="ВРО1" localSheetId="6">#REF!</definedName>
    <definedName name="ВРО1" localSheetId="7">#REF!</definedName>
    <definedName name="ВРО1" localSheetId="8">#REF!</definedName>
    <definedName name="ВРО1" localSheetId="10">#REF!</definedName>
    <definedName name="ВРО1">#REF!</definedName>
    <definedName name="врфр" localSheetId="11" hidden="1">{#VALUE!,#N/A,TRUE,0}</definedName>
    <definedName name="врфр" hidden="1">{#VALUE!,#N/A,TRUE,0}</definedName>
    <definedName name="вс" localSheetId="11" hidden="1">{#N/A,#N/A,FALSE,"Aging Summary";#N/A,#N/A,FALSE,"Ratio Analysis";#N/A,#N/A,FALSE,"Test 120 Day Accts";#N/A,#N/A,FALSE,"Tickmarks"}</definedName>
    <definedName name="вс" hidden="1">{#N/A,#N/A,FALSE,"Aging Summary";#N/A,#N/A,FALSE,"Ratio Analysis";#N/A,#N/A,FALSE,"Test 120 Day Accts";#N/A,#N/A,FALSE,"Tickmarks"}</definedName>
    <definedName name="всього" localSheetId="6">#REF!</definedName>
    <definedName name="всього" localSheetId="7">#REF!</definedName>
    <definedName name="всього" localSheetId="8">#REF!</definedName>
    <definedName name="всього" localSheetId="10">#REF!</definedName>
    <definedName name="всього">#REF!</definedName>
    <definedName name="вчяыцу3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вчяыцу3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вы" localSheetId="11" hidden="1">{#N/A,#N/A,TRUE,"Engineering Dept";#N/A,#N/A,TRUE,"Sales Dept";#N/A,#N/A,TRUE,"Marketing Dept";#N/A,#N/A,TRUE,"Admin Dept"}</definedName>
    <definedName name="вы" hidden="1">{#N/A,#N/A,TRUE,"Engineering Dept";#N/A,#N/A,TRUE,"Sales Dept";#N/A,#N/A,TRUE,"Marketing Dept";#N/A,#N/A,TRUE,"Admin Dept"}</definedName>
    <definedName name="выс" localSheetId="11" hidden="1">{"'таб 21'!$A$1:$U$24","'таб 21'!$A$1:$U$1"}</definedName>
    <definedName name="выс" hidden="1">{"'таб 21'!$A$1:$U$24","'таб 21'!$A$1:$U$1"}</definedName>
    <definedName name="выф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выф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галя" localSheetId="2" hidden="1">#REF!</definedName>
    <definedName name="галя" localSheetId="11" hidden="1">#REF!</definedName>
    <definedName name="галя" hidden="1">#REF!</definedName>
    <definedName name="гг" localSheetId="11" hidden="1">{#N/A,#N/A,TRUE,"Balance Sheet";#N/A,#N/A,TRUE,"Income Statement";#N/A,#N/A,TRUE,"Statement of Cash Flows";#N/A,#N/A,TRUE,"Key Indicators"}</definedName>
    <definedName name="гг" hidden="1">{#N/A,#N/A,TRUE,"Balance Sheet";#N/A,#N/A,TRUE,"Income Statement";#N/A,#N/A,TRUE,"Statement of Cash Flows";#N/A,#N/A,TRUE,"Key Indicators"}</definedName>
    <definedName name="гггг" localSheetId="11" hidden="1">{#N/A,#N/A,TRUE,"Буржуям"}</definedName>
    <definedName name="гггг" hidden="1">{#N/A,#N/A,TRUE,"Буржуям"}</definedName>
    <definedName name="ггнгге" localSheetId="2" hidden="1">#REF!</definedName>
    <definedName name="ггнгге" localSheetId="11" hidden="1">#REF!</definedName>
    <definedName name="ггнгге" hidden="1">#REF!</definedName>
    <definedName name="гддд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гддд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генплан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генплан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ГК" localSheetId="11" hidden="1">{#N/A,#N/A,TRUE,"попередні"}</definedName>
    <definedName name="ГК" hidden="1">{#N/A,#N/A,TRUE,"попередні"}</definedName>
    <definedName name="ГК_1" localSheetId="11" hidden="1">{#N/A,#N/A,TRUE,"попередні"}</definedName>
    <definedName name="ГК_1" hidden="1">{#N/A,#N/A,TRUE,"попередні"}</definedName>
    <definedName name="ГК_1_1" localSheetId="11" hidden="1">{#N/A,#N/A,TRUE,"попередні"}</definedName>
    <definedName name="ГК_1_1" hidden="1">{#N/A,#N/A,TRUE,"попередні"}</definedName>
    <definedName name="ГК_1_2" localSheetId="11" hidden="1">{#N/A,#N/A,TRUE,"попередні"}</definedName>
    <definedName name="ГК_1_2" hidden="1">{#N/A,#N/A,TRUE,"попередні"}</definedName>
    <definedName name="ГК_1_3" localSheetId="11" hidden="1">{#N/A,#N/A,TRUE,"попередні"}</definedName>
    <definedName name="ГК_1_3" hidden="1">{#N/A,#N/A,TRUE,"попередні"}</definedName>
    <definedName name="ГК_1_4" localSheetId="11" hidden="1">{#N/A,#N/A,TRUE,"попередні"}</definedName>
    <definedName name="ГК_1_4" hidden="1">{#N/A,#N/A,TRUE,"попередні"}</definedName>
    <definedName name="ГК_1_5" localSheetId="11" hidden="1">{#N/A,#N/A,TRUE,"попередні"}</definedName>
    <definedName name="ГК_1_5" hidden="1">{#N/A,#N/A,TRUE,"попередні"}</definedName>
    <definedName name="ГК_2" localSheetId="11" hidden="1">{#N/A,#N/A,TRUE,"попередні"}</definedName>
    <definedName name="ГК_2" hidden="1">{#N/A,#N/A,TRUE,"попередні"}</definedName>
    <definedName name="ГК_2_1" localSheetId="11" hidden="1">{#N/A,#N/A,TRUE,"попередні"}</definedName>
    <definedName name="ГК_2_1" hidden="1">{#N/A,#N/A,TRUE,"попередні"}</definedName>
    <definedName name="ГК_2_2" localSheetId="11" hidden="1">{#N/A,#N/A,TRUE,"попередні"}</definedName>
    <definedName name="ГК_2_2" hidden="1">{#N/A,#N/A,TRUE,"попередні"}</definedName>
    <definedName name="ГК_2_3" localSheetId="11" hidden="1">{#N/A,#N/A,TRUE,"попередні"}</definedName>
    <definedName name="ГК_2_3" hidden="1">{#N/A,#N/A,TRUE,"попередні"}</definedName>
    <definedName name="ГК_2_4" localSheetId="11" hidden="1">{#N/A,#N/A,TRUE,"попередні"}</definedName>
    <definedName name="ГК_2_4" hidden="1">{#N/A,#N/A,TRUE,"попередні"}</definedName>
    <definedName name="ГК_2_5" localSheetId="11" hidden="1">{#N/A,#N/A,TRUE,"попередні"}</definedName>
    <definedName name="ГК_2_5" hidden="1">{#N/A,#N/A,TRUE,"попередні"}</definedName>
    <definedName name="ГК_3" localSheetId="11" hidden="1">{#N/A,#N/A,TRUE,"попередні"}</definedName>
    <definedName name="ГК_3" hidden="1">{#N/A,#N/A,TRUE,"попередні"}</definedName>
    <definedName name="ГК_3_1" localSheetId="11" hidden="1">{#N/A,#N/A,TRUE,"попередні"}</definedName>
    <definedName name="ГК_3_1" hidden="1">{#N/A,#N/A,TRUE,"попередні"}</definedName>
    <definedName name="ГК_3_2" localSheetId="11" hidden="1">{#N/A,#N/A,TRUE,"попередні"}</definedName>
    <definedName name="ГК_3_2" hidden="1">{#N/A,#N/A,TRUE,"попередні"}</definedName>
    <definedName name="ГК_3_3" localSheetId="11" hidden="1">{#N/A,#N/A,TRUE,"попередні"}</definedName>
    <definedName name="ГК_3_3" hidden="1">{#N/A,#N/A,TRUE,"попередні"}</definedName>
    <definedName name="ГК_3_4" localSheetId="11" hidden="1">{#N/A,#N/A,TRUE,"попередні"}</definedName>
    <definedName name="ГК_3_4" hidden="1">{#N/A,#N/A,TRUE,"попередні"}</definedName>
    <definedName name="ГК_3_5" localSheetId="11" hidden="1">{#N/A,#N/A,TRUE,"попередні"}</definedName>
    <definedName name="ГК_3_5" hidden="1">{#N/A,#N/A,TRUE,"попередні"}</definedName>
    <definedName name="ГК_4" localSheetId="11" hidden="1">{#N/A,#N/A,TRUE,"попередні"}</definedName>
    <definedName name="ГК_4" hidden="1">{#N/A,#N/A,TRUE,"попередні"}</definedName>
    <definedName name="ГК_4_1" localSheetId="11" hidden="1">{#N/A,#N/A,TRUE,"попередні"}</definedName>
    <definedName name="ГК_4_1" hidden="1">{#N/A,#N/A,TRUE,"попередні"}</definedName>
    <definedName name="ГК_4_2" localSheetId="11" hidden="1">{#N/A,#N/A,TRUE,"попередні"}</definedName>
    <definedName name="ГК_4_2" hidden="1">{#N/A,#N/A,TRUE,"попередні"}</definedName>
    <definedName name="ГК_4_3" localSheetId="11" hidden="1">{#N/A,#N/A,TRUE,"попередні"}</definedName>
    <definedName name="ГК_4_3" hidden="1">{#N/A,#N/A,TRUE,"попередні"}</definedName>
    <definedName name="ГК_4_4" localSheetId="11" hidden="1">{#N/A,#N/A,TRUE,"попередні"}</definedName>
    <definedName name="ГК_4_4" hidden="1">{#N/A,#N/A,TRUE,"попередні"}</definedName>
    <definedName name="ГК_4_5" localSheetId="11" hidden="1">{#N/A,#N/A,TRUE,"попередні"}</definedName>
    <definedName name="ГК_4_5" hidden="1">{#N/A,#N/A,TRUE,"попередні"}</definedName>
    <definedName name="ГК_5" localSheetId="11" hidden="1">{#N/A,#N/A,TRUE,"попередні"}</definedName>
    <definedName name="ГК_5" hidden="1">{#N/A,#N/A,TRUE,"попередні"}</definedName>
    <definedName name="ГК_5_1" localSheetId="11" hidden="1">{#N/A,#N/A,TRUE,"попередні"}</definedName>
    <definedName name="ГК_5_1" hidden="1">{#N/A,#N/A,TRUE,"попередні"}</definedName>
    <definedName name="ГК_5_2" localSheetId="11" hidden="1">{#N/A,#N/A,TRUE,"попередні"}</definedName>
    <definedName name="ГК_5_2" hidden="1">{#N/A,#N/A,TRUE,"попередні"}</definedName>
    <definedName name="ГК_5_3" localSheetId="11" hidden="1">{#N/A,#N/A,TRUE,"попередні"}</definedName>
    <definedName name="ГК_5_3" hidden="1">{#N/A,#N/A,TRUE,"попередні"}</definedName>
    <definedName name="ГК_5_4" localSheetId="11" hidden="1">{#N/A,#N/A,TRUE,"попередні"}</definedName>
    <definedName name="ГК_5_4" hidden="1">{#N/A,#N/A,TRUE,"попередні"}</definedName>
    <definedName name="ГК_5_5" localSheetId="11" hidden="1">{#N/A,#N/A,TRUE,"попередні"}</definedName>
    <definedName name="ГК_5_5" hidden="1">{#N/A,#N/A,TRUE,"попередні"}</definedName>
    <definedName name="глав_бух" localSheetId="6">#REF!</definedName>
    <definedName name="глав_бух" localSheetId="7">#REF!</definedName>
    <definedName name="глав_бух" localSheetId="8">#REF!</definedName>
    <definedName name="глав_бух" localSheetId="10">#REF!</definedName>
    <definedName name="глав_бух">#REF!</definedName>
    <definedName name="гнпсмв" localSheetId="11" hidden="1">{#N/A,#N/A,TRUE,"Буржуям"}</definedName>
    <definedName name="гнпсмв" hidden="1">{#N/A,#N/A,TRUE,"Буржуям"}</definedName>
    <definedName name="Год" localSheetId="6">#REF!</definedName>
    <definedName name="Год" localSheetId="7">#REF!</definedName>
    <definedName name="Год" localSheetId="8">#REF!</definedName>
    <definedName name="Год" localSheetId="10">#REF!</definedName>
    <definedName name="Год">#REF!</definedName>
    <definedName name="Год1" localSheetId="6">#REF!</definedName>
    <definedName name="Год1" localSheetId="7">#REF!</definedName>
    <definedName name="Год1" localSheetId="8">#REF!</definedName>
    <definedName name="Год1" localSheetId="10">#REF!</definedName>
    <definedName name="Год1">#REF!</definedName>
    <definedName name="голагл" localSheetId="11" hidden="1">{#VALUE!,#N/A,TRUE,0}</definedName>
    <definedName name="голагл" hidden="1">{#VALUE!,#N/A,TRUE,0}</definedName>
    <definedName name="Гольцов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Гольцов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ГотПр" localSheetId="6">#REF!</definedName>
    <definedName name="ГотПр" localSheetId="7">#REF!</definedName>
    <definedName name="ГотПр" localSheetId="8">#REF!</definedName>
    <definedName name="ГотПр" localSheetId="10">#REF!</definedName>
    <definedName name="ГотПр">#REF!</definedName>
    <definedName name="ГотПр1" localSheetId="6">#REF!</definedName>
    <definedName name="ГотПр1" localSheetId="7">#REF!</definedName>
    <definedName name="ГотПр1" localSheetId="8">#REF!</definedName>
    <definedName name="ГотПр1" localSheetId="10">#REF!</definedName>
    <definedName name="ГотПр1">#REF!</definedName>
    <definedName name="гр" localSheetId="11" hidden="1">{#N/A,#N/A,TRUE,"Буржуям"}</definedName>
    <definedName name="гр" hidden="1">{#N/A,#N/A,TRUE,"Буржуям"}</definedName>
    <definedName name="гра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гра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граф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граф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граф2" localSheetId="2" hidden="1">[30]T1!#REF!</definedName>
    <definedName name="граф2" hidden="1">[30]T1!#REF!</definedName>
    <definedName name="гшб" localSheetId="11" hidden="1">{"'таб 21'!$A$1:$U$24","'таб 21'!$A$1:$U$1"}</definedName>
    <definedName name="гшб" hidden="1">{"'таб 21'!$A$1:$U$24","'таб 21'!$A$1:$U$1"}</definedName>
    <definedName name="гшгш" localSheetId="11" hidden="1">{#N/A,#N/A,TRUE,"Буржуям"}</definedName>
    <definedName name="гшгш" hidden="1">{#N/A,#N/A,TRUE,"Буржуям"}</definedName>
    <definedName name="гшнгш" localSheetId="11" hidden="1">{#N/A,#N/A,TRUE,"Буржуям"}</definedName>
    <definedName name="гшнгш" hidden="1">{#N/A,#N/A,TRUE,"Буржуям"}</definedName>
    <definedName name="гшш" localSheetId="11" hidden="1">{#N/A,#N/A,TRUE,"Буржуям"}</definedName>
    <definedName name="гшш" hidden="1">{#N/A,#N/A,TRUE,"Буржуям"}</definedName>
    <definedName name="гшшш" localSheetId="11" hidden="1">{#N/A,#N/A,TRUE,"Буржуям"}</definedName>
    <definedName name="гшшш" hidden="1">{#N/A,#N/A,TRUE,"Буржуям"}</definedName>
    <definedName name="д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д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да" localSheetId="11" hidden="1">{#N/A,#N/A,TRUE,"Лист2"}</definedName>
    <definedName name="да" hidden="1">{#N/A,#N/A,TRUE,"Лист2"}</definedName>
    <definedName name="данные" localSheetId="6">#REF!</definedName>
    <definedName name="данные" localSheetId="7">#REF!</definedName>
    <definedName name="данные" localSheetId="8">#REF!</definedName>
    <definedName name="данные" localSheetId="10">#REF!</definedName>
    <definedName name="данные">#REF!</definedName>
    <definedName name="дата" localSheetId="6">#REF!</definedName>
    <definedName name="дата" localSheetId="7">#REF!</definedName>
    <definedName name="дата" localSheetId="8">#REF!</definedName>
    <definedName name="дата" localSheetId="10">#REF!</definedName>
    <definedName name="дата">#REF!</definedName>
    <definedName name="дата_отчетности" localSheetId="6">#REF!</definedName>
    <definedName name="дата_отчетности" localSheetId="7">#REF!</definedName>
    <definedName name="дата_отчетности" localSheetId="8">#REF!</definedName>
    <definedName name="дата_отчетности" localSheetId="10">#REF!</definedName>
    <definedName name="дата_отчетности">#REF!</definedName>
    <definedName name="дата_составления" localSheetId="6">#REF!</definedName>
    <definedName name="дата_составления">#REF!</definedName>
    <definedName name="дач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дач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ДБ0" localSheetId="6">#REF!</definedName>
    <definedName name="ДБ0" localSheetId="7">#REF!</definedName>
    <definedName name="ДБ0" localSheetId="8">#REF!</definedName>
    <definedName name="ДБ0" localSheetId="10">#REF!</definedName>
    <definedName name="ДБ0">#REF!</definedName>
    <definedName name="ДБ1" localSheetId="6">#REF!</definedName>
    <definedName name="ДБ1" localSheetId="7">#REF!</definedName>
    <definedName name="ДБ1" localSheetId="8">#REF!</definedName>
    <definedName name="ДБ1" localSheetId="10">#REF!</definedName>
    <definedName name="ДБ1">#REF!</definedName>
    <definedName name="дббщд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дббщд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дбдбд" localSheetId="2" hidden="1">#REF!</definedName>
    <definedName name="дбдбд" localSheetId="11" hidden="1">#REF!</definedName>
    <definedName name="дбдбд" hidden="1">#REF!</definedName>
    <definedName name="движение" localSheetId="11" hidden="1">{#N/A,#N/A,TRUE,"Лист2"}</definedName>
    <definedName name="движение" hidden="1">{#N/A,#N/A,TRUE,"Лист2"}</definedName>
    <definedName name="ддд" localSheetId="11" hidden="1">{#VALUE!,#N/A,TRUE,0}</definedName>
    <definedName name="ддд" hidden="1">{#VALUE!,#N/A,TRUE,0}</definedName>
    <definedName name="дддд" localSheetId="11" hidden="1">{"'9'!$A$1:$S$99"}</definedName>
    <definedName name="дддд" hidden="1">{"'9'!$A$1:$S$99"}</definedName>
    <definedName name="ддл" localSheetId="11" hidden="1">{"'9'!$A$1:$S$99"}</definedName>
    <definedName name="ддл" hidden="1">{"'9'!$A$1:$S$99"}</definedName>
    <definedName name="ддс" localSheetId="6">#REF!</definedName>
    <definedName name="ддс">#REF!</definedName>
    <definedName name="ддс2" localSheetId="6">#REF!,#REF!,#REF!,#REF!</definedName>
    <definedName name="ддс2" localSheetId="7">#REF!,#REF!,#REF!,#REF!</definedName>
    <definedName name="ддс2" localSheetId="8">#REF!,#REF!,#REF!,#REF!</definedName>
    <definedName name="ддс2" localSheetId="10">#REF!,#REF!,#REF!,#REF!</definedName>
    <definedName name="ддс2">#REF!,#REF!,#REF!,#REF!</definedName>
    <definedName name="де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де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Деб_буф" localSheetId="6">#REF!</definedName>
    <definedName name="Деб_буф" localSheetId="7">#REF!</definedName>
    <definedName name="Деб_буф" localSheetId="8">#REF!</definedName>
    <definedName name="Деб_буф" localSheetId="10">#REF!</definedName>
    <definedName name="Деб_буф">#REF!</definedName>
    <definedName name="Деб_до" localSheetId="6">#REF!</definedName>
    <definedName name="Деб_до" localSheetId="7">#REF!</definedName>
    <definedName name="Деб_до" localSheetId="8">#REF!</definedName>
    <definedName name="Деб_до" localSheetId="10">#REF!</definedName>
    <definedName name="Деб_до">#REF!</definedName>
    <definedName name="Деб_мес" localSheetId="6">#REF!</definedName>
    <definedName name="Деб_мес" localSheetId="7">#REF!</definedName>
    <definedName name="Деб_мес" localSheetId="8">#REF!</definedName>
    <definedName name="Деб_мес" localSheetId="10">#REF!</definedName>
    <definedName name="Деб_мес">#REF!</definedName>
    <definedName name="Деб_нак" localSheetId="6">#REF!</definedName>
    <definedName name="Деб_нак">#REF!</definedName>
    <definedName name="Дебет" localSheetId="6">#REF!</definedName>
    <definedName name="Дебет">#REF!</definedName>
    <definedName name="деньги" localSheetId="6">#REF!</definedName>
    <definedName name="деньги">#REF!</definedName>
    <definedName name="ДЗ" localSheetId="6">#REF!</definedName>
    <definedName name="ДЗ">#REF!</definedName>
    <definedName name="ДЗ_нов1" localSheetId="6">#REF!</definedName>
    <definedName name="ДЗ_нов1">#REF!</definedName>
    <definedName name="ДЗ1" localSheetId="6">#REF!</definedName>
    <definedName name="ДЗ1">#REF!</definedName>
    <definedName name="диаг" localSheetId="11" hidden="1">{#N/A,#N/A,TRUE,"Буржуям"}</definedName>
    <definedName name="диаг" hidden="1">{#N/A,#N/A,TRUE,"Буржуям"}</definedName>
    <definedName name="диагр" localSheetId="11" hidden="1">{"'интерфейс'!$J$31:$M$43"}</definedName>
    <definedName name="диагр" hidden="1">{"'интерфейс'!$J$31:$M$43"}</definedName>
    <definedName name="диверсифик" localSheetId="11" hidden="1">{#N/A,#N/A,TRUE,"Буржуям"}</definedName>
    <definedName name="диверсифик" hidden="1">{#N/A,#N/A,TRUE,"Буржуям"}</definedName>
    <definedName name="ДК" localSheetId="11" hidden="1">{"'Sheet1'!$A$1:$G$96","'Sheet1'!$A$1:$H$96"}</definedName>
    <definedName name="ДК" hidden="1">{"'Sheet1'!$A$1:$G$96","'Sheet1'!$A$1:$H$96"}</definedName>
    <definedName name="длддьлд" localSheetId="11" hidden="1">{#N/A,#N/A,TRUE,"Буржуям"}</definedName>
    <definedName name="длддьлд" hidden="1">{#N/A,#N/A,TRUE,"Буржуям"}</definedName>
    <definedName name="ДЛОЖЩЛО" localSheetId="11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ДЛОЖЩЛО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длоо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длоо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длпд" localSheetId="11" hidden="1">{#N/A,#N/A,TRUE,"Буржуям"}</definedName>
    <definedName name="длпд" hidden="1">{#N/A,#N/A,TRUE,"Буржуям"}</definedName>
    <definedName name="Дней_в_месяце" localSheetId="6">#REF!</definedName>
    <definedName name="Дней_в_месяце" localSheetId="7">#REF!</definedName>
    <definedName name="Дней_в_месяце" localSheetId="8">#REF!</definedName>
    <definedName name="Дней_в_месяце" localSheetId="10">#REF!</definedName>
    <definedName name="Дней_в_месяце">#REF!</definedName>
    <definedName name="днюб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днюб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доенн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доенн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документ10" localSheetId="11" hidden="1">{"'Sheet1'!$A$1:$G$96","'Sheet1'!$A$1:$H$96"}</definedName>
    <definedName name="документ10" hidden="1">{"'Sheet1'!$A$1:$G$96","'Sheet1'!$A$1:$H$96"}</definedName>
    <definedName name="дол" localSheetId="6">#REF!</definedName>
    <definedName name="дол" localSheetId="7">#REF!</definedName>
    <definedName name="дол" localSheetId="8">#REF!</definedName>
    <definedName name="дол" localSheetId="10">#REF!</definedName>
    <definedName name="дол">#REF!</definedName>
    <definedName name="доп.пддс" localSheetId="11" hidden="1">{#VALUE!,#N/A,TRUE,0}</definedName>
    <definedName name="доп.пддс" hidden="1">{#VALUE!,#N/A,TRUE,0}</definedName>
    <definedName name="дор" hidden="1">'[17]pasiva-skutečnost'!$A$35:$A$48</definedName>
    <definedName name="дпд" localSheetId="11" hidden="1">{#N/A,#N/A,TRUE,"Буржуям"}</definedName>
    <definedName name="дпд" hidden="1">{#N/A,#N/A,TRUE,"Буржуям"}</definedName>
    <definedName name="др" localSheetId="11" hidden="1">{#N/A,#N/A,TRUE,"Буржуям"}</definedName>
    <definedName name="др" hidden="1">{#N/A,#N/A,TRUE,"Буржуям"}</definedName>
    <definedName name="ДС" localSheetId="6">#REF!</definedName>
    <definedName name="ДС" localSheetId="7">#REF!</definedName>
    <definedName name="ДС" localSheetId="8">#REF!</definedName>
    <definedName name="ДС" localSheetId="10">#REF!</definedName>
    <definedName name="ДС">#REF!</definedName>
    <definedName name="ДС0" localSheetId="6">#REF!</definedName>
    <definedName name="ДС0" localSheetId="7">#REF!</definedName>
    <definedName name="ДС0" localSheetId="8">#REF!</definedName>
    <definedName name="ДС0" localSheetId="10">#REF!</definedName>
    <definedName name="ДС0">#REF!</definedName>
    <definedName name="ДС1" localSheetId="6">#REF!</definedName>
    <definedName name="ДС1" localSheetId="7">#REF!</definedName>
    <definedName name="ДС1" localSheetId="8">#REF!</definedName>
    <definedName name="ДС1" localSheetId="10">#REF!</definedName>
    <definedName name="ДС1">#REF!</definedName>
    <definedName name="ДСр" localSheetId="6">#REF!</definedName>
    <definedName name="ДСр">#REF!</definedName>
    <definedName name="ДСр1" localSheetId="6">#REF!</definedName>
    <definedName name="ДСр1">#REF!</definedName>
    <definedName name="дфв_1" localSheetId="6">#REF!</definedName>
    <definedName name="дфв_1">#REF!</definedName>
    <definedName name="дфв_10" localSheetId="6">#REF!</definedName>
    <definedName name="дфв_10">#REF!</definedName>
    <definedName name="дфв_11" localSheetId="6">#REF!</definedName>
    <definedName name="дфв_11">#REF!</definedName>
    <definedName name="дфв_12" localSheetId="6">#REF!</definedName>
    <definedName name="дфв_12">#REF!</definedName>
    <definedName name="дфв_13" localSheetId="6">#REF!</definedName>
    <definedName name="дфв_13">#REF!</definedName>
    <definedName name="дфв_14" localSheetId="6">#REF!</definedName>
    <definedName name="дфв_14">#REF!</definedName>
    <definedName name="дфв_15" localSheetId="6">#REF!</definedName>
    <definedName name="дфв_15">#REF!</definedName>
    <definedName name="дфв_16" localSheetId="6">#REF!</definedName>
    <definedName name="дфв_16">#REF!</definedName>
    <definedName name="дфв_17" localSheetId="6">#REF!</definedName>
    <definedName name="дфв_17">#REF!</definedName>
    <definedName name="дфв_18" localSheetId="6">#REF!</definedName>
    <definedName name="дфв_18">#REF!</definedName>
    <definedName name="дфв_19" localSheetId="6">#REF!</definedName>
    <definedName name="дфв_19">#REF!</definedName>
    <definedName name="дфв_2" localSheetId="6">#REF!</definedName>
    <definedName name="дфв_2">#REF!</definedName>
    <definedName name="дфв_20" localSheetId="6">#REF!</definedName>
    <definedName name="дфв_20">#REF!</definedName>
    <definedName name="дфв_22" localSheetId="6">#REF!</definedName>
    <definedName name="дфв_22">#REF!</definedName>
    <definedName name="дфв_23" localSheetId="6">#REF!</definedName>
    <definedName name="дфв_23">#REF!</definedName>
    <definedName name="дфв_24" localSheetId="6">#REF!</definedName>
    <definedName name="дфв_24">#REF!</definedName>
    <definedName name="дфв_25" localSheetId="6">#REF!</definedName>
    <definedName name="дфв_25">#REF!</definedName>
    <definedName name="дфв_26" localSheetId="6">#REF!</definedName>
    <definedName name="дфв_26">#REF!</definedName>
    <definedName name="дфв_27" localSheetId="6">#REF!</definedName>
    <definedName name="дфв_27">#REF!</definedName>
    <definedName name="дфв_28" localSheetId="6">#REF!</definedName>
    <definedName name="дфв_28">#REF!</definedName>
    <definedName name="дфв_29" localSheetId="6">#REF!</definedName>
    <definedName name="дфв_29">#REF!</definedName>
    <definedName name="дфв_3" localSheetId="6">#REF!</definedName>
    <definedName name="дфв_3">#REF!</definedName>
    <definedName name="дфв_30" localSheetId="6">#REF!</definedName>
    <definedName name="дфв_30">#REF!</definedName>
    <definedName name="дфв_31" localSheetId="6">#REF!</definedName>
    <definedName name="дфв_31">#REF!</definedName>
    <definedName name="дфв_32" localSheetId="6">#REF!</definedName>
    <definedName name="дфв_32">#REF!</definedName>
    <definedName name="дфв_33" localSheetId="6">#REF!</definedName>
    <definedName name="дфв_33">#REF!</definedName>
    <definedName name="дфв_34" localSheetId="6">#REF!</definedName>
    <definedName name="дфв_34">#REF!</definedName>
    <definedName name="дфв_4" localSheetId="6">#REF!</definedName>
    <definedName name="дфв_4">#REF!</definedName>
    <definedName name="дфв_5" localSheetId="6">#REF!</definedName>
    <definedName name="дфв_5">#REF!</definedName>
    <definedName name="дфв_6" localSheetId="6">#REF!</definedName>
    <definedName name="дфв_6">#REF!</definedName>
    <definedName name="дфв_7" localSheetId="6">#REF!</definedName>
    <definedName name="дфв_7">#REF!</definedName>
    <definedName name="дфв_8" localSheetId="6">#REF!</definedName>
    <definedName name="дфв_8">#REF!</definedName>
    <definedName name="дфв_9" localSheetId="6">#REF!</definedName>
    <definedName name="дфв_9">#REF!</definedName>
    <definedName name="е" localSheetId="9">#REF!</definedName>
    <definedName name="е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е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еаипм" localSheetId="2" hidden="1">#REF!</definedName>
    <definedName name="еаипм" localSheetId="11" hidden="1">#REF!</definedName>
    <definedName name="еаипм" hidden="1">#REF!</definedName>
    <definedName name="Ед_изм">#REF!</definedName>
    <definedName name="Ед." localSheetId="6">#REF!</definedName>
    <definedName name="Ед." localSheetId="7">#REF!</definedName>
    <definedName name="Ед." localSheetId="8">#REF!</definedName>
    <definedName name="Ед." localSheetId="10">#REF!</definedName>
    <definedName name="Ед.">#REF!</definedName>
    <definedName name="Ед1." localSheetId="6">#REF!</definedName>
    <definedName name="Ед1.">#REF!</definedName>
    <definedName name="ее" localSheetId="11" hidden="1">{#N/A,#N/A,TRUE,"Engineering Dept";#N/A,#N/A,TRUE,"Sales Dept";#N/A,#N/A,TRUE,"Marketing Dept";#N/A,#N/A,TRUE,"Admin Dept"}</definedName>
    <definedName name="ее" hidden="1">{#N/A,#N/A,TRUE,"Engineering Dept";#N/A,#N/A,TRUE,"Sales Dept";#N/A,#N/A,TRUE,"Marketing Dept";#N/A,#N/A,TRUE,"Admin Dept"}</definedName>
    <definedName name="еее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еее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ееее" localSheetId="11" hidden="1">{#N/A,#N/A,TRUE,"Буржуям"}</definedName>
    <definedName name="ееее" hidden="1">{#N/A,#N/A,TRUE,"Буржуям"}</definedName>
    <definedName name="еене" localSheetId="2" hidden="1">'[31]SOV tot'!#REF!</definedName>
    <definedName name="еене" hidden="1">'[31]SOV tot'!#REF!</definedName>
    <definedName name="екунке" hidden="1">[32]ф.14!$6:$6</definedName>
    <definedName name="енкнек" localSheetId="11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енкнек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еннггшшнрлопопроаоааа" localSheetId="11" hidden="1">{"'Sheet1'!$A$1:$G$85"}</definedName>
    <definedName name="еннггшшнрлопопроаоааа" hidden="1">{"'Sheet1'!$A$1:$G$85"}</definedName>
    <definedName name="енов" localSheetId="11" hidden="1">{#N/A,#N/A,TRUE,"Буржуям"}</definedName>
    <definedName name="енов" hidden="1">{#N/A,#N/A,TRUE,"Буржуям"}</definedName>
    <definedName name="еп" localSheetId="11" hidden="1">{#N/A,#N/A,TRUE,"попередні"}</definedName>
    <definedName name="еп" hidden="1">{#N/A,#N/A,TRUE,"попередні"}</definedName>
    <definedName name="ерн" localSheetId="6" hidden="1">{#N/A,#N/A,TRUE,"Assumptions";#N/A,#N/A,TRUE,"Op Projection";#N/A,#N/A,TRUE,"Capital";#N/A,#N/A,TRUE,"Income";#N/A,#N/A,TRUE,"Balance";#N/A,#N/A,TRUE,"Sources&amp;Uses"}</definedName>
    <definedName name="ерн" localSheetId="7" hidden="1">{#N/A,#N/A,TRUE,"Assumptions";#N/A,#N/A,TRUE,"Op Projection";#N/A,#N/A,TRUE,"Capital";#N/A,#N/A,TRUE,"Income";#N/A,#N/A,TRUE,"Balance";#N/A,#N/A,TRUE,"Sources&amp;Uses"}</definedName>
    <definedName name="ерн" localSheetId="8" hidden="1">{#N/A,#N/A,TRUE,"Assumptions";#N/A,#N/A,TRUE,"Op Projection";#N/A,#N/A,TRUE,"Capital";#N/A,#N/A,TRUE,"Income";#N/A,#N/A,TRUE,"Balance";#N/A,#N/A,TRUE,"Sources&amp;Uses"}</definedName>
    <definedName name="ерн" localSheetId="10" hidden="1">{#N/A,#N/A,TRUE,"Assumptions";#N/A,#N/A,TRUE,"Op Projection";#N/A,#N/A,TRUE,"Capital";#N/A,#N/A,TRUE,"Income";#N/A,#N/A,TRUE,"Balance";#N/A,#N/A,TRUE,"Sources&amp;Uses"}</definedName>
    <definedName name="ерн" hidden="1">{#N/A,#N/A,TRUE,"Assumptions";#N/A,#N/A,TRUE,"Op Projection";#N/A,#N/A,TRUE,"Capital";#N/A,#N/A,TRUE,"Income";#N/A,#N/A,TRUE,"Balance";#N/A,#N/A,TRUE,"Sources&amp;Uses"}</definedName>
    <definedName name="ЕУК" localSheetId="11" hidden="1">{#N/A,#N/A,TRUE,"Буржуям"}</definedName>
    <definedName name="ЕУК" hidden="1">{#N/A,#N/A,TRUE,"Буржуям"}</definedName>
    <definedName name="ж" localSheetId="11" hidden="1">{#N/A,#N/A,TRUE,"Буржуям"}</definedName>
    <definedName name="ж" hidden="1">{#N/A,#N/A,TRUE,"Буржуям"}</definedName>
    <definedName name="жар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жар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жддж" localSheetId="2" hidden="1">#REF!</definedName>
    <definedName name="жддж" localSheetId="11" hidden="1">#REF!</definedName>
    <definedName name="жддж" hidden="1">#REF!</definedName>
    <definedName name="ждджэ" localSheetId="2" hidden="1">#REF!</definedName>
    <definedName name="ждджэ" hidden="1">#REF!</definedName>
    <definedName name="ждло" localSheetId="11" hidden="1">{#N/A,#N/A,TRUE,"Balance Sheet";#N/A,#N/A,TRUE,"Income Statement";#N/A,#N/A,TRUE,"Statement of Cash Flows";#N/A,#N/A,TRUE,"Key Indicators"}</definedName>
    <definedName name="ждло" hidden="1">{#N/A,#N/A,TRUE,"Balance Sheet";#N/A,#N/A,TRUE,"Income Statement";#N/A,#N/A,TRUE,"Statement of Cash Flows";#N/A,#N/A,TRUE,"Key Indicators"}</definedName>
    <definedName name="жж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жж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жжж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жжж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жл" localSheetId="6" hidden="1">#REF!</definedName>
    <definedName name="жл" localSheetId="7" hidden="1">#REF!</definedName>
    <definedName name="жл" localSheetId="8" hidden="1">#REF!</definedName>
    <definedName name="жл" localSheetId="10" hidden="1">#REF!</definedName>
    <definedName name="жл" hidden="1">#REF!</definedName>
    <definedName name="жопа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жопа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за_отч.месяц" localSheetId="6">#REF!</definedName>
    <definedName name="за_отч.месяц" localSheetId="7">#REF!</definedName>
    <definedName name="за_отч.месяц" localSheetId="8">#REF!</definedName>
    <definedName name="за_отч.месяц" localSheetId="10">#REF!</definedName>
    <definedName name="за_отч.месяц">#REF!</definedName>
    <definedName name="за.3.квартал.вложения.ДД.в.проект.Верхняя.Красносельская" localSheetId="6">#REF!</definedName>
    <definedName name="за.3.квартал.вложения.ДД.в.проект.Верхняя.Красносельская" localSheetId="7">#REF!</definedName>
    <definedName name="за.3.квартал.вложения.ДД.в.проект.Верхняя.Красносельская" localSheetId="8">#REF!</definedName>
    <definedName name="за.3.квартал.вложения.ДД.в.проект.Верхняя.Красносельская" localSheetId="10">#REF!</definedName>
    <definedName name="за.3.квартал.вложения.ДД.в.проект.Верхняя.Красносельская">#REF!</definedName>
    <definedName name="за.3.квартал.вложения.ДД.в.проект.РСК" localSheetId="6">#REF!</definedName>
    <definedName name="за.3.квартал.вложения.ДД.в.проект.РСК" localSheetId="7">#REF!</definedName>
    <definedName name="за.3.квартал.вложения.ДД.в.проект.РСК">#REF!</definedName>
    <definedName name="за.3.квартал.расшифровка.вложения.ГИАП.в.проект.СН.1." localSheetId="6">#REF!</definedName>
    <definedName name="за.3.квартал.расшифровка.вложения.ГИАП.в.проект.СН.1.">#REF!</definedName>
    <definedName name="за.3.квартал.расшифровка.вложения.ДД.в.проект.СН.1" localSheetId="6">#REF!</definedName>
    <definedName name="за.3.квартал.расшифровка.вложения.ДД.в.проект.СН.1">#REF!</definedName>
    <definedName name="за.3.квартал.расшифровка.инвестзатраты.в.ДД.ОС.и.НМА" localSheetId="6">#REF!</definedName>
    <definedName name="за.3.квартал.расшифровка.инвестзатраты.в.ДД.ОС.и.НМА">#REF!</definedName>
    <definedName name="за.3.квартал.расшифровка.инвестзатраты.в.проект.аренда.ИФР" localSheetId="6">#REF!</definedName>
    <definedName name="за.3.квартал.расшифровка.инвестзатраты.в.проект.аренда.ИФР">#REF!</definedName>
    <definedName name="Зав" localSheetId="11" hidden="1">{#N/A,#N/A,TRUE,"Буржуям"}</definedName>
    <definedName name="Зав" hidden="1">{#N/A,#N/A,TRUE,"Буржуям"}</definedName>
    <definedName name="_xlnm.Print_Titles">#N/A</definedName>
    <definedName name="ЗАДАНИЕ" localSheetId="11" hidden="1">{#N/A,#N/A,TRUE,"Буржуям"}</definedName>
    <definedName name="ЗАДАНИЕ" hidden="1">{#N/A,#N/A,TRUE,"Буржуям"}</definedName>
    <definedName name="ЗАДАНИЕ." localSheetId="11" hidden="1">{#VALUE!,#N/A,TRUE,0}</definedName>
    <definedName name="ЗАДАНИЕ." hidden="1">{#VALUE!,#N/A,TRUE,0}</definedName>
    <definedName name="Заёмщик">#REF!</definedName>
    <definedName name="Зап" localSheetId="6">#REF!</definedName>
    <definedName name="Зап" localSheetId="7">#REF!</definedName>
    <definedName name="Зап" localSheetId="8">#REF!</definedName>
    <definedName name="Зап" localSheetId="10">#REF!</definedName>
    <definedName name="Зап">#REF!</definedName>
    <definedName name="Зап1" localSheetId="6">#REF!</definedName>
    <definedName name="Зап1" localSheetId="7">#REF!</definedName>
    <definedName name="Зап1" localSheetId="8">#REF!</definedName>
    <definedName name="Зап1" localSheetId="10">#REF!</definedName>
    <definedName name="Зап1">#REF!</definedName>
    <definedName name="запасы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запасы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запасы1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запасы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Запрос_1_3" localSheetId="6">#REF!</definedName>
    <definedName name="Запрос_1_3" localSheetId="7">#REF!</definedName>
    <definedName name="Запрос_1_3" localSheetId="8">#REF!</definedName>
    <definedName name="Запрос_1_3" localSheetId="10">#REF!</definedName>
    <definedName name="Запрос_1_3">#REF!</definedName>
    <definedName name="Запрос_1_5" localSheetId="6">#REF!</definedName>
    <definedName name="Запрос_1_5" localSheetId="7">#REF!</definedName>
    <definedName name="Запрос_1_5" localSheetId="8">#REF!</definedName>
    <definedName name="Запрос_1_5" localSheetId="10">#REF!</definedName>
    <definedName name="Запрос_1_5">#REF!</definedName>
    <definedName name="Запрос_1_6" localSheetId="6">#REF!</definedName>
    <definedName name="Запрос_1_6" localSheetId="7">#REF!</definedName>
    <definedName name="Запрос_1_6" localSheetId="8">#REF!</definedName>
    <definedName name="Запрос_1_6" localSheetId="10">#REF!</definedName>
    <definedName name="Запрос_1_6">#REF!</definedName>
    <definedName name="Запрос_деньги_02" localSheetId="6">#REF!</definedName>
    <definedName name="Запрос_деньги_02">#REF!</definedName>
    <definedName name="Запрос15" localSheetId="6">#REF!</definedName>
    <definedName name="Запрос15">#REF!</definedName>
    <definedName name="Запрос22" localSheetId="6">#REF!</definedName>
    <definedName name="Запрос22">#REF!</definedName>
    <definedName name="Запрос23" localSheetId="6">#REF!</definedName>
    <definedName name="Запрос23">#REF!</definedName>
    <definedName name="Запрос25" localSheetId="6">#REF!</definedName>
    <definedName name="Запрос25">#REF!</definedName>
    <definedName name="зарп" localSheetId="11" hidden="1">{#N/A,#N/A,TRUE,"Буржуям"}</definedName>
    <definedName name="зарп" hidden="1">{#N/A,#N/A,TRUE,"Буржуям"}</definedName>
    <definedName name="зачет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зачет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ЗЗ1" localSheetId="6">#REF!</definedName>
    <definedName name="ЗЗ1" localSheetId="7">#REF!</definedName>
    <definedName name="ЗЗ1" localSheetId="8">#REF!</definedName>
    <definedName name="ЗЗ1" localSheetId="10">#REF!</definedName>
    <definedName name="ЗЗ1">#REF!</definedName>
    <definedName name="ззз" localSheetId="11" hidden="1">{#N/A,#N/A,TRUE,"Буржуям"}</definedName>
    <definedName name="ззз" hidden="1">{#N/A,#N/A,TRUE,"Буржуям"}</definedName>
    <definedName name="Зпл1" localSheetId="6">#REF!</definedName>
    <definedName name="Зпл1" localSheetId="7">#REF!</definedName>
    <definedName name="Зпл1" localSheetId="8">#REF!</definedName>
    <definedName name="Зпл1" localSheetId="10">#REF!</definedName>
    <definedName name="Зпл1">#REF!</definedName>
    <definedName name="Зпл1пер" localSheetId="6">#REF!</definedName>
    <definedName name="Зпл1пер" localSheetId="7">#REF!</definedName>
    <definedName name="Зпл1пер" localSheetId="8">#REF!</definedName>
    <definedName name="Зпл1пер" localSheetId="10">#REF!</definedName>
    <definedName name="Зпл1пер">#REF!</definedName>
    <definedName name="зсп_1" localSheetId="6">#REF!</definedName>
    <definedName name="зсп_1" localSheetId="7">#REF!</definedName>
    <definedName name="зсп_1" localSheetId="8">#REF!</definedName>
    <definedName name="зсп_1" localSheetId="10">#REF!</definedName>
    <definedName name="зсп_1">#REF!</definedName>
    <definedName name="ЗСП_10" localSheetId="6">#REF!</definedName>
    <definedName name="ЗСП_10">#REF!</definedName>
    <definedName name="ЗСП_11" localSheetId="6">#REF!</definedName>
    <definedName name="ЗСП_11">#REF!</definedName>
    <definedName name="ЗСП_12" localSheetId="6">#REF!</definedName>
    <definedName name="ЗСП_12">#REF!</definedName>
    <definedName name="ЗСП_13" localSheetId="6">#REF!</definedName>
    <definedName name="ЗСП_13">#REF!</definedName>
    <definedName name="ЗСП_14" localSheetId="6">#REF!</definedName>
    <definedName name="ЗСП_14">#REF!</definedName>
    <definedName name="ЗСП_16" localSheetId="6">#REF!</definedName>
    <definedName name="ЗСП_16">#REF!</definedName>
    <definedName name="ЗСП_17" localSheetId="6">#REF!</definedName>
    <definedName name="ЗСП_17">#REF!</definedName>
    <definedName name="ЗСП_18" localSheetId="6">#REF!</definedName>
    <definedName name="ЗСП_18">#REF!</definedName>
    <definedName name="ЗСП_19" localSheetId="6">#REF!</definedName>
    <definedName name="ЗСП_19">#REF!</definedName>
    <definedName name="зсп_2" localSheetId="6">#REF!</definedName>
    <definedName name="зсп_2">#REF!</definedName>
    <definedName name="ЗСП_20" localSheetId="6">#REF!</definedName>
    <definedName name="ЗСП_20">#REF!</definedName>
    <definedName name="ЗСП_21" localSheetId="6">#REF!</definedName>
    <definedName name="ЗСП_21">#REF!</definedName>
    <definedName name="ЗСП_22" localSheetId="6">#REF!</definedName>
    <definedName name="ЗСП_22">#REF!</definedName>
    <definedName name="ЗСП_23" localSheetId="6">#REF!</definedName>
    <definedName name="ЗСП_23">#REF!</definedName>
    <definedName name="ЗСП_24" localSheetId="6">#REF!</definedName>
    <definedName name="ЗСП_24">#REF!</definedName>
    <definedName name="ЗСП_25" localSheetId="6">#REF!</definedName>
    <definedName name="ЗСП_25">#REF!</definedName>
    <definedName name="ЗСП_26" localSheetId="6">#REF!</definedName>
    <definedName name="ЗСП_26">#REF!</definedName>
    <definedName name="зсп_3" localSheetId="6">#REF!</definedName>
    <definedName name="зсп_3">#REF!</definedName>
    <definedName name="зсп_4" localSheetId="6">#REF!</definedName>
    <definedName name="зсп_4">#REF!</definedName>
    <definedName name="зсп_5" localSheetId="6">#REF!</definedName>
    <definedName name="зсп_5">#REF!</definedName>
    <definedName name="зсп_6" localSheetId="6">#REF!</definedName>
    <definedName name="зсп_6">#REF!</definedName>
    <definedName name="зсп_7" localSheetId="6">#REF!</definedName>
    <definedName name="зсп_7">#REF!</definedName>
    <definedName name="зсп_8" localSheetId="6">#REF!</definedName>
    <definedName name="зсп_8">#REF!</definedName>
    <definedName name="ЗСП_9" localSheetId="6">#REF!</definedName>
    <definedName name="ЗСП_9">#REF!</definedName>
    <definedName name="зщ" localSheetId="11" hidden="1">{"'Sheet1'!$A$1:$G$96","'Sheet1'!$A$1:$H$96"}</definedName>
    <definedName name="зщ" hidden="1">{"'Sheet1'!$A$1:$G$96","'Sheet1'!$A$1:$H$96"}</definedName>
    <definedName name="и" localSheetId="11" hidden="1">{"'9'!$A$1:$S$99"}</definedName>
    <definedName name="и" hidden="1">{"'9'!$A$1:$S$99"}</definedName>
    <definedName name="ИзНА" localSheetId="6">#REF!</definedName>
    <definedName name="ИзНА">#REF!</definedName>
    <definedName name="ИзНА1" localSheetId="6">#REF!</definedName>
    <definedName name="ИзНА1">#REF!</definedName>
    <definedName name="ИзОС" localSheetId="6">#REF!</definedName>
    <definedName name="ИзОС">#REF!</definedName>
    <definedName name="ИзОС1" localSheetId="6">#REF!</definedName>
    <definedName name="ИзОС1">#REF!</definedName>
    <definedName name="ии" localSheetId="11" hidden="1">{#N/A,#N/A,TRUE,"Буржуям"}</definedName>
    <definedName name="ии" hidden="1">{#N/A,#N/A,TRUE,"Буржуям"}</definedName>
    <definedName name="ииии" localSheetId="11" hidden="1">{"'9'!$A$1:$S$99"}</definedName>
    <definedName name="ииии" hidden="1">{"'9'!$A$1:$S$99"}</definedName>
    <definedName name="им" localSheetId="11" hidden="1">{#VALUE!,#N/A,TRUE,0}</definedName>
    <definedName name="им" hidden="1">{#VALUE!,#N/A,TRUE,0}</definedName>
    <definedName name="има" localSheetId="11" hidden="1">{#VALUE!,#N/A,TRUE,0}</definedName>
    <definedName name="има" hidden="1">{#VALUE!,#N/A,TRUE,0}</definedName>
    <definedName name="инн" localSheetId="6">#REF!</definedName>
    <definedName name="инн" localSheetId="7">#REF!</definedName>
    <definedName name="инн" localSheetId="8">#REF!</definedName>
    <definedName name="инн" localSheetId="10">#REF!</definedName>
    <definedName name="инн">#REF!</definedName>
    <definedName name="Инт" localSheetId="6">#REF!</definedName>
    <definedName name="Инт" localSheetId="7">#REF!</definedName>
    <definedName name="Инт" localSheetId="8">#REF!</definedName>
    <definedName name="Инт" localSheetId="10">#REF!</definedName>
    <definedName name="Инт">#REF!</definedName>
    <definedName name="ипаи" localSheetId="11" hidden="1">{#N/A,#N/A,TRUE,"попередні"}</definedName>
    <definedName name="ипаи" hidden="1">{#N/A,#N/A,TRUE,"попередні"}</definedName>
    <definedName name="ира" localSheetId="0">#REF!</definedName>
    <definedName name="ира" localSheetId="6">#REF!</definedName>
    <definedName name="ира" localSheetId="7">#REF!</definedName>
    <definedName name="ира" localSheetId="8">#REF!</definedName>
    <definedName name="ира" localSheetId="10">#REF!</definedName>
    <definedName name="ира" localSheetId="11" hidden="1">{#N/A,#N/A,TRUE,"Буржуям"}</definedName>
    <definedName name="ира" hidden="1">{#N/A,#N/A,TRUE,"Буржуям"}</definedName>
    <definedName name="ирява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ирява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ит" localSheetId="11" hidden="1">{#N/A,#N/A,TRUE,"Буржуям"}</definedName>
    <definedName name="ит" hidden="1">{#N/A,#N/A,TRUE,"Буржуям"}</definedName>
    <definedName name="ит6" localSheetId="11" hidden="1">{"'Sheet1'!$A$1:$G$96","'Sheet1'!$A$1:$H$96"}</definedName>
    <definedName name="ит6" hidden="1">{"'Sheet1'!$A$1:$G$96","'Sheet1'!$A$1:$H$96"}</definedName>
    <definedName name="ит7" localSheetId="11" hidden="1">{"'Sheet1'!$A$1:$G$96","'Sheet1'!$A$1:$H$96"}</definedName>
    <definedName name="ит7" hidden="1">{"'Sheet1'!$A$1:$G$96","'Sheet1'!$A$1:$H$96"}</definedName>
    <definedName name="Итог3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Итог3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июль" localSheetId="11" hidden="1">{#N/A,#N/A,TRUE,"Буржуям"}</definedName>
    <definedName name="июль" hidden="1">{#N/A,#N/A,TRUE,"Буржуям"}</definedName>
    <definedName name="июль.06" localSheetId="11" hidden="1">{#N/A,#N/A,TRUE,"Лист2"}</definedName>
    <definedName name="июль.06" hidden="1">{#N/A,#N/A,TRUE,"Лист2"}</definedName>
    <definedName name="июнь" localSheetId="11" hidden="1">{#N/A,#N/A,TRUE,"Буржуям"}</definedName>
    <definedName name="июнь" hidden="1">{#N/A,#N/A,TRUE,"Буржуям"}</definedName>
    <definedName name="июнь.форма.2.ДД.убыток.за.1.пг.2004" localSheetId="6">#REF!</definedName>
    <definedName name="июнь.форма.2.ДД.убыток.за.1.пг.2004" localSheetId="7">#REF!</definedName>
    <definedName name="июнь.форма.2.ДД.убыток.за.1.пг.2004" localSheetId="8">#REF!</definedName>
    <definedName name="июнь.форма.2.ДД.убыток.за.1.пг.2004" localSheetId="10">#REF!</definedName>
    <definedName name="июнь.форма.2.ДД.убыток.за.1.пг.2004">#REF!</definedName>
    <definedName name="й" localSheetId="11" hidden="1">{#N/A,#N/A,TRUE,"Буржуям"}</definedName>
    <definedName name="й" hidden="1">{#N/A,#N/A,TRUE,"Буржуям"}</definedName>
    <definedName name="йй" localSheetId="11" hidden="1">{#N/A,#N/A,TRUE,"Буржуям"}</definedName>
    <definedName name="йй" hidden="1">{#N/A,#N/A,TRUE,"Буржуям"}</definedName>
    <definedName name="ййй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ййй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йййййййй" localSheetId="11" hidden="1">{#N/A,#N/A,TRUE,"Буржуям"}</definedName>
    <definedName name="йййййййй" hidden="1">{#N/A,#N/A,TRUE,"Буржуям"}</definedName>
    <definedName name="ЙЦУКЙЦУК" localSheetId="11" hidden="1">{#VALUE!,#N/A,TRUE,0}</definedName>
    <definedName name="ЙЦУКЙЦУК" hidden="1">{#VALUE!,#N/A,TRUE,0}</definedName>
    <definedName name="к" localSheetId="11" hidden="1">{#N/A,#N/A,TRUE,"Буржуям"}</definedName>
    <definedName name="к" hidden="1">{#N/A,#N/A,TRUE,"Буржуям"}</definedName>
    <definedName name="К_51" localSheetId="6">#REF!</definedName>
    <definedName name="К_51" localSheetId="7">#REF!</definedName>
    <definedName name="К_51" localSheetId="8">#REF!</definedName>
    <definedName name="К_51" localSheetId="10">#REF!</definedName>
    <definedName name="К_51">#REF!</definedName>
    <definedName name="каврне" localSheetId="11" hidden="1">{"'9'!$A$1:$S$99"}</definedName>
    <definedName name="каврне" hidden="1">{"'9'!$A$1:$S$99"}</definedName>
    <definedName name="КапВ" localSheetId="6">#REF!</definedName>
    <definedName name="КапВ">#REF!</definedName>
    <definedName name="Катя" localSheetId="11" hidden="1">{#N/A,#N/A,TRUE,"попередні"}</definedName>
    <definedName name="Катя" hidden="1">{#N/A,#N/A,TRUE,"попередні"}</definedName>
    <definedName name="кв" localSheetId="11" hidden="1">{#N/A,#N/A,TRUE,"План продаж";#N/A,#N/A,TRUE,"Склад гот.прод";#N/A,#N/A,TRUE,"План отгрузки"}</definedName>
    <definedName name="кв" hidden="1">{#N/A,#N/A,TRUE,"План продаж";#N/A,#N/A,TRUE,"Склад гот.прод";#N/A,#N/A,TRUE,"План отгрузки"}</definedName>
    <definedName name="квартал" localSheetId="6">#REF!</definedName>
    <definedName name="квартал" localSheetId="7">#REF!</definedName>
    <definedName name="квартал" localSheetId="8">#REF!</definedName>
    <definedName name="квартал" localSheetId="10">#REF!</definedName>
    <definedName name="квартал">#REF!</definedName>
    <definedName name="квартал_PL" localSheetId="6">#REF!</definedName>
    <definedName name="квартал_PL" localSheetId="7">#REF!</definedName>
    <definedName name="квартал_PL" localSheetId="8">#REF!</definedName>
    <definedName name="квартал_PL" localSheetId="10">#REF!</definedName>
    <definedName name="квартал_PL">#REF!</definedName>
    <definedName name="кгыекре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кгыекре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КД" localSheetId="6">#REF!</definedName>
    <definedName name="КД" localSheetId="7">#REF!</definedName>
    <definedName name="КД" localSheetId="8">#REF!</definedName>
    <definedName name="КД" localSheetId="10">#REF!</definedName>
    <definedName name="КД">#REF!</definedName>
    <definedName name="ке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ке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кен" localSheetId="2" hidden="1">'[33]#ССЫЛКА'!#REF!</definedName>
    <definedName name="кен" hidden="1">'[33]#ССЫЛКА'!#REF!</definedName>
    <definedName name="КЕУКЕУКЕ" localSheetId="11" hidden="1">{#N/A,#N/A,TRUE,"Буржуям"}</definedName>
    <definedName name="КЕУКЕУКЕ" hidden="1">{#N/A,#N/A,TRUE,"Буржуям"}</definedName>
    <definedName name="КЕУКПУПКУКП" localSheetId="11" hidden="1">{#N/A,#N/A,TRUE,"Буржуям"}</definedName>
    <definedName name="КЕУКПУПКУКП" hidden="1">{#N/A,#N/A,TRUE,"Буржуям"}</definedName>
    <definedName name="кз_1" localSheetId="6">#REF!</definedName>
    <definedName name="кз_1" localSheetId="7">#REF!</definedName>
    <definedName name="кз_1" localSheetId="8">#REF!</definedName>
    <definedName name="кз_1" localSheetId="10">#REF!</definedName>
    <definedName name="кз_1">#REF!</definedName>
    <definedName name="кк" localSheetId="11" hidden="1">{#N/A,#N/A,TRUE,"Engineering Dept";#N/A,#N/A,TRUE,"Sales Dept";#N/A,#N/A,TRUE,"Marketing Dept";#N/A,#N/A,TRUE,"Admin Dept"}</definedName>
    <definedName name="кк" hidden="1">{#N/A,#N/A,TRUE,"Engineering Dept";#N/A,#N/A,TRUE,"Sales Dept";#N/A,#N/A,TRUE,"Marketing Dept";#N/A,#N/A,TRUE,"Admin Dept"}</definedName>
    <definedName name="ккк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ккк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КККККККК" localSheetId="11" hidden="1">{#N/A,#N/A,TRUE,"Буржуям"}</definedName>
    <definedName name="КККККККК" hidden="1">{#N/A,#N/A,TRUE,"Буржуям"}</definedName>
    <definedName name="КККККУУУ" localSheetId="11" hidden="1">{#N/A,#N/A,TRUE,"Буржуям"}</definedName>
    <definedName name="КККККУУУ" hidden="1">{#N/A,#N/A,TRUE,"Буржуям"}</definedName>
    <definedName name="КлючНП" localSheetId="6">#REF!</definedName>
    <definedName name="КлючНП" localSheetId="7">#REF!</definedName>
    <definedName name="КлючНП" localSheetId="8">#REF!</definedName>
    <definedName name="КлючНП" localSheetId="10">#REF!</definedName>
    <definedName name="КлючНП">#REF!</definedName>
    <definedName name="КлючП" localSheetId="6">#REF!</definedName>
    <definedName name="КлючП" localSheetId="7">#REF!</definedName>
    <definedName name="КлючП" localSheetId="8">#REF!</definedName>
    <definedName name="КлючП" localSheetId="10">#REF!</definedName>
    <definedName name="КлючП">#REF!</definedName>
    <definedName name="КМЭЗ" localSheetId="2" hidden="1">#REF!</definedName>
    <definedName name="КМЭЗ" hidden="1">#REF!</definedName>
    <definedName name="код_счета" localSheetId="6">#REF!</definedName>
    <definedName name="код_счета">#REF!</definedName>
    <definedName name="коды_группы" localSheetId="6">#REF!</definedName>
    <definedName name="коды_группы">#REF!</definedName>
    <definedName name="конф" localSheetId="11" hidden="1">{"'РП (2)'!$A$5:$S$150"}</definedName>
    <definedName name="конф" hidden="1">{"'РП (2)'!$A$5:$S$150"}</definedName>
    <definedName name="копия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копия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корова" localSheetId="11" hidden="1">{#N/A,#N/A,TRUE,"Буржуям"}</definedName>
    <definedName name="корова" hidden="1">{#N/A,#N/A,TRUE,"Буржуям"}</definedName>
    <definedName name="коэф." localSheetId="11" hidden="1">{#N/A,#N/A,TRUE,"План продаж";#N/A,#N/A,TRUE,"Склад гот.прод";#N/A,#N/A,TRUE,"План отгрузки"}</definedName>
    <definedName name="коэф." hidden="1">{#N/A,#N/A,TRUE,"План продаж";#N/A,#N/A,TRUE,"Склад гот.прод";#N/A,#N/A,TRUE,"План отгрузки"}</definedName>
    <definedName name="коэф.эффект." localSheetId="11" hidden="1">{#N/A,#N/A,TRUE,"План продаж";#N/A,#N/A,TRUE,"Склад гот.прод";#N/A,#N/A,TRUE,"План отгрузки"}</definedName>
    <definedName name="коэф.эффект." hidden="1">{#N/A,#N/A,TRUE,"План продаж";#N/A,#N/A,TRUE,"Склад гот.прод";#N/A,#N/A,TRUE,"План отгрузки"}</definedName>
    <definedName name="коэфициенты" localSheetId="11" hidden="1">{#N/A,#N/A,TRUE,"План продаж";#N/A,#N/A,TRUE,"Склад гот.прод";#N/A,#N/A,TRUE,"План отгрузки"}</definedName>
    <definedName name="коэфициенты" hidden="1">{#N/A,#N/A,TRUE,"План продаж";#N/A,#N/A,TRUE,"Склад гот.прод";#N/A,#N/A,TRUE,"План отгрузки"}</definedName>
    <definedName name="кп" localSheetId="11" hidden="1">{#N/A,#N/A,TRUE,"Буржуям"}</definedName>
    <definedName name="кп" hidden="1">{#N/A,#N/A,TRUE,"Буржуям"}</definedName>
    <definedName name="кпыры" localSheetId="11" hidden="1">{#N/A,#N/A,TRUE,"Буржуям"}</definedName>
    <definedName name="кпыры" hidden="1">{#N/A,#N/A,TRUE,"Буржуям"}</definedName>
    <definedName name="кр" localSheetId="9">#REF!</definedName>
    <definedName name="КР" localSheetId="11" hidden="1">{"'Sheet1'!$A$1:$G$96","'Sheet1'!$A$1:$H$96"}</definedName>
    <definedName name="КР" hidden="1">{"'Sheet1'!$A$1:$G$96","'Sheet1'!$A$1:$H$96"}</definedName>
    <definedName name="Кр_буф" localSheetId="6">#REF!</definedName>
    <definedName name="Кр_буф" localSheetId="7">#REF!</definedName>
    <definedName name="Кр_буф" localSheetId="8">#REF!</definedName>
    <definedName name="Кр_буф" localSheetId="10">#REF!</definedName>
    <definedName name="Кр_буф">#REF!</definedName>
    <definedName name="Кр_до" localSheetId="6">#REF!</definedName>
    <definedName name="Кр_до" localSheetId="7">#REF!</definedName>
    <definedName name="Кр_до" localSheetId="8">#REF!</definedName>
    <definedName name="Кр_до" localSheetId="10">#REF!</definedName>
    <definedName name="Кр_до">#REF!</definedName>
    <definedName name="Кр_мес" localSheetId="6">#REF!</definedName>
    <definedName name="Кр_мес" localSheetId="7">#REF!</definedName>
    <definedName name="Кр_мес" localSheetId="8">#REF!</definedName>
    <definedName name="Кр_мес" localSheetId="10">#REF!</definedName>
    <definedName name="Кр_мес">#REF!</definedName>
    <definedName name="Кр_нак" localSheetId="6">#REF!</definedName>
    <definedName name="Кр_нак">#REF!</definedName>
    <definedName name="КРАСНОЯРСК" localSheetId="11" hidden="1">{"'РП (2)'!$A$5:$S$150"}</definedName>
    <definedName name="КРАСНОЯРСК" hidden="1">{"'РП (2)'!$A$5:$S$150"}</definedName>
    <definedName name="Кредит" localSheetId="11" hidden="1">{"AnalRSA",#N/A,TRUE,"PL-Anal";"AnalIAS",#N/A,TRUE,"PL-Anal"}</definedName>
    <definedName name="Кредит" hidden="1">{"AnalRSA",#N/A,TRUE,"PL-Anal";"AnalIAS",#N/A,TRUE,"PL-Anal"}</definedName>
    <definedName name="Кредитор">#REF!</definedName>
    <definedName name="_xlnm.Criteria" localSheetId="6">#REF!</definedName>
    <definedName name="_xlnm.Criteria" localSheetId="7">#REF!</definedName>
    <definedName name="_xlnm.Criteria" localSheetId="8">#REF!</definedName>
    <definedName name="_xlnm.Criteria" localSheetId="10">#REF!</definedName>
    <definedName name="_xlnm.Criteria">#REF!</definedName>
    <definedName name="крфр" localSheetId="11" hidden="1">{#N/A,#N/A,TRUE,"Буржуям"}</definedName>
    <definedName name="крфр" hidden="1">{#N/A,#N/A,TRUE,"Буржуям"}</definedName>
    <definedName name="ку" localSheetId="11" hidden="1">{"'таб 21'!$A$1:$U$24","'таб 21'!$A$1:$U$1"}</definedName>
    <definedName name="ку" hidden="1">{"'таб 21'!$A$1:$U$24","'таб 21'!$A$1:$U$1"}</definedName>
    <definedName name="куг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куг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кунукн" localSheetId="11" hidden="1">{#N/A,#N/A,TRUE,"Лист2"}</definedName>
    <definedName name="кунукн" hidden="1">{#N/A,#N/A,TRUE,"Лист2"}</definedName>
    <definedName name="курс" localSheetId="6">#REF!</definedName>
    <definedName name="курс" localSheetId="7">#REF!</definedName>
    <definedName name="курс" localSheetId="8">#REF!</definedName>
    <definedName name="курс" localSheetId="10">#REF!</definedName>
    <definedName name="курс">#REF!</definedName>
    <definedName name="курсдня" localSheetId="6">#REF!</definedName>
    <definedName name="курсдня" localSheetId="7">#REF!</definedName>
    <definedName name="курсдня" localSheetId="8">#REF!</definedName>
    <definedName name="курсдня" localSheetId="10">#REF!</definedName>
    <definedName name="курсдня">#REF!</definedName>
    <definedName name="КурсATS" localSheetId="6">#REF!</definedName>
    <definedName name="КурсATS" localSheetId="7">#REF!</definedName>
    <definedName name="КурсATS" localSheetId="8">#REF!</definedName>
    <definedName name="КурсATS" localSheetId="10">#REF!</definedName>
    <definedName name="КурсATS">#REF!</definedName>
    <definedName name="КурсDM" localSheetId="6">#REF!</definedName>
    <definedName name="КурсDM">#REF!</definedName>
    <definedName name="КурсFM" localSheetId="6">#REF!</definedName>
    <definedName name="КурсFM">#REF!</definedName>
    <definedName name="КурсUSD" localSheetId="6">#REF!</definedName>
    <definedName name="КурсUSD">#REF!</definedName>
    <definedName name="кфв_1" localSheetId="6">#REF!</definedName>
    <definedName name="кфв_1">#REF!</definedName>
    <definedName name="кфв_2" localSheetId="6">#REF!</definedName>
    <definedName name="кфв_2">#REF!</definedName>
    <definedName name="кфв_3" localSheetId="6">#REF!</definedName>
    <definedName name="кфв_3">#REF!</definedName>
    <definedName name="кфв_4" localSheetId="6">#REF!</definedName>
    <definedName name="кфв_4">#REF!</definedName>
    <definedName name="кфв_5" localSheetId="6">#REF!</definedName>
    <definedName name="кфв_5">#REF!</definedName>
    <definedName name="кфкр" localSheetId="11" hidden="1">{#N/A,#N/A,TRUE,"Буржуям"}</definedName>
    <definedName name="кфкр" hidden="1">{#N/A,#N/A,TRUE,"Буржуям"}</definedName>
    <definedName name="кырп" localSheetId="11" hidden="1">{#VALUE!,#N/A,TRUE,0}</definedName>
    <definedName name="кырп" hidden="1">{#VALUE!,#N/A,TRUE,0}</definedName>
    <definedName name="кэн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кэн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кэш1" localSheetId="11" hidden="1">{"q2_orders_outlook",#N/A,FALSE,"Order Analysis";"q2_outlook_revenue",#N/A,FALSE,"Revenue Analysis";"q2_outlook_opportunities",#N/A,FALSE,"Order Opportunities";"q2_outlook_PNL",#N/A,FALSE,"GCS P&amp;L";"q2_outlook_CS",#N/A,FALSE,"GCS Deals"}</definedName>
    <definedName name="кэш1" hidden="1">{"q2_orders_outlook",#N/A,FALSE,"Order Analysis";"q2_outlook_revenue",#N/A,FALSE,"Revenue Analysis";"q2_outlook_opportunities",#N/A,FALSE,"Order Opportunities";"q2_outlook_PNL",#N/A,FALSE,"GCS P&amp;L";"q2_outlook_CS",#N/A,FALSE,"GCS Deals"}</definedName>
    <definedName name="л" localSheetId="11" hidden="1">{"'9'!$A$1:$S$99"}</definedName>
    <definedName name="л" hidden="1">{"'9'!$A$1:$S$99"}</definedName>
    <definedName name="л1" localSheetId="6">#REF!</definedName>
    <definedName name="л1">#REF!</definedName>
    <definedName name="л460202" localSheetId="6">#REF!</definedName>
    <definedName name="л460202">#REF!</definedName>
    <definedName name="л460203" localSheetId="6">#REF!</definedName>
    <definedName name="л460203">#REF!</definedName>
    <definedName name="л460204" localSheetId="6">#REF!</definedName>
    <definedName name="л460204">#REF!</definedName>
    <definedName name="л460205" localSheetId="6">#REF!</definedName>
    <definedName name="л460205">#REF!</definedName>
    <definedName name="л460302" localSheetId="6">#REF!</definedName>
    <definedName name="л460302">#REF!</definedName>
    <definedName name="л460305" localSheetId="6">#REF!</definedName>
    <definedName name="л460305">#REF!</definedName>
    <definedName name="л460401" localSheetId="6">#REF!</definedName>
    <definedName name="л460401">#REF!</definedName>
    <definedName name="л460402" localSheetId="6">#REF!</definedName>
    <definedName name="л460402">#REF!</definedName>
    <definedName name="л460404" localSheetId="6">#REF!</definedName>
    <definedName name="л460404">#REF!</definedName>
    <definedName name="л460405" localSheetId="6">#REF!</definedName>
    <definedName name="л460405">#REF!</definedName>
    <definedName name="ла" localSheetId="11" hidden="1">{#N/A,#N/A,TRUE,"Буржуям"}</definedName>
    <definedName name="ла" hidden="1">{#N/A,#N/A,TRUE,"Буржуям"}</definedName>
    <definedName name="лагл" localSheetId="11" hidden="1">{#N/A,#N/A,TRUE,"Буржуям"}</definedName>
    <definedName name="лагл" hidden="1">{#N/A,#N/A,TRUE,"Буржуям"}</definedName>
    <definedName name="лббд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лббд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лгагл" localSheetId="11" hidden="1">{"'9'!$A$1:$S$99"}</definedName>
    <definedName name="лгагл" hidden="1">{"'9'!$A$1:$S$99"}</definedName>
    <definedName name="лгал" localSheetId="11" hidden="1">{#N/A,#N/A,TRUE,"Буржуям"}</definedName>
    <definedName name="лгал" hidden="1">{#N/A,#N/A,TRUE,"Буржуям"}</definedName>
    <definedName name="лгл" localSheetId="11" hidden="1">{#N/A,#N/A,TRUE,"Буржуям"}</definedName>
    <definedName name="лгл" hidden="1">{#N/A,#N/A,TRUE,"Буржуям"}</definedName>
    <definedName name="лд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лд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лдж" localSheetId="11" hidden="1">{#N/A,#N/A,TRUE,"Буржуям"}</definedName>
    <definedName name="лдж" hidden="1">{#N/A,#N/A,TRUE,"Буржуям"}</definedName>
    <definedName name="лдоп" localSheetId="11" hidden="1">{#N/A,#N/A,TRUE,"Буржуям"}</definedName>
    <definedName name="лдоп" hidden="1">{#N/A,#N/A,TRUE,"Буржуям"}</definedName>
    <definedName name="лена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лена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ликвидность" localSheetId="11" hidden="1">{#N/A,#N/A,TRUE,"План продаж";#N/A,#N/A,TRUE,"Склад гот.прод";#N/A,#N/A,TRUE,"План отгрузки"}</definedName>
    <definedName name="ликвидность" hidden="1">{#N/A,#N/A,TRUE,"План продаж";#N/A,#N/A,TRUE,"Склад гот.прод";#N/A,#N/A,TRUE,"План отгрузки"}</definedName>
    <definedName name="Лимит" localSheetId="6">#REF!</definedName>
    <definedName name="Лимит" localSheetId="7">#REF!</definedName>
    <definedName name="Лимит" localSheetId="8">#REF!</definedName>
    <definedName name="Лимит" localSheetId="10">#REF!</definedName>
    <definedName name="Лимит">#REF!</definedName>
    <definedName name="лист1" localSheetId="6">#REF!</definedName>
    <definedName name="лист1" localSheetId="7">#REF!</definedName>
    <definedName name="лист1" localSheetId="8">#REF!</definedName>
    <definedName name="лист1" localSheetId="10">#REF!</definedName>
    <definedName name="лист1">#REF!</definedName>
    <definedName name="лист460105" localSheetId="6">#REF!</definedName>
    <definedName name="лист460105" localSheetId="7">#REF!</definedName>
    <definedName name="лист460105" localSheetId="8">#REF!</definedName>
    <definedName name="лист460105" localSheetId="10">#REF!</definedName>
    <definedName name="лист460105">#REF!</definedName>
    <definedName name="лист460201" localSheetId="6">#REF!</definedName>
    <definedName name="лист460201">#REF!</definedName>
    <definedName name="лл" localSheetId="0">#REF!</definedName>
    <definedName name="лл" localSheetId="6">#REF!</definedName>
    <definedName name="лл" localSheetId="7">#REF!</definedName>
    <definedName name="лл" localSheetId="8">#REF!</definedName>
    <definedName name="лл" localSheetId="10">#REF!</definedName>
    <definedName name="лл" localSheetId="11" hidden="1">{#VALUE!,#N/A,TRUE,0}</definedName>
    <definedName name="лл" hidden="1">{#VALUE!,#N/A,TRUE,0}</definedName>
    <definedName name="лллл" localSheetId="11" hidden="1">{#VALUE!,#N/A,TRUE,0}</definedName>
    <definedName name="лллл" hidden="1">{#VALUE!,#N/A,TRUE,0}</definedName>
    <definedName name="ллллл" localSheetId="2" hidden="1">#REF!</definedName>
    <definedName name="ллллл" localSheetId="11" hidden="1">#REF!</definedName>
    <definedName name="ллллл" hidden="1">#REF!</definedName>
    <definedName name="ллюд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ллюд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лоло" localSheetId="11" hidden="1">{"'Sheet1'!$A$1:$G$96","'Sheet1'!$A$1:$H$96"}</definedName>
    <definedName name="лоло" hidden="1">{"'Sheet1'!$A$1:$G$96","'Sheet1'!$A$1:$H$96"}</definedName>
    <definedName name="лолол" localSheetId="2" hidden="1">#REF!</definedName>
    <definedName name="лолол" localSheetId="11" hidden="1">#REF!</definedName>
    <definedName name="лолол" hidden="1">#REF!</definedName>
    <definedName name="лоп" localSheetId="11" hidden="1">{#N/A,#N/A,TRUE,"Буржуям"}</definedName>
    <definedName name="лоп" hidden="1">{#N/A,#N/A,TRUE,"Буржуям"}</definedName>
    <definedName name="ЛОПОРП" localSheetId="11" hidden="1">{#VALUE!,#N/A,TRUE,0}</definedName>
    <definedName name="ЛОПОРП" hidden="1">{#VALUE!,#N/A,TRUE,0}</definedName>
    <definedName name="лор" localSheetId="11" hidden="1">{#N/A,#N/A,TRUE,"Буржуям"}</definedName>
    <definedName name="лор" hidden="1">{#N/A,#N/A,TRUE,"Буржуям"}</definedName>
    <definedName name="лорн" localSheetId="11" hidden="1">{#N/A,#N/A,TRUE,"попередні"}</definedName>
    <definedName name="лорн" hidden="1">{#N/A,#N/A,TRUE,"попередні"}</definedName>
    <definedName name="льп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льп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люо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люо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Ля" localSheetId="11" hidden="1">{"'Sheet1'!$A$1:$G$96","'Sheet1'!$A$1:$H$96"}</definedName>
    <definedName name="Ля" hidden="1">{"'Sheet1'!$A$1:$G$96","'Sheet1'!$A$1:$H$96"}</definedName>
    <definedName name="м" localSheetId="11" hidden="1">{"'9'!$A$1:$S$99"}</definedName>
    <definedName name="м" hidden="1">{"'9'!$A$1:$S$99"}</definedName>
    <definedName name="М2.01.08" localSheetId="11" hidden="1">{#N/A,#N/A,TRUE,"Буржуям"}</definedName>
    <definedName name="М2.01.08" hidden="1">{#N/A,#N/A,TRUE,"Буржуям"}</definedName>
    <definedName name="май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май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Май_1_3" localSheetId="6">#REF!</definedName>
    <definedName name="Май_1_3" localSheetId="7">#REF!</definedName>
    <definedName name="Май_1_3" localSheetId="8">#REF!</definedName>
    <definedName name="Май_1_3" localSheetId="10">#REF!</definedName>
    <definedName name="Май_1_3">#REF!</definedName>
    <definedName name="Май_1_4" localSheetId="6">#REF!</definedName>
    <definedName name="Май_1_4" localSheetId="7">#REF!</definedName>
    <definedName name="Май_1_4" localSheetId="8">#REF!</definedName>
    <definedName name="Май_1_4" localSheetId="10">#REF!</definedName>
    <definedName name="Май_1_4">#REF!</definedName>
    <definedName name="Май_1_5" localSheetId="6">#REF!</definedName>
    <definedName name="Май_1_5" localSheetId="7">#REF!</definedName>
    <definedName name="Май_1_5" localSheetId="8">#REF!</definedName>
    <definedName name="Май_1_5" localSheetId="10">#REF!</definedName>
    <definedName name="Май_1_5">#REF!</definedName>
    <definedName name="макросм" localSheetId="6">#REF!</definedName>
    <definedName name="макросм">#REF!</definedName>
    <definedName name="МАКС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МАКС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мама" localSheetId="11" hidden="1">{#N/A,#N/A,TRUE,"попередні"}</definedName>
    <definedName name="мама" hidden="1">{#N/A,#N/A,TRUE,"попередні"}</definedName>
    <definedName name="мама_1" localSheetId="11" hidden="1">{#N/A,#N/A,TRUE,"попередні"}</definedName>
    <definedName name="мама_1" hidden="1">{#N/A,#N/A,TRUE,"попередні"}</definedName>
    <definedName name="мама_1_1" localSheetId="11" hidden="1">{#N/A,#N/A,TRUE,"попередні"}</definedName>
    <definedName name="мама_1_1" hidden="1">{#N/A,#N/A,TRUE,"попередні"}</definedName>
    <definedName name="мама_1_2" localSheetId="11" hidden="1">{#N/A,#N/A,TRUE,"попередні"}</definedName>
    <definedName name="мама_1_2" hidden="1">{#N/A,#N/A,TRUE,"попередні"}</definedName>
    <definedName name="мама_1_3" localSheetId="11" hidden="1">{#N/A,#N/A,TRUE,"попередні"}</definedName>
    <definedName name="мама_1_3" hidden="1">{#N/A,#N/A,TRUE,"попередні"}</definedName>
    <definedName name="мама_1_4" localSheetId="11" hidden="1">{#N/A,#N/A,TRUE,"попередні"}</definedName>
    <definedName name="мама_1_4" hidden="1">{#N/A,#N/A,TRUE,"попередні"}</definedName>
    <definedName name="мама_1_5" localSheetId="11" hidden="1">{#N/A,#N/A,TRUE,"попередні"}</definedName>
    <definedName name="мама_1_5" hidden="1">{#N/A,#N/A,TRUE,"попередні"}</definedName>
    <definedName name="мама_2" localSheetId="11" hidden="1">{#N/A,#N/A,TRUE,"попередні"}</definedName>
    <definedName name="мама_2" hidden="1">{#N/A,#N/A,TRUE,"попередні"}</definedName>
    <definedName name="мама_2_1" localSheetId="11" hidden="1">{#N/A,#N/A,TRUE,"попередні"}</definedName>
    <definedName name="мама_2_1" hidden="1">{#N/A,#N/A,TRUE,"попередні"}</definedName>
    <definedName name="мама_2_2" localSheetId="11" hidden="1">{#N/A,#N/A,TRUE,"попередні"}</definedName>
    <definedName name="мама_2_2" hidden="1">{#N/A,#N/A,TRUE,"попередні"}</definedName>
    <definedName name="мама_2_3" localSheetId="11" hidden="1">{#N/A,#N/A,TRUE,"попередні"}</definedName>
    <definedName name="мама_2_3" hidden="1">{#N/A,#N/A,TRUE,"попередні"}</definedName>
    <definedName name="мама_2_4" localSheetId="11" hidden="1">{#N/A,#N/A,TRUE,"попередні"}</definedName>
    <definedName name="мама_2_4" hidden="1">{#N/A,#N/A,TRUE,"попередні"}</definedName>
    <definedName name="мама_2_5" localSheetId="11" hidden="1">{#N/A,#N/A,TRUE,"попередні"}</definedName>
    <definedName name="мама_2_5" hidden="1">{#N/A,#N/A,TRUE,"попередні"}</definedName>
    <definedName name="мама_3" localSheetId="11" hidden="1">{#N/A,#N/A,TRUE,"попередні"}</definedName>
    <definedName name="мама_3" hidden="1">{#N/A,#N/A,TRUE,"попередні"}</definedName>
    <definedName name="мама_3_1" localSheetId="11" hidden="1">{#N/A,#N/A,TRUE,"попередні"}</definedName>
    <definedName name="мама_3_1" hidden="1">{#N/A,#N/A,TRUE,"попередні"}</definedName>
    <definedName name="мама_3_2" localSheetId="11" hidden="1">{#N/A,#N/A,TRUE,"попередні"}</definedName>
    <definedName name="мама_3_2" hidden="1">{#N/A,#N/A,TRUE,"попередні"}</definedName>
    <definedName name="мама_3_3" localSheetId="11" hidden="1">{#N/A,#N/A,TRUE,"попередні"}</definedName>
    <definedName name="мама_3_3" hidden="1">{#N/A,#N/A,TRUE,"попередні"}</definedName>
    <definedName name="мама_3_4" localSheetId="11" hidden="1">{#N/A,#N/A,TRUE,"попередні"}</definedName>
    <definedName name="мама_3_4" hidden="1">{#N/A,#N/A,TRUE,"попередні"}</definedName>
    <definedName name="мама_3_5" localSheetId="11" hidden="1">{#N/A,#N/A,TRUE,"попередні"}</definedName>
    <definedName name="мама_3_5" hidden="1">{#N/A,#N/A,TRUE,"попередні"}</definedName>
    <definedName name="мама_4" localSheetId="11" hidden="1">{#N/A,#N/A,TRUE,"попередні"}</definedName>
    <definedName name="мама_4" hidden="1">{#N/A,#N/A,TRUE,"попередні"}</definedName>
    <definedName name="мама_4_1" localSheetId="11" hidden="1">{#N/A,#N/A,TRUE,"попередні"}</definedName>
    <definedName name="мама_4_1" hidden="1">{#N/A,#N/A,TRUE,"попередні"}</definedName>
    <definedName name="мама_4_2" localSheetId="11" hidden="1">{#N/A,#N/A,TRUE,"попередні"}</definedName>
    <definedName name="мама_4_2" hidden="1">{#N/A,#N/A,TRUE,"попередні"}</definedName>
    <definedName name="мама_4_3" localSheetId="11" hidden="1">{#N/A,#N/A,TRUE,"попередні"}</definedName>
    <definedName name="мама_4_3" hidden="1">{#N/A,#N/A,TRUE,"попередні"}</definedName>
    <definedName name="мама_4_4" localSheetId="11" hidden="1">{#N/A,#N/A,TRUE,"попередні"}</definedName>
    <definedName name="мама_4_4" hidden="1">{#N/A,#N/A,TRUE,"попередні"}</definedName>
    <definedName name="мама_4_5" localSheetId="11" hidden="1">{#N/A,#N/A,TRUE,"попередні"}</definedName>
    <definedName name="мама_4_5" hidden="1">{#N/A,#N/A,TRUE,"попередні"}</definedName>
    <definedName name="мама_5" localSheetId="11" hidden="1">{#N/A,#N/A,TRUE,"попередні"}</definedName>
    <definedName name="мама_5" hidden="1">{#N/A,#N/A,TRUE,"попередні"}</definedName>
    <definedName name="мама_5_1" localSheetId="11" hidden="1">{#N/A,#N/A,TRUE,"попередні"}</definedName>
    <definedName name="мама_5_1" hidden="1">{#N/A,#N/A,TRUE,"попередні"}</definedName>
    <definedName name="мама_5_2" localSheetId="11" hidden="1">{#N/A,#N/A,TRUE,"попередні"}</definedName>
    <definedName name="мама_5_2" hidden="1">{#N/A,#N/A,TRUE,"попередні"}</definedName>
    <definedName name="мама_5_3" localSheetId="11" hidden="1">{#N/A,#N/A,TRUE,"попередні"}</definedName>
    <definedName name="мама_5_3" hidden="1">{#N/A,#N/A,TRUE,"попередні"}</definedName>
    <definedName name="мама_5_4" localSheetId="11" hidden="1">{#N/A,#N/A,TRUE,"попередні"}</definedName>
    <definedName name="мама_5_4" hidden="1">{#N/A,#N/A,TRUE,"попередні"}</definedName>
    <definedName name="мама_5_5" localSheetId="11" hidden="1">{#N/A,#N/A,TRUE,"попередні"}</definedName>
    <definedName name="мама_5_5" hidden="1">{#N/A,#N/A,TRUE,"попередні"}</definedName>
    <definedName name="мапор" localSheetId="11" hidden="1">{"'Sheet1'!$A$1:$G$85"}</definedName>
    <definedName name="мапор" hidden="1">{"'Sheet1'!$A$1:$G$85"}</definedName>
    <definedName name="март2" localSheetId="11" hidden="1">{#N/A,#N/A,TRUE,"Лист2"}</definedName>
    <definedName name="март2" hidden="1">{#N/A,#N/A,TRUE,"Лист2"}</definedName>
    <definedName name="Махалов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Махалов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МЕС" localSheetId="0">IF(#REF!="МАЙ","МАЯ",LEFT(#REF!,3))</definedName>
    <definedName name="МЕС" localSheetId="6">IF(#REF!="МАЙ","МАЯ",LEFT(#REF!,3))</definedName>
    <definedName name="МЕС" localSheetId="7">IF(#REF!="МАЙ","МАЯ",LEFT(#REF!,3))</definedName>
    <definedName name="МЕС" localSheetId="8">IF(#REF!="МАЙ","МАЯ",LEFT(#REF!,3))</definedName>
    <definedName name="МЕС" localSheetId="10">IF(#REF!="МАЙ","МАЯ",LEFT(#REF!,3))</definedName>
    <definedName name="мес" localSheetId="11" hidden="1">{#N/A,#N/A,TRUE,"Буржуям"}</definedName>
    <definedName name="мес" hidden="1">{#N/A,#N/A,TRUE,"Буржуям"}</definedName>
    <definedName name="Месяц">#REF!</definedName>
    <definedName name="Месяцы" localSheetId="6">#REF!</definedName>
    <definedName name="Месяцы" localSheetId="7">#REF!</definedName>
    <definedName name="Месяцы" localSheetId="8">#REF!</definedName>
    <definedName name="Месяцы" localSheetId="10">#REF!</definedName>
    <definedName name="Месяцы">#REF!</definedName>
    <definedName name="миро" localSheetId="11" hidden="1">{#N/A,#N/A,TRUE,"Буржуям"}</definedName>
    <definedName name="миро" hidden="1">{#N/A,#N/A,TRUE,"Буржуям"}</definedName>
    <definedName name="мит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мит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мм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мм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ммм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ммм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мммм" localSheetId="11" hidden="1">{#N/A,#N/A,TRUE,"Буржуям"}</definedName>
    <definedName name="мммм" hidden="1">{#N/A,#N/A,TRUE,"Буржуям"}</definedName>
    <definedName name="мцке" localSheetId="2" hidden="1">#REF!,#REF!,#REF!</definedName>
    <definedName name="мцке" localSheetId="11" hidden="1">#REF!,#REF!,#REF!</definedName>
    <definedName name="мцке" hidden="1">#REF!,#REF!,#REF!</definedName>
    <definedName name="мцм" localSheetId="11" hidden="1">{"'таб 21'!$A$1:$U$24","'таб 21'!$A$1:$U$1"}</definedName>
    <definedName name="мцм" hidden="1">{"'таб 21'!$A$1:$U$24","'таб 21'!$A$1:$U$1"}</definedName>
    <definedName name="н" localSheetId="11" hidden="1">{"'9'!$A$1:$S$99"}</definedName>
    <definedName name="н" hidden="1">{"'9'!$A$1:$S$99"}</definedName>
    <definedName name="наименование" localSheetId="6">#REF!</definedName>
    <definedName name="наименование">#REF!</definedName>
    <definedName name="нак" localSheetId="11" hidden="1">{"'Sheet1'!$A$1:$G$85"}</definedName>
    <definedName name="нак" hidden="1">{"'Sheet1'!$A$1:$G$85"}</definedName>
    <definedName name="нал" localSheetId="11" hidden="1">{#VALUE!,#N/A,TRUE,0}</definedName>
    <definedName name="нал" hidden="1">{#VALUE!,#N/A,TRUE,0}</definedName>
    <definedName name="Нал1" localSheetId="6">#REF!</definedName>
    <definedName name="Нал1" localSheetId="7">#REF!</definedName>
    <definedName name="Нал1" localSheetId="8">#REF!</definedName>
    <definedName name="Нал1" localSheetId="10">#REF!</definedName>
    <definedName name="Нал1">#REF!</definedName>
    <definedName name="НАЛОГИ" localSheetId="0">#REF!</definedName>
    <definedName name="НАЛОГИ" localSheetId="6">#REF!</definedName>
    <definedName name="НАЛОГИ" localSheetId="7">#REF!</definedName>
    <definedName name="НАЛОГИ" localSheetId="8">#REF!</definedName>
    <definedName name="НАЛОГИ" localSheetId="10">#REF!</definedName>
    <definedName name="Налоги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Налоги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налоги1" localSheetId="11" hidden="1">{#N/A,#N/A,TRUE,"Буржуям"}</definedName>
    <definedName name="налоги1" hidden="1">{#N/A,#N/A,TRUE,"Буржуям"}</definedName>
    <definedName name="налоги2" localSheetId="11" hidden="1">{"'Sheet1'!$A$1:$G$96","'Sheet1'!$A$1:$H$96"}</definedName>
    <definedName name="налоги2" hidden="1">{"'Sheet1'!$A$1:$G$96","'Sheet1'!$A$1:$H$96"}</definedName>
    <definedName name="налоги3" localSheetId="11" hidden="1">{#N/A,#N/A,TRUE,"Буржуям"}</definedName>
    <definedName name="налоги3" hidden="1">{#N/A,#N/A,TRUE,"Буржуям"}</definedName>
    <definedName name="ната" localSheetId="6">#REF!</definedName>
    <definedName name="ната" localSheetId="7">#REF!</definedName>
    <definedName name="ната" localSheetId="8">#REF!</definedName>
    <definedName name="ната" localSheetId="10">#REF!</definedName>
    <definedName name="ната">#REF!</definedName>
    <definedName name="наташа" localSheetId="6">#REF!</definedName>
    <definedName name="наташа" localSheetId="7">#REF!</definedName>
    <definedName name="наташа" localSheetId="8">#REF!</definedName>
    <definedName name="наташа" localSheetId="10">#REF!</definedName>
    <definedName name="наташа">#REF!</definedName>
    <definedName name="нвнгв" localSheetId="11" hidden="1">{#N/A,#N/A,TRUE,"Буржуям"}</definedName>
    <definedName name="нвнгв" hidden="1">{#N/A,#N/A,TRUE,"Буржуям"}</definedName>
    <definedName name="нгвг" localSheetId="11" hidden="1">{#N/A,#N/A,TRUE,"Буржуям"}</definedName>
    <definedName name="нгвг" hidden="1">{#N/A,#N/A,TRUE,"Буржуям"}</definedName>
    <definedName name="нгн" localSheetId="11" hidden="1">{#N/A,#N/A,TRUE,"попередні"}</definedName>
    <definedName name="нгн" hidden="1">{#N/A,#N/A,TRUE,"попередні"}</definedName>
    <definedName name="НДС" localSheetId="6">#REF!</definedName>
    <definedName name="НДС" localSheetId="7">#REF!</definedName>
    <definedName name="НДС" localSheetId="8">#REF!</definedName>
    <definedName name="НДС" localSheetId="10">#REF!</definedName>
    <definedName name="НДС">#REF!</definedName>
    <definedName name="НЕ" localSheetId="6">#REF!</definedName>
    <definedName name="НЕ" localSheetId="7">#REF!</definedName>
    <definedName name="НЕ" localSheetId="8">#REF!</definedName>
    <definedName name="НЕ" localSheetId="10">#REF!</definedName>
    <definedName name="НЕ">#REF!</definedName>
    <definedName name="некнык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некнык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непнен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непнен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нет" localSheetId="11" hidden="1">{"'Sheet1'!$A$1:$G$96","'Sheet1'!$A$1:$H$96"}</definedName>
    <definedName name="нет" hidden="1">{"'Sheet1'!$A$1:$G$96","'Sheet1'!$A$1:$H$96"}</definedName>
    <definedName name="ни" localSheetId="11" hidden="1">{#N/A,#N/A,TRUE,"Лист2"}</definedName>
    <definedName name="ни" hidden="1">{#N/A,#N/A,TRUE,"Лист2"}</definedName>
    <definedName name="нн" localSheetId="11" hidden="1">{#N/A,#N/A,TRUE,"Буржуям"}</definedName>
    <definedName name="нн" hidden="1">{#N/A,#N/A,TRUE,"Буржуям"}</definedName>
    <definedName name="ннн" localSheetId="2" hidden="1">#REF!</definedName>
    <definedName name="ннн" localSheetId="11" hidden="1">#REF!</definedName>
    <definedName name="ннн" hidden="1">#REF!</definedName>
    <definedName name="ннннннннннн" localSheetId="2" hidden="1">#REF!</definedName>
    <definedName name="ннннннннннн" hidden="1">#REF!</definedName>
    <definedName name="ноа" localSheetId="11" hidden="1">{#N/A,#N/A,TRUE,"Буржуям"}</definedName>
    <definedName name="ноа" hidden="1">{#N/A,#N/A,TRUE,"Буржуям"}</definedName>
    <definedName name="нов" localSheetId="11" hidden="1">{#N/A,#N/A,TRUE,"Буржуям"}</definedName>
    <definedName name="нов" hidden="1">{#N/A,#N/A,TRUE,"Буржуям"}</definedName>
    <definedName name="НоваяОборотка_Лист1_Таблица" localSheetId="6">#REF!</definedName>
    <definedName name="НоваяОборотка_Лист1_Таблица" localSheetId="7">#REF!</definedName>
    <definedName name="НоваяОборотка_Лист1_Таблица" localSheetId="8">#REF!</definedName>
    <definedName name="НоваяОборотка_Лист1_Таблица" localSheetId="10">#REF!</definedName>
    <definedName name="НоваяОборотка_Лист1_Таблица">#REF!</definedName>
    <definedName name="новое" localSheetId="11" hidden="1">{#VALUE!,#N/A,TRUE,0}</definedName>
    <definedName name="новое" hidden="1">{#VALUE!,#N/A,TRUE,0}</definedName>
    <definedName name="Номер" localSheetId="6">#REF!</definedName>
    <definedName name="Номер" localSheetId="7">#REF!</definedName>
    <definedName name="Номер" localSheetId="8">#REF!</definedName>
    <definedName name="Номер" localSheetId="10">#REF!</definedName>
    <definedName name="Номер">#REF!</definedName>
    <definedName name="нон" localSheetId="11" hidden="1">{#N/A,#N/A,TRUE,"Буржуям"}</definedName>
    <definedName name="нон" hidden="1">{#N/A,#N/A,TRUE,"Буржуям"}</definedName>
    <definedName name="ноо" localSheetId="11" hidden="1">{#N/A,#N/A,TRUE,"Буржуям"}</definedName>
    <definedName name="ноо" hidden="1">{#N/A,#N/A,TRUE,"Буржуям"}</definedName>
    <definedName name="ноыо" localSheetId="11" hidden="1">{#VALUE!,#N/A,TRUE,0}</definedName>
    <definedName name="ноыо" hidden="1">{#VALUE!,#N/A,TRUE,0}</definedName>
    <definedName name="нпов" localSheetId="11" hidden="1">{"'9'!$A$1:$S$99"}</definedName>
    <definedName name="нпов" hidden="1">{"'9'!$A$1:$S$99"}</definedName>
    <definedName name="нук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нук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нь" localSheetId="11" hidden="1">{#N/A,#N/A,TRUE,"попередні"}</definedName>
    <definedName name="нь" hidden="1">{#N/A,#N/A,TRUE,"попередні"}</definedName>
    <definedName name="о" localSheetId="0">#REF!</definedName>
    <definedName name="о" localSheetId="6">#REF!</definedName>
    <definedName name="о" localSheetId="7">#REF!</definedName>
    <definedName name="о" localSheetId="8">#REF!</definedName>
    <definedName name="о" localSheetId="10">#REF!</definedName>
    <definedName name="о" localSheetId="11" hidden="1">{#VALUE!,#N/A,TRUE,0}</definedName>
    <definedName name="о" hidden="1">{#VALUE!,#N/A,TRUE,0}</definedName>
    <definedName name="о2" localSheetId="6">#REF!</definedName>
    <definedName name="о2" localSheetId="7">#REF!</definedName>
    <definedName name="о2" localSheetId="8">#REF!</definedName>
    <definedName name="о2" localSheetId="10">#REF!</definedName>
    <definedName name="о2">#REF!</definedName>
    <definedName name="о61005" localSheetId="11" hidden="1">{"print95",#N/A,FALSE,"1995E.XLS";"print96",#N/A,FALSE,"1996E.XLS"}</definedName>
    <definedName name="о61005" hidden="1">{"print95",#N/A,FALSE,"1995E.XLS";"print96",#N/A,FALSE,"1996E.XLS"}</definedName>
    <definedName name="оадо" localSheetId="11" hidden="1">{"IAS Mapping",#N/A,FALSE,"RSA_FS";#N/A,#N/A,FALSE,"CHECK!";#N/A,#N/A,FALSE,"Recon";#N/A,#N/A,FALSE,"NMG";#N/A,#N/A,FALSE,"Journals";"AnalRSA",#N/A,FALSE,"PL-Anal";"AnalIAS",#N/A,FALSE,"PL-Anal";#N/A,#N/A,FALSE,"COS"}</definedName>
    <definedName name="оадо" hidden="1">{"IAS Mapping",#N/A,FALSE,"RSA_FS";#N/A,#N/A,FALSE,"CHECK!";#N/A,#N/A,FALSE,"Recon";#N/A,#N/A,FALSE,"NMG";#N/A,#N/A,FALSE,"Journals";"AnalRSA",#N/A,FALSE,"PL-Anal";"AnalIAS",#N/A,FALSE,"PL-Anal";#N/A,#N/A,FALSE,"COS"}</definedName>
    <definedName name="оао" localSheetId="11" hidden="1">{"'РП (2)'!$A$5:$S$150"}</definedName>
    <definedName name="оао" hidden="1">{"'РП (2)'!$A$5:$S$150"}</definedName>
    <definedName name="оар" localSheetId="11" hidden="1">{"'интерфейс'!$J$31:$M$43"}</definedName>
    <definedName name="оар" hidden="1">{"'интерфейс'!$J$31:$M$43"}</definedName>
    <definedName name="оаро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оаро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Об" localSheetId="6">#REF!</definedName>
    <definedName name="Об" localSheetId="7">#REF!</definedName>
    <definedName name="Об" localSheetId="8">#REF!</definedName>
    <definedName name="Об" localSheetId="10">#REF!</definedName>
    <definedName name="Об">#REF!</definedName>
    <definedName name="Обеспечение">#REF!</definedName>
    <definedName name="Область_ввода" localSheetId="6">#REF!</definedName>
    <definedName name="Область_ввода" localSheetId="7">#REF!</definedName>
    <definedName name="Область_ввода" localSheetId="8">#REF!</definedName>
    <definedName name="Область_ввода" localSheetId="10">#REF!</definedName>
    <definedName name="Область_ввода">#REF!</definedName>
    <definedName name="_xlnm.Print_Area" localSheetId="6">'7-WACC'!$A$3:$H$37</definedName>
    <definedName name="_xlnm.Print_Area" localSheetId="7">#REF!</definedName>
    <definedName name="_xlnm.Print_Area" localSheetId="8">#REF!</definedName>
    <definedName name="_xlnm.Print_Area" localSheetId="10">'Beta Calculation'!$A$3:$J$15</definedName>
    <definedName name="_xlnm.Print_Area">#REF!</definedName>
    <definedName name="Область_печати_ИМ" localSheetId="6">#REF!</definedName>
    <definedName name="Область_печати_ИМ" localSheetId="7">#REF!</definedName>
    <definedName name="Область_печати_ИМ">#REF!</definedName>
    <definedName name="ОбПр1" localSheetId="6">#REF!</definedName>
    <definedName name="ОбПр1" localSheetId="7">#REF!</definedName>
    <definedName name="ОбПр1">#REF!</definedName>
    <definedName name="Объемы" localSheetId="2" hidden="1">#REF!</definedName>
    <definedName name="Объемы" hidden="1">#REF!</definedName>
    <definedName name="ово" localSheetId="11" hidden="1">{#N/A,#N/A,TRUE,"Буржуям"}</definedName>
    <definedName name="ово" hidden="1">{#N/A,#N/A,TRUE,"Буржуям"}</definedName>
    <definedName name="одрод" localSheetId="11" hidden="1">{"'9'!$A$1:$S$99"}</definedName>
    <definedName name="одрод" hidden="1">{"'9'!$A$1:$S$99"}</definedName>
    <definedName name="ожж" localSheetId="11" hidden="1">{#N/A,#N/A,TRUE,"Буржуям"}</definedName>
    <definedName name="ожж" hidden="1">{#N/A,#N/A,TRUE,"Буржуям"}</definedName>
    <definedName name="ожид" localSheetId="11" hidden="1">{#VALUE!,#N/A,TRUE,0}</definedName>
    <definedName name="ожид" hidden="1">{#VALUE!,#N/A,TRUE,0}</definedName>
    <definedName name="ок" localSheetId="11" hidden="1">{#N/A,#N/A,TRUE,"Буржуям"}</definedName>
    <definedName name="ок" hidden="1">{#N/A,#N/A,TRUE,"Буржуям"}</definedName>
    <definedName name="ОКДП" localSheetId="6">#REF!</definedName>
    <definedName name="ОКДП" localSheetId="7">#REF!</definedName>
    <definedName name="ОКДП" localSheetId="8">#REF!</definedName>
    <definedName name="ОКДП" localSheetId="10">#REF!</definedName>
    <definedName name="ОКДП">#REF!</definedName>
    <definedName name="ОКОЕИ" localSheetId="6">#REF!</definedName>
    <definedName name="ОКОЕИ" localSheetId="7">#REF!</definedName>
    <definedName name="ОКОЕИ" localSheetId="8">#REF!</definedName>
    <definedName name="ОКОЕИ" localSheetId="10">#REF!</definedName>
    <definedName name="ОКОЕИ">#REF!</definedName>
    <definedName name="ОКОФ" localSheetId="6">#REF!</definedName>
    <definedName name="ОКОФ" localSheetId="7">#REF!</definedName>
    <definedName name="ОКОФ" localSheetId="8">#REF!</definedName>
    <definedName name="ОКОФ" localSheetId="10">#REF!</definedName>
    <definedName name="ОКОФ">#REF!</definedName>
    <definedName name="ОКПО" localSheetId="6">#REF!</definedName>
    <definedName name="ОКПО">#REF!</definedName>
    <definedName name="окт." localSheetId="11" hidden="1">{"'Sheet1'!$A$1:$G$96","'Sheet1'!$A$1:$H$96"}</definedName>
    <definedName name="окт." hidden="1">{"'Sheet1'!$A$1:$G$96","'Sheet1'!$A$1:$H$96"}</definedName>
    <definedName name="октябрь" localSheetId="11" hidden="1">{#N/A,#N/A,FALSE,"ОТЛАДКА"}</definedName>
    <definedName name="октябрь" hidden="1">{#N/A,#N/A,FALSE,"ОТЛАДКА"}</definedName>
    <definedName name="ол" localSheetId="11" hidden="1">{#N/A,#N/A,TRUE,"Лист2"}</definedName>
    <definedName name="ол" hidden="1">{#N/A,#N/A,TRUE,"Лист2"}</definedName>
    <definedName name="олд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олд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олол" localSheetId="2" hidden="1">#REF!</definedName>
    <definedName name="олол" localSheetId="11" hidden="1">#REF!</definedName>
    <definedName name="олол" hidden="1">#REF!</definedName>
    <definedName name="олроло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олроло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олрт" localSheetId="2" hidden="1">[2]MAIN!#REF!</definedName>
    <definedName name="олрт" hidden="1">[2]MAIN!#REF!</definedName>
    <definedName name="Оля" localSheetId="11" hidden="1">{#N/A,#N/A,TRUE,"Буржуям"}</definedName>
    <definedName name="Оля" hidden="1">{#N/A,#N/A,TRUE,"Буржуям"}</definedName>
    <definedName name="онвнов" localSheetId="11" hidden="1">{#VALUE!,#N/A,TRUE,0}</definedName>
    <definedName name="онвнов" hidden="1">{#VALUE!,#N/A,TRUE,0}</definedName>
    <definedName name="онпароа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онпароа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ооллл" localSheetId="2" hidden="1">'[31]SOV tot'!#REF!</definedName>
    <definedName name="ооллл" hidden="1">'[31]SOV tot'!#REF!</definedName>
    <definedName name="оооо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оооо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оорп" localSheetId="11" hidden="1">{#N/A,#N/A,TRUE,"Буржуям"}</definedName>
    <definedName name="оорп" hidden="1">{#N/A,#N/A,TRUE,"Буржуям"}</definedName>
    <definedName name="оперативно" localSheetId="11" hidden="1">{#N/A,#N/A,TRUE,"Буржуям"}</definedName>
    <definedName name="оперативно" hidden="1">{#N/A,#N/A,TRUE,"Буржуям"}</definedName>
    <definedName name="оперативное" localSheetId="11" hidden="1">{#N/A,#N/A,TRUE,"Буржуям"}</definedName>
    <definedName name="оперативное" hidden="1">{#N/A,#N/A,TRUE,"Буржуям"}</definedName>
    <definedName name="оперативные" localSheetId="11" hidden="1">{#N/A,#N/A,TRUE,"Буржуям"}</definedName>
    <definedName name="оперативные" hidden="1">{#N/A,#N/A,TRUE,"Буржуям"}</definedName>
    <definedName name="опоп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опоп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опоыо" localSheetId="2" hidden="1">#REF!</definedName>
    <definedName name="опоыо" localSheetId="11" hidden="1">#REF!</definedName>
    <definedName name="опоыо" hidden="1">#REF!</definedName>
    <definedName name="ОПР" localSheetId="11" hidden="1">{#N/A,#N/A,TRUE,"Буржуям"}</definedName>
    <definedName name="ОПР" hidden="1">{#N/A,#N/A,TRUE,"Буржуям"}</definedName>
    <definedName name="опро" localSheetId="11" hidden="1">{"IASTrail",#N/A,FALSE,"IAS"}</definedName>
    <definedName name="опро" hidden="1">{"IASTrail",#N/A,FALSE,"IAS"}</definedName>
    <definedName name="опсик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опсик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опсроч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опсроч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опыоо" localSheetId="2" hidden="1">#REF!</definedName>
    <definedName name="опыоо" localSheetId="11" hidden="1">#REF!</definedName>
    <definedName name="опыоо" hidden="1">#REF!</definedName>
    <definedName name="ор" localSheetId="11" hidden="1">{#N/A,#N/A,TRUE,"План продаж";#N/A,#N/A,TRUE,"Склад гот.прод";#N/A,#N/A,TRUE,"План отгрузки"}</definedName>
    <definedName name="ор" hidden="1">{#N/A,#N/A,TRUE,"План продаж";#N/A,#N/A,TRUE,"Склад гот.прод";#N/A,#N/A,TRUE,"План отгрузки"}</definedName>
    <definedName name="ора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ора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орг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орг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ори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ори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орн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орн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ОРП" localSheetId="11" hidden="1">{#VALUE!,#N/A,TRUE,0}</definedName>
    <definedName name="ОРП" hidden="1">{#VALUE!,#N/A,TRUE,0}</definedName>
    <definedName name="орпорп" localSheetId="11" hidden="1">{#VALUE!,#N/A,TRUE,0}</definedName>
    <definedName name="орпорп" hidden="1">{#VALUE!,#N/A,TRUE,0}</definedName>
    <definedName name="орт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орт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орш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орш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ОС" localSheetId="6">#REF!</definedName>
    <definedName name="ОС" localSheetId="7">#REF!</definedName>
    <definedName name="ОС" localSheetId="8">#REF!</definedName>
    <definedName name="ОС" localSheetId="10">#REF!</definedName>
    <definedName name="ОС">#REF!</definedName>
    <definedName name="ОС1" localSheetId="6">#REF!</definedName>
    <definedName name="ОС1" localSheetId="7">#REF!</definedName>
    <definedName name="ОС1" localSheetId="8">#REF!</definedName>
    <definedName name="ОС1" localSheetId="10">#REF!</definedName>
    <definedName name="ОС1">#REF!</definedName>
    <definedName name="ОСВ_актив_строка" localSheetId="6">#REF!</definedName>
    <definedName name="ОСВ_актив_строка" localSheetId="7">#REF!</definedName>
    <definedName name="ОСВ_актив_строка" localSheetId="8">#REF!</definedName>
    <definedName name="ОСВ_актив_строка" localSheetId="10">#REF!</definedName>
    <definedName name="ОСВ_актив_строка">#REF!</definedName>
    <definedName name="ОСВ_актив_увязка" localSheetId="6">#REF!</definedName>
    <definedName name="ОСВ_актив_увязка">#REF!</definedName>
    <definedName name="ОСВ_забаланс_строка" localSheetId="6">#REF!</definedName>
    <definedName name="ОСВ_забаланс_строка">#REF!</definedName>
    <definedName name="ОСВ_кон_сальдо_ДТ" localSheetId="6">#REF!</definedName>
    <definedName name="ОСВ_кон_сальдо_ДТ">#REF!</definedName>
    <definedName name="ОСВ_кон_сальдо_КТ" localSheetId="6">#REF!</definedName>
    <definedName name="ОСВ_кон_сальдо_КТ">#REF!</definedName>
    <definedName name="ОСВ_нач_сальдо_ДТ" localSheetId="6">#REF!</definedName>
    <definedName name="ОСВ_нач_сальдо_ДТ">#REF!</definedName>
    <definedName name="ОСВ_нач_сальдо_КТ" localSheetId="6">#REF!</definedName>
    <definedName name="ОСВ_нач_сальдо_КТ">#REF!</definedName>
    <definedName name="ОСВ_оборот_ДТ" localSheetId="6">#REF!</definedName>
    <definedName name="ОСВ_оборот_ДТ">#REF!</definedName>
    <definedName name="ОСВ_оборот_КТ" localSheetId="6">#REF!</definedName>
    <definedName name="ОСВ_оборот_КТ">#REF!</definedName>
    <definedName name="ОСВ_пассив_строка" localSheetId="6">#REF!</definedName>
    <definedName name="ОСВ_пассив_строка">#REF!</definedName>
    <definedName name="ОСВ_пассив_увязка" localSheetId="6">#REF!</definedName>
    <definedName name="ОСВ_пассив_увязка">#REF!</definedName>
    <definedName name="ОСВ_ф2_строка" localSheetId="6">#REF!</definedName>
    <definedName name="ОСВ_ф2_строка">#REF!</definedName>
    <definedName name="Основание">#REF!</definedName>
    <definedName name="отгрузка1" localSheetId="11" hidden="1">{#N/A,#N/A,TRUE,"План продаж";#N/A,#N/A,TRUE,"Склад гот.прод";#N/A,#N/A,TRUE,"План отгрузки"}</definedName>
    <definedName name="отгрузка1" hidden="1">{#N/A,#N/A,TRUE,"План продаж";#N/A,#N/A,TRUE,"Склад гот.прод";#N/A,#N/A,TRUE,"План отгрузки"}</definedName>
    <definedName name="ОТДЕЛ">#REF!</definedName>
    <definedName name="Отклонение2" localSheetId="11" hidden="1">{#N/A,#N/A,TRUE,"Лист2"}</definedName>
    <definedName name="Отклонение2" hidden="1">{#N/A,#N/A,TRUE,"Лист2"}</definedName>
    <definedName name="отч.июнь" localSheetId="2" hidden="1">#REF!</definedName>
    <definedName name="отч.июнь" localSheetId="11" hidden="1">#REF!</definedName>
    <definedName name="отч.июнь" hidden="1">#REF!</definedName>
    <definedName name="отчет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отчет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отчет1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отчет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Отчёт1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Отчёт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отчетныймесяц" localSheetId="6">#REF!</definedName>
    <definedName name="отчетныймесяц" localSheetId="7">#REF!</definedName>
    <definedName name="отчетныймесяц" localSheetId="8">#REF!</definedName>
    <definedName name="отчетныймесяц" localSheetId="10">#REF!</definedName>
    <definedName name="отчетныймесяц">#REF!</definedName>
    <definedName name="ОФР2" localSheetId="11" hidden="1">{"'интерфейс'!$J$31:$M$43"}</definedName>
    <definedName name="ОФР2" hidden="1">{"'интерфейс'!$J$31:$M$43"}</definedName>
    <definedName name="ОФР3" localSheetId="11" hidden="1">{"'интерфейс'!$J$31:$M$43"}</definedName>
    <definedName name="ОФР3" hidden="1">{"'интерфейс'!$J$31:$M$43"}</definedName>
    <definedName name="ошщш" localSheetId="2" hidden="1">[2]MAIN!#REF!</definedName>
    <definedName name="ошщш" hidden="1">[2]MAIN!#REF!</definedName>
    <definedName name="п" localSheetId="0">#REF!</definedName>
    <definedName name="п" localSheetId="6">#REF!</definedName>
    <definedName name="п" localSheetId="7">#REF!</definedName>
    <definedName name="п" localSheetId="8">#REF!</definedName>
    <definedName name="п" localSheetId="10">#REF!</definedName>
    <definedName name="п" localSheetId="11" hidden="1">{"'9'!$A$1:$S$99"}</definedName>
    <definedName name="п" hidden="1">{"'9'!$A$1:$S$99"}</definedName>
    <definedName name="П000010011003">#REF!</definedName>
    <definedName name="П000010015003">#REF!</definedName>
    <definedName name="П000010019003">#REF!</definedName>
    <definedName name="П000010019004">#REF!</definedName>
    <definedName name="П000020021103">#REF!</definedName>
    <definedName name="П000020021104">#REF!</definedName>
    <definedName name="П000020029003">#REF!</definedName>
    <definedName name="П000020029004">#REF!</definedName>
    <definedName name="П000030041003">#REF!</definedName>
    <definedName name="П000030041004">#REF!</definedName>
    <definedName name="П000030041503">#REF!</definedName>
    <definedName name="П000030041504">#REF!</definedName>
    <definedName name="П000030042003">#REF!</definedName>
    <definedName name="П000030042004">#REF!</definedName>
    <definedName name="П000030043003">#REF!</definedName>
    <definedName name="П000030043004">#REF!</definedName>
    <definedName name="П000030043103">#REF!</definedName>
    <definedName name="П000030043104">#REF!</definedName>
    <definedName name="П000030047003">#REF!</definedName>
    <definedName name="П000030047004">#REF!</definedName>
    <definedName name="П000030049003">#REF!</definedName>
    <definedName name="П000030049004">#REF!</definedName>
    <definedName name="П000040051003">#REF!</definedName>
    <definedName name="П000040051004">#REF!</definedName>
    <definedName name="П000040052003">#REF!</definedName>
    <definedName name="П000040059003">#REF!</definedName>
    <definedName name="П000040059004">#REF!</definedName>
    <definedName name="П000050061003">#REF!</definedName>
    <definedName name="П000050061004">#REF!</definedName>
    <definedName name="П000050062003">#REF!</definedName>
    <definedName name="П000050062004">#REF!</definedName>
    <definedName name="П000050062104">#REF!</definedName>
    <definedName name="П000050062404">#REF!</definedName>
    <definedName name="П000050062504">#REF!</definedName>
    <definedName name="П000050062604">#REF!</definedName>
    <definedName name="П000050062804">#REF!</definedName>
    <definedName name="П000050063003">#REF!</definedName>
    <definedName name="П000050063004">#REF!</definedName>
    <definedName name="П000050064003">#REF!</definedName>
    <definedName name="П000050064004">#REF!</definedName>
    <definedName name="П000050065003">#REF!</definedName>
    <definedName name="П000050065004">#REF!</definedName>
    <definedName name="П000050066003">#REF!</definedName>
    <definedName name="П000050066004">#REF!</definedName>
    <definedName name="П000050069003">#REF!</definedName>
    <definedName name="П000050069004">#REF!</definedName>
    <definedName name="п1" localSheetId="6">#REF!</definedName>
    <definedName name="п1">#REF!</definedName>
    <definedName name="папапа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папапа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папр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папр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пар" localSheetId="0" hidden="1">#REF!</definedName>
    <definedName name="пар" localSheetId="2" hidden="1">#REF!</definedName>
    <definedName name="пар" localSheetId="6" hidden="1">#REF!</definedName>
    <definedName name="пар" localSheetId="7" hidden="1">#REF!</definedName>
    <definedName name="пар" localSheetId="8" hidden="1">#REF!</definedName>
    <definedName name="пар" localSheetId="10" hidden="1">#REF!</definedName>
    <definedName name="пар" localSheetId="11" hidden="1">#REF!</definedName>
    <definedName name="пар" hidden="1">#REF!</definedName>
    <definedName name="парат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парат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пвап" localSheetId="2" hidden="1">#REF!</definedName>
    <definedName name="пвап" localSheetId="11" hidden="1">#REF!</definedName>
    <definedName name="пвап" hidden="1">#REF!</definedName>
    <definedName name="пвп" localSheetId="6">#REF!</definedName>
    <definedName name="пвп" localSheetId="7">#REF!</definedName>
    <definedName name="пвп" localSheetId="8">#REF!</definedName>
    <definedName name="пвп" localSheetId="10">#REF!</definedName>
    <definedName name="пвп">#REF!</definedName>
    <definedName name="пеи" localSheetId="11" hidden="1">{"'таб 21'!$A$1:$U$24","'таб 21'!$A$1:$U$1"}</definedName>
    <definedName name="пеи" hidden="1">{"'таб 21'!$A$1:$U$24","'таб 21'!$A$1:$U$1"}</definedName>
    <definedName name="пеноьн" localSheetId="2" hidden="1">[2]MAIN!#REF!</definedName>
    <definedName name="пеноьн" hidden="1">[2]MAIN!#REF!</definedName>
    <definedName name="пепр" localSheetId="11" hidden="1">{"'РП (2)'!$A$5:$S$150"}</definedName>
    <definedName name="пепр" hidden="1">{"'РП (2)'!$A$5:$S$150"}</definedName>
    <definedName name="ПервоеПолугодие2004ЦелевыеРасходыСтарыйКэш" localSheetId="6">#REF!</definedName>
    <definedName name="ПервоеПолугодие2004ЦелевыеРасходыСтарыйКэш">#REF!</definedName>
    <definedName name="ПерЗ1" localSheetId="6">#REF!</definedName>
    <definedName name="ПерЗ1">#REF!</definedName>
    <definedName name="перл" localSheetId="11" hidden="1">{"'Sheet1'!$A$1:$G$96","'Sheet1'!$A$1:$H$96"}</definedName>
    <definedName name="перл" hidden="1">{"'Sheet1'!$A$1:$G$96","'Sheet1'!$A$1:$H$96"}</definedName>
    <definedName name="персонал" localSheetId="6">#REF!</definedName>
    <definedName name="персонал" localSheetId="7">#REF!</definedName>
    <definedName name="персонал" localSheetId="8">#REF!</definedName>
    <definedName name="персонал" localSheetId="10">#REF!</definedName>
    <definedName name="персонал">#REF!</definedName>
    <definedName name="пимфк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пимфк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Пл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Пл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План_Факт">#REF!</definedName>
    <definedName name="план1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план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ПЛО" localSheetId="11" hidden="1">{#N/A,#N/A,TRUE,"Буржуям"}</definedName>
    <definedName name="ПЛО" hidden="1">{#N/A,#N/A,TRUE,"Буржуям"}</definedName>
    <definedName name="плод" localSheetId="11" hidden="1">{#VALUE!,#N/A,TRUE,0}</definedName>
    <definedName name="плод" hidden="1">{#VALUE!,#N/A,TRUE,0}</definedName>
    <definedName name="пмпрм" localSheetId="11" hidden="1">{"'таб 21'!$A$1:$U$24","'таб 21'!$A$1:$U$1"}</definedName>
    <definedName name="пмпрм" hidden="1">{"'таб 21'!$A$1:$U$24","'таб 21'!$A$1:$U$1"}</definedName>
    <definedName name="пн" localSheetId="11" hidden="1">{#N/A,#N/A,TRUE,"План продаж";#N/A,#N/A,TRUE,"Склад гот.прод";#N/A,#N/A,TRUE,"План отгрузки"}</definedName>
    <definedName name="пн" hidden="1">{#N/A,#N/A,TRUE,"План продаж";#N/A,#N/A,TRUE,"Склад гот.прод";#N/A,#N/A,TRUE,"План отгрузки"}</definedName>
    <definedName name="по" localSheetId="11" hidden="1">{#N/A,#N/A,TRUE,"Буржуям"}</definedName>
    <definedName name="по" hidden="1">{#N/A,#N/A,TRUE,"Буржуям"}</definedName>
    <definedName name="Подразделение">#REF!</definedName>
    <definedName name="поп" hidden="1">'[17]pasiva-skutečnost'!$A$15:$A$25</definedName>
    <definedName name="попа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попа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пороп" localSheetId="11" hidden="1">{"'таб 21'!$A$1:$U$24","'таб 21'!$A$1:$U$1"}</definedName>
    <definedName name="пороп" hidden="1">{"'таб 21'!$A$1:$U$24","'таб 21'!$A$1:$U$1"}</definedName>
    <definedName name="ПОсД1" localSheetId="6">#REF!</definedName>
    <definedName name="ПОсД1" localSheetId="7">#REF!</definedName>
    <definedName name="ПОсД1" localSheetId="8">#REF!</definedName>
    <definedName name="ПОсД1" localSheetId="10">#REF!</definedName>
    <definedName name="ПОсД1">#REF!</definedName>
    <definedName name="ПостЗ1" localSheetId="6">#REF!</definedName>
    <definedName name="ПостЗ1" localSheetId="7">#REF!</definedName>
    <definedName name="ПостЗ1" localSheetId="8">#REF!</definedName>
    <definedName name="ПостЗ1" localSheetId="10">#REF!</definedName>
    <definedName name="ПостЗ1">#REF!</definedName>
    <definedName name="почие" localSheetId="11" hidden="1">{#N/A,#N/A,TRUE,"Буржуям"}</definedName>
    <definedName name="почие" hidden="1">{#N/A,#N/A,TRUE,"Буржуям"}</definedName>
    <definedName name="пп" localSheetId="0">#N/A</definedName>
    <definedName name="пп" localSheetId="6">#N/A</definedName>
    <definedName name="пп" localSheetId="7">#N/A</definedName>
    <definedName name="пп" localSheetId="8">#N/A</definedName>
    <definedName name="пп" localSheetId="10">#N/A</definedName>
    <definedName name="пп" localSheetId="11" hidden="1">{"'РП (2)'!$A$5:$S$150"}</definedName>
    <definedName name="пп" hidden="1">{"'РП (2)'!$A$5:$S$150"}</definedName>
    <definedName name="пппппп" localSheetId="11" hidden="1">{"'Sheet1'!$A$1:$G$96","'Sheet1'!$A$1:$H$96"}</definedName>
    <definedName name="пппппп" hidden="1">{"'Sheet1'!$A$1:$G$96","'Sheet1'!$A$1:$H$96"}</definedName>
    <definedName name="ППППППП" localSheetId="11" hidden="1">{#N/A,#N/A,TRUE,"Буржуям"}</definedName>
    <definedName name="ППППППП" hidden="1">{#N/A,#N/A,TRUE,"Буржуям"}</definedName>
    <definedName name="пр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пр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пра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пра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ПРАЗД" localSheetId="6">SEARCH(#REF!&amp;"."&amp;LEFT(#REF!,3),"1.ЯНВ2.ЯНВ7.ЯНВ8.МАР1.МАЙ9.МАЙ12.ИЮН7.НОЯ10.ДЕК")</definedName>
    <definedName name="ПРАЗД" localSheetId="7">SEARCH(#REF!&amp;"."&amp;LEFT(#REF!,3),"1.ЯНВ2.ЯНВ7.ЯНВ8.МАР1.МАЙ9.МАЙ12.ИЮН7.НОЯ10.ДЕК")</definedName>
    <definedName name="ПРАЗД" localSheetId="8">SEARCH(#REF!&amp;"."&amp;LEFT(#REF!,3),"1.ЯНВ2.ЯНВ7.ЯНВ8.МАР1.МАЙ9.МАЙ12.ИЮН7.НОЯ10.ДЕК")</definedName>
    <definedName name="ПРАЗД" localSheetId="10">SEARCH(#REF!&amp;"."&amp;LEFT(#REF!,3),"1.ЯНВ2.ЯНВ7.ЯНВ8.МАР1.МАЙ9.МАЙ12.ИЮН7.НОЯ10.ДЕК")</definedName>
    <definedName name="ПРАЗД">SEARCH(#REF!&amp;"."&amp;LEFT(#REF!,3),"1.ЯНВ2.ЯНВ7.ЯНВ8.МАР1.МАЙ9.МАЙ12.ИЮН7.НОЯ10.ДЕК")</definedName>
    <definedName name="Предприятие" localSheetId="6">#REF!</definedName>
    <definedName name="Предприятие" localSheetId="7">#REF!</definedName>
    <definedName name="Предприятие" localSheetId="8">#REF!</definedName>
    <definedName name="Предприятие" localSheetId="10">#REF!</definedName>
    <definedName name="Предприятие">#REF!</definedName>
    <definedName name="Предриятие" localSheetId="6">#REF!</definedName>
    <definedName name="Предриятие" localSheetId="7">#REF!</definedName>
    <definedName name="Предриятие" localSheetId="8">#REF!</definedName>
    <definedName name="Предриятие" localSheetId="10">#REF!</definedName>
    <definedName name="Предриятие">#REF!</definedName>
    <definedName name="приб" localSheetId="11" hidden="1">{#N/A,#N/A,TRUE,"Буржуям"}</definedName>
    <definedName name="приб" hidden="1">{#N/A,#N/A,TRUE,"Буржуям"}</definedName>
    <definedName name="Прибыль" localSheetId="11" hidden="1">{#N/A,#N/A,TRUE,"Буржуям"}</definedName>
    <definedName name="Прибыль" hidden="1">{#N/A,#N/A,TRUE,"Буржуям"}</definedName>
    <definedName name="признак" localSheetId="6">#REF!</definedName>
    <definedName name="признак" localSheetId="7">#REF!</definedName>
    <definedName name="признак" localSheetId="8">#REF!</definedName>
    <definedName name="признак" localSheetId="10">#REF!</definedName>
    <definedName name="признак">#REF!</definedName>
    <definedName name="Приложение" localSheetId="2" hidden="1">#REF!</definedName>
    <definedName name="Приложение" localSheetId="11" hidden="1">#REF!</definedName>
    <definedName name="Приложение" hidden="1">#REF!</definedName>
    <definedName name="прих" localSheetId="6">#REF!</definedName>
    <definedName name="прих">#REF!</definedName>
    <definedName name="прл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прл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про" localSheetId="0">#N/A</definedName>
    <definedName name="про" localSheetId="6">#N/A</definedName>
    <definedName name="про" localSheetId="7">#N/A</definedName>
    <definedName name="про" localSheetId="8">#N/A</definedName>
    <definedName name="про" localSheetId="10">#N/A</definedName>
    <definedName name="про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про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проба" localSheetId="11" hidden="1">{"NWN_Q1810",#N/A,FALSE,"Q1810_1.V";"NWN_Q1412",#N/A,FALSE,"Q1412_1"}</definedName>
    <definedName name="проба" hidden="1">{"NWN_Q1810",#N/A,FALSE,"Q1810_1.V";"NWN_Q1412",#N/A,FALSE,"Q1412_1"}</definedName>
    <definedName name="проба1" localSheetId="11" hidden="1">{"NWN_Q1810",#N/A,FALSE,"Q1810_1.V";"NWN_Q1412",#N/A,FALSE,"Q1412_1"}</definedName>
    <definedName name="проба1" hidden="1">{"NWN_Q1810",#N/A,FALSE,"Q1810_1.V";"NWN_Q1412",#N/A,FALSE,"Q1412_1"}</definedName>
    <definedName name="проверка" localSheetId="6">#REF!</definedName>
    <definedName name="проверка" localSheetId="7">#REF!</definedName>
    <definedName name="проверка" localSheetId="8">#REF!</definedName>
    <definedName name="проверка" localSheetId="10">#REF!</definedName>
    <definedName name="проверка">#REF!</definedName>
    <definedName name="прод" localSheetId="6">#REF!</definedName>
    <definedName name="прод" localSheetId="7">#REF!</definedName>
    <definedName name="прод" localSheetId="8">#REF!</definedName>
    <definedName name="прод" localSheetId="10">#REF!</definedName>
    <definedName name="прод">#REF!</definedName>
    <definedName name="продажи" localSheetId="6">#REF!</definedName>
    <definedName name="продажи" localSheetId="7">#REF!</definedName>
    <definedName name="продажи" localSheetId="8">#REF!</definedName>
    <definedName name="продажи" localSheetId="10">#REF!</definedName>
    <definedName name="продажи">#REF!</definedName>
    <definedName name="проц">40%</definedName>
    <definedName name="Проц1" localSheetId="6">#REF!</definedName>
    <definedName name="Проц1">#REF!</definedName>
    <definedName name="процдр">60%</definedName>
    <definedName name="Процент">#REF!</definedName>
    <definedName name="ПроцИзПр1" localSheetId="6">#REF!</definedName>
    <definedName name="ПроцИзПр1">#REF!</definedName>
    <definedName name="Проч" localSheetId="6">#REF!</definedName>
    <definedName name="Проч">#REF!</definedName>
    <definedName name="Проч1" localSheetId="6">#REF!</definedName>
    <definedName name="Проч1">#REF!</definedName>
    <definedName name="ПрочДох1" localSheetId="6">#REF!</definedName>
    <definedName name="ПрочДох1">#REF!</definedName>
    <definedName name="Прочее" localSheetId="11" hidden="1">{#N/A,#N/A,TRUE,"Буржуям"}</definedName>
    <definedName name="Прочее" hidden="1">{#N/A,#N/A,TRUE,"Буржуям"}</definedName>
    <definedName name="прочие" localSheetId="11" hidden="1">{"'таб 21'!$A$1:$U$24","'таб 21'!$A$1:$U$1"}</definedName>
    <definedName name="прочие" hidden="1">{"'таб 21'!$A$1:$U$24","'таб 21'!$A$1:$U$1"}</definedName>
    <definedName name="прп" hidden="1">'[17]pasiva-skutečnost'!$C$35:$C$48</definedName>
    <definedName name="прро" localSheetId="11" hidden="1">{#N/A,#N/A,TRUE,"Буржуям"}</definedName>
    <definedName name="прро" hidden="1">{#N/A,#N/A,TRUE,"Буржуям"}</definedName>
    <definedName name="прыарыр" localSheetId="11" hidden="1">{"'9'!$A$1:$S$99"}</definedName>
    <definedName name="прыарыр" hidden="1">{"'9'!$A$1:$S$99"}</definedName>
    <definedName name="прыфрыр" localSheetId="11" hidden="1">{"'9'!$A$1:$S$99"}</definedName>
    <definedName name="прыфрыр" hidden="1">{"'9'!$A$1:$S$99"}</definedName>
    <definedName name="пыпыппывапа" localSheetId="2" hidden="1">#REF!,#REF!,#REF!</definedName>
    <definedName name="пыпыппывапа" localSheetId="11" hidden="1">#REF!,#REF!,#REF!</definedName>
    <definedName name="пыпыппывапа" hidden="1">#REF!,#REF!,#REF!</definedName>
    <definedName name="пьро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пьро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р" localSheetId="0">#REF!</definedName>
    <definedName name="р" localSheetId="6">#REF!</definedName>
    <definedName name="р" localSheetId="7">#REF!</definedName>
    <definedName name="р" localSheetId="8">#REF!</definedName>
    <definedName name="р" localSheetId="10">#REF!</definedName>
    <definedName name="р" localSheetId="11" hidden="1">{#N/A,#N/A,TRUE,"Буржуям"}</definedName>
    <definedName name="р" hidden="1">{#N/A,#N/A,TRUE,"Буржуям"}</definedName>
    <definedName name="р_аск_2" localSheetId="6">#REF!</definedName>
    <definedName name="р_аск_2" localSheetId="7">#REF!</definedName>
    <definedName name="р_аск_2" localSheetId="8">#REF!</definedName>
    <definedName name="р_аск_2" localSheetId="10">#REF!</definedName>
    <definedName name="р_аск_2">#REF!</definedName>
    <definedName name="р_аск_3" localSheetId="6">#REF!</definedName>
    <definedName name="р_аск_3" localSheetId="7">#REF!</definedName>
    <definedName name="р_аск_3" localSheetId="8">#REF!</definedName>
    <definedName name="р_аск_3" localSheetId="10">#REF!</definedName>
    <definedName name="р_аск_3">#REF!</definedName>
    <definedName name="р_аск_4" localSheetId="6">#REF!</definedName>
    <definedName name="р_аск_4" localSheetId="7">#REF!</definedName>
    <definedName name="р_аск_4" localSheetId="8">#REF!</definedName>
    <definedName name="р_аск_4" localSheetId="10">#REF!</definedName>
    <definedName name="р_аск_4">#REF!</definedName>
    <definedName name="р_аск_5" localSheetId="6">#REF!</definedName>
    <definedName name="р_аск_5">#REF!</definedName>
    <definedName name="р1" localSheetId="11" hidden="1">{"'Sheet1'!$A$1:$G$96","'Sheet1'!$A$1:$H$96"}</definedName>
    <definedName name="р1" hidden="1">{"'Sheet1'!$A$1:$G$96","'Sheet1'!$A$1:$H$96"}</definedName>
    <definedName name="ра" localSheetId="6">#REF!</definedName>
    <definedName name="ра" localSheetId="7">#REF!</definedName>
    <definedName name="ра" localSheetId="8">#REF!</definedName>
    <definedName name="ра" localSheetId="10">#REF!</definedName>
    <definedName name="ра">#REF!</definedName>
    <definedName name="равпав" hidden="1">'[17]pasiva-skutečnost'!$A$35:$A$48</definedName>
    <definedName name="разноска" localSheetId="6">#REF!</definedName>
    <definedName name="разноска" localSheetId="7">#REF!</definedName>
    <definedName name="разноска" localSheetId="8">#REF!</definedName>
    <definedName name="разноска" localSheetId="10">#REF!</definedName>
    <definedName name="разноска">#REF!</definedName>
    <definedName name="рак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рак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расх" localSheetId="6">#REF!</definedName>
    <definedName name="расх" localSheetId="7">#REF!</definedName>
    <definedName name="расх" localSheetId="8">#REF!</definedName>
    <definedName name="расх" localSheetId="10">#REF!</definedName>
    <definedName name="расх">#REF!</definedName>
    <definedName name="расшифрвка_ХНП_29.770" localSheetId="6">#REF!</definedName>
    <definedName name="расшифрвка_ХНП_29.770" localSheetId="7">#REF!</definedName>
    <definedName name="расшифрвка_ХНП_29.770" localSheetId="8">#REF!</definedName>
    <definedName name="расшифрвка_ХНП_29.770" localSheetId="10">#REF!</definedName>
    <definedName name="расшифрвка_ХНП_29.770">#REF!</definedName>
    <definedName name="расшифровка" localSheetId="2" hidden="1">#REF!</definedName>
    <definedName name="расшифровка" hidden="1">#REF!</definedName>
    <definedName name="расшифровка_инвестзатраты_в_ДД" localSheetId="6">#REF!</definedName>
    <definedName name="расшифровка_инвестзатраты_в_ДД">#REF!</definedName>
    <definedName name="расшифровка_инвестзатраты_ДД_БюджетКапиталовложений" localSheetId="6">#REF!</definedName>
    <definedName name="расшифровка_инвестзатраты_ДД_БюджетКапиталовложений">#REF!</definedName>
    <definedName name="расшифровка_инвестзатраты_ПроектАренда" localSheetId="6">#REF!</definedName>
    <definedName name="расшифровка_инвестзатраты_ПроектАренда">#REF!</definedName>
    <definedName name="расшифровка_инвестзатраты_ПроектРСК" localSheetId="6">#REF!</definedName>
    <definedName name="расшифровка_инвестзатраты_ПроектРСК">#REF!</definedName>
    <definedName name="расшифровка_инвестзатраты_ПроектСН1" localSheetId="6">#REF!</definedName>
    <definedName name="расшифровка_инвестзатраты_ПроектСН1">#REF!</definedName>
    <definedName name="расшифровка_ХНП_15.418" localSheetId="6">#REF!</definedName>
    <definedName name="расшифровка_ХНП_15.418">#REF!</definedName>
    <definedName name="расшифровка_ХНП_2.782.943" localSheetId="6">#REF!</definedName>
    <definedName name="расшифровка_ХНП_2.782.943">#REF!</definedName>
    <definedName name="расшифровка_ХНП_3.514.925" localSheetId="6">#REF!</definedName>
    <definedName name="расшифровка_ХНП_3.514.925">#REF!</definedName>
    <definedName name="расшифровка_ХНП_40.948" localSheetId="6">#REF!</definedName>
    <definedName name="расшифровка_ХНП_40.948">#REF!</definedName>
    <definedName name="расшифровка_ХНП_43.750" localSheetId="6">#REF!</definedName>
    <definedName name="расшифровка_ХНП_43.750">#REF!</definedName>
    <definedName name="расшифровка_ХНП_выручка.от.продажи_2.782.943" localSheetId="6">#REF!</definedName>
    <definedName name="расшифровка_ХНП_выручка.от.продажи_2.782.943">#REF!</definedName>
    <definedName name="расшифровка_ХНП_выручка.от.продажи_25.529" localSheetId="6">#REF!</definedName>
    <definedName name="расшифровка_ХНП_выручка.от.продажи_25.529">#REF!</definedName>
    <definedName name="расшифровка_ХНП_выручка.от.продажи_4.103.725" localSheetId="6">#REF!</definedName>
    <definedName name="расшифровка_ХНП_выручка.от.продажи_4.103.725">#REF!</definedName>
    <definedName name="расшифровка.вложения.ГИАПа.в.проект.СН1" localSheetId="6">#REF!</definedName>
    <definedName name="расшифровка.вложения.ГИАПа.в.проект.СН1">#REF!</definedName>
    <definedName name="расшифровка.вложения.ДД.в.проект.СН1" localSheetId="6">#REF!</definedName>
    <definedName name="расшифровка.вложения.ДД.в.проект.СН1">#REF!</definedName>
    <definedName name="расшифровка.кбн.реформация.2.605.413" localSheetId="6">#REF!</definedName>
    <definedName name="расшифровка.кбн.реформация.2.605.413">#REF!</definedName>
    <definedName name="расшифровка.кбн.убыток.за.1.пг.2004" localSheetId="6">#REF!</definedName>
    <definedName name="расшифровка.кбн.убыток.за.1.пг.2004">#REF!</definedName>
    <definedName name="расшифровка.ХНП.доход.по.сделке.484.443" localSheetId="6">#REF!</definedName>
    <definedName name="расшифровка.ХНП.доход.по.сделке.484.443">#REF!</definedName>
    <definedName name="расшифровка.SGI.инвестиции.2.999.826" localSheetId="6">#REF!</definedName>
    <definedName name="расшифровка.SGI.инвестиции.2.999.826">#REF!</definedName>
    <definedName name="расшифровкаБЦПродажаИТОГО" localSheetId="6">#REF!</definedName>
    <definedName name="расшифровкаБЦПродажаИТОГО">#REF!</definedName>
    <definedName name="расшифровкаБЦПродажаТекущие" localSheetId="6">#REF!</definedName>
    <definedName name="расшифровкаБЦПродажаТекущие">#REF!</definedName>
    <definedName name="рбс1" localSheetId="6">#REF!</definedName>
    <definedName name="рбс1">#REF!</definedName>
    <definedName name="рвро" localSheetId="11" hidden="1">{#N/A,#N/A,TRUE,"Буржуям"}</definedName>
    <definedName name="рвро" hidden="1">{#N/A,#N/A,TRUE,"Буржуям"}</definedName>
    <definedName name="реал" localSheetId="2" hidden="1">#REF!</definedName>
    <definedName name="реал" localSheetId="11" hidden="1">#REF!</definedName>
    <definedName name="реал" hidden="1">#REF!</definedName>
    <definedName name="РЕЗЕРВ">#REF!</definedName>
    <definedName name="_xlnm.Recorder" localSheetId="6">#REF!</definedName>
    <definedName name="_xlnm.Recorder" localSheetId="7">#REF!</definedName>
    <definedName name="_xlnm.Recorder" localSheetId="8">#REF!</definedName>
    <definedName name="_xlnm.Recorder" localSheetId="10">#REF!</definedName>
    <definedName name="_xlnm.Recorder">#REF!</definedName>
    <definedName name="репина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репина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рерпа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рерпа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риф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риф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ркрекр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ркрекр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рлдрлд" localSheetId="11" hidden="1">{#N/A,#N/A,TRUE,"Буржуям"}</definedName>
    <definedName name="рлдрлд" hidden="1">{#N/A,#N/A,TRUE,"Буржуям"}</definedName>
    <definedName name="рнек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рнек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рнрн" localSheetId="2" hidden="1">'[31]SOV tot'!#REF!</definedName>
    <definedName name="рнрн" hidden="1">'[31]SOV tot'!#REF!</definedName>
    <definedName name="ро" localSheetId="11" hidden="1">{#N/A,#N/A,TRUE,"Буржуям"}</definedName>
    <definedName name="ро" hidden="1">{#N/A,#N/A,TRUE,"Буржуям"}</definedName>
    <definedName name="ров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ров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рол" localSheetId="0">#REF!</definedName>
    <definedName name="рол" localSheetId="6">#REF!</definedName>
    <definedName name="рол" localSheetId="7">#REF!</definedName>
    <definedName name="рол" localSheetId="8">#REF!</definedName>
    <definedName name="рол" localSheetId="10">#REF!</definedName>
    <definedName name="рол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рол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рол_1" localSheetId="11" hidden="1">{"'таб 21'!$A$1:$U$24","'таб 21'!$A$1:$U$1"}</definedName>
    <definedName name="рол_1" hidden="1">{"'таб 21'!$A$1:$U$24","'таб 21'!$A$1:$U$1"}</definedName>
    <definedName name="рол_1_1" localSheetId="11" hidden="1">{"'таб 21'!$A$1:$U$24","'таб 21'!$A$1:$U$1"}</definedName>
    <definedName name="рол_1_1" hidden="1">{"'таб 21'!$A$1:$U$24","'таб 21'!$A$1:$U$1"}</definedName>
    <definedName name="рол_1_2" localSheetId="11" hidden="1">{"'таб 21'!$A$1:$U$24","'таб 21'!$A$1:$U$1"}</definedName>
    <definedName name="рол_1_2" hidden="1">{"'таб 21'!$A$1:$U$24","'таб 21'!$A$1:$U$1"}</definedName>
    <definedName name="рол_1_3" localSheetId="11" hidden="1">{"'таб 21'!$A$1:$U$24","'таб 21'!$A$1:$U$1"}</definedName>
    <definedName name="рол_1_3" hidden="1">{"'таб 21'!$A$1:$U$24","'таб 21'!$A$1:$U$1"}</definedName>
    <definedName name="рол_1_4" localSheetId="11" hidden="1">{"'таб 21'!$A$1:$U$24","'таб 21'!$A$1:$U$1"}</definedName>
    <definedName name="рол_1_4" hidden="1">{"'таб 21'!$A$1:$U$24","'таб 21'!$A$1:$U$1"}</definedName>
    <definedName name="рол_1_5" localSheetId="11" hidden="1">{"'таб 21'!$A$1:$U$24","'таб 21'!$A$1:$U$1"}</definedName>
    <definedName name="рол_1_5" hidden="1">{"'таб 21'!$A$1:$U$24","'таб 21'!$A$1:$U$1"}</definedName>
    <definedName name="рол_2" localSheetId="11" hidden="1">{"'таб 21'!$A$1:$U$24","'таб 21'!$A$1:$U$1"}</definedName>
    <definedName name="рол_2" hidden="1">{"'таб 21'!$A$1:$U$24","'таб 21'!$A$1:$U$1"}</definedName>
    <definedName name="рол_2_1" localSheetId="11" hidden="1">{"'таб 21'!$A$1:$U$24","'таб 21'!$A$1:$U$1"}</definedName>
    <definedName name="рол_2_1" hidden="1">{"'таб 21'!$A$1:$U$24","'таб 21'!$A$1:$U$1"}</definedName>
    <definedName name="рол_2_2" localSheetId="11" hidden="1">{"'таб 21'!$A$1:$U$24","'таб 21'!$A$1:$U$1"}</definedName>
    <definedName name="рол_2_2" hidden="1">{"'таб 21'!$A$1:$U$24","'таб 21'!$A$1:$U$1"}</definedName>
    <definedName name="рол_2_3" localSheetId="11" hidden="1">{"'таб 21'!$A$1:$U$24","'таб 21'!$A$1:$U$1"}</definedName>
    <definedName name="рол_2_3" hidden="1">{"'таб 21'!$A$1:$U$24","'таб 21'!$A$1:$U$1"}</definedName>
    <definedName name="рол_2_4" localSheetId="11" hidden="1">{"'таб 21'!$A$1:$U$24","'таб 21'!$A$1:$U$1"}</definedName>
    <definedName name="рол_2_4" hidden="1">{"'таб 21'!$A$1:$U$24","'таб 21'!$A$1:$U$1"}</definedName>
    <definedName name="рол_2_5" localSheetId="11" hidden="1">{"'таб 21'!$A$1:$U$24","'таб 21'!$A$1:$U$1"}</definedName>
    <definedName name="рол_2_5" hidden="1">{"'таб 21'!$A$1:$U$24","'таб 21'!$A$1:$U$1"}</definedName>
    <definedName name="рол_3" localSheetId="11" hidden="1">{"'таб 21'!$A$1:$U$24","'таб 21'!$A$1:$U$1"}</definedName>
    <definedName name="рол_3" hidden="1">{"'таб 21'!$A$1:$U$24","'таб 21'!$A$1:$U$1"}</definedName>
    <definedName name="рол_3_1" localSheetId="11" hidden="1">{"'таб 21'!$A$1:$U$24","'таб 21'!$A$1:$U$1"}</definedName>
    <definedName name="рол_3_1" hidden="1">{"'таб 21'!$A$1:$U$24","'таб 21'!$A$1:$U$1"}</definedName>
    <definedName name="рол_3_2" localSheetId="11" hidden="1">{"'таб 21'!$A$1:$U$24","'таб 21'!$A$1:$U$1"}</definedName>
    <definedName name="рол_3_2" hidden="1">{"'таб 21'!$A$1:$U$24","'таб 21'!$A$1:$U$1"}</definedName>
    <definedName name="рол_3_3" localSheetId="11" hidden="1">{"'таб 21'!$A$1:$U$24","'таб 21'!$A$1:$U$1"}</definedName>
    <definedName name="рол_3_3" hidden="1">{"'таб 21'!$A$1:$U$24","'таб 21'!$A$1:$U$1"}</definedName>
    <definedName name="рол_3_4" localSheetId="11" hidden="1">{"'таб 21'!$A$1:$U$24","'таб 21'!$A$1:$U$1"}</definedName>
    <definedName name="рол_3_4" hidden="1">{"'таб 21'!$A$1:$U$24","'таб 21'!$A$1:$U$1"}</definedName>
    <definedName name="рол_3_5" localSheetId="11" hidden="1">{"'таб 21'!$A$1:$U$24","'таб 21'!$A$1:$U$1"}</definedName>
    <definedName name="рол_3_5" hidden="1">{"'таб 21'!$A$1:$U$24","'таб 21'!$A$1:$U$1"}</definedName>
    <definedName name="рол_4" localSheetId="11" hidden="1">{"'таб 21'!$A$1:$U$24","'таб 21'!$A$1:$U$1"}</definedName>
    <definedName name="рол_4" hidden="1">{"'таб 21'!$A$1:$U$24","'таб 21'!$A$1:$U$1"}</definedName>
    <definedName name="рол_4_1" localSheetId="11" hidden="1">{"'таб 21'!$A$1:$U$24","'таб 21'!$A$1:$U$1"}</definedName>
    <definedName name="рол_4_1" hidden="1">{"'таб 21'!$A$1:$U$24","'таб 21'!$A$1:$U$1"}</definedName>
    <definedName name="рол_4_2" localSheetId="11" hidden="1">{"'таб 21'!$A$1:$U$24","'таб 21'!$A$1:$U$1"}</definedName>
    <definedName name="рол_4_2" hidden="1">{"'таб 21'!$A$1:$U$24","'таб 21'!$A$1:$U$1"}</definedName>
    <definedName name="рол_4_3" localSheetId="11" hidden="1">{"'таб 21'!$A$1:$U$24","'таб 21'!$A$1:$U$1"}</definedName>
    <definedName name="рол_4_3" hidden="1">{"'таб 21'!$A$1:$U$24","'таб 21'!$A$1:$U$1"}</definedName>
    <definedName name="рол_4_4" localSheetId="11" hidden="1">{"'таб 21'!$A$1:$U$24","'таб 21'!$A$1:$U$1"}</definedName>
    <definedName name="рол_4_4" hidden="1">{"'таб 21'!$A$1:$U$24","'таб 21'!$A$1:$U$1"}</definedName>
    <definedName name="рол_4_5" localSheetId="11" hidden="1">{"'таб 21'!$A$1:$U$24","'таб 21'!$A$1:$U$1"}</definedName>
    <definedName name="рол_4_5" hidden="1">{"'таб 21'!$A$1:$U$24","'таб 21'!$A$1:$U$1"}</definedName>
    <definedName name="рол_5" localSheetId="11" hidden="1">{"'таб 21'!$A$1:$U$24","'таб 21'!$A$1:$U$1"}</definedName>
    <definedName name="рол_5" hidden="1">{"'таб 21'!$A$1:$U$24","'таб 21'!$A$1:$U$1"}</definedName>
    <definedName name="рол_5_1" localSheetId="11" hidden="1">{"'таб 21'!$A$1:$U$24","'таб 21'!$A$1:$U$1"}</definedName>
    <definedName name="рол_5_1" hidden="1">{"'таб 21'!$A$1:$U$24","'таб 21'!$A$1:$U$1"}</definedName>
    <definedName name="рол_5_2" localSheetId="11" hidden="1">{"'таб 21'!$A$1:$U$24","'таб 21'!$A$1:$U$1"}</definedName>
    <definedName name="рол_5_2" hidden="1">{"'таб 21'!$A$1:$U$24","'таб 21'!$A$1:$U$1"}</definedName>
    <definedName name="рол_5_3" localSheetId="11" hidden="1">{"'таб 21'!$A$1:$U$24","'таб 21'!$A$1:$U$1"}</definedName>
    <definedName name="рол_5_3" hidden="1">{"'таб 21'!$A$1:$U$24","'таб 21'!$A$1:$U$1"}</definedName>
    <definedName name="рол_5_4" localSheetId="11" hidden="1">{"'таб 21'!$A$1:$U$24","'таб 21'!$A$1:$U$1"}</definedName>
    <definedName name="рол_5_4" hidden="1">{"'таб 21'!$A$1:$U$24","'таб 21'!$A$1:$U$1"}</definedName>
    <definedName name="рол_5_5" localSheetId="11" hidden="1">{"'таб 21'!$A$1:$U$24","'таб 21'!$A$1:$U$1"}</definedName>
    <definedName name="рол_5_5" hidden="1">{"'таб 21'!$A$1:$U$24","'таб 21'!$A$1:$U$1"}</definedName>
    <definedName name="рол2121" localSheetId="11" hidden="1">{#VALUE!,#N/A,TRUE,0}</definedName>
    <definedName name="рол2121" hidden="1">{#VALUE!,#N/A,TRUE,0}</definedName>
    <definedName name="рола" localSheetId="2" hidden="1">#REF!</definedName>
    <definedName name="рола" localSheetId="11" hidden="1">#REF!</definedName>
    <definedName name="рола" hidden="1">#REF!</definedName>
    <definedName name="роол" hidden="1">"CPBD6WTRUEFAZMP2FHSLP2KUP"</definedName>
    <definedName name="рооо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рооо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ропо" localSheetId="11" hidden="1">{#N/A,#N/A,TRUE,"Буржуям"}</definedName>
    <definedName name="ропо" hidden="1">{#N/A,#N/A,TRUE,"Буржуям"}</definedName>
    <definedName name="ропрлпмол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ропрлпмол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рор" localSheetId="11" hidden="1">{"Страница 1",#N/A,FALSE,"Модель Интенсивника";"Страница 2",#N/A,FALSE,"Модель Интенсивника";"Страница 3",#N/A,FALSE,"Модель Интенсивника"}</definedName>
    <definedName name="рор" hidden="1">{"Страница 1",#N/A,FALSE,"Модель Интенсивника";"Страница 2",#N/A,FALSE,"Модель Интенсивника";"Страница 3",#N/A,FALSE,"Модель Интенсивника"}</definedName>
    <definedName name="рорпла" localSheetId="11" hidden="1">{"Страница 1",#N/A,FALSE,"Модель Интенсивника";"Страница 2",#N/A,FALSE,"Модель Интенсивника";"Страница 3",#N/A,FALSE,"Модель Интенсивника"}</definedName>
    <definedName name="рорпла" hidden="1">{"Страница 1",#N/A,FALSE,"Модель Интенсивника";"Страница 2",#N/A,FALSE,"Модель Интенсивника";"Страница 3",#N/A,FALSE,"Модель Интенсивника"}</definedName>
    <definedName name="рпа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рпа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рплд" localSheetId="11" hidden="1">{"'9'!$A$1:$S$99"}</definedName>
    <definedName name="рплд" hidden="1">{"'9'!$A$1:$S$99"}</definedName>
    <definedName name="рпоыо" localSheetId="2" hidden="1">#REF!</definedName>
    <definedName name="рпоыо" hidden="1">#REF!</definedName>
    <definedName name="рпра" localSheetId="2" hidden="1">#REF!</definedName>
    <definedName name="рпра" hidden="1">#REF!</definedName>
    <definedName name="рр" localSheetId="11" hidden="1">{"'9'!$A$1:$S$99"}</definedName>
    <definedName name="рр" hidden="1">{"'9'!$A$1:$S$99"}</definedName>
    <definedName name="ррр" localSheetId="0">#REF!</definedName>
    <definedName name="ррр" localSheetId="6">#REF!</definedName>
    <definedName name="ррр" localSheetId="7">#REF!</definedName>
    <definedName name="ррр" localSheetId="8">#REF!</definedName>
    <definedName name="ррр" localSheetId="10">#REF!</definedName>
    <definedName name="ррр" localSheetId="11" hidden="1">{#VALUE!,#N/A,TRUE,0}</definedName>
    <definedName name="ррр" hidden="1">{#VALUE!,#N/A,TRUE,0}</definedName>
    <definedName name="рррр" localSheetId="11" hidden="1">{#VALUE!,#N/A,TRUE,0}</definedName>
    <definedName name="рррр" hidden="1">{#VALUE!,#N/A,TRUE,0}</definedName>
    <definedName name="Руб." localSheetId="6">DATEVALUE(#REF!&amp;"."&amp;#REF!&amp;"."&amp;#REF!)</definedName>
    <definedName name="Руб." localSheetId="7">DATEVALUE(#REF!&amp;"."&amp;#REF!&amp;"."&amp;#REF!)</definedName>
    <definedName name="Руб." localSheetId="8">DATEVALUE(#REF!&amp;"."&amp;#REF!&amp;"."&amp;#REF!)</definedName>
    <definedName name="Руб." localSheetId="10">DATEVALUE(#REF!&amp;"."&amp;#REF!&amp;"."&amp;#REF!)</definedName>
    <definedName name="Руб.">DATEVALUE(#REF!&amp;"."&amp;#REF!&amp;"."&amp;#REF!)</definedName>
    <definedName name="руководитель" localSheetId="6">#REF!</definedName>
    <definedName name="руководитель">#REF!</definedName>
    <definedName name="РФ_1" localSheetId="6">#REF!</definedName>
    <definedName name="РФ_1">#REF!</definedName>
    <definedName name="РФ_2" localSheetId="6">#REF!</definedName>
    <definedName name="РФ_2">#REF!</definedName>
    <definedName name="РФ_Инфо" localSheetId="6">#REF!</definedName>
    <definedName name="РФ_Инфо">#REF!</definedName>
    <definedName name="ры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ры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с" localSheetId="6">#REF!</definedName>
    <definedName name="с" localSheetId="7">#REF!</definedName>
    <definedName name="с" localSheetId="8">#REF!</definedName>
    <definedName name="с" localSheetId="10">#REF!</definedName>
    <definedName name="с">#REF!</definedName>
    <definedName name="са" localSheetId="11" hidden="1">{#N/A,#N/A,TRUE,"Буржуям"}</definedName>
    <definedName name="са" hidden="1">{#N/A,#N/A,TRUE,"Буржуям"}</definedName>
    <definedName name="Садко" localSheetId="11" hidden="1">{"'интерфейс'!$J$31:$M$43"}</definedName>
    <definedName name="Садко" hidden="1">{"'интерфейс'!$J$31:$M$43"}</definedName>
    <definedName name="самара" localSheetId="6">#REF!</definedName>
    <definedName name="самара">#REF!</definedName>
    <definedName name="саусаву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саусаву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св" localSheetId="0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СВ" localSheetId="2" hidden="1">#REF!</definedName>
    <definedName name="св" localSheetId="6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св" localSheetId="7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св" localSheetId="8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св" localSheetId="10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СВ" localSheetId="11" hidden="1">#REF!</definedName>
    <definedName name="СВ" hidden="1">#REF!</definedName>
    <definedName name="СВА" localSheetId="2" hidden="1">#REF!</definedName>
    <definedName name="СВА" hidden="1">#REF!</definedName>
    <definedName name="све" localSheetId="6">#REF!</definedName>
    <definedName name="све" localSheetId="7">#REF!</definedName>
    <definedName name="све" localSheetId="8">#REF!</definedName>
    <definedName name="све" localSheetId="10">#REF!</definedName>
    <definedName name="све">#REF!</definedName>
    <definedName name="Света" localSheetId="2" hidden="1">#REF!</definedName>
    <definedName name="Света" hidden="1">#REF!</definedName>
    <definedName name="СВК" localSheetId="11" hidden="1">{#N/A,#N/A,FALSE,"101"}</definedName>
    <definedName name="СВК" hidden="1">{#N/A,#N/A,FALSE,"101"}</definedName>
    <definedName name="сгб" localSheetId="11" hidden="1">{"NWN_Q1810",#N/A,FALSE,"Q1810_1.V";"NWN_Q1412",#N/A,FALSE,"Q1412_1"}</definedName>
    <definedName name="сгб" hidden="1">{"NWN_Q1810",#N/A,FALSE,"Q1810_1.V";"NWN_Q1412",#N/A,FALSE,"Q1412_1"}</definedName>
    <definedName name="Сергею" localSheetId="6">#REF!,#REF!,#REF!,#REF!</definedName>
    <definedName name="Сергею" localSheetId="7">#REF!,#REF!,#REF!,#REF!</definedName>
    <definedName name="Сергею" localSheetId="8">#REF!,#REF!,#REF!,#REF!</definedName>
    <definedName name="Сергею" localSheetId="10">#REF!,#REF!,#REF!,#REF!</definedName>
    <definedName name="Сергею">#REF!,#REF!,#REF!,#REF!</definedName>
    <definedName name="Сергеюnew" localSheetId="6">#REF!,#REF!,#REF!,#REF!</definedName>
    <definedName name="Сергеюnew" localSheetId="7">#REF!,#REF!,#REF!,#REF!</definedName>
    <definedName name="Сергеюnew" localSheetId="8">#REF!,#REF!,#REF!,#REF!</definedName>
    <definedName name="Сергеюnew" localSheetId="10">#REF!,#REF!,#REF!,#REF!</definedName>
    <definedName name="Сергеюnew">#REF!,#REF!,#REF!,#REF!</definedName>
    <definedName name="СЗАП" localSheetId="11" hidden="1">{#VALUE!,#N/A,TRUE,0}</definedName>
    <definedName name="СЗАП" hidden="1">{#VALUE!,#N/A,TRUE,0}</definedName>
    <definedName name="смета" localSheetId="0" hidden="1">#REF!</definedName>
    <definedName name="смета" localSheetId="2" hidden="1">#REF!,#REF!,#REF!,#REF!,#REF!,#REF!,#REF!</definedName>
    <definedName name="смета" localSheetId="6" hidden="1">#REF!</definedName>
    <definedName name="смета" localSheetId="7" hidden="1">#REF!</definedName>
    <definedName name="смета" localSheetId="8" hidden="1">#REF!</definedName>
    <definedName name="смета" localSheetId="10" hidden="1">#REF!</definedName>
    <definedName name="смета" localSheetId="11" hidden="1">#REF!,#REF!,#REF!,#REF!,#REF!,#REF!,#REF!</definedName>
    <definedName name="смета" hidden="1">#REF!,#REF!,#REF!,#REF!,#REF!,#REF!,#REF!</definedName>
    <definedName name="Смета_2" localSheetId="11" hidden="1">{"NWN_Q1810",#N/A,FALSE,"Q1810_1.V";"NWN_Q1412",#N/A,FALSE,"Q1412_1"}</definedName>
    <definedName name="Смета_2" hidden="1">{"NWN_Q1810",#N/A,FALSE,"Q1810_1.V";"NWN_Q1412",#N/A,FALSE,"Q1412_1"}</definedName>
    <definedName name="Смета_21" localSheetId="11" hidden="1">{"NWN_Q1810",#N/A,FALSE,"Q1810_1.V";"NWN_Q1412",#N/A,FALSE,"Q1412_1"}</definedName>
    <definedName name="Смета_21" hidden="1">{"NWN_Q1810",#N/A,FALSE,"Q1810_1.V";"NWN_Q1412",#N/A,FALSE,"Q1412_1"}</definedName>
    <definedName name="СМЕТА1" localSheetId="11" hidden="1">{#N/A,#N/A,TRUE,"Буржуям"}</definedName>
    <definedName name="СМЕТА1" hidden="1">{#N/A,#N/A,TRUE,"Буржуям"}</definedName>
    <definedName name="СметаРасх" localSheetId="6">#REF!</definedName>
    <definedName name="СметаРасх" localSheetId="7">#REF!</definedName>
    <definedName name="СметаРасх" localSheetId="8">#REF!</definedName>
    <definedName name="СметаРасх" localSheetId="10">#REF!</definedName>
    <definedName name="СметаРасх">#REF!</definedName>
    <definedName name="СНП" localSheetId="0" hidden="1">#REF!</definedName>
    <definedName name="СНП" localSheetId="2" hidden="1">#REF!</definedName>
    <definedName name="СНП" localSheetId="6" hidden="1">#REF!</definedName>
    <definedName name="СНП" localSheetId="7" hidden="1">#REF!</definedName>
    <definedName name="СНП" localSheetId="8" hidden="1">#REF!</definedName>
    <definedName name="СНП" localSheetId="10" hidden="1">#REF!</definedName>
    <definedName name="СНП" hidden="1">#REF!</definedName>
    <definedName name="Соловьев1" localSheetId="2" hidden="1">#REF!</definedName>
    <definedName name="Соловьев1" hidden="1">#REF!</definedName>
    <definedName name="сон" localSheetId="11" hidden="1">{#N/A,#N/A,TRUE,"Буржуям"}</definedName>
    <definedName name="сон" hidden="1">{#N/A,#N/A,TRUE,"Буржуям"}</definedName>
    <definedName name="состав_группы" localSheetId="6">#REF!</definedName>
    <definedName name="состав_группы" localSheetId="7">#REF!</definedName>
    <definedName name="состав_группы" localSheetId="8">#REF!</definedName>
    <definedName name="состав_группы" localSheetId="10">#REF!</definedName>
    <definedName name="состав_группы">#REF!</definedName>
    <definedName name="соцдирекция" localSheetId="11" hidden="1">{#N/A,#N/A,TRUE,"попередні"}</definedName>
    <definedName name="соцдирекция" hidden="1">{#N/A,#N/A,TRUE,"попередні"}</definedName>
    <definedName name="соцдирекция_1" localSheetId="11" hidden="1">{#N/A,#N/A,TRUE,"попередні"}</definedName>
    <definedName name="соцдирекция_1" hidden="1">{#N/A,#N/A,TRUE,"попередні"}</definedName>
    <definedName name="соцдирекция_1_1" localSheetId="11" hidden="1">{#N/A,#N/A,TRUE,"попередні"}</definedName>
    <definedName name="соцдирекция_1_1" hidden="1">{#N/A,#N/A,TRUE,"попередні"}</definedName>
    <definedName name="соцдирекция_1_2" localSheetId="11" hidden="1">{#N/A,#N/A,TRUE,"попередні"}</definedName>
    <definedName name="соцдирекция_1_2" hidden="1">{#N/A,#N/A,TRUE,"попередні"}</definedName>
    <definedName name="соцдирекция_1_3" localSheetId="11" hidden="1">{#N/A,#N/A,TRUE,"попередні"}</definedName>
    <definedName name="соцдирекция_1_3" hidden="1">{#N/A,#N/A,TRUE,"попередні"}</definedName>
    <definedName name="соцдирекция_1_4" localSheetId="11" hidden="1">{#N/A,#N/A,TRUE,"попередні"}</definedName>
    <definedName name="соцдирекция_1_4" hidden="1">{#N/A,#N/A,TRUE,"попередні"}</definedName>
    <definedName name="соцдирекция_1_5" localSheetId="11" hidden="1">{#N/A,#N/A,TRUE,"попередні"}</definedName>
    <definedName name="соцдирекция_1_5" hidden="1">{#N/A,#N/A,TRUE,"попередні"}</definedName>
    <definedName name="соцдирекция_2" localSheetId="11" hidden="1">{#N/A,#N/A,TRUE,"попередні"}</definedName>
    <definedName name="соцдирекция_2" hidden="1">{#N/A,#N/A,TRUE,"попередні"}</definedName>
    <definedName name="соцдирекция_2_1" localSheetId="11" hidden="1">{#N/A,#N/A,TRUE,"попередні"}</definedName>
    <definedName name="соцдирекция_2_1" hidden="1">{#N/A,#N/A,TRUE,"попередні"}</definedName>
    <definedName name="соцдирекция_2_2" localSheetId="11" hidden="1">{#N/A,#N/A,TRUE,"попередні"}</definedName>
    <definedName name="соцдирекция_2_2" hidden="1">{#N/A,#N/A,TRUE,"попередні"}</definedName>
    <definedName name="соцдирекция_2_3" localSheetId="11" hidden="1">{#N/A,#N/A,TRUE,"попередні"}</definedName>
    <definedName name="соцдирекция_2_3" hidden="1">{#N/A,#N/A,TRUE,"попередні"}</definedName>
    <definedName name="соцдирекция_2_4" localSheetId="11" hidden="1">{#N/A,#N/A,TRUE,"попередні"}</definedName>
    <definedName name="соцдирекция_2_4" hidden="1">{#N/A,#N/A,TRUE,"попередні"}</definedName>
    <definedName name="соцдирекция_2_5" localSheetId="11" hidden="1">{#N/A,#N/A,TRUE,"попередні"}</definedName>
    <definedName name="соцдирекция_2_5" hidden="1">{#N/A,#N/A,TRUE,"попередні"}</definedName>
    <definedName name="соцдирекция_3" localSheetId="11" hidden="1">{#N/A,#N/A,TRUE,"попередні"}</definedName>
    <definedName name="соцдирекция_3" hidden="1">{#N/A,#N/A,TRUE,"попередні"}</definedName>
    <definedName name="соцдирекция_3_1" localSheetId="11" hidden="1">{#N/A,#N/A,TRUE,"попередні"}</definedName>
    <definedName name="соцдирекция_3_1" hidden="1">{#N/A,#N/A,TRUE,"попередні"}</definedName>
    <definedName name="соцдирекция_3_2" localSheetId="11" hidden="1">{#N/A,#N/A,TRUE,"попередні"}</definedName>
    <definedName name="соцдирекция_3_2" hidden="1">{#N/A,#N/A,TRUE,"попередні"}</definedName>
    <definedName name="соцдирекция_3_3" localSheetId="11" hidden="1">{#N/A,#N/A,TRUE,"попередні"}</definedName>
    <definedName name="соцдирекция_3_3" hidden="1">{#N/A,#N/A,TRUE,"попередні"}</definedName>
    <definedName name="соцдирекция_3_4" localSheetId="11" hidden="1">{#N/A,#N/A,TRUE,"попередні"}</definedName>
    <definedName name="соцдирекция_3_4" hidden="1">{#N/A,#N/A,TRUE,"попередні"}</definedName>
    <definedName name="соцдирекция_3_5" localSheetId="11" hidden="1">{#N/A,#N/A,TRUE,"попередні"}</definedName>
    <definedName name="соцдирекция_3_5" hidden="1">{#N/A,#N/A,TRUE,"попередні"}</definedName>
    <definedName name="соцдирекция_4" localSheetId="11" hidden="1">{#N/A,#N/A,TRUE,"попередні"}</definedName>
    <definedName name="соцдирекция_4" hidden="1">{#N/A,#N/A,TRUE,"попередні"}</definedName>
    <definedName name="соцдирекция_4_1" localSheetId="11" hidden="1">{#N/A,#N/A,TRUE,"попередні"}</definedName>
    <definedName name="соцдирекция_4_1" hidden="1">{#N/A,#N/A,TRUE,"попередні"}</definedName>
    <definedName name="соцдирекция_4_2" localSheetId="11" hidden="1">{#N/A,#N/A,TRUE,"попередні"}</definedName>
    <definedName name="соцдирекция_4_2" hidden="1">{#N/A,#N/A,TRUE,"попередні"}</definedName>
    <definedName name="соцдирекция_4_3" localSheetId="11" hidden="1">{#N/A,#N/A,TRUE,"попередні"}</definedName>
    <definedName name="соцдирекция_4_3" hidden="1">{#N/A,#N/A,TRUE,"попередні"}</definedName>
    <definedName name="соцдирекция_4_4" localSheetId="11" hidden="1">{#N/A,#N/A,TRUE,"попередні"}</definedName>
    <definedName name="соцдирекция_4_4" hidden="1">{#N/A,#N/A,TRUE,"попередні"}</definedName>
    <definedName name="соцдирекция_4_5" localSheetId="11" hidden="1">{#N/A,#N/A,TRUE,"попередні"}</definedName>
    <definedName name="соцдирекция_4_5" hidden="1">{#N/A,#N/A,TRUE,"попередні"}</definedName>
    <definedName name="соцдирекция_5" localSheetId="11" hidden="1">{#N/A,#N/A,TRUE,"попередні"}</definedName>
    <definedName name="соцдирекция_5" hidden="1">{#N/A,#N/A,TRUE,"попередні"}</definedName>
    <definedName name="соцдирекция_5_1" localSheetId="11" hidden="1">{#N/A,#N/A,TRUE,"попередні"}</definedName>
    <definedName name="соцдирекция_5_1" hidden="1">{#N/A,#N/A,TRUE,"попередні"}</definedName>
    <definedName name="соцдирекция_5_2" localSheetId="11" hidden="1">{#N/A,#N/A,TRUE,"попередні"}</definedName>
    <definedName name="соцдирекция_5_2" hidden="1">{#N/A,#N/A,TRUE,"попередні"}</definedName>
    <definedName name="соцдирекция_5_3" localSheetId="11" hidden="1">{#N/A,#N/A,TRUE,"попередні"}</definedName>
    <definedName name="соцдирекция_5_3" hidden="1">{#N/A,#N/A,TRUE,"попередні"}</definedName>
    <definedName name="соцдирекция_5_4" localSheetId="11" hidden="1">{#N/A,#N/A,TRUE,"попередні"}</definedName>
    <definedName name="соцдирекция_5_4" hidden="1">{#N/A,#N/A,TRUE,"попередні"}</definedName>
    <definedName name="соцдирекция_5_5" localSheetId="11" hidden="1">{#N/A,#N/A,TRUE,"попередні"}</definedName>
    <definedName name="соцдирекция_5_5" hidden="1">{#N/A,#N/A,TRUE,"попередні"}</definedName>
    <definedName name="сп" localSheetId="11" hidden="1">{#N/A,#N/A,FALSE,"Aging Summary";#N/A,#N/A,FALSE,"Ratio Analysis";#N/A,#N/A,FALSE,"Test 120 Day Accts";#N/A,#N/A,FALSE,"Tickmarks"}</definedName>
    <definedName name="сп" hidden="1">{#N/A,#N/A,FALSE,"Aging Summary";#N/A,#N/A,FALSE,"Ratio Analysis";#N/A,#N/A,FALSE,"Test 120 Day Accts";#N/A,#N/A,FALSE,"Tickmarks"}</definedName>
    <definedName name="справочник" localSheetId="6">#REF!</definedName>
    <definedName name="справочник" localSheetId="7">#REF!</definedName>
    <definedName name="справочник" localSheetId="8">#REF!</definedName>
    <definedName name="справочник" localSheetId="10">#REF!</definedName>
    <definedName name="справочник">#REF!</definedName>
    <definedName name="среда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среда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СрЗпл1пер" localSheetId="6">#REF!</definedName>
    <definedName name="СрЗпл1пер" localSheetId="7">#REF!</definedName>
    <definedName name="СрЗпл1пер" localSheetId="8">#REF!</definedName>
    <definedName name="СрЗпл1пер" localSheetId="10">#REF!</definedName>
    <definedName name="СрЗпл1пер">#REF!</definedName>
    <definedName name="СрЧ1" localSheetId="6">#REF!</definedName>
    <definedName name="СрЧ1" localSheetId="7">#REF!</definedName>
    <definedName name="СрЧ1" localSheetId="8">#REF!</definedName>
    <definedName name="СрЧ1" localSheetId="10">#REF!</definedName>
    <definedName name="СрЧ1">#REF!</definedName>
    <definedName name="СрЧ1пер" localSheetId="6">#REF!</definedName>
    <definedName name="СрЧ1пер" localSheetId="7">#REF!</definedName>
    <definedName name="СрЧ1пер" localSheetId="8">#REF!</definedName>
    <definedName name="СрЧ1пер" localSheetId="10">#REF!</definedName>
    <definedName name="СрЧ1пер">#REF!</definedName>
    <definedName name="сс" localSheetId="0">#REF!</definedName>
    <definedName name="сс" localSheetId="6">#REF!</definedName>
    <definedName name="сс" localSheetId="7">#REF!</definedName>
    <definedName name="сс" localSheetId="8">#REF!</definedName>
    <definedName name="сс" localSheetId="10">#REF!</definedName>
    <definedName name="сс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сс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ССП1" localSheetId="6">#REF!</definedName>
    <definedName name="ССП1" localSheetId="7">#REF!</definedName>
    <definedName name="ССП1" localSheetId="8">#REF!</definedName>
    <definedName name="ССП1" localSheetId="10">#REF!</definedName>
    <definedName name="ССП1">#REF!</definedName>
    <definedName name="Ставка" localSheetId="6">#REF!</definedName>
    <definedName name="Ставка" localSheetId="7">#REF!</definedName>
    <definedName name="Ставка" localSheetId="8">#REF!</definedName>
    <definedName name="Ставка" localSheetId="10">#REF!</definedName>
    <definedName name="Ставка">#REF!</definedName>
    <definedName name="Стан_240" localSheetId="6">#REF!</definedName>
    <definedName name="Стан_240" localSheetId="7">#REF!</definedName>
    <definedName name="Стан_240" localSheetId="8">#REF!</definedName>
    <definedName name="Стан_240" localSheetId="10">#REF!</definedName>
    <definedName name="Стан_240">#REF!</definedName>
    <definedName name="Стан_250_2" localSheetId="6">#REF!</definedName>
    <definedName name="Стан_250_2">#REF!</definedName>
    <definedName name="Стан_251" localSheetId="6">#REF!</definedName>
    <definedName name="Стан_251">#REF!</definedName>
    <definedName name="Стан_300_2" localSheetId="6">#REF!</definedName>
    <definedName name="Стан_300_2">#REF!</definedName>
    <definedName name="Стан_500" localSheetId="6">#REF!</definedName>
    <definedName name="Стан_500">#REF!</definedName>
    <definedName name="Статья" localSheetId="6">#REF!</definedName>
    <definedName name="Статья">#REF!</definedName>
    <definedName name="Статья_затрат">#REF!</definedName>
    <definedName name="степнова" localSheetId="11" hidden="1">{#VALUE!,#N/A,TRUE,0}</definedName>
    <definedName name="степнова" hidden="1">{#VALUE!,#N/A,TRUE,0}</definedName>
    <definedName name="СТИНС_КОМАН" localSheetId="6">#REF!</definedName>
    <definedName name="СТИНС_КОМАН" localSheetId="7">#REF!</definedName>
    <definedName name="СТИНС_КОМАН" localSheetId="8">#REF!</definedName>
    <definedName name="СТИНС_КОМАН" localSheetId="10">#REF!</definedName>
    <definedName name="СТИНС_КОМАН">#REF!</definedName>
    <definedName name="СтНПр1" localSheetId="6">#REF!</definedName>
    <definedName name="СтНПр1" localSheetId="7">#REF!</definedName>
    <definedName name="СтНПр1" localSheetId="8">#REF!</definedName>
    <definedName name="СтНПр1" localSheetId="10">#REF!</definedName>
    <definedName name="СтНПр1">#REF!</definedName>
    <definedName name="Стр" localSheetId="11" hidden="1">{#N/A,#N/A,TRUE,"Буржуям"}</definedName>
    <definedName name="Стр" hidden="1">{#N/A,#N/A,TRUE,"Буржуям"}</definedName>
    <definedName name="стр26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стр26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стр27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стр27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строка" localSheetId="6">#REF!</definedName>
    <definedName name="строка" localSheetId="7">#REF!</definedName>
    <definedName name="строка" localSheetId="8">#REF!</definedName>
    <definedName name="строка" localSheetId="10">#REF!</definedName>
    <definedName name="строка">#REF!</definedName>
    <definedName name="Структэнерг" localSheetId="11" hidden="1">{#N/A,#N/A,TRUE,"Буржуям"}</definedName>
    <definedName name="Структэнерг" hidden="1">{#N/A,#N/A,TRUE,"Буржуям"}</definedName>
    <definedName name="Струкэнерг" localSheetId="11" hidden="1">{#N/A,#N/A,TRUE,"Буржуям"}</definedName>
    <definedName name="Струкэнерг" hidden="1">{#N/A,#N/A,TRUE,"Буржуям"}</definedName>
    <definedName name="Стрэнерг" localSheetId="11" hidden="1">{#N/A,#N/A,TRUE,"Буржуям"}</definedName>
    <definedName name="Стрэнерг" hidden="1">{#N/A,#N/A,TRUE,"Буржуям"}</definedName>
    <definedName name="Субс">#REF!</definedName>
    <definedName name="сумдол" localSheetId="6">#REF!</definedName>
    <definedName name="сумдол" localSheetId="7">#REF!</definedName>
    <definedName name="сумдол" localSheetId="8">#REF!</definedName>
    <definedName name="сумдол" localSheetId="10">#REF!</definedName>
    <definedName name="сумдол">#REF!</definedName>
    <definedName name="Сумм1903">#REF!</definedName>
    <definedName name="Сумм1904">#REF!</definedName>
    <definedName name="Сумм2103">#REF!</definedName>
    <definedName name="Сумм2104">#REF!</definedName>
    <definedName name="Сумм2713">#REF!</definedName>
    <definedName name="Сумм2714">#REF!</definedName>
    <definedName name="сумм4303">#REF!</definedName>
    <definedName name="сумм4304">#REF!</definedName>
    <definedName name="сумм5903">#REF!</definedName>
    <definedName name="сумм5904">#REF!</definedName>
    <definedName name="Сумм6613">#REF!</definedName>
    <definedName name="Сумм6614">#REF!</definedName>
    <definedName name="сумруб" localSheetId="6">#REF!</definedName>
    <definedName name="сумруб" localSheetId="7">#REF!</definedName>
    <definedName name="сумруб" localSheetId="8">#REF!</definedName>
    <definedName name="сумруб" localSheetId="10">#REF!</definedName>
    <definedName name="сумруб">#REF!</definedName>
    <definedName name="сч.26" localSheetId="11" hidden="1">{#N/A,#N/A,TRUE,"Буржуям"}</definedName>
    <definedName name="сч.26" hidden="1">{#N/A,#N/A,TRUE,"Буржуям"}</definedName>
    <definedName name="сч26." localSheetId="11" hidden="1">{#N/A,#N/A,TRUE,"Буржуям"}</definedName>
    <definedName name="сч26." hidden="1">{#N/A,#N/A,TRUE,"Буржуям"}</definedName>
    <definedName name="сч28" localSheetId="11" hidden="1">{#N/A,#N/A,TRUE,"Буржуям"}</definedName>
    <definedName name="сч28" hidden="1">{#N/A,#N/A,TRUE,"Буржуям"}</definedName>
    <definedName name="Счет_учета">#REF!</definedName>
    <definedName name="СчОпл" localSheetId="6">#REF!</definedName>
    <definedName name="СчОпл" localSheetId="7">#REF!</definedName>
    <definedName name="СчОпл" localSheetId="8">#REF!</definedName>
    <definedName name="СчОпл" localSheetId="10">#REF!</definedName>
    <definedName name="СчОпл">#REF!</definedName>
    <definedName name="СчОпл1" localSheetId="6">#REF!</definedName>
    <definedName name="СчОпл1" localSheetId="7">#REF!</definedName>
    <definedName name="СчОпл1" localSheetId="8">#REF!</definedName>
    <definedName name="СчОпл1" localSheetId="10">#REF!</definedName>
    <definedName name="СчОпл1">#REF!</definedName>
    <definedName name="т" localSheetId="11" hidden="1">{#N/A,#N/A,TRUE,"Буржуям"}</definedName>
    <definedName name="т" hidden="1">{#N/A,#N/A,TRUE,"Буржуям"}</definedName>
    <definedName name="т5" localSheetId="11" hidden="1">{"'Sheet1'!$A$1:$G$96","'Sheet1'!$A$1:$H$96"}</definedName>
    <definedName name="т5" hidden="1">{"'Sheet1'!$A$1:$G$96","'Sheet1'!$A$1:$H$96"}</definedName>
    <definedName name="т7" localSheetId="11" hidden="1">{"'Sheet1'!$A$1:$G$96","'Sheet1'!$A$1:$H$96"}</definedName>
    <definedName name="т7" hidden="1">{"'Sheet1'!$A$1:$G$96","'Sheet1'!$A$1:$H$96"}</definedName>
    <definedName name="Таб_13" localSheetId="6">#REF!</definedName>
    <definedName name="Таб_13" localSheetId="7">#REF!</definedName>
    <definedName name="Таб_13" localSheetId="8">#REF!</definedName>
    <definedName name="Таб_13" localSheetId="10">#REF!</definedName>
    <definedName name="Таб_13">#REF!</definedName>
    <definedName name="талоырал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талоырал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тап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тап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тар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тар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тари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тари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тариф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тариф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тариф1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тариф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ТБ" localSheetId="6">#REF!</definedName>
    <definedName name="ТБ" localSheetId="7">#REF!</definedName>
    <definedName name="ТБ" localSheetId="8">#REF!</definedName>
    <definedName name="ТБ" localSheetId="10">#REF!</definedName>
    <definedName name="ТБ">#REF!</definedName>
    <definedName name="ТЕЕК" localSheetId="6">DATEVALUE(#REF!&amp;"."&amp;#REF!&amp;"."&amp;#REF!)</definedName>
    <definedName name="ТЕЕК" localSheetId="7">DATEVALUE(#REF!&amp;"."&amp;#REF!&amp;"."&amp;#REF!)</definedName>
    <definedName name="ТЕЕК" localSheetId="8">DATEVALUE(#REF!&amp;"."&amp;#REF!&amp;"."&amp;#REF!)</definedName>
    <definedName name="ТЕЕК" localSheetId="10">DATEVALUE(#REF!&amp;"."&amp;#REF!&amp;"."&amp;#REF!)</definedName>
    <definedName name="ТЕЕК">DATEVALUE(#REF!&amp;"."&amp;#REF!&amp;"."&amp;#REF!)</definedName>
    <definedName name="ТЕКДАТ" localSheetId="6">DATEVALUE(#REF!&amp;"."&amp;#REF!&amp;"."&amp;#REF!)</definedName>
    <definedName name="ТЕКДАТ" localSheetId="7">DATEVALUE(#REF!&amp;"."&amp;#REF!&amp;"."&amp;#REF!)</definedName>
    <definedName name="ТЕКДАТ" localSheetId="8">DATEVALUE(#REF!&amp;"."&amp;#REF!&amp;"."&amp;#REF!)</definedName>
    <definedName name="ТЕКДАТ" localSheetId="10">DATEVALUE(#REF!&amp;"."&amp;#REF!&amp;"."&amp;#REF!)</definedName>
    <definedName name="ТЕКДАТ">DATEVALUE(#REF!&amp;"."&amp;#REF!&amp;"."&amp;#REF!)</definedName>
    <definedName name="Текущий_сценарий_имя">#REF!</definedName>
    <definedName name="тим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тим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Типогр" localSheetId="11" hidden="1">{"NWN_Q1810",#N/A,FALSE,"Q1810_1.V";"NWN_Q1412",#N/A,FALSE,"Q1412_1"}</definedName>
    <definedName name="Типогр" hidden="1">{"NWN_Q1810",#N/A,FALSE,"Q1810_1.V";"NWN_Q1412",#N/A,FALSE,"Q1412_1"}</definedName>
    <definedName name="ТИТИ" localSheetId="11" hidden="1">{"AnalRSA",#N/A,TRUE,"PL-Anal";"AnalIAS",#N/A,TRUE,"PL-Anal"}</definedName>
    <definedName name="ТИТИ" hidden="1">{"AnalRSA",#N/A,TRUE,"PL-Anal";"AnalIAS",#N/A,TRUE,"PL-Anal"}</definedName>
    <definedName name="тм" localSheetId="11" hidden="1">{#N/A,#N/A,TRUE,"План продаж";#N/A,#N/A,TRUE,"Склад гот.прод";#N/A,#N/A,TRUE,"План отгрузки"}</definedName>
    <definedName name="тм" hidden="1">{#N/A,#N/A,TRUE,"План продаж";#N/A,#N/A,TRUE,"Склад гот.прод";#N/A,#N/A,TRUE,"План отгрузки"}</definedName>
    <definedName name="ТМРА" localSheetId="11" hidden="1">{"BS1",#N/A,TRUE,"RSA_FS";"BS2",#N/A,TRUE,"RSA_FS";"BS3",#N/A,TRUE,"RSA_FS"}</definedName>
    <definedName name="ТМРА" hidden="1">{"BS1",#N/A,TRUE,"RSA_FS";"BS2",#N/A,TRUE,"RSA_FS";"BS3",#N/A,TRUE,"RSA_FS"}</definedName>
    <definedName name="Тов" localSheetId="6">#REF!</definedName>
    <definedName name="Тов" localSheetId="7">#REF!</definedName>
    <definedName name="Тов" localSheetId="8">#REF!</definedName>
    <definedName name="Тов" localSheetId="10">#REF!</definedName>
    <definedName name="Тов">#REF!</definedName>
    <definedName name="Тов1" localSheetId="6">#REF!</definedName>
    <definedName name="Тов1" localSheetId="7">#REF!</definedName>
    <definedName name="Тов1" localSheetId="8">#REF!</definedName>
    <definedName name="Тов1" localSheetId="10">#REF!</definedName>
    <definedName name="Тов1">#REF!</definedName>
    <definedName name="товар" localSheetId="11" hidden="1">{#N/A,#N/A,TRUE,"Буржуям"}</definedName>
    <definedName name="товар" hidden="1">{#N/A,#N/A,TRUE,"Буржуям"}</definedName>
    <definedName name="ТовОб1" localSheetId="6">#REF!</definedName>
    <definedName name="ТовОб1" localSheetId="7">#REF!</definedName>
    <definedName name="ТовОб1" localSheetId="8">#REF!</definedName>
    <definedName name="ТовОб1" localSheetId="10">#REF!</definedName>
    <definedName name="ТовОб1">#REF!</definedName>
    <definedName name="ТовРеал1" localSheetId="6">#REF!</definedName>
    <definedName name="ТовРеал1" localSheetId="7">#REF!</definedName>
    <definedName name="ТовРеал1" localSheetId="8">#REF!</definedName>
    <definedName name="ТовРеал1" localSheetId="10">#REF!</definedName>
    <definedName name="ТовРеал1">#REF!</definedName>
    <definedName name="топ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топ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ТП1" localSheetId="11" hidden="1">{#VALUE!,#N/A,TRUE,0}</definedName>
    <definedName name="ТП1" hidden="1">{#VALUE!,#N/A,TRUE,0}</definedName>
    <definedName name="тпаоач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тпаоач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тр" localSheetId="11" hidden="1">{"'таб 21'!$A$1:$U$24","'таб 21'!$A$1:$U$1"}</definedName>
    <definedName name="тр" hidden="1">{"'таб 21'!$A$1:$U$24","'таб 21'!$A$1:$U$1"}</definedName>
    <definedName name="тт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тт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тттт" localSheetId="11" hidden="1">{#VALUE!,#N/A,TRUE,0}</definedName>
    <definedName name="тттт" hidden="1">{#VALUE!,#N/A,TRUE,0}</definedName>
    <definedName name="Туц" localSheetId="6" hidden="1">{"FY96_TITLE",#N/A,FALSE,"Sensitize";"FY96_TABLE_OF_CONTENTS",#N/A,FALSE,"Sensitize";"FY96_TITLE_REVENUE",#N/A,FALSE,"Sensitize";"FY96_REVENUE_DATA",#N/A,FALSE,"REVENUES";"FY96_REVENUE_FR_IP",#N/A,FALSE,"REVENUES";"FY96_REVENUE_SYSTEMS_VOICE",#N/A,FALSE,"REVENUES";"FY96_REVENUE_Intercompany",#N/A,FALSE,"REVENUES";"FY96_TITLE_FONDIRECT",#N/A,FALSE,"Sensitize";"FY96_FD_STP_Moscow",#N/A,FALSE,"REVENUES";"FY96_FD_REGION",#N/A,FALSE,"REVENUES";"FY96_FD_NRC_MRC",#N/A,FALSE,"REVENUES";"FY96_FD_Mins",#N/A,FALSE,"REVENUES";"FY96_FD_TRAFFIC_REVENUE",#N/A,FALSE,"REVENUES";"FY96_TITLE_COST_OF_REVENUE",#N/A,FALSE,"Sensitize";"FY96_COST_OF_REVENUE",#N/A,FALSE,"Settl_COR";"FY96_COST_OF_REVENUE_Global_One",#N/A,FALSE,"Settl_COR";"FY96_COST_OF_REVENUE_Networks",#N/A,FALSE,"Settl_COR";"FY96_LOOP_SUMMARY",#N/A,FALSE,"Loops";"FY96_LOOP_CUSTOMER",#N/A,FALSE,"Loops";"FY96_LOOP_MISCEL",#N/A,FALSE,"Loops";"FY96_TEL_NOS",#N/A,FALSE,"Tel_Nos";"FY96_TITLE_OPERATING_EXPENSES",#N/A,FALSE,"Sensitize";"FY96_CIRCUITS",#N/A,FALSE,"Circuits";"FY96_LOOP_MLAP",#N/A,FALSE,"Loops";"FY96_Headcount",#N/A,FALSE,"H_C, Tax";"FY96_Headcount_GO",#N/A,FALSE,"H_C, Tax";"FY96_Headcount_GONetworks",#N/A,FALSE,"H_C, Tax";"FY96_SG_A_Expenses",#N/A,FALSE,"SG&amp;A_Ops";"FY96_Ops_Expenses",#N/A,FALSE,"SG&amp;A_Ops";"FY96_TITLE_NONOPERATING",#N/A,FALSE,"Sensitize";"FY96_Nonoperating_GO",#N/A,FALSE,"H_C, Tax";"FY96_Nonoperating_GONetworks",#N/A,FALSE,"H_C, Tax";"FY96_TITLE_95",#N/A,FALSE,"Sensitize";"FY95_Income_Statement",#N/A,FALSE,"P&amp;Ltotal";"FY95_Cash_F.",#N/A,FALSE,"P&amp;Ltotal";"FY95_Bal_Sheet",#N/A,FALSE,"P&amp;Ltotal"}</definedName>
    <definedName name="Туц" localSheetId="7" hidden="1">{"FY96_TITLE",#N/A,FALSE,"Sensitize";"FY96_TABLE_OF_CONTENTS",#N/A,FALSE,"Sensitize";"FY96_TITLE_REVENUE",#N/A,FALSE,"Sensitize";"FY96_REVENUE_DATA",#N/A,FALSE,"REVENUES";"FY96_REVENUE_FR_IP",#N/A,FALSE,"REVENUES";"FY96_REVENUE_SYSTEMS_VOICE",#N/A,FALSE,"REVENUES";"FY96_REVENUE_Intercompany",#N/A,FALSE,"REVENUES";"FY96_TITLE_FONDIRECT",#N/A,FALSE,"Sensitize";"FY96_FD_STP_Moscow",#N/A,FALSE,"REVENUES";"FY96_FD_REGION",#N/A,FALSE,"REVENUES";"FY96_FD_NRC_MRC",#N/A,FALSE,"REVENUES";"FY96_FD_Mins",#N/A,FALSE,"REVENUES";"FY96_FD_TRAFFIC_REVENUE",#N/A,FALSE,"REVENUES";"FY96_TITLE_COST_OF_REVENUE",#N/A,FALSE,"Sensitize";"FY96_COST_OF_REVENUE",#N/A,FALSE,"Settl_COR";"FY96_COST_OF_REVENUE_Global_One",#N/A,FALSE,"Settl_COR";"FY96_COST_OF_REVENUE_Networks",#N/A,FALSE,"Settl_COR";"FY96_LOOP_SUMMARY",#N/A,FALSE,"Loops";"FY96_LOOP_CUSTOMER",#N/A,FALSE,"Loops";"FY96_LOOP_MISCEL",#N/A,FALSE,"Loops";"FY96_TEL_NOS",#N/A,FALSE,"Tel_Nos";"FY96_TITLE_OPERATING_EXPENSES",#N/A,FALSE,"Sensitize";"FY96_CIRCUITS",#N/A,FALSE,"Circuits";"FY96_LOOP_MLAP",#N/A,FALSE,"Loops";"FY96_Headcount",#N/A,FALSE,"H_C, Tax";"FY96_Headcount_GO",#N/A,FALSE,"H_C, Tax";"FY96_Headcount_GONetworks",#N/A,FALSE,"H_C, Tax";"FY96_SG_A_Expenses",#N/A,FALSE,"SG&amp;A_Ops";"FY96_Ops_Expenses",#N/A,FALSE,"SG&amp;A_Ops";"FY96_TITLE_NONOPERATING",#N/A,FALSE,"Sensitize";"FY96_Nonoperating_GO",#N/A,FALSE,"H_C, Tax";"FY96_Nonoperating_GONetworks",#N/A,FALSE,"H_C, Tax";"FY96_TITLE_95",#N/A,FALSE,"Sensitize";"FY95_Income_Statement",#N/A,FALSE,"P&amp;Ltotal";"FY95_Cash_F.",#N/A,FALSE,"P&amp;Ltotal";"FY95_Bal_Sheet",#N/A,FALSE,"P&amp;Ltotal"}</definedName>
    <definedName name="Туц" localSheetId="8" hidden="1">{"FY96_TITLE",#N/A,FALSE,"Sensitize";"FY96_TABLE_OF_CONTENTS",#N/A,FALSE,"Sensitize";"FY96_TITLE_REVENUE",#N/A,FALSE,"Sensitize";"FY96_REVENUE_DATA",#N/A,FALSE,"REVENUES";"FY96_REVENUE_FR_IP",#N/A,FALSE,"REVENUES";"FY96_REVENUE_SYSTEMS_VOICE",#N/A,FALSE,"REVENUES";"FY96_REVENUE_Intercompany",#N/A,FALSE,"REVENUES";"FY96_TITLE_FONDIRECT",#N/A,FALSE,"Sensitize";"FY96_FD_STP_Moscow",#N/A,FALSE,"REVENUES";"FY96_FD_REGION",#N/A,FALSE,"REVENUES";"FY96_FD_NRC_MRC",#N/A,FALSE,"REVENUES";"FY96_FD_Mins",#N/A,FALSE,"REVENUES";"FY96_FD_TRAFFIC_REVENUE",#N/A,FALSE,"REVENUES";"FY96_TITLE_COST_OF_REVENUE",#N/A,FALSE,"Sensitize";"FY96_COST_OF_REVENUE",#N/A,FALSE,"Settl_COR";"FY96_COST_OF_REVENUE_Global_One",#N/A,FALSE,"Settl_COR";"FY96_COST_OF_REVENUE_Networks",#N/A,FALSE,"Settl_COR";"FY96_LOOP_SUMMARY",#N/A,FALSE,"Loops";"FY96_LOOP_CUSTOMER",#N/A,FALSE,"Loops";"FY96_LOOP_MISCEL",#N/A,FALSE,"Loops";"FY96_TEL_NOS",#N/A,FALSE,"Tel_Nos";"FY96_TITLE_OPERATING_EXPENSES",#N/A,FALSE,"Sensitize";"FY96_CIRCUITS",#N/A,FALSE,"Circuits";"FY96_LOOP_MLAP",#N/A,FALSE,"Loops";"FY96_Headcount",#N/A,FALSE,"H_C, Tax";"FY96_Headcount_GO",#N/A,FALSE,"H_C, Tax";"FY96_Headcount_GONetworks",#N/A,FALSE,"H_C, Tax";"FY96_SG_A_Expenses",#N/A,FALSE,"SG&amp;A_Ops";"FY96_Ops_Expenses",#N/A,FALSE,"SG&amp;A_Ops";"FY96_TITLE_NONOPERATING",#N/A,FALSE,"Sensitize";"FY96_Nonoperating_GO",#N/A,FALSE,"H_C, Tax";"FY96_Nonoperating_GONetworks",#N/A,FALSE,"H_C, Tax";"FY96_TITLE_95",#N/A,FALSE,"Sensitize";"FY95_Income_Statement",#N/A,FALSE,"P&amp;Ltotal";"FY95_Cash_F.",#N/A,FALSE,"P&amp;Ltotal";"FY95_Bal_Sheet",#N/A,FALSE,"P&amp;Ltotal"}</definedName>
    <definedName name="Туц" localSheetId="10" hidden="1">{"FY96_TITLE",#N/A,FALSE,"Sensitize";"FY96_TABLE_OF_CONTENTS",#N/A,FALSE,"Sensitize";"FY96_TITLE_REVENUE",#N/A,FALSE,"Sensitize";"FY96_REVENUE_DATA",#N/A,FALSE,"REVENUES";"FY96_REVENUE_FR_IP",#N/A,FALSE,"REVENUES";"FY96_REVENUE_SYSTEMS_VOICE",#N/A,FALSE,"REVENUES";"FY96_REVENUE_Intercompany",#N/A,FALSE,"REVENUES";"FY96_TITLE_FONDIRECT",#N/A,FALSE,"Sensitize";"FY96_FD_STP_Moscow",#N/A,FALSE,"REVENUES";"FY96_FD_REGION",#N/A,FALSE,"REVENUES";"FY96_FD_NRC_MRC",#N/A,FALSE,"REVENUES";"FY96_FD_Mins",#N/A,FALSE,"REVENUES";"FY96_FD_TRAFFIC_REVENUE",#N/A,FALSE,"REVENUES";"FY96_TITLE_COST_OF_REVENUE",#N/A,FALSE,"Sensitize";"FY96_COST_OF_REVENUE",#N/A,FALSE,"Settl_COR";"FY96_COST_OF_REVENUE_Global_One",#N/A,FALSE,"Settl_COR";"FY96_COST_OF_REVENUE_Networks",#N/A,FALSE,"Settl_COR";"FY96_LOOP_SUMMARY",#N/A,FALSE,"Loops";"FY96_LOOP_CUSTOMER",#N/A,FALSE,"Loops";"FY96_LOOP_MISCEL",#N/A,FALSE,"Loops";"FY96_TEL_NOS",#N/A,FALSE,"Tel_Nos";"FY96_TITLE_OPERATING_EXPENSES",#N/A,FALSE,"Sensitize";"FY96_CIRCUITS",#N/A,FALSE,"Circuits";"FY96_LOOP_MLAP",#N/A,FALSE,"Loops";"FY96_Headcount",#N/A,FALSE,"H_C, Tax";"FY96_Headcount_GO",#N/A,FALSE,"H_C, Tax";"FY96_Headcount_GONetworks",#N/A,FALSE,"H_C, Tax";"FY96_SG_A_Expenses",#N/A,FALSE,"SG&amp;A_Ops";"FY96_Ops_Expenses",#N/A,FALSE,"SG&amp;A_Ops";"FY96_TITLE_NONOPERATING",#N/A,FALSE,"Sensitize";"FY96_Nonoperating_GO",#N/A,FALSE,"H_C, Tax";"FY96_Nonoperating_GONetworks",#N/A,FALSE,"H_C, Tax";"FY96_TITLE_95",#N/A,FALSE,"Sensitize";"FY95_Income_Statement",#N/A,FALSE,"P&amp;Ltotal";"FY95_Cash_F.",#N/A,FALSE,"P&amp;Ltotal";"FY95_Bal_Sheet",#N/A,FALSE,"P&amp;Ltotal"}</definedName>
    <definedName name="Туц" hidden="1">{"FY96_TITLE",#N/A,FALSE,"Sensitize";"FY96_TABLE_OF_CONTENTS",#N/A,FALSE,"Sensitize";"FY96_TITLE_REVENUE",#N/A,FALSE,"Sensitize";"FY96_REVENUE_DATA",#N/A,FALSE,"REVENUES";"FY96_REVENUE_FR_IP",#N/A,FALSE,"REVENUES";"FY96_REVENUE_SYSTEMS_VOICE",#N/A,FALSE,"REVENUES";"FY96_REVENUE_Intercompany",#N/A,FALSE,"REVENUES";"FY96_TITLE_FONDIRECT",#N/A,FALSE,"Sensitize";"FY96_FD_STP_Moscow",#N/A,FALSE,"REVENUES";"FY96_FD_REGION",#N/A,FALSE,"REVENUES";"FY96_FD_NRC_MRC",#N/A,FALSE,"REVENUES";"FY96_FD_Mins",#N/A,FALSE,"REVENUES";"FY96_FD_TRAFFIC_REVENUE",#N/A,FALSE,"REVENUES";"FY96_TITLE_COST_OF_REVENUE",#N/A,FALSE,"Sensitize";"FY96_COST_OF_REVENUE",#N/A,FALSE,"Settl_COR";"FY96_COST_OF_REVENUE_Global_One",#N/A,FALSE,"Settl_COR";"FY96_COST_OF_REVENUE_Networks",#N/A,FALSE,"Settl_COR";"FY96_LOOP_SUMMARY",#N/A,FALSE,"Loops";"FY96_LOOP_CUSTOMER",#N/A,FALSE,"Loops";"FY96_LOOP_MISCEL",#N/A,FALSE,"Loops";"FY96_TEL_NOS",#N/A,FALSE,"Tel_Nos";"FY96_TITLE_OPERATING_EXPENSES",#N/A,FALSE,"Sensitize";"FY96_CIRCUITS",#N/A,FALSE,"Circuits";"FY96_LOOP_MLAP",#N/A,FALSE,"Loops";"FY96_Headcount",#N/A,FALSE,"H_C, Tax";"FY96_Headcount_GO",#N/A,FALSE,"H_C, Tax";"FY96_Headcount_GONetworks",#N/A,FALSE,"H_C, Tax";"FY96_SG_A_Expenses",#N/A,FALSE,"SG&amp;A_Ops";"FY96_Ops_Expenses",#N/A,FALSE,"SG&amp;A_Ops";"FY96_TITLE_NONOPERATING",#N/A,FALSE,"Sensitize";"FY96_Nonoperating_GO",#N/A,FALSE,"H_C, Tax";"FY96_Nonoperating_GONetworks",#N/A,FALSE,"H_C, Tax";"FY96_TITLE_95",#N/A,FALSE,"Sensitize";"FY95_Income_Statement",#N/A,FALSE,"P&amp;Ltotal";"FY95_Cash_F.",#N/A,FALSE,"P&amp;Ltotal";"FY95_Bal_Sheet",#N/A,FALSE,"P&amp;Ltotal"}</definedName>
    <definedName name="тфф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тфф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ть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ть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ТЬТ" localSheetId="11" hidden="1">{#N/A,#N/A,FALSE,"Infl_fact"}</definedName>
    <definedName name="ТЬТ" hidden="1">{#N/A,#N/A,FALSE,"Infl_fact"}</definedName>
    <definedName name="ТЭП" localSheetId="2" hidden="1">#REF!</definedName>
    <definedName name="ТЭП" localSheetId="11" hidden="1">#REF!</definedName>
    <definedName name="ТЭП" hidden="1">#REF!</definedName>
    <definedName name="у" localSheetId="0">#N/A</definedName>
    <definedName name="у" localSheetId="6">#N/A</definedName>
    <definedName name="у" localSheetId="7">#N/A</definedName>
    <definedName name="у" localSheetId="8">#N/A</definedName>
    <definedName name="у" localSheetId="10">#N/A</definedName>
    <definedName name="у" localSheetId="11" hidden="1">{#N/A,#N/A,TRUE,"Буржуям"}</definedName>
    <definedName name="у" hidden="1">{#N/A,#N/A,TRUE,"Буржуям"}</definedName>
    <definedName name="У81" localSheetId="11" hidden="1">{"IAS Mapping",#N/A,FALSE,"RSA_FS";#N/A,#N/A,FALSE,"CHECK!";#N/A,#N/A,FALSE,"Recon";#N/A,#N/A,FALSE,"NMG";#N/A,#N/A,FALSE,"Journals";"AnalRSA",#N/A,FALSE,"PL-Anal";"AnalIAS",#N/A,FALSE,"PL-Anal";#N/A,#N/A,FALSE,"COS"}</definedName>
    <definedName name="У81" hidden="1">{"IAS Mapping",#N/A,FALSE,"RSA_FS";#N/A,#N/A,FALSE,"CHECK!";#N/A,#N/A,FALSE,"Recon";#N/A,#N/A,FALSE,"NMG";#N/A,#N/A,FALSE,"Journals";"AnalRSA",#N/A,FALSE,"PL-Anal";"AnalIAS",#N/A,FALSE,"PL-Anal";#N/A,#N/A,FALSE,"COS"}</definedName>
    <definedName name="у84" localSheetId="11" hidden="1">{"IASTrail",#N/A,FALSE,"IAS"}</definedName>
    <definedName name="у84" hidden="1">{"IASTrail",#N/A,FALSE,"IAS"}</definedName>
    <definedName name="У86" localSheetId="11" hidden="1">{"IAS Mapping",#N/A,FALSE,"RSA_FS";#N/A,#N/A,FALSE,"CHECK!";#N/A,#N/A,FALSE,"Recon";#N/A,#N/A,FALSE,"NMG";#N/A,#N/A,FALSE,"Journals";"AnalRSA",#N/A,FALSE,"PL-Anal";"AnalIAS",#N/A,FALSE,"PL-Anal";#N/A,#N/A,FALSE,"COS"}</definedName>
    <definedName name="У86" hidden="1">{"IAS Mapping",#N/A,FALSE,"RSA_FS";#N/A,#N/A,FALSE,"CHECK!";#N/A,#N/A,FALSE,"Recon";#N/A,#N/A,FALSE,"NMG";#N/A,#N/A,FALSE,"Journals";"AnalRSA",#N/A,FALSE,"PL-Anal";"AnalIAS",#N/A,FALSE,"PL-Anal";#N/A,#N/A,FALSE,"COS"}</definedName>
    <definedName name="увцы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увцы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увчм" localSheetId="11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увчм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УГЭН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УГЭН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угэн1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угэн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уеу" localSheetId="2" hidden="1">#REF!</definedName>
    <definedName name="уеу" localSheetId="11" hidden="1">#REF!</definedName>
    <definedName name="уеу" hidden="1">#REF!</definedName>
    <definedName name="ук" localSheetId="11" hidden="1">{"'РП (2)'!$A$5:$S$150"}</definedName>
    <definedName name="ук" hidden="1">{"'РП (2)'!$A$5:$S$150"}</definedName>
    <definedName name="укенкне" localSheetId="2" hidden="1">#REF!</definedName>
    <definedName name="укенкне" hidden="1">#REF!</definedName>
    <definedName name="укнуфк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укнуфк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укпфук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укпфук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укр" localSheetId="11" hidden="1">{#N/A,#N/A,TRUE,"Буржуям"}</definedName>
    <definedName name="укр" hidden="1">{#N/A,#N/A,TRUE,"Буржуям"}</definedName>
    <definedName name="УКУКУК" localSheetId="11" hidden="1">{#N/A,#N/A,TRUE,"Буржуям"}</definedName>
    <definedName name="УКУКУК" hidden="1">{#N/A,#N/A,TRUE,"Буржуям"}</definedName>
    <definedName name="укфпефыу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укфпефыу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укыер" localSheetId="11" hidden="1">{"'Sheet1'!$A$1:$G$85"}</definedName>
    <definedName name="укыер" hidden="1">{"'Sheet1'!$A$1:$G$85"}</definedName>
    <definedName name="унфукп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унфукп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уп" localSheetId="6">#REF!</definedName>
    <definedName name="уп" localSheetId="7">#REF!</definedName>
    <definedName name="уп" localSheetId="8">#REF!</definedName>
    <definedName name="уп" localSheetId="10">#REF!</definedName>
    <definedName name="уп">#REF!</definedName>
    <definedName name="УПС" localSheetId="0">#REF!</definedName>
    <definedName name="УПС" localSheetId="6">#REF!</definedName>
    <definedName name="УПС" localSheetId="7">#REF!</definedName>
    <definedName name="УПС" localSheetId="8">#REF!</definedName>
    <definedName name="УПС" localSheetId="10">#REF!</definedName>
    <definedName name="упс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упс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упырыр" localSheetId="11" hidden="1">{#VALUE!,#N/A,TRUE,0}</definedName>
    <definedName name="упырыр" hidden="1">{#VALUE!,#N/A,TRUE,0}</definedName>
    <definedName name="Условия_ИМ" localSheetId="6">#REF!</definedName>
    <definedName name="Условия_ИМ" localSheetId="7">#REF!</definedName>
    <definedName name="Условия_ИМ" localSheetId="8">#REF!</definedName>
    <definedName name="Условия_ИМ" localSheetId="10">#REF!</definedName>
    <definedName name="Условия_ИМ">#REF!</definedName>
    <definedName name="уточн.ож" localSheetId="11" hidden="1">{#N/A,#N/A,TRUE,"Буржуям"}</definedName>
    <definedName name="уточн.ож" hidden="1">{#N/A,#N/A,TRUE,"Буржуям"}</definedName>
    <definedName name="уу" localSheetId="11" hidden="1">{#N/A,#N/A,TRUE,"Буржуям"}</definedName>
    <definedName name="уу" hidden="1">{#N/A,#N/A,TRUE,"Буржуям"}</definedName>
    <definedName name="ууу" localSheetId="11" hidden="1">{"'9'!$A$1:$S$99"}</definedName>
    <definedName name="ууу" hidden="1">{"'9'!$A$1:$S$99"}</definedName>
    <definedName name="уууу" localSheetId="11" hidden="1">{"'интерфейс'!$J$31:$M$43"}</definedName>
    <definedName name="уууу" hidden="1">{"'интерфейс'!$J$31:$M$43"}</definedName>
    <definedName name="ууууу" localSheetId="11" hidden="1">{"'интерфейс'!$J$31:$M$43"}</definedName>
    <definedName name="ууууу" hidden="1">{"'интерфейс'!$J$31:$M$43"}</definedName>
    <definedName name="ууууууууууууууууууууууу" hidden="1">'[17]pasiva-skutečnost'!$A$15:$A$25</definedName>
    <definedName name="уфкнопр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уфкнопр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уц" localSheetId="11" hidden="1">{#N/A,#N/A,TRUE,"Лист2"}</definedName>
    <definedName name="уц" hidden="1">{#N/A,#N/A,TRUE,"Лист2"}</definedName>
    <definedName name="уца" hidden="1">{#N/A,#N/A,TRUE,"Assumptions";#N/A,#N/A,TRUE,"Op Projection";#N/A,#N/A,TRUE,"Capital";#N/A,#N/A,TRUE,"Income";#N/A,#N/A,TRUE,"Balance";#N/A,#N/A,TRUE,"Sources&amp;Uses"}</definedName>
    <definedName name="уцк" localSheetId="11" hidden="1">{"'РП (2)'!$A$5:$S$150"}</definedName>
    <definedName name="уцк" hidden="1">{"'РП (2)'!$A$5:$S$150"}</definedName>
    <definedName name="уцукц" localSheetId="2" hidden="1">#REF!</definedName>
    <definedName name="уцукц" hidden="1">#REF!</definedName>
    <definedName name="ф" localSheetId="11" hidden="1">{#N/A,#N/A,TRUE,"Буржуям"}</definedName>
    <definedName name="ф" hidden="1">{#N/A,#N/A,TRUE,"Буржуям"}</definedName>
    <definedName name="ф.2" localSheetId="2" hidden="1">#REF!</definedName>
    <definedName name="ф.2" localSheetId="11" hidden="1">#REF!</definedName>
    <definedName name="ф.2" hidden="1">#REF!</definedName>
    <definedName name="ф1" localSheetId="6">#REF!</definedName>
    <definedName name="ф1" localSheetId="7">#REF!</definedName>
    <definedName name="ф1" localSheetId="8">#REF!</definedName>
    <definedName name="ф1" localSheetId="10">#REF!</definedName>
    <definedName name="ф1">#REF!</definedName>
    <definedName name="ф2" localSheetId="11" hidden="1">{#N/A,#N/A,TRUE,"Лист2"}</definedName>
    <definedName name="ф2" hidden="1">{#N/A,#N/A,TRUE,"Лист2"}</definedName>
    <definedName name="ф3" localSheetId="11" hidden="1">{#N/A,#N/A,TRUE,"Лист2"}</definedName>
    <definedName name="ф3" hidden="1">{#N/A,#N/A,TRUE,"Лист2"}</definedName>
    <definedName name="Ф31.1В2" localSheetId="6">#REF!</definedName>
    <definedName name="Ф31.1В2" localSheetId="7">#REF!</definedName>
    <definedName name="Ф31.1В2" localSheetId="8">#REF!</definedName>
    <definedName name="Ф31.1В2" localSheetId="10">#REF!</definedName>
    <definedName name="Ф31.1В2">#REF!</definedName>
    <definedName name="ф9" localSheetId="11" hidden="1">{"'Sheet1'!$A$1:$G$96","'Sheet1'!$A$1:$H$96"}</definedName>
    <definedName name="ф9" hidden="1">{"'Sheet1'!$A$1:$G$96","'Sheet1'!$A$1:$H$96"}</definedName>
    <definedName name="фат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фат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фаыр" localSheetId="11" hidden="1">{#N/A,#N/A,FALSE,"Aging Summary";#N/A,#N/A,FALSE,"Ratio Analysis";#N/A,#N/A,FALSE,"Test 120 Day Accts";#N/A,#N/A,FALSE,"Tickmarks"}</definedName>
    <definedName name="фаыр" hidden="1">{#N/A,#N/A,FALSE,"Aging Summary";#N/A,#N/A,FALSE,"Ratio Analysis";#N/A,#N/A,FALSE,"Test 120 Day Accts";#N/A,#N/A,FALSE,"Tickmarks"}</definedName>
    <definedName name="ФВАПФВАПФВАП" localSheetId="11" hidden="1">{#VALUE!,#N/A,TRUE,0}</definedName>
    <definedName name="ФВАПФВАПФВАП" hidden="1">{#VALUE!,#N/A,TRUE,0}</definedName>
    <definedName name="ФВАПФВАПФВАПФВАПФВАП" localSheetId="11" hidden="1">{#VALUE!,#N/A,TRUE,0}</definedName>
    <definedName name="ФВАПФВАПФВАПФВАПФВАП" hidden="1">{#VALUE!,#N/A,TRUE,0}</definedName>
    <definedName name="фвп" localSheetId="11" hidden="1">{#N/A,#N/A,FALSE,"Aging Summary";#N/A,#N/A,FALSE,"Ratio Analysis";#N/A,#N/A,FALSE,"Test 120 Day Accts";#N/A,#N/A,FALSE,"Tickmarks"}</definedName>
    <definedName name="фвп" hidden="1">{#N/A,#N/A,FALSE,"Aging Summary";#N/A,#N/A,FALSE,"Ratio Analysis";#N/A,#N/A,FALSE,"Test 120 Day Accts";#N/A,#N/A,FALSE,"Tickmarks"}</definedName>
    <definedName name="фврфр" localSheetId="11" hidden="1">{#N/A,#N/A,TRUE,"Буржуям"}</definedName>
    <definedName name="фврфр" hidden="1">{#N/A,#N/A,TRUE,"Буржуям"}</definedName>
    <definedName name="февр" localSheetId="11" hidden="1">{#VALUE!,#N/A,TRUE,0}</definedName>
    <definedName name="февр" hidden="1">{#VALUE!,#N/A,TRUE,0}</definedName>
    <definedName name="февраль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февраль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федя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федя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фенс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фенс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фильтр" localSheetId="2" hidden="1">#REF!</definedName>
    <definedName name="фильтр" localSheetId="11" hidden="1">#REF!</definedName>
    <definedName name="фильтр" hidden="1">#REF!</definedName>
    <definedName name="фина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фина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финплан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финплан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ФИО" localSheetId="9">#REF!</definedName>
    <definedName name="ФИО" localSheetId="6">#REF!</definedName>
    <definedName name="ФИО" localSheetId="7">#REF!</definedName>
    <definedName name="ФИО" localSheetId="8">#REF!</definedName>
    <definedName name="ФИО" localSheetId="10">#REF!</definedName>
    <definedName name="ФИО">#REF!</definedName>
    <definedName name="ФЙУКАЕ" localSheetId="11" hidden="1">{#VALUE!,#N/A,TRUE,0}</definedName>
    <definedName name="ФЙУКАЕ" hidden="1">{#VALUE!,#N/A,TRUE,0}</definedName>
    <definedName name="фмп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фмп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форма.2.кбн.прибыль.апрель.04" localSheetId="6">#REF!</definedName>
    <definedName name="форма.2.кбн.прибыль.апрель.04" localSheetId="7">#REF!</definedName>
    <definedName name="форма.2.кбн.прибыль.апрель.04" localSheetId="8">#REF!</definedName>
    <definedName name="форма.2.кбн.прибыль.апрель.04" localSheetId="10">#REF!</definedName>
    <definedName name="форма.2.кбн.прибыль.апрель.04">#REF!</definedName>
    <definedName name="форма.2.кбн.прибыль.июнь.04" localSheetId="6">#REF!</definedName>
    <definedName name="форма.2.кбн.прибыль.июнь.04" localSheetId="7">#REF!</definedName>
    <definedName name="форма.2.кбн.прибыль.июнь.04" localSheetId="8">#REF!</definedName>
    <definedName name="форма.2.кбн.прибыль.июнь.04" localSheetId="10">#REF!</definedName>
    <definedName name="форма.2.кбн.прибыль.июнь.04">#REF!</definedName>
    <definedName name="форма.2.кбн.прибыль.май.04" localSheetId="6">#REF!</definedName>
    <definedName name="форма.2.кбн.прибыль.май.04" localSheetId="7">#REF!</definedName>
    <definedName name="форма.2.кбн.прибыль.май.04" localSheetId="8">#REF!</definedName>
    <definedName name="форма.2.кбн.прибыль.май.04" localSheetId="10">#REF!</definedName>
    <definedName name="форма.2.кбн.прибыль.май.04">#REF!</definedName>
    <definedName name="форма.2.кбн.прибыль.март04" localSheetId="6">#REF!</definedName>
    <definedName name="форма.2.кбн.прибыль.март04">#REF!</definedName>
    <definedName name="форма.2.КБН.прибыль.февраль.04" localSheetId="6">#REF!</definedName>
    <definedName name="форма.2.КБН.прибыль.февраль.04">#REF!</definedName>
    <definedName name="форма.2.КБН.прибыль.январь04" localSheetId="6">#REF!</definedName>
    <definedName name="форма.2.КБН.прибыль.январь04">#REF!</definedName>
    <definedName name="формаависма3" localSheetId="11" hidden="1">{#N/A,#N/A,TRUE,"формаос4"}</definedName>
    <definedName name="формаависма3" hidden="1">{#N/A,#N/A,TRUE,"формаос4"}</definedName>
    <definedName name="формаконс3" localSheetId="11" hidden="1">{#N/A,#N/A,TRUE,"формаос4"}</definedName>
    <definedName name="формаконс3" hidden="1">{#N/A,#N/A,TRUE,"формаос4"}</definedName>
    <definedName name="формаконс5" localSheetId="11" hidden="1">{#N/A,#N/A,TRUE,"формаос4"}</definedName>
    <definedName name="формаконс5" hidden="1">{#N/A,#N/A,TRUE,"формаос4"}</definedName>
    <definedName name="фп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фп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фп." localSheetId="2" hidden="1">#REF!,#REF!,#REF!,#REF!,#REF!,#REF!,#REF!</definedName>
    <definedName name="фп." localSheetId="11" hidden="1">#REF!,#REF!,#REF!,#REF!,#REF!,#REF!,#REF!</definedName>
    <definedName name="фп." hidden="1">#REF!,#REF!,#REF!,#REF!,#REF!,#REF!,#REF!</definedName>
    <definedName name="фпи" localSheetId="11" hidden="1">{"'Sheet1'!$A$1:$G$85"}</definedName>
    <definedName name="фпи" hidden="1">{"'Sheet1'!$A$1:$G$85"}</definedName>
    <definedName name="фплан" localSheetId="11" hidden="1">{#VALUE!,#N/A,TRUE,0}</definedName>
    <definedName name="фплан" hidden="1">{#VALUE!,#N/A,TRUE,0}</definedName>
    <definedName name="ФР1" localSheetId="6">#REF!</definedName>
    <definedName name="ФР1" localSheetId="7">#REF!</definedName>
    <definedName name="ФР1" localSheetId="8">#REF!</definedName>
    <definedName name="ФР1" localSheetId="10">#REF!</definedName>
    <definedName name="ФР1">#REF!</definedName>
    <definedName name="ФСП" localSheetId="11" hidden="1">{#VALUE!,#N/A,TRUE,0}</definedName>
    <definedName name="ФСП" hidden="1">{#VALUE!,#N/A,TRUE,0}</definedName>
    <definedName name="фукпваф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фукпваф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фукпнфвк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фукпнфвк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ффффф" localSheetId="11" hidden="1">{#N/A,#N/A,TRUE,"Буржуям"}</definedName>
    <definedName name="ффффф" hidden="1">{#N/A,#N/A,TRUE,"Буржуям"}</definedName>
    <definedName name="фффффффф" localSheetId="11" hidden="1">{"'Sheet1'!$A$1:$G$85"}</definedName>
    <definedName name="фффффффф" hidden="1">{"'Sheet1'!$A$1:$G$85"}</definedName>
    <definedName name="фц" localSheetId="11" hidden="1">{"'РП (2)'!$A$5:$S$150"}</definedName>
    <definedName name="фц" hidden="1">{"'РП (2)'!$A$5:$S$150"}</definedName>
    <definedName name="фы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фы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ФЫ҂АФЫВА" localSheetId="11" hidden="1">{#N/A,#N/A,TRUE,"Буржуям"}</definedName>
    <definedName name="ФЫ҂АФЫВА" hidden="1">{#N/A,#N/A,TRUE,"Буржуям"}</definedName>
    <definedName name="фы3" localSheetId="11" hidden="1">{"'Sheet1'!$A$1:$G$96","'Sheet1'!$A$1:$H$96"}</definedName>
    <definedName name="фы3" hidden="1">{"'Sheet1'!$A$1:$G$96","'Sheet1'!$A$1:$H$96"}</definedName>
    <definedName name="фыава4" localSheetId="11" hidden="1">{"'Sheet1'!$A$1:$G$96","'Sheet1'!$A$1:$H$96"}</definedName>
    <definedName name="фыава4" hidden="1">{"'Sheet1'!$A$1:$G$96","'Sheet1'!$A$1:$H$96"}</definedName>
    <definedName name="фыв" localSheetId="0">#N/A</definedName>
    <definedName name="фыв" localSheetId="6">#N/A</definedName>
    <definedName name="фыв" localSheetId="7">#N/A</definedName>
    <definedName name="фыв" localSheetId="8">#N/A</definedName>
    <definedName name="фыв" localSheetId="10">#N/A</definedName>
    <definedName name="фыв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фыв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фыв3" localSheetId="11" hidden="1">{"'Sheet1'!$A$1:$G$96","'Sheet1'!$A$1:$H$96"}</definedName>
    <definedName name="фыв3" hidden="1">{"'Sheet1'!$A$1:$G$96","'Sheet1'!$A$1:$H$96"}</definedName>
    <definedName name="фыва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фыва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фывафва" localSheetId="11" hidden="1">{#VALUE!,#N/A,TRUE,0}</definedName>
    <definedName name="фывафва" hidden="1">{#VALUE!,#N/A,TRUE,0}</definedName>
    <definedName name="ФЫВАФЫВА" localSheetId="11" hidden="1">{#N/A,#N/A,TRUE,"Буржуям"}</definedName>
    <definedName name="ФЫВАФЫВА" hidden="1">{#N/A,#N/A,TRUE,"Буржуям"}</definedName>
    <definedName name="фывфыа" localSheetId="11" hidden="1">{"Страница 1",#N/A,FALSE,"Модель Интенсивника";"Страница 2",#N/A,FALSE,"Модель Интенсивника";"Страница 3",#N/A,FALSE,"Модель Интенсивника"}</definedName>
    <definedName name="фывфыа" hidden="1">{"Страница 1",#N/A,FALSE,"Модель Интенсивника";"Страница 2",#N/A,FALSE,"Модель Интенсивника";"Страница 3",#N/A,FALSE,"Модель Интенсивника"}</definedName>
    <definedName name="х" localSheetId="11" hidden="1">{#N/A,#N/A,TRUE,"Буржуям"}</definedName>
    <definedName name="х" hidden="1">{#N/A,#N/A,TRUE,"Буржуям"}</definedName>
    <definedName name="хоп" hidden="1">{"Nil","Nil",FALSE,"Detail P&amp;L-M";"Nil","Nil",FALSE,"Dep &amp; Amort-M";"Nil","Nil",FALSE,"Equity-M";"Nil","Nil",FALSE,"Debt &amp; Cash Flow-M";"Nil","Nil",FALSE,"Interest-M"}</definedName>
    <definedName name="ххх" localSheetId="11" hidden="1">{"print95",#N/A,FALSE,"1995E.XLS";"print96",#N/A,FALSE,"1996E.XLS"}</definedName>
    <definedName name="ххх" hidden="1">{"print95",#N/A,FALSE,"1995E.XLS";"print96",#N/A,FALSE,"1996E.XLS"}</definedName>
    <definedName name="ххххххх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ххххххх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ц" localSheetId="0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ц" localSheetId="6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ц" localSheetId="7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ц" localSheetId="8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ц" localSheetId="10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ц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ц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цгэ" localSheetId="11" hidden="1">{#N/A,#N/A,TRUE,"Буржуям"}</definedName>
    <definedName name="цгэ" hidden="1">{#N/A,#N/A,TRUE,"Буржуям"}</definedName>
    <definedName name="цена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цена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ценаплан" localSheetId="6">#REF!</definedName>
    <definedName name="ценаплан" localSheetId="7">#REF!</definedName>
    <definedName name="ценаплан" localSheetId="8">#REF!</definedName>
    <definedName name="ценаплан" localSheetId="10">#REF!</definedName>
    <definedName name="ценаплан">#REF!</definedName>
    <definedName name="цйуцйуй" localSheetId="11" hidden="1">{"'Sheet1'!$A$1:$G$96","'Sheet1'!$A$1:$H$96"}</definedName>
    <definedName name="цйуцйуй" hidden="1">{"'Sheet1'!$A$1:$G$96","'Sheet1'!$A$1:$H$96"}</definedName>
    <definedName name="цк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цк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ЦПК" localSheetId="11" hidden="1">{#N/A,#N/A,TRUE,"Буржуям"}</definedName>
    <definedName name="ЦПК" hidden="1">{#N/A,#N/A,TRUE,"Буржуям"}</definedName>
    <definedName name="цу" localSheetId="11" hidden="1">{#N/A,#N/A,TRUE,"Буржуям"}</definedName>
    <definedName name="цу" hidden="1">{#N/A,#N/A,TRUE,"Буржуям"}</definedName>
    <definedName name="цуа" localSheetId="11" hidden="1">{#N/A,#N/A,TRUE,"попередні"}</definedName>
    <definedName name="цуа" hidden="1">{#N/A,#N/A,TRUE,"попередні"}</definedName>
    <definedName name="цуг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цуг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цуке" localSheetId="11" hidden="1">{#N/A,#N/A,TRUE,"План продаж";#N/A,#N/A,TRUE,"Склад гот.прод";#N/A,#N/A,TRUE,"План отгрузки"}</definedName>
    <definedName name="цуке" hidden="1">{#N/A,#N/A,TRUE,"План продаж";#N/A,#N/A,TRUE,"Склад гот.прод";#N/A,#N/A,TRUE,"План отгрузки"}</definedName>
    <definedName name="ЦУКЕЦУК" localSheetId="11" hidden="1">{#VALUE!,#N/A,TRUE,0}</definedName>
    <definedName name="ЦУКЕЦУК" hidden="1">{#VALUE!,#N/A,TRUE,0}</definedName>
    <definedName name="ЦУКЕЦУКЕ" localSheetId="11" hidden="1">{#VALUE!,#N/A,TRUE,0}</definedName>
    <definedName name="ЦУКЕЦУКЕ" hidden="1">{#VALUE!,#N/A,TRUE,0}</definedName>
    <definedName name="ЦУКПФУКП" localSheetId="11" hidden="1">{#VALUE!,#N/A,TRUE,0}</definedName>
    <definedName name="ЦУКПФУКП" hidden="1">{#VALUE!,#N/A,TRUE,0}</definedName>
    <definedName name="ЦУКЦУК" localSheetId="11" hidden="1">{#N/A,#N/A,TRUE,"Буржуям"}</definedName>
    <definedName name="ЦУКЦУК" hidden="1">{#N/A,#N/A,TRUE,"Буржуям"}</definedName>
    <definedName name="ЦУКЦУКЦЕУКЕУ" localSheetId="11" hidden="1">{#N/A,#N/A,TRUE,"Буржуям"}</definedName>
    <definedName name="ЦУКЦУКЦЕУКЕУ" hidden="1">{#N/A,#N/A,TRUE,"Буржуям"}</definedName>
    <definedName name="цц" localSheetId="11" hidden="1">{#N/A,#N/A,TRUE,"Буржуям"}</definedName>
    <definedName name="цц" hidden="1">{#N/A,#N/A,TRUE,"Буржуям"}</definedName>
    <definedName name="ццу" localSheetId="6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ццу" localSheetId="7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ццу" localSheetId="8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ццу" localSheetId="10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ццу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ццц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ццц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цццццццц" localSheetId="11" hidden="1">{"'Sheet1'!$A$1:$G$85"}</definedName>
    <definedName name="цццццццц" hidden="1">{"'Sheet1'!$A$1:$G$85"}</definedName>
    <definedName name="ццццццццццццццццццц" hidden="1">'[17]pasiva-skutečnost'!$A$35:$A$48</definedName>
    <definedName name="ч" localSheetId="11" hidden="1">{#N/A,#N/A,TRUE,"Буржуям"}</definedName>
    <definedName name="ч" hidden="1">{#N/A,#N/A,TRUE,"Буржуям"}</definedName>
    <definedName name="чвпявп" localSheetId="11" hidden="1">{"'9'!$A$1:$S$99"}</definedName>
    <definedName name="чвпявп" hidden="1">{"'9'!$A$1:$S$99"}</definedName>
    <definedName name="ЧОК" localSheetId="6">#REF!</definedName>
    <definedName name="ЧОК" localSheetId="7">#REF!</definedName>
    <definedName name="ЧОК" localSheetId="8">#REF!</definedName>
    <definedName name="ЧОК" localSheetId="10">#REF!</definedName>
    <definedName name="ЧОК">#REF!</definedName>
    <definedName name="ЧОК1" localSheetId="6">#REF!</definedName>
    <definedName name="ЧОК1" localSheetId="7">#REF!</definedName>
    <definedName name="ЧОК1" localSheetId="8">#REF!</definedName>
    <definedName name="ЧОК1" localSheetId="10">#REF!</definedName>
    <definedName name="ЧОК1">#REF!</definedName>
    <definedName name="ЧП1" localSheetId="6">#REF!</definedName>
    <definedName name="ЧП1" localSheetId="7">#REF!</definedName>
    <definedName name="ЧП1" localSheetId="8">#REF!</definedName>
    <definedName name="ЧП1" localSheetId="10">#REF!</definedName>
    <definedName name="ЧП1">#REF!</definedName>
    <definedName name="чцй" localSheetId="11" hidden="1">{"'таб 21'!$A$1:$U$24","'таб 21'!$A$1:$U$1"}</definedName>
    <definedName name="чцй" hidden="1">{"'таб 21'!$A$1:$U$24","'таб 21'!$A$1:$U$1"}</definedName>
    <definedName name="чч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чч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ччч" hidden="1">'[17]pasiva-skutečnost'!$A$35:$A$48</definedName>
    <definedName name="Шатилов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Шатилов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шгаш" localSheetId="11" hidden="1">{#VALUE!,#N/A,TRUE,0}</definedName>
    <definedName name="шгаш" hidden="1">{#VALUE!,#N/A,TRUE,0}</definedName>
    <definedName name="шдд" localSheetId="11" hidden="1">{#N/A,#N/A,TRUE,"Буржуям"}</definedName>
    <definedName name="шдд" hidden="1">{#N/A,#N/A,TRUE,"Буржуям"}</definedName>
    <definedName name="шдпшд" localSheetId="11" hidden="1">{#N/A,#N/A,TRUE,"Буржуям"}</definedName>
    <definedName name="шдпшд" hidden="1">{#N/A,#N/A,TRUE,"Буржуям"}</definedName>
    <definedName name="шлторшл" localSheetId="2" hidden="1">[2]MAIN!#REF!</definedName>
    <definedName name="шлторшл" hidden="1">[2]MAIN!#REF!</definedName>
    <definedName name="шндб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шндб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шош" localSheetId="2" hidden="1">[2]MAIN!#REF!</definedName>
    <definedName name="шош" hidden="1">[2]MAIN!#REF!</definedName>
    <definedName name="шшл" localSheetId="11" hidden="1">{#VALUE!,#N/A,TRUE,0}</definedName>
    <definedName name="шшл" hidden="1">{#VALUE!,#N/A,TRUE,0}</definedName>
    <definedName name="шщх" localSheetId="11" hidden="1">{#VALUE!,#N/A,TRUE,0}</definedName>
    <definedName name="шщх" hidden="1">{#VALUE!,#N/A,TRUE,0}</definedName>
    <definedName name="щ" localSheetId="11" hidden="1">{#N/A,#N/A,TRUE,"Буржуям"}</definedName>
    <definedName name="щ" hidden="1">{#N/A,#N/A,TRUE,"Буржуям"}</definedName>
    <definedName name="щ3" localSheetId="6">#REF!</definedName>
    <definedName name="щ3" localSheetId="7">#REF!</definedName>
    <definedName name="щ3" localSheetId="8">#REF!</definedName>
    <definedName name="щ3" localSheetId="10">#REF!</definedName>
    <definedName name="щ3">#REF!</definedName>
    <definedName name="щд" localSheetId="6">#REF!</definedName>
    <definedName name="щд" localSheetId="7">#REF!</definedName>
    <definedName name="щд" localSheetId="8">#REF!</definedName>
    <definedName name="щд" localSheetId="10">#REF!</definedName>
    <definedName name="щд">#REF!</definedName>
    <definedName name="ъ" localSheetId="11" hidden="1">{#N/A,#N/A,TRUE,"Буржуям"}</definedName>
    <definedName name="ъ" hidden="1">{#N/A,#N/A,TRUE,"Буржуям"}</definedName>
    <definedName name="ъщ" localSheetId="11" hidden="1">{#VALUE!,#N/A,TRUE,0}</definedName>
    <definedName name="ъщ" hidden="1">{#VALUE!,#N/A,TRUE,0}</definedName>
    <definedName name="ы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Фин.операции";#N/A,#N/A,TRUE,"Прочие ";#N/A,#N/A,TRUE,"Титул";#N/A,#N/A,TRUE,"Источники 2";#N/A,#N/A,TRUE,"Зарплата начисл "}</definedName>
    <definedName name="ы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Фин.операции";#N/A,#N/A,TRUE,"Прочие ";#N/A,#N/A,TRUE,"Титул";#N/A,#N/A,TRUE,"Источники 2";#N/A,#N/A,TRUE,"Зарплата начисл "}</definedName>
    <definedName name="ыаа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ыаа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ывалдывизизизккбббдыдддыы55555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ывалдывизизизккбббдыдддыы55555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ывапр6" localSheetId="11" hidden="1">{"'Sheet1'!$A$1:$G$96","'Sheet1'!$A$1:$H$96"}</definedName>
    <definedName name="ывапр6" hidden="1">{"'Sheet1'!$A$1:$G$96","'Sheet1'!$A$1:$H$96"}</definedName>
    <definedName name="ЫВАПРФВАПЫВА" localSheetId="11" hidden="1">{#VALUE!,#N/A,TRUE,0}</definedName>
    <definedName name="ЫВАПРФВАПЫВА" hidden="1">{#VALUE!,#N/A,TRUE,0}</definedName>
    <definedName name="ЫВАПЫВАПЫВА" localSheetId="11" hidden="1">{#N/A,#N/A,TRUE,"Буржуям"}</definedName>
    <definedName name="ЫВАПЫВАПЫВА" hidden="1">{#N/A,#N/A,TRUE,"Буржуям"}</definedName>
    <definedName name="ЫВВЫВЫВ" localSheetId="2" hidden="1">#REF!</definedName>
    <definedName name="ЫВВЫВЫВ" localSheetId="11" hidden="1">#REF!</definedName>
    <definedName name="ЫВВЫВЫВ" hidden="1">#REF!</definedName>
    <definedName name="Ыгь" localSheetId="11" hidden="1">{#N/A,#N/A,FALSE,"Aging Summary";#N/A,#N/A,FALSE,"Ratio Analysis";#N/A,#N/A,FALSE,"Test 120 Day Accts";#N/A,#N/A,FALSE,"Tickmarks"}</definedName>
    <definedName name="Ыгь" hidden="1">{#N/A,#N/A,FALSE,"Aging Summary";#N/A,#N/A,FALSE,"Ratio Analysis";#N/A,#N/A,FALSE,"Test 120 Day Accts";#N/A,#N/A,FALSE,"Tickmarks"}</definedName>
    <definedName name="ыноыо" localSheetId="11" hidden="1">{#N/A,#N/A,TRUE,"Буржуям"}</definedName>
    <definedName name="ыноыо" hidden="1">{#N/A,#N/A,TRUE,"Буржуям"}</definedName>
    <definedName name="ыноыон" localSheetId="11" hidden="1">{#N/A,#N/A,TRUE,"Буржуям"}</definedName>
    <definedName name="ыноыон" hidden="1">{#N/A,#N/A,TRUE,"Буржуям"}</definedName>
    <definedName name="ыпм" localSheetId="11" hidden="1">{"'РП (2)'!$A$5:$S$150"}</definedName>
    <definedName name="ыпм" hidden="1">{"'РП (2)'!$A$5:$S$150"}</definedName>
    <definedName name="ЫУКЕЦУКЕ" localSheetId="11" hidden="1">{#VALUE!,#N/A,TRUE,0}</definedName>
    <definedName name="ЫУКЕЦУКЕ" hidden="1">{#VALUE!,#N/A,TRUE,0}</definedName>
    <definedName name="ыфаф" localSheetId="11" hidden="1">{#N/A,#N/A,TRUE,"Буржуям"}</definedName>
    <definedName name="ыфаф" hidden="1">{#N/A,#N/A,TRUE,"Буржуям"}</definedName>
    <definedName name="ыфва" localSheetId="11" hidden="1">{#N/A,#N/A,FALSE,"101"}</definedName>
    <definedName name="ыфва" hidden="1">{#N/A,#N/A,FALSE,"101"}</definedName>
    <definedName name="ыффвыфвы" localSheetId="2" hidden="1">#REF!</definedName>
    <definedName name="ыффвыфвы" localSheetId="11" hidden="1">#REF!</definedName>
    <definedName name="ыффвыфвы" hidden="1">#REF!</definedName>
    <definedName name="ыффф" localSheetId="2" hidden="1">'[31]SOV tot'!#REF!</definedName>
    <definedName name="ыффф" localSheetId="11" hidden="1">'[31]SOV tot'!#REF!</definedName>
    <definedName name="ыффф" hidden="1">'[31]SOV tot'!#REF!</definedName>
    <definedName name="ыы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Фин.операции";#N/A,#N/A,TRUE,"Прочие ";#N/A,#N/A,TRUE,"Титул";#N/A,#N/A,TRUE,"Источники 2";#N/A,#N/A,TRUE,"Зарплата начисл "}</definedName>
    <definedName name="ыы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Фин.операции";#N/A,#N/A,TRUE,"Прочие ";#N/A,#N/A,TRUE,"Титул";#N/A,#N/A,TRUE,"Источники 2";#N/A,#N/A,TRUE,"Зарплата начисл "}</definedName>
    <definedName name="ыыы" localSheetId="9">#REF!</definedName>
    <definedName name="ыыы" localSheetId="11" hidden="1">{"'РП (2)'!$A$5:$S$150"}</definedName>
    <definedName name="ыыы" hidden="1">{"'РП (2)'!$A$5:$S$150"}</definedName>
    <definedName name="ыыыыыыыыы" localSheetId="11" hidden="1">{"'Sheet1'!$A$1:$G$85"}</definedName>
    <definedName name="ыыыыыыыыы" hidden="1">{"'Sheet1'!$A$1:$G$85"}</definedName>
    <definedName name="ь" localSheetId="11" hidden="1">{#N/A,#N/A,TRUE,"Буржуям"}</definedName>
    <definedName name="ь" hidden="1">{#N/A,#N/A,TRUE,"Буржуям"}</definedName>
    <definedName name="ьбтрол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ьбтрол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ьрпср" localSheetId="11" hidden="1">{"'Sheet1'!$A$1:$G$85"}</definedName>
    <definedName name="ьрпср" hidden="1">{"'Sheet1'!$A$1:$G$85"}</definedName>
    <definedName name="ьь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ьь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ьььь" localSheetId="11" hidden="1">{#N/A,#N/A,TRUE,"Буржуям"}</definedName>
    <definedName name="ьььь" hidden="1">{#N/A,#N/A,TRUE,"Буржуям"}</definedName>
    <definedName name="ььььььььь" localSheetId="11" hidden="1">{"'Sheet1'!$A$1:$G$85"}</definedName>
    <definedName name="ььььььььь" hidden="1">{"'Sheet1'!$A$1:$G$85"}</definedName>
    <definedName name="Эк" localSheetId="6">#REF!</definedName>
    <definedName name="Эк">#REF!</definedName>
    <definedName name="Экт" localSheetId="6">#REF!</definedName>
    <definedName name="Экт">#REF!</definedName>
    <definedName name="ЭлектрСД" localSheetId="6">#REF!</definedName>
    <definedName name="ЭлектрСД">#REF!</definedName>
    <definedName name="эмитенты" localSheetId="6">#REF!</definedName>
    <definedName name="эмитенты">#REF!</definedName>
    <definedName name="эн.2004" localSheetId="11" hidden="1">{#VALUE!,#N/A,TRUE,0}</definedName>
    <definedName name="эн.2004" hidden="1">{#VALUE!,#N/A,TRUE,0}</definedName>
    <definedName name="эн.2004год" localSheetId="11" hidden="1">{#N/A,#N/A,TRUE,"Буржуям"}</definedName>
    <definedName name="эн.2004год" hidden="1">{#N/A,#N/A,TRUE,"Буржуям"}</definedName>
    <definedName name="энергия" localSheetId="11" hidden="1">{#N/A,#N/A,TRUE,"Буржуям"}</definedName>
    <definedName name="энергия" hidden="1">{#N/A,#N/A,TRUE,"Буржуям"}</definedName>
    <definedName name="Эр" localSheetId="6">#REF!</definedName>
    <definedName name="Эр" localSheetId="7">#REF!</definedName>
    <definedName name="Эр" localSheetId="8">#REF!</definedName>
    <definedName name="Эр" localSheetId="10">#REF!</definedName>
    <definedName name="Эр">#REF!</definedName>
    <definedName name="ЭР1" localSheetId="6">#REF!</definedName>
    <definedName name="ЭР1" localSheetId="7">#REF!</definedName>
    <definedName name="ЭР1" localSheetId="8">#REF!</definedName>
    <definedName name="ЭР1" localSheetId="10">#REF!</definedName>
    <definedName name="ЭР1">#REF!</definedName>
    <definedName name="Эрт" localSheetId="6">#REF!</definedName>
    <definedName name="Эрт" localSheetId="7">#REF!</definedName>
    <definedName name="Эрт" localSheetId="8">#REF!</definedName>
    <definedName name="Эрт" localSheetId="10">#REF!</definedName>
    <definedName name="Эрт">#REF!</definedName>
    <definedName name="эээ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эээ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ю" localSheetId="11" hidden="1">{"'9'!$A$1:$S$99"}</definedName>
    <definedName name="ю" hidden="1">{"'9'!$A$1:$S$99"}</definedName>
    <definedName name="ю1" localSheetId="6">#REF!</definedName>
    <definedName name="ю1">#REF!</definedName>
    <definedName name="ЮБЬТ" localSheetId="11" hidden="1">{"IASBS",#N/A,TRUE,"IAS";"IASPL",#N/A,TRUE,"IAS";"IASNotes",#N/A,TRUE,"IAS";"CFDir - expanded",#N/A,TRUE,"CF DIR"}</definedName>
    <definedName name="ЮБЬТ" hidden="1">{"IASBS",#N/A,TRUE,"IAS";"IASPL",#N/A,TRUE,"IAS";"IASNotes",#N/A,TRUE,"IAS";"CFDir - expanded",#N/A,TRUE,"CF DIR"}</definedName>
    <definedName name="югш" localSheetId="11" hidden="1">{#N/A,#N/A,TRUE,"попередні"}</definedName>
    <definedName name="югш" hidden="1">{#N/A,#N/A,TRUE,"попередні"}</definedName>
    <definedName name="юю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юю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ЮЮЮ" localSheetId="11" hidden="1">{#N/A,#N/A,TRUE,"MAP";#N/A,#N/A,TRUE,"STEPS";#N/A,#N/A,TRUE,"RULES"}</definedName>
    <definedName name="ЮЮЮ" hidden="1">{#N/A,#N/A,TRUE,"MAP";#N/A,#N/A,TRUE,"STEPS";#N/A,#N/A,TRUE,"RULES"}</definedName>
    <definedName name="юююююююю" localSheetId="11" hidden="1">{#N/A,#N/A,TRUE,"Буржуям"}</definedName>
    <definedName name="юююююююю" hidden="1">{#N/A,#N/A,TRUE,"Буржуям"}</definedName>
    <definedName name="я" localSheetId="0" hidden="1">#REF!</definedName>
    <definedName name="я" localSheetId="6" hidden="1">#REF!</definedName>
    <definedName name="я" localSheetId="7" hidden="1">#REF!</definedName>
    <definedName name="я" localSheetId="8" hidden="1">#REF!</definedName>
    <definedName name="я" localSheetId="10" hidden="1">#REF!</definedName>
    <definedName name="я" localSheetId="11" hidden="1">{"NWN_Q1810",#N/A,FALSE,"Q1810_1.V";"NWN_Q1412",#N/A,FALSE,"Q1412_1"}</definedName>
    <definedName name="я" hidden="1">{"NWN_Q1810",#N/A,FALSE,"Q1810_1.V";"NWN_Q1412",#N/A,FALSE,"Q1412_1"}</definedName>
    <definedName name="ява" localSheetId="11" hidden="1">{"'Sheet1'!$A$1:$G$85"}</definedName>
    <definedName name="ява" hidden="1">{"'Sheet1'!$A$1:$G$85"}</definedName>
    <definedName name="яваи" localSheetId="11" hidden="1">{"'Sheet1'!$A$1:$G$85"}</definedName>
    <definedName name="яваи" hidden="1">{"'Sheet1'!$A$1:$G$85"}</definedName>
    <definedName name="янв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янв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январь" localSheetId="11" hidden="1">{#VALUE!,#N/A,TRUE,0}</definedName>
    <definedName name="январь" hidden="1">{#VALUE!,#N/A,TRUE,0}</definedName>
    <definedName name="январь1" localSheetId="11" hidden="1">{#VALUE!,#N/A,TRUE,0}</definedName>
    <definedName name="январь1" hidden="1">{#VALUE!,#N/A,TRUE,0}</definedName>
    <definedName name="январьОбщ" localSheetId="6">#REF!</definedName>
    <definedName name="январьОбщ" localSheetId="7">#REF!</definedName>
    <definedName name="январьОбщ" localSheetId="8">#REF!</definedName>
    <definedName name="январьОбщ" localSheetId="10">#REF!</definedName>
    <definedName name="январьОбщ">#REF!</definedName>
    <definedName name="яп" localSheetId="11" hidden="1">{#VALUE!,#N/A,TRUE,0}</definedName>
    <definedName name="яп" hidden="1">{#VALUE!,#N/A,TRUE,0}</definedName>
    <definedName name="яп1" localSheetId="11" hidden="1">{#VALUE!,#N/A,TRUE,0}</definedName>
    <definedName name="яп1" hidden="1">{#VALUE!,#N/A,TRUE,0}</definedName>
    <definedName name="яя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яя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ЯЯЯ" localSheetId="0">#REF!</definedName>
    <definedName name="ЯЯЯ" localSheetId="6">#REF!</definedName>
    <definedName name="ЯЯЯ" localSheetId="7">#REF!</definedName>
    <definedName name="ЯЯЯ" localSheetId="8">#REF!</definedName>
    <definedName name="ЯЯЯ" localSheetId="10">#REF!</definedName>
    <definedName name="яяя" localSheetId="11" hidden="1">{"'9'!$A$1:$S$99"}</definedName>
    <definedName name="яяя" hidden="1">{"'9'!$A$1:$S$99"}</definedName>
    <definedName name="яяяя" localSheetId="11" hidden="1">{#N/A,#N/A,TRUE,"Буржуям"}</definedName>
    <definedName name="яяяя" hidden="1">{#N/A,#N/A,TRUE,"Буржуям"}</definedName>
    <definedName name="a" localSheetId="0" hidden="1">{"FY96_TITLE",#N/A,FALSE,"Sensitize";"FY96_TABLE_OF_CONTENTS",#N/A,FALSE,"Sensitize";"FY96_TITLE_REVENUE",#N/A,FALSE,"Sensitize";"FY96_REVENUE_DATA",#N/A,FALSE,"REVENUES";"FY96_REVENUE_FR_IP",#N/A,FALSE,"REVENUES";"FY96_REVENUE_SYSTEMS_VOICE",#N/A,FALSE,"REVENUES";"FY96_REVENUE_Intercompany",#N/A,FALSE,"REVENUES";"FY96_TITLE_FONDIRECT",#N/A,FALSE,"Sensitize";"FY96_FD_STP_Moscow",#N/A,FALSE,"REVENUES";"FY96_FD_REGION",#N/A,FALSE,"REVENUES";"FY96_FD_NRC_MRC",#N/A,FALSE,"REVENUES";"FY96_FD_Mins",#N/A,FALSE,"REVENUES";"FY96_FD_TRAFFIC_REVENUE",#N/A,FALSE,"REVENUES";"FY96_TITLE_COST_OF_REVENUE",#N/A,FALSE,"Sensitize";"FY96_COST_OF_REVENUE",#N/A,FALSE,"Settl_COR";"FY96_COST_OF_REVENUE_Global_One",#N/A,FALSE,"Settl_COR";"FY96_COST_OF_REVENUE_Networks",#N/A,FALSE,"Settl_COR";"FY96_LOOP_SUMMARY",#N/A,FALSE,"Loops";"FY96_LOOP_CUSTOMER",#N/A,FALSE,"Loops";"FY96_LOOP_MISCEL",#N/A,FALSE,"Loops";"FY96_TEL_NOS",#N/A,FALSE,"Tel_Nos";"FY96_TITLE_OPERATING_EXPENSES",#N/A,FALSE,"Sensitize";"FY96_CIRCUITS",#N/A,FALSE,"Circuits";"FY96_LOOP_MLAP",#N/A,FALSE,"Loops";"FY96_Headcount",#N/A,FALSE,"H_C, Tax";"FY96_Headcount_GO",#N/A,FALSE,"H_C, Tax";"FY96_Headcount_GONetworks",#N/A,FALSE,"H_C, Tax";"FY96_SG_A_Expenses",#N/A,FALSE,"SG&amp;A_Ops";"FY96_Ops_Expenses",#N/A,FALSE,"SG&amp;A_Ops";"FY96_TITLE_NONOPERATING",#N/A,FALSE,"Sensitize";"FY96_Nonoperating_GO",#N/A,FALSE,"H_C, Tax";"FY96_Nonoperating_GONetworks",#N/A,FALSE,"H_C, Tax";"FY96_TITLE_95",#N/A,FALSE,"Sensitize";"FY95_Income_Statement",#N/A,FALSE,"P&amp;Ltotal";"FY95_Cash_F.",#N/A,FALSE,"P&amp;Ltotal";"FY95_Bal_Sheet",#N/A,FALSE,"P&amp;Ltotal"}</definedName>
    <definedName name="a" localSheetId="6" hidden="1">{"FY96_TITLE",#N/A,FALSE,"Sensitize";"FY96_TABLE_OF_CONTENTS",#N/A,FALSE,"Sensitize";"FY96_TITLE_REVENUE",#N/A,FALSE,"Sensitize";"FY96_REVENUE_DATA",#N/A,FALSE,"REVENUES";"FY96_REVENUE_FR_IP",#N/A,FALSE,"REVENUES";"FY96_REVENUE_SYSTEMS_VOICE",#N/A,FALSE,"REVENUES";"FY96_REVENUE_Intercompany",#N/A,FALSE,"REVENUES";"FY96_TITLE_FONDIRECT",#N/A,FALSE,"Sensitize";"FY96_FD_STP_Moscow",#N/A,FALSE,"REVENUES";"FY96_FD_REGION",#N/A,FALSE,"REVENUES";"FY96_FD_NRC_MRC",#N/A,FALSE,"REVENUES";"FY96_FD_Mins",#N/A,FALSE,"REVENUES";"FY96_FD_TRAFFIC_REVENUE",#N/A,FALSE,"REVENUES";"FY96_TITLE_COST_OF_REVENUE",#N/A,FALSE,"Sensitize";"FY96_COST_OF_REVENUE",#N/A,FALSE,"Settl_COR";"FY96_COST_OF_REVENUE_Global_One",#N/A,FALSE,"Settl_COR";"FY96_COST_OF_REVENUE_Networks",#N/A,FALSE,"Settl_COR";"FY96_LOOP_SUMMARY",#N/A,FALSE,"Loops";"FY96_LOOP_CUSTOMER",#N/A,FALSE,"Loops";"FY96_LOOP_MISCEL",#N/A,FALSE,"Loops";"FY96_TEL_NOS",#N/A,FALSE,"Tel_Nos";"FY96_TITLE_OPERATING_EXPENSES",#N/A,FALSE,"Sensitize";"FY96_CIRCUITS",#N/A,FALSE,"Circuits";"FY96_LOOP_MLAP",#N/A,FALSE,"Loops";"FY96_Headcount",#N/A,FALSE,"H_C, Tax";"FY96_Headcount_GO",#N/A,FALSE,"H_C, Tax";"FY96_Headcount_GONetworks",#N/A,FALSE,"H_C, Tax";"FY96_SG_A_Expenses",#N/A,FALSE,"SG&amp;A_Ops";"FY96_Ops_Expenses",#N/A,FALSE,"SG&amp;A_Ops";"FY96_TITLE_NONOPERATING",#N/A,FALSE,"Sensitize";"FY96_Nonoperating_GO",#N/A,FALSE,"H_C, Tax";"FY96_Nonoperating_GONetworks",#N/A,FALSE,"H_C, Tax";"FY96_TITLE_95",#N/A,FALSE,"Sensitize";"FY95_Income_Statement",#N/A,FALSE,"P&amp;Ltotal";"FY95_Cash_F.",#N/A,FALSE,"P&amp;Ltotal";"FY95_Bal_Sheet",#N/A,FALSE,"P&amp;Ltotal"}</definedName>
    <definedName name="a" localSheetId="7" hidden="1">{"FY96_TITLE",#N/A,FALSE,"Sensitize";"FY96_TABLE_OF_CONTENTS",#N/A,FALSE,"Sensitize";"FY96_TITLE_REVENUE",#N/A,FALSE,"Sensitize";"FY96_REVENUE_DATA",#N/A,FALSE,"REVENUES";"FY96_REVENUE_FR_IP",#N/A,FALSE,"REVENUES";"FY96_REVENUE_SYSTEMS_VOICE",#N/A,FALSE,"REVENUES";"FY96_REVENUE_Intercompany",#N/A,FALSE,"REVENUES";"FY96_TITLE_FONDIRECT",#N/A,FALSE,"Sensitize";"FY96_FD_STP_Moscow",#N/A,FALSE,"REVENUES";"FY96_FD_REGION",#N/A,FALSE,"REVENUES";"FY96_FD_NRC_MRC",#N/A,FALSE,"REVENUES";"FY96_FD_Mins",#N/A,FALSE,"REVENUES";"FY96_FD_TRAFFIC_REVENUE",#N/A,FALSE,"REVENUES";"FY96_TITLE_COST_OF_REVENUE",#N/A,FALSE,"Sensitize";"FY96_COST_OF_REVENUE",#N/A,FALSE,"Settl_COR";"FY96_COST_OF_REVENUE_Global_One",#N/A,FALSE,"Settl_COR";"FY96_COST_OF_REVENUE_Networks",#N/A,FALSE,"Settl_COR";"FY96_LOOP_SUMMARY",#N/A,FALSE,"Loops";"FY96_LOOP_CUSTOMER",#N/A,FALSE,"Loops";"FY96_LOOP_MISCEL",#N/A,FALSE,"Loops";"FY96_TEL_NOS",#N/A,FALSE,"Tel_Nos";"FY96_TITLE_OPERATING_EXPENSES",#N/A,FALSE,"Sensitize";"FY96_CIRCUITS",#N/A,FALSE,"Circuits";"FY96_LOOP_MLAP",#N/A,FALSE,"Loops";"FY96_Headcount",#N/A,FALSE,"H_C, Tax";"FY96_Headcount_GO",#N/A,FALSE,"H_C, Tax";"FY96_Headcount_GONetworks",#N/A,FALSE,"H_C, Tax";"FY96_SG_A_Expenses",#N/A,FALSE,"SG&amp;A_Ops";"FY96_Ops_Expenses",#N/A,FALSE,"SG&amp;A_Ops";"FY96_TITLE_NONOPERATING",#N/A,FALSE,"Sensitize";"FY96_Nonoperating_GO",#N/A,FALSE,"H_C, Tax";"FY96_Nonoperating_GONetworks",#N/A,FALSE,"H_C, Tax";"FY96_TITLE_95",#N/A,FALSE,"Sensitize";"FY95_Income_Statement",#N/A,FALSE,"P&amp;Ltotal";"FY95_Cash_F.",#N/A,FALSE,"P&amp;Ltotal";"FY95_Bal_Sheet",#N/A,FALSE,"P&amp;Ltotal"}</definedName>
    <definedName name="a" localSheetId="8" hidden="1">{"FY96_TITLE",#N/A,FALSE,"Sensitize";"FY96_TABLE_OF_CONTENTS",#N/A,FALSE,"Sensitize";"FY96_TITLE_REVENUE",#N/A,FALSE,"Sensitize";"FY96_REVENUE_DATA",#N/A,FALSE,"REVENUES";"FY96_REVENUE_FR_IP",#N/A,FALSE,"REVENUES";"FY96_REVENUE_SYSTEMS_VOICE",#N/A,FALSE,"REVENUES";"FY96_REVENUE_Intercompany",#N/A,FALSE,"REVENUES";"FY96_TITLE_FONDIRECT",#N/A,FALSE,"Sensitize";"FY96_FD_STP_Moscow",#N/A,FALSE,"REVENUES";"FY96_FD_REGION",#N/A,FALSE,"REVENUES";"FY96_FD_NRC_MRC",#N/A,FALSE,"REVENUES";"FY96_FD_Mins",#N/A,FALSE,"REVENUES";"FY96_FD_TRAFFIC_REVENUE",#N/A,FALSE,"REVENUES";"FY96_TITLE_COST_OF_REVENUE",#N/A,FALSE,"Sensitize";"FY96_COST_OF_REVENUE",#N/A,FALSE,"Settl_COR";"FY96_COST_OF_REVENUE_Global_One",#N/A,FALSE,"Settl_COR";"FY96_COST_OF_REVENUE_Networks",#N/A,FALSE,"Settl_COR";"FY96_LOOP_SUMMARY",#N/A,FALSE,"Loops";"FY96_LOOP_CUSTOMER",#N/A,FALSE,"Loops";"FY96_LOOP_MISCEL",#N/A,FALSE,"Loops";"FY96_TEL_NOS",#N/A,FALSE,"Tel_Nos";"FY96_TITLE_OPERATING_EXPENSES",#N/A,FALSE,"Sensitize";"FY96_CIRCUITS",#N/A,FALSE,"Circuits";"FY96_LOOP_MLAP",#N/A,FALSE,"Loops";"FY96_Headcount",#N/A,FALSE,"H_C, Tax";"FY96_Headcount_GO",#N/A,FALSE,"H_C, Tax";"FY96_Headcount_GONetworks",#N/A,FALSE,"H_C, Tax";"FY96_SG_A_Expenses",#N/A,FALSE,"SG&amp;A_Ops";"FY96_Ops_Expenses",#N/A,FALSE,"SG&amp;A_Ops";"FY96_TITLE_NONOPERATING",#N/A,FALSE,"Sensitize";"FY96_Nonoperating_GO",#N/A,FALSE,"H_C, Tax";"FY96_Nonoperating_GONetworks",#N/A,FALSE,"H_C, Tax";"FY96_TITLE_95",#N/A,FALSE,"Sensitize";"FY95_Income_Statement",#N/A,FALSE,"P&amp;Ltotal";"FY95_Cash_F.",#N/A,FALSE,"P&amp;Ltotal";"FY95_Bal_Sheet",#N/A,FALSE,"P&amp;Ltotal"}</definedName>
    <definedName name="a" localSheetId="10" hidden="1">{"FY96_TITLE",#N/A,FALSE,"Sensitize";"FY96_TABLE_OF_CONTENTS",#N/A,FALSE,"Sensitize";"FY96_TITLE_REVENUE",#N/A,FALSE,"Sensitize";"FY96_REVENUE_DATA",#N/A,FALSE,"REVENUES";"FY96_REVENUE_FR_IP",#N/A,FALSE,"REVENUES";"FY96_REVENUE_SYSTEMS_VOICE",#N/A,FALSE,"REVENUES";"FY96_REVENUE_Intercompany",#N/A,FALSE,"REVENUES";"FY96_TITLE_FONDIRECT",#N/A,FALSE,"Sensitize";"FY96_FD_STP_Moscow",#N/A,FALSE,"REVENUES";"FY96_FD_REGION",#N/A,FALSE,"REVENUES";"FY96_FD_NRC_MRC",#N/A,FALSE,"REVENUES";"FY96_FD_Mins",#N/A,FALSE,"REVENUES";"FY96_FD_TRAFFIC_REVENUE",#N/A,FALSE,"REVENUES";"FY96_TITLE_COST_OF_REVENUE",#N/A,FALSE,"Sensitize";"FY96_COST_OF_REVENUE",#N/A,FALSE,"Settl_COR";"FY96_COST_OF_REVENUE_Global_One",#N/A,FALSE,"Settl_COR";"FY96_COST_OF_REVENUE_Networks",#N/A,FALSE,"Settl_COR";"FY96_LOOP_SUMMARY",#N/A,FALSE,"Loops";"FY96_LOOP_CUSTOMER",#N/A,FALSE,"Loops";"FY96_LOOP_MISCEL",#N/A,FALSE,"Loops";"FY96_TEL_NOS",#N/A,FALSE,"Tel_Nos";"FY96_TITLE_OPERATING_EXPENSES",#N/A,FALSE,"Sensitize";"FY96_CIRCUITS",#N/A,FALSE,"Circuits";"FY96_LOOP_MLAP",#N/A,FALSE,"Loops";"FY96_Headcount",#N/A,FALSE,"H_C, Tax";"FY96_Headcount_GO",#N/A,FALSE,"H_C, Tax";"FY96_Headcount_GONetworks",#N/A,FALSE,"H_C, Tax";"FY96_SG_A_Expenses",#N/A,FALSE,"SG&amp;A_Ops";"FY96_Ops_Expenses",#N/A,FALSE,"SG&amp;A_Ops";"FY96_TITLE_NONOPERATING",#N/A,FALSE,"Sensitize";"FY96_Nonoperating_GO",#N/A,FALSE,"H_C, Tax";"FY96_Nonoperating_GONetworks",#N/A,FALSE,"H_C, Tax";"FY96_TITLE_95",#N/A,FALSE,"Sensitize";"FY95_Income_Statement",#N/A,FALSE,"P&amp;Ltotal";"FY95_Cash_F.",#N/A,FALSE,"P&amp;Ltotal";"FY95_Bal_Sheet",#N/A,FALSE,"P&amp;Ltotal"}</definedName>
    <definedName name="a" localSheetId="11" hidden="1">{#N/A,#N/A,TRUE,"Буржуям"}</definedName>
    <definedName name="a" hidden="1">{#N/A,#N/A,TRUE,"Буржуям"}</definedName>
    <definedName name="á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á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A_ALL_GGB_" localSheetId="6">#REF!</definedName>
    <definedName name="A_ALL_GGB_" localSheetId="7">#REF!</definedName>
    <definedName name="A_ALL_GGB_" localSheetId="8">#REF!</definedName>
    <definedName name="A_ALL_GGB_" localSheetId="10">#REF!</definedName>
    <definedName name="A_ALL_GGB_">#REF!</definedName>
    <definedName name="A_ALL_KEYWORDS_TYPE_ScalarContributed_ISSR_208004781">[34]GGBR4.SA_Annotation_Sheet!$9:$9,[34]GGBR4.SA_Annotation_Sheet!$323:$323</definedName>
    <definedName name="A_ALL_KEYWORDS_TYPE_Vector_EQTY_200002993">[34]GGBR4.SA_Annotation_Sheet!$430:$445,[34]GGBR4.SA_Annotation_Sheet!$447:$447,[34]GGBR4.SA_Annotation_Sheet!$449:$452,[34]GGBR4.SA_Annotation_Sheet!$455:$455,[34]GGBR4.SA_Annotation_Sheet!$460:$460,[34]GGBR4.SA_Annotation_Sheet!$462:$462,[34]GGBR4.SA_Annotation_Sheet!$415:$428</definedName>
    <definedName name="A_ALL_KEYWORDS_TYPE_Vector_EQTY_200009933">[34]GGBR4.SA_Annotation_Sheet!$499:$514,[34]GGBR4.SA_Annotation_Sheet!$516:$516,[34]GGBR4.SA_Annotation_Sheet!$518:$521,[34]GGBR4.SA_Annotation_Sheet!$524:$524,[34]GGBR4.SA_Annotation_Sheet!$529:$529,[34]GGBR4.SA_Annotation_Sheet!$531:$531,[34]GGBR4.SA_Annotation_Sheet!$484:$497</definedName>
    <definedName name="A_ALL_KEYWORDS_TYPE_Vector_EQTY_200009934">[34]GGBR4.SA_Annotation_Sheet!$361:$376,[34]GGBR4.SA_Annotation_Sheet!$378:$378,[34]GGBR4.SA_Annotation_Sheet!$380:$383,[34]GGBR4.SA_Annotation_Sheet!$386:$386,[34]GGBR4.SA_Annotation_Sheet!$391:$391,[34]GGBR4.SA_Annotation_Sheet!$393:$393,[34]GGBR4.SA_Annotation_Sheet!$346:$359</definedName>
    <definedName name="A_ALL_KEYWORDS_TYPE_Vector_ISSR_208004781">[34]GGBR4.SA_Annotation_Sheet!$2:$3,[34]GGBR4.SA_Annotation_Sheet!$11:$30,[34]GGBR4.SA_Annotation_Sheet!$32:$38,[34]GGBR4.SA_Annotation_Sheet!$40:$67,[34]GGBR4.SA_Annotation_Sheet!$73:$88,[34]GGBR4.SA_Annotation_Sheet!$90:$105,[34]GGBR4.SA_Annotation_Sheet!$107:$119,[34]GGBR4.SA_Annotation_Sheet!$121:$134,[34]GGBR4.SA_Annotation_Sheet!$136:$142,[34]GGBR4.SA_Annotation_Sheet!$144:$151,[34]GGBR4.SA_Annotation_Sheet!$153:$158,[34]GGBR4.SA_Annotation_Sheet!$160:$165,[34]GGBR4.SA_Annotation_Sheet!$167:$175,[34]GGBR4.SA_Annotation_Sheet!$177:$180,[34]GGBR4.SA_Annotation_Sheet!$182:$184,[34]GGBR4.SA_Annotation_Sheet!$245:$247,[34]GGBR4.SA_Annotation_Sheet!$249:$268,[34]GGBR4.SA_Annotation_Sheet!$270:$290,[34]GGBR4.SA_Annotation_Sheet!$292:$306,[34]GGBR4.SA_Annotation_Sheet!$328:$328</definedName>
    <definedName name="A_ALL_RIO.L" localSheetId="6">#REF!</definedName>
    <definedName name="A_ALL_RIO.L" localSheetId="7">#REF!</definedName>
    <definedName name="A_ALL_RIO.L" localSheetId="8">#REF!</definedName>
    <definedName name="A_ALL_RIO.L" localSheetId="10">#REF!</definedName>
    <definedName name="A_ALL_RIO.L">#REF!</definedName>
    <definedName name="A_ALL_SECTION_KEYWORDS_ISSR_208003279_136J" localSheetId="6">#REF!</definedName>
    <definedName name="A_ALL_SECTION_KEYWORDS_ISSR_208003279_136J" localSheetId="7">#REF!</definedName>
    <definedName name="A_ALL_SECTION_KEYWORDS_ISSR_208003279_136J" localSheetId="8">#REF!</definedName>
    <definedName name="A_ALL_SECTION_KEYWORDS_ISSR_208003279_136J" localSheetId="10">#REF!</definedName>
    <definedName name="A_ALL_SECTION_KEYWORDS_ISSR_208003279_136J">#REF!</definedName>
    <definedName name="A_ALL_SECTION_KEYWORDS_ISSR_208004781_13168">[35]GGBR4.SA_Annotation_Sheet!$C$245:$C$247,[35]GGBR4.SA_Annotation_Sheet!$C$238</definedName>
    <definedName name="A_ALL_SECTION_KEYWORDS_ISSR_208004781_136E">[35]GGBR4.SA_Annotation_Sheet!$C$308,[35]GGBR4.SA_Annotation_Sheet!$C$317</definedName>
    <definedName name="A_ALL_SECTION_KEYWORDS_ISSR_208004781_136J">[35]GGBR4.SA_Annotation_Sheet!$C$319,[35]GGBR4.SA_Annotation_Sheet!$C$328</definedName>
    <definedName name="A_ALL_VALE">[36]VALE_Annotation_Sheet!$A$1:$DX$469</definedName>
    <definedName name="a_CURRENCY_COURSE_NAME" localSheetId="6" hidden="1">#REF!</definedName>
    <definedName name="a_CURRENCY_COURSE_NAME" localSheetId="7" hidden="1">#REF!</definedName>
    <definedName name="a_CURRENCY_COURSE_NAME" localSheetId="8" hidden="1">#REF!</definedName>
    <definedName name="a_CURRENCY_COURSE_NAME" localSheetId="10" hidden="1">#REF!</definedName>
    <definedName name="a_CURRENCY_COURSE_NAME" hidden="1">#REF!</definedName>
    <definedName name="a_IS_BUDGET_PAY" localSheetId="6" hidden="1">#REF!</definedName>
    <definedName name="a_IS_BUDGET_PAY" localSheetId="7" hidden="1">#REF!</definedName>
    <definedName name="a_IS_BUDGET_PAY" localSheetId="8" hidden="1">#REF!</definedName>
    <definedName name="a_IS_BUDGET_PAY" localSheetId="10" hidden="1">#REF!</definedName>
    <definedName name="a_IS_BUDGET_PAY" hidden="1">#REF!</definedName>
    <definedName name="a_PERCENT_NDS" localSheetId="6" hidden="1">#REF!</definedName>
    <definedName name="a_PERCENT_NDS" localSheetId="7" hidden="1">#REF!</definedName>
    <definedName name="a_PERCENT_NDS" localSheetId="8" hidden="1">#REF!</definedName>
    <definedName name="a_PERCENT_NDS" localSheetId="10" hidden="1">#REF!</definedName>
    <definedName name="a_PERCENT_NDS" hidden="1">#REF!</definedName>
    <definedName name="a0" localSheetId="6">#REF!</definedName>
    <definedName name="a0">#REF!</definedName>
    <definedName name="a02new" localSheetId="6">#REF!</definedName>
    <definedName name="a02new">#REF!</definedName>
    <definedName name="a1_" localSheetId="6">#REF!</definedName>
    <definedName name="a1_">#REF!</definedName>
    <definedName name="a1\" localSheetId="6">#REF!</definedName>
    <definedName name="a1\">#REF!</definedName>
    <definedName name="a17_31" localSheetId="6">#REF!</definedName>
    <definedName name="a17_31">#REF!</definedName>
    <definedName name="a2_" localSheetId="6">#REF!</definedName>
    <definedName name="a2_">#REF!</definedName>
    <definedName name="a2_2" localSheetId="6">#REF!</definedName>
    <definedName name="a2_2">#REF!</definedName>
    <definedName name="a2_2new" localSheetId="6">#REF!</definedName>
    <definedName name="a2_2new">#REF!</definedName>
    <definedName name="a3_" localSheetId="6">#REF!</definedName>
    <definedName name="a3_">#REF!</definedName>
    <definedName name="a31_end" localSheetId="6">#REF!</definedName>
    <definedName name="a31_end">#REF!</definedName>
    <definedName name="a4_" localSheetId="6">#REF!</definedName>
    <definedName name="a4_">#REF!</definedName>
    <definedName name="a4_2" localSheetId="6">#REF!</definedName>
    <definedName name="a4_2">#REF!</definedName>
    <definedName name="a4_2new" localSheetId="6">#REF!</definedName>
    <definedName name="a4_2new">#REF!</definedName>
    <definedName name="a5_" localSheetId="6">#REF!</definedName>
    <definedName name="a5_">#REF!</definedName>
    <definedName name="a5_2" localSheetId="6">#REF!</definedName>
    <definedName name="a5_2">#REF!</definedName>
    <definedName name="a5_2new" localSheetId="6">#REF!</definedName>
    <definedName name="a5_2new">#REF!</definedName>
    <definedName name="A5original" localSheetId="6" hidden="1">{"FrgénEst",#N/A,FALSE,"A";"RésuEst",#N/A,FALSE,"A"}</definedName>
    <definedName name="A5original" localSheetId="7" hidden="1">{"FrgénEst",#N/A,FALSE,"A";"RésuEst",#N/A,FALSE,"A"}</definedName>
    <definedName name="A5original" localSheetId="8" hidden="1">{"FrgénEst",#N/A,FALSE,"A";"RésuEst",#N/A,FALSE,"A"}</definedName>
    <definedName name="A5original" localSheetId="10" hidden="1">{"FrgénEst",#N/A,FALSE,"A";"RésuEst",#N/A,FALSE,"A"}</definedName>
    <definedName name="A5original" hidden="1">{"FrgénEst",#N/A,FALSE,"A";"RésuEst",#N/A,FALSE,"A"}</definedName>
    <definedName name="aa" localSheetId="0">#REF!</definedName>
    <definedName name="aa" localSheetId="6">#REF!</definedName>
    <definedName name="aa" localSheetId="7">#REF!</definedName>
    <definedName name="aa" localSheetId="8">#REF!</definedName>
    <definedName name="aa" localSheetId="10">#REF!</definedName>
    <definedName name="aa" localSheetId="11" hidden="1">{"RES-2001",#N/A,FALSE,"BL2000";"A1-2001",#N/A,FALSE,"BL2000";"A2-2001",#N/A,FALSE,"BL2000"}</definedName>
    <definedName name="aa" hidden="1">{"RES-2001",#N/A,FALSE,"BL2000";"A1-2001",#N/A,FALSE,"BL2000";"A2-2001",#N/A,FALSE,"BL2000"}</definedName>
    <definedName name="aaa" localSheetId="11" hidden="1">{#VALUE!,#N/A,TRUE,0}</definedName>
    <definedName name="aaa" hidden="1">{#VALUE!,#N/A,TRUE,0}</definedName>
    <definedName name="AAA_DOCTOPS" hidden="1">"AAA_SET"</definedName>
    <definedName name="AAA_dtemplate" hidden="1">"OFF"</definedName>
    <definedName name="AAA_duser" hidden="1">"OFF"</definedName>
    <definedName name="AAA_Options" hidden="1">"NYN"</definedName>
    <definedName name="AAA_u999999" hidden="1">"jmalinchak@970313143838"</definedName>
    <definedName name="aaa0" localSheetId="11" hidden="1">{#N/A,#N/A,FALSE,"Aging Summary";#N/A,#N/A,FALSE,"Ratio Analysis";#N/A,#N/A,FALSE,"Test 120 Day Accts";#N/A,#N/A,FALSE,"Tickmarks"}</definedName>
    <definedName name="aaa0" hidden="1">{#N/A,#N/A,FALSE,"Aging Summary";#N/A,#N/A,FALSE,"Ratio Analysis";#N/A,#N/A,FALSE,"Test 120 Day Accts";#N/A,#N/A,FALSE,"Tickmarks"}</definedName>
    <definedName name="aaaa1" localSheetId="11" hidden="1">{#VALUE!,#N/A,TRUE,0}</definedName>
    <definedName name="aaaa1" hidden="1">{#VALUE!,#N/A,TRUE,0}</definedName>
    <definedName name="aaaa2" localSheetId="11" hidden="1">{#N/A,#N/A,TRUE,"Буржуям"}</definedName>
    <definedName name="aaaa2" hidden="1">{#N/A,#N/A,TRUE,"Буржуям"}</definedName>
    <definedName name="aaaaa" localSheetId="11" hidden="1">{#VALUE!,#N/A,TRUE,0}</definedName>
    <definedName name="aaaaa" hidden="1">{#VALUE!,#N/A,TRUE,0}</definedName>
    <definedName name="aaaaaa" localSheetId="11" hidden="1">{"RES-2002",#N/A,FALSE,"BL2000";"A1-2002",#N/A,FALSE,"BL2000";"A2-2002",#N/A,FALSE,"BL2000"}</definedName>
    <definedName name="aaaaaa" hidden="1">{"RES-2002",#N/A,FALSE,"BL2000";"A1-2002",#N/A,FALSE,"BL2000";"A2-2002",#N/A,FALSE,"BL2000"}</definedName>
    <definedName name="aaaaaaa" localSheetId="11" hidden="1">{"B10-2000",#N/A,FALSE,"BL2000"}</definedName>
    <definedName name="aaaaaaa" hidden="1">{"B10-2000",#N/A,FALSE,"BL2000"}</definedName>
    <definedName name="aaaaaaaaaa" localSheetId="11" hidden="1">{"RES-2002",#N/A,FALSE,"BL2000";"A1-2002",#N/A,FALSE,"BL2000";"A2-2002",#N/A,FALSE,"BL2000"}</definedName>
    <definedName name="aaaaaaaaaa" hidden="1">{"RES-2002",#N/A,FALSE,"BL2000";"A1-2002",#N/A,FALSE,"BL2000";"A2-2002",#N/A,FALSE,"BL2000"}</definedName>
    <definedName name="aaaaaaaaaaaa" localSheetId="11" hidden="1">{"Ana1",#N/A,FALSE,"AnalisisA";"Ana2",#N/A,FALSE,"AnalisisA";"Ana3",#N/A,FALSE,"AnalisisA"}</definedName>
    <definedName name="aaaaaaaaaaaa" hidden="1">{"Ana1",#N/A,FALSE,"AnalisisA";"Ana2",#N/A,FALSE,"AnalisisA";"Ana3",#N/A,FALSE,"AnalisisA"}</definedName>
    <definedName name="aaaaaaaaaaaaa" localSheetId="11" hidden="1">{"COMNUS2000",#N/A,FALSE,"BL2000"}</definedName>
    <definedName name="aaaaaaaaaaaaa" hidden="1">{"COMNUS2000",#N/A,FALSE,"BL2000"}</definedName>
    <definedName name="aaaaaaaaaaaaaa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aaaaaaaaaaaaaa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aaaaaaaaaaaaaaa" localSheetId="0" hidden="1">Main.SAPF4Help()</definedName>
    <definedName name="aaaaaaaaaaaaaaa" localSheetId="6" hidden="1">Main.SAPF4Help()</definedName>
    <definedName name="aaaaaaaaaaaaaaa" localSheetId="7" hidden="1">Main.SAPF4Help()</definedName>
    <definedName name="aaaaaaaaaaaaaaa" localSheetId="8" hidden="1">Main.SAPF4Help()</definedName>
    <definedName name="aaaaaaaaaaaaaaa" localSheetId="10" hidden="1">Main.SAPF4Help()</definedName>
    <definedName name="aaaaaaaaaaaaaaa" localSheetId="11" hidden="1">{"CTO ACUMULADO",#N/A,FALSE,"BASE ANEXOS";"VAR ACUMULADAS",#N/A,FALSE,"BASE ANEXOS"}</definedName>
    <definedName name="aaaaaaaaaaaaaaa" hidden="1">{"CTO ACUMULADO",#N/A,FALSE,"BASE ANEXOS";"VAR ACUMULADAS",#N/A,FALSE,"BASE ANEXOS"}</definedName>
    <definedName name="aaaaaaaaaaaaaaaaa" localSheetId="11" hidden="1">{"AnaM1",#N/A,FALSE,"AnalisisM";"AnaM2",#N/A,FALSE,"AnalisisM";"AnaM3",#N/A,FALSE,"AnalisisM"}</definedName>
    <definedName name="aaaaaaaaaaaaaaaaa" hidden="1">{"AnaM1",#N/A,FALSE,"AnalisisM";"AnaM2",#N/A,FALSE,"AnalisisM";"AnaM3",#N/A,FALSE,"AnalisisM"}</definedName>
    <definedName name="aaaaaaaaaaaaaaaaaaaaaaaa" localSheetId="11" hidden="1">{"COMJPN2000",#N/A,FALSE,"BL2000"}</definedName>
    <definedName name="aaaaaaaaaaaaaaaaaaaaaaaa" hidden="1">{"COMJPN2000",#N/A,FALSE,"BL2000"}</definedName>
    <definedName name="aaaab" localSheetId="6" hidden="1">{0,0,0,0;0,0,0,0;"",0,0,0;0,0,0,0;0,0,0,0;0,0,0,0;0,0,0,0;0,0,0,0;0,0,0,0;0,0,0,0;0,0,0,0;0,0,0,0;0,0,0,0;0,0,0,1.62996126570989E-260;0,4.59129827025484E-246,0,1.29328278705458E-231;0,1.62996126568623E-260,0,4.59129827025484E-246;0,1.29328278705458E-231,0,1.62996126568623E-260;0,0,0,0}</definedName>
    <definedName name="aaaab" localSheetId="7" hidden="1">{0,0,0,0;0,0,0,0;"",0,0,0;0,0,0,0;0,0,0,0;0,0,0,0;0,0,0,0;0,0,0,0;0,0,0,0;0,0,0,0;0,0,0,0;0,0,0,0;0,0,0,0;0,0,0,1.62996126570989E-260;0,4.59129827025484E-246,0,1.29328278705458E-231;0,1.62996126568623E-260,0,4.59129827025484E-246;0,1.29328278705458E-231,0,1.62996126568623E-260;0,0,0,0}</definedName>
    <definedName name="aaaab" localSheetId="8" hidden="1">{0,0,0,0;0,0,0,0;"",0,0,0;0,0,0,0;0,0,0,0;0,0,0,0;0,0,0,0;0,0,0,0;0,0,0,0;0,0,0,0;0,0,0,0;0,0,0,0;0,0,0,0;0,0,0,1.62996126570989E-260;0,4.59129827025484E-246,0,1.29328278705458E-231;0,1.62996126568623E-260,0,4.59129827025484E-246;0,1.29328278705458E-231,0,1.62996126568623E-260;0,0,0,0}</definedName>
    <definedName name="aaaab" localSheetId="10" hidden="1">{0,0,0,0;0,0,0,0;"",0,0,0;0,0,0,0;0,0,0,0;0,0,0,0;0,0,0,0;0,0,0,0;0,0,0,0;0,0,0,0;0,0,0,0;0,0,0,0;0,0,0,0;0,0,0,1.62996126570989E-260;0,4.59129827025484E-246,0,1.29328278705458E-231;0,1.62996126568623E-260,0,4.59129827025484E-246;0,1.29328278705458E-231,0,1.62996126568623E-260;0,0,0,0}</definedName>
    <definedName name="aaaab" hidden="1">{0,0,0,0;0,0,0,0;"",0,0,0;0,0,0,0;0,0,0,0;0,0,0,0;0,0,0,0;0,0,0,0;0,0,0,0;0,0,0,0;0,0,0,0;0,0,0,0;0,0,0,0;0,0,0,1.62996126570989E-260;0,4.59129827025484E-246,0,1.29328278705458E-231;0,1.62996126568623E-260,0,4.59129827025484E-246;0,1.29328278705458E-231,0,1.62996126568623E-260;0,0,0,0}</definedName>
    <definedName name="aaaac" localSheetId="6" hidden="1">{0,0,0,0;0,0,0,0;0,0,0,0;0,0,0,0;0,0,0,0;0,0,0,0;0,0,0,0;0,0,0,0;0,0,0,0;0,0,0,0;0,0,0,0;0,0,0,0;0,0,0,0;0,FALSE,0,0;0,0,FALSE,0;0,0,0,FALSE;0,0,0,0;0,0,0,0}</definedName>
    <definedName name="aaaac" localSheetId="7" hidden="1">{0,0,0,0;0,0,0,0;0,0,0,0;0,0,0,0;0,0,0,0;0,0,0,0;0,0,0,0;0,0,0,0;0,0,0,0;0,0,0,0;0,0,0,0;0,0,0,0;0,0,0,0;0,FALSE,0,0;0,0,FALSE,0;0,0,0,FALSE;0,0,0,0;0,0,0,0}</definedName>
    <definedName name="aaaac" localSheetId="8" hidden="1">{0,0,0,0;0,0,0,0;0,0,0,0;0,0,0,0;0,0,0,0;0,0,0,0;0,0,0,0;0,0,0,0;0,0,0,0;0,0,0,0;0,0,0,0;0,0,0,0;0,0,0,0;0,FALSE,0,0;0,0,FALSE,0;0,0,0,FALSE;0,0,0,0;0,0,0,0}</definedName>
    <definedName name="aaaac" localSheetId="10" hidden="1">{0,0,0,0;0,0,0,0;0,0,0,0;0,0,0,0;0,0,0,0;0,0,0,0;0,0,0,0;0,0,0,0;0,0,0,0;0,0,0,0;0,0,0,0;0,0,0,0;0,0,0,0;0,FALSE,0,0;0,0,FALSE,0;0,0,0,FALSE;0,0,0,0;0,0,0,0}</definedName>
    <definedName name="aaaac" hidden="1">{0,0,0,0;0,0,0,0;0,0,0,0;0,0,0,0;0,0,0,0;0,0,0,0;0,0,0,0;0,0,0,0;0,0,0,0;0,0,0,0;0,0,0,0;0,0,0,0;0,0,0,0;0,FALSE,0,0;0,0,FALSE,0;0,0,0,FALSE;0,0,0,0;0,0,0,0}</definedName>
    <definedName name="AAB_Addin5" hidden="1">"AAB_Description for addin 5,Description for addin 5,Description for addin 5,Description for addin 5,Description for addin 5,Description for addin 5"</definedName>
    <definedName name="AAB_GSPPG" hidden="1">"AAB_Goldman Sachs PPG Chart Utilities 1.0g"</definedName>
    <definedName name="AADates">OFFSET(#REF!,0,5-#REF!,1,#REF!+1)</definedName>
    <definedName name="AAIndex" localSheetId="6">OFFSET(#REF!,0,5-#REF!,1,#REF!+1)</definedName>
    <definedName name="AAIndex">OFFSET(#REF!,0,5-#REF!,1,#REF!+1)</definedName>
    <definedName name="Aanekoski" localSheetId="6">#REF!</definedName>
    <definedName name="Aanekoski">#REF!</definedName>
    <definedName name="AANEKOSKI_">'[25]By Mill'!$C$586</definedName>
    <definedName name="Aanekoski_serla" localSheetId="6">#REF!</definedName>
    <definedName name="Aanekoski_serla" localSheetId="7">#REF!</definedName>
    <definedName name="Aanekoski_serla" localSheetId="8">#REF!</definedName>
    <definedName name="Aanekoski_serla" localSheetId="10">#REF!</definedName>
    <definedName name="Aanekoski_serla">#REF!</definedName>
    <definedName name="AANEKOSKII_SERLA">'[25]By Mill'!$C$608</definedName>
    <definedName name="AANEKOSKII_SERLA_">'[25]By Mill'!$C$608</definedName>
    <definedName name="AASubjCo" localSheetId="6">OFFSET(#REF!,0,5-#REF!,1,#REF!+1)</definedName>
    <definedName name="AASubjCo">OFFSET(#REF!,0,5-#REF!,1,#REF!+1)</definedName>
    <definedName name="ab" localSheetId="6">#REF!</definedName>
    <definedName name="ab">#REF!</definedName>
    <definedName name="ababab" localSheetId="6">#REF!</definedName>
    <definedName name="ababab">#REF!</definedName>
    <definedName name="abc" localSheetId="0" hidden="1">{"histincome",#N/A,FALSE,"hyfins";"closing balance",#N/A,FALSE,"hyfins"}</definedName>
    <definedName name="abc" localSheetId="6" hidden="1">{"histincome",#N/A,FALSE,"hyfins";"closing balance",#N/A,FALSE,"hyfins"}</definedName>
    <definedName name="abc" localSheetId="7" hidden="1">{"histincome",#N/A,FALSE,"hyfins";"closing balance",#N/A,FALSE,"hyfins"}</definedName>
    <definedName name="abc" localSheetId="8" hidden="1">{"histincome",#N/A,FALSE,"hyfins";"closing balance",#N/A,FALSE,"hyfins"}</definedName>
    <definedName name="abc" localSheetId="10" hidden="1">{"histincome",#N/A,FALSE,"hyfins";"closing balance",#N/A,FALSE,"hyfins"}</definedName>
    <definedName name="abc" localSheetId="11" hidden="1">{"key inputs",#N/A,TRUE,"Key Inputs";"key outputs",#N/A,TRUE,"Outputs";"Other inputs",#N/A,TRUE,"Other Inputs";"Revenue",#N/A,TRUE,"Rev"}</definedName>
    <definedName name="abc" hidden="1">{"key inputs",#N/A,TRUE,"Key Inputs";"key outputs",#N/A,TRUE,"Outputs";"Other inputs",#N/A,TRUE,"Other Inputs";"Revenue",#N/A,TRUE,"Rev"}</definedName>
    <definedName name="abcd" localSheetId="6" hidden="1">{"histincome",#N/A,FALSE,"hyfins";"closing balance",#N/A,FALSE,"hyfins"}</definedName>
    <definedName name="abcd" localSheetId="7" hidden="1">{"histincome",#N/A,FALSE,"hyfins";"closing balance",#N/A,FALSE,"hyfins"}</definedName>
    <definedName name="abcd" localSheetId="8" hidden="1">{"histincome",#N/A,FALSE,"hyfins";"closing balance",#N/A,FALSE,"hyfins"}</definedName>
    <definedName name="abcd" localSheetId="10" hidden="1">{"histincome",#N/A,FALSE,"hyfins";"closing balance",#N/A,FALSE,"hyfins"}</definedName>
    <definedName name="abcd" hidden="1">{"histincome",#N/A,FALSE,"hyfins";"closing balance",#N/A,FALSE,"hyfins"}</definedName>
    <definedName name="abcde" localSheetId="11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abcde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ABCSE\" localSheetId="6" hidden="1">{"fdsup://directions/News HTML Viewer?action=OPEN&amp;on_error=off&amp;window=popup_no_button&amp;start_maximized=false&amp;creator=factset&amp;display_string=Click to view document&amp;width=640&amp;height=480&amp;address=ZQFNwazDkp6vD6V0vAbjkPNrULx7q7I8gGf6J0cLZ9k5DEt1yK7y5mcYGY8%2B2vdD","%2BLCVa18Xs31sDl6WyFgIFjCGOSv6RVGmB018fcIuVsU06OAq8qwbTWaOsh8wc6JJIA6soqmJ25RLO%2BlpzgKUuvvJg%2BEg0v5CHPATw5K83Vu7UW8E%2Byn%2BLN4swx0oxiNsubqrMCXP6MwDhx3ledUfK3uk4cUnSg%2B0Uy7kd5NhHsT8Irw6Hx4y9r8gpng8hj1ElBhcSPS2FMD6J%2F7bvnijkPFFuX%2FmZ6Exhn2BgCmLjrAeoSE","oeRWpTA%3D%3D"}</definedName>
    <definedName name="ABCSE\" localSheetId="7" hidden="1">{"fdsup://directions/News HTML Viewer?action=OPEN&amp;on_error=off&amp;window=popup_no_button&amp;start_maximized=false&amp;creator=factset&amp;display_string=Click to view document&amp;width=640&amp;height=480&amp;address=ZQFNwazDkp6vD6V0vAbjkPNrULx7q7I8gGf6J0cLZ9k5DEt1yK7y5mcYGY8%2B2vdD","%2BLCVa18Xs31sDl6WyFgIFjCGOSv6RVGmB018fcIuVsU06OAq8qwbTWaOsh8wc6JJIA6soqmJ25RLO%2BlpzgKUuvvJg%2BEg0v5CHPATw5K83Vu7UW8E%2Byn%2BLN4swx0oxiNsubqrMCXP6MwDhx3ledUfK3uk4cUnSg%2B0Uy7kd5NhHsT8Irw6Hx4y9r8gpng8hj1ElBhcSPS2FMD6J%2F7bvnijkPFFuX%2FmZ6Exhn2BgCmLjrAeoSE","oeRWpTA%3D%3D"}</definedName>
    <definedName name="ABCSE\" localSheetId="8" hidden="1">{"fdsup://directions/News HTML Viewer?action=OPEN&amp;on_error=off&amp;window=popup_no_button&amp;start_maximized=false&amp;creator=factset&amp;display_string=Click to view document&amp;width=640&amp;height=480&amp;address=ZQFNwazDkp6vD6V0vAbjkPNrULx7q7I8gGf6J0cLZ9k5DEt1yK7y5mcYGY8%2B2vdD","%2BLCVa18Xs31sDl6WyFgIFjCGOSv6RVGmB018fcIuVsU06OAq8qwbTWaOsh8wc6JJIA6soqmJ25RLO%2BlpzgKUuvvJg%2BEg0v5CHPATw5K83Vu7UW8E%2Byn%2BLN4swx0oxiNsubqrMCXP6MwDhx3ledUfK3uk4cUnSg%2B0Uy7kd5NhHsT8Irw6Hx4y9r8gpng8hj1ElBhcSPS2FMD6J%2F7bvnijkPFFuX%2FmZ6Exhn2BgCmLjrAeoSE","oeRWpTA%3D%3D"}</definedName>
    <definedName name="ABCSE\" localSheetId="10" hidden="1">{"fdsup://directions/News HTML Viewer?action=OPEN&amp;on_error=off&amp;window=popup_no_button&amp;start_maximized=false&amp;creator=factset&amp;display_string=Click to view document&amp;width=640&amp;height=480&amp;address=ZQFNwazDkp6vD6V0vAbjkPNrULx7q7I8gGf6J0cLZ9k5DEt1yK7y5mcYGY8%2B2vdD","%2BLCVa18Xs31sDl6WyFgIFjCGOSv6RVGmB018fcIuVsU06OAq8qwbTWaOsh8wc6JJIA6soqmJ25RLO%2BlpzgKUuvvJg%2BEg0v5CHPATw5K83Vu7UW8E%2Byn%2BLN4swx0oxiNsubqrMCXP6MwDhx3ledUfK3uk4cUnSg%2B0Uy7kd5NhHsT8Irw6Hx4y9r8gpng8hj1ElBhcSPS2FMD6J%2F7bvnijkPFFuX%2FmZ6Exhn2BgCmLjrAeoSE","oeRWpTA%3D%3D"}</definedName>
    <definedName name="ABCSE\" hidden="1">{"fdsup://directions/News HTML Viewer?action=OPEN&amp;on_error=off&amp;window=popup_no_button&amp;start_maximized=false&amp;creator=factset&amp;display_string=Click to view document&amp;width=640&amp;height=480&amp;address=ZQFNwazDkp6vD6V0vAbjkPNrULx7q7I8gGf6J0cLZ9k5DEt1yK7y5mcYGY8%2B2vdD","%2BLCVa18Xs31sDl6WyFgIFjCGOSv6RVGmB018fcIuVsU06OAq8qwbTWaOsh8wc6JJIA6soqmJ25RLO%2BlpzgKUuvvJg%2BEg0v5CHPATw5K83Vu7UW8E%2Byn%2BLN4swx0oxiNsubqrMCXP6MwDhx3ledUfK3uk4cUnSg%2B0Uy7kd5NhHsT8Irw6Hx4y9r8gpng8hj1ElBhcSPS2FMD6J%2F7bvnijkPFFuX%2FmZ6Exhn2BgCmLjrAeoSE","oeRWpTA%3D%3D"}</definedName>
    <definedName name="ABPCAPRICE">#REF!</definedName>
    <definedName name="Access_Button" hidden="1">"Daten_lang"</definedName>
    <definedName name="AccessDatabase" localSheetId="0" hidden="1">"\\Mobisrv\shumakov\База Access Work Sheet\WorkSheet.mdb"</definedName>
    <definedName name="AccessDatabase" localSheetId="6" hidden="1">"\\Mobisrv\shumakov\База Access Work Sheet\WorkSheet.mdb"</definedName>
    <definedName name="AccessDatabase" localSheetId="7" hidden="1">"\\Mobisrv\shumakov\База Access Work Sheet\WorkSheet.mdb"</definedName>
    <definedName name="AccessDatabase" localSheetId="8" hidden="1">"\\Mobisrv\shumakov\База Access Work Sheet\WorkSheet.mdb"</definedName>
    <definedName name="AccessDatabase" localSheetId="10" hidden="1">"\\Mobisrv\shumakov\База Access Work Sheet\WorkSheet.mdb"</definedName>
    <definedName name="AccessDatabase" hidden="1">"C:\Мои документы\Поджигатель жизни по-японски\Трамвай2.mdb"</definedName>
    <definedName name="ACCOF.EUPRICE" localSheetId="6">#REF!</definedName>
    <definedName name="ACCOF.EUPRICE" localSheetId="7">#REF!</definedName>
    <definedName name="ACCOF.EUPRICE" localSheetId="8">#REF!</definedName>
    <definedName name="ACCOF.EUPRICE" localSheetId="10">#REF!</definedName>
    <definedName name="ACCOF.EUPRICE">#REF!</definedName>
    <definedName name="Account_Balance">#REF!</definedName>
    <definedName name="ACCOUNT_CHANGE" hidden="1">"ACCOUNT_CHANGE"</definedName>
    <definedName name="AccountingRatesIncDec">#REF!</definedName>
    <definedName name="AccountingRatesIndex" localSheetId="6">#REF!</definedName>
    <definedName name="AccountingRatesIndex">#REF!</definedName>
    <definedName name="Accounts" localSheetId="6">#REF!</definedName>
    <definedName name="Accounts">#REF!</definedName>
    <definedName name="ACCOUNTS_PAY" hidden="1">"ACCOUNTS_PAY"</definedName>
    <definedName name="Accouny_Nr">#REF!</definedName>
    <definedName name="ACCRUED_EXP" hidden="1">"ACCRUED_EXP"</definedName>
    <definedName name="acd" localSheetId="6" hidden="1">{"fdsup://directions/FAT Viewer?action=UPDATE&amp;creator=factset&amp;DYN_ARGS=TRUE&amp;DOC_NAME=FAT:FQL_AUDITING_CLIENT_TEMPLATE.FAT&amp;display_string=Audit&amp;VAR:KEY=HKPKZONWXU&amp;VAR:QUERY=RkZfUEFZX09VVF9SQVRJTyhBTk4sMCk=&amp;WINDOW=FIRST_POPUP&amp;HEIGHT=450&amp;WIDTH=450&amp;START_MAXIMI","ZED=FALSE&amp;VAR:CALENDAR=FIVEDAY&amp;VAR:SYMBOL=BLKB&amp;VAR:INDEX=0"}</definedName>
    <definedName name="acd" localSheetId="7" hidden="1">{"fdsup://directions/FAT Viewer?action=UPDATE&amp;creator=factset&amp;DYN_ARGS=TRUE&amp;DOC_NAME=FAT:FQL_AUDITING_CLIENT_TEMPLATE.FAT&amp;display_string=Audit&amp;VAR:KEY=HKPKZONWXU&amp;VAR:QUERY=RkZfUEFZX09VVF9SQVRJTyhBTk4sMCk=&amp;WINDOW=FIRST_POPUP&amp;HEIGHT=450&amp;WIDTH=450&amp;START_MAXIMI","ZED=FALSE&amp;VAR:CALENDAR=FIVEDAY&amp;VAR:SYMBOL=BLKB&amp;VAR:INDEX=0"}</definedName>
    <definedName name="acd" localSheetId="8" hidden="1">{"fdsup://directions/FAT Viewer?action=UPDATE&amp;creator=factset&amp;DYN_ARGS=TRUE&amp;DOC_NAME=FAT:FQL_AUDITING_CLIENT_TEMPLATE.FAT&amp;display_string=Audit&amp;VAR:KEY=HKPKZONWXU&amp;VAR:QUERY=RkZfUEFZX09VVF9SQVRJTyhBTk4sMCk=&amp;WINDOW=FIRST_POPUP&amp;HEIGHT=450&amp;WIDTH=450&amp;START_MAXIMI","ZED=FALSE&amp;VAR:CALENDAR=FIVEDAY&amp;VAR:SYMBOL=BLKB&amp;VAR:INDEX=0"}</definedName>
    <definedName name="acd" localSheetId="10" hidden="1">{"fdsup://directions/FAT Viewer?action=UPDATE&amp;creator=factset&amp;DYN_ARGS=TRUE&amp;DOC_NAME=FAT:FQL_AUDITING_CLIENT_TEMPLATE.FAT&amp;display_string=Audit&amp;VAR:KEY=HKPKZONWXU&amp;VAR:QUERY=RkZfUEFZX09VVF9SQVRJTyhBTk4sMCk=&amp;WINDOW=FIRST_POPUP&amp;HEIGHT=450&amp;WIDTH=450&amp;START_MAXIMI","ZED=FALSE&amp;VAR:CALENDAR=FIVEDAY&amp;VAR:SYMBOL=BLKB&amp;VAR:INDEX=0"}</definedName>
    <definedName name="acd" hidden="1">{"fdsup://directions/FAT Viewer?action=UPDATE&amp;creator=factset&amp;DYN_ARGS=TRUE&amp;DOC_NAME=FAT:FQL_AUDITING_CLIENT_TEMPLATE.FAT&amp;display_string=Audit&amp;VAR:KEY=HKPKZONWXU&amp;VAR:QUERY=RkZfUEFZX09VVF9SQVRJTyhBTk4sMCk=&amp;WINDOW=FIRST_POPUP&amp;HEIGHT=450&amp;WIDTH=450&amp;START_MAXIMI","ZED=FALSE&amp;VAR:CALENDAR=FIVEDAY&amp;VAR:SYMBOL=BLKB&amp;VAR:INDEX=0"}</definedName>
    <definedName name="ACTIV">#REF!</definedName>
    <definedName name="Activated_Card_" localSheetId="6" hidden="1">#REF!</definedName>
    <definedName name="Activated_Card_" hidden="1">#REF!</definedName>
    <definedName name="Activated_SIMs_" localSheetId="6" hidden="1">#REF!</definedName>
    <definedName name="Activated_SIMs_" hidden="1">#REF!</definedName>
    <definedName name="Active_Subs_" localSheetId="6" hidden="1">#REF!</definedName>
    <definedName name="Active_Subs_" hidden="1">#REF!</definedName>
    <definedName name="ad10_" localSheetId="6">[37]GEMiner!#REF!</definedName>
    <definedName name="ad10_">[37]GEMiner!#REF!</definedName>
    <definedName name="ad11_" localSheetId="6">[37]GEMiner!#REF!</definedName>
    <definedName name="ad11_">[37]GEMiner!#REF!</definedName>
    <definedName name="ad12_" localSheetId="6">[37]GEMiner!#REF!</definedName>
    <definedName name="ad12_">[37]GEMiner!#REF!</definedName>
    <definedName name="ad13_" localSheetId="6">[37]GEMiner!#REF!</definedName>
    <definedName name="ad13_">[37]GEMiner!#REF!</definedName>
    <definedName name="ad14_">[37]GEMiner!#REF!</definedName>
    <definedName name="ad15_">[37]GEMiner!#REF!</definedName>
    <definedName name="ad16_">[37]GEMiner!#REF!</definedName>
    <definedName name="ad17_">[37]GEMiner!#REF!</definedName>
    <definedName name="ad18_">[37]GEMiner!#REF!</definedName>
    <definedName name="ad19_">[37]GEMiner!#REF!</definedName>
    <definedName name="ad20_">[37]GEMiner!#REF!</definedName>
    <definedName name="ada" localSheetId="6" hidden="1">{"'Trend_Total'!$A$7:$V$10","'Trend_Total'!$A$1:$V$4"}</definedName>
    <definedName name="ada" localSheetId="7" hidden="1">{"'Trend_Total'!$A$7:$V$10","'Trend_Total'!$A$1:$V$4"}</definedName>
    <definedName name="ada" localSheetId="8" hidden="1">{"'Trend_Total'!$A$7:$V$10","'Trend_Total'!$A$1:$V$4"}</definedName>
    <definedName name="ada" localSheetId="10" hidden="1">{"'Trend_Total'!$A$7:$V$10","'Trend_Total'!$A$1:$V$4"}</definedName>
    <definedName name="ada" hidden="1">{"'Trend_Total'!$A$7:$V$10","'Trend_Total'!$A$1:$V$4"}</definedName>
    <definedName name="ADD_PAID_IN" hidden="1">"ADD_PAID_IN"</definedName>
    <definedName name="adf" localSheetId="6" hidden="1">{"'Trend_Total'!$A$7:$V$10","'Trend_Total'!$A$1:$V$4"}</definedName>
    <definedName name="adf" localSheetId="7" hidden="1">{"'Trend_Total'!$A$7:$V$10","'Trend_Total'!$A$1:$V$4"}</definedName>
    <definedName name="adf" localSheetId="8" hidden="1">{"'Trend_Total'!$A$7:$V$10","'Trend_Total'!$A$1:$V$4"}</definedName>
    <definedName name="adf" localSheetId="10" hidden="1">{"'Trend_Total'!$A$7:$V$10","'Trend_Total'!$A$1:$V$4"}</definedName>
    <definedName name="adf" hidden="1">{"'Trend_Total'!$A$7:$V$10","'Trend_Total'!$A$1:$V$4"}</definedName>
    <definedName name="Adjusted_EBIT">#REF!</definedName>
    <definedName name="Adjusted_EBITDA" localSheetId="6">#REF!</definedName>
    <definedName name="Adjusted_EBITDA">#REF!</definedName>
    <definedName name="Adjusted_EPS" localSheetId="6">#REF!</definedName>
    <definedName name="Adjusted_EPS">#REF!</definedName>
    <definedName name="Adress" localSheetId="6">#REF!</definedName>
    <definedName name="Adress">#REF!</definedName>
    <definedName name="adsfadf" localSheetId="6" hidden="1">{"'Staffing'!$A$1:$D$62"}</definedName>
    <definedName name="adsfadf" localSheetId="7" hidden="1">{"'Staffing'!$A$1:$D$62"}</definedName>
    <definedName name="adsfadf" localSheetId="8" hidden="1">{"'Staffing'!$A$1:$D$62"}</definedName>
    <definedName name="adsfadf" localSheetId="10" hidden="1">{"'Staffing'!$A$1:$D$62"}</definedName>
    <definedName name="adsfadf" hidden="1">{"'Staffing'!$A$1:$D$62"}</definedName>
    <definedName name="Advance">#REF!</definedName>
    <definedName name="ADVANCE_">'[25]By Mill'!$C$1613</definedName>
    <definedName name="advertaxrate" localSheetId="6">#REF!</definedName>
    <definedName name="advertaxrate" localSheetId="7">#REF!</definedName>
    <definedName name="advertaxrate" localSheetId="8">#REF!</definedName>
    <definedName name="advertaxrate" localSheetId="10">#REF!</definedName>
    <definedName name="advertaxrate">#REF!</definedName>
    <definedName name="AENPRICE" localSheetId="6">#REF!</definedName>
    <definedName name="AENPRICE" localSheetId="7">#REF!</definedName>
    <definedName name="AENPRICE" localSheetId="8">#REF!</definedName>
    <definedName name="AENPRICE" localSheetId="10">#REF!</definedName>
    <definedName name="AENPRICE">#REF!</definedName>
    <definedName name="AENYRAGO" localSheetId="6">#REF!</definedName>
    <definedName name="AENYRAGO" localSheetId="7">#REF!</definedName>
    <definedName name="AENYRAGO" localSheetId="8">#REF!</definedName>
    <definedName name="AENYRAGO" localSheetId="10">#REF!</definedName>
    <definedName name="AENYRAGO">#REF!</definedName>
    <definedName name="aenytd" localSheetId="6">#REF!</definedName>
    <definedName name="aenytd">#REF!</definedName>
    <definedName name="AGR" localSheetId="2" hidden="1">#REF!</definedName>
    <definedName name="AGR" hidden="1">#REF!</definedName>
    <definedName name="Air_IntlRoam" localSheetId="6">#REF!</definedName>
    <definedName name="Air_IntlRoam">#REF!</definedName>
    <definedName name="Air_NatlRoam" localSheetId="6">#REF!</definedName>
    <definedName name="Air_NatlRoam">#REF!</definedName>
    <definedName name="AIR_SEG1" localSheetId="6">#REF!</definedName>
    <definedName name="AIR_SEG1">#REF!</definedName>
    <definedName name="AIR_SEG2" localSheetId="6">#REF!</definedName>
    <definedName name="AIR_SEG2">#REF!</definedName>
    <definedName name="AIR_SEG3" localSheetId="6">#REF!</definedName>
    <definedName name="AIR_SEG3">#REF!</definedName>
    <definedName name="AIR_SEG4" localSheetId="6">#REF!</definedName>
    <definedName name="AIR_SEG4">#REF!</definedName>
    <definedName name="AIR_SEG5" localSheetId="6">#REF!</definedName>
    <definedName name="AIR_SEG5">#REF!</definedName>
    <definedName name="AIR_SEG6" localSheetId="6">#REF!</definedName>
    <definedName name="AIR_SEG6">#REF!</definedName>
    <definedName name="AIR_SEG7" localSheetId="6">#REF!</definedName>
    <definedName name="AIR_SEG7">#REF!</definedName>
    <definedName name="AIR_SEG8" localSheetId="6">#REF!</definedName>
    <definedName name="AIR_SEG8">#REF!</definedName>
    <definedName name="AIR_SEG9" localSheetId="6">#REF!</definedName>
    <definedName name="AIR_SEG9">#REF!</definedName>
    <definedName name="AirHelp_IC" localSheetId="6">#REF!</definedName>
    <definedName name="AirHelp_IC">#REF!</definedName>
    <definedName name="AirHelp_Import" localSheetId="6">#REF!</definedName>
    <definedName name="AirHelp_Import">#REF!</definedName>
    <definedName name="AirHelp_OG" localSheetId="6">#REF!</definedName>
    <definedName name="AirHelp_OG">#REF!</definedName>
    <definedName name="AirHelpIP1" localSheetId="6">#REF!,#REF!,#REF!,#REF!,#REF!</definedName>
    <definedName name="AirHelpIP1" localSheetId="7">#REF!,#REF!,#REF!,#REF!,#REF!</definedName>
    <definedName name="AirHelpIP1" localSheetId="8">#REF!,#REF!,#REF!,#REF!,#REF!</definedName>
    <definedName name="AirHelpIP1" localSheetId="10">#REF!,#REF!,#REF!,#REF!,#REF!</definedName>
    <definedName name="AirHelpIP1">#REF!,#REF!,#REF!,#REF!,#REF!</definedName>
    <definedName name="AirHelpIP2" localSheetId="6">#REF!,#REF!,#REF!,#REF!</definedName>
    <definedName name="AirHelpIP2" localSheetId="7">#REF!,#REF!,#REF!,#REF!</definedName>
    <definedName name="AirHelpIP2" localSheetId="8">#REF!,#REF!,#REF!,#REF!</definedName>
    <definedName name="AirHelpIP2" localSheetId="10">#REF!,#REF!,#REF!,#REF!</definedName>
    <definedName name="AirHelpIP2">#REF!,#REF!,#REF!,#REF!</definedName>
    <definedName name="Aizarnazabal" localSheetId="6">#REF!</definedName>
    <definedName name="Aizarnazabal">#REF!</definedName>
    <definedName name="AIZARNAZABAL_">'[25]By Mill'!$C$1169</definedName>
    <definedName name="akshdk" localSheetId="11" hidden="1">{#N/A,#N/A,FALSE,"A";#N/A,#N/A,FALSE,"B"}</definedName>
    <definedName name="akshdk" hidden="1">{#N/A,#N/A,FALSE,"A";#N/A,#N/A,FALSE,"B"}</definedName>
    <definedName name="al" localSheetId="6">#REF!</definedName>
    <definedName name="al" localSheetId="7">#REF!</definedName>
    <definedName name="al" localSheetId="8">#REF!</definedName>
    <definedName name="al" localSheetId="10">#REF!</definedName>
    <definedName name="al">#REF!</definedName>
    <definedName name="ALBERNI" localSheetId="6">#REF!</definedName>
    <definedName name="ALBERNI" localSheetId="7">#REF!</definedName>
    <definedName name="ALBERNI" localSheetId="8">#REF!</definedName>
    <definedName name="ALBERNI" localSheetId="10">#REF!</definedName>
    <definedName name="ALBERNI">#REF!</definedName>
    <definedName name="ALBERTAPACIFIC">'[25]By Mill'!$C$82</definedName>
    <definedName name="ALBERTAPACIFIC_">'[25]By Mill'!$C$82</definedName>
    <definedName name="Alizay" localSheetId="6">#REF!</definedName>
    <definedName name="Alizay" localSheetId="7">#REF!</definedName>
    <definedName name="Alizay" localSheetId="8">#REF!</definedName>
    <definedName name="Alizay" localSheetId="10">#REF!</definedName>
    <definedName name="Alizay">#REF!</definedName>
    <definedName name="ALIZAY_">'[25]By Mill'!$C$1025</definedName>
    <definedName name="Allowance" localSheetId="6" hidden="1">{"'Trend_Total'!$A$7:$V$10","'Trend_Total'!$A$1:$V$4"}</definedName>
    <definedName name="Allowance" localSheetId="7" hidden="1">{"'Trend_Total'!$A$7:$V$10","'Trend_Total'!$A$1:$V$4"}</definedName>
    <definedName name="Allowance" localSheetId="8" hidden="1">{"'Trend_Total'!$A$7:$V$10","'Trend_Total'!$A$1:$V$4"}</definedName>
    <definedName name="Allowance" localSheetId="10" hidden="1">{"'Trend_Total'!$A$7:$V$10","'Trend_Total'!$A$1:$V$4"}</definedName>
    <definedName name="Allowance" hidden="1">{"'Trend_Total'!$A$7:$V$10","'Trend_Total'!$A$1:$V$4"}</definedName>
    <definedName name="AllowChange">#REF!</definedName>
    <definedName name="Amcel" localSheetId="6">#REF!</definedName>
    <definedName name="Amcel">#REF!</definedName>
    <definedName name="amcvye" localSheetId="6">#REF!</definedName>
    <definedName name="amcvye">#REF!</definedName>
    <definedName name="AmmortIntangibleAssets" localSheetId="6">#REF!</definedName>
    <definedName name="AmmortIntangibleAssets">#REF!</definedName>
    <definedName name="AmmortizationIntangibleAssets" localSheetId="6">#REF!</definedName>
    <definedName name="AmmortizationIntangibleAssets">#REF!</definedName>
    <definedName name="AmoncostofSales" localSheetId="6">#REF!</definedName>
    <definedName name="AmoncostofSales">#REF!</definedName>
    <definedName name="AmonGA" localSheetId="6">#REF!</definedName>
    <definedName name="AmonGA">#REF!</definedName>
    <definedName name="AmonLeasedEquip" localSheetId="6">#REF!</definedName>
    <definedName name="AmonLeasedEquip">#REF!</definedName>
    <definedName name="AmonSD" localSheetId="6">#REF!</definedName>
    <definedName name="AmonSD">#REF!</definedName>
    <definedName name="Amort_exp_FA" localSheetId="6">#REF!</definedName>
    <definedName name="Amort_exp_FA">#REF!</definedName>
    <definedName name="Amort_exp_IA" localSheetId="6">#REF!</definedName>
    <definedName name="Amort_exp_IA">#REF!</definedName>
    <definedName name="AMORTIZATION" hidden="1">"AMORTIZATION"</definedName>
    <definedName name="AMOTFORS_">'[25]By Mill'!$C$793</definedName>
    <definedName name="AnalysisTag" localSheetId="6">#REF!</definedName>
    <definedName name="AnalysisTag" localSheetId="7">#REF!</definedName>
    <definedName name="AnalysisTag" localSheetId="8">#REF!</definedName>
    <definedName name="AnalysisTag" localSheetId="10">#REF!</definedName>
    <definedName name="AnalysisTag">#REF!</definedName>
    <definedName name="AnalystBase" localSheetId="6">#REF!</definedName>
    <definedName name="AnalystBase" localSheetId="7">#REF!</definedName>
    <definedName name="AnalystBase" localSheetId="8">#REF!</definedName>
    <definedName name="AnalystBase" localSheetId="10">#REF!</definedName>
    <definedName name="AnalystBase">#REF!</definedName>
    <definedName name="anderson" localSheetId="6">#REF!</definedName>
    <definedName name="anderson" localSheetId="7">#REF!</definedName>
    <definedName name="anderson" localSheetId="8">#REF!</definedName>
    <definedName name="anderson" localSheetId="10">#REF!</definedName>
    <definedName name="anderson">#REF!</definedName>
    <definedName name="ANDERSON_">'[25]By Mill'!$C$497</definedName>
    <definedName name="ANDOAIN_">'[25]By Mill'!$C$1148</definedName>
    <definedName name="Andoian" localSheetId="6">#REF!</definedName>
    <definedName name="Andoian" localSheetId="7">#REF!</definedName>
    <definedName name="Andoian" localSheetId="8">#REF!</definedName>
    <definedName name="Andoian" localSheetId="10">#REF!</definedName>
    <definedName name="Andoian">#REF!</definedName>
    <definedName name="Andres" localSheetId="2" hidden="1">[38]Macro!#REF!</definedName>
    <definedName name="Andres" localSheetId="11" hidden="1">[38]Macro!#REF!</definedName>
    <definedName name="Andres" hidden="1">[38]Macro!#REF!</definedName>
    <definedName name="ANGELES_">'[25]By Mill'!$C$509</definedName>
    <definedName name="Angol" localSheetId="6">#REF!</definedName>
    <definedName name="Angol" localSheetId="7">#REF!</definedName>
    <definedName name="Angol" localSheetId="8">#REF!</definedName>
    <definedName name="Angol" localSheetId="10">#REF!</definedName>
    <definedName name="Angol">#REF!</definedName>
    <definedName name="ANGOL_">'[25]By Mill'!$C$1368</definedName>
    <definedName name="anscount" hidden="1">1</definedName>
    <definedName name="antonio" localSheetId="11" hidden="1">{#N/A,"70% Success",FALSE,"Sales Forecast";#N/A,#N/A,FALSE,"Sheet2"}</definedName>
    <definedName name="antonio" hidden="1">{#N/A,"70% Success",FALSE,"Sales Forecast";#N/A,#N/A,FALSE,"Sheet2"}</definedName>
    <definedName name="AP_1" localSheetId="6">#REF!</definedName>
    <definedName name="AP_1" localSheetId="7">#REF!</definedName>
    <definedName name="AP_1" localSheetId="8">#REF!</definedName>
    <definedName name="AP_1" localSheetId="10">#REF!</definedName>
    <definedName name="AP_1">#REF!</definedName>
    <definedName name="ap_2" localSheetId="6">#REF!</definedName>
    <definedName name="ap_2" localSheetId="7">#REF!</definedName>
    <definedName name="ap_2" localSheetId="8">#REF!</definedName>
    <definedName name="ap_2" localSheetId="10">#REF!</definedName>
    <definedName name="ap_2">#REF!</definedName>
    <definedName name="App_date" localSheetId="6">#REF!</definedName>
    <definedName name="App_date" localSheetId="7">#REF!</definedName>
    <definedName name="App_date" localSheetId="8">#REF!</definedName>
    <definedName name="App_date" localSheetId="10">#REF!</definedName>
    <definedName name="App_date">#REF!</definedName>
    <definedName name="APPBPRICE" localSheetId="6">#REF!</definedName>
    <definedName name="APPBPRICE">#REF!</definedName>
    <definedName name="Appleton" localSheetId="6">#REF!</definedName>
    <definedName name="Appleton">#REF!</definedName>
    <definedName name="APPLETON_">'[25]By Mill'!$C$306</definedName>
    <definedName name="aq" hidden="1">'[17]pasiva-skutečnost'!$C$35:$C$48</definedName>
    <definedName name="aqer" localSheetId="11" hidden="1">{"'Sheet1'!$A$1:$G$85"}</definedName>
    <definedName name="aqer" hidden="1">{"'Sheet1'!$A$1:$G$85"}</definedName>
    <definedName name="aqwder" localSheetId="2" hidden="1">'[39]SOV tot'!#REF!</definedName>
    <definedName name="aqwder" hidden="1">'[39]SOV tot'!#REF!</definedName>
    <definedName name="aqwz" localSheetId="2" hidden="1">'[39]SOV tot'!#REF!</definedName>
    <definedName name="aqwz" hidden="1">'[39]SOV tot'!#REF!</definedName>
    <definedName name="Arac" localSheetId="6">#REF!</definedName>
    <definedName name="Arac" localSheetId="7">#REF!</definedName>
    <definedName name="Arac" localSheetId="8">#REF!</definedName>
    <definedName name="Arac" localSheetId="10">#REF!</definedName>
    <definedName name="Arac">#REF!</definedName>
    <definedName name="Aracruz">'[25]By Mill'!$C$1239</definedName>
    <definedName name="Aranguren" localSheetId="6">#REF!</definedName>
    <definedName name="Aranguren" localSheetId="7">#REF!</definedName>
    <definedName name="Aranguren" localSheetId="8">#REF!</definedName>
    <definedName name="Aranguren" localSheetId="10">#REF!</definedName>
    <definedName name="Aranguren">#REF!</definedName>
    <definedName name="ARANGUREN_">'[25]By Mill'!$C$1150</definedName>
    <definedName name="Arauco" localSheetId="6">#REF!</definedName>
    <definedName name="Arauco" localSheetId="7">#REF!</definedName>
    <definedName name="Arauco" localSheetId="8">#REF!</definedName>
    <definedName name="Arauco" localSheetId="10">#REF!</definedName>
    <definedName name="Arauco">#REF!</definedName>
    <definedName name="ARAUCO_">'[25]By Mill'!$C$1355</definedName>
    <definedName name="AraucoITATACap">'[25]By Mill'!$C$1360</definedName>
    <definedName name="AraucoItataNews" localSheetId="6">#REF!</definedName>
    <definedName name="AraucoItataNews" localSheetId="7">#REF!</definedName>
    <definedName name="AraucoItataNews" localSheetId="8">#REF!</definedName>
    <definedName name="AraucoItataNews" localSheetId="10">#REF!</definedName>
    <definedName name="AraucoItataNews">#REF!</definedName>
    <definedName name="Area">#REF!</definedName>
    <definedName name="Arendal" localSheetId="6">#REF!</definedName>
    <definedName name="Arendal" localSheetId="7">#REF!</definedName>
    <definedName name="Arendal" localSheetId="8">#REF!</definedName>
    <definedName name="Arendal" localSheetId="10">#REF!</definedName>
    <definedName name="Arendal">#REF!</definedName>
    <definedName name="ARENDAL_">'[25]By Mill'!$C$740</definedName>
    <definedName name="Argentina" localSheetId="6">#REF!</definedName>
    <definedName name="Argentina" localSheetId="7">#REF!</definedName>
    <definedName name="Argentina" localSheetId="8">#REF!</definedName>
    <definedName name="Argentina" localSheetId="10">#REF!</definedName>
    <definedName name="Argentina">#REF!</definedName>
    <definedName name="Arkhangelsk" localSheetId="6">#REF!</definedName>
    <definedName name="Arkhangelsk" localSheetId="7">#REF!</definedName>
    <definedName name="Arkhangelsk" localSheetId="8">#REF!</definedName>
    <definedName name="Arkhangelsk" localSheetId="10">#REF!</definedName>
    <definedName name="Arkhangelsk">#REF!</definedName>
    <definedName name="ARKHANGELSK_">'[25]By Mill'!$C$1867</definedName>
    <definedName name="Arneburg" localSheetId="6">#REF!</definedName>
    <definedName name="Arneburg" localSheetId="7">#REF!</definedName>
    <definedName name="Arneburg" localSheetId="8">#REF!</definedName>
    <definedName name="Arneburg" localSheetId="10">#REF!</definedName>
    <definedName name="Arneburg">#REF!</definedName>
    <definedName name="ARNEBURG_">'[25]By Mill'!$C$1065</definedName>
    <definedName name="as" localSheetId="9">#REF!</definedName>
    <definedName name="as" localSheetId="11" hidden="1">{"'Sheet1'!$A$1:$G$96","'Sheet1'!$A$1:$H$96"}</definedName>
    <definedName name="as" hidden="1">{"'Sheet1'!$A$1:$G$96","'Sheet1'!$A$1:$H$96"}</definedName>
    <definedName name="AS2DocOpenMode" hidden="1">"AS2DocumentEdit"</definedName>
    <definedName name="AS2HasNoAutoHeaderFooter" hidden="1">" "</definedName>
    <definedName name="AS2NamedRange" localSheetId="0" hidden="1">41</definedName>
    <definedName name="AS2NamedRange" localSheetId="6" hidden="1">41</definedName>
    <definedName name="AS2NamedRange" localSheetId="7" hidden="1">41</definedName>
    <definedName name="AS2NamedRange" localSheetId="8" hidden="1">41</definedName>
    <definedName name="AS2NamedRange" localSheetId="10" hidden="1">41</definedName>
    <definedName name="AS2NamedRange" hidden="1">5</definedName>
    <definedName name="AS2ReportLS" hidden="1">1</definedName>
    <definedName name="AS2StaticLS" localSheetId="2" hidden="1">#REF!</definedName>
    <definedName name="AS2StaticLS" localSheetId="11" hidden="1">#REF!</definedName>
    <definedName name="AS2StaticLS" hidden="1">#REF!</definedName>
    <definedName name="AS2SyncStepLS" hidden="1">0</definedName>
    <definedName name="AS2TickmarkLS" localSheetId="2" hidden="1">#REF!</definedName>
    <definedName name="AS2TickmarkLS" hidden="1">#REF!</definedName>
    <definedName name="AS2VersionLS" hidden="1">300</definedName>
    <definedName name="asd" localSheetId="9">#REF!</definedName>
    <definedName name="asd" localSheetId="11" hidden="1">{"key inputs",#N/A,FALSE,"Key Inputs";"key outputs",#N/A,FALSE,"Outputs";"Other inputs",#N/A,FALSE,"Other Inputs";"cashflow",#N/A,FALSE,"Statemnts"}</definedName>
    <definedName name="asd" hidden="1">{"key inputs",#N/A,FALSE,"Key Inputs";"key outputs",#N/A,FALSE,"Outputs";"Other inputs",#N/A,FALSE,"Other Inputs";"cashflow",#N/A,FALSE,"Statemnts"}</definedName>
    <definedName name="asda" localSheetId="11" hidden="1">{"print95",#N/A,FALSE,"1995E.XLS";"print96",#N/A,FALSE,"1996E.XLS"}</definedName>
    <definedName name="asda" hidden="1">{"print95",#N/A,FALSE,"1995E.XLS";"print96",#N/A,FALSE,"1996E.XLS"}</definedName>
    <definedName name="asdas" hidden="1">'[17]pasiva-skutečnost'!$C$35:$C$48</definedName>
    <definedName name="asdf" localSheetId="11" hidden="1">{#N/A,#N/A,FALSE,"3mos";#N/A,#N/A,FALSE,"dedicated"}</definedName>
    <definedName name="asdf" hidden="1">{#N/A,#N/A,FALSE,"3mos";#N/A,#N/A,FALSE,"dedicated"}</definedName>
    <definedName name="asdfq" localSheetId="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asdfq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asdfr" localSheetId="6" hidden="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asdfr" localSheetId="7" hidden="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asdfr" localSheetId="8" hidden="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asdfr" localSheetId="10" hidden="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asdfr" hidden="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asdfr1" localSheetId="6" hidden="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asdfr1" localSheetId="7" hidden="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asdfr1" localSheetId="8" hidden="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asdfr1" localSheetId="10" hidden="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asdfr1" hidden="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asdfs" localSheetId="11" hidden="1">{#N/A,#N/A,FALSE,"3mos";#N/A,#N/A,FALSE,"dedicated"}</definedName>
    <definedName name="asdfs" hidden="1">{#N/A,#N/A,FALSE,"3mos";#N/A,#N/A,FALSE,"dedicated"}</definedName>
    <definedName name="asdfsadf" localSheetId="2" hidden="1">[2]MAIN!#REF!</definedName>
    <definedName name="asdfsadf" hidden="1">[2]MAIN!#REF!</definedName>
    <definedName name="asdgag" localSheetId="11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asdgag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asdxa" localSheetId="11" hidden="1">{#N/A,#N/A,FALSE,"ОТЛАДКА"}</definedName>
    <definedName name="asdxa" hidden="1">{#N/A,#N/A,FALSE,"ОТЛАДКА"}</definedName>
    <definedName name="asf" localSheetId="6" hidden="1">{"'DB'!$A$1:$O$23","'Kennzahlen im Überblick'!$A$1:$H$18"}</definedName>
    <definedName name="asf" localSheetId="7" hidden="1">{"'DB'!$A$1:$O$23","'Kennzahlen im Überblick'!$A$1:$H$18"}</definedName>
    <definedName name="asf" localSheetId="8" hidden="1">{"'DB'!$A$1:$O$23","'Kennzahlen im Überblick'!$A$1:$H$18"}</definedName>
    <definedName name="asf" localSheetId="10" hidden="1">{"'DB'!$A$1:$O$23","'Kennzahlen im Überblick'!$A$1:$H$18"}</definedName>
    <definedName name="asf" hidden="1">{"'DB'!$A$1:$O$23","'Kennzahlen im Überblick'!$A$1:$H$18"}</definedName>
    <definedName name="asfd" localSheetId="11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asfd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asfd4" localSheetId="11" hidden="1">{"'Sheet1'!$A$1:$G$96","'Sheet1'!$A$1:$H$96"}</definedName>
    <definedName name="asfd4" hidden="1">{"'Sheet1'!$A$1:$G$96","'Sheet1'!$A$1:$H$96"}</definedName>
    <definedName name="asfd41" localSheetId="11" hidden="1">{"'Sheet1'!$A$1:$G$96","'Sheet1'!$A$1:$H$96"}</definedName>
    <definedName name="asfd41" hidden="1">{"'Sheet1'!$A$1:$G$96","'Sheet1'!$A$1:$H$96"}</definedName>
    <definedName name="ASFD412" localSheetId="11" hidden="1">{"'Sheet1'!$A$1:$G$96","'Sheet1'!$A$1:$H$96"}</definedName>
    <definedName name="ASFD412" hidden="1">{"'Sheet1'!$A$1:$G$96","'Sheet1'!$A$1:$H$96"}</definedName>
    <definedName name="asgsf" hidden="1">255</definedName>
    <definedName name="Ashdown">#REF!</definedName>
    <definedName name="ASHDOWN_">'[25]By Mill'!$C$455</definedName>
    <definedName name="AsiaOps" localSheetId="6">#REF!</definedName>
    <definedName name="AsiaOps" localSheetId="7">#REF!</definedName>
    <definedName name="AsiaOps" localSheetId="8">#REF!</definedName>
    <definedName name="AsiaOps" localSheetId="10">#REF!</definedName>
    <definedName name="AsiaOps">#REF!</definedName>
    <definedName name="Aspabruk" localSheetId="6">#REF!</definedName>
    <definedName name="Aspabruk" localSheetId="7">#REF!</definedName>
    <definedName name="Aspabruk" localSheetId="8">#REF!</definedName>
    <definedName name="Aspabruk" localSheetId="10">#REF!</definedName>
    <definedName name="Aspabruk">#REF!</definedName>
    <definedName name="ASPABRUK_">'[25]By Mill'!$C$849</definedName>
    <definedName name="ASPEN_MENOMINEE">'[25]By Mill'!$C$304</definedName>
    <definedName name="ASSET_TURNS" hidden="1">"ASSET_TURNS"</definedName>
    <definedName name="ASSETS___LIABILITIES">#REF!</definedName>
    <definedName name="Assore" localSheetId="11" hidden="1">{#N/A,#N/A,TRUE,"Cover sheet";#N/A,#N/A,TRUE,"DCF analysis";#N/A,#N/A,TRUE,"WACC calculation"}</definedName>
    <definedName name="Assore" hidden="1">{#N/A,#N/A,TRUE,"Cover sheet";#N/A,#N/A,TRUE,"DCF analysis";#N/A,#N/A,TRUE,"WACC calculation"}</definedName>
    <definedName name="Assumptions_Language" localSheetId="6">#REF!</definedName>
    <definedName name="Assumptions_Language" localSheetId="7">#REF!</definedName>
    <definedName name="Assumptions_Language" localSheetId="8">#REF!</definedName>
    <definedName name="Assumptions_Language" localSheetId="10">#REF!</definedName>
    <definedName name="Assumptions_Language">#REF!</definedName>
    <definedName name="at10_" localSheetId="6">[37]GEMiner!#REF!</definedName>
    <definedName name="at10_" localSheetId="7">[37]GEMiner!#REF!</definedName>
    <definedName name="at10_" localSheetId="8">[37]GEMiner!#REF!</definedName>
    <definedName name="at10_" localSheetId="10">[37]GEMiner!#REF!</definedName>
    <definedName name="at10_">[37]GEMiner!#REF!</definedName>
    <definedName name="at11_" localSheetId="6">[37]GEMiner!#REF!</definedName>
    <definedName name="at11_" localSheetId="7">[37]GEMiner!#REF!</definedName>
    <definedName name="at11_" localSheetId="8">[37]GEMiner!#REF!</definedName>
    <definedName name="at11_" localSheetId="10">[37]GEMiner!#REF!</definedName>
    <definedName name="at11_">[37]GEMiner!#REF!</definedName>
    <definedName name="at12_" localSheetId="6">[37]GEMiner!#REF!</definedName>
    <definedName name="at12_" localSheetId="7">[37]GEMiner!#REF!</definedName>
    <definedName name="at12_" localSheetId="8">[37]GEMiner!#REF!</definedName>
    <definedName name="at12_" localSheetId="10">[37]GEMiner!#REF!</definedName>
    <definedName name="at12_">[37]GEMiner!#REF!</definedName>
    <definedName name="at13_" localSheetId="6">[37]GEMiner!#REF!</definedName>
    <definedName name="at13_" localSheetId="7">[37]GEMiner!#REF!</definedName>
    <definedName name="at13_" localSheetId="8">[37]GEMiner!#REF!</definedName>
    <definedName name="at13_" localSheetId="10">[37]GEMiner!#REF!</definedName>
    <definedName name="at13_">[37]GEMiner!#REF!</definedName>
    <definedName name="at14_" localSheetId="6">[37]GEMiner!#REF!</definedName>
    <definedName name="at14_" localSheetId="7">[37]GEMiner!#REF!</definedName>
    <definedName name="at14_" localSheetId="8">[37]GEMiner!#REF!</definedName>
    <definedName name="at14_" localSheetId="10">[37]GEMiner!#REF!</definedName>
    <definedName name="at14_">[37]GEMiner!#REF!</definedName>
    <definedName name="at15_" localSheetId="6">[37]GEMiner!#REF!</definedName>
    <definedName name="at15_" localSheetId="7">[37]GEMiner!#REF!</definedName>
    <definedName name="at15_" localSheetId="8">[37]GEMiner!#REF!</definedName>
    <definedName name="at15_" localSheetId="10">[37]GEMiner!#REF!</definedName>
    <definedName name="at15_">[37]GEMiner!#REF!</definedName>
    <definedName name="at16_" localSheetId="6">[37]GEMiner!#REF!</definedName>
    <definedName name="at16_" localSheetId="7">[37]GEMiner!#REF!</definedName>
    <definedName name="at16_" localSheetId="8">[37]GEMiner!#REF!</definedName>
    <definedName name="at16_" localSheetId="10">[37]GEMiner!#REF!</definedName>
    <definedName name="at16_">[37]GEMiner!#REF!</definedName>
    <definedName name="at17_" localSheetId="6">[37]GEMiner!#REF!</definedName>
    <definedName name="at17_" localSheetId="7">[37]GEMiner!#REF!</definedName>
    <definedName name="at17_" localSheetId="8">[37]GEMiner!#REF!</definedName>
    <definedName name="at17_" localSheetId="10">[37]GEMiner!#REF!</definedName>
    <definedName name="at17_">[37]GEMiner!#REF!</definedName>
    <definedName name="at18_" localSheetId="6">[37]GEMiner!#REF!</definedName>
    <definedName name="at18_" localSheetId="7">[37]GEMiner!#REF!</definedName>
    <definedName name="at18_" localSheetId="8">[37]GEMiner!#REF!</definedName>
    <definedName name="at18_" localSheetId="10">[37]GEMiner!#REF!</definedName>
    <definedName name="at18_">[37]GEMiner!#REF!</definedName>
    <definedName name="at19_" localSheetId="6">[37]GEMiner!#REF!</definedName>
    <definedName name="at19_" localSheetId="7">[37]GEMiner!#REF!</definedName>
    <definedName name="at19_" localSheetId="8">[37]GEMiner!#REF!</definedName>
    <definedName name="at19_" localSheetId="10">[37]GEMiner!#REF!</definedName>
    <definedName name="at19_">[37]GEMiner!#REF!</definedName>
    <definedName name="at20_" localSheetId="6">[37]GEMiner!#REF!</definedName>
    <definedName name="at20_" localSheetId="7">[37]GEMiner!#REF!</definedName>
    <definedName name="at20_" localSheetId="8">[37]GEMiner!#REF!</definedName>
    <definedName name="at20_" localSheetId="10">[37]GEMiner!#REF!</definedName>
    <definedName name="at20_">[37]GEMiner!#REF!</definedName>
    <definedName name="ATHOL" localSheetId="6">#REF!</definedName>
    <definedName name="ATHOL" localSheetId="7">#REF!</definedName>
    <definedName name="ATHOL" localSheetId="8">#REF!</definedName>
    <definedName name="ATHOL" localSheetId="10">#REF!</definedName>
    <definedName name="ATHOL">#REF!</definedName>
    <definedName name="Atholville" localSheetId="6">#REF!</definedName>
    <definedName name="Atholville" localSheetId="7">#REF!</definedName>
    <definedName name="Atholville" localSheetId="8">#REF!</definedName>
    <definedName name="Atholville" localSheetId="10">#REF!</definedName>
    <definedName name="Atholville">#REF!</definedName>
    <definedName name="ATHOLVILLE_">'[25]By Mill'!$C$208</definedName>
    <definedName name="ATSeXToEUR" localSheetId="6" hidden="1">1/EUReXToATS</definedName>
    <definedName name="ATSeXToEUR" localSheetId="7" hidden="1">1/EUReXToATS</definedName>
    <definedName name="ATSeXToEUR" localSheetId="8" hidden="1">1/EUReXToATS</definedName>
    <definedName name="ATSeXToEUR" localSheetId="10" hidden="1">1/EUReXToATS</definedName>
    <definedName name="ATSeXToEUR" hidden="1">1/EUReXToATS</definedName>
    <definedName name="augusta" localSheetId="6">#REF!</definedName>
    <definedName name="augusta" localSheetId="7">#REF!</definedName>
    <definedName name="augusta" localSheetId="8">#REF!</definedName>
    <definedName name="augusta" localSheetId="10">#REF!</definedName>
    <definedName name="augusta">#REF!</definedName>
    <definedName name="AUGUSTA_">'[25]By Mill'!$C$342</definedName>
    <definedName name="Australia" localSheetId="6">#REF!</definedName>
    <definedName name="Australia" localSheetId="7">#REF!</definedName>
    <definedName name="Australia" localSheetId="8">#REF!</definedName>
    <definedName name="Australia" localSheetId="10">#REF!</definedName>
    <definedName name="Australia">#REF!</definedName>
    <definedName name="Austria" localSheetId="6">#REF!</definedName>
    <definedName name="Austria" localSheetId="7">#REF!</definedName>
    <definedName name="Austria" localSheetId="8">#REF!</definedName>
    <definedName name="Austria" localSheetId="10">#REF!</definedName>
    <definedName name="Austria">#REF!</definedName>
    <definedName name="auto_entry_range" localSheetId="6">#REF!</definedName>
    <definedName name="auto_entry_range" localSheetId="7">#REF!</definedName>
    <definedName name="auto_entry_range" localSheetId="8">#REF!</definedName>
    <definedName name="auto_entry_range" localSheetId="10">#REF!</definedName>
    <definedName name="auto_entry_range">#REF!</definedName>
    <definedName name="auto_inv1" localSheetId="6">#REF!</definedName>
    <definedName name="auto_inv1">#REF!</definedName>
    <definedName name="auto_inv2" localSheetId="6">#REF!</definedName>
    <definedName name="auto_inv2">#REF!</definedName>
    <definedName name="auto_t2" localSheetId="6">#REF!</definedName>
    <definedName name="auto_t2">#REF!</definedName>
    <definedName name="auto_t3" localSheetId="6">#REF!</definedName>
    <definedName name="auto_t3">#REF!</definedName>
    <definedName name="auto_t4" localSheetId="6">#REF!</definedName>
    <definedName name="auto_t4">#REF!</definedName>
    <definedName name="auto_t5" localSheetId="6">#REF!</definedName>
    <definedName name="auto_t5">#REF!</definedName>
    <definedName name="AV_12m03" localSheetId="6">#REF!</definedName>
    <definedName name="AV_12m03">#REF!</definedName>
    <definedName name="AV_12m2003" localSheetId="6">#REF!</definedName>
    <definedName name="AV_12m2003">#REF!</definedName>
    <definedName name="AV_9m03" localSheetId="6">#REF!</definedName>
    <definedName name="AV_9m03">#REF!</definedName>
    <definedName name="AvantRES" localSheetId="6" hidden="1">{"FrgénEst",#N/A,FALSE,"A";"RésuEst",#N/A,FALSE,"A"}</definedName>
    <definedName name="AvantRES" localSheetId="7" hidden="1">{"FrgénEst",#N/A,FALSE,"A";"RésuEst",#N/A,FALSE,"A"}</definedName>
    <definedName name="AvantRES" localSheetId="8" hidden="1">{"FrgénEst",#N/A,FALSE,"A";"RésuEst",#N/A,FALSE,"A"}</definedName>
    <definedName name="AvantRES" localSheetId="10" hidden="1">{"FrgénEst",#N/A,FALSE,"A";"RésuEst",#N/A,FALSE,"A"}</definedName>
    <definedName name="AvantRES" hidden="1">{"FrgénEst",#N/A,FALSE,"A";"RésuEst",#N/A,FALSE,"A"}</definedName>
    <definedName name="ave_tax_rate">24%</definedName>
    <definedName name="ave_tax_rate_CYP">#REF!</definedName>
    <definedName name="ave_USD_rate">30.6941</definedName>
    <definedName name="Aveiro">#REF!</definedName>
    <definedName name="AVEIRO_">'[25]By Mill'!$C$1126</definedName>
    <definedName name="AverageAdvanceSubsLife">35</definedName>
    <definedName name="AverageExRates">#REF!</definedName>
    <definedName name="AveragePrepaidSubsLife">35</definedName>
    <definedName name="AverageSubsLife">35</definedName>
    <definedName name="AvFXR">#REF!</definedName>
    <definedName name="avg" localSheetId="6">#REF!</definedName>
    <definedName name="avg">#REF!</definedName>
    <definedName name="AVG_02" localSheetId="6">#REF!</definedName>
    <definedName name="AVG_02">#REF!</definedName>
    <definedName name="avgUSD">5.785</definedName>
    <definedName name="AvITR">#REF!</definedName>
    <definedName name="AvRate1">#REF!</definedName>
    <definedName name="AvRate2">#REF!</definedName>
    <definedName name="AvRate4">#REF!</definedName>
    <definedName name="AvRate5">#REF!</definedName>
    <definedName name="ax" localSheetId="11" hidden="1">{"Equity Only",#N/A,FALSE,"NNGT1";"Equity Only",#N/A,FALSE,"NNT1";"Equity Only",#N/A,FALSE,"SNT1";"Equity Only",#N/A,FALSE,"BNT1";"Equity Only",#N/A,FALSE,"PNT1"}</definedName>
    <definedName name="ax" hidden="1">{"Equity Only",#N/A,FALSE,"NNGT1";"Equity Only",#N/A,FALSE,"NNT1";"Equity Only",#N/A,FALSE,"SNT1";"Equity Only",#N/A,FALSE,"BNT1";"Equity Only",#N/A,FALSE,"PNT1"}</definedName>
    <definedName name="AxesFormat">#N/A</definedName>
    <definedName name="azeaq" localSheetId="2" hidden="1">'[39]SOV tot'!#REF!</definedName>
    <definedName name="azeaq" hidden="1">'[39]SOV tot'!#REF!</definedName>
    <definedName name="AZERT" localSheetId="2" hidden="1">'[39]SOV tot'!#REF!</definedName>
    <definedName name="AZERT" hidden="1">'[39]SOV tot'!#REF!</definedName>
    <definedName name="AZTRPRICE" localSheetId="6">#REF!</definedName>
    <definedName name="AZTRPRICE" localSheetId="7">#REF!</definedName>
    <definedName name="AZTRPRICE" localSheetId="8">#REF!</definedName>
    <definedName name="AZTRPRICE" localSheetId="10">#REF!</definedName>
    <definedName name="AZTRPRICE">#REF!</definedName>
    <definedName name="B" localSheetId="0">#REF!</definedName>
    <definedName name="B" localSheetId="6">#REF!</definedName>
    <definedName name="B" localSheetId="7">#REF!</definedName>
    <definedName name="B" localSheetId="8">#REF!</definedName>
    <definedName name="B" localSheetId="10">#REF!</definedName>
    <definedName name="B" localSheetId="11" hidden="1">{#N/A,#N/A,TRUE,"Буржуям"}</definedName>
    <definedName name="B" hidden="1">{#N/A,#N/A,TRUE,"Буржуям"}</definedName>
    <definedName name="B___DEMONSTRAÇÃO_DO_RESULTADO_PROJETADA">[40]SOFTA!$E$327</definedName>
    <definedName name="B_S">'[41]Capital '!$A$1:$F$52</definedName>
    <definedName name="B.1gbis" localSheetId="6" hidden="1">{"Frgen",#N/A,FALSE,"A";"Résu",#N/A,FALSE,"A"}</definedName>
    <definedName name="B.1gbis" localSheetId="7" hidden="1">{"Frgen",#N/A,FALSE,"A";"Résu",#N/A,FALSE,"A"}</definedName>
    <definedName name="B.1gbis" localSheetId="8" hidden="1">{"Frgen",#N/A,FALSE,"A";"Résu",#N/A,FALSE,"A"}</definedName>
    <definedName name="B.1gbis" localSheetId="10" hidden="1">{"Frgen",#N/A,FALSE,"A";"Résu",#N/A,FALSE,"A"}</definedName>
    <definedName name="B.1gbis" hidden="1">{"Frgen",#N/A,FALSE,"A";"Résu",#N/A,FALSE,"A"}</definedName>
    <definedName name="B.3l" localSheetId="6" hidden="1">{"FrgénEst",#N/A,FALSE,"A";"RésuEst",#N/A,FALSE,"A"}</definedName>
    <definedName name="B.3l" localSheetId="7" hidden="1">{"FrgénEst",#N/A,FALSE,"A";"RésuEst",#N/A,FALSE,"A"}</definedName>
    <definedName name="B.3l" localSheetId="8" hidden="1">{"FrgénEst",#N/A,FALSE,"A";"RésuEst",#N/A,FALSE,"A"}</definedName>
    <definedName name="B.3l" localSheetId="10" hidden="1">{"FrgénEst",#N/A,FALSE,"A";"RésuEst",#N/A,FALSE,"A"}</definedName>
    <definedName name="B.3l" hidden="1">{"FrgénEst",#N/A,FALSE,"A";"RésuEst",#N/A,FALSE,"A"}</definedName>
    <definedName name="B.3m" localSheetId="6" hidden="1">{"FrgénEst",#N/A,FALSE,"A";"RésuEst",#N/A,FALSE,"A"}</definedName>
    <definedName name="B.3m" localSheetId="7" hidden="1">{"FrgénEst",#N/A,FALSE,"A";"RésuEst",#N/A,FALSE,"A"}</definedName>
    <definedName name="B.3m" localSheetId="8" hidden="1">{"FrgénEst",#N/A,FALSE,"A";"RésuEst",#N/A,FALSE,"A"}</definedName>
    <definedName name="B.3m" localSheetId="10" hidden="1">{"FrgénEst",#N/A,FALSE,"A";"RésuEst",#N/A,FALSE,"A"}</definedName>
    <definedName name="B.3m" hidden="1">{"FrgénEst",#N/A,FALSE,"A";"RésuEst",#N/A,FALSE,"A"}</definedName>
    <definedName name="b1_" localSheetId="8">#REF!</definedName>
    <definedName name="b1_" localSheetId="10">#REF!</definedName>
    <definedName name="b1_">#REF!</definedName>
    <definedName name="b1_2" localSheetId="6">#REF!</definedName>
    <definedName name="b1_2" localSheetId="8">#REF!</definedName>
    <definedName name="b1_2" localSheetId="10">#REF!</definedName>
    <definedName name="b1_2">#REF!</definedName>
    <definedName name="b1_2new" localSheetId="6">#REF!</definedName>
    <definedName name="b1_2new" localSheetId="8">#REF!</definedName>
    <definedName name="b1_2new" localSheetId="10">#REF!</definedName>
    <definedName name="b1_2new">#REF!</definedName>
    <definedName name="b2_" localSheetId="6">#REF!</definedName>
    <definedName name="b2_">#REF!</definedName>
    <definedName name="b3_" localSheetId="6">#REF!</definedName>
    <definedName name="b3_">#REF!</definedName>
    <definedName name="b3gg" localSheetId="6" hidden="1">{"FrgénEst",#N/A,FALSE,"A";"RésuEst",#N/A,FALSE,"A"}</definedName>
    <definedName name="b3gg" localSheetId="7" hidden="1">{"FrgénEst",#N/A,FALSE,"A";"RésuEst",#N/A,FALSE,"A"}</definedName>
    <definedName name="b3gg" localSheetId="8" hidden="1">{"FrgénEst",#N/A,FALSE,"A";"RésuEst",#N/A,FALSE,"A"}</definedName>
    <definedName name="b3gg" localSheetId="10" hidden="1">{"FrgénEst",#N/A,FALSE,"A";"RésuEst",#N/A,FALSE,"A"}</definedName>
    <definedName name="b3gg" hidden="1">{"FrgénEst",#N/A,FALSE,"A";"RésuEst",#N/A,FALSE,"A"}</definedName>
    <definedName name="b4_">#REF!</definedName>
    <definedName name="b5_" localSheetId="6">#REF!</definedName>
    <definedName name="b5_">#REF!</definedName>
    <definedName name="Bad_Debt">#REF!</definedName>
    <definedName name="Bahia" localSheetId="6">#REF!</definedName>
    <definedName name="Bahia">#REF!</definedName>
    <definedName name="BahiaBacell">'[25]By Mill'!$C$1241</definedName>
    <definedName name="BAHIABACELL_">'[25]By Mill'!$C$1241</definedName>
    <definedName name="BahiaSul" localSheetId="6">#REF!</definedName>
    <definedName name="BahiaSul" localSheetId="7">#REF!</definedName>
    <definedName name="BahiaSul" localSheetId="8">#REF!</definedName>
    <definedName name="BahiaSul" localSheetId="10">#REF!</definedName>
    <definedName name="BahiaSul">#REF!</definedName>
    <definedName name="BAHIASUL_">'[25]By Mill'!$C$1244</definedName>
    <definedName name="Baikal" localSheetId="6">#REF!</definedName>
    <definedName name="Baikal" localSheetId="7">#REF!</definedName>
    <definedName name="Baikal" localSheetId="8">#REF!</definedName>
    <definedName name="Baikal" localSheetId="10">#REF!</definedName>
    <definedName name="Baikal">#REF!</definedName>
    <definedName name="BAILAL_">'[25]By Mill'!$C$1872</definedName>
    <definedName name="Balance" localSheetId="6">#REF!</definedName>
    <definedName name="Balance" localSheetId="7">#REF!</definedName>
    <definedName name="Balance" localSheetId="8">#REF!</definedName>
    <definedName name="Balance" localSheetId="10">#REF!</definedName>
    <definedName name="Balance">#REF!</definedName>
    <definedName name="Balance_End_" localSheetId="6" hidden="1">#REF!</definedName>
    <definedName name="Balance_End_" localSheetId="7" hidden="1">#REF!</definedName>
    <definedName name="Balance_End_" localSheetId="8" hidden="1">#REF!</definedName>
    <definedName name="Balance_End_" localSheetId="10" hidden="1">#REF!</definedName>
    <definedName name="Balance_End_" hidden="1">#REF!</definedName>
    <definedName name="Balance_Sheet" localSheetId="6">#REF!</definedName>
    <definedName name="Balance_Sheet" localSheetId="7">#REF!</definedName>
    <definedName name="Balance_Sheet" localSheetId="8">#REF!</definedName>
    <definedName name="Balance_Sheet" localSheetId="10">#REF!</definedName>
    <definedName name="Balance_Sheet">#REF!</definedName>
    <definedName name="BALANCE1" localSheetId="6">#REF!</definedName>
    <definedName name="BALANCE1">#REF!</definedName>
    <definedName name="BALANCE2" localSheetId="6">#REF!</definedName>
    <definedName name="BALANCE2">#REF!</definedName>
    <definedName name="BalanceLabel" localSheetId="6">#REF!</definedName>
    <definedName name="BalanceLabel">#REF!</definedName>
    <definedName name="balanceUS" localSheetId="6">#REF!</definedName>
    <definedName name="balanceUS">#REF!</definedName>
    <definedName name="balanceUS2" localSheetId="6">#REF!</definedName>
    <definedName name="balanceUS2">#REF!</definedName>
    <definedName name="Baltic">'[25]By Mill'!$C$1818</definedName>
    <definedName name="BALTIC_" localSheetId="6">#REF!</definedName>
    <definedName name="BALTIC_" localSheetId="7">#REF!</definedName>
    <definedName name="BALTIC_" localSheetId="8">#REF!</definedName>
    <definedName name="BALTIC_" localSheetId="10">#REF!</definedName>
    <definedName name="BALTIC_">#REF!</definedName>
    <definedName name="Barnie" localSheetId="6">#REF!</definedName>
    <definedName name="Barnie" localSheetId="7">#REF!</definedName>
    <definedName name="Barnie" localSheetId="8">#REF!</definedName>
    <definedName name="Barnie" localSheetId="10">#REF!</definedName>
    <definedName name="Barnie">#REF!</definedName>
    <definedName name="BARNIE_">'[25]By Mill'!$C$698</definedName>
    <definedName name="BARR4TRREF">'[42]Antigos - Trimestre'!#REF!</definedName>
    <definedName name="BARR4TRTV">'[42]Antigos - Trimestre'!#REF!</definedName>
    <definedName name="base">#REF!</definedName>
    <definedName name="BASIC_EPS_EXCL" hidden="1">"BASIC_EPS_EXCL"</definedName>
    <definedName name="BASIC_EPS_INCL" hidden="1">"BASIC_EPS_INCL"</definedName>
    <definedName name="BASIC_NORMAL_EPS" hidden="1">"BASIC_NORMAL_EPS"</definedName>
    <definedName name="BASIC_WEIGHT" hidden="1">"BASIC_WEIGHT"</definedName>
    <definedName name="bathurst">#REF!</definedName>
    <definedName name="BATHURST_">'[25]By Mill'!$C$223</definedName>
    <definedName name="BayesianAdjustSet" localSheetId="6">#REF!</definedName>
    <definedName name="BayesianAdjustSet" localSheetId="7">#REF!</definedName>
    <definedName name="BayesianAdjustSet" localSheetId="8">#REF!</definedName>
    <definedName name="BayesianAdjustSet" localSheetId="10">#REF!</definedName>
    <definedName name="BayesianAdjustSet">#REF!</definedName>
    <definedName name="bb" localSheetId="6">#REF!</definedName>
    <definedName name="bb" localSheetId="7">#REF!</definedName>
    <definedName name="bb" localSheetId="8">#REF!</definedName>
    <definedName name="bb" localSheetId="10">#REF!</definedName>
    <definedName name="bb">#REF!</definedName>
    <definedName name="BB_COMP1" localSheetId="6">#REF!</definedName>
    <definedName name="BB_COMP1" localSheetId="7">#REF!</definedName>
    <definedName name="BB_COMP1" localSheetId="8">#REF!</definedName>
    <definedName name="BB_COMP1" localSheetId="10">#REF!</definedName>
    <definedName name="BB_COMP1">#REF!</definedName>
    <definedName name="BB_COMP10" localSheetId="6">#REF!</definedName>
    <definedName name="BB_COMP10">#REF!</definedName>
    <definedName name="BB_COMP2" localSheetId="6">#REF!</definedName>
    <definedName name="BB_COMP2">#REF!</definedName>
    <definedName name="BB_COMP3" localSheetId="6">#REF!</definedName>
    <definedName name="BB_COMP3">#REF!</definedName>
    <definedName name="BB_COMP4" localSheetId="6">#REF!</definedName>
    <definedName name="BB_COMP4">#REF!</definedName>
    <definedName name="BB_COMP5" localSheetId="6">#REF!</definedName>
    <definedName name="BB_COMP5">#REF!</definedName>
    <definedName name="BB_COMP6" localSheetId="6">#REF!</definedName>
    <definedName name="BB_COMP6">#REF!</definedName>
    <definedName name="BB_COMP7" localSheetId="6">#REF!</definedName>
    <definedName name="BB_COMP7">#REF!</definedName>
    <definedName name="BB_COMP8" localSheetId="6">#REF!</definedName>
    <definedName name="BB_COMP8">#REF!</definedName>
    <definedName name="BB_COMP9" localSheetId="6">#REF!</definedName>
    <definedName name="BB_COMP9">#REF!</definedName>
    <definedName name="bbbb" localSheetId="11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bbbb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bbbbb" localSheetId="11" hidden="1">{#VALUE!,#N/A,TRUE,0}</definedName>
    <definedName name="bbbbb" hidden="1">{#VALUE!,#N/A,TRUE,0}</definedName>
    <definedName name="ｂｂｂｂｂｂｂｂｂｂ" localSheetId="11" hidden="1">{"COMNUS2000",#N/A,FALSE,"BL2000"}</definedName>
    <definedName name="ｂｂｂｂｂｂｂｂｂｂ" hidden="1">{"COMNUS2000",#N/A,FALSE,"BL2000"}</definedName>
    <definedName name="BBP">#REF!</definedName>
    <definedName name="bd" localSheetId="6">#REF!</definedName>
    <definedName name="bd" localSheetId="7">#REF!</definedName>
    <definedName name="bd" localSheetId="8">#REF!</definedName>
    <definedName name="bd" localSheetId="10">#REF!</definedName>
    <definedName name="bd">#REF!</definedName>
    <definedName name="bd_60_01_end" localSheetId="6">#REF!</definedName>
    <definedName name="bd_60_01_end" localSheetId="7">#REF!</definedName>
    <definedName name="bd_60_01_end" localSheetId="8">#REF!</definedName>
    <definedName name="bd_60_01_end" localSheetId="10">#REF!</definedName>
    <definedName name="bd_60_01_end">#REF!</definedName>
    <definedName name="bd_60_02_end" localSheetId="6">#REF!</definedName>
    <definedName name="bd_60_02_end" localSheetId="7">#REF!</definedName>
    <definedName name="bd_60_02_end" localSheetId="8">#REF!</definedName>
    <definedName name="bd_60_02_end" localSheetId="10">#REF!</definedName>
    <definedName name="bd_60_02_end">#REF!</definedName>
    <definedName name="bd_60_02_endd" localSheetId="6">#REF!</definedName>
    <definedName name="bd_60_02_endd">#REF!</definedName>
    <definedName name="bd_62_01_end" localSheetId="6">#REF!</definedName>
    <definedName name="bd_62_01_end">#REF!</definedName>
    <definedName name="bd_62_02_end" localSheetId="6">#REF!</definedName>
    <definedName name="bd_62_02_end">#REF!</definedName>
    <definedName name="bd_62_03_end" localSheetId="6">#REF!</definedName>
    <definedName name="bd_62_03_end">#REF!</definedName>
    <definedName name="bd_62_04_end" localSheetId="6">#REF!</definedName>
    <definedName name="bd_62_04_end">#REF!</definedName>
    <definedName name="bd_62_05_end" localSheetId="6">#REF!</definedName>
    <definedName name="bd_62_05_end">#REF!</definedName>
    <definedName name="bd_62_06_end" localSheetId="6">#REF!</definedName>
    <definedName name="bd_62_06_end">#REF!</definedName>
    <definedName name="bd_62_07_end" localSheetId="6">#REF!</definedName>
    <definedName name="bd_62_07_end">#REF!</definedName>
    <definedName name="bd_62_08_end" localSheetId="6">#REF!</definedName>
    <definedName name="bd_62_08_end">#REF!</definedName>
    <definedName name="bd_62_09_end" localSheetId="6">#REF!</definedName>
    <definedName name="bd_62_09_end">#REF!</definedName>
    <definedName name="bd_62_10_end" localSheetId="6">#REF!</definedName>
    <definedName name="bd_62_10_end">#REF!</definedName>
    <definedName name="bd_62_14_end" localSheetId="6">#REF!</definedName>
    <definedName name="bd_62_14_end">#REF!</definedName>
    <definedName name="bd_62_15_end" localSheetId="6">#REF!</definedName>
    <definedName name="bd_62_15_end">#REF!</definedName>
    <definedName name="bd_62_16_end" localSheetId="6">#REF!</definedName>
    <definedName name="bd_62_16_end">#REF!</definedName>
    <definedName name="bd_62_17_end" localSheetId="6">#REF!</definedName>
    <definedName name="bd_62_17_end">#REF!</definedName>
    <definedName name="bd_62_18_end" localSheetId="6">#REF!</definedName>
    <definedName name="bd_62_18_end">#REF!</definedName>
    <definedName name="bd_62_19_end" localSheetId="6">#REF!</definedName>
    <definedName name="bd_62_19_end">#REF!</definedName>
    <definedName name="bd_62_20_end" localSheetId="6">#REF!</definedName>
    <definedName name="bd_62_20_end">#REF!</definedName>
    <definedName name="bd_62_21_end" localSheetId="6">#REF!</definedName>
    <definedName name="bd_62_21_end">#REF!</definedName>
    <definedName name="bd_62_22_end" localSheetId="6">#REF!</definedName>
    <definedName name="bd_62_22_end">#REF!</definedName>
    <definedName name="bd_62_23_end" localSheetId="6">#REF!</definedName>
    <definedName name="bd_62_23_end">#REF!</definedName>
    <definedName name="bd_62_24_end" localSheetId="6">#REF!</definedName>
    <definedName name="bd_62_24_end">#REF!</definedName>
    <definedName name="bd_62_25_end" localSheetId="6">#REF!</definedName>
    <definedName name="bd_62_25_end">#REF!</definedName>
    <definedName name="bd_62_26_end" localSheetId="6">#REF!</definedName>
    <definedName name="bd_62_26_end">#REF!</definedName>
    <definedName name="bd_62_27_end" localSheetId="6">#REF!</definedName>
    <definedName name="bd_62_27_end">#REF!</definedName>
    <definedName name="bd_76_01_end" localSheetId="6">#REF!</definedName>
    <definedName name="bd_76_01_end">#REF!</definedName>
    <definedName name="bd_76_02_end" localSheetId="6">#REF!</definedName>
    <definedName name="bd_76_02_end">#REF!</definedName>
    <definedName name="bd_76_03_end" localSheetId="6">#REF!</definedName>
    <definedName name="bd_76_03_end">#REF!</definedName>
    <definedName name="bd_76_04_end" localSheetId="6">#REF!</definedName>
    <definedName name="bd_76_04_end">#REF!</definedName>
    <definedName name="bd_76_05_end" localSheetId="6">#REF!</definedName>
    <definedName name="bd_76_05_end">#REF!</definedName>
    <definedName name="bd_76_06_end" localSheetId="6">#REF!</definedName>
    <definedName name="bd_76_06_end">#REF!</definedName>
    <definedName name="bd_76_07_end" localSheetId="6">#REF!</definedName>
    <definedName name="bd_76_07_end">#REF!</definedName>
    <definedName name="bd_76_08_end" localSheetId="6">#REF!</definedName>
    <definedName name="bd_76_08_end">#REF!</definedName>
    <definedName name="bd_76_11_end" localSheetId="6">#REF!</definedName>
    <definedName name="bd_76_11_end">#REF!</definedName>
    <definedName name="BD_perc_y1" localSheetId="6">#REF!</definedName>
    <definedName name="BD_perc_y1">#REF!</definedName>
    <definedName name="BD_res_cap1" localSheetId="6">#REF!</definedName>
    <definedName name="BD_res_cap1">#REF!</definedName>
    <definedName name="BD_res_cap2" localSheetId="6">#REF!</definedName>
    <definedName name="BD_res_cap2">#REF!</definedName>
    <definedName name="bd_res_main1" localSheetId="6">#REF!</definedName>
    <definedName name="bd_res_main1">#REF!</definedName>
    <definedName name="bd_res_main2" localSheetId="6">#REF!</definedName>
    <definedName name="bd_res_main2">#REF!</definedName>
    <definedName name="BD_res_other1" localSheetId="6">#REF!</definedName>
    <definedName name="BD_res_other1">#REF!</definedName>
    <definedName name="BD_res_other2" localSheetId="6">#REF!</definedName>
    <definedName name="BD_res_other2">#REF!</definedName>
    <definedName name="bdd" localSheetId="6" hidden="1">{"FrgénEst",#N/A,FALSE,"A";"RésuEst",#N/A,FALSE,"A"}</definedName>
    <definedName name="bdd" localSheetId="7" hidden="1">{"FrgénEst",#N/A,FALSE,"A";"RésuEst",#N/A,FALSE,"A"}</definedName>
    <definedName name="bdd" localSheetId="8" hidden="1">{"FrgénEst",#N/A,FALSE,"A";"RésuEst",#N/A,FALSE,"A"}</definedName>
    <definedName name="bdd" localSheetId="10" hidden="1">{"FrgénEst",#N/A,FALSE,"A";"RésuEst",#N/A,FALSE,"A"}</definedName>
    <definedName name="bdd" hidden="1">{"FrgénEst",#N/A,FALSE,"A";"RésuEst",#N/A,FALSE,"A"}</definedName>
    <definedName name="BDDT" localSheetId="6" hidden="1">{#N/A,#N/A,TRUE,"SOMMAIRE-EURO";#N/A,#N/A,TRUE,"1 - P&amp;L-RATIOS-EURO";#N/A,#N/A,TRUE,"2-DAP-EURO";#N/A,#N/A,TRUE,"3-IMMOS-FIN-EURO";#N/A,#N/A,TRUE,"4-MEQ-EURO";#N/A,#N/A,TRUE,"5-except-EURO"}</definedName>
    <definedName name="BDDT" localSheetId="7" hidden="1">{#N/A,#N/A,TRUE,"SOMMAIRE-EURO";#N/A,#N/A,TRUE,"1 - P&amp;L-RATIOS-EURO";#N/A,#N/A,TRUE,"2-DAP-EURO";#N/A,#N/A,TRUE,"3-IMMOS-FIN-EURO";#N/A,#N/A,TRUE,"4-MEQ-EURO";#N/A,#N/A,TRUE,"5-except-EURO"}</definedName>
    <definedName name="BDDT" localSheetId="8" hidden="1">{#N/A,#N/A,TRUE,"SOMMAIRE-EURO";#N/A,#N/A,TRUE,"1 - P&amp;L-RATIOS-EURO";#N/A,#N/A,TRUE,"2-DAP-EURO";#N/A,#N/A,TRUE,"3-IMMOS-FIN-EURO";#N/A,#N/A,TRUE,"4-MEQ-EURO";#N/A,#N/A,TRUE,"5-except-EURO"}</definedName>
    <definedName name="BDDT" localSheetId="10" hidden="1">{#N/A,#N/A,TRUE,"SOMMAIRE-EURO";#N/A,#N/A,TRUE,"1 - P&amp;L-RATIOS-EURO";#N/A,#N/A,TRUE,"2-DAP-EURO";#N/A,#N/A,TRUE,"3-IMMOS-FIN-EURO";#N/A,#N/A,TRUE,"4-MEQ-EURO";#N/A,#N/A,TRUE,"5-except-EURO"}</definedName>
    <definedName name="BDDT" hidden="1">{#N/A,#N/A,TRUE,"SOMMAIRE-EURO";#N/A,#N/A,TRUE,"1 - P&amp;L-RATIOS-EURO";#N/A,#N/A,TRUE,"2-DAP-EURO";#N/A,#N/A,TRUE,"3-IMMOS-FIN-EURO";#N/A,#N/A,TRUE,"4-MEQ-EURO";#N/A,#N/A,TRUE,"5-except-EURO"}</definedName>
    <definedName name="bebelsurquevillon">#REF!</definedName>
    <definedName name="BEFeXToEUR" localSheetId="6" hidden="1">1/EUReXToBEF</definedName>
    <definedName name="BEFeXToEUR" localSheetId="7" hidden="1">1/EUReXToBEF</definedName>
    <definedName name="BEFeXToEUR" localSheetId="8" hidden="1">1/EUReXToBEF</definedName>
    <definedName name="BEFeXToEUR" localSheetId="10" hidden="1">1/EUReXToBEF</definedName>
    <definedName name="BEFeXToEUR" hidden="1">1/EUReXToBEF</definedName>
    <definedName name="before" localSheetId="6" hidden="1">{#N/A,#N/A,TRUE,"Assumptions";#N/A,#N/A,TRUE,"Op Projection";#N/A,#N/A,TRUE,"Capital";#N/A,#N/A,TRUE,"Income";#N/A,#N/A,TRUE,"Balance";#N/A,#N/A,TRUE,"Sources&amp;Uses"}</definedName>
    <definedName name="before" localSheetId="7" hidden="1">{#N/A,#N/A,TRUE,"Assumptions";#N/A,#N/A,TRUE,"Op Projection";#N/A,#N/A,TRUE,"Capital";#N/A,#N/A,TRUE,"Income";#N/A,#N/A,TRUE,"Balance";#N/A,#N/A,TRUE,"Sources&amp;Uses"}</definedName>
    <definedName name="before" localSheetId="8" hidden="1">{#N/A,#N/A,TRUE,"Assumptions";#N/A,#N/A,TRUE,"Op Projection";#N/A,#N/A,TRUE,"Capital";#N/A,#N/A,TRUE,"Income";#N/A,#N/A,TRUE,"Balance";#N/A,#N/A,TRUE,"Sources&amp;Uses"}</definedName>
    <definedName name="before" localSheetId="10" hidden="1">{#N/A,#N/A,TRUE,"Assumptions";#N/A,#N/A,TRUE,"Op Projection";#N/A,#N/A,TRUE,"Capital";#N/A,#N/A,TRUE,"Income";#N/A,#N/A,TRUE,"Balance";#N/A,#N/A,TRUE,"Sources&amp;Uses"}</definedName>
    <definedName name="before" hidden="1">{#N/A,#N/A,TRUE,"Assumptions";#N/A,#N/A,TRUE,"Op Projection";#N/A,#N/A,TRUE,"Capital";#N/A,#N/A,TRUE,"Income";#N/A,#N/A,TRUE,"Balance";#N/A,#N/A,TRUE,"Sources&amp;Uses"}</definedName>
    <definedName name="begin">#REF!</definedName>
    <definedName name="begin1" localSheetId="6">#REF!</definedName>
    <definedName name="begin1">#REF!</definedName>
    <definedName name="Belgium" localSheetId="6">#REF!</definedName>
    <definedName name="Belgium">#REF!</definedName>
    <definedName name="Bellingham" localSheetId="6">#REF!</definedName>
    <definedName name="Bellingham">#REF!</definedName>
    <definedName name="BELLINGHAM_">'[25]By Mill'!$C$487</definedName>
    <definedName name="belnew" localSheetId="6" hidden="1">{"IS",#N/A,FALSE,"IS";"RPTIS",#N/A,FALSE,"RPTIS";"STATS",#N/A,FALSE,"STATS";"CELL",#N/A,FALSE,"CELL";"BS",#N/A,FALSE,"BS"}</definedName>
    <definedName name="belnew" localSheetId="7" hidden="1">{"IS",#N/A,FALSE,"IS";"RPTIS",#N/A,FALSE,"RPTIS";"STATS",#N/A,FALSE,"STATS";"CELL",#N/A,FALSE,"CELL";"BS",#N/A,FALSE,"BS"}</definedName>
    <definedName name="belnew" localSheetId="8" hidden="1">{"IS",#N/A,FALSE,"IS";"RPTIS",#N/A,FALSE,"RPTIS";"STATS",#N/A,FALSE,"STATS";"CELL",#N/A,FALSE,"CELL";"BS",#N/A,FALSE,"BS"}</definedName>
    <definedName name="belnew" localSheetId="10" hidden="1">{"IS",#N/A,FALSE,"IS";"RPTIS",#N/A,FALSE,"RPTIS";"STATS",#N/A,FALSE,"STATS";"CELL",#N/A,FALSE,"CELL";"BS",#N/A,FALSE,"BS"}</definedName>
    <definedName name="belnew" hidden="1">{"IS",#N/A,FALSE,"IS";"RPTIS",#N/A,FALSE,"RPTIS";"STATS",#N/A,FALSE,"STATS";"CELL",#N/A,FALSE,"CELL";"BS",#N/A,FALSE,"BS"}</definedName>
    <definedName name="BeloOreiente">#REF!</definedName>
    <definedName name="BELOORIENTE_">'[25]By Mill'!$C$1253</definedName>
    <definedName name="bennettsville" localSheetId="6">#REF!</definedName>
    <definedName name="bennettsville" localSheetId="7">#REF!</definedName>
    <definedName name="bennettsville" localSheetId="8">#REF!</definedName>
    <definedName name="bennettsville" localSheetId="10">#REF!</definedName>
    <definedName name="bennettsville">#REF!</definedName>
    <definedName name="BENNETTSVILLE_">'[25]By Mill'!$C$378</definedName>
    <definedName name="Berg">"Примечание 2"</definedName>
    <definedName name="Berlin">#REF!</definedName>
    <definedName name="BERLIN_">'[25]By Mill'!$C$290</definedName>
    <definedName name="BERTPRICE" localSheetId="6">#REF!</definedName>
    <definedName name="BERTPRICE" localSheetId="7">#REF!</definedName>
    <definedName name="BERTPRICE" localSheetId="8">#REF!</definedName>
    <definedName name="BERTPRICE" localSheetId="10">#REF!</definedName>
    <definedName name="BERTPRICE">#REF!</definedName>
    <definedName name="BetaAdjs" localSheetId="6">#REF!</definedName>
    <definedName name="BetaAdjs" localSheetId="7">#REF!</definedName>
    <definedName name="BetaAdjs" localSheetId="8">#REF!</definedName>
    <definedName name="BetaAdjs" localSheetId="10">#REF!</definedName>
    <definedName name="BetaAdjs">#REF!</definedName>
    <definedName name="BG_Del" hidden="1">15</definedName>
    <definedName name="BG_Ins" hidden="1">4</definedName>
    <definedName name="BG_Mod" hidden="1">6</definedName>
    <definedName name="bgy" localSheetId="6" hidden="1">{"fdsup://directions/News HTML Viewer?action=OPEN&amp;on_error=off&amp;window=popup_no_button&amp;start_maximized=false&amp;creator=factset&amp;display_string=Click to view document&amp;width=640&amp;height=480&amp;address=ZQFNwabnku6rD6X0tAblMcHqqIPUxew%2B53fUhi0FGDBrNxfAtKyJU03pVqFXJwGl","Si03Vi8%2FvqV%2BSoxuaWlTiz98GXES81pYlRXyYmqoo%2BhkzUIWdi5Jd1WAxhz2W%2BzRsi7pwS%2FEnIwEbFNo%2FgG5fFWuEflEmThEMMT4hA8VSTV1EmyD0zAjFcpG6b5R6zGEN0txoY%2BHno7jVSgXLHsI0hHG8VzQl3w990pMdWEptOS4Wa0pjQe76fhlWeQBYFUCqKjE%2BKOAwfkGwIBdyyMaPpUuhbRlKYvV1QKY%2BQL6gCRHk","Fr9CmaJow%3D%3D"}</definedName>
    <definedName name="bgy" localSheetId="7" hidden="1">{"fdsup://directions/News HTML Viewer?action=OPEN&amp;on_error=off&amp;window=popup_no_button&amp;start_maximized=false&amp;creator=factset&amp;display_string=Click to view document&amp;width=640&amp;height=480&amp;address=ZQFNwabnku6rD6X0tAblMcHqqIPUxew%2B53fUhi0FGDBrNxfAtKyJU03pVqFXJwGl","Si03Vi8%2FvqV%2BSoxuaWlTiz98GXES81pYlRXyYmqoo%2BhkzUIWdi5Jd1WAxhz2W%2BzRsi7pwS%2FEnIwEbFNo%2FgG5fFWuEflEmThEMMT4hA8VSTV1EmyD0zAjFcpG6b5R6zGEN0txoY%2BHno7jVSgXLHsI0hHG8VzQl3w990pMdWEptOS4Wa0pjQe76fhlWeQBYFUCqKjE%2BKOAwfkGwIBdyyMaPpUuhbRlKYvV1QKY%2BQL6gCRHk","Fr9CmaJow%3D%3D"}</definedName>
    <definedName name="bgy" localSheetId="8" hidden="1">{"fdsup://directions/News HTML Viewer?action=OPEN&amp;on_error=off&amp;window=popup_no_button&amp;start_maximized=false&amp;creator=factset&amp;display_string=Click to view document&amp;width=640&amp;height=480&amp;address=ZQFNwabnku6rD6X0tAblMcHqqIPUxew%2B53fUhi0FGDBrNxfAtKyJU03pVqFXJwGl","Si03Vi8%2FvqV%2BSoxuaWlTiz98GXES81pYlRXyYmqoo%2BhkzUIWdi5Jd1WAxhz2W%2BzRsi7pwS%2FEnIwEbFNo%2FgG5fFWuEflEmThEMMT4hA8VSTV1EmyD0zAjFcpG6b5R6zGEN0txoY%2BHno7jVSgXLHsI0hHG8VzQl3w990pMdWEptOS4Wa0pjQe76fhlWeQBYFUCqKjE%2BKOAwfkGwIBdyyMaPpUuhbRlKYvV1QKY%2BQL6gCRHk","Fr9CmaJow%3D%3D"}</definedName>
    <definedName name="bgy" localSheetId="10" hidden="1">{"fdsup://directions/News HTML Viewer?action=OPEN&amp;on_error=off&amp;window=popup_no_button&amp;start_maximized=false&amp;creator=factset&amp;display_string=Click to view document&amp;width=640&amp;height=480&amp;address=ZQFNwabnku6rD6X0tAblMcHqqIPUxew%2B53fUhi0FGDBrNxfAtKyJU03pVqFXJwGl","Si03Vi8%2FvqV%2BSoxuaWlTiz98GXES81pYlRXyYmqoo%2BhkzUIWdi5Jd1WAxhz2W%2BzRsi7pwS%2FEnIwEbFNo%2FgG5fFWuEflEmThEMMT4hA8VSTV1EmyD0zAjFcpG6b5R6zGEN0txoY%2BHno7jVSgXLHsI0hHG8VzQl3w990pMdWEptOS4Wa0pjQe76fhlWeQBYFUCqKjE%2BKOAwfkGwIBdyyMaPpUuhbRlKYvV1QKY%2BQL6gCRHk","Fr9CmaJow%3D%3D"}</definedName>
    <definedName name="bgy" hidden="1">{"fdsup://directions/News HTML Viewer?action=OPEN&amp;on_error=off&amp;window=popup_no_button&amp;start_maximized=false&amp;creator=factset&amp;display_string=Click to view document&amp;width=640&amp;height=480&amp;address=ZQFNwabnku6rD6X0tAblMcHqqIPUxew%2B53fUhi0FGDBrNxfAtKyJU03pVqFXJwGl","Si03Vi8%2FvqV%2BSoxuaWlTiz98GXES81pYlRXyYmqoo%2BhkzUIWdi5Jd1WAxhz2W%2BzRsi7pwS%2FEnIwEbFNo%2FgG5fFWuEflEmThEMMT4hA8VSTV1EmyD0zAjFcpG6b5R6zGEN0txoY%2BHno7jVSgXLHsI0hHG8VzQl3w990pMdWEptOS4Wa0pjQe76fhlWeQBYFUCqKjE%2BKOAwfkGwIBdyyMaPpUuhbRlKYvV1QKY%2BQL6gCRHk","Fr9CmaJow%3D%3D"}</definedName>
    <definedName name="BH">#REF!</definedName>
    <definedName name="bhuy" localSheetId="6" hidden="1">{"fdsup://directions/News HTML Viewer?action=OPEN&amp;on_error=off&amp;window=popup_no_button&amp;start_maximized=false&amp;creator=factset&amp;display_string=Click to view document&amp;width=640&amp;height=480&amp;address=ZQFNwazDkp6vD6V0vAbjuTf9VGbF%2FvYvKBszRR6T1O64RW9JworDzWzH1jr82jZf","9SfEgt%2BIJFSN2Zs55BbW7QQJ7XxB2b0e8gvzFM%2B3gq945Di%2BI38O3xYyEiObeTv5n%2B%2B%2BTm8k1bbHpxGLAnJVk7u4G7D%2FtSEFVmo6ZF4guezGRheQQUNGRWihhrwLcsJQW2SSop1lGKj%2FPKmFTsWUyiyEPUjdg6bc2OVGDjURrNzZ6HB%2BjzoUw5TlKnygNrfNPnKTz18H7YKJPqg2zBv6I2%2F2wyboGNQhWVzpOUneaoS","mZeV8"}</definedName>
    <definedName name="bhuy" localSheetId="7" hidden="1">{"fdsup://directions/News HTML Viewer?action=OPEN&amp;on_error=off&amp;window=popup_no_button&amp;start_maximized=false&amp;creator=factset&amp;display_string=Click to view document&amp;width=640&amp;height=480&amp;address=ZQFNwazDkp6vD6V0vAbjuTf9VGbF%2FvYvKBszRR6T1O64RW9JworDzWzH1jr82jZf","9SfEgt%2BIJFSN2Zs55BbW7QQJ7XxB2b0e8gvzFM%2B3gq945Di%2BI38O3xYyEiObeTv5n%2B%2B%2BTm8k1bbHpxGLAnJVk7u4G7D%2FtSEFVmo6ZF4guezGRheQQUNGRWihhrwLcsJQW2SSop1lGKj%2FPKmFTsWUyiyEPUjdg6bc2OVGDjURrNzZ6HB%2BjzoUw5TlKnygNrfNPnKTz18H7YKJPqg2zBv6I2%2F2wyboGNQhWVzpOUneaoS","mZeV8"}</definedName>
    <definedName name="bhuy" localSheetId="8" hidden="1">{"fdsup://directions/News HTML Viewer?action=OPEN&amp;on_error=off&amp;window=popup_no_button&amp;start_maximized=false&amp;creator=factset&amp;display_string=Click to view document&amp;width=640&amp;height=480&amp;address=ZQFNwazDkp6vD6V0vAbjuTf9VGbF%2FvYvKBszRR6T1O64RW9JworDzWzH1jr82jZf","9SfEgt%2BIJFSN2Zs55BbW7QQJ7XxB2b0e8gvzFM%2B3gq945Di%2BI38O3xYyEiObeTv5n%2B%2B%2BTm8k1bbHpxGLAnJVk7u4G7D%2FtSEFVmo6ZF4guezGRheQQUNGRWihhrwLcsJQW2SSop1lGKj%2FPKmFTsWUyiyEPUjdg6bc2OVGDjURrNzZ6HB%2BjzoUw5TlKnygNrfNPnKTz18H7YKJPqg2zBv6I2%2F2wyboGNQhWVzpOUneaoS","mZeV8"}</definedName>
    <definedName name="bhuy" localSheetId="10" hidden="1">{"fdsup://directions/News HTML Viewer?action=OPEN&amp;on_error=off&amp;window=popup_no_button&amp;start_maximized=false&amp;creator=factset&amp;display_string=Click to view document&amp;width=640&amp;height=480&amp;address=ZQFNwazDkp6vD6V0vAbjuTf9VGbF%2FvYvKBszRR6T1O64RW9JworDzWzH1jr82jZf","9SfEgt%2BIJFSN2Zs55BbW7QQJ7XxB2b0e8gvzFM%2B3gq945Di%2BI38O3xYyEiObeTv5n%2B%2B%2BTm8k1bbHpxGLAnJVk7u4G7D%2FtSEFVmo6ZF4guezGRheQQUNGRWihhrwLcsJQW2SSop1lGKj%2FPKmFTsWUyiyEPUjdg6bc2OVGDjURrNzZ6HB%2BjzoUw5TlKnygNrfNPnKTz18H7YKJPqg2zBv6I2%2F2wyboGNQhWVzpOUneaoS","mZeV8"}</definedName>
    <definedName name="bhuy" hidden="1">{"fdsup://directions/News HTML Viewer?action=OPEN&amp;on_error=off&amp;window=popup_no_button&amp;start_maximized=false&amp;creator=factset&amp;display_string=Click to view document&amp;width=640&amp;height=480&amp;address=ZQFNwazDkp6vD6V0vAbjuTf9VGbF%2FvYvKBszRR6T1O64RW9JworDzWzH1jr82jZf","9SfEgt%2BIJFSN2Zs55BbW7QQJ7XxB2b0e8gvzFM%2B3gq945Di%2BI38O3xYyEiObeTv5n%2B%2B%2BTm8k1bbHpxGLAnJVk7u4G7D%2FtSEFVmo6ZF4guezGRheQQUNGRWihhrwLcsJQW2SSop1lGKj%2FPKmFTsWUyiyEPUjdg6bc2OVGDjURrNzZ6HB%2BjzoUw5TlKnygNrfNPnKTz18H7YKJPqg2zBv6I2%2F2wyboGNQhWVzpOUneaoS","mZeV8"}</definedName>
    <definedName name="bin" localSheetId="6" hidden="1">{"fdsup://directions/News HTML Viewer?action=OPEN&amp;on_error=off&amp;window=popup_no_button&amp;start_maximized=false&amp;creator=factset&amp;display_string=Click to view document&amp;width=640&amp;height=480&amp;address=ZQFNwZLn056jTuU0nQcy%2BiiIum4ZI6biFwdb6nxEpDwzBo2Q9fiEcbrYT0iRrpoE","YjMtkjcbTpIW7RNYp66ZkBJzv5bvgthlQruYFZI9sPqBz5cbFSCZzgrwt%2BL%2FOeZZ%2FG3srFxqXLkd7lH7IBo5iDZ8hjuX2qpzjNyB2fxh%2BBRUl3PlX%2Bf4XYWAMlOd6KbPoXyzQe%2FFRziJeGx%2BM9C%2BgwPjwvqbShrv0kkJfXxTHquFB3L6lWqRrwV77Ar0ygnM3CmRdYL76xhQfK5JOoED8nqPfAqARiPVWR4Kx337P9xAgw%","3D%3D"}</definedName>
    <definedName name="bin" localSheetId="7" hidden="1">{"fdsup://directions/News HTML Viewer?action=OPEN&amp;on_error=off&amp;window=popup_no_button&amp;start_maximized=false&amp;creator=factset&amp;display_string=Click to view document&amp;width=640&amp;height=480&amp;address=ZQFNwZLn056jTuU0nQcy%2BiiIum4ZI6biFwdb6nxEpDwzBo2Q9fiEcbrYT0iRrpoE","YjMtkjcbTpIW7RNYp66ZkBJzv5bvgthlQruYFZI9sPqBz5cbFSCZzgrwt%2BL%2FOeZZ%2FG3srFxqXLkd7lH7IBo5iDZ8hjuX2qpzjNyB2fxh%2BBRUl3PlX%2Bf4XYWAMlOd6KbPoXyzQe%2FFRziJeGx%2BM9C%2BgwPjwvqbShrv0kkJfXxTHquFB3L6lWqRrwV77Ar0ygnM3CmRdYL76xhQfK5JOoED8nqPfAqARiPVWR4Kx337P9xAgw%","3D%3D"}</definedName>
    <definedName name="bin" localSheetId="8" hidden="1">{"fdsup://directions/News HTML Viewer?action=OPEN&amp;on_error=off&amp;window=popup_no_button&amp;start_maximized=false&amp;creator=factset&amp;display_string=Click to view document&amp;width=640&amp;height=480&amp;address=ZQFNwZLn056jTuU0nQcy%2BiiIum4ZI6biFwdb6nxEpDwzBo2Q9fiEcbrYT0iRrpoE","YjMtkjcbTpIW7RNYp66ZkBJzv5bvgthlQruYFZI9sPqBz5cbFSCZzgrwt%2BL%2FOeZZ%2FG3srFxqXLkd7lH7IBo5iDZ8hjuX2qpzjNyB2fxh%2BBRUl3PlX%2Bf4XYWAMlOd6KbPoXyzQe%2FFRziJeGx%2BM9C%2BgwPjwvqbShrv0kkJfXxTHquFB3L6lWqRrwV77Ar0ygnM3CmRdYL76xhQfK5JOoED8nqPfAqARiPVWR4Kx337P9xAgw%","3D%3D"}</definedName>
    <definedName name="bin" localSheetId="10" hidden="1">{"fdsup://directions/News HTML Viewer?action=OPEN&amp;on_error=off&amp;window=popup_no_button&amp;start_maximized=false&amp;creator=factset&amp;display_string=Click to view document&amp;width=640&amp;height=480&amp;address=ZQFNwZLn056jTuU0nQcy%2BiiIum4ZI6biFwdb6nxEpDwzBo2Q9fiEcbrYT0iRrpoE","YjMtkjcbTpIW7RNYp66ZkBJzv5bvgthlQruYFZI9sPqBz5cbFSCZzgrwt%2BL%2FOeZZ%2FG3srFxqXLkd7lH7IBo5iDZ8hjuX2qpzjNyB2fxh%2BBRUl3PlX%2Bf4XYWAMlOd6KbPoXyzQe%2FFRziJeGx%2BM9C%2BgwPjwvqbShrv0kkJfXxTHquFB3L6lWqRrwV77Ar0ygnM3CmRdYL76xhQfK5JOoED8nqPfAqARiPVWR4Kx337P9xAgw%","3D%3D"}</definedName>
    <definedName name="bin" hidden="1">{"fdsup://directions/News HTML Viewer?action=OPEN&amp;on_error=off&amp;window=popup_no_button&amp;start_maximized=false&amp;creator=factset&amp;display_string=Click to view document&amp;width=640&amp;height=480&amp;address=ZQFNwZLn056jTuU0nQcy%2BiiIum4ZI6biFwdb6nxEpDwzBo2Q9fiEcbrYT0iRrpoE","YjMtkjcbTpIW7RNYp66ZkBJzv5bvgthlQruYFZI9sPqBz5cbFSCZzgrwt%2BL%2FOeZZ%2FG3srFxqXLkd7lH7IBo5iDZ8hjuX2qpzjNyB2fxh%2BBRUl3PlX%2Bf4XYWAMlOd6KbPoXyzQe%2FFRziJeGx%2BM9C%2BgwPjwvqbShrv0kkJfXxTHquFB3L6lWqRrwV77Ar0ygnM3CmRdYL76xhQfK5JOoED8nqPfAqARiPVWR4Kx337P9xAgw%","3D%3D"}</definedName>
    <definedName name="BIocellCap">'[25]By Mill'!$C$1782</definedName>
    <definedName name="BiocellNews" localSheetId="6">#REF!</definedName>
    <definedName name="BiocellNews" localSheetId="7">#REF!</definedName>
    <definedName name="BiocellNews" localSheetId="8">#REF!</definedName>
    <definedName name="BiocellNews" localSheetId="10">#REF!</definedName>
    <definedName name="BiocellNews">#REF!</definedName>
    <definedName name="Birth" localSheetId="6">#REF!</definedName>
    <definedName name="Birth" localSheetId="7">#REF!</definedName>
    <definedName name="Birth" localSheetId="8">#REF!</definedName>
    <definedName name="Birth" localSheetId="10">#REF!</definedName>
    <definedName name="Birth">#REF!</definedName>
    <definedName name="bjlb" localSheetId="6" hidden="1">Main.SAPF4Help()</definedName>
    <definedName name="bjlb" localSheetId="7" hidden="1">Main.SAPF4Help()</definedName>
    <definedName name="bjlb" localSheetId="8" hidden="1">Main.SAPF4Help()</definedName>
    <definedName name="bjlb" localSheetId="10" hidden="1">Main.SAPF4Help()</definedName>
    <definedName name="bjlb" hidden="1">Main.SAPF4Help()</definedName>
    <definedName name="BJW" localSheetId="11" hidden="1">{#N/A,#N/A,FALSE,"Cover";#N/A,#N/A,FALSE,"Profits";#N/A,#N/A,FALSE,"ABS";#N/A,#N/A,FALSE,"TFLE Detail";#N/A,#N/A,FALSE,"TFLE Walk";#N/A,#N/A,FALSE,"Variable Cost";#N/A,#N/A,FALSE,"V.C. Walk"}</definedName>
    <definedName name="BJW" hidden="1">{#N/A,#N/A,FALSE,"Cover";#N/A,#N/A,FALSE,"Profits";#N/A,#N/A,FALSE,"ABS";#N/A,#N/A,FALSE,"TFLE Detail";#N/A,#N/A,FALSE,"TFLE Walk";#N/A,#N/A,FALSE,"Variable Cost";#N/A,#N/A,FALSE,"V.C. Walk"}</definedName>
    <definedName name="bl" localSheetId="6">#REF!</definedName>
    <definedName name="bl" localSheetId="7">#REF!</definedName>
    <definedName name="bl" localSheetId="8">#REF!</definedName>
    <definedName name="bl" localSheetId="10">#REF!</definedName>
    <definedName name="bl">#REF!</definedName>
    <definedName name="Block_S1_Subs_" localSheetId="6" hidden="1">#REF!</definedName>
    <definedName name="Block_S1_Subs_" localSheetId="7" hidden="1">#REF!</definedName>
    <definedName name="Block_S1_Subs_" localSheetId="8" hidden="1">#REF!</definedName>
    <definedName name="Block_S1_Subs_" localSheetId="10" hidden="1">#REF!</definedName>
    <definedName name="Block_S1_Subs_" hidden="1">#REF!</definedName>
    <definedName name="Block_S2_Subs_" localSheetId="6" hidden="1">#REF!</definedName>
    <definedName name="Block_S2_Subs_" localSheetId="7" hidden="1">#REF!</definedName>
    <definedName name="Block_S2_Subs_" localSheetId="8" hidden="1">#REF!</definedName>
    <definedName name="Block_S2_Subs_" localSheetId="10" hidden="1">#REF!</definedName>
    <definedName name="Block_S2_Subs_" hidden="1">#REF!</definedName>
    <definedName name="Bloom" localSheetId="6">#REF!</definedName>
    <definedName name="Bloom">#REF!</definedName>
    <definedName name="bloomberg" localSheetId="11" hidden="1">{"glc1",#N/A,FALSE,"GLC";"glc2",#N/A,FALSE,"GLC";"glc3",#N/A,FALSE,"GLC";"glc4",#N/A,FALSE,"GLC";"glc5",#N/A,FALSE,"GLC"}</definedName>
    <definedName name="bloomberg" hidden="1">{"glc1",#N/A,FALSE,"GLC";"glc2",#N/A,FALSE,"GLC";"glc3",#N/A,FALSE,"GLC";"glc4",#N/A,FALSE,"GLC";"glc5",#N/A,FALSE,"GLC"}</definedName>
    <definedName name="BLPH_1" localSheetId="6" hidden="1">#REF!</definedName>
    <definedName name="BLPH_1" localSheetId="7" hidden="1">#REF!</definedName>
    <definedName name="BLPH_1" localSheetId="8" hidden="1">#REF!</definedName>
    <definedName name="BLPH_1" localSheetId="10" hidden="1">#REF!</definedName>
    <definedName name="BLPH_1" hidden="1">#REF!</definedName>
    <definedName name="BLPH_2" localSheetId="6" hidden="1">#REF!</definedName>
    <definedName name="BLPH_2" localSheetId="7" hidden="1">#REF!</definedName>
    <definedName name="BLPH_2" localSheetId="8" hidden="1">#REF!</definedName>
    <definedName name="BLPH_2" localSheetId="10" hidden="1">#REF!</definedName>
    <definedName name="BLPH_2" hidden="1">#REF!</definedName>
    <definedName name="BLPH1" localSheetId="0" hidden="1">#REF!</definedName>
    <definedName name="BLPH1" localSheetId="2" hidden="1">#REF!</definedName>
    <definedName name="BLPH1" localSheetId="6" hidden="1">#REF!</definedName>
    <definedName name="BLPH1" hidden="1">#REF!</definedName>
    <definedName name="BLPH10" localSheetId="2" hidden="1">#REF!</definedName>
    <definedName name="BLPH10" hidden="1">#REF!</definedName>
    <definedName name="BLPH100" localSheetId="0" hidden="1">#REF!</definedName>
    <definedName name="BLPH100" localSheetId="2" hidden="1">#REF!</definedName>
    <definedName name="BLPH100" localSheetId="6" hidden="1">#REF!</definedName>
    <definedName name="BLPH100" hidden="1">#REF!</definedName>
    <definedName name="BLPH101" localSheetId="0" hidden="1">#REF!</definedName>
    <definedName name="BLPH101" localSheetId="2" hidden="1">#REF!</definedName>
    <definedName name="BLPH101" localSheetId="6" hidden="1">#REF!</definedName>
    <definedName name="BLPH101" hidden="1">#REF!</definedName>
    <definedName name="BLPH102" localSheetId="0" hidden="1">#REF!</definedName>
    <definedName name="BLPH102" localSheetId="2" hidden="1">#REF!</definedName>
    <definedName name="BLPH102" localSheetId="6" hidden="1">#REF!</definedName>
    <definedName name="BLPH102" hidden="1">#REF!</definedName>
    <definedName name="BLPH103" localSheetId="0" hidden="1">#REF!</definedName>
    <definedName name="BLPH103" localSheetId="2" hidden="1">#REF!</definedName>
    <definedName name="BLPH103" localSheetId="6" hidden="1">#REF!</definedName>
    <definedName name="BLPH103" hidden="1">#REF!</definedName>
    <definedName name="BLPH104" localSheetId="0" hidden="1">#REF!</definedName>
    <definedName name="BLPH104" localSheetId="2" hidden="1">#REF!</definedName>
    <definedName name="BLPH104" localSheetId="6" hidden="1">#REF!</definedName>
    <definedName name="BLPH104" hidden="1">#REF!</definedName>
    <definedName name="BLPH105" localSheetId="0" hidden="1">#REF!</definedName>
    <definedName name="BLPH105" localSheetId="2" hidden="1">#REF!</definedName>
    <definedName name="BLPH105" localSheetId="6" hidden="1">#REF!</definedName>
    <definedName name="BLPH105" hidden="1">#REF!</definedName>
    <definedName name="BLPH106" localSheetId="0" hidden="1">#REF!</definedName>
    <definedName name="BLPH106" localSheetId="2" hidden="1">#REF!</definedName>
    <definedName name="BLPH106" localSheetId="6" hidden="1">#REF!</definedName>
    <definedName name="BLPH106" hidden="1">#REF!</definedName>
    <definedName name="BLPH107" localSheetId="0" hidden="1">#REF!</definedName>
    <definedName name="BLPH107" localSheetId="2" hidden="1">#REF!</definedName>
    <definedName name="BLPH107" localSheetId="6" hidden="1">#REF!</definedName>
    <definedName name="BLPH107" hidden="1">#REF!</definedName>
    <definedName name="BLPH108" localSheetId="0" hidden="1">#REF!</definedName>
    <definedName name="BLPH108" localSheetId="2" hidden="1">#REF!</definedName>
    <definedName name="BLPH108" localSheetId="6" hidden="1">#REF!</definedName>
    <definedName name="BLPH108" hidden="1">#REF!</definedName>
    <definedName name="BLPH109" localSheetId="0" hidden="1">#REF!</definedName>
    <definedName name="BLPH109" localSheetId="2" hidden="1">#REF!</definedName>
    <definedName name="BLPH109" localSheetId="6" hidden="1">#REF!</definedName>
    <definedName name="BLPH109" hidden="1">#REF!</definedName>
    <definedName name="BLPH11" localSheetId="2" hidden="1">#REF!</definedName>
    <definedName name="BLPH11" hidden="1">#REF!</definedName>
    <definedName name="BLPH110" localSheetId="0" hidden="1">#REF!</definedName>
    <definedName name="BLPH110" localSheetId="2" hidden="1">#REF!</definedName>
    <definedName name="BLPH110" localSheetId="6" hidden="1">#REF!</definedName>
    <definedName name="BLPH110" hidden="1">#REF!</definedName>
    <definedName name="BLPH111" localSheetId="0" hidden="1">#REF!</definedName>
    <definedName name="BLPH111" localSheetId="2" hidden="1">#REF!</definedName>
    <definedName name="BLPH111" localSheetId="6" hidden="1">#REF!</definedName>
    <definedName name="BLPH111" hidden="1">#REF!</definedName>
    <definedName name="BLPH112" localSheetId="0" hidden="1">#REF!</definedName>
    <definedName name="BLPH112" localSheetId="2" hidden="1">#REF!</definedName>
    <definedName name="BLPH112" localSheetId="6" hidden="1">#REF!</definedName>
    <definedName name="BLPH112" hidden="1">#REF!</definedName>
    <definedName name="BLPH113" localSheetId="0" hidden="1">#REF!</definedName>
    <definedName name="BLPH113" localSheetId="2" hidden="1">#REF!</definedName>
    <definedName name="BLPH113" localSheetId="6" hidden="1">#REF!</definedName>
    <definedName name="BLPH113" hidden="1">#REF!</definedName>
    <definedName name="BLPH114" localSheetId="0" hidden="1">#REF!</definedName>
    <definedName name="BLPH114" localSheetId="2" hidden="1">#REF!</definedName>
    <definedName name="BLPH114" localSheetId="6" hidden="1">#REF!</definedName>
    <definedName name="BLPH114" hidden="1">#REF!</definedName>
    <definedName name="BLPH115" localSheetId="0" hidden="1">#REF!</definedName>
    <definedName name="BLPH115" localSheetId="2" hidden="1">#REF!</definedName>
    <definedName name="BLPH115" localSheetId="6" hidden="1">#REF!</definedName>
    <definedName name="BLPH115" hidden="1">#REF!</definedName>
    <definedName name="BLPH116" localSheetId="0" hidden="1">#REF!</definedName>
    <definedName name="BLPH116" localSheetId="2" hidden="1">#REF!</definedName>
    <definedName name="BLPH116" localSheetId="6" hidden="1">#REF!</definedName>
    <definedName name="BLPH116" hidden="1">#REF!</definedName>
    <definedName name="BLPH117" localSheetId="0" hidden="1">#REF!</definedName>
    <definedName name="BLPH117" localSheetId="2" hidden="1">#REF!</definedName>
    <definedName name="BLPH117" localSheetId="6" hidden="1">#REF!</definedName>
    <definedName name="BLPH117" hidden="1">#REF!</definedName>
    <definedName name="BLPH118" localSheetId="0" hidden="1">[43]base!$B$4</definedName>
    <definedName name="BLPH118" localSheetId="2" hidden="1">#REF!</definedName>
    <definedName name="BLPH118" localSheetId="6" hidden="1">[43]base!$B$4</definedName>
    <definedName name="BLPH118" localSheetId="7" hidden="1">[43]base!$B$4</definedName>
    <definedName name="BLPH118" localSheetId="8" hidden="1">[43]base!$B$4</definedName>
    <definedName name="BLPH118" localSheetId="10" hidden="1">[43]base!$B$4</definedName>
    <definedName name="BLPH118" localSheetId="11" hidden="1">#REF!</definedName>
    <definedName name="BLPH118" hidden="1">#REF!</definedName>
    <definedName name="BLPH119" localSheetId="0" hidden="1">[43]base!$B$4:$C$142</definedName>
    <definedName name="BLPH119" localSheetId="2" hidden="1">#REF!</definedName>
    <definedName name="BLPH119" localSheetId="6" hidden="1">[43]base!$B$4:$C$142</definedName>
    <definedName name="BLPH119" localSheetId="7" hidden="1">[43]base!$B$4:$C$142</definedName>
    <definedName name="BLPH119" localSheetId="8" hidden="1">[43]base!$B$4:$C$142</definedName>
    <definedName name="BLPH119" localSheetId="10" hidden="1">[43]base!$B$4:$C$142</definedName>
    <definedName name="BLPH119" localSheetId="11" hidden="1">#REF!</definedName>
    <definedName name="BLPH119" hidden="1">#REF!</definedName>
    <definedName name="BLPH12" localSheetId="2" hidden="1">#REF!</definedName>
    <definedName name="BLPH12" hidden="1">#REF!</definedName>
    <definedName name="BLPH120" localSheetId="0" hidden="1">[43]base!$F$4</definedName>
    <definedName name="BLPH120" localSheetId="2" hidden="1">#REF!</definedName>
    <definedName name="BLPH120" localSheetId="6" hidden="1">[43]base!$F$4</definedName>
    <definedName name="BLPH120" localSheetId="7" hidden="1">[43]base!$F$4</definedName>
    <definedName name="BLPH120" localSheetId="8" hidden="1">[43]base!$F$4</definedName>
    <definedName name="BLPH120" localSheetId="10" hidden="1">[43]base!$F$4</definedName>
    <definedName name="BLPH120" localSheetId="11" hidden="1">#REF!</definedName>
    <definedName name="BLPH120" hidden="1">#REF!</definedName>
    <definedName name="BLPH121" localSheetId="0" hidden="1">[43]base!$F$4:$G$142</definedName>
    <definedName name="BLPH121" localSheetId="2" hidden="1">#REF!</definedName>
    <definedName name="BLPH121" localSheetId="6" hidden="1">[43]base!$F$4:$G$142</definedName>
    <definedName name="BLPH121" localSheetId="7" hidden="1">[43]base!$F$4:$G$142</definedName>
    <definedName name="BLPH121" localSheetId="8" hidden="1">[43]base!$F$4:$G$142</definedName>
    <definedName name="BLPH121" localSheetId="10" hidden="1">[43]base!$F$4:$G$142</definedName>
    <definedName name="BLPH121" localSheetId="11" hidden="1">#REF!</definedName>
    <definedName name="BLPH121" hidden="1">#REF!</definedName>
    <definedName name="BLPH122" localSheetId="0" hidden="1">[43]base!$J$4</definedName>
    <definedName name="BLPH122" localSheetId="2" hidden="1">#REF!</definedName>
    <definedName name="BLPH122" localSheetId="6" hidden="1">[43]base!$J$4</definedName>
    <definedName name="BLPH122" localSheetId="7" hidden="1">[43]base!$J$4</definedName>
    <definedName name="BLPH122" localSheetId="8" hidden="1">[43]base!$J$4</definedName>
    <definedName name="BLPH122" localSheetId="10" hidden="1">[43]base!$J$4</definedName>
    <definedName name="BLPH122" localSheetId="11" hidden="1">#REF!</definedName>
    <definedName name="BLPH122" hidden="1">#REF!</definedName>
    <definedName name="BLPH123" localSheetId="0" hidden="1">[43]base!$J$4:$K$142</definedName>
    <definedName name="BLPH123" localSheetId="2" hidden="1">#REF!</definedName>
    <definedName name="BLPH123" localSheetId="6" hidden="1">[43]base!$J$4:$K$142</definedName>
    <definedName name="BLPH123" localSheetId="7" hidden="1">[43]base!$J$4:$K$142</definedName>
    <definedName name="BLPH123" localSheetId="8" hidden="1">[43]base!$J$4:$K$142</definedName>
    <definedName name="BLPH123" localSheetId="10" hidden="1">[43]base!$J$4:$K$142</definedName>
    <definedName name="BLPH123" localSheetId="11" hidden="1">#REF!</definedName>
    <definedName name="BLPH123" hidden="1">#REF!</definedName>
    <definedName name="BLPH124" localSheetId="0" hidden="1">[43]base!$N$4</definedName>
    <definedName name="BLPH124" localSheetId="2" hidden="1">#REF!</definedName>
    <definedName name="BLPH124" localSheetId="6" hidden="1">[43]base!$N$4</definedName>
    <definedName name="BLPH124" localSheetId="7" hidden="1">[43]base!$N$4</definedName>
    <definedName name="BLPH124" localSheetId="8" hidden="1">[43]base!$N$4</definedName>
    <definedName name="BLPH124" localSheetId="10" hidden="1">[43]base!$N$4</definedName>
    <definedName name="BLPH124" localSheetId="11" hidden="1">#REF!</definedName>
    <definedName name="BLPH124" hidden="1">#REF!</definedName>
    <definedName name="BLPH125" localSheetId="0" hidden="1">[43]base!$N$4:$O$142</definedName>
    <definedName name="BLPH125" localSheetId="2" hidden="1">#REF!</definedName>
    <definedName name="BLPH125" localSheetId="6" hidden="1">[43]base!$N$4:$O$142</definedName>
    <definedName name="BLPH125" localSheetId="7" hidden="1">[43]base!$N$4:$O$142</definedName>
    <definedName name="BLPH125" localSheetId="8" hidden="1">[43]base!$N$4:$O$142</definedName>
    <definedName name="BLPH125" localSheetId="10" hidden="1">[43]base!$N$4:$O$142</definedName>
    <definedName name="BLPH125" localSheetId="11" hidden="1">#REF!</definedName>
    <definedName name="BLPH125" hidden="1">#REF!</definedName>
    <definedName name="BLPH126" localSheetId="0" hidden="1">[43]base!$O$5</definedName>
    <definedName name="BLPH126" localSheetId="2" hidden="1">#REF!</definedName>
    <definedName name="BLPH126" localSheetId="6" hidden="1">[43]base!$O$5</definedName>
    <definedName name="BLPH126" localSheetId="7" hidden="1">[43]base!$O$5</definedName>
    <definedName name="BLPH126" localSheetId="8" hidden="1">[43]base!$O$5</definedName>
    <definedName name="BLPH126" localSheetId="10" hidden="1">[43]base!$O$5</definedName>
    <definedName name="BLPH126" localSheetId="11" hidden="1">#REF!</definedName>
    <definedName name="BLPH126" hidden="1">#REF!</definedName>
    <definedName name="BLPH127" localSheetId="0" hidden="1">[43]base!$T$4</definedName>
    <definedName name="BLPH127" localSheetId="2" hidden="1">#REF!</definedName>
    <definedName name="BLPH127" localSheetId="6" hidden="1">[43]base!$T$4</definedName>
    <definedName name="BLPH127" localSheetId="7" hidden="1">[43]base!$T$4</definedName>
    <definedName name="BLPH127" localSheetId="8" hidden="1">[43]base!$T$4</definedName>
    <definedName name="BLPH127" localSheetId="10" hidden="1">[43]base!$T$4</definedName>
    <definedName name="BLPH127" localSheetId="11" hidden="1">#REF!</definedName>
    <definedName name="BLPH127" hidden="1">#REF!</definedName>
    <definedName name="BLPH128" localSheetId="0" hidden="1">[43]base!$T$4:$U$142</definedName>
    <definedName name="BLPH128" localSheetId="2" hidden="1">#REF!</definedName>
    <definedName name="BLPH128" localSheetId="6" hidden="1">[43]base!$T$4:$U$142</definedName>
    <definedName name="BLPH128" localSheetId="7" hidden="1">[43]base!$T$4:$U$142</definedName>
    <definedName name="BLPH128" localSheetId="8" hidden="1">[43]base!$T$4:$U$142</definedName>
    <definedName name="BLPH128" localSheetId="10" hidden="1">[43]base!$T$4:$U$142</definedName>
    <definedName name="BLPH128" localSheetId="11" hidden="1">#REF!</definedName>
    <definedName name="BLPH128" hidden="1">#REF!</definedName>
    <definedName name="BLPH129" localSheetId="0" hidden="1">[43]base!$U$5</definedName>
    <definedName name="BLPH129" localSheetId="2" hidden="1">#REF!</definedName>
    <definedName name="BLPH129" localSheetId="6" hidden="1">[43]base!$U$5</definedName>
    <definedName name="BLPH129" localSheetId="7" hidden="1">[43]base!$U$5</definedName>
    <definedName name="BLPH129" localSheetId="8" hidden="1">[43]base!$U$5</definedName>
    <definedName name="BLPH129" localSheetId="10" hidden="1">[43]base!$U$5</definedName>
    <definedName name="BLPH129" localSheetId="11" hidden="1">#REF!</definedName>
    <definedName name="BLPH129" hidden="1">#REF!</definedName>
    <definedName name="BLPH13" localSheetId="2" hidden="1">[44]Values!#REF!</definedName>
    <definedName name="BLPH13" localSheetId="11" hidden="1">[44]Values!#REF!</definedName>
    <definedName name="BLPH13" hidden="1">[44]Values!#REF!</definedName>
    <definedName name="BLPH130" localSheetId="0" hidden="1">[43]base!$Z$4</definedName>
    <definedName name="BLPH130" localSheetId="2" hidden="1">#REF!</definedName>
    <definedName name="BLPH130" localSheetId="6" hidden="1">[43]base!$Z$4</definedName>
    <definedName name="BLPH130" localSheetId="7" hidden="1">[43]base!$Z$4</definedName>
    <definedName name="BLPH130" localSheetId="8" hidden="1">[43]base!$Z$4</definedName>
    <definedName name="BLPH130" localSheetId="10" hidden="1">[43]base!$Z$4</definedName>
    <definedName name="BLPH130" localSheetId="11" hidden="1">#REF!</definedName>
    <definedName name="BLPH130" hidden="1">#REF!</definedName>
    <definedName name="BLPH131" localSheetId="0" hidden="1">[43]base!$Z$4:$AA$142</definedName>
    <definedName name="BLPH131" localSheetId="2" hidden="1">#REF!</definedName>
    <definedName name="BLPH131" localSheetId="6" hidden="1">[43]base!$Z$4:$AA$142</definedName>
    <definedName name="BLPH131" localSheetId="7" hidden="1">[43]base!$Z$4:$AA$142</definedName>
    <definedName name="BLPH131" localSheetId="8" hidden="1">[43]base!$Z$4:$AA$142</definedName>
    <definedName name="BLPH131" localSheetId="10" hidden="1">[43]base!$Z$4:$AA$142</definedName>
    <definedName name="BLPH131" localSheetId="11" hidden="1">#REF!</definedName>
    <definedName name="BLPH131" hidden="1">#REF!</definedName>
    <definedName name="BLPH132" localSheetId="0" hidden="1">[43]base!$AA$5</definedName>
    <definedName name="BLPH132" localSheetId="2" hidden="1">#REF!</definedName>
    <definedName name="BLPH132" localSheetId="6" hidden="1">[43]base!$AA$5</definedName>
    <definedName name="BLPH132" localSheetId="7" hidden="1">[43]base!$AA$5</definedName>
    <definedName name="BLPH132" localSheetId="8" hidden="1">[43]base!$AA$5</definedName>
    <definedName name="BLPH132" localSheetId="10" hidden="1">[43]base!$AA$5</definedName>
    <definedName name="BLPH132" localSheetId="11" hidden="1">#REF!</definedName>
    <definedName name="BLPH132" hidden="1">#REF!</definedName>
    <definedName name="BLPH133" localSheetId="0" hidden="1">[43]base!$AF$4</definedName>
    <definedName name="BLPH133" localSheetId="2" hidden="1">#REF!</definedName>
    <definedName name="BLPH133" localSheetId="6" hidden="1">[43]base!$AF$4</definedName>
    <definedName name="BLPH133" localSheetId="7" hidden="1">[43]base!$AF$4</definedName>
    <definedName name="BLPH133" localSheetId="8" hidden="1">[43]base!$AF$4</definedName>
    <definedName name="BLPH133" localSheetId="10" hidden="1">[43]base!$AF$4</definedName>
    <definedName name="BLPH133" localSheetId="11" hidden="1">#REF!</definedName>
    <definedName name="BLPH133" hidden="1">#REF!</definedName>
    <definedName name="BLPH134" localSheetId="0" hidden="1">[43]base!$AF$4:$AG$142</definedName>
    <definedName name="BLPH134" localSheetId="2" hidden="1">#REF!</definedName>
    <definedName name="BLPH134" localSheetId="6" hidden="1">[43]base!$AF$4:$AG$142</definedName>
    <definedName name="BLPH134" localSheetId="7" hidden="1">[43]base!$AF$4:$AG$142</definedName>
    <definedName name="BLPH134" localSheetId="8" hidden="1">[43]base!$AF$4:$AG$142</definedName>
    <definedName name="BLPH134" localSheetId="10" hidden="1">[43]base!$AF$4:$AG$142</definedName>
    <definedName name="BLPH134" localSheetId="11" hidden="1">#REF!</definedName>
    <definedName name="BLPH134" hidden="1">#REF!</definedName>
    <definedName name="BLPH135" localSheetId="0" hidden="1">[43]base!$AG$5</definedName>
    <definedName name="BLPH135" localSheetId="2" hidden="1">#REF!</definedName>
    <definedName name="BLPH135" localSheetId="6" hidden="1">[43]base!$AG$5</definedName>
    <definedName name="BLPH135" localSheetId="7" hidden="1">[43]base!$AG$5</definedName>
    <definedName name="BLPH135" localSheetId="8" hidden="1">[43]base!$AG$5</definedName>
    <definedName name="BLPH135" localSheetId="10" hidden="1">[43]base!$AG$5</definedName>
    <definedName name="BLPH135" localSheetId="11" hidden="1">#REF!</definedName>
    <definedName name="BLPH135" hidden="1">#REF!</definedName>
    <definedName name="BLPH136" localSheetId="0" hidden="1">[43]base!$AL$4</definedName>
    <definedName name="BLPH136" localSheetId="2" hidden="1">#REF!</definedName>
    <definedName name="BLPH136" localSheetId="6" hidden="1">[43]base!$AL$4</definedName>
    <definedName name="BLPH136" localSheetId="7" hidden="1">[43]base!$AL$4</definedName>
    <definedName name="BLPH136" localSheetId="8" hidden="1">[43]base!$AL$4</definedName>
    <definedName name="BLPH136" localSheetId="10" hidden="1">[43]base!$AL$4</definedName>
    <definedName name="BLPH136" localSheetId="11" hidden="1">#REF!</definedName>
    <definedName name="BLPH136" hidden="1">#REF!</definedName>
    <definedName name="BLPH137" hidden="1">[43]base!$AL$4:$AM$142</definedName>
    <definedName name="BLPH138" hidden="1">[43]base!$AP$4</definedName>
    <definedName name="BLPH139" hidden="1">[43]base!$AV$4</definedName>
    <definedName name="BLPH14" localSheetId="2" hidden="1">#REF!</definedName>
    <definedName name="BLPH14" localSheetId="11" hidden="1">#REF!</definedName>
    <definedName name="BLPH14" hidden="1">#REF!</definedName>
    <definedName name="BLPH140" hidden="1">[43]base!$AZ$4</definedName>
    <definedName name="BLPH141" hidden="1">[43]base!$BD$4</definedName>
    <definedName name="BLPH142" hidden="1">[43]base!$BD$4:$BE$142</definedName>
    <definedName name="BLPH143" localSheetId="6" hidden="1">#REF!</definedName>
    <definedName name="BLPH143" localSheetId="7" hidden="1">#REF!</definedName>
    <definedName name="BLPH143" localSheetId="8" hidden="1">#REF!</definedName>
    <definedName name="BLPH143" localSheetId="10" hidden="1">#REF!</definedName>
    <definedName name="BLPH143" hidden="1">#REF!</definedName>
    <definedName name="BLPH144" hidden="1">[43]daily!$B$4</definedName>
    <definedName name="BLPH145" hidden="1">[43]daily!$E$4</definedName>
    <definedName name="BLPH146" hidden="1">[43]daily!$H$4</definedName>
    <definedName name="BLPH147" hidden="1">[43]daily!$K$4</definedName>
    <definedName name="BLPH148" hidden="1">[43]daily!$N$4</definedName>
    <definedName name="BLPH149" hidden="1">[43]daily!$Q$4</definedName>
    <definedName name="BLPH15" localSheetId="2" hidden="1">#REF!</definedName>
    <definedName name="BLPH15" localSheetId="11" hidden="1">#REF!</definedName>
    <definedName name="BLPH15" hidden="1">#REF!</definedName>
    <definedName name="BLPH150" hidden="1">[43]daily!$T$4</definedName>
    <definedName name="BLPH151" hidden="1">[43]daily!$W$4</definedName>
    <definedName name="BLPH152" hidden="1">[43]daily!$Z$4</definedName>
    <definedName name="BLPH153" hidden="1">[43]daily!$AC$4</definedName>
    <definedName name="BLPH154" hidden="1">[43]daily!$AF$4</definedName>
    <definedName name="BLPH155" hidden="1">[43]daily!$AI$4</definedName>
    <definedName name="BLPH156" hidden="1">[43]daily!$K$5</definedName>
    <definedName name="BLPH16" localSheetId="2" hidden="1">#REF!</definedName>
    <definedName name="BLPH16" localSheetId="11" hidden="1">#REF!</definedName>
    <definedName name="BLPH16" hidden="1">#REF!</definedName>
    <definedName name="BLPH17" localSheetId="2" hidden="1">#REF!</definedName>
    <definedName name="BLPH17" hidden="1">#REF!</definedName>
    <definedName name="BLPH18" localSheetId="2" hidden="1">#REF!</definedName>
    <definedName name="BLPH18" hidden="1">#REF!</definedName>
    <definedName name="BLPH19" localSheetId="2" hidden="1">#REF!</definedName>
    <definedName name="BLPH19" hidden="1">#REF!</definedName>
    <definedName name="BLPH2" localSheetId="0" hidden="1">#REF!</definedName>
    <definedName name="BLPH2" localSheetId="2" hidden="1">#REF!</definedName>
    <definedName name="BLPH2" localSheetId="6" hidden="1">#REF!</definedName>
    <definedName name="BLPH2" localSheetId="7" hidden="1">#REF!</definedName>
    <definedName name="BLPH2" localSheetId="8" hidden="1">#REF!</definedName>
    <definedName name="BLPH2" localSheetId="10" hidden="1">#REF!</definedName>
    <definedName name="BLPH2" hidden="1">#REF!</definedName>
    <definedName name="BLPH20" localSheetId="2" hidden="1">#REF!</definedName>
    <definedName name="BLPH20" hidden="1">#REF!</definedName>
    <definedName name="BLPH21" localSheetId="2" hidden="1">#REF!</definedName>
    <definedName name="BLPH21" hidden="1">#REF!</definedName>
    <definedName name="BLPH22" localSheetId="2" hidden="1">#REF!</definedName>
    <definedName name="BLPH22" hidden="1">#REF!</definedName>
    <definedName name="BLPH2211" localSheetId="2" hidden="1">#REF!</definedName>
    <definedName name="BLPH2211" hidden="1">#REF!</definedName>
    <definedName name="BLPH2212" localSheetId="2" hidden="1">#REF!</definedName>
    <definedName name="BLPH2212" hidden="1">#REF!</definedName>
    <definedName name="BLPH2213" localSheetId="2" hidden="1">#REF!</definedName>
    <definedName name="BLPH2213" hidden="1">#REF!</definedName>
    <definedName name="BLPH2214" localSheetId="2" hidden="1">#REF!</definedName>
    <definedName name="BLPH2214" hidden="1">#REF!</definedName>
    <definedName name="BLPH2215" localSheetId="2" hidden="1">#REF!</definedName>
    <definedName name="BLPH2215" hidden="1">#REF!</definedName>
    <definedName name="BLPH2216" localSheetId="2" hidden="1">#REF!</definedName>
    <definedName name="BLPH2216" hidden="1">#REF!</definedName>
    <definedName name="BLPH23" localSheetId="2" hidden="1">#REF!</definedName>
    <definedName name="BLPH23" hidden="1">#REF!</definedName>
    <definedName name="BLPH24" localSheetId="2" hidden="1">#REF!</definedName>
    <definedName name="BLPH24" hidden="1">#REF!</definedName>
    <definedName name="BLPH25" localSheetId="2" hidden="1">#REF!</definedName>
    <definedName name="BLPH25" hidden="1">#REF!</definedName>
    <definedName name="BLPH26" localSheetId="2" hidden="1">#REF!</definedName>
    <definedName name="BLPH26" hidden="1">#REF!</definedName>
    <definedName name="BLPH27" localSheetId="2" hidden="1">#REF!</definedName>
    <definedName name="BLPH27" hidden="1">#REF!</definedName>
    <definedName name="BLPH28" localSheetId="2" hidden="1">#REF!</definedName>
    <definedName name="BLPH28" hidden="1">#REF!</definedName>
    <definedName name="BLPH29" localSheetId="2" hidden="1">#REF!</definedName>
    <definedName name="BLPH29" hidden="1">#REF!</definedName>
    <definedName name="BLPH3" localSheetId="2" hidden="1">#REF!</definedName>
    <definedName name="BLPH3" hidden="1">#REF!</definedName>
    <definedName name="BLPH30" localSheetId="2" hidden="1">#REF!</definedName>
    <definedName name="BLPH30" hidden="1">#REF!</definedName>
    <definedName name="BLPH31" localSheetId="2" hidden="1">#REF!</definedName>
    <definedName name="BLPH31" hidden="1">#REF!</definedName>
    <definedName name="BLPH32" localSheetId="2" hidden="1">#REF!</definedName>
    <definedName name="BLPH32" hidden="1">#REF!</definedName>
    <definedName name="BLPH33" localSheetId="2" hidden="1">#REF!</definedName>
    <definedName name="BLPH33" hidden="1">#REF!</definedName>
    <definedName name="BLPH34" localSheetId="2" hidden="1">#REF!</definedName>
    <definedName name="BLPH34" hidden="1">#REF!</definedName>
    <definedName name="BLPH35" localSheetId="2" hidden="1">#REF!</definedName>
    <definedName name="BLPH35" hidden="1">#REF!</definedName>
    <definedName name="BLPH36" localSheetId="2" hidden="1">#REF!</definedName>
    <definedName name="BLPH36" hidden="1">#REF!</definedName>
    <definedName name="BLPH37" localSheetId="2" hidden="1">#REF!</definedName>
    <definedName name="BLPH37" hidden="1">#REF!</definedName>
    <definedName name="BLPH39" localSheetId="2" hidden="1">#REF!</definedName>
    <definedName name="BLPH39" hidden="1">#REF!</definedName>
    <definedName name="BLPH4" localSheetId="2" hidden="1">#REF!</definedName>
    <definedName name="BLPH4" hidden="1">#REF!</definedName>
    <definedName name="BLPH40" localSheetId="2" hidden="1">#REF!</definedName>
    <definedName name="BLPH40" hidden="1">#REF!</definedName>
    <definedName name="BLPH41" localSheetId="2" hidden="1">#REF!</definedName>
    <definedName name="BLPH41" hidden="1">#REF!</definedName>
    <definedName name="BLPH42" localSheetId="2" hidden="1">#REF!</definedName>
    <definedName name="BLPH42" hidden="1">#REF!</definedName>
    <definedName name="BLPH43" localSheetId="2" hidden="1">#REF!</definedName>
    <definedName name="BLPH43" hidden="1">#REF!</definedName>
    <definedName name="BLPH44" localSheetId="2" hidden="1">#REF!</definedName>
    <definedName name="BLPH44" hidden="1">#REF!</definedName>
    <definedName name="BLPH45" localSheetId="2" hidden="1">#REF!</definedName>
    <definedName name="BLPH45" hidden="1">#REF!</definedName>
    <definedName name="BLPH46" localSheetId="2" hidden="1">#REF!</definedName>
    <definedName name="BLPH46" hidden="1">#REF!</definedName>
    <definedName name="BLPH47" localSheetId="2" hidden="1">#REF!</definedName>
    <definedName name="BLPH47" hidden="1">#REF!</definedName>
    <definedName name="BLPH48" localSheetId="2" hidden="1">#REF!</definedName>
    <definedName name="BLPH48" hidden="1">#REF!</definedName>
    <definedName name="BLPH49" localSheetId="2" hidden="1">#REF!</definedName>
    <definedName name="BLPH49" hidden="1">#REF!</definedName>
    <definedName name="BLPH5" localSheetId="2" hidden="1">#REF!</definedName>
    <definedName name="BLPH5" hidden="1">#REF!</definedName>
    <definedName name="BLPH50" localSheetId="2" hidden="1">#REF!</definedName>
    <definedName name="BLPH50" hidden="1">#REF!</definedName>
    <definedName name="BLPH51" localSheetId="2" hidden="1">#REF!</definedName>
    <definedName name="BLPH51" hidden="1">#REF!</definedName>
    <definedName name="BLPH52" localSheetId="2" hidden="1">#REF!</definedName>
    <definedName name="BLPH52" hidden="1">#REF!</definedName>
    <definedName name="BLPH53" localSheetId="2" hidden="1">#REF!</definedName>
    <definedName name="BLPH53" hidden="1">#REF!</definedName>
    <definedName name="BLPH54" localSheetId="2" hidden="1">#REF!</definedName>
    <definedName name="BLPH54" hidden="1">#REF!</definedName>
    <definedName name="BLPH55" localSheetId="2" hidden="1">#REF!</definedName>
    <definedName name="BLPH55" hidden="1">#REF!</definedName>
    <definedName name="BLPH56" localSheetId="2" hidden="1">#REF!</definedName>
    <definedName name="BLPH56" hidden="1">#REF!</definedName>
    <definedName name="BLPH57" localSheetId="2" hidden="1">#REF!</definedName>
    <definedName name="BLPH57" hidden="1">#REF!</definedName>
    <definedName name="BLPH58" localSheetId="2" hidden="1">#REF!</definedName>
    <definedName name="BLPH58" hidden="1">#REF!</definedName>
    <definedName name="BLPH59" localSheetId="2" hidden="1">#REF!</definedName>
    <definedName name="BLPH59" hidden="1">#REF!</definedName>
    <definedName name="BLPH6" localSheetId="2" hidden="1">#REF!</definedName>
    <definedName name="BLPH6" hidden="1">#REF!</definedName>
    <definedName name="BLPH60" localSheetId="2" hidden="1">#REF!</definedName>
    <definedName name="BLPH60" hidden="1">#REF!</definedName>
    <definedName name="BLPH61" localSheetId="2" hidden="1">#REF!</definedName>
    <definedName name="BLPH61" hidden="1">#REF!</definedName>
    <definedName name="BLPH62" localSheetId="2" hidden="1">#REF!</definedName>
    <definedName name="BLPH62" hidden="1">#REF!</definedName>
    <definedName name="BLPH63" localSheetId="2" hidden="1">#REF!</definedName>
    <definedName name="BLPH63" hidden="1">#REF!</definedName>
    <definedName name="BLPH64" localSheetId="2" hidden="1">#REF!</definedName>
    <definedName name="BLPH64" hidden="1">#REF!</definedName>
    <definedName name="BLPH65" localSheetId="2" hidden="1">#REF!</definedName>
    <definedName name="BLPH65" hidden="1">#REF!</definedName>
    <definedName name="BLPH66" localSheetId="2" hidden="1">#REF!</definedName>
    <definedName name="BLPH66" hidden="1">#REF!</definedName>
    <definedName name="BLPH67" localSheetId="2" hidden="1">#REF!</definedName>
    <definedName name="BLPH67" hidden="1">#REF!</definedName>
    <definedName name="BLPH68" localSheetId="2" hidden="1">#REF!</definedName>
    <definedName name="BLPH68" hidden="1">#REF!</definedName>
    <definedName name="BLPH69" localSheetId="2" hidden="1">#REF!</definedName>
    <definedName name="BLPH69" hidden="1">#REF!</definedName>
    <definedName name="BLPH7" localSheetId="2" hidden="1">#REF!</definedName>
    <definedName name="BLPH7" hidden="1">#REF!</definedName>
    <definedName name="BLPH70" localSheetId="2" hidden="1">#REF!</definedName>
    <definedName name="BLPH70" hidden="1">#REF!</definedName>
    <definedName name="BLPH71" localSheetId="2" hidden="1">#REF!</definedName>
    <definedName name="BLPH71" hidden="1">#REF!</definedName>
    <definedName name="BLPH72" localSheetId="2" hidden="1">#REF!</definedName>
    <definedName name="BLPH72" hidden="1">#REF!</definedName>
    <definedName name="BLPH73" localSheetId="2" hidden="1">#REF!</definedName>
    <definedName name="BLPH73" hidden="1">#REF!</definedName>
    <definedName name="BLPH74" localSheetId="2" hidden="1">#REF!</definedName>
    <definedName name="BLPH74" hidden="1">#REF!</definedName>
    <definedName name="BLPH75" localSheetId="2" hidden="1">#REF!</definedName>
    <definedName name="BLPH75" hidden="1">#REF!</definedName>
    <definedName name="BLPH76" localSheetId="2" hidden="1">#REF!</definedName>
    <definedName name="BLPH76" hidden="1">#REF!</definedName>
    <definedName name="BLPH77" localSheetId="0" hidden="1">[43]base!$B$150</definedName>
    <definedName name="BLPH77" localSheetId="2" hidden="1">#REF!</definedName>
    <definedName name="BLPH77" localSheetId="6" hidden="1">[43]base!$B$150</definedName>
    <definedName name="BLPH77" localSheetId="7" hidden="1">[43]base!$B$150</definedName>
    <definedName name="BLPH77" localSheetId="8" hidden="1">[43]base!$B$150</definedName>
    <definedName name="BLPH77" localSheetId="10" hidden="1">[43]base!$B$150</definedName>
    <definedName name="BLPH77" localSheetId="11" hidden="1">#REF!</definedName>
    <definedName name="BLPH77" hidden="1">#REF!</definedName>
    <definedName name="BLPH78" localSheetId="0" hidden="1">[43]base!$E$150</definedName>
    <definedName name="BLPH78" localSheetId="2" hidden="1">#REF!</definedName>
    <definedName name="BLPH78" localSheetId="6" hidden="1">[43]base!$E$150</definedName>
    <definedName name="BLPH78" localSheetId="7" hidden="1">[43]base!$E$150</definedName>
    <definedName name="BLPH78" localSheetId="8" hidden="1">[43]base!$E$150</definedName>
    <definedName name="BLPH78" localSheetId="10" hidden="1">[43]base!$E$150</definedName>
    <definedName name="BLPH78" localSheetId="11" hidden="1">#REF!</definedName>
    <definedName name="BLPH78" hidden="1">#REF!</definedName>
    <definedName name="BLPH79" localSheetId="0" hidden="1">[43]base!$J$150</definedName>
    <definedName name="BLPH79" localSheetId="2" hidden="1">#REF!</definedName>
    <definedName name="BLPH79" localSheetId="6" hidden="1">[43]base!$J$150</definedName>
    <definedName name="BLPH79" localSheetId="7" hidden="1">[43]base!$J$150</definedName>
    <definedName name="BLPH79" localSheetId="8" hidden="1">[43]base!$J$150</definedName>
    <definedName name="BLPH79" localSheetId="10" hidden="1">[43]base!$J$150</definedName>
    <definedName name="BLPH79" localSheetId="11" hidden="1">#REF!</definedName>
    <definedName name="BLPH79" hidden="1">#REF!</definedName>
    <definedName name="BLPH8" localSheetId="2" hidden="1">#REF!</definedName>
    <definedName name="BLPH8" hidden="1">#REF!</definedName>
    <definedName name="BLPH80" localSheetId="0" hidden="1">[43]base!$M$150</definedName>
    <definedName name="BLPH80" localSheetId="2" hidden="1">#REF!</definedName>
    <definedName name="BLPH80" localSheetId="6" hidden="1">[43]base!$M$150</definedName>
    <definedName name="BLPH80" localSheetId="7" hidden="1">[43]base!$M$150</definedName>
    <definedName name="BLPH80" localSheetId="8" hidden="1">[43]base!$M$150</definedName>
    <definedName name="BLPH80" localSheetId="10" hidden="1">[43]base!$M$150</definedName>
    <definedName name="BLPH80" localSheetId="11" hidden="1">#REF!</definedName>
    <definedName name="BLPH80" hidden="1">#REF!</definedName>
    <definedName name="BLPH81" localSheetId="0" hidden="1">[43]base!$P$150</definedName>
    <definedName name="BLPH81" localSheetId="2" hidden="1">#REF!</definedName>
    <definedName name="BLPH81" localSheetId="6" hidden="1">[43]base!$P$150</definedName>
    <definedName name="BLPH81" localSheetId="7" hidden="1">[43]base!$P$150</definedName>
    <definedName name="BLPH81" localSheetId="8" hidden="1">[43]base!$P$150</definedName>
    <definedName name="BLPH81" localSheetId="10" hidden="1">[43]base!$P$150</definedName>
    <definedName name="BLPH81" localSheetId="11" hidden="1">#REF!</definedName>
    <definedName name="BLPH81" hidden="1">#REF!</definedName>
    <definedName name="BLPH82" localSheetId="0" hidden="1">[43]base!$S$150</definedName>
    <definedName name="BLPH82" localSheetId="2" hidden="1">#REF!</definedName>
    <definedName name="BLPH82" localSheetId="6" hidden="1">[43]base!$S$150</definedName>
    <definedName name="BLPH82" localSheetId="7" hidden="1">[43]base!$S$150</definedName>
    <definedName name="BLPH82" localSheetId="8" hidden="1">[43]base!$S$150</definedName>
    <definedName name="BLPH82" localSheetId="10" hidden="1">[43]base!$S$150</definedName>
    <definedName name="BLPH82" localSheetId="11" hidden="1">#REF!</definedName>
    <definedName name="BLPH82" hidden="1">#REF!</definedName>
    <definedName name="BLPH83" localSheetId="0" hidden="1">[43]base!$V$150</definedName>
    <definedName name="BLPH83" localSheetId="2" hidden="1">#REF!</definedName>
    <definedName name="BLPH83" localSheetId="6" hidden="1">[43]base!$V$150</definedName>
    <definedName name="BLPH83" localSheetId="7" hidden="1">[43]base!$V$150</definedName>
    <definedName name="BLPH83" localSheetId="8" hidden="1">[43]base!$V$150</definedName>
    <definedName name="BLPH83" localSheetId="10" hidden="1">[43]base!$V$150</definedName>
    <definedName name="BLPH83" localSheetId="11" hidden="1">#REF!</definedName>
    <definedName name="BLPH83" hidden="1">#REF!</definedName>
    <definedName name="BLPH84" localSheetId="0" hidden="1">[43]base!$AL$150</definedName>
    <definedName name="BLPH84" localSheetId="2" hidden="1">#REF!</definedName>
    <definedName name="BLPH84" localSheetId="6" hidden="1">[43]base!$AL$150</definedName>
    <definedName name="BLPH84" localSheetId="7" hidden="1">[43]base!$AL$150</definedName>
    <definedName name="BLPH84" localSheetId="8" hidden="1">[43]base!$AL$150</definedName>
    <definedName name="BLPH84" localSheetId="10" hidden="1">[43]base!$AL$150</definedName>
    <definedName name="BLPH84" localSheetId="11" hidden="1">#REF!</definedName>
    <definedName name="BLPH84" hidden="1">#REF!</definedName>
    <definedName name="BLPH85" localSheetId="0" hidden="1">[43]base!$AO$150</definedName>
    <definedName name="BLPH85" localSheetId="2" hidden="1">#REF!</definedName>
    <definedName name="BLPH85" localSheetId="6" hidden="1">[43]base!$AO$150</definedName>
    <definedName name="BLPH85" localSheetId="7" hidden="1">[43]base!$AO$150</definedName>
    <definedName name="BLPH85" localSheetId="8" hidden="1">[43]base!$AO$150</definedName>
    <definedName name="BLPH85" localSheetId="10" hidden="1">[43]base!$AO$150</definedName>
    <definedName name="BLPH85" localSheetId="11" hidden="1">#REF!</definedName>
    <definedName name="BLPH85" hidden="1">#REF!</definedName>
    <definedName name="BLPH86" localSheetId="0" hidden="1">[43]base!$AR$150</definedName>
    <definedName name="BLPH86" localSheetId="2" hidden="1">#REF!</definedName>
    <definedName name="BLPH86" localSheetId="6" hidden="1">[43]base!$AR$150</definedName>
    <definedName name="BLPH86" localSheetId="7" hidden="1">[43]base!$AR$150</definedName>
    <definedName name="BLPH86" localSheetId="8" hidden="1">[43]base!$AR$150</definedName>
    <definedName name="BLPH86" localSheetId="10" hidden="1">[43]base!$AR$150</definedName>
    <definedName name="BLPH86" localSheetId="11" hidden="1">#REF!</definedName>
    <definedName name="BLPH86" hidden="1">#REF!</definedName>
    <definedName name="BLPH87" localSheetId="0" hidden="1">[43]base!$AU$150</definedName>
    <definedName name="BLPH87" localSheetId="2" hidden="1">#REF!</definedName>
    <definedName name="BLPH87" localSheetId="6" hidden="1">[43]base!$AU$150</definedName>
    <definedName name="BLPH87" localSheetId="7" hidden="1">[43]base!$AU$150</definedName>
    <definedName name="BLPH87" localSheetId="8" hidden="1">[43]base!$AU$150</definedName>
    <definedName name="BLPH87" localSheetId="10" hidden="1">[43]base!$AU$150</definedName>
    <definedName name="BLPH87" localSheetId="11" hidden="1">#REF!</definedName>
    <definedName name="BLPH87" hidden="1">#REF!</definedName>
    <definedName name="BLPH88" localSheetId="0" hidden="1">[43]base!$AX$150</definedName>
    <definedName name="BLPH88" localSheetId="2" hidden="1">#REF!</definedName>
    <definedName name="BLPH88" localSheetId="6" hidden="1">[43]base!$AX$150</definedName>
    <definedName name="BLPH88" localSheetId="7" hidden="1">[43]base!$AX$150</definedName>
    <definedName name="BLPH88" localSheetId="8" hidden="1">[43]base!$AX$150</definedName>
    <definedName name="BLPH88" localSheetId="10" hidden="1">[43]base!$AX$150</definedName>
    <definedName name="BLPH88" localSheetId="11" hidden="1">#REF!</definedName>
    <definedName name="BLPH88" hidden="1">#REF!</definedName>
    <definedName name="BLPH89" localSheetId="0" hidden="1">[43]base!$R$154</definedName>
    <definedName name="BLPH89" localSheetId="2" hidden="1">#REF!</definedName>
    <definedName name="BLPH89" localSheetId="6" hidden="1">[43]base!$R$154</definedName>
    <definedName name="BLPH89" localSheetId="7" hidden="1">[43]base!$R$154</definedName>
    <definedName name="BLPH89" localSheetId="8" hidden="1">[43]base!$R$154</definedName>
    <definedName name="BLPH89" localSheetId="10" hidden="1">[43]base!$R$154</definedName>
    <definedName name="BLPH89" localSheetId="11" hidden="1">#REF!</definedName>
    <definedName name="BLPH89" hidden="1">#REF!</definedName>
    <definedName name="BLPH9" localSheetId="2" hidden="1">#REF!</definedName>
    <definedName name="BLPH9" hidden="1">#REF!</definedName>
    <definedName name="BLPH90" localSheetId="0" hidden="1">[43]base!$U$154</definedName>
    <definedName name="BLPH90" localSheetId="2" hidden="1">#REF!</definedName>
    <definedName name="BLPH90" localSheetId="6" hidden="1">[43]base!$U$154</definedName>
    <definedName name="BLPH90" localSheetId="7" hidden="1">[43]base!$U$154</definedName>
    <definedName name="BLPH90" localSheetId="8" hidden="1">[43]base!$U$154</definedName>
    <definedName name="BLPH90" localSheetId="10" hidden="1">[43]base!$U$154</definedName>
    <definedName name="BLPH90" localSheetId="11" hidden="1">#REF!</definedName>
    <definedName name="BLPH90" hidden="1">#REF!</definedName>
    <definedName name="BLPH91" localSheetId="0">[43]base!$BI$4</definedName>
    <definedName name="BLPH91" localSheetId="2" hidden="1">#REF!</definedName>
    <definedName name="BLPH91" localSheetId="6">[43]base!$BI$4</definedName>
    <definedName name="BLPH91" localSheetId="7">[43]base!$BI$4</definedName>
    <definedName name="BLPH91" localSheetId="8">[43]base!$BI$4</definedName>
    <definedName name="BLPH91" localSheetId="10">[43]base!$BI$4</definedName>
    <definedName name="BLPH91" localSheetId="11" hidden="1">#REF!</definedName>
    <definedName name="BLPH91" hidden="1">#REF!</definedName>
    <definedName name="BLPH92" localSheetId="0" hidden="1">#REF!</definedName>
    <definedName name="BLPH92" localSheetId="2" hidden="1">#REF!</definedName>
    <definedName name="BLPH92" localSheetId="6" hidden="1">#REF!</definedName>
    <definedName name="BLPH92" localSheetId="7" hidden="1">#REF!</definedName>
    <definedName name="BLPH92" localSheetId="8" hidden="1">#REF!</definedName>
    <definedName name="BLPH92" localSheetId="10" hidden="1">#REF!</definedName>
    <definedName name="BLPH92" hidden="1">#REF!</definedName>
    <definedName name="BLPH93" localSheetId="0" hidden="1">#REF!</definedName>
    <definedName name="BLPH93" localSheetId="2" hidden="1">#REF!</definedName>
    <definedName name="BLPH93" localSheetId="6" hidden="1">#REF!</definedName>
    <definedName name="BLPH93" localSheetId="7" hidden="1">#REF!</definedName>
    <definedName name="BLPH93" localSheetId="8" hidden="1">#REF!</definedName>
    <definedName name="BLPH93" localSheetId="10" hidden="1">#REF!</definedName>
    <definedName name="BLPH93" hidden="1">#REF!</definedName>
    <definedName name="BLPH94" localSheetId="0" hidden="1">#REF!</definedName>
    <definedName name="BLPH94" localSheetId="2" hidden="1">#REF!</definedName>
    <definedName name="BLPH94" localSheetId="6" hidden="1">#REF!</definedName>
    <definedName name="BLPH94" localSheetId="7" hidden="1">#REF!</definedName>
    <definedName name="BLPH94" localSheetId="8" hidden="1">#REF!</definedName>
    <definedName name="BLPH94" localSheetId="10" hidden="1">#REF!</definedName>
    <definedName name="BLPH94" hidden="1">#REF!</definedName>
    <definedName name="BLPH95" localSheetId="0" hidden="1">#REF!</definedName>
    <definedName name="BLPH95" localSheetId="2" hidden="1">#REF!</definedName>
    <definedName name="BLPH95" localSheetId="6" hidden="1">#REF!</definedName>
    <definedName name="BLPH95" hidden="1">#REF!</definedName>
    <definedName name="BLPH96" localSheetId="0" hidden="1">#REF!</definedName>
    <definedName name="BLPH96" localSheetId="2" hidden="1">#REF!</definedName>
    <definedName name="BLPH96" localSheetId="6" hidden="1">#REF!</definedName>
    <definedName name="BLPH96" hidden="1">#REF!</definedName>
    <definedName name="BLPH97" localSheetId="0" hidden="1">#REF!</definedName>
    <definedName name="BLPH97" localSheetId="2" hidden="1">#REF!</definedName>
    <definedName name="BLPH97" localSheetId="6" hidden="1">#REF!</definedName>
    <definedName name="BLPH97" hidden="1">#REF!</definedName>
    <definedName name="BLPH98" localSheetId="0" hidden="1">#REF!</definedName>
    <definedName name="BLPH98" localSheetId="2" hidden="1">#REF!</definedName>
    <definedName name="BLPH98" localSheetId="6" hidden="1">#REF!</definedName>
    <definedName name="BLPH98" hidden="1">#REF!</definedName>
    <definedName name="BLPH99" localSheetId="0" hidden="1">#REF!</definedName>
    <definedName name="BLPH99" localSheetId="2" hidden="1">#REF!</definedName>
    <definedName name="BLPH99" localSheetId="6" hidden="1">#REF!</definedName>
    <definedName name="BLPH99" hidden="1">#REF!</definedName>
    <definedName name="BLYPRICE" localSheetId="6">#REF!</definedName>
    <definedName name="BLYPRICE">#REF!</definedName>
    <definedName name="bn" localSheetId="11" hidden="1">{#N/A,#N/A,FALSE,"ОТЛАДКА"}</definedName>
    <definedName name="bn" hidden="1">{#N/A,#N/A,FALSE,"ОТЛАДКА"}</definedName>
    <definedName name="BN010P13K3" localSheetId="6">#REF!</definedName>
    <definedName name="BN010P13K3" localSheetId="7">#REF!</definedName>
    <definedName name="BN010P13K3" localSheetId="8">#REF!</definedName>
    <definedName name="BN010P13K3" localSheetId="10">#REF!</definedName>
    <definedName name="BN010P13K3">#REF!</definedName>
    <definedName name="BN010P15K3" localSheetId="6">#REF!</definedName>
    <definedName name="BN010P15K3" localSheetId="7">#REF!</definedName>
    <definedName name="BN010P15K3" localSheetId="8">#REF!</definedName>
    <definedName name="BN010P15K3" localSheetId="10">#REF!</definedName>
    <definedName name="BN010P15K3">#REF!</definedName>
    <definedName name="BN010P21K3" localSheetId="6">#REF!</definedName>
    <definedName name="BN010P21K3" localSheetId="7">#REF!</definedName>
    <definedName name="BN010P21K3" localSheetId="8">#REF!</definedName>
    <definedName name="BN010P21K3" localSheetId="10">#REF!</definedName>
    <definedName name="BN010P21K3">#REF!</definedName>
    <definedName name="BN010P22K3" localSheetId="6">#REF!</definedName>
    <definedName name="BN010P22K3">#REF!</definedName>
    <definedName name="BN060P13K3" localSheetId="6">#REF!</definedName>
    <definedName name="BN060P13K3">#REF!</definedName>
    <definedName name="BN060P15K3" localSheetId="6">#REF!</definedName>
    <definedName name="BN060P15K3">#REF!</definedName>
    <definedName name="BN060P21K3" localSheetId="6">#REF!</definedName>
    <definedName name="BN060P21K3">#REF!</definedName>
    <definedName name="BN060P22K3" localSheetId="6">#REF!</definedName>
    <definedName name="BN060P22K3">#REF!</definedName>
    <definedName name="BN090P13K3" localSheetId="6">#REF!</definedName>
    <definedName name="BN090P13K3">#REF!</definedName>
    <definedName name="BN090P15K3" localSheetId="6">#REF!</definedName>
    <definedName name="BN090P15K3">#REF!</definedName>
    <definedName name="BN090P21K3" localSheetId="6">#REF!</definedName>
    <definedName name="BN090P21K3">#REF!</definedName>
    <definedName name="BN090P22K3" localSheetId="6">#REF!</definedName>
    <definedName name="BN090P22K3">#REF!</definedName>
    <definedName name="BN144P10K10" localSheetId="6">#REF!</definedName>
    <definedName name="BN144P10K10">#REF!</definedName>
    <definedName name="BN144P10K3" localSheetId="6">#REF!</definedName>
    <definedName name="BN144P10K3">#REF!</definedName>
    <definedName name="BN144P10K4" localSheetId="6">#REF!</definedName>
    <definedName name="BN144P10K4">#REF!</definedName>
    <definedName name="BN144P10K5" localSheetId="6">#REF!</definedName>
    <definedName name="BN144P10K5">#REF!</definedName>
    <definedName name="BN144P10K6" localSheetId="6">#REF!</definedName>
    <definedName name="BN144P10K6">#REF!</definedName>
    <definedName name="BN144P10K7" localSheetId="6">#REF!</definedName>
    <definedName name="BN144P10K7">#REF!</definedName>
    <definedName name="BN144P10K8" localSheetId="6">#REF!</definedName>
    <definedName name="BN144P10K8">#REF!</definedName>
    <definedName name="BN144P10K9" localSheetId="6">#REF!</definedName>
    <definedName name="BN144P10K9">#REF!</definedName>
    <definedName name="BN144P11K10" localSheetId="6">#REF!</definedName>
    <definedName name="BN144P11K10">#REF!</definedName>
    <definedName name="BN144P11K3" localSheetId="6">#REF!</definedName>
    <definedName name="BN144P11K3">#REF!</definedName>
    <definedName name="BN144P11K4" localSheetId="6">#REF!</definedName>
    <definedName name="BN144P11K4">#REF!</definedName>
    <definedName name="BN144P11K5" localSheetId="6">#REF!</definedName>
    <definedName name="BN144P11K5">#REF!</definedName>
    <definedName name="BN144P11K6" localSheetId="6">#REF!</definedName>
    <definedName name="BN144P11K6">#REF!</definedName>
    <definedName name="BN144P11K7" localSheetId="6">#REF!</definedName>
    <definedName name="BN144P11K7">#REF!</definedName>
    <definedName name="BN144P11K8" localSheetId="6">#REF!</definedName>
    <definedName name="BN144P11K8">#REF!</definedName>
    <definedName name="BN144P11K9" localSheetId="6">#REF!</definedName>
    <definedName name="BN144P11K9">#REF!</definedName>
    <definedName name="BN144P12K10" localSheetId="6">#REF!</definedName>
    <definedName name="BN144P12K10">#REF!</definedName>
    <definedName name="BN144P12K3" localSheetId="6">#REF!</definedName>
    <definedName name="BN144P12K3">#REF!</definedName>
    <definedName name="BN144P12K4" localSheetId="6">#REF!</definedName>
    <definedName name="BN144P12K4">#REF!</definedName>
    <definedName name="BN144P12K5" localSheetId="6">#REF!</definedName>
    <definedName name="BN144P12K5">#REF!</definedName>
    <definedName name="BN144P12K6" localSheetId="6">#REF!</definedName>
    <definedName name="BN144P12K6">#REF!</definedName>
    <definedName name="BN144P12K7" localSheetId="6">#REF!</definedName>
    <definedName name="BN144P12K7">#REF!</definedName>
    <definedName name="BN144P12K8" localSheetId="6">#REF!</definedName>
    <definedName name="BN144P12K8">#REF!</definedName>
    <definedName name="BN144P12K9" localSheetId="6">#REF!</definedName>
    <definedName name="BN144P12K9">#REF!</definedName>
    <definedName name="BN144P13K10" localSheetId="6">#REF!</definedName>
    <definedName name="BN144P13K10">#REF!</definedName>
    <definedName name="BN144P13K3" localSheetId="6">#REF!</definedName>
    <definedName name="BN144P13K3">#REF!</definedName>
    <definedName name="BN144P13K4" localSheetId="6">#REF!</definedName>
    <definedName name="BN144P13K4">#REF!</definedName>
    <definedName name="BN144P13K5" localSheetId="6">#REF!</definedName>
    <definedName name="BN144P13K5">#REF!</definedName>
    <definedName name="BN144P13K6" localSheetId="6">#REF!</definedName>
    <definedName name="BN144P13K6">#REF!</definedName>
    <definedName name="BN144P13K7" localSheetId="6">#REF!</definedName>
    <definedName name="BN144P13K7">#REF!</definedName>
    <definedName name="BN144P13K8" localSheetId="6">#REF!</definedName>
    <definedName name="BN144P13K8">#REF!</definedName>
    <definedName name="BN144P13K9" localSheetId="6">#REF!</definedName>
    <definedName name="BN144P13K9">#REF!</definedName>
    <definedName name="BN144P14K10" localSheetId="6">#REF!</definedName>
    <definedName name="BN144P14K10">#REF!</definedName>
    <definedName name="BN144P14K3" localSheetId="6">#REF!</definedName>
    <definedName name="BN144P14K3">#REF!</definedName>
    <definedName name="BN144P14K4" localSheetId="6">#REF!</definedName>
    <definedName name="BN144P14K4">#REF!</definedName>
    <definedName name="BN144P14K5" localSheetId="6">#REF!</definedName>
    <definedName name="BN144P14K5">#REF!</definedName>
    <definedName name="BN144P14K6" localSheetId="6">#REF!</definedName>
    <definedName name="BN144P14K6">#REF!</definedName>
    <definedName name="BN144P14K7" localSheetId="6">#REF!</definedName>
    <definedName name="BN144P14K7">#REF!</definedName>
    <definedName name="BN144P14K8" localSheetId="6">#REF!</definedName>
    <definedName name="BN144P14K8">#REF!</definedName>
    <definedName name="BN144P14K9" localSheetId="6">#REF!</definedName>
    <definedName name="BN144P14K9">#REF!</definedName>
    <definedName name="BN144P15K10" localSheetId="6">#REF!</definedName>
    <definedName name="BN144P15K10">#REF!</definedName>
    <definedName name="BN144P15K3" localSheetId="6">#REF!</definedName>
    <definedName name="BN144P15K3">#REF!</definedName>
    <definedName name="BN144P15K4" localSheetId="6">#REF!</definedName>
    <definedName name="BN144P15K4">#REF!</definedName>
    <definedName name="BN144P15K5" localSheetId="6">#REF!</definedName>
    <definedName name="BN144P15K5">#REF!</definedName>
    <definedName name="BN144P15K6" localSheetId="6">#REF!</definedName>
    <definedName name="BN144P15K6">#REF!</definedName>
    <definedName name="BN144P15K7" localSheetId="6">#REF!</definedName>
    <definedName name="BN144P15K7">#REF!</definedName>
    <definedName name="BN144P15K8" localSheetId="6">#REF!</definedName>
    <definedName name="BN144P15K8">#REF!</definedName>
    <definedName name="BN144P15K9" localSheetId="6">#REF!</definedName>
    <definedName name="BN144P15K9">#REF!</definedName>
    <definedName name="BN144P16K10" localSheetId="6">#REF!</definedName>
    <definedName name="BN144P16K10">#REF!</definedName>
    <definedName name="BN144P16K3" localSheetId="6">#REF!</definedName>
    <definedName name="BN144P16K3">#REF!</definedName>
    <definedName name="BN144P16K4" localSheetId="6">#REF!</definedName>
    <definedName name="BN144P16K4">#REF!</definedName>
    <definedName name="BN144P16K5" localSheetId="6">#REF!</definedName>
    <definedName name="BN144P16K5">#REF!</definedName>
    <definedName name="BN144P16K6" localSheetId="6">#REF!</definedName>
    <definedName name="BN144P16K6">#REF!</definedName>
    <definedName name="BN144P16K7" localSheetId="6">#REF!</definedName>
    <definedName name="BN144P16K7">#REF!</definedName>
    <definedName name="BN144P16K8" localSheetId="6">#REF!</definedName>
    <definedName name="BN144P16K8">#REF!</definedName>
    <definedName name="BN144P16K9" localSheetId="6">#REF!</definedName>
    <definedName name="BN144P16K9">#REF!</definedName>
    <definedName name="BN144P17K10" localSheetId="6">#REF!</definedName>
    <definedName name="BN144P17K10">#REF!</definedName>
    <definedName name="BN144P17K3" localSheetId="6">#REF!</definedName>
    <definedName name="BN144P17K3">#REF!</definedName>
    <definedName name="BN144P17K4" localSheetId="6">#REF!</definedName>
    <definedName name="BN144P17K4">#REF!</definedName>
    <definedName name="BN144P17K5" localSheetId="6">#REF!</definedName>
    <definedName name="BN144P17K5">#REF!</definedName>
    <definedName name="BN144P17K6" localSheetId="6">#REF!</definedName>
    <definedName name="BN144P17K6">#REF!</definedName>
    <definedName name="BN144P17K7" localSheetId="6">#REF!</definedName>
    <definedName name="BN144P17K7">#REF!</definedName>
    <definedName name="BN144P17K8" localSheetId="6">#REF!</definedName>
    <definedName name="BN144P17K8">#REF!</definedName>
    <definedName name="BN144P17K9" localSheetId="6">#REF!</definedName>
    <definedName name="BN144P17K9">#REF!</definedName>
    <definedName name="BN144P18K10" localSheetId="6">#REF!</definedName>
    <definedName name="BN144P18K10">#REF!</definedName>
    <definedName name="BN144P18K3" localSheetId="6">#REF!</definedName>
    <definedName name="BN144P18K3">#REF!</definedName>
    <definedName name="BN144P18K4" localSheetId="6">#REF!</definedName>
    <definedName name="BN144P18K4">#REF!</definedName>
    <definedName name="BN144P18K5" localSheetId="6">#REF!</definedName>
    <definedName name="BN144P18K5">#REF!</definedName>
    <definedName name="BN144P18K6" localSheetId="6">#REF!</definedName>
    <definedName name="BN144P18K6">#REF!</definedName>
    <definedName name="BN144P18K7" localSheetId="6">#REF!</definedName>
    <definedName name="BN144P18K7">#REF!</definedName>
    <definedName name="BN144P18K8" localSheetId="6">#REF!</definedName>
    <definedName name="BN144P18K8">#REF!</definedName>
    <definedName name="BN144P18K9" localSheetId="6">#REF!</definedName>
    <definedName name="BN144P18K9">#REF!</definedName>
    <definedName name="BN144P19K10" localSheetId="6">#REF!</definedName>
    <definedName name="BN144P19K10">#REF!</definedName>
    <definedName name="BN144P19K3" localSheetId="6">#REF!</definedName>
    <definedName name="BN144P19K3">#REF!</definedName>
    <definedName name="BN144P19K4" localSheetId="6">#REF!</definedName>
    <definedName name="BN144P19K4">#REF!</definedName>
    <definedName name="BN144P19K5" localSheetId="6">#REF!</definedName>
    <definedName name="BN144P19K5">#REF!</definedName>
    <definedName name="BN144P19K6" localSheetId="6">#REF!</definedName>
    <definedName name="BN144P19K6">#REF!</definedName>
    <definedName name="BN144P19K7" localSheetId="6">#REF!</definedName>
    <definedName name="BN144P19K7">#REF!</definedName>
    <definedName name="BN144P19K8" localSheetId="6">#REF!</definedName>
    <definedName name="BN144P19K8">#REF!</definedName>
    <definedName name="BN144P19K9" localSheetId="6">#REF!</definedName>
    <definedName name="BN144P19K9">#REF!</definedName>
    <definedName name="BN144P1K10" localSheetId="6">#REF!</definedName>
    <definedName name="BN144P1K10">#REF!</definedName>
    <definedName name="BN144P1K3" localSheetId="6">#REF!</definedName>
    <definedName name="BN144P1K3">#REF!</definedName>
    <definedName name="BN144P1K4" localSheetId="6">#REF!</definedName>
    <definedName name="BN144P1K4">#REF!</definedName>
    <definedName name="BN144P1K5" localSheetId="6">#REF!</definedName>
    <definedName name="BN144P1K5">#REF!</definedName>
    <definedName name="BN144P1K6" localSheetId="6">#REF!</definedName>
    <definedName name="BN144P1K6">#REF!</definedName>
    <definedName name="BN144P1K7" localSheetId="6">#REF!</definedName>
    <definedName name="BN144P1K7">#REF!</definedName>
    <definedName name="BN144P1K8" localSheetId="6">#REF!</definedName>
    <definedName name="BN144P1K8">#REF!</definedName>
    <definedName name="BN144P1K9" localSheetId="6">#REF!</definedName>
    <definedName name="BN144P1K9">#REF!</definedName>
    <definedName name="BN144P20K10" localSheetId="6">#REF!</definedName>
    <definedName name="BN144P20K10">#REF!</definedName>
    <definedName name="BN144P20K3" localSheetId="6">#REF!</definedName>
    <definedName name="BN144P20K3">#REF!</definedName>
    <definedName name="BN144P20K4" localSheetId="6">#REF!</definedName>
    <definedName name="BN144P20K4">#REF!</definedName>
    <definedName name="BN144P20K5" localSheetId="6">#REF!</definedName>
    <definedName name="BN144P20K5">#REF!</definedName>
    <definedName name="BN144P20K6" localSheetId="6">#REF!</definedName>
    <definedName name="BN144P20K6">#REF!</definedName>
    <definedName name="BN144P20K7" localSheetId="6">#REF!</definedName>
    <definedName name="BN144P20K7">#REF!</definedName>
    <definedName name="BN144P20K8" localSheetId="6">#REF!</definedName>
    <definedName name="BN144P20K8">#REF!</definedName>
    <definedName name="BN144P20K9" localSheetId="6">#REF!</definedName>
    <definedName name="BN144P20K9">#REF!</definedName>
    <definedName name="BN144P21K10" localSheetId="6">#REF!</definedName>
    <definedName name="BN144P21K10">#REF!</definedName>
    <definedName name="BN144P21K3" localSheetId="6">#REF!</definedName>
    <definedName name="BN144P21K3">#REF!</definedName>
    <definedName name="BN144P21K4" localSheetId="6">#REF!</definedName>
    <definedName name="BN144P21K4">#REF!</definedName>
    <definedName name="BN144P21K5" localSheetId="6">#REF!</definedName>
    <definedName name="BN144P21K5">#REF!</definedName>
    <definedName name="BN144P21K6" localSheetId="6">#REF!</definedName>
    <definedName name="BN144P21K6">#REF!</definedName>
    <definedName name="BN144P21K7" localSheetId="6">#REF!</definedName>
    <definedName name="BN144P21K7">#REF!</definedName>
    <definedName name="BN144P21K8" localSheetId="6">#REF!</definedName>
    <definedName name="BN144P21K8">#REF!</definedName>
    <definedName name="BN144P21K9" localSheetId="6">#REF!</definedName>
    <definedName name="BN144P21K9">#REF!</definedName>
    <definedName name="BN144P22K10" localSheetId="6">#REF!</definedName>
    <definedName name="BN144P22K10">#REF!</definedName>
    <definedName name="BN144P22K3" localSheetId="6">#REF!</definedName>
    <definedName name="BN144P22K3">#REF!</definedName>
    <definedName name="BN144P22K4" localSheetId="6">#REF!</definedName>
    <definedName name="BN144P22K4">#REF!</definedName>
    <definedName name="BN144P22K5" localSheetId="6">#REF!</definedName>
    <definedName name="BN144P22K5">#REF!</definedName>
    <definedName name="BN144P22K6" localSheetId="6">#REF!</definedName>
    <definedName name="BN144P22K6">#REF!</definedName>
    <definedName name="BN144P22K7" localSheetId="6">#REF!</definedName>
    <definedName name="BN144P22K7">#REF!</definedName>
    <definedName name="BN144P22K8" localSheetId="6">#REF!</definedName>
    <definedName name="BN144P22K8">#REF!</definedName>
    <definedName name="BN144P22K9" localSheetId="6">#REF!</definedName>
    <definedName name="BN144P22K9">#REF!</definedName>
    <definedName name="BN144P2K10" localSheetId="6">#REF!</definedName>
    <definedName name="BN144P2K10">#REF!</definedName>
    <definedName name="BN144P2K3" localSheetId="6">#REF!</definedName>
    <definedName name="BN144P2K3">#REF!</definedName>
    <definedName name="BN144P2K4" localSheetId="6">#REF!</definedName>
    <definedName name="BN144P2K4">#REF!</definedName>
    <definedName name="BN144P2K5" localSheetId="6">#REF!</definedName>
    <definedName name="BN144P2K5">#REF!</definedName>
    <definedName name="BN144P2K6" localSheetId="6">#REF!</definedName>
    <definedName name="BN144P2K6">#REF!</definedName>
    <definedName name="BN144P2K7" localSheetId="6">#REF!</definedName>
    <definedName name="BN144P2K7">#REF!</definedName>
    <definedName name="BN144P2K8" localSheetId="6">#REF!</definedName>
    <definedName name="BN144P2K8">#REF!</definedName>
    <definedName name="BN144P2K9" localSheetId="6">#REF!</definedName>
    <definedName name="BN144P2K9">#REF!</definedName>
    <definedName name="BN144P3K10" localSheetId="6">#REF!</definedName>
    <definedName name="BN144P3K10">#REF!</definedName>
    <definedName name="BN144P3K3" localSheetId="6">#REF!</definedName>
    <definedName name="BN144P3K3">#REF!</definedName>
    <definedName name="BN144P3K4" localSheetId="6">#REF!</definedName>
    <definedName name="BN144P3K4">#REF!</definedName>
    <definedName name="BN144P3K5" localSheetId="6">#REF!</definedName>
    <definedName name="BN144P3K5">#REF!</definedName>
    <definedName name="BN144P3K6" localSheetId="6">#REF!</definedName>
    <definedName name="BN144P3K6">#REF!</definedName>
    <definedName name="BN144P3K7" localSheetId="6">#REF!</definedName>
    <definedName name="BN144P3K7">#REF!</definedName>
    <definedName name="BN144P3K8" localSheetId="6">#REF!</definedName>
    <definedName name="BN144P3K8">#REF!</definedName>
    <definedName name="BN144P3K9" localSheetId="6">#REF!</definedName>
    <definedName name="BN144P3K9">#REF!</definedName>
    <definedName name="BN144P4K10" localSheetId="6">#REF!</definedName>
    <definedName name="BN144P4K10">#REF!</definedName>
    <definedName name="BN144P4K3" localSheetId="6">#REF!</definedName>
    <definedName name="BN144P4K3">#REF!</definedName>
    <definedName name="BN144P4K4" localSheetId="6">#REF!</definedName>
    <definedName name="BN144P4K4">#REF!</definedName>
    <definedName name="BN144P4K5" localSheetId="6">#REF!</definedName>
    <definedName name="BN144P4K5">#REF!</definedName>
    <definedName name="BN144P4K6" localSheetId="6">#REF!</definedName>
    <definedName name="BN144P4K6">#REF!</definedName>
    <definedName name="BN144P4K7" localSheetId="6">#REF!</definedName>
    <definedName name="BN144P4K7">#REF!</definedName>
    <definedName name="BN144P4K8" localSheetId="6">#REF!</definedName>
    <definedName name="BN144P4K8">#REF!</definedName>
    <definedName name="BN144P4K9" localSheetId="6">#REF!</definedName>
    <definedName name="BN144P4K9">#REF!</definedName>
    <definedName name="BN144P5K10" localSheetId="6">#REF!</definedName>
    <definedName name="BN144P5K10">#REF!</definedName>
    <definedName name="BN144P5K3" localSheetId="6">#REF!</definedName>
    <definedName name="BN144P5K3">#REF!</definedName>
    <definedName name="BN144P5K4" localSheetId="6">#REF!</definedName>
    <definedName name="BN144P5K4">#REF!</definedName>
    <definedName name="BN144P5K5" localSheetId="6">#REF!</definedName>
    <definedName name="BN144P5K5">#REF!</definedName>
    <definedName name="BN144P5K6" localSheetId="6">#REF!</definedName>
    <definedName name="BN144P5K6">#REF!</definedName>
    <definedName name="BN144P5K7" localSheetId="6">#REF!</definedName>
    <definedName name="BN144P5K7">#REF!</definedName>
    <definedName name="BN144P5K8" localSheetId="6">#REF!</definedName>
    <definedName name="BN144P5K8">#REF!</definedName>
    <definedName name="BN144P5K9" localSheetId="6">#REF!</definedName>
    <definedName name="BN144P5K9">#REF!</definedName>
    <definedName name="BN144P6K10" localSheetId="6">#REF!</definedName>
    <definedName name="BN144P6K10">#REF!</definedName>
    <definedName name="BN144P6K3" localSheetId="6">#REF!</definedName>
    <definedName name="BN144P6K3">#REF!</definedName>
    <definedName name="BN144P6K4" localSheetId="6">#REF!</definedName>
    <definedName name="BN144P6K4">#REF!</definedName>
    <definedName name="BN144P6K5" localSheetId="6">#REF!</definedName>
    <definedName name="BN144P6K5">#REF!</definedName>
    <definedName name="BN144P6K6" localSheetId="6">#REF!</definedName>
    <definedName name="BN144P6K6">#REF!</definedName>
    <definedName name="BN144P6K7" localSheetId="6">#REF!</definedName>
    <definedName name="BN144P6K7">#REF!</definedName>
    <definedName name="BN144P6K8" localSheetId="6">#REF!</definedName>
    <definedName name="BN144P6K8">#REF!</definedName>
    <definedName name="BN144P6K9" localSheetId="6">#REF!</definedName>
    <definedName name="BN144P6K9">#REF!</definedName>
    <definedName name="BN144P7K10" localSheetId="6">#REF!</definedName>
    <definedName name="BN144P7K10">#REF!</definedName>
    <definedName name="BN144P7K3" localSheetId="6">#REF!</definedName>
    <definedName name="BN144P7K3">#REF!</definedName>
    <definedName name="BN144P7K4" localSheetId="6">#REF!</definedName>
    <definedName name="BN144P7K4">#REF!</definedName>
    <definedName name="BN144P7K5" localSheetId="6">#REF!</definedName>
    <definedName name="BN144P7K5">#REF!</definedName>
    <definedName name="BN144P7K6" localSheetId="6">#REF!</definedName>
    <definedName name="BN144P7K6">#REF!</definedName>
    <definedName name="BN144P7K7" localSheetId="6">#REF!</definedName>
    <definedName name="BN144P7K7">#REF!</definedName>
    <definedName name="BN144P7K8" localSheetId="6">#REF!</definedName>
    <definedName name="BN144P7K8">#REF!</definedName>
    <definedName name="BN144P7K9" localSheetId="6">#REF!</definedName>
    <definedName name="BN144P7K9">#REF!</definedName>
    <definedName name="BN144P8K10" localSheetId="6">#REF!</definedName>
    <definedName name="BN144P8K10">#REF!</definedName>
    <definedName name="BN144P8K3" localSheetId="6">#REF!</definedName>
    <definedName name="BN144P8K3">#REF!</definedName>
    <definedName name="BN144P8K4" localSheetId="6">#REF!</definedName>
    <definedName name="BN144P8K4">#REF!</definedName>
    <definedName name="BN144P8K5" localSheetId="6">#REF!</definedName>
    <definedName name="BN144P8K5">#REF!</definedName>
    <definedName name="BN144P8K6" localSheetId="6">#REF!</definedName>
    <definedName name="BN144P8K6">#REF!</definedName>
    <definedName name="BN144P8K7" localSheetId="6">#REF!</definedName>
    <definedName name="BN144P8K7">#REF!</definedName>
    <definedName name="BN144P8K8" localSheetId="6">#REF!</definedName>
    <definedName name="BN144P8K8">#REF!</definedName>
    <definedName name="BN144P8K9" localSheetId="6">#REF!</definedName>
    <definedName name="BN144P8K9">#REF!</definedName>
    <definedName name="BN144P9K10" localSheetId="6">#REF!</definedName>
    <definedName name="BN144P9K10">#REF!</definedName>
    <definedName name="BN144P9K3" localSheetId="6">#REF!</definedName>
    <definedName name="BN144P9K3">#REF!</definedName>
    <definedName name="BN144P9K4" localSheetId="6">#REF!</definedName>
    <definedName name="BN144P9K4">#REF!</definedName>
    <definedName name="BN144P9K5" localSheetId="6">#REF!</definedName>
    <definedName name="BN144P9K5">#REF!</definedName>
    <definedName name="BN144P9K6" localSheetId="6">#REF!</definedName>
    <definedName name="BN144P9K6">#REF!</definedName>
    <definedName name="BN144P9K7" localSheetId="6">#REF!</definedName>
    <definedName name="BN144P9K7">#REF!</definedName>
    <definedName name="BN144P9K8" localSheetId="6">#REF!</definedName>
    <definedName name="BN144P9K8">#REF!</definedName>
    <definedName name="BN144P9K9" localSheetId="6">#REF!</definedName>
    <definedName name="BN144P9K9">#REF!</definedName>
    <definedName name="BN145P10K10" localSheetId="6">#REF!</definedName>
    <definedName name="BN145P10K10">#REF!</definedName>
    <definedName name="BN145P10K3" localSheetId="6">#REF!</definedName>
    <definedName name="BN145P10K3">#REF!</definedName>
    <definedName name="BN145P10K4" localSheetId="6">#REF!</definedName>
    <definedName name="BN145P10K4">#REF!</definedName>
    <definedName name="BN145P10K5" localSheetId="6">#REF!</definedName>
    <definedName name="BN145P10K5">#REF!</definedName>
    <definedName name="BN145P10K6" localSheetId="6">#REF!</definedName>
    <definedName name="BN145P10K6">#REF!</definedName>
    <definedName name="BN145P10K7" localSheetId="6">#REF!</definedName>
    <definedName name="BN145P10K7">#REF!</definedName>
    <definedName name="BN145P10K8" localSheetId="6">#REF!</definedName>
    <definedName name="BN145P10K8">#REF!</definedName>
    <definedName name="BN145P10K9" localSheetId="6">#REF!</definedName>
    <definedName name="BN145P10K9">#REF!</definedName>
    <definedName name="BN145P11K10" localSheetId="6">#REF!</definedName>
    <definedName name="BN145P11K10">#REF!</definedName>
    <definedName name="BN145P11K3" localSheetId="6">#REF!</definedName>
    <definedName name="BN145P11K3">#REF!</definedName>
    <definedName name="BN145P11K4" localSheetId="6">#REF!</definedName>
    <definedName name="BN145P11K4">#REF!</definedName>
    <definedName name="BN145P11K5" localSheetId="6">#REF!</definedName>
    <definedName name="BN145P11K5">#REF!</definedName>
    <definedName name="BN145P11K6" localSheetId="6">#REF!</definedName>
    <definedName name="BN145P11K6">#REF!</definedName>
    <definedName name="BN145P11K7" localSheetId="6">#REF!</definedName>
    <definedName name="BN145P11K7">#REF!</definedName>
    <definedName name="BN145P11K8" localSheetId="6">#REF!</definedName>
    <definedName name="BN145P11K8">#REF!</definedName>
    <definedName name="BN145P11K9" localSheetId="6">#REF!</definedName>
    <definedName name="BN145P11K9">#REF!</definedName>
    <definedName name="BN145P12K10" localSheetId="6">#REF!</definedName>
    <definedName name="BN145P12K10">#REF!</definedName>
    <definedName name="BN145P12K3" localSheetId="6">#REF!</definedName>
    <definedName name="BN145P12K3">#REF!</definedName>
    <definedName name="BN145P12K4" localSheetId="6">#REF!</definedName>
    <definedName name="BN145P12K4">#REF!</definedName>
    <definedName name="BN145P12K5" localSheetId="6">#REF!</definedName>
    <definedName name="BN145P12K5">#REF!</definedName>
    <definedName name="BN145P12K6" localSheetId="6">#REF!</definedName>
    <definedName name="BN145P12K6">#REF!</definedName>
    <definedName name="BN145P12K7" localSheetId="6">#REF!</definedName>
    <definedName name="BN145P12K7">#REF!</definedName>
    <definedName name="BN145P12K8" localSheetId="6">#REF!</definedName>
    <definedName name="BN145P12K8">#REF!</definedName>
    <definedName name="BN145P12K9" localSheetId="6">#REF!</definedName>
    <definedName name="BN145P12K9">#REF!</definedName>
    <definedName name="BN145P13K10" localSheetId="6">#REF!</definedName>
    <definedName name="BN145P13K10">#REF!</definedName>
    <definedName name="BN145P13K3" localSheetId="6">#REF!</definedName>
    <definedName name="BN145P13K3">#REF!</definedName>
    <definedName name="BN145P13K4" localSheetId="6">#REF!</definedName>
    <definedName name="BN145P13K4">#REF!</definedName>
    <definedName name="BN145P13K5" localSheetId="6">#REF!</definedName>
    <definedName name="BN145P13K5">#REF!</definedName>
    <definedName name="BN145P13K6" localSheetId="6">#REF!</definedName>
    <definedName name="BN145P13K6">#REF!</definedName>
    <definedName name="BN145P13K7" localSheetId="6">#REF!</definedName>
    <definedName name="BN145P13K7">#REF!</definedName>
    <definedName name="BN145P13K8" localSheetId="6">#REF!</definedName>
    <definedName name="BN145P13K8">#REF!</definedName>
    <definedName name="BN145P13K9" localSheetId="6">#REF!</definedName>
    <definedName name="BN145P13K9">#REF!</definedName>
    <definedName name="BN145P14K10" localSheetId="6">#REF!</definedName>
    <definedName name="BN145P14K10">#REF!</definedName>
    <definedName name="BN145P14K3" localSheetId="6">#REF!</definedName>
    <definedName name="BN145P14K3">#REF!</definedName>
    <definedName name="BN145P14K4" localSheetId="6">#REF!</definedName>
    <definedName name="BN145P14K4">#REF!</definedName>
    <definedName name="BN145P14K5" localSheetId="6">#REF!</definedName>
    <definedName name="BN145P14K5">#REF!</definedName>
    <definedName name="BN145P14K6" localSheetId="6">#REF!</definedName>
    <definedName name="BN145P14K6">#REF!</definedName>
    <definedName name="BN145P14K7" localSheetId="6">#REF!</definedName>
    <definedName name="BN145P14K7">#REF!</definedName>
    <definedName name="BN145P14K8" localSheetId="6">#REF!</definedName>
    <definedName name="BN145P14K8">#REF!</definedName>
    <definedName name="BN145P14K9" localSheetId="6">#REF!</definedName>
    <definedName name="BN145P14K9">#REF!</definedName>
    <definedName name="BN145P15K10" localSheetId="6">#REF!</definedName>
    <definedName name="BN145P15K10">#REF!</definedName>
    <definedName name="BN145P15K3" localSheetId="6">#REF!</definedName>
    <definedName name="BN145P15K3">#REF!</definedName>
    <definedName name="BN145P15K4" localSheetId="6">#REF!</definedName>
    <definedName name="BN145P15K4">#REF!</definedName>
    <definedName name="BN145P15K5" localSheetId="6">#REF!</definedName>
    <definedName name="BN145P15K5">#REF!</definedName>
    <definedName name="BN145P15K6" localSheetId="6">#REF!</definedName>
    <definedName name="BN145P15K6">#REF!</definedName>
    <definedName name="BN145P15K7" localSheetId="6">#REF!</definedName>
    <definedName name="BN145P15K7">#REF!</definedName>
    <definedName name="BN145P15K8" localSheetId="6">#REF!</definedName>
    <definedName name="BN145P15K8">#REF!</definedName>
    <definedName name="BN145P15K9" localSheetId="6">#REF!</definedName>
    <definedName name="BN145P15K9">#REF!</definedName>
    <definedName name="BN145P16K10" localSheetId="6">#REF!</definedName>
    <definedName name="BN145P16K10">#REF!</definedName>
    <definedName name="BN145P16K3" localSheetId="6">#REF!</definedName>
    <definedName name="BN145P16K3">#REF!</definedName>
    <definedName name="BN145P16K4" localSheetId="6">#REF!</definedName>
    <definedName name="BN145P16K4">#REF!</definedName>
    <definedName name="BN145P16K5" localSheetId="6">#REF!</definedName>
    <definedName name="BN145P16K5">#REF!</definedName>
    <definedName name="BN145P16K6" localSheetId="6">#REF!</definedName>
    <definedName name="BN145P16K6">#REF!</definedName>
    <definedName name="BN145P16K7" localSheetId="6">#REF!</definedName>
    <definedName name="BN145P16K7">#REF!</definedName>
    <definedName name="BN145P16K8" localSheetId="6">#REF!</definedName>
    <definedName name="BN145P16K8">#REF!</definedName>
    <definedName name="BN145P16K9" localSheetId="6">#REF!</definedName>
    <definedName name="BN145P16K9">#REF!</definedName>
    <definedName name="BN145P17K10" localSheetId="6">#REF!</definedName>
    <definedName name="BN145P17K10">#REF!</definedName>
    <definedName name="BN145P17K3" localSheetId="6">#REF!</definedName>
    <definedName name="BN145P17K3">#REF!</definedName>
    <definedName name="BN145P17K4" localSheetId="6">#REF!</definedName>
    <definedName name="BN145P17K4">#REF!</definedName>
    <definedName name="BN145P17K5" localSheetId="6">#REF!</definedName>
    <definedName name="BN145P17K5">#REF!</definedName>
    <definedName name="BN145P17K6" localSheetId="6">#REF!</definedName>
    <definedName name="BN145P17K6">#REF!</definedName>
    <definedName name="BN145P17K7" localSheetId="6">#REF!</definedName>
    <definedName name="BN145P17K7">#REF!</definedName>
    <definedName name="BN145P17K8" localSheetId="6">#REF!</definedName>
    <definedName name="BN145P17K8">#REF!</definedName>
    <definedName name="BN145P17K9" localSheetId="6">#REF!</definedName>
    <definedName name="BN145P17K9">#REF!</definedName>
    <definedName name="BN145P18K10" localSheetId="6">#REF!</definedName>
    <definedName name="BN145P18K10">#REF!</definedName>
    <definedName name="BN145P18K3" localSheetId="6">#REF!</definedName>
    <definedName name="BN145P18K3">#REF!</definedName>
    <definedName name="BN145P18K4" localSheetId="6">#REF!</definedName>
    <definedName name="BN145P18K4">#REF!</definedName>
    <definedName name="BN145P18K5" localSheetId="6">#REF!</definedName>
    <definedName name="BN145P18K5">#REF!</definedName>
    <definedName name="BN145P18K6" localSheetId="6">#REF!</definedName>
    <definedName name="BN145P18K6">#REF!</definedName>
    <definedName name="BN145P18K7" localSheetId="6">#REF!</definedName>
    <definedName name="BN145P18K7">#REF!</definedName>
    <definedName name="BN145P18K8" localSheetId="6">#REF!</definedName>
    <definedName name="BN145P18K8">#REF!</definedName>
    <definedName name="BN145P18K9" localSheetId="6">#REF!</definedName>
    <definedName name="BN145P18K9">#REF!</definedName>
    <definedName name="BN145P19K10" localSheetId="6">#REF!</definedName>
    <definedName name="BN145P19K10">#REF!</definedName>
    <definedName name="BN145P19K3" localSheetId="6">#REF!</definedName>
    <definedName name="BN145P19K3">#REF!</definedName>
    <definedName name="BN145P19K4" localSheetId="6">#REF!</definedName>
    <definedName name="BN145P19K4">#REF!</definedName>
    <definedName name="BN145P19K5" localSheetId="6">#REF!</definedName>
    <definedName name="BN145P19K5">#REF!</definedName>
    <definedName name="BN145P19K6" localSheetId="6">#REF!</definedName>
    <definedName name="BN145P19K6">#REF!</definedName>
    <definedName name="BN145P19K7" localSheetId="6">#REF!</definedName>
    <definedName name="BN145P19K7">#REF!</definedName>
    <definedName name="BN145P19K8" localSheetId="6">#REF!</definedName>
    <definedName name="BN145P19K8">#REF!</definedName>
    <definedName name="BN145P19K9" localSheetId="6">#REF!</definedName>
    <definedName name="BN145P19K9">#REF!</definedName>
    <definedName name="BN145P1K10" localSheetId="6">#REF!</definedName>
    <definedName name="BN145P1K10">#REF!</definedName>
    <definedName name="BN145P1K3" localSheetId="6">#REF!</definedName>
    <definedName name="BN145P1K3">#REF!</definedName>
    <definedName name="BN145P1K4" localSheetId="6">#REF!</definedName>
    <definedName name="BN145P1K4">#REF!</definedName>
    <definedName name="BN145P1K5" localSheetId="6">#REF!</definedName>
    <definedName name="BN145P1K5">#REF!</definedName>
    <definedName name="BN145P1K6" localSheetId="6">#REF!</definedName>
    <definedName name="BN145P1K6">#REF!</definedName>
    <definedName name="BN145P1K7" localSheetId="6">#REF!</definedName>
    <definedName name="BN145P1K7">#REF!</definedName>
    <definedName name="BN145P1K8" localSheetId="6">#REF!</definedName>
    <definedName name="BN145P1K8">#REF!</definedName>
    <definedName name="BN145P1K9" localSheetId="6">#REF!</definedName>
    <definedName name="BN145P1K9">#REF!</definedName>
    <definedName name="BN145P20K10" localSheetId="6">#REF!</definedName>
    <definedName name="BN145P20K10">#REF!</definedName>
    <definedName name="BN145P20K3" localSheetId="6">#REF!</definedName>
    <definedName name="BN145P20K3">#REF!</definedName>
    <definedName name="BN145P20K4" localSheetId="6">#REF!</definedName>
    <definedName name="BN145P20K4">#REF!</definedName>
    <definedName name="BN145P20K5" localSheetId="6">#REF!</definedName>
    <definedName name="BN145P20K5">#REF!</definedName>
    <definedName name="BN145P20K6" localSheetId="6">#REF!</definedName>
    <definedName name="BN145P20K6">#REF!</definedName>
    <definedName name="BN145P20K7" localSheetId="6">#REF!</definedName>
    <definedName name="BN145P20K7">#REF!</definedName>
    <definedName name="BN145P20K8" localSheetId="6">#REF!</definedName>
    <definedName name="BN145P20K8">#REF!</definedName>
    <definedName name="BN145P20K9" localSheetId="6">#REF!</definedName>
    <definedName name="BN145P20K9">#REF!</definedName>
    <definedName name="BN145P21K10" localSheetId="6">#REF!</definedName>
    <definedName name="BN145P21K10">#REF!</definedName>
    <definedName name="BN145P21K3" localSheetId="6">#REF!</definedName>
    <definedName name="BN145P21K3">#REF!</definedName>
    <definedName name="BN145P21K4" localSheetId="6">#REF!</definedName>
    <definedName name="BN145P21K4">#REF!</definedName>
    <definedName name="BN145P21K5" localSheetId="6">#REF!</definedName>
    <definedName name="BN145P21K5">#REF!</definedName>
    <definedName name="BN145P21K6" localSheetId="6">#REF!</definedName>
    <definedName name="BN145P21K6">#REF!</definedName>
    <definedName name="BN145P21K7" localSheetId="6">#REF!</definedName>
    <definedName name="BN145P21K7">#REF!</definedName>
    <definedName name="BN145P21K8" localSheetId="6">#REF!</definedName>
    <definedName name="BN145P21K8">#REF!</definedName>
    <definedName name="BN145P21K9" localSheetId="6">#REF!</definedName>
    <definedName name="BN145P21K9">#REF!</definedName>
    <definedName name="BN145P22K10" localSheetId="6">#REF!</definedName>
    <definedName name="BN145P22K10">#REF!</definedName>
    <definedName name="BN145P22K3" localSheetId="6">#REF!</definedName>
    <definedName name="BN145P22K3">#REF!</definedName>
    <definedName name="BN145P22K4" localSheetId="6">#REF!</definedName>
    <definedName name="BN145P22K4">#REF!</definedName>
    <definedName name="BN145P22K5" localSheetId="6">#REF!</definedName>
    <definedName name="BN145P22K5">#REF!</definedName>
    <definedName name="BN145P22K6" localSheetId="6">#REF!</definedName>
    <definedName name="BN145P22K6">#REF!</definedName>
    <definedName name="BN145P22K7" localSheetId="6">#REF!</definedName>
    <definedName name="BN145P22K7">#REF!</definedName>
    <definedName name="BN145P22K8" localSheetId="6">#REF!</definedName>
    <definedName name="BN145P22K8">#REF!</definedName>
    <definedName name="BN145P22K9" localSheetId="6">#REF!</definedName>
    <definedName name="BN145P22K9">#REF!</definedName>
    <definedName name="BN145P2K10" localSheetId="6">#REF!</definedName>
    <definedName name="BN145P2K10">#REF!</definedName>
    <definedName name="BN145P2K3" localSheetId="6">#REF!</definedName>
    <definedName name="BN145P2K3">#REF!</definedName>
    <definedName name="BN145P2K4" localSheetId="6">#REF!</definedName>
    <definedName name="BN145P2K4">#REF!</definedName>
    <definedName name="BN145P2K5" localSheetId="6">#REF!</definedName>
    <definedName name="BN145P2K5">#REF!</definedName>
    <definedName name="BN145P2K6" localSheetId="6">#REF!</definedName>
    <definedName name="BN145P2K6">#REF!</definedName>
    <definedName name="BN145P2K7" localSheetId="6">#REF!</definedName>
    <definedName name="BN145P2K7">#REF!</definedName>
    <definedName name="BN145P2K8" localSheetId="6">#REF!</definedName>
    <definedName name="BN145P2K8">#REF!</definedName>
    <definedName name="BN145P2K9" localSheetId="6">#REF!</definedName>
    <definedName name="BN145P2K9">#REF!</definedName>
    <definedName name="BN145P3K10" localSheetId="6">#REF!</definedName>
    <definedName name="BN145P3K10">#REF!</definedName>
    <definedName name="BN145P3K3" localSheetId="6">#REF!</definedName>
    <definedName name="BN145P3K3">#REF!</definedName>
    <definedName name="BN145P3K4" localSheetId="6">#REF!</definedName>
    <definedName name="BN145P3K4">#REF!</definedName>
    <definedName name="BN145P3K5" localSheetId="6">#REF!</definedName>
    <definedName name="BN145P3K5">#REF!</definedName>
    <definedName name="BN145P3K6" localSheetId="6">#REF!</definedName>
    <definedName name="BN145P3K6">#REF!</definedName>
    <definedName name="BN145P3K7" localSheetId="6">#REF!</definedName>
    <definedName name="BN145P3K7">#REF!</definedName>
    <definedName name="BN145P3K8" localSheetId="6">#REF!</definedName>
    <definedName name="BN145P3K8">#REF!</definedName>
    <definedName name="BN145P3K9" localSheetId="6">#REF!</definedName>
    <definedName name="BN145P3K9">#REF!</definedName>
    <definedName name="BN145P4K10" localSheetId="6">#REF!</definedName>
    <definedName name="BN145P4K10">#REF!</definedName>
    <definedName name="BN145P4K3" localSheetId="6">#REF!</definedName>
    <definedName name="BN145P4K3">#REF!</definedName>
    <definedName name="BN145P4K4" localSheetId="6">#REF!</definedName>
    <definedName name="BN145P4K4">#REF!</definedName>
    <definedName name="BN145P4K5" localSheetId="6">#REF!</definedName>
    <definedName name="BN145P4K5">#REF!</definedName>
    <definedName name="BN145P4K6" localSheetId="6">#REF!</definedName>
    <definedName name="BN145P4K6">#REF!</definedName>
    <definedName name="BN145P4K7" localSheetId="6">#REF!</definedName>
    <definedName name="BN145P4K7">#REF!</definedName>
    <definedName name="BN145P4K8" localSheetId="6">#REF!</definedName>
    <definedName name="BN145P4K8">#REF!</definedName>
    <definedName name="BN145P4K9" localSheetId="6">#REF!</definedName>
    <definedName name="BN145P4K9">#REF!</definedName>
    <definedName name="BN145P5K10" localSheetId="6">#REF!</definedName>
    <definedName name="BN145P5K10">#REF!</definedName>
    <definedName name="BN145P5K3" localSheetId="6">#REF!</definedName>
    <definedName name="BN145P5K3">#REF!</definedName>
    <definedName name="BN145P5K4" localSheetId="6">#REF!</definedName>
    <definedName name="BN145P5K4">#REF!</definedName>
    <definedName name="BN145P5K5" localSheetId="6">#REF!</definedName>
    <definedName name="BN145P5K5">#REF!</definedName>
    <definedName name="BN145P5K6" localSheetId="6">#REF!</definedName>
    <definedName name="BN145P5K6">#REF!</definedName>
    <definedName name="BN145P5K7" localSheetId="6">#REF!</definedName>
    <definedName name="BN145P5K7">#REF!</definedName>
    <definedName name="BN145P5K8" localSheetId="6">#REF!</definedName>
    <definedName name="BN145P5K8">#REF!</definedName>
    <definedName name="BN145P5K9" localSheetId="6">#REF!</definedName>
    <definedName name="BN145P5K9">#REF!</definedName>
    <definedName name="BN145P6K10" localSheetId="6">#REF!</definedName>
    <definedName name="BN145P6K10">#REF!</definedName>
    <definedName name="BN145P6K3" localSheetId="6">#REF!</definedName>
    <definedName name="BN145P6K3">#REF!</definedName>
    <definedName name="BN145P6K4" localSheetId="6">#REF!</definedName>
    <definedName name="BN145P6K4">#REF!</definedName>
    <definedName name="BN145P6K5" localSheetId="6">#REF!</definedName>
    <definedName name="BN145P6K5">#REF!</definedName>
    <definedName name="BN145P6K6" localSheetId="6">#REF!</definedName>
    <definedName name="BN145P6K6">#REF!</definedName>
    <definedName name="BN145P6K7" localSheetId="6">#REF!</definedName>
    <definedName name="BN145P6K7">#REF!</definedName>
    <definedName name="BN145P6K8" localSheetId="6">#REF!</definedName>
    <definedName name="BN145P6K8">#REF!</definedName>
    <definedName name="BN145P6K9" localSheetId="6">#REF!</definedName>
    <definedName name="BN145P6K9">#REF!</definedName>
    <definedName name="BN145P7K10" localSheetId="6">#REF!</definedName>
    <definedName name="BN145P7K10">#REF!</definedName>
    <definedName name="BN145P7K3" localSheetId="6">#REF!</definedName>
    <definedName name="BN145P7K3">#REF!</definedName>
    <definedName name="BN145P7K4" localSheetId="6">#REF!</definedName>
    <definedName name="BN145P7K4">#REF!</definedName>
    <definedName name="BN145P7K5" localSheetId="6">#REF!</definedName>
    <definedName name="BN145P7K5">#REF!</definedName>
    <definedName name="BN145P7K6" localSheetId="6">#REF!</definedName>
    <definedName name="BN145P7K6">#REF!</definedName>
    <definedName name="BN145P7K7" localSheetId="6">#REF!</definedName>
    <definedName name="BN145P7K7">#REF!</definedName>
    <definedName name="BN145P7K8" localSheetId="6">#REF!</definedName>
    <definedName name="BN145P7K8">#REF!</definedName>
    <definedName name="BN145P7K9" localSheetId="6">#REF!</definedName>
    <definedName name="BN145P7K9">#REF!</definedName>
    <definedName name="BN145P8K10" localSheetId="6">#REF!</definedName>
    <definedName name="BN145P8K10">#REF!</definedName>
    <definedName name="BN145P8K3" localSheetId="6">#REF!</definedName>
    <definedName name="BN145P8K3">#REF!</definedName>
    <definedName name="BN145P8K4" localSheetId="6">#REF!</definedName>
    <definedName name="BN145P8K4">#REF!</definedName>
    <definedName name="BN145P8K5" localSheetId="6">#REF!</definedName>
    <definedName name="BN145P8K5">#REF!</definedName>
    <definedName name="BN145P8K6" localSheetId="6">#REF!</definedName>
    <definedName name="BN145P8K6">#REF!</definedName>
    <definedName name="BN145P8K7" localSheetId="6">#REF!</definedName>
    <definedName name="BN145P8K7">#REF!</definedName>
    <definedName name="BN145P8K8" localSheetId="6">#REF!</definedName>
    <definedName name="BN145P8K8">#REF!</definedName>
    <definedName name="BN145P8K9" localSheetId="6">#REF!</definedName>
    <definedName name="BN145P8K9">#REF!</definedName>
    <definedName name="BN145P9K10" localSheetId="6">#REF!</definedName>
    <definedName name="BN145P9K10">#REF!</definedName>
    <definedName name="BN145P9K3" localSheetId="6">#REF!</definedName>
    <definedName name="BN145P9K3">#REF!</definedName>
    <definedName name="BN145P9K4" localSheetId="6">#REF!</definedName>
    <definedName name="BN145P9K4">#REF!</definedName>
    <definedName name="BN145P9K5" localSheetId="6">#REF!</definedName>
    <definedName name="BN145P9K5">#REF!</definedName>
    <definedName name="BN145P9K6" localSheetId="6">#REF!</definedName>
    <definedName name="BN145P9K6">#REF!</definedName>
    <definedName name="BN145P9K7" localSheetId="6">#REF!</definedName>
    <definedName name="BN145P9K7">#REF!</definedName>
    <definedName name="BN145P9K8" localSheetId="6">#REF!</definedName>
    <definedName name="BN145P9K8">#REF!</definedName>
    <definedName name="BN145P9K9" localSheetId="6">#REF!</definedName>
    <definedName name="BN145P9K9">#REF!</definedName>
    <definedName name="BN231P10K10" localSheetId="6">#REF!</definedName>
    <definedName name="BN231P10K10">#REF!</definedName>
    <definedName name="BN231P10K3" localSheetId="6">#REF!</definedName>
    <definedName name="BN231P10K3">#REF!</definedName>
    <definedName name="BN231P10K4" localSheetId="6">#REF!</definedName>
    <definedName name="BN231P10K4">#REF!</definedName>
    <definedName name="BN231P10K5" localSheetId="6">#REF!</definedName>
    <definedName name="BN231P10K5">#REF!</definedName>
    <definedName name="BN231P10K6" localSheetId="6">#REF!</definedName>
    <definedName name="BN231P10K6">#REF!</definedName>
    <definedName name="BN231P10K7" localSheetId="6">#REF!</definedName>
    <definedName name="BN231P10K7">#REF!</definedName>
    <definedName name="BN231P10K8" localSheetId="6">#REF!</definedName>
    <definedName name="BN231P10K8">#REF!</definedName>
    <definedName name="BN231P10K9" localSheetId="6">#REF!</definedName>
    <definedName name="BN231P10K9">#REF!</definedName>
    <definedName name="BN231P11K10" localSheetId="6">#REF!</definedName>
    <definedName name="BN231P11K10">#REF!</definedName>
    <definedName name="BN231P11K3" localSheetId="6">#REF!</definedName>
    <definedName name="BN231P11K3">#REF!</definedName>
    <definedName name="BN231P11K4" localSheetId="6">#REF!</definedName>
    <definedName name="BN231P11K4">#REF!</definedName>
    <definedName name="BN231P11K5" localSheetId="6">#REF!</definedName>
    <definedName name="BN231P11K5">#REF!</definedName>
    <definedName name="BN231P11K6" localSheetId="6">#REF!</definedName>
    <definedName name="BN231P11K6">#REF!</definedName>
    <definedName name="BN231P11K7" localSheetId="6">#REF!</definedName>
    <definedName name="BN231P11K7">#REF!</definedName>
    <definedName name="BN231P11K8" localSheetId="6">#REF!</definedName>
    <definedName name="BN231P11K8">#REF!</definedName>
    <definedName name="BN231P11K9" localSheetId="6">#REF!</definedName>
    <definedName name="BN231P11K9">#REF!</definedName>
    <definedName name="BN231P12K10" localSheetId="6">#REF!</definedName>
    <definedName name="BN231P12K10">#REF!</definedName>
    <definedName name="BN231P12K3" localSheetId="6">#REF!</definedName>
    <definedName name="BN231P12K3">#REF!</definedName>
    <definedName name="BN231P12K4" localSheetId="6">#REF!</definedName>
    <definedName name="BN231P12K4">#REF!</definedName>
    <definedName name="BN231P12K5" localSheetId="6">#REF!</definedName>
    <definedName name="BN231P12K5">#REF!</definedName>
    <definedName name="BN231P12K6" localSheetId="6">#REF!</definedName>
    <definedName name="BN231P12K6">#REF!</definedName>
    <definedName name="BN231P12K7" localSheetId="6">#REF!</definedName>
    <definedName name="BN231P12K7">#REF!</definedName>
    <definedName name="BN231P12K8" localSheetId="6">#REF!</definedName>
    <definedName name="BN231P12K8">#REF!</definedName>
    <definedName name="BN231P12K9" localSheetId="6">#REF!</definedName>
    <definedName name="BN231P12K9">#REF!</definedName>
    <definedName name="BN231P13K10" localSheetId="6">#REF!</definedName>
    <definedName name="BN231P13K10">#REF!</definedName>
    <definedName name="BN231P13K3" localSheetId="6">#REF!</definedName>
    <definedName name="BN231P13K3">#REF!</definedName>
    <definedName name="BN231P13K4" localSheetId="6">#REF!</definedName>
    <definedName name="BN231P13K4">#REF!</definedName>
    <definedName name="BN231P13K5" localSheetId="6">#REF!</definedName>
    <definedName name="BN231P13K5">#REF!</definedName>
    <definedName name="BN231P13K6" localSheetId="6">#REF!</definedName>
    <definedName name="BN231P13K6">#REF!</definedName>
    <definedName name="BN231P13K7" localSheetId="6">#REF!</definedName>
    <definedName name="BN231P13K7">#REF!</definedName>
    <definedName name="BN231P13K8" localSheetId="6">#REF!</definedName>
    <definedName name="BN231P13K8">#REF!</definedName>
    <definedName name="BN231P13K9" localSheetId="6">#REF!</definedName>
    <definedName name="BN231P13K9">#REF!</definedName>
    <definedName name="BN231P14K10" localSheetId="6">#REF!</definedName>
    <definedName name="BN231P14K10">#REF!</definedName>
    <definedName name="BN231P14K3" localSheetId="6">#REF!</definedName>
    <definedName name="BN231P14K3">#REF!</definedName>
    <definedName name="BN231P14K4" localSheetId="6">#REF!</definedName>
    <definedName name="BN231P14K4">#REF!</definedName>
    <definedName name="BN231P14K5" localSheetId="6">#REF!</definedName>
    <definedName name="BN231P14K5">#REF!</definedName>
    <definedName name="BN231P14K6" localSheetId="6">#REF!</definedName>
    <definedName name="BN231P14K6">#REF!</definedName>
    <definedName name="BN231P14K7" localSheetId="6">#REF!</definedName>
    <definedName name="BN231P14K7">#REF!</definedName>
    <definedName name="BN231P14K8" localSheetId="6">#REF!</definedName>
    <definedName name="BN231P14K8">#REF!</definedName>
    <definedName name="BN231P14K9" localSheetId="6">#REF!</definedName>
    <definedName name="BN231P14K9">#REF!</definedName>
    <definedName name="BN231P15K10" localSheetId="6">#REF!</definedName>
    <definedName name="BN231P15K10">#REF!</definedName>
    <definedName name="BN231P15K3" localSheetId="6">#REF!</definedName>
    <definedName name="BN231P15K3">#REF!</definedName>
    <definedName name="BN231P15K4" localSheetId="6">#REF!</definedName>
    <definedName name="BN231P15K4">#REF!</definedName>
    <definedName name="BN231P15K5" localSheetId="6">#REF!</definedName>
    <definedName name="BN231P15K5">#REF!</definedName>
    <definedName name="BN231P15K6" localSheetId="6">#REF!</definedName>
    <definedName name="BN231P15K6">#REF!</definedName>
    <definedName name="BN231P15K7" localSheetId="6">#REF!</definedName>
    <definedName name="BN231P15K7">#REF!</definedName>
    <definedName name="BN231P15K8" localSheetId="6">#REF!</definedName>
    <definedName name="BN231P15K8">#REF!</definedName>
    <definedName name="BN231P15K9" localSheetId="6">#REF!</definedName>
    <definedName name="BN231P15K9">#REF!</definedName>
    <definedName name="BN231P16K10" localSheetId="6">#REF!</definedName>
    <definedName name="BN231P16K10">#REF!</definedName>
    <definedName name="BN231P16K3" localSheetId="6">#REF!</definedName>
    <definedName name="BN231P16K3">#REF!</definedName>
    <definedName name="BN231P16K4" localSheetId="6">#REF!</definedName>
    <definedName name="BN231P16K4">#REF!</definedName>
    <definedName name="BN231P16K5" localSheetId="6">#REF!</definedName>
    <definedName name="BN231P16K5">#REF!</definedName>
    <definedName name="BN231P16K6" localSheetId="6">#REF!</definedName>
    <definedName name="BN231P16K6">#REF!</definedName>
    <definedName name="BN231P16K7" localSheetId="6">#REF!</definedName>
    <definedName name="BN231P16K7">#REF!</definedName>
    <definedName name="BN231P16K8" localSheetId="6">#REF!</definedName>
    <definedName name="BN231P16K8">#REF!</definedName>
    <definedName name="BN231P16K9" localSheetId="6">#REF!</definedName>
    <definedName name="BN231P16K9">#REF!</definedName>
    <definedName name="BN231P17K10" localSheetId="6">#REF!</definedName>
    <definedName name="BN231P17K10">#REF!</definedName>
    <definedName name="BN231P17K3" localSheetId="6">#REF!</definedName>
    <definedName name="BN231P17K3">#REF!</definedName>
    <definedName name="BN231P17K4" localSheetId="6">#REF!</definedName>
    <definedName name="BN231P17K4">#REF!</definedName>
    <definedName name="BN231P17K5" localSheetId="6">#REF!</definedName>
    <definedName name="BN231P17K5">#REF!</definedName>
    <definedName name="BN231P17K6" localSheetId="6">#REF!</definedName>
    <definedName name="BN231P17K6">#REF!</definedName>
    <definedName name="BN231P17K7" localSheetId="6">#REF!</definedName>
    <definedName name="BN231P17K7">#REF!</definedName>
    <definedName name="BN231P17K8" localSheetId="6">#REF!</definedName>
    <definedName name="BN231P17K8">#REF!</definedName>
    <definedName name="BN231P17K9" localSheetId="6">#REF!</definedName>
    <definedName name="BN231P17K9">#REF!</definedName>
    <definedName name="BN231P18K10" localSheetId="6">#REF!</definedName>
    <definedName name="BN231P18K10">#REF!</definedName>
    <definedName name="BN231P18K3" localSheetId="6">#REF!</definedName>
    <definedName name="BN231P18K3">#REF!</definedName>
    <definedName name="BN231P18K4" localSheetId="6">#REF!</definedName>
    <definedName name="BN231P18K4">#REF!</definedName>
    <definedName name="BN231P18K5" localSheetId="6">#REF!</definedName>
    <definedName name="BN231P18K5">#REF!</definedName>
    <definedName name="BN231P18K6" localSheetId="6">#REF!</definedName>
    <definedName name="BN231P18K6">#REF!</definedName>
    <definedName name="BN231P18K7" localSheetId="6">#REF!</definedName>
    <definedName name="BN231P18K7">#REF!</definedName>
    <definedName name="BN231P18K8" localSheetId="6">#REF!</definedName>
    <definedName name="BN231P18K8">#REF!</definedName>
    <definedName name="BN231P18K9" localSheetId="6">#REF!</definedName>
    <definedName name="BN231P18K9">#REF!</definedName>
    <definedName name="BN231P19K10" localSheetId="6">#REF!</definedName>
    <definedName name="BN231P19K10">#REF!</definedName>
    <definedName name="BN231P19K3" localSheetId="6">#REF!</definedName>
    <definedName name="BN231P19K3">#REF!</definedName>
    <definedName name="BN231P19K4" localSheetId="6">#REF!</definedName>
    <definedName name="BN231P19K4">#REF!</definedName>
    <definedName name="BN231P19K5" localSheetId="6">#REF!</definedName>
    <definedName name="BN231P19K5">#REF!</definedName>
    <definedName name="BN231P19K6" localSheetId="6">#REF!</definedName>
    <definedName name="BN231P19K6">#REF!</definedName>
    <definedName name="BN231P19K7" localSheetId="6">#REF!</definedName>
    <definedName name="BN231P19K7">#REF!</definedName>
    <definedName name="BN231P19K8" localSheetId="6">#REF!</definedName>
    <definedName name="BN231P19K8">#REF!</definedName>
    <definedName name="BN231P19K9" localSheetId="6">#REF!</definedName>
    <definedName name="BN231P19K9">#REF!</definedName>
    <definedName name="BN231P1K10" localSheetId="6">#REF!</definedName>
    <definedName name="BN231P1K10">#REF!</definedName>
    <definedName name="BN231P1K3" localSheetId="6">#REF!</definedName>
    <definedName name="BN231P1K3">#REF!</definedName>
    <definedName name="BN231P1K4" localSheetId="6">#REF!</definedName>
    <definedName name="BN231P1K4">#REF!</definedName>
    <definedName name="BN231P1K5" localSheetId="6">#REF!</definedName>
    <definedName name="BN231P1K5">#REF!</definedName>
    <definedName name="BN231P1K6" localSheetId="6">#REF!</definedName>
    <definedName name="BN231P1K6">#REF!</definedName>
    <definedName name="BN231P1K7" localSheetId="6">#REF!</definedName>
    <definedName name="BN231P1K7">#REF!</definedName>
    <definedName name="BN231P1K8" localSheetId="6">#REF!</definedName>
    <definedName name="BN231P1K8">#REF!</definedName>
    <definedName name="BN231P1K9" localSheetId="6">#REF!</definedName>
    <definedName name="BN231P1K9">#REF!</definedName>
    <definedName name="BN231P20K10" localSheetId="6">#REF!</definedName>
    <definedName name="BN231P20K10">#REF!</definedName>
    <definedName name="BN231P20K3" localSheetId="6">#REF!</definedName>
    <definedName name="BN231P20K3">#REF!</definedName>
    <definedName name="BN231P20K4" localSheetId="6">#REF!</definedName>
    <definedName name="BN231P20K4">#REF!</definedName>
    <definedName name="BN231P20K5" localSheetId="6">#REF!</definedName>
    <definedName name="BN231P20K5">#REF!</definedName>
    <definedName name="BN231P20K6" localSheetId="6">#REF!</definedName>
    <definedName name="BN231P20K6">#REF!</definedName>
    <definedName name="BN231P20K7" localSheetId="6">#REF!</definedName>
    <definedName name="BN231P20K7">#REF!</definedName>
    <definedName name="BN231P20K8" localSheetId="6">#REF!</definedName>
    <definedName name="BN231P20K8">#REF!</definedName>
    <definedName name="BN231P20K9" localSheetId="6">#REF!</definedName>
    <definedName name="BN231P20K9">#REF!</definedName>
    <definedName name="BN231P21K10" localSheetId="6">#REF!</definedName>
    <definedName name="BN231P21K10">#REF!</definedName>
    <definedName name="BN231P21K3" localSheetId="6">#REF!</definedName>
    <definedName name="BN231P21K3">#REF!</definedName>
    <definedName name="BN231P21K4" localSheetId="6">#REF!</definedName>
    <definedName name="BN231P21K4">#REF!</definedName>
    <definedName name="BN231P21K5" localSheetId="6">#REF!</definedName>
    <definedName name="BN231P21K5">#REF!</definedName>
    <definedName name="BN231P21K6" localSheetId="6">#REF!</definedName>
    <definedName name="BN231P21K6">#REF!</definedName>
    <definedName name="BN231P21K7" localSheetId="6">#REF!</definedName>
    <definedName name="BN231P21K7">#REF!</definedName>
    <definedName name="BN231P21K8" localSheetId="6">#REF!</definedName>
    <definedName name="BN231P21K8">#REF!</definedName>
    <definedName name="BN231P21K9" localSheetId="6">#REF!</definedName>
    <definedName name="BN231P21K9">#REF!</definedName>
    <definedName name="BN231P22K10" localSheetId="6">#REF!</definedName>
    <definedName name="BN231P22K10">#REF!</definedName>
    <definedName name="BN231P22K3" localSheetId="6">#REF!</definedName>
    <definedName name="BN231P22K3">#REF!</definedName>
    <definedName name="BN231P22K4" localSheetId="6">#REF!</definedName>
    <definedName name="BN231P22K4">#REF!</definedName>
    <definedName name="BN231P22K5" localSheetId="6">#REF!</definedName>
    <definedName name="BN231P22K5">#REF!</definedName>
    <definedName name="BN231P22K6" localSheetId="6">#REF!</definedName>
    <definedName name="BN231P22K6">#REF!</definedName>
    <definedName name="BN231P22K7" localSheetId="6">#REF!</definedName>
    <definedName name="BN231P22K7">#REF!</definedName>
    <definedName name="BN231P22K8" localSheetId="6">#REF!</definedName>
    <definedName name="BN231P22K8">#REF!</definedName>
    <definedName name="BN231P22K9" localSheetId="6">#REF!</definedName>
    <definedName name="BN231P22K9">#REF!</definedName>
    <definedName name="BN231P2K10" localSheetId="6">#REF!</definedName>
    <definedName name="BN231P2K10">#REF!</definedName>
    <definedName name="BN231P2K3" localSheetId="6">#REF!</definedName>
    <definedName name="BN231P2K3">#REF!</definedName>
    <definedName name="BN231P2K4" localSheetId="6">#REF!</definedName>
    <definedName name="BN231P2K4">#REF!</definedName>
    <definedName name="BN231P2K5" localSheetId="6">#REF!</definedName>
    <definedName name="BN231P2K5">#REF!</definedName>
    <definedName name="BN231P2K6" localSheetId="6">#REF!</definedName>
    <definedName name="BN231P2K6">#REF!</definedName>
    <definedName name="BN231P2K7" localSheetId="6">#REF!</definedName>
    <definedName name="BN231P2K7">#REF!</definedName>
    <definedName name="BN231P2K8" localSheetId="6">#REF!</definedName>
    <definedName name="BN231P2K8">#REF!</definedName>
    <definedName name="BN231P2K9" localSheetId="6">#REF!</definedName>
    <definedName name="BN231P2K9">#REF!</definedName>
    <definedName name="BN231P3K10" localSheetId="6">#REF!</definedName>
    <definedName name="BN231P3K10">#REF!</definedName>
    <definedName name="BN231P3K3" localSheetId="6">#REF!</definedName>
    <definedName name="BN231P3K3">#REF!</definedName>
    <definedName name="BN231P3K4" localSheetId="6">#REF!</definedName>
    <definedName name="BN231P3K4">#REF!</definedName>
    <definedName name="BN231P3K5" localSheetId="6">#REF!</definedName>
    <definedName name="BN231P3K5">#REF!</definedName>
    <definedName name="BN231P3K6" localSheetId="6">#REF!</definedName>
    <definedName name="BN231P3K6">#REF!</definedName>
    <definedName name="BN231P3K7" localSheetId="6">#REF!</definedName>
    <definedName name="BN231P3K7">#REF!</definedName>
    <definedName name="BN231P3K8" localSheetId="6">#REF!</definedName>
    <definedName name="BN231P3K8">#REF!</definedName>
    <definedName name="BN231P3K9" localSheetId="6">#REF!</definedName>
    <definedName name="BN231P3K9">#REF!</definedName>
    <definedName name="BN231P4K10" localSheetId="6">#REF!</definedName>
    <definedName name="BN231P4K10">#REF!</definedName>
    <definedName name="BN231P4K3" localSheetId="6">#REF!</definedName>
    <definedName name="BN231P4K3">#REF!</definedName>
    <definedName name="BN231P4K4" localSheetId="6">#REF!</definedName>
    <definedName name="BN231P4K4">#REF!</definedName>
    <definedName name="BN231P4K5" localSheetId="6">#REF!</definedName>
    <definedName name="BN231P4K5">#REF!</definedName>
    <definedName name="BN231P4K6" localSheetId="6">#REF!</definedName>
    <definedName name="BN231P4K6">#REF!</definedName>
    <definedName name="BN231P4K7" localSheetId="6">#REF!</definedName>
    <definedName name="BN231P4K7">#REF!</definedName>
    <definedName name="BN231P4K8" localSheetId="6">#REF!</definedName>
    <definedName name="BN231P4K8">#REF!</definedName>
    <definedName name="BN231P4K9" localSheetId="6">#REF!</definedName>
    <definedName name="BN231P4K9">#REF!</definedName>
    <definedName name="BN231P5K10" localSheetId="6">#REF!</definedName>
    <definedName name="BN231P5K10">#REF!</definedName>
    <definedName name="BN231P5K3" localSheetId="6">#REF!</definedName>
    <definedName name="BN231P5K3">#REF!</definedName>
    <definedName name="BN231P5K4" localSheetId="6">#REF!</definedName>
    <definedName name="BN231P5K4">#REF!</definedName>
    <definedName name="BN231P5K5" localSheetId="6">#REF!</definedName>
    <definedName name="BN231P5K5">#REF!</definedName>
    <definedName name="BN231P5K6" localSheetId="6">#REF!</definedName>
    <definedName name="BN231P5K6">#REF!</definedName>
    <definedName name="BN231P5K7" localSheetId="6">#REF!</definedName>
    <definedName name="BN231P5K7">#REF!</definedName>
    <definedName name="BN231P5K8" localSheetId="6">#REF!</definedName>
    <definedName name="BN231P5K8">#REF!</definedName>
    <definedName name="BN231P5K9" localSheetId="6">#REF!</definedName>
    <definedName name="BN231P5K9">#REF!</definedName>
    <definedName name="BN231P6K10" localSheetId="6">#REF!</definedName>
    <definedName name="BN231P6K10">#REF!</definedName>
    <definedName name="BN231P6K3" localSheetId="6">#REF!</definedName>
    <definedName name="BN231P6K3">#REF!</definedName>
    <definedName name="BN231P6K4" localSheetId="6">#REF!</definedName>
    <definedName name="BN231P6K4">#REF!</definedName>
    <definedName name="BN231P6K5" localSheetId="6">#REF!</definedName>
    <definedName name="BN231P6K5">#REF!</definedName>
    <definedName name="BN231P6K6" localSheetId="6">#REF!</definedName>
    <definedName name="BN231P6K6">#REF!</definedName>
    <definedName name="BN231P6K7" localSheetId="6">#REF!</definedName>
    <definedName name="BN231P6K7">#REF!</definedName>
    <definedName name="BN231P6K8" localSheetId="6">#REF!</definedName>
    <definedName name="BN231P6K8">#REF!</definedName>
    <definedName name="BN231P6K9" localSheetId="6">#REF!</definedName>
    <definedName name="BN231P6K9">#REF!</definedName>
    <definedName name="BN231P7K10" localSheetId="6">#REF!</definedName>
    <definedName name="BN231P7K10">#REF!</definedName>
    <definedName name="BN231P7K3" localSheetId="6">#REF!</definedName>
    <definedName name="BN231P7K3">#REF!</definedName>
    <definedName name="BN231P7K4" localSheetId="6">#REF!</definedName>
    <definedName name="BN231P7K4">#REF!</definedName>
    <definedName name="BN231P7K5" localSheetId="6">#REF!</definedName>
    <definedName name="BN231P7K5">#REF!</definedName>
    <definedName name="BN231P7K6" localSheetId="6">#REF!</definedName>
    <definedName name="BN231P7K6">#REF!</definedName>
    <definedName name="BN231P7K7" localSheetId="6">#REF!</definedName>
    <definedName name="BN231P7K7">#REF!</definedName>
    <definedName name="BN231P7K8" localSheetId="6">#REF!</definedName>
    <definedName name="BN231P7K8">#REF!</definedName>
    <definedName name="BN231P7K9" localSheetId="6">#REF!</definedName>
    <definedName name="BN231P7K9">#REF!</definedName>
    <definedName name="BN231P8K10" localSheetId="6">#REF!</definedName>
    <definedName name="BN231P8K10">#REF!</definedName>
    <definedName name="BN231P8K3" localSheetId="6">#REF!</definedName>
    <definedName name="BN231P8K3">#REF!</definedName>
    <definedName name="BN231P8K4" localSheetId="6">#REF!</definedName>
    <definedName name="BN231P8K4">#REF!</definedName>
    <definedName name="BN231P8K5" localSheetId="6">#REF!</definedName>
    <definedName name="BN231P8K5">#REF!</definedName>
    <definedName name="BN231P8K6" localSheetId="6">#REF!</definedName>
    <definedName name="BN231P8K6">#REF!</definedName>
    <definedName name="BN231P8K7" localSheetId="6">#REF!</definedName>
    <definedName name="BN231P8K7">#REF!</definedName>
    <definedName name="BN231P8K8" localSheetId="6">#REF!</definedName>
    <definedName name="BN231P8K8">#REF!</definedName>
    <definedName name="BN231P8K9" localSheetId="6">#REF!</definedName>
    <definedName name="BN231P8K9">#REF!</definedName>
    <definedName name="BN231P9K10" localSheetId="6">#REF!</definedName>
    <definedName name="BN231P9K10">#REF!</definedName>
    <definedName name="BN231P9K3" localSheetId="6">#REF!</definedName>
    <definedName name="BN231P9K3">#REF!</definedName>
    <definedName name="BN231P9K4" localSheetId="6">#REF!</definedName>
    <definedName name="BN231P9K4">#REF!</definedName>
    <definedName name="BN231P9K5" localSheetId="6">#REF!</definedName>
    <definedName name="BN231P9K5">#REF!</definedName>
    <definedName name="BN231P9K6" localSheetId="6">#REF!</definedName>
    <definedName name="BN231P9K6">#REF!</definedName>
    <definedName name="BN231P9K7" localSheetId="6">#REF!</definedName>
    <definedName name="BN231P9K7">#REF!</definedName>
    <definedName name="BN231P9K8" localSheetId="6">#REF!</definedName>
    <definedName name="BN231P9K8">#REF!</definedName>
    <definedName name="BN231P9K9" localSheetId="6">#REF!</definedName>
    <definedName name="BN231P9K9">#REF!</definedName>
    <definedName name="BN233P10K10" localSheetId="6">#REF!</definedName>
    <definedName name="BN233P10K10">#REF!</definedName>
    <definedName name="BN233P10K3" localSheetId="6">#REF!</definedName>
    <definedName name="BN233P10K3">#REF!</definedName>
    <definedName name="BN233P10K4" localSheetId="6">#REF!</definedName>
    <definedName name="BN233P10K4">#REF!</definedName>
    <definedName name="BN233P10K5" localSheetId="6">#REF!</definedName>
    <definedName name="BN233P10K5">#REF!</definedName>
    <definedName name="BN233P10K6" localSheetId="6">#REF!</definedName>
    <definedName name="BN233P10K6">#REF!</definedName>
    <definedName name="BN233P10K7" localSheetId="6">#REF!</definedName>
    <definedName name="BN233P10K7">#REF!</definedName>
    <definedName name="BN233P10K8" localSheetId="6">#REF!</definedName>
    <definedName name="BN233P10K8">#REF!</definedName>
    <definedName name="BN233P10K9" localSheetId="6">#REF!</definedName>
    <definedName name="BN233P10K9">#REF!</definedName>
    <definedName name="BN233P11K10" localSheetId="6">#REF!</definedName>
    <definedName name="BN233P11K10">#REF!</definedName>
    <definedName name="BN233P11K3" localSheetId="6">#REF!</definedName>
    <definedName name="BN233P11K3">#REF!</definedName>
    <definedName name="BN233P11K4" localSheetId="6">#REF!</definedName>
    <definedName name="BN233P11K4">#REF!</definedName>
    <definedName name="BN233P11K5" localSheetId="6">#REF!</definedName>
    <definedName name="BN233P11K5">#REF!</definedName>
    <definedName name="BN233P11K6" localSheetId="6">#REF!</definedName>
    <definedName name="BN233P11K6">#REF!</definedName>
    <definedName name="BN233P11K7" localSheetId="6">#REF!</definedName>
    <definedName name="BN233P11K7">#REF!</definedName>
    <definedName name="BN233P11K8" localSheetId="6">#REF!</definedName>
    <definedName name="BN233P11K8">#REF!</definedName>
    <definedName name="BN233P11K9" localSheetId="6">#REF!</definedName>
    <definedName name="BN233P11K9">#REF!</definedName>
    <definedName name="BN233P12K10" localSheetId="6">#REF!</definedName>
    <definedName name="BN233P12K10">#REF!</definedName>
    <definedName name="BN233P12K3" localSheetId="6">#REF!</definedName>
    <definedName name="BN233P12K3">#REF!</definedName>
    <definedName name="BN233P12K4" localSheetId="6">#REF!</definedName>
    <definedName name="BN233P12K4">#REF!</definedName>
    <definedName name="BN233P12K5" localSheetId="6">#REF!</definedName>
    <definedName name="BN233P12K5">#REF!</definedName>
    <definedName name="BN233P12K6" localSheetId="6">#REF!</definedName>
    <definedName name="BN233P12K6">#REF!</definedName>
    <definedName name="BN233P12K7" localSheetId="6">#REF!</definedName>
    <definedName name="BN233P12K7">#REF!</definedName>
    <definedName name="BN233P12K8" localSheetId="6">#REF!</definedName>
    <definedName name="BN233P12K8">#REF!</definedName>
    <definedName name="BN233P12K9" localSheetId="6">#REF!</definedName>
    <definedName name="BN233P12K9">#REF!</definedName>
    <definedName name="BN233P13K10" localSheetId="6">#REF!</definedName>
    <definedName name="BN233P13K10">#REF!</definedName>
    <definedName name="BN233P13K3" localSheetId="6">#REF!</definedName>
    <definedName name="BN233P13K3">#REF!</definedName>
    <definedName name="BN233P13K4" localSheetId="6">#REF!</definedName>
    <definedName name="BN233P13K4">#REF!</definedName>
    <definedName name="BN233P13K5" localSheetId="6">#REF!</definedName>
    <definedName name="BN233P13K5">#REF!</definedName>
    <definedName name="BN233P13K6" localSheetId="6">#REF!</definedName>
    <definedName name="BN233P13K6">#REF!</definedName>
    <definedName name="BN233P13K7" localSheetId="6">#REF!</definedName>
    <definedName name="BN233P13K7">#REF!</definedName>
    <definedName name="BN233P13K8" localSheetId="6">#REF!</definedName>
    <definedName name="BN233P13K8">#REF!</definedName>
    <definedName name="BN233P13K9" localSheetId="6">#REF!</definedName>
    <definedName name="BN233P13K9">#REF!</definedName>
    <definedName name="BN233P14K10" localSheetId="6">#REF!</definedName>
    <definedName name="BN233P14K10">#REF!</definedName>
    <definedName name="BN233P14K3" localSheetId="6">#REF!</definedName>
    <definedName name="BN233P14K3">#REF!</definedName>
    <definedName name="BN233P14K4" localSheetId="6">#REF!</definedName>
    <definedName name="BN233P14K4">#REF!</definedName>
    <definedName name="BN233P14K5" localSheetId="6">#REF!</definedName>
    <definedName name="BN233P14K5">#REF!</definedName>
    <definedName name="BN233P14K6" localSheetId="6">#REF!</definedName>
    <definedName name="BN233P14K6">#REF!</definedName>
    <definedName name="BN233P14K7" localSheetId="6">#REF!</definedName>
    <definedName name="BN233P14K7">#REF!</definedName>
    <definedName name="BN233P14K8" localSheetId="6">#REF!</definedName>
    <definedName name="BN233P14K8">#REF!</definedName>
    <definedName name="BN233P14K9" localSheetId="6">#REF!</definedName>
    <definedName name="BN233P14K9">#REF!</definedName>
    <definedName name="BN233P15K10" localSheetId="6">#REF!</definedName>
    <definedName name="BN233P15K10">#REF!</definedName>
    <definedName name="BN233P15K3" localSheetId="6">#REF!</definedName>
    <definedName name="BN233P15K3">#REF!</definedName>
    <definedName name="BN233P15K4" localSheetId="6">#REF!</definedName>
    <definedName name="BN233P15K4">#REF!</definedName>
    <definedName name="BN233P15K5" localSheetId="6">#REF!</definedName>
    <definedName name="BN233P15K5">#REF!</definedName>
    <definedName name="BN233P15K6" localSheetId="6">#REF!</definedName>
    <definedName name="BN233P15K6">#REF!</definedName>
    <definedName name="BN233P15K7" localSheetId="6">#REF!</definedName>
    <definedName name="BN233P15K7">#REF!</definedName>
    <definedName name="BN233P15K8" localSheetId="6">#REF!</definedName>
    <definedName name="BN233P15K8">#REF!</definedName>
    <definedName name="BN233P15K9" localSheetId="6">#REF!</definedName>
    <definedName name="BN233P15K9">#REF!</definedName>
    <definedName name="BN233P16K10" localSheetId="6">#REF!</definedName>
    <definedName name="BN233P16K10">#REF!</definedName>
    <definedName name="BN233P16K3" localSheetId="6">#REF!</definedName>
    <definedName name="BN233P16K3">#REF!</definedName>
    <definedName name="BN233P16K4" localSheetId="6">#REF!</definedName>
    <definedName name="BN233P16K4">#REF!</definedName>
    <definedName name="BN233P16K5" localSheetId="6">#REF!</definedName>
    <definedName name="BN233P16K5">#REF!</definedName>
    <definedName name="BN233P16K6" localSheetId="6">#REF!</definedName>
    <definedName name="BN233P16K6">#REF!</definedName>
    <definedName name="BN233P16K7" localSheetId="6">#REF!</definedName>
    <definedName name="BN233P16K7">#REF!</definedName>
    <definedName name="BN233P16K8" localSheetId="6">#REF!</definedName>
    <definedName name="BN233P16K8">#REF!</definedName>
    <definedName name="BN233P16K9" localSheetId="6">#REF!</definedName>
    <definedName name="BN233P16K9">#REF!</definedName>
    <definedName name="BN233P17K10" localSheetId="6">#REF!</definedName>
    <definedName name="BN233P17K10">#REF!</definedName>
    <definedName name="BN233P17K3" localSheetId="6">#REF!</definedName>
    <definedName name="BN233P17K3">#REF!</definedName>
    <definedName name="BN233P17K4" localSheetId="6">#REF!</definedName>
    <definedName name="BN233P17K4">#REF!</definedName>
    <definedName name="BN233P17K5" localSheetId="6">#REF!</definedName>
    <definedName name="BN233P17K5">#REF!</definedName>
    <definedName name="BN233P17K6" localSheetId="6">#REF!</definedName>
    <definedName name="BN233P17K6">#REF!</definedName>
    <definedName name="BN233P17K7" localSheetId="6">#REF!</definedName>
    <definedName name="BN233P17K7">#REF!</definedName>
    <definedName name="BN233P17K8" localSheetId="6">#REF!</definedName>
    <definedName name="BN233P17K8">#REF!</definedName>
    <definedName name="BN233P17K9" localSheetId="6">#REF!</definedName>
    <definedName name="BN233P17K9">#REF!</definedName>
    <definedName name="BN233P18K10" localSheetId="6">#REF!</definedName>
    <definedName name="BN233P18K10">#REF!</definedName>
    <definedName name="BN233P18K3" localSheetId="6">#REF!</definedName>
    <definedName name="BN233P18K3">#REF!</definedName>
    <definedName name="BN233P18K4" localSheetId="6">#REF!</definedName>
    <definedName name="BN233P18K4">#REF!</definedName>
    <definedName name="BN233P18K5" localSheetId="6">#REF!</definedName>
    <definedName name="BN233P18K5">#REF!</definedName>
    <definedName name="BN233P18K6" localSheetId="6">#REF!</definedName>
    <definedName name="BN233P18K6">#REF!</definedName>
    <definedName name="BN233P18K7" localSheetId="6">#REF!</definedName>
    <definedName name="BN233P18K7">#REF!</definedName>
    <definedName name="BN233P18K8" localSheetId="6">#REF!</definedName>
    <definedName name="BN233P18K8">#REF!</definedName>
    <definedName name="BN233P18K9" localSheetId="6">#REF!</definedName>
    <definedName name="BN233P18K9">#REF!</definedName>
    <definedName name="BN233P19K10" localSheetId="6">#REF!</definedName>
    <definedName name="BN233P19K10">#REF!</definedName>
    <definedName name="BN233P19K3" localSheetId="6">#REF!</definedName>
    <definedName name="BN233P19K3">#REF!</definedName>
    <definedName name="BN233P19K4" localSheetId="6">#REF!</definedName>
    <definedName name="BN233P19K4">#REF!</definedName>
    <definedName name="BN233P19K5" localSheetId="6">#REF!</definedName>
    <definedName name="BN233P19K5">#REF!</definedName>
    <definedName name="BN233P19K6" localSheetId="6">#REF!</definedName>
    <definedName name="BN233P19K6">#REF!</definedName>
    <definedName name="BN233P19K7" localSheetId="6">#REF!</definedName>
    <definedName name="BN233P19K7">#REF!</definedName>
    <definedName name="BN233P19K8" localSheetId="6">#REF!</definedName>
    <definedName name="BN233P19K8">#REF!</definedName>
    <definedName name="BN233P19K9" localSheetId="6">#REF!</definedName>
    <definedName name="BN233P19K9">#REF!</definedName>
    <definedName name="BN233P1K10" localSheetId="6">#REF!</definedName>
    <definedName name="BN233P1K10">#REF!</definedName>
    <definedName name="BN233P1K3" localSheetId="6">#REF!</definedName>
    <definedName name="BN233P1K3">#REF!</definedName>
    <definedName name="BN233P1K4" localSheetId="6">#REF!</definedName>
    <definedName name="BN233P1K4">#REF!</definedName>
    <definedName name="BN233P1K5" localSheetId="6">#REF!</definedName>
    <definedName name="BN233P1K5">#REF!</definedName>
    <definedName name="BN233P1K6" localSheetId="6">#REF!</definedName>
    <definedName name="BN233P1K6">#REF!</definedName>
    <definedName name="BN233P1K7" localSheetId="6">#REF!</definedName>
    <definedName name="BN233P1K7">#REF!</definedName>
    <definedName name="BN233P1K8" localSheetId="6">#REF!</definedName>
    <definedName name="BN233P1K8">#REF!</definedName>
    <definedName name="BN233P1K9" localSheetId="6">#REF!</definedName>
    <definedName name="BN233P1K9">#REF!</definedName>
    <definedName name="BN233P20K10" localSheetId="6">#REF!</definedName>
    <definedName name="BN233P20K10">#REF!</definedName>
    <definedName name="BN233P20K3" localSheetId="6">#REF!</definedName>
    <definedName name="BN233P20K3">#REF!</definedName>
    <definedName name="BN233P20K4" localSheetId="6">#REF!</definedName>
    <definedName name="BN233P20K4">#REF!</definedName>
    <definedName name="BN233P20K5" localSheetId="6">#REF!</definedName>
    <definedName name="BN233P20K5">#REF!</definedName>
    <definedName name="BN233P20K6" localSheetId="6">#REF!</definedName>
    <definedName name="BN233P20K6">#REF!</definedName>
    <definedName name="BN233P20K7" localSheetId="6">#REF!</definedName>
    <definedName name="BN233P20K7">#REF!</definedName>
    <definedName name="BN233P20K8" localSheetId="6">#REF!</definedName>
    <definedName name="BN233P20K8">#REF!</definedName>
    <definedName name="BN233P20K9" localSheetId="6">#REF!</definedName>
    <definedName name="BN233P20K9">#REF!</definedName>
    <definedName name="BN233P21K10" localSheetId="6">#REF!</definedName>
    <definedName name="BN233P21K10">#REF!</definedName>
    <definedName name="BN233P21K3" localSheetId="6">#REF!</definedName>
    <definedName name="BN233P21K3">#REF!</definedName>
    <definedName name="BN233P21K4" localSheetId="6">#REF!</definedName>
    <definedName name="BN233P21K4">#REF!</definedName>
    <definedName name="BN233P21K5" localSheetId="6">#REF!</definedName>
    <definedName name="BN233P21K5">#REF!</definedName>
    <definedName name="BN233P21K6" localSheetId="6">#REF!</definedName>
    <definedName name="BN233P21K6">#REF!</definedName>
    <definedName name="BN233P21K7" localSheetId="6">#REF!</definedName>
    <definedName name="BN233P21K7">#REF!</definedName>
    <definedName name="BN233P21K8" localSheetId="6">#REF!</definedName>
    <definedName name="BN233P21K8">#REF!</definedName>
    <definedName name="BN233P21K9" localSheetId="6">#REF!</definedName>
    <definedName name="BN233P21K9">#REF!</definedName>
    <definedName name="BN233P22K10" localSheetId="6">#REF!</definedName>
    <definedName name="BN233P22K10">#REF!</definedName>
    <definedName name="BN233P22K3" localSheetId="6">#REF!</definedName>
    <definedName name="BN233P22K3">#REF!</definedName>
    <definedName name="BN233P22K4" localSheetId="6">#REF!</definedName>
    <definedName name="BN233P22K4">#REF!</definedName>
    <definedName name="BN233P22K5" localSheetId="6">#REF!</definedName>
    <definedName name="BN233P22K5">#REF!</definedName>
    <definedName name="BN233P22K6" localSheetId="6">#REF!</definedName>
    <definedName name="BN233P22K6">#REF!</definedName>
    <definedName name="BN233P22K7" localSheetId="6">#REF!</definedName>
    <definedName name="BN233P22K7">#REF!</definedName>
    <definedName name="BN233P22K8" localSheetId="6">#REF!</definedName>
    <definedName name="BN233P22K8">#REF!</definedName>
    <definedName name="BN233P22K9" localSheetId="6">#REF!</definedName>
    <definedName name="BN233P22K9">#REF!</definedName>
    <definedName name="BN233P2K10" localSheetId="6">#REF!</definedName>
    <definedName name="BN233P2K10">#REF!</definedName>
    <definedName name="BN233P2K3" localSheetId="6">#REF!</definedName>
    <definedName name="BN233P2K3">#REF!</definedName>
    <definedName name="BN233P2K4" localSheetId="6">#REF!</definedName>
    <definedName name="BN233P2K4">#REF!</definedName>
    <definedName name="BN233P2K5" localSheetId="6">#REF!</definedName>
    <definedName name="BN233P2K5">#REF!</definedName>
    <definedName name="BN233P2K6" localSheetId="6">#REF!</definedName>
    <definedName name="BN233P2K6">#REF!</definedName>
    <definedName name="BN233P2K7" localSheetId="6">#REF!</definedName>
    <definedName name="BN233P2K7">#REF!</definedName>
    <definedName name="BN233P2K8" localSheetId="6">#REF!</definedName>
    <definedName name="BN233P2K8">#REF!</definedName>
    <definedName name="BN233P2K9" localSheetId="6">#REF!</definedName>
    <definedName name="BN233P2K9">#REF!</definedName>
    <definedName name="BN233P3K10" localSheetId="6">#REF!</definedName>
    <definedName name="BN233P3K10">#REF!</definedName>
    <definedName name="BN233P3K3" localSheetId="6">#REF!</definedName>
    <definedName name="BN233P3K3">#REF!</definedName>
    <definedName name="BN233P3K4" localSheetId="6">#REF!</definedName>
    <definedName name="BN233P3K4">#REF!</definedName>
    <definedName name="BN233P3K5" localSheetId="6">#REF!</definedName>
    <definedName name="BN233P3K5">#REF!</definedName>
    <definedName name="BN233P3K6" localSheetId="6">#REF!</definedName>
    <definedName name="BN233P3K6">#REF!</definedName>
    <definedName name="BN233P3K7" localSheetId="6">#REF!</definedName>
    <definedName name="BN233P3K7">#REF!</definedName>
    <definedName name="BN233P3K8" localSheetId="6">#REF!</definedName>
    <definedName name="BN233P3K8">#REF!</definedName>
    <definedName name="BN233P3K9" localSheetId="6">#REF!</definedName>
    <definedName name="BN233P3K9">#REF!</definedName>
    <definedName name="BN233P4K10" localSheetId="6">#REF!</definedName>
    <definedName name="BN233P4K10">#REF!</definedName>
    <definedName name="BN233P4K3" localSheetId="6">#REF!</definedName>
    <definedName name="BN233P4K3">#REF!</definedName>
    <definedName name="BN233P4K4" localSheetId="6">#REF!</definedName>
    <definedName name="BN233P4K4">#REF!</definedName>
    <definedName name="BN233P4K5" localSheetId="6">#REF!</definedName>
    <definedName name="BN233P4K5">#REF!</definedName>
    <definedName name="BN233P4K6" localSheetId="6">#REF!</definedName>
    <definedName name="BN233P4K6">#REF!</definedName>
    <definedName name="BN233P4K7" localSheetId="6">#REF!</definedName>
    <definedName name="BN233P4K7">#REF!</definedName>
    <definedName name="BN233P4K8" localSheetId="6">#REF!</definedName>
    <definedName name="BN233P4K8">#REF!</definedName>
    <definedName name="BN233P4K9" localSheetId="6">#REF!</definedName>
    <definedName name="BN233P4K9">#REF!</definedName>
    <definedName name="BN233P5K10" localSheetId="6">#REF!</definedName>
    <definedName name="BN233P5K10">#REF!</definedName>
    <definedName name="BN233P5K3" localSheetId="6">#REF!</definedName>
    <definedName name="BN233P5K3">#REF!</definedName>
    <definedName name="BN233P5K4" localSheetId="6">#REF!</definedName>
    <definedName name="BN233P5K4">#REF!</definedName>
    <definedName name="BN233P5K5" localSheetId="6">#REF!</definedName>
    <definedName name="BN233P5K5">#REF!</definedName>
    <definedName name="BN233P5K6" localSheetId="6">#REF!</definedName>
    <definedName name="BN233P5K6">#REF!</definedName>
    <definedName name="BN233P5K7" localSheetId="6">#REF!</definedName>
    <definedName name="BN233P5K7">#REF!</definedName>
    <definedName name="BN233P5K8" localSheetId="6">#REF!</definedName>
    <definedName name="BN233P5K8">#REF!</definedName>
    <definedName name="BN233P5K9" localSheetId="6">#REF!</definedName>
    <definedName name="BN233P5K9">#REF!</definedName>
    <definedName name="BN233P6K10" localSheetId="6">#REF!</definedName>
    <definedName name="BN233P6K10">#REF!</definedName>
    <definedName name="BN233P6K3" localSheetId="6">#REF!</definedName>
    <definedName name="BN233P6K3">#REF!</definedName>
    <definedName name="BN233P6K4" localSheetId="6">#REF!</definedName>
    <definedName name="BN233P6K4">#REF!</definedName>
    <definedName name="BN233P6K5" localSheetId="6">#REF!</definedName>
    <definedName name="BN233P6K5">#REF!</definedName>
    <definedName name="BN233P6K6" localSheetId="6">#REF!</definedName>
    <definedName name="BN233P6K6">#REF!</definedName>
    <definedName name="BN233P6K7" localSheetId="6">#REF!</definedName>
    <definedName name="BN233P6K7">#REF!</definedName>
    <definedName name="BN233P6K8" localSheetId="6">#REF!</definedName>
    <definedName name="BN233P6K8">#REF!</definedName>
    <definedName name="BN233P6K9" localSheetId="6">#REF!</definedName>
    <definedName name="BN233P6K9">#REF!</definedName>
    <definedName name="BN233P7K10" localSheetId="6">#REF!</definedName>
    <definedName name="BN233P7K10">#REF!</definedName>
    <definedName name="BN233P7K3" localSheetId="6">#REF!</definedName>
    <definedName name="BN233P7K3">#REF!</definedName>
    <definedName name="BN233P7K4" localSheetId="6">#REF!</definedName>
    <definedName name="BN233P7K4">#REF!</definedName>
    <definedName name="BN233P7K5" localSheetId="6">#REF!</definedName>
    <definedName name="BN233P7K5">#REF!</definedName>
    <definedName name="BN233P7K6" localSheetId="6">#REF!</definedName>
    <definedName name="BN233P7K6">#REF!</definedName>
    <definedName name="BN233P7K7" localSheetId="6">#REF!</definedName>
    <definedName name="BN233P7K7">#REF!</definedName>
    <definedName name="BN233P7K8" localSheetId="6">#REF!</definedName>
    <definedName name="BN233P7K8">#REF!</definedName>
    <definedName name="BN233P7K9" localSheetId="6">#REF!</definedName>
    <definedName name="BN233P7K9">#REF!</definedName>
    <definedName name="BN233P8K10" localSheetId="6">#REF!</definedName>
    <definedName name="BN233P8K10">#REF!</definedName>
    <definedName name="BN233P8K3" localSheetId="6">#REF!</definedName>
    <definedName name="BN233P8K3">#REF!</definedName>
    <definedName name="BN233P8K4" localSheetId="6">#REF!</definedName>
    <definedName name="BN233P8K4">#REF!</definedName>
    <definedName name="BN233P8K5" localSheetId="6">#REF!</definedName>
    <definedName name="BN233P8K5">#REF!</definedName>
    <definedName name="BN233P8K6" localSheetId="6">#REF!</definedName>
    <definedName name="BN233P8K6">#REF!</definedName>
    <definedName name="BN233P8K7" localSheetId="6">#REF!</definedName>
    <definedName name="BN233P8K7">#REF!</definedName>
    <definedName name="BN233P8K8" localSheetId="6">#REF!</definedName>
    <definedName name="BN233P8K8">#REF!</definedName>
    <definedName name="BN233P8K9" localSheetId="6">#REF!</definedName>
    <definedName name="BN233P8K9">#REF!</definedName>
    <definedName name="BN233P9K10" localSheetId="6">#REF!</definedName>
    <definedName name="BN233P9K10">#REF!</definedName>
    <definedName name="BN233P9K3" localSheetId="6">#REF!</definedName>
    <definedName name="BN233P9K3">#REF!</definedName>
    <definedName name="BN233P9K4" localSheetId="6">#REF!</definedName>
    <definedName name="BN233P9K4">#REF!</definedName>
    <definedName name="BN233P9K5" localSheetId="6">#REF!</definedName>
    <definedName name="BN233P9K5">#REF!</definedName>
    <definedName name="BN233P9K6" localSheetId="6">#REF!</definedName>
    <definedName name="BN233P9K6">#REF!</definedName>
    <definedName name="BN233P9K7" localSheetId="6">#REF!</definedName>
    <definedName name="BN233P9K7">#REF!</definedName>
    <definedName name="BN233P9K8" localSheetId="6">#REF!</definedName>
    <definedName name="BN233P9K8">#REF!</definedName>
    <definedName name="BN233P9K9" localSheetId="6">#REF!</definedName>
    <definedName name="BN233P9K9">#REF!</definedName>
    <definedName name="BN234P10K10" localSheetId="6">#REF!</definedName>
    <definedName name="BN234P10K10">#REF!</definedName>
    <definedName name="BN234P10K3" localSheetId="6">#REF!</definedName>
    <definedName name="BN234P10K3">#REF!</definedName>
    <definedName name="BN234P10K4" localSheetId="6">#REF!</definedName>
    <definedName name="BN234P10K4">#REF!</definedName>
    <definedName name="BN234P10K5" localSheetId="6">#REF!</definedName>
    <definedName name="BN234P10K5">#REF!</definedName>
    <definedName name="BN234P10K6" localSheetId="6">#REF!</definedName>
    <definedName name="BN234P10K6">#REF!</definedName>
    <definedName name="BN234P10K7" localSheetId="6">#REF!</definedName>
    <definedName name="BN234P10K7">#REF!</definedName>
    <definedName name="BN234P10K8" localSheetId="6">#REF!</definedName>
    <definedName name="BN234P10K8">#REF!</definedName>
    <definedName name="BN234P10K9" localSheetId="6">#REF!</definedName>
    <definedName name="BN234P10K9">#REF!</definedName>
    <definedName name="BN234P11K10" localSheetId="6">#REF!</definedName>
    <definedName name="BN234P11K10">#REF!</definedName>
    <definedName name="BN234P11K3" localSheetId="6">#REF!</definedName>
    <definedName name="BN234P11K3">#REF!</definedName>
    <definedName name="BN234P11K4" localSheetId="6">#REF!</definedName>
    <definedName name="BN234P11K4">#REF!</definedName>
    <definedName name="BN234P11K5" localSheetId="6">#REF!</definedName>
    <definedName name="BN234P11K5">#REF!</definedName>
    <definedName name="BN234P11K6" localSheetId="6">#REF!</definedName>
    <definedName name="BN234P11K6">#REF!</definedName>
    <definedName name="BN234P11K7" localSheetId="6">#REF!</definedName>
    <definedName name="BN234P11K7">#REF!</definedName>
    <definedName name="BN234P11K8" localSheetId="6">#REF!</definedName>
    <definedName name="BN234P11K8">#REF!</definedName>
    <definedName name="BN234P11K9" localSheetId="6">#REF!</definedName>
    <definedName name="BN234P11K9">#REF!</definedName>
    <definedName name="BN234P12K10" localSheetId="6">#REF!</definedName>
    <definedName name="BN234P12K10">#REF!</definedName>
    <definedName name="BN234P12K3" localSheetId="6">#REF!</definedName>
    <definedName name="BN234P12K3">#REF!</definedName>
    <definedName name="BN234P12K4" localSheetId="6">#REF!</definedName>
    <definedName name="BN234P12K4">#REF!</definedName>
    <definedName name="BN234P12K5" localSheetId="6">#REF!</definedName>
    <definedName name="BN234P12K5">#REF!</definedName>
    <definedName name="BN234P12K6" localSheetId="6">#REF!</definedName>
    <definedName name="BN234P12K6">#REF!</definedName>
    <definedName name="BN234P12K7" localSheetId="6">#REF!</definedName>
    <definedName name="BN234P12K7">#REF!</definedName>
    <definedName name="BN234P12K8" localSheetId="6">#REF!</definedName>
    <definedName name="BN234P12K8">#REF!</definedName>
    <definedName name="BN234P12K9" localSheetId="6">#REF!</definedName>
    <definedName name="BN234P12K9">#REF!</definedName>
    <definedName name="BN234P13K10" localSheetId="6">#REF!</definedName>
    <definedName name="BN234P13K10">#REF!</definedName>
    <definedName name="BN234P13K3" localSheetId="6">#REF!</definedName>
    <definedName name="BN234P13K3">#REF!</definedName>
    <definedName name="BN234P13K4" localSheetId="6">#REF!</definedName>
    <definedName name="BN234P13K4">#REF!</definedName>
    <definedName name="BN234P13K5" localSheetId="6">#REF!</definedName>
    <definedName name="BN234P13K5">#REF!</definedName>
    <definedName name="BN234P13K6" localSheetId="6">#REF!</definedName>
    <definedName name="BN234P13K6">#REF!</definedName>
    <definedName name="BN234P13K7" localSheetId="6">#REF!</definedName>
    <definedName name="BN234P13K7">#REF!</definedName>
    <definedName name="BN234P13K8" localSheetId="6">#REF!</definedName>
    <definedName name="BN234P13K8">#REF!</definedName>
    <definedName name="BN234P13K9" localSheetId="6">#REF!</definedName>
    <definedName name="BN234P13K9">#REF!</definedName>
    <definedName name="BN234P14K10" localSheetId="6">#REF!</definedName>
    <definedName name="BN234P14K10">#REF!</definedName>
    <definedName name="BN234P14K3" localSheetId="6">#REF!</definedName>
    <definedName name="BN234P14K3">#REF!</definedName>
    <definedName name="BN234P14K4" localSheetId="6">#REF!</definedName>
    <definedName name="BN234P14K4">#REF!</definedName>
    <definedName name="BN234P14K5" localSheetId="6">#REF!</definedName>
    <definedName name="BN234P14K5">#REF!</definedName>
    <definedName name="BN234P14K6" localSheetId="6">#REF!</definedName>
    <definedName name="BN234P14K6">#REF!</definedName>
    <definedName name="BN234P14K7" localSheetId="6">#REF!</definedName>
    <definedName name="BN234P14K7">#REF!</definedName>
    <definedName name="BN234P14K8" localSheetId="6">#REF!</definedName>
    <definedName name="BN234P14K8">#REF!</definedName>
    <definedName name="BN234P14K9" localSheetId="6">#REF!</definedName>
    <definedName name="BN234P14K9">#REF!</definedName>
    <definedName name="BN234P15K10" localSheetId="6">#REF!</definedName>
    <definedName name="BN234P15K10">#REF!</definedName>
    <definedName name="BN234P15K3" localSheetId="6">#REF!</definedName>
    <definedName name="BN234P15K3">#REF!</definedName>
    <definedName name="BN234P15K4" localSheetId="6">#REF!</definedName>
    <definedName name="BN234P15K4">#REF!</definedName>
    <definedName name="BN234P15K5" localSheetId="6">#REF!</definedName>
    <definedName name="BN234P15K5">#REF!</definedName>
    <definedName name="BN234P15K6" localSheetId="6">#REF!</definedName>
    <definedName name="BN234P15K6">#REF!</definedName>
    <definedName name="BN234P15K7" localSheetId="6">#REF!</definedName>
    <definedName name="BN234P15K7">#REF!</definedName>
    <definedName name="BN234P15K8" localSheetId="6">#REF!</definedName>
    <definedName name="BN234P15K8">#REF!</definedName>
    <definedName name="BN234P15K9" localSheetId="6">#REF!</definedName>
    <definedName name="BN234P15K9">#REF!</definedName>
    <definedName name="BN234P16K10" localSheetId="6">#REF!</definedName>
    <definedName name="BN234P16K10">#REF!</definedName>
    <definedName name="BN234P16K3" localSheetId="6">#REF!</definedName>
    <definedName name="BN234P16K3">#REF!</definedName>
    <definedName name="BN234P16K4" localSheetId="6">#REF!</definedName>
    <definedName name="BN234P16K4">#REF!</definedName>
    <definedName name="BN234P16K5" localSheetId="6">#REF!</definedName>
    <definedName name="BN234P16K5">#REF!</definedName>
    <definedName name="BN234P16K6" localSheetId="6">#REF!</definedName>
    <definedName name="BN234P16K6">#REF!</definedName>
    <definedName name="BN234P16K7" localSheetId="6">#REF!</definedName>
    <definedName name="BN234P16K7">#REF!</definedName>
    <definedName name="BN234P16K8" localSheetId="6">#REF!</definedName>
    <definedName name="BN234P16K8">#REF!</definedName>
    <definedName name="BN234P16K9" localSheetId="6">#REF!</definedName>
    <definedName name="BN234P16K9">#REF!</definedName>
    <definedName name="BN234P17K10" localSheetId="6">#REF!</definedName>
    <definedName name="BN234P17K10">#REF!</definedName>
    <definedName name="BN234P17K3" localSheetId="6">#REF!</definedName>
    <definedName name="BN234P17K3">#REF!</definedName>
    <definedName name="BN234P17K4" localSheetId="6">#REF!</definedName>
    <definedName name="BN234P17K4">#REF!</definedName>
    <definedName name="BN234P17K5" localSheetId="6">#REF!</definedName>
    <definedName name="BN234P17K5">#REF!</definedName>
    <definedName name="BN234P17K6" localSheetId="6">#REF!</definedName>
    <definedName name="BN234P17K6">#REF!</definedName>
    <definedName name="BN234P17K7" localSheetId="6">#REF!</definedName>
    <definedName name="BN234P17K7">#REF!</definedName>
    <definedName name="BN234P17K8" localSheetId="6">#REF!</definedName>
    <definedName name="BN234P17K8">#REF!</definedName>
    <definedName name="BN234P17K9" localSheetId="6">#REF!</definedName>
    <definedName name="BN234P17K9">#REF!</definedName>
    <definedName name="BN234P18K10" localSheetId="6">#REF!</definedName>
    <definedName name="BN234P18K10">#REF!</definedName>
    <definedName name="BN234P18K3" localSheetId="6">#REF!</definedName>
    <definedName name="BN234P18K3">#REF!</definedName>
    <definedName name="BN234P18K4" localSheetId="6">#REF!</definedName>
    <definedName name="BN234P18K4">#REF!</definedName>
    <definedName name="BN234P18K5" localSheetId="6">#REF!</definedName>
    <definedName name="BN234P18K5">#REF!</definedName>
    <definedName name="BN234P18K6" localSheetId="6">#REF!</definedName>
    <definedName name="BN234P18K6">#REF!</definedName>
    <definedName name="BN234P18K7" localSheetId="6">#REF!</definedName>
    <definedName name="BN234P18K7">#REF!</definedName>
    <definedName name="BN234P18K8" localSheetId="6">#REF!</definedName>
    <definedName name="BN234P18K8">#REF!</definedName>
    <definedName name="BN234P18K9" localSheetId="6">#REF!</definedName>
    <definedName name="BN234P18K9">#REF!</definedName>
    <definedName name="BN234P19K10" localSheetId="6">#REF!</definedName>
    <definedName name="BN234P19K10">#REF!</definedName>
    <definedName name="BN234P19K3" localSheetId="6">#REF!</definedName>
    <definedName name="BN234P19K3">#REF!</definedName>
    <definedName name="BN234P19K4" localSheetId="6">#REF!</definedName>
    <definedName name="BN234P19K4">#REF!</definedName>
    <definedName name="BN234P19K5" localSheetId="6">#REF!</definedName>
    <definedName name="BN234P19K5">#REF!</definedName>
    <definedName name="BN234P19K6" localSheetId="6">#REF!</definedName>
    <definedName name="BN234P19K6">#REF!</definedName>
    <definedName name="BN234P19K7" localSheetId="6">#REF!</definedName>
    <definedName name="BN234P19K7">#REF!</definedName>
    <definedName name="BN234P19K8" localSheetId="6">#REF!</definedName>
    <definedName name="BN234P19K8">#REF!</definedName>
    <definedName name="BN234P19K9" localSheetId="6">#REF!</definedName>
    <definedName name="BN234P19K9">#REF!</definedName>
    <definedName name="BN234P1K10" localSheetId="6">#REF!</definedName>
    <definedName name="BN234P1K10">#REF!</definedName>
    <definedName name="BN234P1K3" localSheetId="6">#REF!</definedName>
    <definedName name="BN234P1K3">#REF!</definedName>
    <definedName name="BN234P1K4" localSheetId="6">#REF!</definedName>
    <definedName name="BN234P1K4">#REF!</definedName>
    <definedName name="BN234P1K5" localSheetId="6">#REF!</definedName>
    <definedName name="BN234P1K5">#REF!</definedName>
    <definedName name="BN234P1K6" localSheetId="6">#REF!</definedName>
    <definedName name="BN234P1K6">#REF!</definedName>
    <definedName name="BN234P1K7" localSheetId="6">#REF!</definedName>
    <definedName name="BN234P1K7">#REF!</definedName>
    <definedName name="BN234P1K8" localSheetId="6">#REF!</definedName>
    <definedName name="BN234P1K8">#REF!</definedName>
    <definedName name="BN234P1K9" localSheetId="6">#REF!</definedName>
    <definedName name="BN234P1K9">#REF!</definedName>
    <definedName name="BN234P20K10" localSheetId="6">#REF!</definedName>
    <definedName name="BN234P20K10">#REF!</definedName>
    <definedName name="BN234P20K3" localSheetId="6">#REF!</definedName>
    <definedName name="BN234P20K3">#REF!</definedName>
    <definedName name="BN234P20K4" localSheetId="6">#REF!</definedName>
    <definedName name="BN234P20K4">#REF!</definedName>
    <definedName name="BN234P20K5" localSheetId="6">#REF!</definedName>
    <definedName name="BN234P20K5">#REF!</definedName>
    <definedName name="BN234P20K6" localSheetId="6">#REF!</definedName>
    <definedName name="BN234P20K6">#REF!</definedName>
    <definedName name="BN234P20K7" localSheetId="6">#REF!</definedName>
    <definedName name="BN234P20K7">#REF!</definedName>
    <definedName name="BN234P20K8" localSheetId="6">#REF!</definedName>
    <definedName name="BN234P20K8">#REF!</definedName>
    <definedName name="BN234P20K9" localSheetId="6">#REF!</definedName>
    <definedName name="BN234P20K9">#REF!</definedName>
    <definedName name="BN234P21K10" localSheetId="6">#REF!</definedName>
    <definedName name="BN234P21K10">#REF!</definedName>
    <definedName name="BN234P21K3" localSheetId="6">#REF!</definedName>
    <definedName name="BN234P21K3">#REF!</definedName>
    <definedName name="BN234P21K4" localSheetId="6">#REF!</definedName>
    <definedName name="BN234P21K4">#REF!</definedName>
    <definedName name="BN234P21K5" localSheetId="6">#REF!</definedName>
    <definedName name="BN234P21K5">#REF!</definedName>
    <definedName name="BN234P21K6" localSheetId="6">#REF!</definedName>
    <definedName name="BN234P21K6">#REF!</definedName>
    <definedName name="BN234P21K7" localSheetId="6">#REF!</definedName>
    <definedName name="BN234P21K7">#REF!</definedName>
    <definedName name="BN234P21K8" localSheetId="6">#REF!</definedName>
    <definedName name="BN234P21K8">#REF!</definedName>
    <definedName name="BN234P21K9" localSheetId="6">#REF!</definedName>
    <definedName name="BN234P21K9">#REF!</definedName>
    <definedName name="BN234P22K10" localSheetId="6">#REF!</definedName>
    <definedName name="BN234P22K10">#REF!</definedName>
    <definedName name="BN234P22K3" localSheetId="6">#REF!</definedName>
    <definedName name="BN234P22K3">#REF!</definedName>
    <definedName name="BN234P22K4" localSheetId="6">#REF!</definedName>
    <definedName name="BN234P22K4">#REF!</definedName>
    <definedName name="BN234P22K5" localSheetId="6">#REF!</definedName>
    <definedName name="BN234P22K5">#REF!</definedName>
    <definedName name="BN234P22K6" localSheetId="6">#REF!</definedName>
    <definedName name="BN234P22K6">#REF!</definedName>
    <definedName name="BN234P22K7" localSheetId="6">#REF!</definedName>
    <definedName name="BN234P22K7">#REF!</definedName>
    <definedName name="BN234P22K8" localSheetId="6">#REF!</definedName>
    <definedName name="BN234P22K8">#REF!</definedName>
    <definedName name="BN234P22K9" localSheetId="6">#REF!</definedName>
    <definedName name="BN234P22K9">#REF!</definedName>
    <definedName name="BN234P2K10" localSheetId="6">#REF!</definedName>
    <definedName name="BN234P2K10">#REF!</definedName>
    <definedName name="BN234P2K3" localSheetId="6">#REF!</definedName>
    <definedName name="BN234P2K3">#REF!</definedName>
    <definedName name="BN234P2K4" localSheetId="6">#REF!</definedName>
    <definedName name="BN234P2K4">#REF!</definedName>
    <definedName name="BN234P2K5" localSheetId="6">#REF!</definedName>
    <definedName name="BN234P2K5">#REF!</definedName>
    <definedName name="BN234P2K6" localSheetId="6">#REF!</definedName>
    <definedName name="BN234P2K6">#REF!</definedName>
    <definedName name="BN234P2K7" localSheetId="6">#REF!</definedName>
    <definedName name="BN234P2K7">#REF!</definedName>
    <definedName name="BN234P2K8" localSheetId="6">#REF!</definedName>
    <definedName name="BN234P2K8">#REF!</definedName>
    <definedName name="BN234P2K9" localSheetId="6">#REF!</definedName>
    <definedName name="BN234P2K9">#REF!</definedName>
    <definedName name="BN234P3K10" localSheetId="6">#REF!</definedName>
    <definedName name="BN234P3K10">#REF!</definedName>
    <definedName name="BN234P3K3" localSheetId="6">#REF!</definedName>
    <definedName name="BN234P3K3">#REF!</definedName>
    <definedName name="BN234P3K4" localSheetId="6">#REF!</definedName>
    <definedName name="BN234P3K4">#REF!</definedName>
    <definedName name="BN234P3K5" localSheetId="6">#REF!</definedName>
    <definedName name="BN234P3K5">#REF!</definedName>
    <definedName name="BN234P3K6" localSheetId="6">#REF!</definedName>
    <definedName name="BN234P3K6">#REF!</definedName>
    <definedName name="BN234P3K7" localSheetId="6">#REF!</definedName>
    <definedName name="BN234P3K7">#REF!</definedName>
    <definedName name="BN234P3K8" localSheetId="6">#REF!</definedName>
    <definedName name="BN234P3K8">#REF!</definedName>
    <definedName name="BN234P3K9" localSheetId="6">#REF!</definedName>
    <definedName name="BN234P3K9">#REF!</definedName>
    <definedName name="BN234P4K10" localSheetId="6">#REF!</definedName>
    <definedName name="BN234P4K10">#REF!</definedName>
    <definedName name="BN234P4K3" localSheetId="6">#REF!</definedName>
    <definedName name="BN234P4K3">#REF!</definedName>
    <definedName name="BN234P4K4" localSheetId="6">#REF!</definedName>
    <definedName name="BN234P4K4">#REF!</definedName>
    <definedName name="BN234P4K5" localSheetId="6">#REF!</definedName>
    <definedName name="BN234P4K5">#REF!</definedName>
    <definedName name="BN234P4K6" localSheetId="6">#REF!</definedName>
    <definedName name="BN234P4K6">#REF!</definedName>
    <definedName name="BN234P4K7" localSheetId="6">#REF!</definedName>
    <definedName name="BN234P4K7">#REF!</definedName>
    <definedName name="BN234P4K8" localSheetId="6">#REF!</definedName>
    <definedName name="BN234P4K8">#REF!</definedName>
    <definedName name="BN234P4K9" localSheetId="6">#REF!</definedName>
    <definedName name="BN234P4K9">#REF!</definedName>
    <definedName name="BN234P5K10" localSheetId="6">#REF!</definedName>
    <definedName name="BN234P5K10">#REF!</definedName>
    <definedName name="BN234P5K3" localSheetId="6">#REF!</definedName>
    <definedName name="BN234P5K3">#REF!</definedName>
    <definedName name="BN234P5K4" localSheetId="6">#REF!</definedName>
    <definedName name="BN234P5K4">#REF!</definedName>
    <definedName name="BN234P5K5" localSheetId="6">#REF!</definedName>
    <definedName name="BN234P5K5">#REF!</definedName>
    <definedName name="BN234P5K6" localSheetId="6">#REF!</definedName>
    <definedName name="BN234P5K6">#REF!</definedName>
    <definedName name="BN234P5K7" localSheetId="6">#REF!</definedName>
    <definedName name="BN234P5K7">#REF!</definedName>
    <definedName name="BN234P5K8" localSheetId="6">#REF!</definedName>
    <definedName name="BN234P5K8">#REF!</definedName>
    <definedName name="BN234P5K9" localSheetId="6">#REF!</definedName>
    <definedName name="BN234P5K9">#REF!</definedName>
    <definedName name="BN234P6K10" localSheetId="6">#REF!</definedName>
    <definedName name="BN234P6K10">#REF!</definedName>
    <definedName name="BN234P6K3" localSheetId="6">#REF!</definedName>
    <definedName name="BN234P6K3">#REF!</definedName>
    <definedName name="BN234P6K4" localSheetId="6">#REF!</definedName>
    <definedName name="BN234P6K4">#REF!</definedName>
    <definedName name="BN234P6K5" localSheetId="6">#REF!</definedName>
    <definedName name="BN234P6K5">#REF!</definedName>
    <definedName name="BN234P6K6" localSheetId="6">#REF!</definedName>
    <definedName name="BN234P6K6">#REF!</definedName>
    <definedName name="BN234P6K7" localSheetId="6">#REF!</definedName>
    <definedName name="BN234P6K7">#REF!</definedName>
    <definedName name="BN234P6K8" localSheetId="6">#REF!</definedName>
    <definedName name="BN234P6K8">#REF!</definedName>
    <definedName name="BN234P6K9" localSheetId="6">#REF!</definedName>
    <definedName name="BN234P6K9">#REF!</definedName>
    <definedName name="BN234P7K10" localSheetId="6">#REF!</definedName>
    <definedName name="BN234P7K10">#REF!</definedName>
    <definedName name="BN234P7K3" localSheetId="6">#REF!</definedName>
    <definedName name="BN234P7K3">#REF!</definedName>
    <definedName name="BN234P7K4" localSheetId="6">#REF!</definedName>
    <definedName name="BN234P7K4">#REF!</definedName>
    <definedName name="BN234P7K5" localSheetId="6">#REF!</definedName>
    <definedName name="BN234P7K5">#REF!</definedName>
    <definedName name="BN234P7K6" localSheetId="6">#REF!</definedName>
    <definedName name="BN234P7K6">#REF!</definedName>
    <definedName name="BN234P7K7" localSheetId="6">#REF!</definedName>
    <definedName name="BN234P7K7">#REF!</definedName>
    <definedName name="BN234P7K8" localSheetId="6">#REF!</definedName>
    <definedName name="BN234P7K8">#REF!</definedName>
    <definedName name="BN234P7K9" localSheetId="6">#REF!</definedName>
    <definedName name="BN234P7K9">#REF!</definedName>
    <definedName name="BN234P8K10" localSheetId="6">#REF!</definedName>
    <definedName name="BN234P8K10">#REF!</definedName>
    <definedName name="BN234P8K3" localSheetId="6">#REF!</definedName>
    <definedName name="BN234P8K3">#REF!</definedName>
    <definedName name="BN234P8K4" localSheetId="6">#REF!</definedName>
    <definedName name="BN234P8K4">#REF!</definedName>
    <definedName name="BN234P8K5" localSheetId="6">#REF!</definedName>
    <definedName name="BN234P8K5">#REF!</definedName>
    <definedName name="BN234P8K6" localSheetId="6">#REF!</definedName>
    <definedName name="BN234P8K6">#REF!</definedName>
    <definedName name="BN234P8K7" localSheetId="6">#REF!</definedName>
    <definedName name="BN234P8K7">#REF!</definedName>
    <definedName name="BN234P8K8" localSheetId="6">#REF!</definedName>
    <definedName name="BN234P8K8">#REF!</definedName>
    <definedName name="BN234P8K9" localSheetId="6">#REF!</definedName>
    <definedName name="BN234P8K9">#REF!</definedName>
    <definedName name="BN234P9K10" localSheetId="6">#REF!</definedName>
    <definedName name="BN234P9K10">#REF!</definedName>
    <definedName name="BN234P9K3" localSheetId="6">#REF!</definedName>
    <definedName name="BN234P9K3">#REF!</definedName>
    <definedName name="BN234P9K4" localSheetId="6">#REF!</definedName>
    <definedName name="BN234P9K4">#REF!</definedName>
    <definedName name="BN234P9K5" localSheetId="6">#REF!</definedName>
    <definedName name="BN234P9K5">#REF!</definedName>
    <definedName name="BN234P9K6" localSheetId="6">#REF!</definedName>
    <definedName name="BN234P9K6">#REF!</definedName>
    <definedName name="BN234P9K7" localSheetId="6">#REF!</definedName>
    <definedName name="BN234P9K7">#REF!</definedName>
    <definedName name="BN234P9K8" localSheetId="6">#REF!</definedName>
    <definedName name="BN234P9K8">#REF!</definedName>
    <definedName name="BN234P9K9" localSheetId="6">#REF!</definedName>
    <definedName name="BN234P9K9">#REF!</definedName>
    <definedName name="BN235P10K10" localSheetId="6">#REF!</definedName>
    <definedName name="BN235P10K10">#REF!</definedName>
    <definedName name="BN235P10K3" localSheetId="6">#REF!</definedName>
    <definedName name="BN235P10K3">#REF!</definedName>
    <definedName name="BN235P10K4" localSheetId="6">#REF!</definedName>
    <definedName name="BN235P10K4">#REF!</definedName>
    <definedName name="BN235P10K5" localSheetId="6">#REF!</definedName>
    <definedName name="BN235P10K5">#REF!</definedName>
    <definedName name="BN235P10K6" localSheetId="6">#REF!</definedName>
    <definedName name="BN235P10K6">#REF!</definedName>
    <definedName name="BN235P10K7" localSheetId="6">#REF!</definedName>
    <definedName name="BN235P10K7">#REF!</definedName>
    <definedName name="BN235P10K8" localSheetId="6">#REF!</definedName>
    <definedName name="BN235P10K8">#REF!</definedName>
    <definedName name="BN235P10K9" localSheetId="6">#REF!</definedName>
    <definedName name="BN235P10K9">#REF!</definedName>
    <definedName name="BN235P11K10" localSheetId="6">#REF!</definedName>
    <definedName name="BN235P11K10">#REF!</definedName>
    <definedName name="BN235P11K3" localSheetId="6">#REF!</definedName>
    <definedName name="BN235P11K3">#REF!</definedName>
    <definedName name="BN235P11K4" localSheetId="6">#REF!</definedName>
    <definedName name="BN235P11K4">#REF!</definedName>
    <definedName name="BN235P11K5" localSheetId="6">#REF!</definedName>
    <definedName name="BN235P11K5">#REF!</definedName>
    <definedName name="BN235P11K6" localSheetId="6">#REF!</definedName>
    <definedName name="BN235P11K6">#REF!</definedName>
    <definedName name="BN235P11K7" localSheetId="6">#REF!</definedName>
    <definedName name="BN235P11K7">#REF!</definedName>
    <definedName name="BN235P11K8" localSheetId="6">#REF!</definedName>
    <definedName name="BN235P11K8">#REF!</definedName>
    <definedName name="BN235P11K9" localSheetId="6">#REF!</definedName>
    <definedName name="BN235P11K9">#REF!</definedName>
    <definedName name="BN235P12K10" localSheetId="6">#REF!</definedName>
    <definedName name="BN235P12K10">#REF!</definedName>
    <definedName name="BN235P12K3" localSheetId="6">#REF!</definedName>
    <definedName name="BN235P12K3">#REF!</definedName>
    <definedName name="BN235P12K4" localSheetId="6">#REF!</definedName>
    <definedName name="BN235P12K4">#REF!</definedName>
    <definedName name="BN235P12K5" localSheetId="6">#REF!</definedName>
    <definedName name="BN235P12K5">#REF!</definedName>
    <definedName name="BN235P12K6" localSheetId="6">#REF!</definedName>
    <definedName name="BN235P12K6">#REF!</definedName>
    <definedName name="BN235P12K7" localSheetId="6">#REF!</definedName>
    <definedName name="BN235P12K7">#REF!</definedName>
    <definedName name="BN235P12K8" localSheetId="6">#REF!</definedName>
    <definedName name="BN235P12K8">#REF!</definedName>
    <definedName name="BN235P12K9" localSheetId="6">#REF!</definedName>
    <definedName name="BN235P12K9">#REF!</definedName>
    <definedName name="BN235P13K10" localSheetId="6">#REF!</definedName>
    <definedName name="BN235P13K10">#REF!</definedName>
    <definedName name="BN235P13K3" localSheetId="6">#REF!</definedName>
    <definedName name="BN235P13K3">#REF!</definedName>
    <definedName name="BN235P13K4" localSheetId="6">#REF!</definedName>
    <definedName name="BN235P13K4">#REF!</definedName>
    <definedName name="BN235P13K5" localSheetId="6">#REF!</definedName>
    <definedName name="BN235P13K5">#REF!</definedName>
    <definedName name="BN235P13K6" localSheetId="6">#REF!</definedName>
    <definedName name="BN235P13K6">#REF!</definedName>
    <definedName name="BN235P13K7" localSheetId="6">#REF!</definedName>
    <definedName name="BN235P13K7">#REF!</definedName>
    <definedName name="BN235P13K8" localSheetId="6">#REF!</definedName>
    <definedName name="BN235P13K8">#REF!</definedName>
    <definedName name="BN235P13K9" localSheetId="6">#REF!</definedName>
    <definedName name="BN235P13K9">#REF!</definedName>
    <definedName name="BN235P14K10" localSheetId="6">#REF!</definedName>
    <definedName name="BN235P14K10">#REF!</definedName>
    <definedName name="BN235P14K3" localSheetId="6">#REF!</definedName>
    <definedName name="BN235P14K3">#REF!</definedName>
    <definedName name="BN235P14K4" localSheetId="6">#REF!</definedName>
    <definedName name="BN235P14K4">#REF!</definedName>
    <definedName name="BN235P14K5" localSheetId="6">#REF!</definedName>
    <definedName name="BN235P14K5">#REF!</definedName>
    <definedName name="BN235P14K6" localSheetId="6">#REF!</definedName>
    <definedName name="BN235P14K6">#REF!</definedName>
    <definedName name="BN235P14K7" localSheetId="6">#REF!</definedName>
    <definedName name="BN235P14K7">#REF!</definedName>
    <definedName name="BN235P14K8" localSheetId="6">#REF!</definedName>
    <definedName name="BN235P14K8">#REF!</definedName>
    <definedName name="BN235P14K9" localSheetId="6">#REF!</definedName>
    <definedName name="BN235P14K9">#REF!</definedName>
    <definedName name="BN235P15K10" localSheetId="6">#REF!</definedName>
    <definedName name="BN235P15K10">#REF!</definedName>
    <definedName name="BN235P15K3" localSheetId="6">#REF!</definedName>
    <definedName name="BN235P15K3">#REF!</definedName>
    <definedName name="BN235P15K4" localSheetId="6">#REF!</definedName>
    <definedName name="BN235P15K4">#REF!</definedName>
    <definedName name="BN235P15K5" localSheetId="6">#REF!</definedName>
    <definedName name="BN235P15K5">#REF!</definedName>
    <definedName name="BN235P15K6" localSheetId="6">#REF!</definedName>
    <definedName name="BN235P15K6">#REF!</definedName>
    <definedName name="BN235P15K7" localSheetId="6">#REF!</definedName>
    <definedName name="BN235P15K7">#REF!</definedName>
    <definedName name="BN235P15K8" localSheetId="6">#REF!</definedName>
    <definedName name="BN235P15K8">#REF!</definedName>
    <definedName name="BN235P15K9" localSheetId="6">#REF!</definedName>
    <definedName name="BN235P15K9">#REF!</definedName>
    <definedName name="BN235P16K10" localSheetId="6">#REF!</definedName>
    <definedName name="BN235P16K10">#REF!</definedName>
    <definedName name="BN235P16K3" localSheetId="6">#REF!</definedName>
    <definedName name="BN235P16K3">#REF!</definedName>
    <definedName name="BN235P16K4" localSheetId="6">#REF!</definedName>
    <definedName name="BN235P16K4">#REF!</definedName>
    <definedName name="BN235P16K5" localSheetId="6">#REF!</definedName>
    <definedName name="BN235P16K5">#REF!</definedName>
    <definedName name="BN235P16K6" localSheetId="6">#REF!</definedName>
    <definedName name="BN235P16K6">#REF!</definedName>
    <definedName name="BN235P16K7" localSheetId="6">#REF!</definedName>
    <definedName name="BN235P16K7">#REF!</definedName>
    <definedName name="BN235P16K8" localSheetId="6">#REF!</definedName>
    <definedName name="BN235P16K8">#REF!</definedName>
    <definedName name="BN235P16K9" localSheetId="6">#REF!</definedName>
    <definedName name="BN235P16K9">#REF!</definedName>
    <definedName name="BN235P17K10" localSheetId="6">#REF!</definedName>
    <definedName name="BN235P17K10">#REF!</definedName>
    <definedName name="BN235P17K3" localSheetId="6">#REF!</definedName>
    <definedName name="BN235P17K3">#REF!</definedName>
    <definedName name="BN235P17K4" localSheetId="6">#REF!</definedName>
    <definedName name="BN235P17K4">#REF!</definedName>
    <definedName name="BN235P17K5" localSheetId="6">#REF!</definedName>
    <definedName name="BN235P17K5">#REF!</definedName>
    <definedName name="BN235P17K6" localSheetId="6">#REF!</definedName>
    <definedName name="BN235P17K6">#REF!</definedName>
    <definedName name="BN235P17K7" localSheetId="6">#REF!</definedName>
    <definedName name="BN235P17K7">#REF!</definedName>
    <definedName name="BN235P17K8" localSheetId="6">#REF!</definedName>
    <definedName name="BN235P17K8">#REF!</definedName>
    <definedName name="BN235P17K9" localSheetId="6">#REF!</definedName>
    <definedName name="BN235P17K9">#REF!</definedName>
    <definedName name="BN235P18K10" localSheetId="6">#REF!</definedName>
    <definedName name="BN235P18K10">#REF!</definedName>
    <definedName name="BN235P18K3" localSheetId="6">#REF!</definedName>
    <definedName name="BN235P18K3">#REF!</definedName>
    <definedName name="BN235P18K4" localSheetId="6">#REF!</definedName>
    <definedName name="BN235P18K4">#REF!</definedName>
    <definedName name="BN235P18K5" localSheetId="6">#REF!</definedName>
    <definedName name="BN235P18K5">#REF!</definedName>
    <definedName name="BN235P18K6" localSheetId="6">#REF!</definedName>
    <definedName name="BN235P18K6">#REF!</definedName>
    <definedName name="BN235P18K7" localSheetId="6">#REF!</definedName>
    <definedName name="BN235P18K7">#REF!</definedName>
    <definedName name="BN235P18K8" localSheetId="6">#REF!</definedName>
    <definedName name="BN235P18K8">#REF!</definedName>
    <definedName name="BN235P18K9" localSheetId="6">#REF!</definedName>
    <definedName name="BN235P18K9">#REF!</definedName>
    <definedName name="BN235P19K10" localSheetId="6">#REF!</definedName>
    <definedName name="BN235P19K10">#REF!</definedName>
    <definedName name="BN235P19K3" localSheetId="6">#REF!</definedName>
    <definedName name="BN235P19K3">#REF!</definedName>
    <definedName name="BN235P19K4" localSheetId="6">#REF!</definedName>
    <definedName name="BN235P19K4">#REF!</definedName>
    <definedName name="BN235P19K5" localSheetId="6">#REF!</definedName>
    <definedName name="BN235P19K5">#REF!</definedName>
    <definedName name="BN235P19K6" localSheetId="6">#REF!</definedName>
    <definedName name="BN235P19K6">#REF!</definedName>
    <definedName name="BN235P19K7" localSheetId="6">#REF!</definedName>
    <definedName name="BN235P19K7">#REF!</definedName>
    <definedName name="BN235P19K8" localSheetId="6">#REF!</definedName>
    <definedName name="BN235P19K8">#REF!</definedName>
    <definedName name="BN235P19K9" localSheetId="6">#REF!</definedName>
    <definedName name="BN235P19K9">#REF!</definedName>
    <definedName name="BN235P1K10" localSheetId="6">#REF!</definedName>
    <definedName name="BN235P1K10">#REF!</definedName>
    <definedName name="BN235P1K3" localSheetId="6">#REF!</definedName>
    <definedName name="BN235P1K3">#REF!</definedName>
    <definedName name="BN235P1K4" localSheetId="6">#REF!</definedName>
    <definedName name="BN235P1K4">#REF!</definedName>
    <definedName name="BN235P1K5" localSheetId="6">#REF!</definedName>
    <definedName name="BN235P1K5">#REF!</definedName>
    <definedName name="BN235P1K6" localSheetId="6">#REF!</definedName>
    <definedName name="BN235P1K6">#REF!</definedName>
    <definedName name="BN235P1K7" localSheetId="6">#REF!</definedName>
    <definedName name="BN235P1K7">#REF!</definedName>
    <definedName name="BN235P1K8" localSheetId="6">#REF!</definedName>
    <definedName name="BN235P1K8">#REF!</definedName>
    <definedName name="BN235P1K9" localSheetId="6">#REF!</definedName>
    <definedName name="BN235P1K9">#REF!</definedName>
    <definedName name="BN235P20K10" localSheetId="6">#REF!</definedName>
    <definedName name="BN235P20K10">#REF!</definedName>
    <definedName name="BN235P20K3" localSheetId="6">#REF!</definedName>
    <definedName name="BN235P20K3">#REF!</definedName>
    <definedName name="BN235P20K4" localSheetId="6">#REF!</definedName>
    <definedName name="BN235P20K4">#REF!</definedName>
    <definedName name="BN235P20K5" localSheetId="6">#REF!</definedName>
    <definedName name="BN235P20K5">#REF!</definedName>
    <definedName name="BN235P20K6" localSheetId="6">#REF!</definedName>
    <definedName name="BN235P20K6">#REF!</definedName>
    <definedName name="BN235P20K7" localSheetId="6">#REF!</definedName>
    <definedName name="BN235P20K7">#REF!</definedName>
    <definedName name="BN235P20K8" localSheetId="6">#REF!</definedName>
    <definedName name="BN235P20K8">#REF!</definedName>
    <definedName name="BN235P20K9" localSheetId="6">#REF!</definedName>
    <definedName name="BN235P20K9">#REF!</definedName>
    <definedName name="BN235P21K10" localSheetId="6">#REF!</definedName>
    <definedName name="BN235P21K10">#REF!</definedName>
    <definedName name="BN235P21K3" localSheetId="6">#REF!</definedName>
    <definedName name="BN235P21K3">#REF!</definedName>
    <definedName name="BN235P21K4" localSheetId="6">#REF!</definedName>
    <definedName name="BN235P21K4">#REF!</definedName>
    <definedName name="BN235P21K5" localSheetId="6">#REF!</definedName>
    <definedName name="BN235P21K5">#REF!</definedName>
    <definedName name="BN235P21K6" localSheetId="6">#REF!</definedName>
    <definedName name="BN235P21K6">#REF!</definedName>
    <definedName name="BN235P21K7" localSheetId="6">#REF!</definedName>
    <definedName name="BN235P21K7">#REF!</definedName>
    <definedName name="BN235P21K8" localSheetId="6">#REF!</definedName>
    <definedName name="BN235P21K8">#REF!</definedName>
    <definedName name="BN235P21K9" localSheetId="6">#REF!</definedName>
    <definedName name="BN235P21K9">#REF!</definedName>
    <definedName name="BN235P22K10" localSheetId="6">#REF!</definedName>
    <definedName name="BN235P22K10">#REF!</definedName>
    <definedName name="BN235P22K3" localSheetId="6">#REF!</definedName>
    <definedName name="BN235P22K3">#REF!</definedName>
    <definedName name="BN235P22K4" localSheetId="6">#REF!</definedName>
    <definedName name="BN235P22K4">#REF!</definedName>
    <definedName name="BN235P22K5" localSheetId="6">#REF!</definedName>
    <definedName name="BN235P22K5">#REF!</definedName>
    <definedName name="BN235P22K6" localSheetId="6">#REF!</definedName>
    <definedName name="BN235P22K6">#REF!</definedName>
    <definedName name="BN235P22K7" localSheetId="6">#REF!</definedName>
    <definedName name="BN235P22K7">#REF!</definedName>
    <definedName name="BN235P22K8" localSheetId="6">#REF!</definedName>
    <definedName name="BN235P22K8">#REF!</definedName>
    <definedName name="BN235P22K9" localSheetId="6">#REF!</definedName>
    <definedName name="BN235P22K9">#REF!</definedName>
    <definedName name="BN235P2K10" localSheetId="6">#REF!</definedName>
    <definedName name="BN235P2K10">#REF!</definedName>
    <definedName name="BN235P2K3" localSheetId="6">#REF!</definedName>
    <definedName name="BN235P2K3">#REF!</definedName>
    <definedName name="BN235P2K4" localSheetId="6">#REF!</definedName>
    <definedName name="BN235P2K4">#REF!</definedName>
    <definedName name="BN235P2K5" localSheetId="6">#REF!</definedName>
    <definedName name="BN235P2K5">#REF!</definedName>
    <definedName name="BN235P2K6" localSheetId="6">#REF!</definedName>
    <definedName name="BN235P2K6">#REF!</definedName>
    <definedName name="BN235P2K7" localSheetId="6">#REF!</definedName>
    <definedName name="BN235P2K7">#REF!</definedName>
    <definedName name="BN235P2K8" localSheetId="6">#REF!</definedName>
    <definedName name="BN235P2K8">#REF!</definedName>
    <definedName name="BN235P2K9" localSheetId="6">#REF!</definedName>
    <definedName name="BN235P2K9">#REF!</definedName>
    <definedName name="BN235P3K10" localSheetId="6">#REF!</definedName>
    <definedName name="BN235P3K10">#REF!</definedName>
    <definedName name="BN235P3K3" localSheetId="6">#REF!</definedName>
    <definedName name="BN235P3K3">#REF!</definedName>
    <definedName name="BN235P3K4" localSheetId="6">#REF!</definedName>
    <definedName name="BN235P3K4">#REF!</definedName>
    <definedName name="BN235P3K5" localSheetId="6">#REF!</definedName>
    <definedName name="BN235P3K5">#REF!</definedName>
    <definedName name="BN235P3K6" localSheetId="6">#REF!</definedName>
    <definedName name="BN235P3K6">#REF!</definedName>
    <definedName name="BN235P3K7" localSheetId="6">#REF!</definedName>
    <definedName name="BN235P3K7">#REF!</definedName>
    <definedName name="BN235P3K8" localSheetId="6">#REF!</definedName>
    <definedName name="BN235P3K8">#REF!</definedName>
    <definedName name="BN235P3K9" localSheetId="6">#REF!</definedName>
    <definedName name="BN235P3K9">#REF!</definedName>
    <definedName name="BN235P4K10" localSheetId="6">#REF!</definedName>
    <definedName name="BN235P4K10">#REF!</definedName>
    <definedName name="BN235P4K3" localSheetId="6">#REF!</definedName>
    <definedName name="BN235P4K3">#REF!</definedName>
    <definedName name="BN235P4K4" localSheetId="6">#REF!</definedName>
    <definedName name="BN235P4K4">#REF!</definedName>
    <definedName name="BN235P4K5" localSheetId="6">#REF!</definedName>
    <definedName name="BN235P4K5">#REF!</definedName>
    <definedName name="BN235P4K6" localSheetId="6">#REF!</definedName>
    <definedName name="BN235P4K6">#REF!</definedName>
    <definedName name="BN235P4K7" localSheetId="6">#REF!</definedName>
    <definedName name="BN235P4K7">#REF!</definedName>
    <definedName name="BN235P4K8" localSheetId="6">#REF!</definedName>
    <definedName name="BN235P4K8">#REF!</definedName>
    <definedName name="BN235P4K9" localSheetId="6">#REF!</definedName>
    <definedName name="BN235P4K9">#REF!</definedName>
    <definedName name="BN235P5K10" localSheetId="6">#REF!</definedName>
    <definedName name="BN235P5K10">#REF!</definedName>
    <definedName name="BN235P5K3" localSheetId="6">#REF!</definedName>
    <definedName name="BN235P5K3">#REF!</definedName>
    <definedName name="BN235P5K4" localSheetId="6">#REF!</definedName>
    <definedName name="BN235P5K4">#REF!</definedName>
    <definedName name="BN235P5K5" localSheetId="6">#REF!</definedName>
    <definedName name="BN235P5K5">#REF!</definedName>
    <definedName name="BN235P5K6" localSheetId="6">#REF!</definedName>
    <definedName name="BN235P5K6">#REF!</definedName>
    <definedName name="BN235P5K7" localSheetId="6">#REF!</definedName>
    <definedName name="BN235P5K7">#REF!</definedName>
    <definedName name="BN235P5K8" localSheetId="6">#REF!</definedName>
    <definedName name="BN235P5K8">#REF!</definedName>
    <definedName name="BN235P5K9" localSheetId="6">#REF!</definedName>
    <definedName name="BN235P5K9">#REF!</definedName>
    <definedName name="BN235P6K10" localSheetId="6">#REF!</definedName>
    <definedName name="BN235P6K10">#REF!</definedName>
    <definedName name="BN235P6K3" localSheetId="6">#REF!</definedName>
    <definedName name="BN235P6K3">#REF!</definedName>
    <definedName name="BN235P6K4" localSheetId="6">#REF!</definedName>
    <definedName name="BN235P6K4">#REF!</definedName>
    <definedName name="BN235P6K5" localSheetId="6">#REF!</definedName>
    <definedName name="BN235P6K5">#REF!</definedName>
    <definedName name="BN235P6K6" localSheetId="6">#REF!</definedName>
    <definedName name="BN235P6K6">#REF!</definedName>
    <definedName name="BN235P6K7" localSheetId="6">#REF!</definedName>
    <definedName name="BN235P6K7">#REF!</definedName>
    <definedName name="BN235P6K8" localSheetId="6">#REF!</definedName>
    <definedName name="BN235P6K8">#REF!</definedName>
    <definedName name="BN235P6K9" localSheetId="6">#REF!</definedName>
    <definedName name="BN235P6K9">#REF!</definedName>
    <definedName name="BN235P7K10" localSheetId="6">#REF!</definedName>
    <definedName name="BN235P7K10">#REF!</definedName>
    <definedName name="BN235P7K3" localSheetId="6">#REF!</definedName>
    <definedName name="BN235P7K3">#REF!</definedName>
    <definedName name="BN235P7K4" localSheetId="6">#REF!</definedName>
    <definedName name="BN235P7K4">#REF!</definedName>
    <definedName name="BN235P7K5" localSheetId="6">#REF!</definedName>
    <definedName name="BN235P7K5">#REF!</definedName>
    <definedName name="BN235P7K6" localSheetId="6">#REF!</definedName>
    <definedName name="BN235P7K6">#REF!</definedName>
    <definedName name="BN235P7K7" localSheetId="6">#REF!</definedName>
    <definedName name="BN235P7K7">#REF!</definedName>
    <definedName name="BN235P7K8" localSheetId="6">#REF!</definedName>
    <definedName name="BN235P7K8">#REF!</definedName>
    <definedName name="BN235P7K9" localSheetId="6">#REF!</definedName>
    <definedName name="BN235P7K9">#REF!</definedName>
    <definedName name="BN235P8K10" localSheetId="6">#REF!</definedName>
    <definedName name="BN235P8K10">#REF!</definedName>
    <definedName name="BN235P8K3" localSheetId="6">#REF!</definedName>
    <definedName name="BN235P8K3">#REF!</definedName>
    <definedName name="BN235P8K4" localSheetId="6">#REF!</definedName>
    <definedName name="BN235P8K4">#REF!</definedName>
    <definedName name="BN235P8K5" localSheetId="6">#REF!</definedName>
    <definedName name="BN235P8K5">#REF!</definedName>
    <definedName name="BN235P8K6" localSheetId="6">#REF!</definedName>
    <definedName name="BN235P8K6">#REF!</definedName>
    <definedName name="BN235P8K7" localSheetId="6">#REF!</definedName>
    <definedName name="BN235P8K7">#REF!</definedName>
    <definedName name="BN235P8K8" localSheetId="6">#REF!</definedName>
    <definedName name="BN235P8K8">#REF!</definedName>
    <definedName name="BN235P8K9" localSheetId="6">#REF!</definedName>
    <definedName name="BN235P8K9">#REF!</definedName>
    <definedName name="BN235P9K10" localSheetId="6">#REF!</definedName>
    <definedName name="BN235P9K10">#REF!</definedName>
    <definedName name="BN235P9K3" localSheetId="6">#REF!</definedName>
    <definedName name="BN235P9K3">#REF!</definedName>
    <definedName name="BN235P9K4" localSheetId="6">#REF!</definedName>
    <definedName name="BN235P9K4">#REF!</definedName>
    <definedName name="BN235P9K5" localSheetId="6">#REF!</definedName>
    <definedName name="BN235P9K5">#REF!</definedName>
    <definedName name="BN235P9K6" localSheetId="6">#REF!</definedName>
    <definedName name="BN235P9K6">#REF!</definedName>
    <definedName name="BN235P9K7" localSheetId="6">#REF!</definedName>
    <definedName name="BN235P9K7">#REF!</definedName>
    <definedName name="BN235P9K8" localSheetId="6">#REF!</definedName>
    <definedName name="BN235P9K8">#REF!</definedName>
    <definedName name="BN235P9K9" localSheetId="6">#REF!</definedName>
    <definedName name="BN235P9K9">#REF!</definedName>
    <definedName name="BN241P10K10" localSheetId="6">#REF!</definedName>
    <definedName name="BN241P10K10">#REF!</definedName>
    <definedName name="BN241P10K3" localSheetId="6">#REF!</definedName>
    <definedName name="BN241P10K3">#REF!</definedName>
    <definedName name="BN241P10K4" localSheetId="6">#REF!</definedName>
    <definedName name="BN241P10K4">#REF!</definedName>
    <definedName name="BN241P10K5" localSheetId="6">#REF!</definedName>
    <definedName name="BN241P10K5">#REF!</definedName>
    <definedName name="BN241P10K6" localSheetId="6">#REF!</definedName>
    <definedName name="BN241P10K6">#REF!</definedName>
    <definedName name="BN241P10K7" localSheetId="6">#REF!</definedName>
    <definedName name="BN241P10K7">#REF!</definedName>
    <definedName name="BN241P10K8" localSheetId="6">#REF!</definedName>
    <definedName name="BN241P10K8">#REF!</definedName>
    <definedName name="BN241P10K9" localSheetId="6">#REF!</definedName>
    <definedName name="BN241P10K9">#REF!</definedName>
    <definedName name="BN241P11K10" localSheetId="6">#REF!</definedName>
    <definedName name="BN241P11K10">#REF!</definedName>
    <definedName name="BN241P11K3" localSheetId="6">#REF!</definedName>
    <definedName name="BN241P11K3">#REF!</definedName>
    <definedName name="BN241P11K4" localSheetId="6">#REF!</definedName>
    <definedName name="BN241P11K4">#REF!</definedName>
    <definedName name="BN241P11K5" localSheetId="6">#REF!</definedName>
    <definedName name="BN241P11K5">#REF!</definedName>
    <definedName name="BN241P11K6" localSheetId="6">#REF!</definedName>
    <definedName name="BN241P11K6">#REF!</definedName>
    <definedName name="BN241P11K7" localSheetId="6">#REF!</definedName>
    <definedName name="BN241P11K7">#REF!</definedName>
    <definedName name="BN241P11K8" localSheetId="6">#REF!</definedName>
    <definedName name="BN241P11K8">#REF!</definedName>
    <definedName name="BN241P11K9" localSheetId="6">#REF!</definedName>
    <definedName name="BN241P11K9">#REF!</definedName>
    <definedName name="BN241P12K10" localSheetId="6">#REF!</definedName>
    <definedName name="BN241P12K10">#REF!</definedName>
    <definedName name="BN241P12K3" localSheetId="6">#REF!</definedName>
    <definedName name="BN241P12K3">#REF!</definedName>
    <definedName name="BN241P12K4" localSheetId="6">#REF!</definedName>
    <definedName name="BN241P12K4">#REF!</definedName>
    <definedName name="BN241P12K5" localSheetId="6">#REF!</definedName>
    <definedName name="BN241P12K5">#REF!</definedName>
    <definedName name="BN241P12K6" localSheetId="6">#REF!</definedName>
    <definedName name="BN241P12K6">#REF!</definedName>
    <definedName name="BN241P12K7" localSheetId="6">#REF!</definedName>
    <definedName name="BN241P12K7">#REF!</definedName>
    <definedName name="BN241P12K8" localSheetId="6">#REF!</definedName>
    <definedName name="BN241P12K8">#REF!</definedName>
    <definedName name="BN241P12K9" localSheetId="6">#REF!</definedName>
    <definedName name="BN241P12K9">#REF!</definedName>
    <definedName name="BN241P13K10" localSheetId="6">#REF!</definedName>
    <definedName name="BN241P13K10">#REF!</definedName>
    <definedName name="BN241P13K3" localSheetId="6">#REF!</definedName>
    <definedName name="BN241P13K3">#REF!</definedName>
    <definedName name="BN241P13K4" localSheetId="6">#REF!</definedName>
    <definedName name="BN241P13K4">#REF!</definedName>
    <definedName name="BN241P13K5" localSheetId="6">#REF!</definedName>
    <definedName name="BN241P13K5">#REF!</definedName>
    <definedName name="BN241P13K6" localSheetId="6">#REF!</definedName>
    <definedName name="BN241P13K6">#REF!</definedName>
    <definedName name="BN241P13K7" localSheetId="6">#REF!</definedName>
    <definedName name="BN241P13K7">#REF!</definedName>
    <definedName name="BN241P13K8" localSheetId="6">#REF!</definedName>
    <definedName name="BN241P13K8">#REF!</definedName>
    <definedName name="BN241P13K9" localSheetId="6">#REF!</definedName>
    <definedName name="BN241P13K9">#REF!</definedName>
    <definedName name="BN241P14K10" localSheetId="6">#REF!</definedName>
    <definedName name="BN241P14K10">#REF!</definedName>
    <definedName name="BN241P14K3" localSheetId="6">#REF!</definedName>
    <definedName name="BN241P14K3">#REF!</definedName>
    <definedName name="BN241P14K4" localSheetId="6">#REF!</definedName>
    <definedName name="BN241P14K4">#REF!</definedName>
    <definedName name="BN241P14K5" localSheetId="6">#REF!</definedName>
    <definedName name="BN241P14K5">#REF!</definedName>
    <definedName name="BN241P14K6" localSheetId="6">#REF!</definedName>
    <definedName name="BN241P14K6">#REF!</definedName>
    <definedName name="BN241P14K7" localSheetId="6">#REF!</definedName>
    <definedName name="BN241P14K7">#REF!</definedName>
    <definedName name="BN241P14K8" localSheetId="6">#REF!</definedName>
    <definedName name="BN241P14K8">#REF!</definedName>
    <definedName name="BN241P14K9" localSheetId="6">#REF!</definedName>
    <definedName name="BN241P14K9">#REF!</definedName>
    <definedName name="BN241P15K10" localSheetId="6">#REF!</definedName>
    <definedName name="BN241P15K10">#REF!</definedName>
    <definedName name="BN241P15K3" localSheetId="6">#REF!</definedName>
    <definedName name="BN241P15K3">#REF!</definedName>
    <definedName name="BN241P15K4" localSheetId="6">#REF!</definedName>
    <definedName name="BN241P15K4">#REF!</definedName>
    <definedName name="BN241P15K5" localSheetId="6">#REF!</definedName>
    <definedName name="BN241P15K5">#REF!</definedName>
    <definedName name="BN241P15K6" localSheetId="6">#REF!</definedName>
    <definedName name="BN241P15K6">#REF!</definedName>
    <definedName name="BN241P15K7" localSheetId="6">#REF!</definedName>
    <definedName name="BN241P15K7">#REF!</definedName>
    <definedName name="BN241P15K8" localSheetId="6">#REF!</definedName>
    <definedName name="BN241P15K8">#REF!</definedName>
    <definedName name="BN241P15K9" localSheetId="6">#REF!</definedName>
    <definedName name="BN241P15K9">#REF!</definedName>
    <definedName name="BN241P16K10" localSheetId="6">#REF!</definedName>
    <definedName name="BN241P16K10">#REF!</definedName>
    <definedName name="BN241P16K3" localSheetId="6">#REF!</definedName>
    <definedName name="BN241P16K3">#REF!</definedName>
    <definedName name="BN241P16K4" localSheetId="6">#REF!</definedName>
    <definedName name="BN241P16K4">#REF!</definedName>
    <definedName name="BN241P16K5" localSheetId="6">#REF!</definedName>
    <definedName name="BN241P16K5">#REF!</definedName>
    <definedName name="BN241P16K6" localSheetId="6">#REF!</definedName>
    <definedName name="BN241P16K6">#REF!</definedName>
    <definedName name="BN241P16K7" localSheetId="6">#REF!</definedName>
    <definedName name="BN241P16K7">#REF!</definedName>
    <definedName name="BN241P16K8" localSheetId="6">#REF!</definedName>
    <definedName name="BN241P16K8">#REF!</definedName>
    <definedName name="BN241P16K9" localSheetId="6">#REF!</definedName>
    <definedName name="BN241P16K9">#REF!</definedName>
    <definedName name="BN241P17K10" localSheetId="6">#REF!</definedName>
    <definedName name="BN241P17K10">#REF!</definedName>
    <definedName name="BN241P17K3" localSheetId="6">#REF!</definedName>
    <definedName name="BN241P17K3">#REF!</definedName>
    <definedName name="BN241P17K4" localSheetId="6">#REF!</definedName>
    <definedName name="BN241P17K4">#REF!</definedName>
    <definedName name="BN241P17K5" localSheetId="6">#REF!</definedName>
    <definedName name="BN241P17K5">#REF!</definedName>
    <definedName name="BN241P17K6" localSheetId="6">#REF!</definedName>
    <definedName name="BN241P17K6">#REF!</definedName>
    <definedName name="BN241P17K7" localSheetId="6">#REF!</definedName>
    <definedName name="BN241P17K7">#REF!</definedName>
    <definedName name="BN241P17K8" localSheetId="6">#REF!</definedName>
    <definedName name="BN241P17K8">#REF!</definedName>
    <definedName name="BN241P17K9" localSheetId="6">#REF!</definedName>
    <definedName name="BN241P17K9">#REF!</definedName>
    <definedName name="BN241P18K10" localSheetId="6">#REF!</definedName>
    <definedName name="BN241P18K10">#REF!</definedName>
    <definedName name="BN241P18K3" localSheetId="6">#REF!</definedName>
    <definedName name="BN241P18K3">#REF!</definedName>
    <definedName name="BN241P18K4" localSheetId="6">#REF!</definedName>
    <definedName name="BN241P18K4">#REF!</definedName>
    <definedName name="BN241P18K5" localSheetId="6">#REF!</definedName>
    <definedName name="BN241P18K5">#REF!</definedName>
    <definedName name="BN241P18K6" localSheetId="6">#REF!</definedName>
    <definedName name="BN241P18K6">#REF!</definedName>
    <definedName name="BN241P18K7" localSheetId="6">#REF!</definedName>
    <definedName name="BN241P18K7">#REF!</definedName>
    <definedName name="BN241P18K8" localSheetId="6">#REF!</definedName>
    <definedName name="BN241P18K8">#REF!</definedName>
    <definedName name="BN241P18K9" localSheetId="6">#REF!</definedName>
    <definedName name="BN241P18K9">#REF!</definedName>
    <definedName name="BN241P19K10" localSheetId="6">#REF!</definedName>
    <definedName name="BN241P19K10">#REF!</definedName>
    <definedName name="BN241P19K3" localSheetId="6">#REF!</definedName>
    <definedName name="BN241P19K3">#REF!</definedName>
    <definedName name="BN241P19K4" localSheetId="6">#REF!</definedName>
    <definedName name="BN241P19K4">#REF!</definedName>
    <definedName name="BN241P19K5" localSheetId="6">#REF!</definedName>
    <definedName name="BN241P19K5">#REF!</definedName>
    <definedName name="BN241P19K6" localSheetId="6">#REF!</definedName>
    <definedName name="BN241P19K6">#REF!</definedName>
    <definedName name="BN241P19K7" localSheetId="6">#REF!</definedName>
    <definedName name="BN241P19K7">#REF!</definedName>
    <definedName name="BN241P19K8" localSheetId="6">#REF!</definedName>
    <definedName name="BN241P19K8">#REF!</definedName>
    <definedName name="BN241P19K9" localSheetId="6">#REF!</definedName>
    <definedName name="BN241P19K9">#REF!</definedName>
    <definedName name="BN241P1K10" localSheetId="6">#REF!</definedName>
    <definedName name="BN241P1K10">#REF!</definedName>
    <definedName name="BN241P1K3" localSheetId="6">#REF!</definedName>
    <definedName name="BN241P1K3">#REF!</definedName>
    <definedName name="BN241P1K4" localSheetId="6">#REF!</definedName>
    <definedName name="BN241P1K4">#REF!</definedName>
    <definedName name="BN241P1K5" localSheetId="6">#REF!</definedName>
    <definedName name="BN241P1K5">#REF!</definedName>
    <definedName name="BN241P1K6" localSheetId="6">#REF!</definedName>
    <definedName name="BN241P1K6">#REF!</definedName>
    <definedName name="BN241P1K7" localSheetId="6">#REF!</definedName>
    <definedName name="BN241P1K7">#REF!</definedName>
    <definedName name="BN241P1K8" localSheetId="6">#REF!</definedName>
    <definedName name="BN241P1K8">#REF!</definedName>
    <definedName name="BN241P1K9" localSheetId="6">#REF!</definedName>
    <definedName name="BN241P1K9">#REF!</definedName>
    <definedName name="BN241P20K10" localSheetId="6">#REF!</definedName>
    <definedName name="BN241P20K10">#REF!</definedName>
    <definedName name="BN241P20K3" localSheetId="6">#REF!</definedName>
    <definedName name="BN241P20K3">#REF!</definedName>
    <definedName name="BN241P20K4" localSheetId="6">#REF!</definedName>
    <definedName name="BN241P20K4">#REF!</definedName>
    <definedName name="BN241P20K5" localSheetId="6">#REF!</definedName>
    <definedName name="BN241P20K5">#REF!</definedName>
    <definedName name="BN241P20K6" localSheetId="6">#REF!</definedName>
    <definedName name="BN241P20K6">#REF!</definedName>
    <definedName name="BN241P20K7" localSheetId="6">#REF!</definedName>
    <definedName name="BN241P20K7">#REF!</definedName>
    <definedName name="BN241P20K8" localSheetId="6">#REF!</definedName>
    <definedName name="BN241P20K8">#REF!</definedName>
    <definedName name="BN241P20K9" localSheetId="6">#REF!</definedName>
    <definedName name="BN241P20K9">#REF!</definedName>
    <definedName name="BN241P21K10" localSheetId="6">#REF!</definedName>
    <definedName name="BN241P21K10">#REF!</definedName>
    <definedName name="BN241P21K3" localSheetId="6">#REF!</definedName>
    <definedName name="BN241P21K3">#REF!</definedName>
    <definedName name="BN241P21K4" localSheetId="6">#REF!</definedName>
    <definedName name="BN241P21K4">#REF!</definedName>
    <definedName name="BN241P21K5" localSheetId="6">#REF!</definedName>
    <definedName name="BN241P21K5">#REF!</definedName>
    <definedName name="BN241P21K6" localSheetId="6">#REF!</definedName>
    <definedName name="BN241P21K6">#REF!</definedName>
    <definedName name="BN241P21K7" localSheetId="6">#REF!</definedName>
    <definedName name="BN241P21K7">#REF!</definedName>
    <definedName name="BN241P21K8" localSheetId="6">#REF!</definedName>
    <definedName name="BN241P21K8">#REF!</definedName>
    <definedName name="BN241P21K9" localSheetId="6">#REF!</definedName>
    <definedName name="BN241P21K9">#REF!</definedName>
    <definedName name="BN241P22K10" localSheetId="6">#REF!</definedName>
    <definedName name="BN241P22K10">#REF!</definedName>
    <definedName name="BN241P22K3" localSheetId="6">#REF!</definedName>
    <definedName name="BN241P22K3">#REF!</definedName>
    <definedName name="BN241P22K4" localSheetId="6">#REF!</definedName>
    <definedName name="BN241P22K4">#REF!</definedName>
    <definedName name="BN241P22K5" localSheetId="6">#REF!</definedName>
    <definedName name="BN241P22K5">#REF!</definedName>
    <definedName name="BN241P22K6" localSheetId="6">#REF!</definedName>
    <definedName name="BN241P22K6">#REF!</definedName>
    <definedName name="BN241P22K7" localSheetId="6">#REF!</definedName>
    <definedName name="BN241P22K7">#REF!</definedName>
    <definedName name="BN241P22K8" localSheetId="6">#REF!</definedName>
    <definedName name="BN241P22K8">#REF!</definedName>
    <definedName name="BN241P22K9" localSheetId="6">#REF!</definedName>
    <definedName name="BN241P22K9">#REF!</definedName>
    <definedName name="BN241P2K10" localSheetId="6">#REF!</definedName>
    <definedName name="BN241P2K10">#REF!</definedName>
    <definedName name="BN241P2K3" localSheetId="6">#REF!</definedName>
    <definedName name="BN241P2K3">#REF!</definedName>
    <definedName name="BN241P2K4" localSheetId="6">#REF!</definedName>
    <definedName name="BN241P2K4">#REF!</definedName>
    <definedName name="BN241P2K5" localSheetId="6">#REF!</definedName>
    <definedName name="BN241P2K5">#REF!</definedName>
    <definedName name="BN241P2K6" localSheetId="6">#REF!</definedName>
    <definedName name="BN241P2K6">#REF!</definedName>
    <definedName name="BN241P2K7" localSheetId="6">#REF!</definedName>
    <definedName name="BN241P2K7">#REF!</definedName>
    <definedName name="BN241P2K8" localSheetId="6">#REF!</definedName>
    <definedName name="BN241P2K8">#REF!</definedName>
    <definedName name="BN241P2K9" localSheetId="6">#REF!</definedName>
    <definedName name="BN241P2K9">#REF!</definedName>
    <definedName name="BN241P3K10" localSheetId="6">#REF!</definedName>
    <definedName name="BN241P3K10">#REF!</definedName>
    <definedName name="BN241P3K3" localSheetId="6">#REF!</definedName>
    <definedName name="BN241P3K3">#REF!</definedName>
    <definedName name="BN241P3K4" localSheetId="6">#REF!</definedName>
    <definedName name="BN241P3K4">#REF!</definedName>
    <definedName name="BN241P3K5" localSheetId="6">#REF!</definedName>
    <definedName name="BN241P3K5">#REF!</definedName>
    <definedName name="BN241P3K6" localSheetId="6">#REF!</definedName>
    <definedName name="BN241P3K6">#REF!</definedName>
    <definedName name="BN241P3K7" localSheetId="6">#REF!</definedName>
    <definedName name="BN241P3K7">#REF!</definedName>
    <definedName name="BN241P3K8" localSheetId="6">#REF!</definedName>
    <definedName name="BN241P3K8">#REF!</definedName>
    <definedName name="BN241P3K9" localSheetId="6">#REF!</definedName>
    <definedName name="BN241P3K9">#REF!</definedName>
    <definedName name="BN241P4K10" localSheetId="6">#REF!</definedName>
    <definedName name="BN241P4K10">#REF!</definedName>
    <definedName name="BN241P4K3" localSheetId="6">#REF!</definedName>
    <definedName name="BN241P4K3">#REF!</definedName>
    <definedName name="BN241P4K4" localSheetId="6">#REF!</definedName>
    <definedName name="BN241P4K4">#REF!</definedName>
    <definedName name="BN241P4K5" localSheetId="6">#REF!</definedName>
    <definedName name="BN241P4K5">#REF!</definedName>
    <definedName name="BN241P4K6" localSheetId="6">#REF!</definedName>
    <definedName name="BN241P4K6">#REF!</definedName>
    <definedName name="BN241P4K7" localSheetId="6">#REF!</definedName>
    <definedName name="BN241P4K7">#REF!</definedName>
    <definedName name="BN241P4K8" localSheetId="6">#REF!</definedName>
    <definedName name="BN241P4K8">#REF!</definedName>
    <definedName name="BN241P4K9" localSheetId="6">#REF!</definedName>
    <definedName name="BN241P4K9">#REF!</definedName>
    <definedName name="BN241P5K10" localSheetId="6">#REF!</definedName>
    <definedName name="BN241P5K10">#REF!</definedName>
    <definedName name="BN241P5K3" localSheetId="6">#REF!</definedName>
    <definedName name="BN241P5K3">#REF!</definedName>
    <definedName name="BN241P5K4" localSheetId="6">#REF!</definedName>
    <definedName name="BN241P5K4">#REF!</definedName>
    <definedName name="BN241P5K5" localSheetId="6">#REF!</definedName>
    <definedName name="BN241P5K5">#REF!</definedName>
    <definedName name="BN241P5K6" localSheetId="6">#REF!</definedName>
    <definedName name="BN241P5K6">#REF!</definedName>
    <definedName name="BN241P5K7" localSheetId="6">#REF!</definedName>
    <definedName name="BN241P5K7">#REF!</definedName>
    <definedName name="BN241P5K8" localSheetId="6">#REF!</definedName>
    <definedName name="BN241P5K8">#REF!</definedName>
    <definedName name="BN241P5K9" localSheetId="6">#REF!</definedName>
    <definedName name="BN241P5K9">#REF!</definedName>
    <definedName name="BN241P6K10" localSheetId="6">#REF!</definedName>
    <definedName name="BN241P6K10">#REF!</definedName>
    <definedName name="BN241P6K3" localSheetId="6">#REF!</definedName>
    <definedName name="BN241P6K3">#REF!</definedName>
    <definedName name="BN241P6K4" localSheetId="6">#REF!</definedName>
    <definedName name="BN241P6K4">#REF!</definedName>
    <definedName name="BN241P6K5" localSheetId="6">#REF!</definedName>
    <definedName name="BN241P6K5">#REF!</definedName>
    <definedName name="BN241P6K6" localSheetId="6">#REF!</definedName>
    <definedName name="BN241P6K6">#REF!</definedName>
    <definedName name="BN241P6K7" localSheetId="6">#REF!</definedName>
    <definedName name="BN241P6K7">#REF!</definedName>
    <definedName name="BN241P6K8" localSheetId="6">#REF!</definedName>
    <definedName name="BN241P6K8">#REF!</definedName>
    <definedName name="BN241P6K9" localSheetId="6">#REF!</definedName>
    <definedName name="BN241P6K9">#REF!</definedName>
    <definedName name="BN241P7K10" localSheetId="6">#REF!</definedName>
    <definedName name="BN241P7K10">#REF!</definedName>
    <definedName name="BN241P7K3" localSheetId="6">#REF!</definedName>
    <definedName name="BN241P7K3">#REF!</definedName>
    <definedName name="BN241P7K4" localSheetId="6">#REF!</definedName>
    <definedName name="BN241P7K4">#REF!</definedName>
    <definedName name="BN241P7K5" localSheetId="6">#REF!</definedName>
    <definedName name="BN241P7K5">#REF!</definedName>
    <definedName name="BN241P7K6" localSheetId="6">#REF!</definedName>
    <definedName name="BN241P7K6">#REF!</definedName>
    <definedName name="BN241P7K7" localSheetId="6">#REF!</definedName>
    <definedName name="BN241P7K7">#REF!</definedName>
    <definedName name="BN241P7K8" localSheetId="6">#REF!</definedName>
    <definedName name="BN241P7K8">#REF!</definedName>
    <definedName name="BN241P7K9" localSheetId="6">#REF!</definedName>
    <definedName name="BN241P7K9">#REF!</definedName>
    <definedName name="BN241P8K10" localSheetId="6">#REF!</definedName>
    <definedName name="BN241P8K10">#REF!</definedName>
    <definedName name="BN241P8K3" localSheetId="6">#REF!</definedName>
    <definedName name="BN241P8K3">#REF!</definedName>
    <definedName name="BN241P8K4" localSheetId="6">#REF!</definedName>
    <definedName name="BN241P8K4">#REF!</definedName>
    <definedName name="BN241P8K5" localSheetId="6">#REF!</definedName>
    <definedName name="BN241P8K5">#REF!</definedName>
    <definedName name="BN241P8K6" localSheetId="6">#REF!</definedName>
    <definedName name="BN241P8K6">#REF!</definedName>
    <definedName name="BN241P8K7" localSheetId="6">#REF!</definedName>
    <definedName name="BN241P8K7">#REF!</definedName>
    <definedName name="BN241P8K8" localSheetId="6">#REF!</definedName>
    <definedName name="BN241P8K8">#REF!</definedName>
    <definedName name="BN241P8K9" localSheetId="6">#REF!</definedName>
    <definedName name="BN241P8K9">#REF!</definedName>
    <definedName name="BN241P9K10" localSheetId="6">#REF!</definedName>
    <definedName name="BN241P9K10">#REF!</definedName>
    <definedName name="BN241P9K3" localSheetId="6">#REF!</definedName>
    <definedName name="BN241P9K3">#REF!</definedName>
    <definedName name="BN241P9K4" localSheetId="6">#REF!</definedName>
    <definedName name="BN241P9K4">#REF!</definedName>
    <definedName name="BN241P9K5" localSheetId="6">#REF!</definedName>
    <definedName name="BN241P9K5">#REF!</definedName>
    <definedName name="BN241P9K6" localSheetId="6">#REF!</definedName>
    <definedName name="BN241P9K6">#REF!</definedName>
    <definedName name="BN241P9K7" localSheetId="6">#REF!</definedName>
    <definedName name="BN241P9K7">#REF!</definedName>
    <definedName name="BN241P9K8" localSheetId="6">#REF!</definedName>
    <definedName name="BN241P9K8">#REF!</definedName>
    <definedName name="BN241P9K9" localSheetId="6">#REF!</definedName>
    <definedName name="BN241P9K9">#REF!</definedName>
    <definedName name="BN243P10K10" localSheetId="6">#REF!</definedName>
    <definedName name="BN243P10K10">#REF!</definedName>
    <definedName name="BN243P10K3" localSheetId="6">#REF!</definedName>
    <definedName name="BN243P10K3">#REF!</definedName>
    <definedName name="BN243P10K4" localSheetId="6">#REF!</definedName>
    <definedName name="BN243P10K4">#REF!</definedName>
    <definedName name="BN243P10K5" localSheetId="6">#REF!</definedName>
    <definedName name="BN243P10K5">#REF!</definedName>
    <definedName name="BN243P10K6" localSheetId="6">#REF!</definedName>
    <definedName name="BN243P10K6">#REF!</definedName>
    <definedName name="BN243P10K7" localSheetId="6">#REF!</definedName>
    <definedName name="BN243P10K7">#REF!</definedName>
    <definedName name="BN243P10K8" localSheetId="6">#REF!</definedName>
    <definedName name="BN243P10K8">#REF!</definedName>
    <definedName name="BN243P10K9" localSheetId="6">#REF!</definedName>
    <definedName name="BN243P10K9">#REF!</definedName>
    <definedName name="BN243P11K10" localSheetId="6">#REF!</definedName>
    <definedName name="BN243P11K10">#REF!</definedName>
    <definedName name="BN243P11K3" localSheetId="6">#REF!</definedName>
    <definedName name="BN243P11K3">#REF!</definedName>
    <definedName name="BN243P11K4" localSheetId="6">#REF!</definedName>
    <definedName name="BN243P11K4">#REF!</definedName>
    <definedName name="BN243P11K5" localSheetId="6">#REF!</definedName>
    <definedName name="BN243P11K5">#REF!</definedName>
    <definedName name="BN243P11K6" localSheetId="6">#REF!</definedName>
    <definedName name="BN243P11K6">#REF!</definedName>
    <definedName name="BN243P11K7" localSheetId="6">#REF!</definedName>
    <definedName name="BN243P11K7">#REF!</definedName>
    <definedName name="BN243P11K8" localSheetId="6">#REF!</definedName>
    <definedName name="BN243P11K8">#REF!</definedName>
    <definedName name="BN243P11K9" localSheetId="6">#REF!</definedName>
    <definedName name="BN243P11K9">#REF!</definedName>
    <definedName name="BN243P12K10" localSheetId="6">#REF!</definedName>
    <definedName name="BN243P12K10">#REF!</definedName>
    <definedName name="BN243P12K3" localSheetId="6">#REF!</definedName>
    <definedName name="BN243P12K3">#REF!</definedName>
    <definedName name="BN243P12K4" localSheetId="6">#REF!</definedName>
    <definedName name="BN243P12K4">#REF!</definedName>
    <definedName name="BN243P12K5" localSheetId="6">#REF!</definedName>
    <definedName name="BN243P12K5">#REF!</definedName>
    <definedName name="BN243P12K6" localSheetId="6">#REF!</definedName>
    <definedName name="BN243P12K6">#REF!</definedName>
    <definedName name="BN243P12K7" localSheetId="6">#REF!</definedName>
    <definedName name="BN243P12K7">#REF!</definedName>
    <definedName name="BN243P12K8" localSheetId="6">#REF!</definedName>
    <definedName name="BN243P12K8">#REF!</definedName>
    <definedName name="BN243P12K9" localSheetId="6">#REF!</definedName>
    <definedName name="BN243P12K9">#REF!</definedName>
    <definedName name="BN243P13K10" localSheetId="6">#REF!</definedName>
    <definedName name="BN243P13K10">#REF!</definedName>
    <definedName name="BN243P13K3" localSheetId="6">#REF!</definedName>
    <definedName name="BN243P13K3">#REF!</definedName>
    <definedName name="BN243P13K4" localSheetId="6">#REF!</definedName>
    <definedName name="BN243P13K4">#REF!</definedName>
    <definedName name="BN243P13K5" localSheetId="6">#REF!</definedName>
    <definedName name="BN243P13K5">#REF!</definedName>
    <definedName name="BN243P13K6" localSheetId="6">#REF!</definedName>
    <definedName name="BN243P13K6">#REF!</definedName>
    <definedName name="BN243P13K7" localSheetId="6">#REF!</definedName>
    <definedName name="BN243P13K7">#REF!</definedName>
    <definedName name="BN243P13K8" localSheetId="6">#REF!</definedName>
    <definedName name="BN243P13K8">#REF!</definedName>
    <definedName name="BN243P13K9" localSheetId="6">#REF!</definedName>
    <definedName name="BN243P13K9">#REF!</definedName>
    <definedName name="BN243P14K10" localSheetId="6">#REF!</definedName>
    <definedName name="BN243P14K10">#REF!</definedName>
    <definedName name="BN243P14K3" localSheetId="6">#REF!</definedName>
    <definedName name="BN243P14K3">#REF!</definedName>
    <definedName name="BN243P14K4" localSheetId="6">#REF!</definedName>
    <definedName name="BN243P14K4">#REF!</definedName>
    <definedName name="BN243P14K5" localSheetId="6">#REF!</definedName>
    <definedName name="BN243P14K5">#REF!</definedName>
    <definedName name="BN243P14K6" localSheetId="6">#REF!</definedName>
    <definedName name="BN243P14K6">#REF!</definedName>
    <definedName name="BN243P14K7" localSheetId="6">#REF!</definedName>
    <definedName name="BN243P14K7">#REF!</definedName>
    <definedName name="BN243P14K8" localSheetId="6">#REF!</definedName>
    <definedName name="BN243P14K8">#REF!</definedName>
    <definedName name="BN243P14K9" localSheetId="6">#REF!</definedName>
    <definedName name="BN243P14K9">#REF!</definedName>
    <definedName name="BN243P15K10" localSheetId="6">#REF!</definedName>
    <definedName name="BN243P15K10">#REF!</definedName>
    <definedName name="BN243P15K3" localSheetId="6">#REF!</definedName>
    <definedName name="BN243P15K3">#REF!</definedName>
    <definedName name="BN243P15K4" localSheetId="6">#REF!</definedName>
    <definedName name="BN243P15K4">#REF!</definedName>
    <definedName name="BN243P15K5" localSheetId="6">#REF!</definedName>
    <definedName name="BN243P15K5">#REF!</definedName>
    <definedName name="BN243P15K6" localSheetId="6">#REF!</definedName>
    <definedName name="BN243P15K6">#REF!</definedName>
    <definedName name="BN243P15K7" localSheetId="6">#REF!</definedName>
    <definedName name="BN243P15K7">#REF!</definedName>
    <definedName name="BN243P15K8" localSheetId="6">#REF!</definedName>
    <definedName name="BN243P15K8">#REF!</definedName>
    <definedName name="BN243P15K9" localSheetId="6">#REF!</definedName>
    <definedName name="BN243P15K9">#REF!</definedName>
    <definedName name="BN243P16K10" localSheetId="6">#REF!</definedName>
    <definedName name="BN243P16K10">#REF!</definedName>
    <definedName name="BN243P16K3" localSheetId="6">#REF!</definedName>
    <definedName name="BN243P16K3">#REF!</definedName>
    <definedName name="BN243P16K4" localSheetId="6">#REF!</definedName>
    <definedName name="BN243P16K4">#REF!</definedName>
    <definedName name="BN243P16K5" localSheetId="6">#REF!</definedName>
    <definedName name="BN243P16K5">#REF!</definedName>
    <definedName name="BN243P16K6" localSheetId="6">#REF!</definedName>
    <definedName name="BN243P16K6">#REF!</definedName>
    <definedName name="BN243P16K7" localSheetId="6">#REF!</definedName>
    <definedName name="BN243P16K7">#REF!</definedName>
    <definedName name="BN243P16K8" localSheetId="6">#REF!</definedName>
    <definedName name="BN243P16K8">#REF!</definedName>
    <definedName name="BN243P16K9" localSheetId="6">#REF!</definedName>
    <definedName name="BN243P16K9">#REF!</definedName>
    <definedName name="BN243P17K10" localSheetId="6">#REF!</definedName>
    <definedName name="BN243P17K10">#REF!</definedName>
    <definedName name="BN243P17K3" localSheetId="6">#REF!</definedName>
    <definedName name="BN243P17K3">#REF!</definedName>
    <definedName name="BN243P17K4" localSheetId="6">#REF!</definedName>
    <definedName name="BN243P17K4">#REF!</definedName>
    <definedName name="BN243P17K5" localSheetId="6">#REF!</definedName>
    <definedName name="BN243P17K5">#REF!</definedName>
    <definedName name="BN243P17K6" localSheetId="6">#REF!</definedName>
    <definedName name="BN243P17K6">#REF!</definedName>
    <definedName name="BN243P17K7" localSheetId="6">#REF!</definedName>
    <definedName name="BN243P17K7">#REF!</definedName>
    <definedName name="BN243P17K8" localSheetId="6">#REF!</definedName>
    <definedName name="BN243P17K8">#REF!</definedName>
    <definedName name="BN243P17K9" localSheetId="6">#REF!</definedName>
    <definedName name="BN243P17K9">#REF!</definedName>
    <definedName name="BN243P18K10" localSheetId="6">#REF!</definedName>
    <definedName name="BN243P18K10">#REF!</definedName>
    <definedName name="BN243P18K3" localSheetId="6">#REF!</definedName>
    <definedName name="BN243P18K3">#REF!</definedName>
    <definedName name="BN243P18K4" localSheetId="6">#REF!</definedName>
    <definedName name="BN243P18K4">#REF!</definedName>
    <definedName name="BN243P18K5" localSheetId="6">#REF!</definedName>
    <definedName name="BN243P18K5">#REF!</definedName>
    <definedName name="BN243P18K6" localSheetId="6">#REF!</definedName>
    <definedName name="BN243P18K6">#REF!</definedName>
    <definedName name="BN243P18K7" localSheetId="6">#REF!</definedName>
    <definedName name="BN243P18K7">#REF!</definedName>
    <definedName name="BN243P18K8" localSheetId="6">#REF!</definedName>
    <definedName name="BN243P18K8">#REF!</definedName>
    <definedName name="BN243P18K9" localSheetId="6">#REF!</definedName>
    <definedName name="BN243P18K9">#REF!</definedName>
    <definedName name="BN243P19K10" localSheetId="6">#REF!</definedName>
    <definedName name="BN243P19K10">#REF!</definedName>
    <definedName name="BN243P19K3" localSheetId="6">#REF!</definedName>
    <definedName name="BN243P19K3">#REF!</definedName>
    <definedName name="BN243P19K4" localSheetId="6">#REF!</definedName>
    <definedName name="BN243P19K4">#REF!</definedName>
    <definedName name="BN243P19K5" localSheetId="6">#REF!</definedName>
    <definedName name="BN243P19K5">#REF!</definedName>
    <definedName name="BN243P19K6" localSheetId="6">#REF!</definedName>
    <definedName name="BN243P19K6">#REF!</definedName>
    <definedName name="BN243P19K7" localSheetId="6">#REF!</definedName>
    <definedName name="BN243P19K7">#REF!</definedName>
    <definedName name="BN243P19K8" localSheetId="6">#REF!</definedName>
    <definedName name="BN243P19K8">#REF!</definedName>
    <definedName name="BN243P19K9" localSheetId="6">#REF!</definedName>
    <definedName name="BN243P19K9">#REF!</definedName>
    <definedName name="BN243P1K10" localSheetId="6">#REF!</definedName>
    <definedName name="BN243P1K10">#REF!</definedName>
    <definedName name="BN243P1K3" localSheetId="6">#REF!</definedName>
    <definedName name="BN243P1K3">#REF!</definedName>
    <definedName name="BN243P1K4" localSheetId="6">#REF!</definedName>
    <definedName name="BN243P1K4">#REF!</definedName>
    <definedName name="BN243P1K5" localSheetId="6">#REF!</definedName>
    <definedName name="BN243P1K5">#REF!</definedName>
    <definedName name="BN243P1K6" localSheetId="6">#REF!</definedName>
    <definedName name="BN243P1K6">#REF!</definedName>
    <definedName name="BN243P1K7" localSheetId="6">#REF!</definedName>
    <definedName name="BN243P1K7">#REF!</definedName>
    <definedName name="BN243P1K8" localSheetId="6">#REF!</definedName>
    <definedName name="BN243P1K8">#REF!</definedName>
    <definedName name="BN243P1K9" localSheetId="6">#REF!</definedName>
    <definedName name="BN243P1K9">#REF!</definedName>
    <definedName name="BN243P20K10" localSheetId="6">#REF!</definedName>
    <definedName name="BN243P20K10">#REF!</definedName>
    <definedName name="BN243P20K3" localSheetId="6">#REF!</definedName>
    <definedName name="BN243P20K3">#REF!</definedName>
    <definedName name="BN243P20K4" localSheetId="6">#REF!</definedName>
    <definedName name="BN243P20K4">#REF!</definedName>
    <definedName name="BN243P20K5" localSheetId="6">#REF!</definedName>
    <definedName name="BN243P20K5">#REF!</definedName>
    <definedName name="BN243P20K6" localSheetId="6">#REF!</definedName>
    <definedName name="BN243P20K6">#REF!</definedName>
    <definedName name="BN243P20K7" localSheetId="6">#REF!</definedName>
    <definedName name="BN243P20K7">#REF!</definedName>
    <definedName name="BN243P20K8" localSheetId="6">#REF!</definedName>
    <definedName name="BN243P20K8">#REF!</definedName>
    <definedName name="BN243P20K9" localSheetId="6">#REF!</definedName>
    <definedName name="BN243P20K9">#REF!</definedName>
    <definedName name="BN243P21K10" localSheetId="6">#REF!</definedName>
    <definedName name="BN243P21K10">#REF!</definedName>
    <definedName name="BN243P21K3" localSheetId="6">#REF!</definedName>
    <definedName name="BN243P21K3">#REF!</definedName>
    <definedName name="BN243P21K4" localSheetId="6">#REF!</definedName>
    <definedName name="BN243P21K4">#REF!</definedName>
    <definedName name="BN243P21K5" localSheetId="6">#REF!</definedName>
    <definedName name="BN243P21K5">#REF!</definedName>
    <definedName name="BN243P21K6" localSheetId="6">#REF!</definedName>
    <definedName name="BN243P21K6">#REF!</definedName>
    <definedName name="BN243P21K7" localSheetId="6">#REF!</definedName>
    <definedName name="BN243P21K7">#REF!</definedName>
    <definedName name="BN243P21K8" localSheetId="6">#REF!</definedName>
    <definedName name="BN243P21K8">#REF!</definedName>
    <definedName name="BN243P21K9" localSheetId="6">#REF!</definedName>
    <definedName name="BN243P21K9">#REF!</definedName>
    <definedName name="BN243P22K10" localSheetId="6">#REF!</definedName>
    <definedName name="BN243P22K10">#REF!</definedName>
    <definedName name="BN243P22K3" localSheetId="6">#REF!</definedName>
    <definedName name="BN243P22K3">#REF!</definedName>
    <definedName name="BN243P22K4" localSheetId="6">#REF!</definedName>
    <definedName name="BN243P22K4">#REF!</definedName>
    <definedName name="BN243P22K5" localSheetId="6">#REF!</definedName>
    <definedName name="BN243P22K5">#REF!</definedName>
    <definedName name="BN243P22K6" localSheetId="6">#REF!</definedName>
    <definedName name="BN243P22K6">#REF!</definedName>
    <definedName name="BN243P22K7" localSheetId="6">#REF!</definedName>
    <definedName name="BN243P22K7">#REF!</definedName>
    <definedName name="BN243P22K8" localSheetId="6">#REF!</definedName>
    <definedName name="BN243P22K8">#REF!</definedName>
    <definedName name="BN243P22K9" localSheetId="6">#REF!</definedName>
    <definedName name="BN243P22K9">#REF!</definedName>
    <definedName name="BN243P2K10" localSheetId="6">#REF!</definedName>
    <definedName name="BN243P2K10">#REF!</definedName>
    <definedName name="BN243P2K3" localSheetId="6">#REF!</definedName>
    <definedName name="BN243P2K3">#REF!</definedName>
    <definedName name="BN243P2K4" localSheetId="6">#REF!</definedName>
    <definedName name="BN243P2K4">#REF!</definedName>
    <definedName name="BN243P2K5" localSheetId="6">#REF!</definedName>
    <definedName name="BN243P2K5">#REF!</definedName>
    <definedName name="BN243P2K6" localSheetId="6">#REF!</definedName>
    <definedName name="BN243P2K6">#REF!</definedName>
    <definedName name="BN243P2K7" localSheetId="6">#REF!</definedName>
    <definedName name="BN243P2K7">#REF!</definedName>
    <definedName name="BN243P2K8" localSheetId="6">#REF!</definedName>
    <definedName name="BN243P2K8">#REF!</definedName>
    <definedName name="BN243P2K9" localSheetId="6">#REF!</definedName>
    <definedName name="BN243P2K9">#REF!</definedName>
    <definedName name="BN243P3K10" localSheetId="6">#REF!</definedName>
    <definedName name="BN243P3K10">#REF!</definedName>
    <definedName name="BN243P3K3" localSheetId="6">#REF!</definedName>
    <definedName name="BN243P3K3">#REF!</definedName>
    <definedName name="BN243P3K4" localSheetId="6">#REF!</definedName>
    <definedName name="BN243P3K4">#REF!</definedName>
    <definedName name="BN243P3K5" localSheetId="6">#REF!</definedName>
    <definedName name="BN243P3K5">#REF!</definedName>
    <definedName name="BN243P3K6" localSheetId="6">#REF!</definedName>
    <definedName name="BN243P3K6">#REF!</definedName>
    <definedName name="BN243P3K7" localSheetId="6">#REF!</definedName>
    <definedName name="BN243P3K7">#REF!</definedName>
    <definedName name="BN243P3K8" localSheetId="6">#REF!</definedName>
    <definedName name="BN243P3K8">#REF!</definedName>
    <definedName name="BN243P3K9" localSheetId="6">#REF!</definedName>
    <definedName name="BN243P3K9">#REF!</definedName>
    <definedName name="BN243P4K10" localSheetId="6">#REF!</definedName>
    <definedName name="BN243P4K10">#REF!</definedName>
    <definedName name="BN243P4K3" localSheetId="6">#REF!</definedName>
    <definedName name="BN243P4K3">#REF!</definedName>
    <definedName name="BN243P4K4" localSheetId="6">#REF!</definedName>
    <definedName name="BN243P4K4">#REF!</definedName>
    <definedName name="BN243P4K5" localSheetId="6">#REF!</definedName>
    <definedName name="BN243P4K5">#REF!</definedName>
    <definedName name="BN243P4K6" localSheetId="6">#REF!</definedName>
    <definedName name="BN243P4K6">#REF!</definedName>
    <definedName name="BN243P4K7" localSheetId="6">#REF!</definedName>
    <definedName name="BN243P4K7">#REF!</definedName>
    <definedName name="BN243P4K8" localSheetId="6">#REF!</definedName>
    <definedName name="BN243P4K8">#REF!</definedName>
    <definedName name="BN243P4K9" localSheetId="6">#REF!</definedName>
    <definedName name="BN243P4K9">#REF!</definedName>
    <definedName name="BN243P5K10" localSheetId="6">#REF!</definedName>
    <definedName name="BN243P5K10">#REF!</definedName>
    <definedName name="BN243P5K3" localSheetId="6">#REF!</definedName>
    <definedName name="BN243P5K3">#REF!</definedName>
    <definedName name="BN243P5K4" localSheetId="6">#REF!</definedName>
    <definedName name="BN243P5K4">#REF!</definedName>
    <definedName name="BN243P5K5" localSheetId="6">#REF!</definedName>
    <definedName name="BN243P5K5">#REF!</definedName>
    <definedName name="BN243P5K6" localSheetId="6">#REF!</definedName>
    <definedName name="BN243P5K6">#REF!</definedName>
    <definedName name="BN243P5K7" localSheetId="6">#REF!</definedName>
    <definedName name="BN243P5K7">#REF!</definedName>
    <definedName name="BN243P5K8" localSheetId="6">#REF!</definedName>
    <definedName name="BN243P5K8">#REF!</definedName>
    <definedName name="BN243P5K9" localSheetId="6">#REF!</definedName>
    <definedName name="BN243P5K9">#REF!</definedName>
    <definedName name="BN243P6K10" localSheetId="6">#REF!</definedName>
    <definedName name="BN243P6K10">#REF!</definedName>
    <definedName name="BN243P6K3" localSheetId="6">#REF!</definedName>
    <definedName name="BN243P6K3">#REF!</definedName>
    <definedName name="BN243P6K4" localSheetId="6">#REF!</definedName>
    <definedName name="BN243P6K4">#REF!</definedName>
    <definedName name="BN243P6K5" localSheetId="6">#REF!</definedName>
    <definedName name="BN243P6K5">#REF!</definedName>
    <definedName name="BN243P6K6" localSheetId="6">#REF!</definedName>
    <definedName name="BN243P6K6">#REF!</definedName>
    <definedName name="BN243P6K7" localSheetId="6">#REF!</definedName>
    <definedName name="BN243P6K7">#REF!</definedName>
    <definedName name="BN243P6K8" localSheetId="6">#REF!</definedName>
    <definedName name="BN243P6K8">#REF!</definedName>
    <definedName name="BN243P6K9" localSheetId="6">#REF!</definedName>
    <definedName name="BN243P6K9">#REF!</definedName>
    <definedName name="BN243P7K10" localSheetId="6">#REF!</definedName>
    <definedName name="BN243P7K10">#REF!</definedName>
    <definedName name="BN243P7K3" localSheetId="6">#REF!</definedName>
    <definedName name="BN243P7K3">#REF!</definedName>
    <definedName name="BN243P7K4" localSheetId="6">#REF!</definedName>
    <definedName name="BN243P7K4">#REF!</definedName>
    <definedName name="BN243P7K5" localSheetId="6">#REF!</definedName>
    <definedName name="BN243P7K5">#REF!</definedName>
    <definedName name="BN243P7K6" localSheetId="6">#REF!</definedName>
    <definedName name="BN243P7K6">#REF!</definedName>
    <definedName name="BN243P7K7" localSheetId="6">#REF!</definedName>
    <definedName name="BN243P7K7">#REF!</definedName>
    <definedName name="BN243P7K8" localSheetId="6">#REF!</definedName>
    <definedName name="BN243P7K8">#REF!</definedName>
    <definedName name="BN243P7K9" localSheetId="6">#REF!</definedName>
    <definedName name="BN243P7K9">#REF!</definedName>
    <definedName name="BN243P8K10" localSheetId="6">#REF!</definedName>
    <definedName name="BN243P8K10">#REF!</definedName>
    <definedName name="BN243P8K3" localSheetId="6">#REF!</definedName>
    <definedName name="BN243P8K3">#REF!</definedName>
    <definedName name="BN243P8K4" localSheetId="6">#REF!</definedName>
    <definedName name="BN243P8K4">#REF!</definedName>
    <definedName name="BN243P8K5" localSheetId="6">#REF!</definedName>
    <definedName name="BN243P8K5">#REF!</definedName>
    <definedName name="BN243P8K6" localSheetId="6">#REF!</definedName>
    <definedName name="BN243P8K6">#REF!</definedName>
    <definedName name="BN243P8K7" localSheetId="6">#REF!</definedName>
    <definedName name="BN243P8K7">#REF!</definedName>
    <definedName name="BN243P8K8" localSheetId="6">#REF!</definedName>
    <definedName name="BN243P8K8">#REF!</definedName>
    <definedName name="BN243P8K9" localSheetId="6">#REF!</definedName>
    <definedName name="BN243P8K9">#REF!</definedName>
    <definedName name="BN243P9K10" localSheetId="6">#REF!</definedName>
    <definedName name="BN243P9K10">#REF!</definedName>
    <definedName name="BN243P9K3" localSheetId="6">#REF!</definedName>
    <definedName name="BN243P9K3">#REF!</definedName>
    <definedName name="BN243P9K4" localSheetId="6">#REF!</definedName>
    <definedName name="BN243P9K4">#REF!</definedName>
    <definedName name="BN243P9K5" localSheetId="6">#REF!</definedName>
    <definedName name="BN243P9K5">#REF!</definedName>
    <definedName name="BN243P9K6" localSheetId="6">#REF!</definedName>
    <definedName name="BN243P9K6">#REF!</definedName>
    <definedName name="BN243P9K7" localSheetId="6">#REF!</definedName>
    <definedName name="BN243P9K7">#REF!</definedName>
    <definedName name="BN243P9K8" localSheetId="6">#REF!</definedName>
    <definedName name="BN243P9K8">#REF!</definedName>
    <definedName name="BN243P9K9" localSheetId="6">#REF!</definedName>
    <definedName name="BN243P9K9">#REF!</definedName>
    <definedName name="BN245P10K10" localSheetId="6">#REF!</definedName>
    <definedName name="BN245P10K10">#REF!</definedName>
    <definedName name="BN245P10K3" localSheetId="6">#REF!</definedName>
    <definedName name="BN245P10K3">#REF!</definedName>
    <definedName name="BN245P10K4" localSheetId="6">#REF!</definedName>
    <definedName name="BN245P10K4">#REF!</definedName>
    <definedName name="BN245P10K5" localSheetId="6">#REF!</definedName>
    <definedName name="BN245P10K5">#REF!</definedName>
    <definedName name="BN245P10K6" localSheetId="6">#REF!</definedName>
    <definedName name="BN245P10K6">#REF!</definedName>
    <definedName name="BN245P10K7" localSheetId="6">#REF!</definedName>
    <definedName name="BN245P10K7">#REF!</definedName>
    <definedName name="BN245P10K8" localSheetId="6">#REF!</definedName>
    <definedName name="BN245P10K8">#REF!</definedName>
    <definedName name="BN245P10K9" localSheetId="6">#REF!</definedName>
    <definedName name="BN245P10K9">#REF!</definedName>
    <definedName name="BN245P11K10" localSheetId="6">#REF!</definedName>
    <definedName name="BN245P11K10">#REF!</definedName>
    <definedName name="BN245P11K3" localSheetId="6">#REF!</definedName>
    <definedName name="BN245P11K3">#REF!</definedName>
    <definedName name="BN245P11K4" localSheetId="6">#REF!</definedName>
    <definedName name="BN245P11K4">#REF!</definedName>
    <definedName name="BN245P11K5" localSheetId="6">#REF!</definedName>
    <definedName name="BN245P11K5">#REF!</definedName>
    <definedName name="BN245P11K6" localSheetId="6">#REF!</definedName>
    <definedName name="BN245P11K6">#REF!</definedName>
    <definedName name="BN245P11K7" localSheetId="6">#REF!</definedName>
    <definedName name="BN245P11K7">#REF!</definedName>
    <definedName name="BN245P11K8" localSheetId="6">#REF!</definedName>
    <definedName name="BN245P11K8">#REF!</definedName>
    <definedName name="BN245P11K9" localSheetId="6">#REF!</definedName>
    <definedName name="BN245P11K9">#REF!</definedName>
    <definedName name="BN245P12K10" localSheetId="6">#REF!</definedName>
    <definedName name="BN245P12K10">#REF!</definedName>
    <definedName name="BN245P12K3" localSheetId="6">#REF!</definedName>
    <definedName name="BN245P12K3">#REF!</definedName>
    <definedName name="BN245P12K4" localSheetId="6">#REF!</definedName>
    <definedName name="BN245P12K4">#REF!</definedName>
    <definedName name="BN245P12K5" localSheetId="6">#REF!</definedName>
    <definedName name="BN245P12K5">#REF!</definedName>
    <definedName name="BN245P12K6" localSheetId="6">#REF!</definedName>
    <definedName name="BN245P12K6">#REF!</definedName>
    <definedName name="BN245P12K7" localSheetId="6">#REF!</definedName>
    <definedName name="BN245P12K7">#REF!</definedName>
    <definedName name="BN245P12K8" localSheetId="6">#REF!</definedName>
    <definedName name="BN245P12K8">#REF!</definedName>
    <definedName name="BN245P12K9" localSheetId="6">#REF!</definedName>
    <definedName name="BN245P12K9">#REF!</definedName>
    <definedName name="BN245P13K10" localSheetId="6">#REF!</definedName>
    <definedName name="BN245P13K10">#REF!</definedName>
    <definedName name="BN245P13K3" localSheetId="6">#REF!</definedName>
    <definedName name="BN245P13K3">#REF!</definedName>
    <definedName name="BN245P13K4" localSheetId="6">#REF!</definedName>
    <definedName name="BN245P13K4">#REF!</definedName>
    <definedName name="BN245P13K5" localSheetId="6">#REF!</definedName>
    <definedName name="BN245P13K5">#REF!</definedName>
    <definedName name="BN245P13K6" localSheetId="6">#REF!</definedName>
    <definedName name="BN245P13K6">#REF!</definedName>
    <definedName name="BN245P13K7" localSheetId="6">#REF!</definedName>
    <definedName name="BN245P13K7">#REF!</definedName>
    <definedName name="BN245P13K8" localSheetId="6">#REF!</definedName>
    <definedName name="BN245P13K8">#REF!</definedName>
    <definedName name="BN245P13K9" localSheetId="6">#REF!</definedName>
    <definedName name="BN245P13K9">#REF!</definedName>
    <definedName name="BN245P14K10" localSheetId="6">#REF!</definedName>
    <definedName name="BN245P14K10">#REF!</definedName>
    <definedName name="BN245P14K3" localSheetId="6">#REF!</definedName>
    <definedName name="BN245P14K3">#REF!</definedName>
    <definedName name="BN245P14K4" localSheetId="6">#REF!</definedName>
    <definedName name="BN245P14K4">#REF!</definedName>
    <definedName name="BN245P14K5" localSheetId="6">#REF!</definedName>
    <definedName name="BN245P14K5">#REF!</definedName>
    <definedName name="BN245P14K6" localSheetId="6">#REF!</definedName>
    <definedName name="BN245P14K6">#REF!</definedName>
    <definedName name="BN245P14K7" localSheetId="6">#REF!</definedName>
    <definedName name="BN245P14K7">#REF!</definedName>
    <definedName name="BN245P14K8" localSheetId="6">#REF!</definedName>
    <definedName name="BN245P14K8">#REF!</definedName>
    <definedName name="BN245P14K9" localSheetId="6">#REF!</definedName>
    <definedName name="BN245P14K9">#REF!</definedName>
    <definedName name="BN245P15K10" localSheetId="6">#REF!</definedName>
    <definedName name="BN245P15K10">#REF!</definedName>
    <definedName name="BN245P15K3" localSheetId="6">#REF!</definedName>
    <definedName name="BN245P15K3">#REF!</definedName>
    <definedName name="BN245P15K4" localSheetId="6">#REF!</definedName>
    <definedName name="BN245P15K4">#REF!</definedName>
    <definedName name="BN245P15K5" localSheetId="6">#REF!</definedName>
    <definedName name="BN245P15K5">#REF!</definedName>
    <definedName name="BN245P15K6" localSheetId="6">#REF!</definedName>
    <definedName name="BN245P15K6">#REF!</definedName>
    <definedName name="BN245P15K7" localSheetId="6">#REF!</definedName>
    <definedName name="BN245P15K7">#REF!</definedName>
    <definedName name="BN245P15K8" localSheetId="6">#REF!</definedName>
    <definedName name="BN245P15K8">#REF!</definedName>
    <definedName name="BN245P15K9" localSheetId="6">#REF!</definedName>
    <definedName name="BN245P15K9">#REF!</definedName>
    <definedName name="BN245P16K10" localSheetId="6">#REF!</definedName>
    <definedName name="BN245P16K10">#REF!</definedName>
    <definedName name="BN245P16K3" localSheetId="6">#REF!</definedName>
    <definedName name="BN245P16K3">#REF!</definedName>
    <definedName name="BN245P16K4" localSheetId="6">#REF!</definedName>
    <definedName name="BN245P16K4">#REF!</definedName>
    <definedName name="BN245P16K5" localSheetId="6">#REF!</definedName>
    <definedName name="BN245P16K5">#REF!</definedName>
    <definedName name="BN245P16K6" localSheetId="6">#REF!</definedName>
    <definedName name="BN245P16K6">#REF!</definedName>
    <definedName name="BN245P16K7" localSheetId="6">#REF!</definedName>
    <definedName name="BN245P16K7">#REF!</definedName>
    <definedName name="BN245P16K8" localSheetId="6">#REF!</definedName>
    <definedName name="BN245P16K8">#REF!</definedName>
    <definedName name="BN245P16K9" localSheetId="6">#REF!</definedName>
    <definedName name="BN245P16K9">#REF!</definedName>
    <definedName name="BN245P17K10" localSheetId="6">#REF!</definedName>
    <definedName name="BN245P17K10">#REF!</definedName>
    <definedName name="BN245P17K3" localSheetId="6">#REF!</definedName>
    <definedName name="BN245P17K3">#REF!</definedName>
    <definedName name="BN245P17K4" localSheetId="6">#REF!</definedName>
    <definedName name="BN245P17K4">#REF!</definedName>
    <definedName name="BN245P17K5" localSheetId="6">#REF!</definedName>
    <definedName name="BN245P17K5">#REF!</definedName>
    <definedName name="BN245P17K6" localSheetId="6">#REF!</definedName>
    <definedName name="BN245P17K6">#REF!</definedName>
    <definedName name="BN245P17K7" localSheetId="6">#REF!</definedName>
    <definedName name="BN245P17K7">#REF!</definedName>
    <definedName name="BN245P17K8" localSheetId="6">#REF!</definedName>
    <definedName name="BN245P17K8">#REF!</definedName>
    <definedName name="BN245P17K9" localSheetId="6">#REF!</definedName>
    <definedName name="BN245P17K9">#REF!</definedName>
    <definedName name="BN245P18K10" localSheetId="6">#REF!</definedName>
    <definedName name="BN245P18K10">#REF!</definedName>
    <definedName name="BN245P18K3" localSheetId="6">#REF!</definedName>
    <definedName name="BN245P18K3">#REF!</definedName>
    <definedName name="BN245P18K4" localSheetId="6">#REF!</definedName>
    <definedName name="BN245P18K4">#REF!</definedName>
    <definedName name="BN245P18K5" localSheetId="6">#REF!</definedName>
    <definedName name="BN245P18K5">#REF!</definedName>
    <definedName name="BN245P18K6" localSheetId="6">#REF!</definedName>
    <definedName name="BN245P18K6">#REF!</definedName>
    <definedName name="BN245P18K7" localSheetId="6">#REF!</definedName>
    <definedName name="BN245P18K7">#REF!</definedName>
    <definedName name="BN245P18K8" localSheetId="6">#REF!</definedName>
    <definedName name="BN245P18K8">#REF!</definedName>
    <definedName name="BN245P18K9" localSheetId="6">#REF!</definedName>
    <definedName name="BN245P18K9">#REF!</definedName>
    <definedName name="BN245P19K10" localSheetId="6">#REF!</definedName>
    <definedName name="BN245P19K10">#REF!</definedName>
    <definedName name="BN245P19K3" localSheetId="6">#REF!</definedName>
    <definedName name="BN245P19K3">#REF!</definedName>
    <definedName name="BN245P19K4" localSheetId="6">#REF!</definedName>
    <definedName name="BN245P19K4">#REF!</definedName>
    <definedName name="BN245P19K5" localSheetId="6">#REF!</definedName>
    <definedName name="BN245P19K5">#REF!</definedName>
    <definedName name="BN245P19K6" localSheetId="6">#REF!</definedName>
    <definedName name="BN245P19K6">#REF!</definedName>
    <definedName name="BN245P19K7" localSheetId="6">#REF!</definedName>
    <definedName name="BN245P19K7">#REF!</definedName>
    <definedName name="BN245P19K8" localSheetId="6">#REF!</definedName>
    <definedName name="BN245P19K8">#REF!</definedName>
    <definedName name="BN245P19K9" localSheetId="6">#REF!</definedName>
    <definedName name="BN245P19K9">#REF!</definedName>
    <definedName name="BN245P1K10" localSheetId="6">#REF!</definedName>
    <definedName name="BN245P1K10">#REF!</definedName>
    <definedName name="BN245P1K3" localSheetId="6">#REF!</definedName>
    <definedName name="BN245P1K3">#REF!</definedName>
    <definedName name="BN245P1K4" localSheetId="6">#REF!</definedName>
    <definedName name="BN245P1K4">#REF!</definedName>
    <definedName name="BN245P1K5" localSheetId="6">#REF!</definedName>
    <definedName name="BN245P1K5">#REF!</definedName>
    <definedName name="BN245P1K6" localSheetId="6">#REF!</definedName>
    <definedName name="BN245P1K6">#REF!</definedName>
    <definedName name="BN245P1K7" localSheetId="6">#REF!</definedName>
    <definedName name="BN245P1K7">#REF!</definedName>
    <definedName name="BN245P1K8" localSheetId="6">#REF!</definedName>
    <definedName name="BN245P1K8">#REF!</definedName>
    <definedName name="BN245P1K9" localSheetId="6">#REF!</definedName>
    <definedName name="BN245P1K9">#REF!</definedName>
    <definedName name="BN245P20K10" localSheetId="6">#REF!</definedName>
    <definedName name="BN245P20K10">#REF!</definedName>
    <definedName name="BN245P20K3" localSheetId="6">#REF!</definedName>
    <definedName name="BN245P20K3">#REF!</definedName>
    <definedName name="BN245P20K4" localSheetId="6">#REF!</definedName>
    <definedName name="BN245P20K4">#REF!</definedName>
    <definedName name="BN245P20K5" localSheetId="6">#REF!</definedName>
    <definedName name="BN245P20K5">#REF!</definedName>
    <definedName name="BN245P20K6" localSheetId="6">#REF!</definedName>
    <definedName name="BN245P20K6">#REF!</definedName>
    <definedName name="BN245P20K7" localSheetId="6">#REF!</definedName>
    <definedName name="BN245P20K7">#REF!</definedName>
    <definedName name="BN245P20K8" localSheetId="6">#REF!</definedName>
    <definedName name="BN245P20K8">#REF!</definedName>
    <definedName name="BN245P20K9" localSheetId="6">#REF!</definedName>
    <definedName name="BN245P20K9">#REF!</definedName>
    <definedName name="BN245P21K10" localSheetId="6">#REF!</definedName>
    <definedName name="BN245P21K10">#REF!</definedName>
    <definedName name="BN245P21K3" localSheetId="6">#REF!</definedName>
    <definedName name="BN245P21K3">#REF!</definedName>
    <definedName name="BN245P21K4" localSheetId="6">#REF!</definedName>
    <definedName name="BN245P21K4">#REF!</definedName>
    <definedName name="BN245P21K5" localSheetId="6">#REF!</definedName>
    <definedName name="BN245P21K5">#REF!</definedName>
    <definedName name="BN245P21K6" localSheetId="6">#REF!</definedName>
    <definedName name="BN245P21K6">#REF!</definedName>
    <definedName name="BN245P21K7" localSheetId="6">#REF!</definedName>
    <definedName name="BN245P21K7">#REF!</definedName>
    <definedName name="BN245P21K8" localSheetId="6">#REF!</definedName>
    <definedName name="BN245P21K8">#REF!</definedName>
    <definedName name="BN245P21K9" localSheetId="6">#REF!</definedName>
    <definedName name="BN245P21K9">#REF!</definedName>
    <definedName name="BN245P22K10" localSheetId="6">#REF!</definedName>
    <definedName name="BN245P22K10">#REF!</definedName>
    <definedName name="BN245P22K3" localSheetId="6">#REF!</definedName>
    <definedName name="BN245P22K3">#REF!</definedName>
    <definedName name="BN245P22K4" localSheetId="6">#REF!</definedName>
    <definedName name="BN245P22K4">#REF!</definedName>
    <definedName name="BN245P22K5" localSheetId="6">#REF!</definedName>
    <definedName name="BN245P22K5">#REF!</definedName>
    <definedName name="BN245P22K6" localSheetId="6">#REF!</definedName>
    <definedName name="BN245P22K6">#REF!</definedName>
    <definedName name="BN245P22K7" localSheetId="6">#REF!</definedName>
    <definedName name="BN245P22K7">#REF!</definedName>
    <definedName name="BN245P22K8" localSheetId="6">#REF!</definedName>
    <definedName name="BN245P22K8">#REF!</definedName>
    <definedName name="BN245P22K9" localSheetId="6">#REF!</definedName>
    <definedName name="BN245P22K9">#REF!</definedName>
    <definedName name="BN245P2K10" localSheetId="6">#REF!</definedName>
    <definedName name="BN245P2K10">#REF!</definedName>
    <definedName name="BN245P2K3" localSheetId="6">#REF!</definedName>
    <definedName name="BN245P2K3">#REF!</definedName>
    <definedName name="BN245P2K4" localSheetId="6">#REF!</definedName>
    <definedName name="BN245P2K4">#REF!</definedName>
    <definedName name="BN245P2K5" localSheetId="6">#REF!</definedName>
    <definedName name="BN245P2K5">#REF!</definedName>
    <definedName name="BN245P2K6" localSheetId="6">#REF!</definedName>
    <definedName name="BN245P2K6">#REF!</definedName>
    <definedName name="BN245P2K7" localSheetId="6">#REF!</definedName>
    <definedName name="BN245P2K7">#REF!</definedName>
    <definedName name="BN245P2K8" localSheetId="6">#REF!</definedName>
    <definedName name="BN245P2K8">#REF!</definedName>
    <definedName name="BN245P2K9" localSheetId="6">#REF!</definedName>
    <definedName name="BN245P2K9">#REF!</definedName>
    <definedName name="BN245P3K10" localSheetId="6">#REF!</definedName>
    <definedName name="BN245P3K10">#REF!</definedName>
    <definedName name="BN245P3K3" localSheetId="6">#REF!</definedName>
    <definedName name="BN245P3K3">#REF!</definedName>
    <definedName name="BN245P3K4" localSheetId="6">#REF!</definedName>
    <definedName name="BN245P3K4">#REF!</definedName>
    <definedName name="BN245P3K5" localSheetId="6">#REF!</definedName>
    <definedName name="BN245P3K5">#REF!</definedName>
    <definedName name="BN245P3K6" localSheetId="6">#REF!</definedName>
    <definedName name="BN245P3K6">#REF!</definedName>
    <definedName name="BN245P3K7" localSheetId="6">#REF!</definedName>
    <definedName name="BN245P3K7">#REF!</definedName>
    <definedName name="BN245P3K8" localSheetId="6">#REF!</definedName>
    <definedName name="BN245P3K8">#REF!</definedName>
    <definedName name="BN245P3K9" localSheetId="6">#REF!</definedName>
    <definedName name="BN245P3K9">#REF!</definedName>
    <definedName name="BN245P4K10" localSheetId="6">#REF!</definedName>
    <definedName name="BN245P4K10">#REF!</definedName>
    <definedName name="BN245P4K3" localSheetId="6">#REF!</definedName>
    <definedName name="BN245P4K3">#REF!</definedName>
    <definedName name="BN245P4K4" localSheetId="6">#REF!</definedName>
    <definedName name="BN245P4K4">#REF!</definedName>
    <definedName name="BN245P4K5" localSheetId="6">#REF!</definedName>
    <definedName name="BN245P4K5">#REF!</definedName>
    <definedName name="BN245P4K6" localSheetId="6">#REF!</definedName>
    <definedName name="BN245P4K6">#REF!</definedName>
    <definedName name="BN245P4K7" localSheetId="6">#REF!</definedName>
    <definedName name="BN245P4K7">#REF!</definedName>
    <definedName name="BN245P4K8" localSheetId="6">#REF!</definedName>
    <definedName name="BN245P4K8">#REF!</definedName>
    <definedName name="BN245P4K9" localSheetId="6">#REF!</definedName>
    <definedName name="BN245P4K9">#REF!</definedName>
    <definedName name="BN245P5K10" localSheetId="6">#REF!</definedName>
    <definedName name="BN245P5K10">#REF!</definedName>
    <definedName name="BN245P5K3" localSheetId="6">#REF!</definedName>
    <definedName name="BN245P5K3">#REF!</definedName>
    <definedName name="BN245P5K4" localSheetId="6">#REF!</definedName>
    <definedName name="BN245P5K4">#REF!</definedName>
    <definedName name="BN245P5K5" localSheetId="6">#REF!</definedName>
    <definedName name="BN245P5K5">#REF!</definedName>
    <definedName name="BN245P5K6" localSheetId="6">#REF!</definedName>
    <definedName name="BN245P5K6">#REF!</definedName>
    <definedName name="BN245P5K7" localSheetId="6">#REF!</definedName>
    <definedName name="BN245P5K7">#REF!</definedName>
    <definedName name="BN245P5K8" localSheetId="6">#REF!</definedName>
    <definedName name="BN245P5K8">#REF!</definedName>
    <definedName name="BN245P5K9" localSheetId="6">#REF!</definedName>
    <definedName name="BN245P5K9">#REF!</definedName>
    <definedName name="BN245P6K10" localSheetId="6">#REF!</definedName>
    <definedName name="BN245P6K10">#REF!</definedName>
    <definedName name="BN245P6K3" localSheetId="6">#REF!</definedName>
    <definedName name="BN245P6K3">#REF!</definedName>
    <definedName name="BN245P6K4" localSheetId="6">#REF!</definedName>
    <definedName name="BN245P6K4">#REF!</definedName>
    <definedName name="BN245P6K5" localSheetId="6">#REF!</definedName>
    <definedName name="BN245P6K5">#REF!</definedName>
    <definedName name="BN245P6K6" localSheetId="6">#REF!</definedName>
    <definedName name="BN245P6K6">#REF!</definedName>
    <definedName name="BN245P6K7" localSheetId="6">#REF!</definedName>
    <definedName name="BN245P6K7">#REF!</definedName>
    <definedName name="BN245P6K8" localSheetId="6">#REF!</definedName>
    <definedName name="BN245P6K8">#REF!</definedName>
    <definedName name="BN245P6K9" localSheetId="6">#REF!</definedName>
    <definedName name="BN245P6K9">#REF!</definedName>
    <definedName name="BN245P7K10" localSheetId="6">#REF!</definedName>
    <definedName name="BN245P7K10">#REF!</definedName>
    <definedName name="BN245P7K3" localSheetId="6">#REF!</definedName>
    <definedName name="BN245P7K3">#REF!</definedName>
    <definedName name="BN245P7K4" localSheetId="6">#REF!</definedName>
    <definedName name="BN245P7K4">#REF!</definedName>
    <definedName name="BN245P7K5" localSheetId="6">#REF!</definedName>
    <definedName name="BN245P7K5">#REF!</definedName>
    <definedName name="BN245P7K6" localSheetId="6">#REF!</definedName>
    <definedName name="BN245P7K6">#REF!</definedName>
    <definedName name="BN245P7K7" localSheetId="6">#REF!</definedName>
    <definedName name="BN245P7K7">#REF!</definedName>
    <definedName name="BN245P7K8" localSheetId="6">#REF!</definedName>
    <definedName name="BN245P7K8">#REF!</definedName>
    <definedName name="BN245P7K9" localSheetId="6">#REF!</definedName>
    <definedName name="BN245P7K9">#REF!</definedName>
    <definedName name="BN245P8K10" localSheetId="6">#REF!</definedName>
    <definedName name="BN245P8K10">#REF!</definedName>
    <definedName name="BN245P8K3" localSheetId="6">#REF!</definedName>
    <definedName name="BN245P8K3">#REF!</definedName>
    <definedName name="BN245P8K4" localSheetId="6">#REF!</definedName>
    <definedName name="BN245P8K4">#REF!</definedName>
    <definedName name="BN245P8K5" localSheetId="6">#REF!</definedName>
    <definedName name="BN245P8K5">#REF!</definedName>
    <definedName name="BN245P8K6" localSheetId="6">#REF!</definedName>
    <definedName name="BN245P8K6">#REF!</definedName>
    <definedName name="BN245P8K7" localSheetId="6">#REF!</definedName>
    <definedName name="BN245P8K7">#REF!</definedName>
    <definedName name="BN245P8K8" localSheetId="6">#REF!</definedName>
    <definedName name="BN245P8K8">#REF!</definedName>
    <definedName name="BN245P8K9" localSheetId="6">#REF!</definedName>
    <definedName name="BN245P8K9">#REF!</definedName>
    <definedName name="BN245P9K10" localSheetId="6">#REF!</definedName>
    <definedName name="BN245P9K10">#REF!</definedName>
    <definedName name="BN245P9K3" localSheetId="6">#REF!</definedName>
    <definedName name="BN245P9K3">#REF!</definedName>
    <definedName name="BN245P9K4" localSheetId="6">#REF!</definedName>
    <definedName name="BN245P9K4">#REF!</definedName>
    <definedName name="BN245P9K5" localSheetId="6">#REF!</definedName>
    <definedName name="BN245P9K5">#REF!</definedName>
    <definedName name="BN245P9K6" localSheetId="6">#REF!</definedName>
    <definedName name="BN245P9K6">#REF!</definedName>
    <definedName name="BN245P9K7" localSheetId="6">#REF!</definedName>
    <definedName name="BN245P9K7">#REF!</definedName>
    <definedName name="BN245P9K8" localSheetId="6">#REF!</definedName>
    <definedName name="BN245P9K8">#REF!</definedName>
    <definedName name="BN245P9K9" localSheetId="6">#REF!</definedName>
    <definedName name="BN245P9K9">#REF!</definedName>
    <definedName name="BN246P10K10" localSheetId="6">#REF!</definedName>
    <definedName name="BN246P10K10">#REF!</definedName>
    <definedName name="BN246P10K3" localSheetId="6">#REF!</definedName>
    <definedName name="BN246P10K3">#REF!</definedName>
    <definedName name="BN246P10K4" localSheetId="6">#REF!</definedName>
    <definedName name="BN246P10K4">#REF!</definedName>
    <definedName name="BN246P10K5" localSheetId="6">#REF!</definedName>
    <definedName name="BN246P10K5">#REF!</definedName>
    <definedName name="BN246P10K6" localSheetId="6">#REF!</definedName>
    <definedName name="BN246P10K6">#REF!</definedName>
    <definedName name="BN246P10K7" localSheetId="6">#REF!</definedName>
    <definedName name="BN246P10K7">#REF!</definedName>
    <definedName name="BN246P10K8" localSheetId="6">#REF!</definedName>
    <definedName name="BN246P10K8">#REF!</definedName>
    <definedName name="BN246P10K9" localSheetId="6">#REF!</definedName>
    <definedName name="BN246P10K9">#REF!</definedName>
    <definedName name="BN246P11K10" localSheetId="6">#REF!</definedName>
    <definedName name="BN246P11K10">#REF!</definedName>
    <definedName name="BN246P11K3" localSheetId="6">#REF!</definedName>
    <definedName name="BN246P11K3">#REF!</definedName>
    <definedName name="BN246P11K4" localSheetId="6">#REF!</definedName>
    <definedName name="BN246P11K4">#REF!</definedName>
    <definedName name="BN246P11K5" localSheetId="6">#REF!</definedName>
    <definedName name="BN246P11K5">#REF!</definedName>
    <definedName name="BN246P11K6" localSheetId="6">#REF!</definedName>
    <definedName name="BN246P11K6">#REF!</definedName>
    <definedName name="BN246P11K7" localSheetId="6">#REF!</definedName>
    <definedName name="BN246P11K7">#REF!</definedName>
    <definedName name="BN246P11K8" localSheetId="6">#REF!</definedName>
    <definedName name="BN246P11K8">#REF!</definedName>
    <definedName name="BN246P11K9" localSheetId="6">#REF!</definedName>
    <definedName name="BN246P11K9">#REF!</definedName>
    <definedName name="BN246P12K10" localSheetId="6">#REF!</definedName>
    <definedName name="BN246P12K10">#REF!</definedName>
    <definedName name="BN246P12K3" localSheetId="6">#REF!</definedName>
    <definedName name="BN246P12K3">#REF!</definedName>
    <definedName name="BN246P12K4" localSheetId="6">#REF!</definedName>
    <definedName name="BN246P12K4">#REF!</definedName>
    <definedName name="BN246P12K5" localSheetId="6">#REF!</definedName>
    <definedName name="BN246P12K5">#REF!</definedName>
    <definedName name="BN246P12K6" localSheetId="6">#REF!</definedName>
    <definedName name="BN246P12K6">#REF!</definedName>
    <definedName name="BN246P12K7" localSheetId="6">#REF!</definedName>
    <definedName name="BN246P12K7">#REF!</definedName>
    <definedName name="BN246P12K8" localSheetId="6">#REF!</definedName>
    <definedName name="BN246P12K8">#REF!</definedName>
    <definedName name="BN246P12K9" localSheetId="6">#REF!</definedName>
    <definedName name="BN246P12K9">#REF!</definedName>
    <definedName name="BN246P13K10" localSheetId="6">#REF!</definedName>
    <definedName name="BN246P13K10">#REF!</definedName>
    <definedName name="BN246P13K3" localSheetId="6">#REF!</definedName>
    <definedName name="BN246P13K3">#REF!</definedName>
    <definedName name="BN246P13K4" localSheetId="6">#REF!</definedName>
    <definedName name="BN246P13K4">#REF!</definedName>
    <definedName name="BN246P13K5" localSheetId="6">#REF!</definedName>
    <definedName name="BN246P13K5">#REF!</definedName>
    <definedName name="BN246P13K6" localSheetId="6">#REF!</definedName>
    <definedName name="BN246P13K6">#REF!</definedName>
    <definedName name="BN246P13K7" localSheetId="6">#REF!</definedName>
    <definedName name="BN246P13K7">#REF!</definedName>
    <definedName name="BN246P13K8" localSheetId="6">#REF!</definedName>
    <definedName name="BN246P13K8">#REF!</definedName>
    <definedName name="BN246P13K9" localSheetId="6">#REF!</definedName>
    <definedName name="BN246P13K9">#REF!</definedName>
    <definedName name="BN246P14K10" localSheetId="6">#REF!</definedName>
    <definedName name="BN246P14K10">#REF!</definedName>
    <definedName name="BN246P14K3" localSheetId="6">#REF!</definedName>
    <definedName name="BN246P14K3">#REF!</definedName>
    <definedName name="BN246P14K4" localSheetId="6">#REF!</definedName>
    <definedName name="BN246P14K4">#REF!</definedName>
    <definedName name="BN246P14K5" localSheetId="6">#REF!</definedName>
    <definedName name="BN246P14K5">#REF!</definedName>
    <definedName name="BN246P14K6" localSheetId="6">#REF!</definedName>
    <definedName name="BN246P14K6">#REF!</definedName>
    <definedName name="BN246P14K7" localSheetId="6">#REF!</definedName>
    <definedName name="BN246P14K7">#REF!</definedName>
    <definedName name="BN246P14K8" localSheetId="6">#REF!</definedName>
    <definedName name="BN246P14K8">#REF!</definedName>
    <definedName name="BN246P14K9" localSheetId="6">#REF!</definedName>
    <definedName name="BN246P14K9">#REF!</definedName>
    <definedName name="BN246P15K10" localSheetId="6">#REF!</definedName>
    <definedName name="BN246P15K10">#REF!</definedName>
    <definedName name="BN246P15K3" localSheetId="6">#REF!</definedName>
    <definedName name="BN246P15K3">#REF!</definedName>
    <definedName name="BN246P15K4" localSheetId="6">#REF!</definedName>
    <definedName name="BN246P15K4">#REF!</definedName>
    <definedName name="BN246P15K5" localSheetId="6">#REF!</definedName>
    <definedName name="BN246P15K5">#REF!</definedName>
    <definedName name="BN246P15K6" localSheetId="6">#REF!</definedName>
    <definedName name="BN246P15K6">#REF!</definedName>
    <definedName name="BN246P15K7" localSheetId="6">#REF!</definedName>
    <definedName name="BN246P15K7">#REF!</definedName>
    <definedName name="BN246P15K8" localSheetId="6">#REF!</definedName>
    <definedName name="BN246P15K8">#REF!</definedName>
    <definedName name="BN246P15K9" localSheetId="6">#REF!</definedName>
    <definedName name="BN246P15K9">#REF!</definedName>
    <definedName name="BN246P16K10" localSheetId="6">#REF!</definedName>
    <definedName name="BN246P16K10">#REF!</definedName>
    <definedName name="BN246P16K3" localSheetId="6">#REF!</definedName>
    <definedName name="BN246P16K3">#REF!</definedName>
    <definedName name="BN246P16K4" localSheetId="6">#REF!</definedName>
    <definedName name="BN246P16K4">#REF!</definedName>
    <definedName name="BN246P16K5" localSheetId="6">#REF!</definedName>
    <definedName name="BN246P16K5">#REF!</definedName>
    <definedName name="BN246P16K6" localSheetId="6">#REF!</definedName>
    <definedName name="BN246P16K6">#REF!</definedName>
    <definedName name="BN246P16K7" localSheetId="6">#REF!</definedName>
    <definedName name="BN246P16K7">#REF!</definedName>
    <definedName name="BN246P16K8" localSheetId="6">#REF!</definedName>
    <definedName name="BN246P16K8">#REF!</definedName>
    <definedName name="BN246P16K9" localSheetId="6">#REF!</definedName>
    <definedName name="BN246P16K9">#REF!</definedName>
    <definedName name="BN246P17K10" localSheetId="6">#REF!</definedName>
    <definedName name="BN246P17K10">#REF!</definedName>
    <definedName name="BN246P17K3" localSheetId="6">#REF!</definedName>
    <definedName name="BN246P17K3">#REF!</definedName>
    <definedName name="BN246P17K4" localSheetId="6">#REF!</definedName>
    <definedName name="BN246P17K4">#REF!</definedName>
    <definedName name="BN246P17K5" localSheetId="6">#REF!</definedName>
    <definedName name="BN246P17K5">#REF!</definedName>
    <definedName name="BN246P17K6" localSheetId="6">#REF!</definedName>
    <definedName name="BN246P17K6">#REF!</definedName>
    <definedName name="BN246P17K7" localSheetId="6">#REF!</definedName>
    <definedName name="BN246P17K7">#REF!</definedName>
    <definedName name="BN246P17K8" localSheetId="6">#REF!</definedName>
    <definedName name="BN246P17K8">#REF!</definedName>
    <definedName name="BN246P17K9" localSheetId="6">#REF!</definedName>
    <definedName name="BN246P17K9">#REF!</definedName>
    <definedName name="BN246P18K10" localSheetId="6">#REF!</definedName>
    <definedName name="BN246P18K10">#REF!</definedName>
    <definedName name="BN246P18K3" localSheetId="6">#REF!</definedName>
    <definedName name="BN246P18K3">#REF!</definedName>
    <definedName name="BN246P18K4" localSheetId="6">#REF!</definedName>
    <definedName name="BN246P18K4">#REF!</definedName>
    <definedName name="BN246P18K5" localSheetId="6">#REF!</definedName>
    <definedName name="BN246P18K5">#REF!</definedName>
    <definedName name="BN246P18K6" localSheetId="6">#REF!</definedName>
    <definedName name="BN246P18K6">#REF!</definedName>
    <definedName name="BN246P18K7" localSheetId="6">#REF!</definedName>
    <definedName name="BN246P18K7">#REF!</definedName>
    <definedName name="BN246P18K8" localSheetId="6">#REF!</definedName>
    <definedName name="BN246P18K8">#REF!</definedName>
    <definedName name="BN246P18K9" localSheetId="6">#REF!</definedName>
    <definedName name="BN246P18K9">#REF!</definedName>
    <definedName name="BN246P19K10" localSheetId="6">#REF!</definedName>
    <definedName name="BN246P19K10">#REF!</definedName>
    <definedName name="BN246P19K3" localSheetId="6">#REF!</definedName>
    <definedName name="BN246P19K3">#REF!</definedName>
    <definedName name="BN246P19K4" localSheetId="6">#REF!</definedName>
    <definedName name="BN246P19K4">#REF!</definedName>
    <definedName name="BN246P19K5" localSheetId="6">#REF!</definedName>
    <definedName name="BN246P19K5">#REF!</definedName>
    <definedName name="BN246P19K6" localSheetId="6">#REF!</definedName>
    <definedName name="BN246P19K6">#REF!</definedName>
    <definedName name="BN246P19K7" localSheetId="6">#REF!</definedName>
    <definedName name="BN246P19K7">#REF!</definedName>
    <definedName name="BN246P19K8" localSheetId="6">#REF!</definedName>
    <definedName name="BN246P19K8">#REF!</definedName>
    <definedName name="BN246P19K9" localSheetId="6">#REF!</definedName>
    <definedName name="BN246P19K9">#REF!</definedName>
    <definedName name="BN246P1K10" localSheetId="6">#REF!</definedName>
    <definedName name="BN246P1K10">#REF!</definedName>
    <definedName name="BN246P1K3" localSheetId="6">#REF!</definedName>
    <definedName name="BN246P1K3">#REF!</definedName>
    <definedName name="BN246P1K4" localSheetId="6">#REF!</definedName>
    <definedName name="BN246P1K4">#REF!</definedName>
    <definedName name="BN246P1K5" localSheetId="6">#REF!</definedName>
    <definedName name="BN246P1K5">#REF!</definedName>
    <definedName name="BN246P1K6" localSheetId="6">#REF!</definedName>
    <definedName name="BN246P1K6">#REF!</definedName>
    <definedName name="BN246P1K7" localSheetId="6">#REF!</definedName>
    <definedName name="BN246P1K7">#REF!</definedName>
    <definedName name="BN246P1K8" localSheetId="6">#REF!</definedName>
    <definedName name="BN246P1K8">#REF!</definedName>
    <definedName name="BN246P1K9" localSheetId="6">#REF!</definedName>
    <definedName name="BN246P1K9">#REF!</definedName>
    <definedName name="BN246P20K10" localSheetId="6">#REF!</definedName>
    <definedName name="BN246P20K10">#REF!</definedName>
    <definedName name="BN246P20K3" localSheetId="6">#REF!</definedName>
    <definedName name="BN246P20K3">#REF!</definedName>
    <definedName name="BN246P20K4" localSheetId="6">#REF!</definedName>
    <definedName name="BN246P20K4">#REF!</definedName>
    <definedName name="BN246P20K5" localSheetId="6">#REF!</definedName>
    <definedName name="BN246P20K5">#REF!</definedName>
    <definedName name="BN246P20K6" localSheetId="6">#REF!</definedName>
    <definedName name="BN246P20K6">#REF!</definedName>
    <definedName name="BN246P20K7" localSheetId="6">#REF!</definedName>
    <definedName name="BN246P20K7">#REF!</definedName>
    <definedName name="BN246P20K8" localSheetId="6">#REF!</definedName>
    <definedName name="BN246P20K8">#REF!</definedName>
    <definedName name="BN246P20K9" localSheetId="6">#REF!</definedName>
    <definedName name="BN246P20K9">#REF!</definedName>
    <definedName name="BN246P21K10" localSheetId="6">#REF!</definedName>
    <definedName name="BN246P21K10">#REF!</definedName>
    <definedName name="BN246P21K3" localSheetId="6">#REF!</definedName>
    <definedName name="BN246P21K3">#REF!</definedName>
    <definedName name="BN246P21K4" localSheetId="6">#REF!</definedName>
    <definedName name="BN246P21K4">#REF!</definedName>
    <definedName name="BN246P21K5" localSheetId="6">#REF!</definedName>
    <definedName name="BN246P21K5">#REF!</definedName>
    <definedName name="BN246P21K6" localSheetId="6">#REF!</definedName>
    <definedName name="BN246P21K6">#REF!</definedName>
    <definedName name="BN246P21K7" localSheetId="6">#REF!</definedName>
    <definedName name="BN246P21K7">#REF!</definedName>
    <definedName name="BN246P21K8" localSheetId="6">#REF!</definedName>
    <definedName name="BN246P21K8">#REF!</definedName>
    <definedName name="BN246P21K9" localSheetId="6">#REF!</definedName>
    <definedName name="BN246P21K9">#REF!</definedName>
    <definedName name="BN246P22K10" localSheetId="6">#REF!</definedName>
    <definedName name="BN246P22K10">#REF!</definedName>
    <definedName name="BN246P22K3" localSheetId="6">#REF!</definedName>
    <definedName name="BN246P22K3">#REF!</definedName>
    <definedName name="BN246P22K4" localSheetId="6">#REF!</definedName>
    <definedName name="BN246P22K4">#REF!</definedName>
    <definedName name="BN246P22K5" localSheetId="6">#REF!</definedName>
    <definedName name="BN246P22K5">#REF!</definedName>
    <definedName name="BN246P22K6" localSheetId="6">#REF!</definedName>
    <definedName name="BN246P22K6">#REF!</definedName>
    <definedName name="BN246P22K7" localSheetId="6">#REF!</definedName>
    <definedName name="BN246P22K7">#REF!</definedName>
    <definedName name="BN246P22K8" localSheetId="6">#REF!</definedName>
    <definedName name="BN246P22K8">#REF!</definedName>
    <definedName name="BN246P22K9" localSheetId="6">#REF!</definedName>
    <definedName name="BN246P22K9">#REF!</definedName>
    <definedName name="BN246P2K10" localSheetId="6">#REF!</definedName>
    <definedName name="BN246P2K10">#REF!</definedName>
    <definedName name="BN246P2K3" localSheetId="6">#REF!</definedName>
    <definedName name="BN246P2K3">#REF!</definedName>
    <definedName name="BN246P2K4" localSheetId="6">#REF!</definedName>
    <definedName name="BN246P2K4">#REF!</definedName>
    <definedName name="BN246P2K5" localSheetId="6">#REF!</definedName>
    <definedName name="BN246P2K5">#REF!</definedName>
    <definedName name="BN246P2K6" localSheetId="6">#REF!</definedName>
    <definedName name="BN246P2K6">#REF!</definedName>
    <definedName name="BN246P2K7" localSheetId="6">#REF!</definedName>
    <definedName name="BN246P2K7">#REF!</definedName>
    <definedName name="BN246P2K8" localSheetId="6">#REF!</definedName>
    <definedName name="BN246P2K8">#REF!</definedName>
    <definedName name="BN246P2K9" localSheetId="6">#REF!</definedName>
    <definedName name="BN246P2K9">#REF!</definedName>
    <definedName name="BN246P3K10" localSheetId="6">#REF!</definedName>
    <definedName name="BN246P3K10">#REF!</definedName>
    <definedName name="BN246P3K3" localSheetId="6">#REF!</definedName>
    <definedName name="BN246P3K3">#REF!</definedName>
    <definedName name="BN246P3K4" localSheetId="6">#REF!</definedName>
    <definedName name="BN246P3K4">#REF!</definedName>
    <definedName name="BN246P3K5" localSheetId="6">#REF!</definedName>
    <definedName name="BN246P3K5">#REF!</definedName>
    <definedName name="BN246P3K6" localSheetId="6">#REF!</definedName>
    <definedName name="BN246P3K6">#REF!</definedName>
    <definedName name="BN246P3K7" localSheetId="6">#REF!</definedName>
    <definedName name="BN246P3K7">#REF!</definedName>
    <definedName name="BN246P3K8" localSheetId="6">#REF!</definedName>
    <definedName name="BN246P3K8">#REF!</definedName>
    <definedName name="BN246P3K9" localSheetId="6">#REF!</definedName>
    <definedName name="BN246P3K9">#REF!</definedName>
    <definedName name="BN246P4K10" localSheetId="6">#REF!</definedName>
    <definedName name="BN246P4K10">#REF!</definedName>
    <definedName name="BN246P4K3" localSheetId="6">#REF!</definedName>
    <definedName name="BN246P4K3">#REF!</definedName>
    <definedName name="BN246P4K4" localSheetId="6">#REF!</definedName>
    <definedName name="BN246P4K4">#REF!</definedName>
    <definedName name="BN246P4K5" localSheetId="6">#REF!</definedName>
    <definedName name="BN246P4K5">#REF!</definedName>
    <definedName name="BN246P4K6" localSheetId="6">#REF!</definedName>
    <definedName name="BN246P4K6">#REF!</definedName>
    <definedName name="BN246P4K7" localSheetId="6">#REF!</definedName>
    <definedName name="BN246P4K7">#REF!</definedName>
    <definedName name="BN246P4K8" localSheetId="6">#REF!</definedName>
    <definedName name="BN246P4K8">#REF!</definedName>
    <definedName name="BN246P4K9" localSheetId="6">#REF!</definedName>
    <definedName name="BN246P4K9">#REF!</definedName>
    <definedName name="BN246P5K10" localSheetId="6">#REF!</definedName>
    <definedName name="BN246P5K10">#REF!</definedName>
    <definedName name="BN246P5K3" localSheetId="6">#REF!</definedName>
    <definedName name="BN246P5K3">#REF!</definedName>
    <definedName name="BN246P5K4" localSheetId="6">#REF!</definedName>
    <definedName name="BN246P5K4">#REF!</definedName>
    <definedName name="BN246P5K5" localSheetId="6">#REF!</definedName>
    <definedName name="BN246P5K5">#REF!</definedName>
    <definedName name="BN246P5K6" localSheetId="6">#REF!</definedName>
    <definedName name="BN246P5K6">#REF!</definedName>
    <definedName name="BN246P5K7" localSheetId="6">#REF!</definedName>
    <definedName name="BN246P5K7">#REF!</definedName>
    <definedName name="BN246P5K8" localSheetId="6">#REF!</definedName>
    <definedName name="BN246P5K8">#REF!</definedName>
    <definedName name="BN246P5K9" localSheetId="6">#REF!</definedName>
    <definedName name="BN246P5K9">#REF!</definedName>
    <definedName name="BN246P6K10" localSheetId="6">#REF!</definedName>
    <definedName name="BN246P6K10">#REF!</definedName>
    <definedName name="BN246P6K3" localSheetId="6">#REF!</definedName>
    <definedName name="BN246P6K3">#REF!</definedName>
    <definedName name="BN246P6K4" localSheetId="6">#REF!</definedName>
    <definedName name="BN246P6K4">#REF!</definedName>
    <definedName name="BN246P6K5" localSheetId="6">#REF!</definedName>
    <definedName name="BN246P6K5">#REF!</definedName>
    <definedName name="BN246P6K6" localSheetId="6">#REF!</definedName>
    <definedName name="BN246P6K6">#REF!</definedName>
    <definedName name="BN246P6K7" localSheetId="6">#REF!</definedName>
    <definedName name="BN246P6K7">#REF!</definedName>
    <definedName name="BN246P6K8" localSheetId="6">#REF!</definedName>
    <definedName name="BN246P6K8">#REF!</definedName>
    <definedName name="BN246P6K9" localSheetId="6">#REF!</definedName>
    <definedName name="BN246P6K9">#REF!</definedName>
    <definedName name="BN246P7K10" localSheetId="6">#REF!</definedName>
    <definedName name="BN246P7K10">#REF!</definedName>
    <definedName name="BN246P7K3" localSheetId="6">#REF!</definedName>
    <definedName name="BN246P7K3">#REF!</definedName>
    <definedName name="BN246P7K4" localSheetId="6">#REF!</definedName>
    <definedName name="BN246P7K4">#REF!</definedName>
    <definedName name="BN246P7K5" localSheetId="6">#REF!</definedName>
    <definedName name="BN246P7K5">#REF!</definedName>
    <definedName name="BN246P7K6" localSheetId="6">#REF!</definedName>
    <definedName name="BN246P7K6">#REF!</definedName>
    <definedName name="BN246P7K7" localSheetId="6">#REF!</definedName>
    <definedName name="BN246P7K7">#REF!</definedName>
    <definedName name="BN246P7K8" localSheetId="6">#REF!</definedName>
    <definedName name="BN246P7K8">#REF!</definedName>
    <definedName name="BN246P7K9" localSheetId="6">#REF!</definedName>
    <definedName name="BN246P7K9">#REF!</definedName>
    <definedName name="BN246P8K10" localSheetId="6">#REF!</definedName>
    <definedName name="BN246P8K10">#REF!</definedName>
    <definedName name="BN246P8K3" localSheetId="6">#REF!</definedName>
    <definedName name="BN246P8K3">#REF!</definedName>
    <definedName name="BN246P8K4" localSheetId="6">#REF!</definedName>
    <definedName name="BN246P8K4">#REF!</definedName>
    <definedName name="BN246P8K5" localSheetId="6">#REF!</definedName>
    <definedName name="BN246P8K5">#REF!</definedName>
    <definedName name="BN246P8K6" localSheetId="6">#REF!</definedName>
    <definedName name="BN246P8K6">#REF!</definedName>
    <definedName name="BN246P8K7" localSheetId="6">#REF!</definedName>
    <definedName name="BN246P8K7">#REF!</definedName>
    <definedName name="BN246P8K8" localSheetId="6">#REF!</definedName>
    <definedName name="BN246P8K8">#REF!</definedName>
    <definedName name="BN246P8K9" localSheetId="6">#REF!</definedName>
    <definedName name="BN246P8K9">#REF!</definedName>
    <definedName name="BN246P9K10" localSheetId="6">#REF!</definedName>
    <definedName name="BN246P9K10">#REF!</definedName>
    <definedName name="BN246P9K3" localSheetId="6">#REF!</definedName>
    <definedName name="BN246P9K3">#REF!</definedName>
    <definedName name="BN246P9K4" localSheetId="6">#REF!</definedName>
    <definedName name="BN246P9K4">#REF!</definedName>
    <definedName name="BN246P9K5" localSheetId="6">#REF!</definedName>
    <definedName name="BN246P9K5">#REF!</definedName>
    <definedName name="BN246P9K6" localSheetId="6">#REF!</definedName>
    <definedName name="BN246P9K6">#REF!</definedName>
    <definedName name="BN246P9K7" localSheetId="6">#REF!</definedName>
    <definedName name="BN246P9K7">#REF!</definedName>
    <definedName name="BN246P9K8" localSheetId="6">#REF!</definedName>
    <definedName name="BN246P9K8">#REF!</definedName>
    <definedName name="BN246P9K9" localSheetId="6">#REF!</definedName>
    <definedName name="BN246P9K9">#REF!</definedName>
    <definedName name="BN251P10K10" localSheetId="6">#REF!</definedName>
    <definedName name="BN251P10K10">#REF!</definedName>
    <definedName name="BN251P10K3" localSheetId="6">#REF!</definedName>
    <definedName name="BN251P10K3">#REF!</definedName>
    <definedName name="BN251P10K4" localSheetId="6">#REF!</definedName>
    <definedName name="BN251P10K4">#REF!</definedName>
    <definedName name="BN251P10K5" localSheetId="6">#REF!</definedName>
    <definedName name="BN251P10K5">#REF!</definedName>
    <definedName name="BN251P10K6" localSheetId="6">#REF!</definedName>
    <definedName name="BN251P10K6">#REF!</definedName>
    <definedName name="BN251P10K7" localSheetId="6">#REF!</definedName>
    <definedName name="BN251P10K7">#REF!</definedName>
    <definedName name="BN251P10K8" localSheetId="6">#REF!</definedName>
    <definedName name="BN251P10K8">#REF!</definedName>
    <definedName name="BN251P10K9" localSheetId="6">#REF!</definedName>
    <definedName name="BN251P10K9">#REF!</definedName>
    <definedName name="BN251P11K10" localSheetId="6">#REF!</definedName>
    <definedName name="BN251P11K10">#REF!</definedName>
    <definedName name="BN251P11K3" localSheetId="6">#REF!</definedName>
    <definedName name="BN251P11K3">#REF!</definedName>
    <definedName name="BN251P11K4" localSheetId="6">#REF!</definedName>
    <definedName name="BN251P11K4">#REF!</definedName>
    <definedName name="BN251P11K5" localSheetId="6">#REF!</definedName>
    <definedName name="BN251P11K5">#REF!</definedName>
    <definedName name="BN251P11K6" localSheetId="6">#REF!</definedName>
    <definedName name="BN251P11K6">#REF!</definedName>
    <definedName name="BN251P11K7" localSheetId="6">#REF!</definedName>
    <definedName name="BN251P11K7">#REF!</definedName>
    <definedName name="BN251P11K8" localSheetId="6">#REF!</definedName>
    <definedName name="BN251P11K8">#REF!</definedName>
    <definedName name="BN251P11K9" localSheetId="6">#REF!</definedName>
    <definedName name="BN251P11K9">#REF!</definedName>
    <definedName name="BN251P12K10" localSheetId="6">#REF!</definedName>
    <definedName name="BN251P12K10">#REF!</definedName>
    <definedName name="BN251P12K3" localSheetId="6">#REF!</definedName>
    <definedName name="BN251P12K3">#REF!</definedName>
    <definedName name="BN251P12K4" localSheetId="6">#REF!</definedName>
    <definedName name="BN251P12K4">#REF!</definedName>
    <definedName name="BN251P12K5" localSheetId="6">#REF!</definedName>
    <definedName name="BN251P12K5">#REF!</definedName>
    <definedName name="BN251P12K6" localSheetId="6">#REF!</definedName>
    <definedName name="BN251P12K6">#REF!</definedName>
    <definedName name="BN251P12K7" localSheetId="6">#REF!</definedName>
    <definedName name="BN251P12K7">#REF!</definedName>
    <definedName name="BN251P12K8" localSheetId="6">#REF!</definedName>
    <definedName name="BN251P12K8">#REF!</definedName>
    <definedName name="BN251P12K9" localSheetId="6">#REF!</definedName>
    <definedName name="BN251P12K9">#REF!</definedName>
    <definedName name="BN251P13K10" localSheetId="6">#REF!</definedName>
    <definedName name="BN251P13K10">#REF!</definedName>
    <definedName name="BN251P13K3" localSheetId="6">#REF!</definedName>
    <definedName name="BN251P13K3">#REF!</definedName>
    <definedName name="BN251P13K4" localSheetId="6">#REF!</definedName>
    <definedName name="BN251P13K4">#REF!</definedName>
    <definedName name="BN251P13K5" localSheetId="6">#REF!</definedName>
    <definedName name="BN251P13K5">#REF!</definedName>
    <definedName name="BN251P13K6" localSheetId="6">#REF!</definedName>
    <definedName name="BN251P13K6">#REF!</definedName>
    <definedName name="BN251P13K7" localSheetId="6">#REF!</definedName>
    <definedName name="BN251P13K7">#REF!</definedName>
    <definedName name="BN251P13K8" localSheetId="6">#REF!</definedName>
    <definedName name="BN251P13K8">#REF!</definedName>
    <definedName name="BN251P13K9" localSheetId="6">#REF!</definedName>
    <definedName name="BN251P13K9">#REF!</definedName>
    <definedName name="BN251P14K10" localSheetId="6">#REF!</definedName>
    <definedName name="BN251P14K10">#REF!</definedName>
    <definedName name="BN251P14K3" localSheetId="6">#REF!</definedName>
    <definedName name="BN251P14K3">#REF!</definedName>
    <definedName name="BN251P14K4" localSheetId="6">#REF!</definedName>
    <definedName name="BN251P14K4">#REF!</definedName>
    <definedName name="BN251P14K5" localSheetId="6">#REF!</definedName>
    <definedName name="BN251P14K5">#REF!</definedName>
    <definedName name="BN251P14K6" localSheetId="6">#REF!</definedName>
    <definedName name="BN251P14K6">#REF!</definedName>
    <definedName name="BN251P14K7" localSheetId="6">#REF!</definedName>
    <definedName name="BN251P14K7">#REF!</definedName>
    <definedName name="BN251P14K8" localSheetId="6">#REF!</definedName>
    <definedName name="BN251P14K8">#REF!</definedName>
    <definedName name="BN251P14K9" localSheetId="6">#REF!</definedName>
    <definedName name="BN251P14K9">#REF!</definedName>
    <definedName name="BN251P15K10" localSheetId="6">#REF!</definedName>
    <definedName name="BN251P15K10">#REF!</definedName>
    <definedName name="BN251P15K3" localSheetId="6">#REF!</definedName>
    <definedName name="BN251P15K3">#REF!</definedName>
    <definedName name="BN251P15K4" localSheetId="6">#REF!</definedName>
    <definedName name="BN251P15K4">#REF!</definedName>
    <definedName name="BN251P15K5" localSheetId="6">#REF!</definedName>
    <definedName name="BN251P15K5">#REF!</definedName>
    <definedName name="BN251P15K6" localSheetId="6">#REF!</definedName>
    <definedName name="BN251P15K6">#REF!</definedName>
    <definedName name="BN251P15K7" localSheetId="6">#REF!</definedName>
    <definedName name="BN251P15K7">#REF!</definedName>
    <definedName name="BN251P15K8" localSheetId="6">#REF!</definedName>
    <definedName name="BN251P15K8">#REF!</definedName>
    <definedName name="BN251P15K9" localSheetId="6">#REF!</definedName>
    <definedName name="BN251P15K9">#REF!</definedName>
    <definedName name="BN251P16K10" localSheetId="6">#REF!</definedName>
    <definedName name="BN251P16K10">#REF!</definedName>
    <definedName name="BN251P16K3" localSheetId="6">#REF!</definedName>
    <definedName name="BN251P16K3">#REF!</definedName>
    <definedName name="BN251P16K4" localSheetId="6">#REF!</definedName>
    <definedName name="BN251P16K4">#REF!</definedName>
    <definedName name="BN251P16K5" localSheetId="6">#REF!</definedName>
    <definedName name="BN251P16K5">#REF!</definedName>
    <definedName name="BN251P16K6" localSheetId="6">#REF!</definedName>
    <definedName name="BN251P16K6">#REF!</definedName>
    <definedName name="BN251P16K7" localSheetId="6">#REF!</definedName>
    <definedName name="BN251P16K7">#REF!</definedName>
    <definedName name="BN251P16K8" localSheetId="6">#REF!</definedName>
    <definedName name="BN251P16K8">#REF!</definedName>
    <definedName name="BN251P16K9" localSheetId="6">#REF!</definedName>
    <definedName name="BN251P16K9">#REF!</definedName>
    <definedName name="BN251P17K10" localSheetId="6">#REF!</definedName>
    <definedName name="BN251P17K10">#REF!</definedName>
    <definedName name="BN251P17K3" localSheetId="6">#REF!</definedName>
    <definedName name="BN251P17K3">#REF!</definedName>
    <definedName name="BN251P17K4" localSheetId="6">#REF!</definedName>
    <definedName name="BN251P17K4">#REF!</definedName>
    <definedName name="BN251P17K5" localSheetId="6">#REF!</definedName>
    <definedName name="BN251P17K5">#REF!</definedName>
    <definedName name="BN251P17K6" localSheetId="6">#REF!</definedName>
    <definedName name="BN251P17K6">#REF!</definedName>
    <definedName name="BN251P17K7" localSheetId="6">#REF!</definedName>
    <definedName name="BN251P17K7">#REF!</definedName>
    <definedName name="BN251P17K8" localSheetId="6">#REF!</definedName>
    <definedName name="BN251P17K8">#REF!</definedName>
    <definedName name="BN251P17K9" localSheetId="6">#REF!</definedName>
    <definedName name="BN251P17K9">#REF!</definedName>
    <definedName name="BN251P18K10" localSheetId="6">#REF!</definedName>
    <definedName name="BN251P18K10">#REF!</definedName>
    <definedName name="BN251P18K3" localSheetId="6">#REF!</definedName>
    <definedName name="BN251P18K3">#REF!</definedName>
    <definedName name="BN251P18K4" localSheetId="6">#REF!</definedName>
    <definedName name="BN251P18K4">#REF!</definedName>
    <definedName name="BN251P18K5" localSheetId="6">#REF!</definedName>
    <definedName name="BN251P18K5">#REF!</definedName>
    <definedName name="BN251P18K6" localSheetId="6">#REF!</definedName>
    <definedName name="BN251P18K6">#REF!</definedName>
    <definedName name="BN251P18K7" localSheetId="6">#REF!</definedName>
    <definedName name="BN251P18K7">#REF!</definedName>
    <definedName name="BN251P18K8" localSheetId="6">#REF!</definedName>
    <definedName name="BN251P18K8">#REF!</definedName>
    <definedName name="BN251P18K9" localSheetId="6">#REF!</definedName>
    <definedName name="BN251P18K9">#REF!</definedName>
    <definedName name="BN251P19K10" localSheetId="6">#REF!</definedName>
    <definedName name="BN251P19K10">#REF!</definedName>
    <definedName name="BN251P19K3" localSheetId="6">#REF!</definedName>
    <definedName name="BN251P19K3">#REF!</definedName>
    <definedName name="BN251P19K4" localSheetId="6">#REF!</definedName>
    <definedName name="BN251P19K4">#REF!</definedName>
    <definedName name="BN251P19K5" localSheetId="6">#REF!</definedName>
    <definedName name="BN251P19K5">#REF!</definedName>
    <definedName name="BN251P19K6" localSheetId="6">#REF!</definedName>
    <definedName name="BN251P19K6">#REF!</definedName>
    <definedName name="BN251P19K7" localSheetId="6">#REF!</definedName>
    <definedName name="BN251P19K7">#REF!</definedName>
    <definedName name="BN251P19K8" localSheetId="6">#REF!</definedName>
    <definedName name="BN251P19K8">#REF!</definedName>
    <definedName name="BN251P19K9" localSheetId="6">#REF!</definedName>
    <definedName name="BN251P19K9">#REF!</definedName>
    <definedName name="BN251P1K10" localSheetId="6">#REF!</definedName>
    <definedName name="BN251P1K10">#REF!</definedName>
    <definedName name="BN251P1K3" localSheetId="6">#REF!</definedName>
    <definedName name="BN251P1K3">#REF!</definedName>
    <definedName name="BN251P1K4" localSheetId="6">#REF!</definedName>
    <definedName name="BN251P1K4">#REF!</definedName>
    <definedName name="BN251P1K5" localSheetId="6">#REF!</definedName>
    <definedName name="BN251P1K5">#REF!</definedName>
    <definedName name="BN251P1K6" localSheetId="6">#REF!</definedName>
    <definedName name="BN251P1K6">#REF!</definedName>
    <definedName name="BN251P1K7" localSheetId="6">#REF!</definedName>
    <definedName name="BN251P1K7">#REF!</definedName>
    <definedName name="BN251P1K8" localSheetId="6">#REF!</definedName>
    <definedName name="BN251P1K8">#REF!</definedName>
    <definedName name="BN251P1K9" localSheetId="6">#REF!</definedName>
    <definedName name="BN251P1K9">#REF!</definedName>
    <definedName name="BN251P20K10" localSheetId="6">#REF!</definedName>
    <definedName name="BN251P20K10">#REF!</definedName>
    <definedName name="BN251P20K3" localSheetId="6">#REF!</definedName>
    <definedName name="BN251P20K3">#REF!</definedName>
    <definedName name="BN251P20K4" localSheetId="6">#REF!</definedName>
    <definedName name="BN251P20K4">#REF!</definedName>
    <definedName name="BN251P20K5" localSheetId="6">#REF!</definedName>
    <definedName name="BN251P20K5">#REF!</definedName>
    <definedName name="BN251P20K6" localSheetId="6">#REF!</definedName>
    <definedName name="BN251P20K6">#REF!</definedName>
    <definedName name="BN251P20K7" localSheetId="6">#REF!</definedName>
    <definedName name="BN251P20K7">#REF!</definedName>
    <definedName name="BN251P20K8" localSheetId="6">#REF!</definedName>
    <definedName name="BN251P20K8">#REF!</definedName>
    <definedName name="BN251P20K9" localSheetId="6">#REF!</definedName>
    <definedName name="BN251P20K9">#REF!</definedName>
    <definedName name="BN251P21K10" localSheetId="6">#REF!</definedName>
    <definedName name="BN251P21K10">#REF!</definedName>
    <definedName name="BN251P21K3" localSheetId="6">#REF!</definedName>
    <definedName name="BN251P21K3">#REF!</definedName>
    <definedName name="BN251P21K4" localSheetId="6">#REF!</definedName>
    <definedName name="BN251P21K4">#REF!</definedName>
    <definedName name="BN251P21K5" localSheetId="6">#REF!</definedName>
    <definedName name="BN251P21K5">#REF!</definedName>
    <definedName name="BN251P21K6" localSheetId="6">#REF!</definedName>
    <definedName name="BN251P21K6">#REF!</definedName>
    <definedName name="BN251P21K7" localSheetId="6">#REF!</definedName>
    <definedName name="BN251P21K7">#REF!</definedName>
    <definedName name="BN251P21K8" localSheetId="6">#REF!</definedName>
    <definedName name="BN251P21K8">#REF!</definedName>
    <definedName name="BN251P21K9" localSheetId="6">#REF!</definedName>
    <definedName name="BN251P21K9">#REF!</definedName>
    <definedName name="BN251P22K10" localSheetId="6">#REF!</definedName>
    <definedName name="BN251P22K10">#REF!</definedName>
    <definedName name="BN251P22K3" localSheetId="6">#REF!</definedName>
    <definedName name="BN251P22K3">#REF!</definedName>
    <definedName name="BN251P22K4" localSheetId="6">#REF!</definedName>
    <definedName name="BN251P22K4">#REF!</definedName>
    <definedName name="BN251P22K5" localSheetId="6">#REF!</definedName>
    <definedName name="BN251P22K5">#REF!</definedName>
    <definedName name="BN251P22K6" localSheetId="6">#REF!</definedName>
    <definedName name="BN251P22K6">#REF!</definedName>
    <definedName name="BN251P22K7" localSheetId="6">#REF!</definedName>
    <definedName name="BN251P22K7">#REF!</definedName>
    <definedName name="BN251P22K8" localSheetId="6">#REF!</definedName>
    <definedName name="BN251P22K8">#REF!</definedName>
    <definedName name="BN251P22K9" localSheetId="6">#REF!</definedName>
    <definedName name="BN251P22K9">#REF!</definedName>
    <definedName name="BN251P2K10" localSheetId="6">#REF!</definedName>
    <definedName name="BN251P2K10">#REF!</definedName>
    <definedName name="BN251P2K3" localSheetId="6">#REF!</definedName>
    <definedName name="BN251P2K3">#REF!</definedName>
    <definedName name="BN251P2K4" localSheetId="6">#REF!</definedName>
    <definedName name="BN251P2K4">#REF!</definedName>
    <definedName name="BN251P2K5" localSheetId="6">#REF!</definedName>
    <definedName name="BN251P2K5">#REF!</definedName>
    <definedName name="BN251P2K6" localSheetId="6">#REF!</definedName>
    <definedName name="BN251P2K6">#REF!</definedName>
    <definedName name="BN251P2K7" localSheetId="6">#REF!</definedName>
    <definedName name="BN251P2K7">#REF!</definedName>
    <definedName name="BN251P2K8" localSheetId="6">#REF!</definedName>
    <definedName name="BN251P2K8">#REF!</definedName>
    <definedName name="BN251P2K9" localSheetId="6">#REF!</definedName>
    <definedName name="BN251P2K9">#REF!</definedName>
    <definedName name="BN251P3K10" localSheetId="6">#REF!</definedName>
    <definedName name="BN251P3K10">#REF!</definedName>
    <definedName name="BN251P3K3" localSheetId="6">#REF!</definedName>
    <definedName name="BN251P3K3">#REF!</definedName>
    <definedName name="BN251P3K4" localSheetId="6">#REF!</definedName>
    <definedName name="BN251P3K4">#REF!</definedName>
    <definedName name="BN251P3K5" localSheetId="6">#REF!</definedName>
    <definedName name="BN251P3K5">#REF!</definedName>
    <definedName name="BN251P3K6" localSheetId="6">#REF!</definedName>
    <definedName name="BN251P3K6">#REF!</definedName>
    <definedName name="BN251P3K7" localSheetId="6">#REF!</definedName>
    <definedName name="BN251P3K7">#REF!</definedName>
    <definedName name="BN251P3K8" localSheetId="6">#REF!</definedName>
    <definedName name="BN251P3K8">#REF!</definedName>
    <definedName name="BN251P3K9" localSheetId="6">#REF!</definedName>
    <definedName name="BN251P3K9">#REF!</definedName>
    <definedName name="BN251P4K10" localSheetId="6">#REF!</definedName>
    <definedName name="BN251P4K10">#REF!</definedName>
    <definedName name="BN251P4K3" localSheetId="6">#REF!</definedName>
    <definedName name="BN251P4K3">#REF!</definedName>
    <definedName name="BN251P4K4" localSheetId="6">#REF!</definedName>
    <definedName name="BN251P4K4">#REF!</definedName>
    <definedName name="BN251P4K5" localSheetId="6">#REF!</definedName>
    <definedName name="BN251P4K5">#REF!</definedName>
    <definedName name="BN251P4K6" localSheetId="6">#REF!</definedName>
    <definedName name="BN251P4K6">#REF!</definedName>
    <definedName name="BN251P4K7" localSheetId="6">#REF!</definedName>
    <definedName name="BN251P4K7">#REF!</definedName>
    <definedName name="BN251P4K8" localSheetId="6">#REF!</definedName>
    <definedName name="BN251P4K8">#REF!</definedName>
    <definedName name="BN251P4K9" localSheetId="6">#REF!</definedName>
    <definedName name="BN251P4K9">#REF!</definedName>
    <definedName name="BN251P5K10" localSheetId="6">#REF!</definedName>
    <definedName name="BN251P5K10">#REF!</definedName>
    <definedName name="BN251P5K3" localSheetId="6">#REF!</definedName>
    <definedName name="BN251P5K3">#REF!</definedName>
    <definedName name="BN251P5K4" localSheetId="6">#REF!</definedName>
    <definedName name="BN251P5K4">#REF!</definedName>
    <definedName name="BN251P5K5" localSheetId="6">#REF!</definedName>
    <definedName name="BN251P5K5">#REF!</definedName>
    <definedName name="BN251P5K6" localSheetId="6">#REF!</definedName>
    <definedName name="BN251P5K6">#REF!</definedName>
    <definedName name="BN251P5K7" localSheetId="6">#REF!</definedName>
    <definedName name="BN251P5K7">#REF!</definedName>
    <definedName name="BN251P5K8" localSheetId="6">#REF!</definedName>
    <definedName name="BN251P5K8">#REF!</definedName>
    <definedName name="BN251P5K9" localSheetId="6">#REF!</definedName>
    <definedName name="BN251P5K9">#REF!</definedName>
    <definedName name="BN251P6K10" localSheetId="6">#REF!</definedName>
    <definedName name="BN251P6K10">#REF!</definedName>
    <definedName name="BN251P6K3" localSheetId="6">#REF!</definedName>
    <definedName name="BN251P6K3">#REF!</definedName>
    <definedName name="BN251P6K4" localSheetId="6">#REF!</definedName>
    <definedName name="BN251P6K4">#REF!</definedName>
    <definedName name="BN251P6K5" localSheetId="6">#REF!</definedName>
    <definedName name="BN251P6K5">#REF!</definedName>
    <definedName name="BN251P6K6" localSheetId="6">#REF!</definedName>
    <definedName name="BN251P6K6">#REF!</definedName>
    <definedName name="BN251P6K7" localSheetId="6">#REF!</definedName>
    <definedName name="BN251P6K7">#REF!</definedName>
    <definedName name="BN251P6K8" localSheetId="6">#REF!</definedName>
    <definedName name="BN251P6K8">#REF!</definedName>
    <definedName name="BN251P6K9" localSheetId="6">#REF!</definedName>
    <definedName name="BN251P6K9">#REF!</definedName>
    <definedName name="BN251P7K10" localSheetId="6">#REF!</definedName>
    <definedName name="BN251P7K10">#REF!</definedName>
    <definedName name="BN251P7K3" localSheetId="6">#REF!</definedName>
    <definedName name="BN251P7K3">#REF!</definedName>
    <definedName name="BN251P7K4" localSheetId="6">#REF!</definedName>
    <definedName name="BN251P7K4">#REF!</definedName>
    <definedName name="BN251P7K5" localSheetId="6">#REF!</definedName>
    <definedName name="BN251P7K5">#REF!</definedName>
    <definedName name="BN251P7K6" localSheetId="6">#REF!</definedName>
    <definedName name="BN251P7K6">#REF!</definedName>
    <definedName name="BN251P7K7" localSheetId="6">#REF!</definedName>
    <definedName name="BN251P7K7">#REF!</definedName>
    <definedName name="BN251P7K8" localSheetId="6">#REF!</definedName>
    <definedName name="BN251P7K8">#REF!</definedName>
    <definedName name="BN251P7K9" localSheetId="6">#REF!</definedName>
    <definedName name="BN251P7K9">#REF!</definedName>
    <definedName name="BN251P8K10" localSheetId="6">#REF!</definedName>
    <definedName name="BN251P8K10">#REF!</definedName>
    <definedName name="BN251P8K3" localSheetId="6">#REF!</definedName>
    <definedName name="BN251P8K3">#REF!</definedName>
    <definedName name="BN251P8K4" localSheetId="6">#REF!</definedName>
    <definedName name="BN251P8K4">#REF!</definedName>
    <definedName name="BN251P8K5" localSheetId="6">#REF!</definedName>
    <definedName name="BN251P8K5">#REF!</definedName>
    <definedName name="BN251P8K6" localSheetId="6">#REF!</definedName>
    <definedName name="BN251P8K6">#REF!</definedName>
    <definedName name="BN251P8K7" localSheetId="6">#REF!</definedName>
    <definedName name="BN251P8K7">#REF!</definedName>
    <definedName name="BN251P8K8" localSheetId="6">#REF!</definedName>
    <definedName name="BN251P8K8">#REF!</definedName>
    <definedName name="BN251P8K9" localSheetId="6">#REF!</definedName>
    <definedName name="BN251P8K9">#REF!</definedName>
    <definedName name="BN251P9K10" localSheetId="6">#REF!</definedName>
    <definedName name="BN251P9K10">#REF!</definedName>
    <definedName name="BN251P9K3" localSheetId="6">#REF!</definedName>
    <definedName name="BN251P9K3">#REF!</definedName>
    <definedName name="BN251P9K4" localSheetId="6">#REF!</definedName>
    <definedName name="BN251P9K4">#REF!</definedName>
    <definedName name="BN251P9K5" localSheetId="6">#REF!</definedName>
    <definedName name="BN251P9K5">#REF!</definedName>
    <definedName name="BN251P9K6" localSheetId="6">#REF!</definedName>
    <definedName name="BN251P9K6">#REF!</definedName>
    <definedName name="BN251P9K7" localSheetId="6">#REF!</definedName>
    <definedName name="BN251P9K7">#REF!</definedName>
    <definedName name="BN251P9K8" localSheetId="6">#REF!</definedName>
    <definedName name="BN251P9K8">#REF!</definedName>
    <definedName name="BN251P9K9" localSheetId="6">#REF!</definedName>
    <definedName name="BN251P9K9">#REF!</definedName>
    <definedName name="BN253P10K10" localSheetId="6">#REF!</definedName>
    <definedName name="BN253P10K10">#REF!</definedName>
    <definedName name="BN253P10K3" localSheetId="6">#REF!</definedName>
    <definedName name="BN253P10K3">#REF!</definedName>
    <definedName name="BN253P10K4" localSheetId="6">#REF!</definedName>
    <definedName name="BN253P10K4">#REF!</definedName>
    <definedName name="BN253P10K5" localSheetId="6">#REF!</definedName>
    <definedName name="BN253P10K5">#REF!</definedName>
    <definedName name="BN253P10K6" localSheetId="6">#REF!</definedName>
    <definedName name="BN253P10K6">#REF!</definedName>
    <definedName name="BN253P10K7" localSheetId="6">#REF!</definedName>
    <definedName name="BN253P10K7">#REF!</definedName>
    <definedName name="BN253P10K8" localSheetId="6">#REF!</definedName>
    <definedName name="BN253P10K8">#REF!</definedName>
    <definedName name="BN253P10K9" localSheetId="6">#REF!</definedName>
    <definedName name="BN253P10K9">#REF!</definedName>
    <definedName name="BN253P11K10" localSheetId="6">#REF!</definedName>
    <definedName name="BN253P11K10">#REF!</definedName>
    <definedName name="BN253P11K3" localSheetId="6">#REF!</definedName>
    <definedName name="BN253P11K3">#REF!</definedName>
    <definedName name="BN253P11K4" localSheetId="6">#REF!</definedName>
    <definedName name="BN253P11K4">#REF!</definedName>
    <definedName name="BN253P11K5" localSheetId="6">#REF!</definedName>
    <definedName name="BN253P11K5">#REF!</definedName>
    <definedName name="BN253P11K6" localSheetId="6">#REF!</definedName>
    <definedName name="BN253P11K6">#REF!</definedName>
    <definedName name="BN253P11K7" localSheetId="6">#REF!</definedName>
    <definedName name="BN253P11K7">#REF!</definedName>
    <definedName name="BN253P11K8" localSheetId="6">#REF!</definedName>
    <definedName name="BN253P11K8">#REF!</definedName>
    <definedName name="BN253P11K9" localSheetId="6">#REF!</definedName>
    <definedName name="BN253P11K9">#REF!</definedName>
    <definedName name="BN253P12K10" localSheetId="6">#REF!</definedName>
    <definedName name="BN253P12K10">#REF!</definedName>
    <definedName name="BN253P12K3" localSheetId="6">#REF!</definedName>
    <definedName name="BN253P12K3">#REF!</definedName>
    <definedName name="BN253P12K4" localSheetId="6">#REF!</definedName>
    <definedName name="BN253P12K4">#REF!</definedName>
    <definedName name="BN253P12K5" localSheetId="6">#REF!</definedName>
    <definedName name="BN253P12K5">#REF!</definedName>
    <definedName name="BN253P12K6" localSheetId="6">#REF!</definedName>
    <definedName name="BN253P12K6">#REF!</definedName>
    <definedName name="BN253P12K7" localSheetId="6">#REF!</definedName>
    <definedName name="BN253P12K7">#REF!</definedName>
    <definedName name="BN253P12K8" localSheetId="6">#REF!</definedName>
    <definedName name="BN253P12K8">#REF!</definedName>
    <definedName name="BN253P12K9" localSheetId="6">#REF!</definedName>
    <definedName name="BN253P12K9">#REF!</definedName>
    <definedName name="BN253P13K10" localSheetId="6">#REF!</definedName>
    <definedName name="BN253P13K10">#REF!</definedName>
    <definedName name="BN253P13K3" localSheetId="6">#REF!</definedName>
    <definedName name="BN253P13K3">#REF!</definedName>
    <definedName name="BN253P13K4" localSheetId="6">#REF!</definedName>
    <definedName name="BN253P13K4">#REF!</definedName>
    <definedName name="BN253P13K5" localSheetId="6">#REF!</definedName>
    <definedName name="BN253P13K5">#REF!</definedName>
    <definedName name="BN253P13K6" localSheetId="6">#REF!</definedName>
    <definedName name="BN253P13K6">#REF!</definedName>
    <definedName name="BN253P13K7" localSheetId="6">#REF!</definedName>
    <definedName name="BN253P13K7">#REF!</definedName>
    <definedName name="BN253P13K8" localSheetId="6">#REF!</definedName>
    <definedName name="BN253P13K8">#REF!</definedName>
    <definedName name="BN253P13K9" localSheetId="6">#REF!</definedName>
    <definedName name="BN253P13K9">#REF!</definedName>
    <definedName name="BN253P14K10" localSheetId="6">#REF!</definedName>
    <definedName name="BN253P14K10">#REF!</definedName>
    <definedName name="BN253P14K3" localSheetId="6">#REF!</definedName>
    <definedName name="BN253P14K3">#REF!</definedName>
    <definedName name="BN253P14K4" localSheetId="6">#REF!</definedName>
    <definedName name="BN253P14K4">#REF!</definedName>
    <definedName name="BN253P14K5" localSheetId="6">#REF!</definedName>
    <definedName name="BN253P14K5">#REF!</definedName>
    <definedName name="BN253P14K6" localSheetId="6">#REF!</definedName>
    <definedName name="BN253P14K6">#REF!</definedName>
    <definedName name="BN253P14K7" localSheetId="6">#REF!</definedName>
    <definedName name="BN253P14K7">#REF!</definedName>
    <definedName name="BN253P14K8" localSheetId="6">#REF!</definedName>
    <definedName name="BN253P14K8">#REF!</definedName>
    <definedName name="BN253P14K9" localSheetId="6">#REF!</definedName>
    <definedName name="BN253P14K9">#REF!</definedName>
    <definedName name="BN253P15K10" localSheetId="6">#REF!</definedName>
    <definedName name="BN253P15K10">#REF!</definedName>
    <definedName name="BN253P15K3" localSheetId="6">#REF!</definedName>
    <definedName name="BN253P15K3">#REF!</definedName>
    <definedName name="BN253P15K4" localSheetId="6">#REF!</definedName>
    <definedName name="BN253P15K4">#REF!</definedName>
    <definedName name="BN253P15K5" localSheetId="6">#REF!</definedName>
    <definedName name="BN253P15K5">#REF!</definedName>
    <definedName name="BN253P15K6" localSheetId="6">#REF!</definedName>
    <definedName name="BN253P15K6">#REF!</definedName>
    <definedName name="BN253P15K7" localSheetId="6">#REF!</definedName>
    <definedName name="BN253P15K7">#REF!</definedName>
    <definedName name="BN253P15K8" localSheetId="6">#REF!</definedName>
    <definedName name="BN253P15K8">#REF!</definedName>
    <definedName name="BN253P15K9" localSheetId="6">#REF!</definedName>
    <definedName name="BN253P15K9">#REF!</definedName>
    <definedName name="BN253P16K10" localSheetId="6">#REF!</definedName>
    <definedName name="BN253P16K10">#REF!</definedName>
    <definedName name="BN253P16K3" localSheetId="6">#REF!</definedName>
    <definedName name="BN253P16K3">#REF!</definedName>
    <definedName name="BN253P16K4" localSheetId="6">#REF!</definedName>
    <definedName name="BN253P16K4">#REF!</definedName>
    <definedName name="BN253P16K5" localSheetId="6">#REF!</definedName>
    <definedName name="BN253P16K5">#REF!</definedName>
    <definedName name="BN253P16K6" localSheetId="6">#REF!</definedName>
    <definedName name="BN253P16K6">#REF!</definedName>
    <definedName name="BN253P16K7" localSheetId="6">#REF!</definedName>
    <definedName name="BN253P16K7">#REF!</definedName>
    <definedName name="BN253P16K8" localSheetId="6">#REF!</definedName>
    <definedName name="BN253P16K8">#REF!</definedName>
    <definedName name="BN253P16K9" localSheetId="6">#REF!</definedName>
    <definedName name="BN253P16K9">#REF!</definedName>
    <definedName name="BN253P17K10" localSheetId="6">#REF!</definedName>
    <definedName name="BN253P17K10">#REF!</definedName>
    <definedName name="BN253P17K3" localSheetId="6">#REF!</definedName>
    <definedName name="BN253P17K3">#REF!</definedName>
    <definedName name="BN253P17K4" localSheetId="6">#REF!</definedName>
    <definedName name="BN253P17K4">#REF!</definedName>
    <definedName name="BN253P17K5" localSheetId="6">#REF!</definedName>
    <definedName name="BN253P17K5">#REF!</definedName>
    <definedName name="BN253P17K6" localSheetId="6">#REF!</definedName>
    <definedName name="BN253P17K6">#REF!</definedName>
    <definedName name="BN253P17K7" localSheetId="6">#REF!</definedName>
    <definedName name="BN253P17K7">#REF!</definedName>
    <definedName name="BN253P17K8" localSheetId="6">#REF!</definedName>
    <definedName name="BN253P17K8">#REF!</definedName>
    <definedName name="BN253P17K9" localSheetId="6">#REF!</definedName>
    <definedName name="BN253P17K9">#REF!</definedName>
    <definedName name="BN253P18K10" localSheetId="6">#REF!</definedName>
    <definedName name="BN253P18K10">#REF!</definedName>
    <definedName name="BN253P18K3" localSheetId="6">#REF!</definedName>
    <definedName name="BN253P18K3">#REF!</definedName>
    <definedName name="BN253P18K4" localSheetId="6">#REF!</definedName>
    <definedName name="BN253P18K4">#REF!</definedName>
    <definedName name="BN253P18K5" localSheetId="6">#REF!</definedName>
    <definedName name="BN253P18K5">#REF!</definedName>
    <definedName name="BN253P18K6" localSheetId="6">#REF!</definedName>
    <definedName name="BN253P18K6">#REF!</definedName>
    <definedName name="BN253P18K7" localSheetId="6">#REF!</definedName>
    <definedName name="BN253P18K7">#REF!</definedName>
    <definedName name="BN253P18K8" localSheetId="6">#REF!</definedName>
    <definedName name="BN253P18K8">#REF!</definedName>
    <definedName name="BN253P18K9" localSheetId="6">#REF!</definedName>
    <definedName name="BN253P18K9">#REF!</definedName>
    <definedName name="BN253P19K10" localSheetId="6">#REF!</definedName>
    <definedName name="BN253P19K10">#REF!</definedName>
    <definedName name="BN253P19K3" localSheetId="6">#REF!</definedName>
    <definedName name="BN253P19K3">#REF!</definedName>
    <definedName name="BN253P19K4" localSheetId="6">#REF!</definedName>
    <definedName name="BN253P19K4">#REF!</definedName>
    <definedName name="BN253P19K5" localSheetId="6">#REF!</definedName>
    <definedName name="BN253P19K5">#REF!</definedName>
    <definedName name="BN253P19K6" localSheetId="6">#REF!</definedName>
    <definedName name="BN253P19K6">#REF!</definedName>
    <definedName name="BN253P19K7" localSheetId="6">#REF!</definedName>
    <definedName name="BN253P19K7">#REF!</definedName>
    <definedName name="BN253P19K8" localSheetId="6">#REF!</definedName>
    <definedName name="BN253P19K8">#REF!</definedName>
    <definedName name="BN253P19K9" localSheetId="6">#REF!</definedName>
    <definedName name="BN253P19K9">#REF!</definedName>
    <definedName name="BN253P1K10" localSheetId="6">#REF!</definedName>
    <definedName name="BN253P1K10">#REF!</definedName>
    <definedName name="BN253P1K3" localSheetId="6">#REF!</definedName>
    <definedName name="BN253P1K3">#REF!</definedName>
    <definedName name="BN253P1K4" localSheetId="6">#REF!</definedName>
    <definedName name="BN253P1K4">#REF!</definedName>
    <definedName name="BN253P1K5" localSheetId="6">#REF!</definedName>
    <definedName name="BN253P1K5">#REF!</definedName>
    <definedName name="BN253P1K6" localSheetId="6">#REF!</definedName>
    <definedName name="BN253P1K6">#REF!</definedName>
    <definedName name="BN253P1K7" localSheetId="6">#REF!</definedName>
    <definedName name="BN253P1K7">#REF!</definedName>
    <definedName name="BN253P1K8" localSheetId="6">#REF!</definedName>
    <definedName name="BN253P1K8">#REF!</definedName>
    <definedName name="BN253P1K9" localSheetId="6">#REF!</definedName>
    <definedName name="BN253P1K9">#REF!</definedName>
    <definedName name="BN253P20K10" localSheetId="6">#REF!</definedName>
    <definedName name="BN253P20K10">#REF!</definedName>
    <definedName name="BN253P20K3" localSheetId="6">#REF!</definedName>
    <definedName name="BN253P20K3">#REF!</definedName>
    <definedName name="BN253P20K4" localSheetId="6">#REF!</definedName>
    <definedName name="BN253P20K4">#REF!</definedName>
    <definedName name="BN253P20K5" localSheetId="6">#REF!</definedName>
    <definedName name="BN253P20K5">#REF!</definedName>
    <definedName name="BN253P20K6" localSheetId="6">#REF!</definedName>
    <definedName name="BN253P20K6">#REF!</definedName>
    <definedName name="BN253P20K7" localSheetId="6">#REF!</definedName>
    <definedName name="BN253P20K7">#REF!</definedName>
    <definedName name="BN253P20K8" localSheetId="6">#REF!</definedName>
    <definedName name="BN253P20K8">#REF!</definedName>
    <definedName name="BN253P20K9" localSheetId="6">#REF!</definedName>
    <definedName name="BN253P20K9">#REF!</definedName>
    <definedName name="BN253P21K10" localSheetId="6">#REF!</definedName>
    <definedName name="BN253P21K10">#REF!</definedName>
    <definedName name="BN253P21K3" localSheetId="6">#REF!</definedName>
    <definedName name="BN253P21K3">#REF!</definedName>
    <definedName name="BN253P21K4" localSheetId="6">#REF!</definedName>
    <definedName name="BN253P21K4">#REF!</definedName>
    <definedName name="BN253P21K5" localSheetId="6">#REF!</definedName>
    <definedName name="BN253P21K5">#REF!</definedName>
    <definedName name="BN253P21K6" localSheetId="6">#REF!</definedName>
    <definedName name="BN253P21K6">#REF!</definedName>
    <definedName name="BN253P21K7" localSheetId="6">#REF!</definedName>
    <definedName name="BN253P21K7">#REF!</definedName>
    <definedName name="BN253P21K8" localSheetId="6">#REF!</definedName>
    <definedName name="BN253P21K8">#REF!</definedName>
    <definedName name="BN253P21K9" localSheetId="6">#REF!</definedName>
    <definedName name="BN253P21K9">#REF!</definedName>
    <definedName name="BN253P22K10" localSheetId="6">#REF!</definedName>
    <definedName name="BN253P22K10">#REF!</definedName>
    <definedName name="BN253P22K3" localSheetId="6">#REF!</definedName>
    <definedName name="BN253P22K3">#REF!</definedName>
    <definedName name="BN253P22K4" localSheetId="6">#REF!</definedName>
    <definedName name="BN253P22K4">#REF!</definedName>
    <definedName name="BN253P22K5" localSheetId="6">#REF!</definedName>
    <definedName name="BN253P22K5">#REF!</definedName>
    <definedName name="BN253P22K6" localSheetId="6">#REF!</definedName>
    <definedName name="BN253P22K6">#REF!</definedName>
    <definedName name="BN253P22K7" localSheetId="6">#REF!</definedName>
    <definedName name="BN253P22K7">#REF!</definedName>
    <definedName name="BN253P22K8" localSheetId="6">#REF!</definedName>
    <definedName name="BN253P22K8">#REF!</definedName>
    <definedName name="BN253P22K9" localSheetId="6">#REF!</definedName>
    <definedName name="BN253P22K9">#REF!</definedName>
    <definedName name="BN253P2K10" localSheetId="6">#REF!</definedName>
    <definedName name="BN253P2K10">#REF!</definedName>
    <definedName name="BN253P2K3" localSheetId="6">#REF!</definedName>
    <definedName name="BN253P2K3">#REF!</definedName>
    <definedName name="BN253P2K4" localSheetId="6">#REF!</definedName>
    <definedName name="BN253P2K4">#REF!</definedName>
    <definedName name="BN253P2K5" localSheetId="6">#REF!</definedName>
    <definedName name="BN253P2K5">#REF!</definedName>
    <definedName name="BN253P2K6" localSheetId="6">#REF!</definedName>
    <definedName name="BN253P2K6">#REF!</definedName>
    <definedName name="BN253P2K7" localSheetId="6">#REF!</definedName>
    <definedName name="BN253P2K7">#REF!</definedName>
    <definedName name="BN253P2K8" localSheetId="6">#REF!</definedName>
    <definedName name="BN253P2K8">#REF!</definedName>
    <definedName name="BN253P2K9" localSheetId="6">#REF!</definedName>
    <definedName name="BN253P2K9">#REF!</definedName>
    <definedName name="BN253P3K10" localSheetId="6">#REF!</definedName>
    <definedName name="BN253P3K10">#REF!</definedName>
    <definedName name="BN253P3K3" localSheetId="6">#REF!</definedName>
    <definedName name="BN253P3K3">#REF!</definedName>
    <definedName name="BN253P3K4" localSheetId="6">#REF!</definedName>
    <definedName name="BN253P3K4">#REF!</definedName>
    <definedName name="BN253P3K5" localSheetId="6">#REF!</definedName>
    <definedName name="BN253P3K5">#REF!</definedName>
    <definedName name="BN253P3K6" localSheetId="6">#REF!</definedName>
    <definedName name="BN253P3K6">#REF!</definedName>
    <definedName name="BN253P3K7" localSheetId="6">#REF!</definedName>
    <definedName name="BN253P3K7">#REF!</definedName>
    <definedName name="BN253P3K8" localSheetId="6">#REF!</definedName>
    <definedName name="BN253P3K8">#REF!</definedName>
    <definedName name="BN253P3K9" localSheetId="6">#REF!</definedName>
    <definedName name="BN253P3K9">#REF!</definedName>
    <definedName name="BN253P4K10" localSheetId="6">#REF!</definedName>
    <definedName name="BN253P4K10">#REF!</definedName>
    <definedName name="BN253P4K3" localSheetId="6">#REF!</definedName>
    <definedName name="BN253P4K3">#REF!</definedName>
    <definedName name="BN253P4K4" localSheetId="6">#REF!</definedName>
    <definedName name="BN253P4K4">#REF!</definedName>
    <definedName name="BN253P4K5" localSheetId="6">#REF!</definedName>
    <definedName name="BN253P4K5">#REF!</definedName>
    <definedName name="BN253P4K6" localSheetId="6">#REF!</definedName>
    <definedName name="BN253P4K6">#REF!</definedName>
    <definedName name="BN253P4K7" localSheetId="6">#REF!</definedName>
    <definedName name="BN253P4K7">#REF!</definedName>
    <definedName name="BN253P4K8" localSheetId="6">#REF!</definedName>
    <definedName name="BN253P4K8">#REF!</definedName>
    <definedName name="BN253P4K9" localSheetId="6">#REF!</definedName>
    <definedName name="BN253P4K9">#REF!</definedName>
    <definedName name="BN253P5K10" localSheetId="6">#REF!</definedName>
    <definedName name="BN253P5K10">#REF!</definedName>
    <definedName name="BN253P5K3" localSheetId="6">#REF!</definedName>
    <definedName name="BN253P5K3">#REF!</definedName>
    <definedName name="BN253P5K4" localSheetId="6">#REF!</definedName>
    <definedName name="BN253P5K4">#REF!</definedName>
    <definedName name="BN253P5K5" localSheetId="6">#REF!</definedName>
    <definedName name="BN253P5K5">#REF!</definedName>
    <definedName name="BN253P5K6" localSheetId="6">#REF!</definedName>
    <definedName name="BN253P5K6">#REF!</definedName>
    <definedName name="BN253P5K7" localSheetId="6">#REF!</definedName>
    <definedName name="BN253P5K7">#REF!</definedName>
    <definedName name="BN253P5K8" localSheetId="6">#REF!</definedName>
    <definedName name="BN253P5K8">#REF!</definedName>
    <definedName name="BN253P5K9" localSheetId="6">#REF!</definedName>
    <definedName name="BN253P5K9">#REF!</definedName>
    <definedName name="BN253P6K10" localSheetId="6">#REF!</definedName>
    <definedName name="BN253P6K10">#REF!</definedName>
    <definedName name="BN253P6K3" localSheetId="6">#REF!</definedName>
    <definedName name="BN253P6K3">#REF!</definedName>
    <definedName name="BN253P6K4" localSheetId="6">#REF!</definedName>
    <definedName name="BN253P6K4">#REF!</definedName>
    <definedName name="BN253P6K5" localSheetId="6">#REF!</definedName>
    <definedName name="BN253P6K5">#REF!</definedName>
    <definedName name="BN253P6K6" localSheetId="6">#REF!</definedName>
    <definedName name="BN253P6K6">#REF!</definedName>
    <definedName name="BN253P6K7" localSheetId="6">#REF!</definedName>
    <definedName name="BN253P6K7">#REF!</definedName>
    <definedName name="BN253P6K8" localSheetId="6">#REF!</definedName>
    <definedName name="BN253P6K8">#REF!</definedName>
    <definedName name="BN253P6K9" localSheetId="6">#REF!</definedName>
    <definedName name="BN253P6K9">#REF!</definedName>
    <definedName name="BN253P7K10" localSheetId="6">#REF!</definedName>
    <definedName name="BN253P7K10">#REF!</definedName>
    <definedName name="BN253P7K3" localSheetId="6">#REF!</definedName>
    <definedName name="BN253P7K3">#REF!</definedName>
    <definedName name="BN253P7K4" localSheetId="6">#REF!</definedName>
    <definedName name="BN253P7K4">#REF!</definedName>
    <definedName name="BN253P7K5" localSheetId="6">#REF!</definedName>
    <definedName name="BN253P7K5">#REF!</definedName>
    <definedName name="BN253P7K6" localSheetId="6">#REF!</definedName>
    <definedName name="BN253P7K6">#REF!</definedName>
    <definedName name="BN253P7K7" localSheetId="6">#REF!</definedName>
    <definedName name="BN253P7K7">#REF!</definedName>
    <definedName name="BN253P7K8" localSheetId="6">#REF!</definedName>
    <definedName name="BN253P7K8">#REF!</definedName>
    <definedName name="BN253P7K9" localSheetId="6">#REF!</definedName>
    <definedName name="BN253P7K9">#REF!</definedName>
    <definedName name="BN253P8K10" localSheetId="6">#REF!</definedName>
    <definedName name="BN253P8K10">#REF!</definedName>
    <definedName name="BN253P8K3" localSheetId="6">#REF!</definedName>
    <definedName name="BN253P8K3">#REF!</definedName>
    <definedName name="BN253P8K4" localSheetId="6">#REF!</definedName>
    <definedName name="BN253P8K4">#REF!</definedName>
    <definedName name="BN253P8K5" localSheetId="6">#REF!</definedName>
    <definedName name="BN253P8K5">#REF!</definedName>
    <definedName name="BN253P8K6" localSheetId="6">#REF!</definedName>
    <definedName name="BN253P8K6">#REF!</definedName>
    <definedName name="BN253P8K7" localSheetId="6">#REF!</definedName>
    <definedName name="BN253P8K7">#REF!</definedName>
    <definedName name="BN253P8K8" localSheetId="6">#REF!</definedName>
    <definedName name="BN253P8K8">#REF!</definedName>
    <definedName name="BN253P8K9" localSheetId="6">#REF!</definedName>
    <definedName name="BN253P8K9">#REF!</definedName>
    <definedName name="BN253P9K10" localSheetId="6">#REF!</definedName>
    <definedName name="BN253P9K10">#REF!</definedName>
    <definedName name="BN253P9K3" localSheetId="6">#REF!</definedName>
    <definedName name="BN253P9K3">#REF!</definedName>
    <definedName name="BN253P9K4" localSheetId="6">#REF!</definedName>
    <definedName name="BN253P9K4">#REF!</definedName>
    <definedName name="BN253P9K5" localSheetId="6">#REF!</definedName>
    <definedName name="BN253P9K5">#REF!</definedName>
    <definedName name="BN253P9K6" localSheetId="6">#REF!</definedName>
    <definedName name="BN253P9K6">#REF!</definedName>
    <definedName name="BN253P9K7" localSheetId="6">#REF!</definedName>
    <definedName name="BN253P9K7">#REF!</definedName>
    <definedName name="BN253P9K8" localSheetId="6">#REF!</definedName>
    <definedName name="BN253P9K8">#REF!</definedName>
    <definedName name="BN253P9K9" localSheetId="6">#REF!</definedName>
    <definedName name="BN253P9K9">#REF!</definedName>
    <definedName name="BN512P10K10" localSheetId="6">#REF!</definedName>
    <definedName name="BN512P10K10">#REF!</definedName>
    <definedName name="BN512P10K3" localSheetId="6">#REF!</definedName>
    <definedName name="BN512P10K3">#REF!</definedName>
    <definedName name="BN512P10K4" localSheetId="6">#REF!</definedName>
    <definedName name="BN512P10K4">#REF!</definedName>
    <definedName name="BN512P10K5" localSheetId="6">#REF!</definedName>
    <definedName name="BN512P10K5">#REF!</definedName>
    <definedName name="BN512P10K6" localSheetId="6">#REF!</definedName>
    <definedName name="BN512P10K6">#REF!</definedName>
    <definedName name="BN512P10K7" localSheetId="6">#REF!</definedName>
    <definedName name="BN512P10K7">#REF!</definedName>
    <definedName name="BN512P10K8" localSheetId="6">#REF!</definedName>
    <definedName name="BN512P10K8">#REF!</definedName>
    <definedName name="BN512P10K9" localSheetId="6">#REF!</definedName>
    <definedName name="BN512P10K9">#REF!</definedName>
    <definedName name="BN512P11K10" localSheetId="6">#REF!</definedName>
    <definedName name="BN512P11K10">#REF!</definedName>
    <definedName name="BN512P11K3" localSheetId="6">#REF!</definedName>
    <definedName name="BN512P11K3">#REF!</definedName>
    <definedName name="BN512P11K4" localSheetId="6">#REF!</definedName>
    <definedName name="BN512P11K4">#REF!</definedName>
    <definedName name="BN512P11K5" localSheetId="6">#REF!</definedName>
    <definedName name="BN512P11K5">#REF!</definedName>
    <definedName name="BN512P11K6" localSheetId="6">#REF!</definedName>
    <definedName name="BN512P11K6">#REF!</definedName>
    <definedName name="BN512P11K7" localSheetId="6">#REF!</definedName>
    <definedName name="BN512P11K7">#REF!</definedName>
    <definedName name="BN512P11K8" localSheetId="6">#REF!</definedName>
    <definedName name="BN512P11K8">#REF!</definedName>
    <definedName name="BN512P11K9" localSheetId="6">#REF!</definedName>
    <definedName name="BN512P11K9">#REF!</definedName>
    <definedName name="BN512P12K10" localSheetId="6">#REF!</definedName>
    <definedName name="BN512P12K10">#REF!</definedName>
    <definedName name="BN512P12K3" localSheetId="6">#REF!</definedName>
    <definedName name="BN512P12K3">#REF!</definedName>
    <definedName name="BN512P12K4" localSheetId="6">#REF!</definedName>
    <definedName name="BN512P12K4">#REF!</definedName>
    <definedName name="BN512P12K5" localSheetId="6">#REF!</definedName>
    <definedName name="BN512P12K5">#REF!</definedName>
    <definedName name="BN512P12K6" localSheetId="6">#REF!</definedName>
    <definedName name="BN512P12K6">#REF!</definedName>
    <definedName name="BN512P12K7" localSheetId="6">#REF!</definedName>
    <definedName name="BN512P12K7">#REF!</definedName>
    <definedName name="BN512P12K8" localSheetId="6">#REF!</definedName>
    <definedName name="BN512P12K8">#REF!</definedName>
    <definedName name="BN512P12K9" localSheetId="6">#REF!</definedName>
    <definedName name="BN512P12K9">#REF!</definedName>
    <definedName name="BN512P13K10" localSheetId="6">#REF!</definedName>
    <definedName name="BN512P13K10">#REF!</definedName>
    <definedName name="BN512P13K3" localSheetId="6">#REF!</definedName>
    <definedName name="BN512P13K3">#REF!</definedName>
    <definedName name="BN512P13K4" localSheetId="6">#REF!</definedName>
    <definedName name="BN512P13K4">#REF!</definedName>
    <definedName name="BN512P13K5" localSheetId="6">#REF!</definedName>
    <definedName name="BN512P13K5">#REF!</definedName>
    <definedName name="BN512P13K6" localSheetId="6">#REF!</definedName>
    <definedName name="BN512P13K6">#REF!</definedName>
    <definedName name="BN512P13K7" localSheetId="6">#REF!</definedName>
    <definedName name="BN512P13K7">#REF!</definedName>
    <definedName name="BN512P13K8" localSheetId="6">#REF!</definedName>
    <definedName name="BN512P13K8">#REF!</definedName>
    <definedName name="BN512P13K9" localSheetId="6">#REF!</definedName>
    <definedName name="BN512P13K9">#REF!</definedName>
    <definedName name="BN512P14K10" localSheetId="6">#REF!</definedName>
    <definedName name="BN512P14K10">#REF!</definedName>
    <definedName name="BN512P14K3" localSheetId="6">#REF!</definedName>
    <definedName name="BN512P14K3">#REF!</definedName>
    <definedName name="BN512P14K4" localSheetId="6">#REF!</definedName>
    <definedName name="BN512P14K4">#REF!</definedName>
    <definedName name="BN512P14K5" localSheetId="6">#REF!</definedName>
    <definedName name="BN512P14K5">#REF!</definedName>
    <definedName name="BN512P14K6" localSheetId="6">#REF!</definedName>
    <definedName name="BN512P14K6">#REF!</definedName>
    <definedName name="BN512P14K7" localSheetId="6">#REF!</definedName>
    <definedName name="BN512P14K7">#REF!</definedName>
    <definedName name="BN512P14K8" localSheetId="6">#REF!</definedName>
    <definedName name="BN512P14K8">#REF!</definedName>
    <definedName name="BN512P14K9" localSheetId="6">#REF!</definedName>
    <definedName name="BN512P14K9">#REF!</definedName>
    <definedName name="BN512P15K10" localSheetId="6">#REF!</definedName>
    <definedName name="BN512P15K10">#REF!</definedName>
    <definedName name="BN512P15K3" localSheetId="6">#REF!</definedName>
    <definedName name="BN512P15K3">#REF!</definedName>
    <definedName name="BN512P15K4" localSheetId="6">#REF!</definedName>
    <definedName name="BN512P15K4">#REF!</definedName>
    <definedName name="BN512P15K5" localSheetId="6">#REF!</definedName>
    <definedName name="BN512P15K5">#REF!</definedName>
    <definedName name="BN512P15K6" localSheetId="6">#REF!</definedName>
    <definedName name="BN512P15K6">#REF!</definedName>
    <definedName name="BN512P15K7" localSheetId="6">#REF!</definedName>
    <definedName name="BN512P15K7">#REF!</definedName>
    <definedName name="BN512P15K8" localSheetId="6">#REF!</definedName>
    <definedName name="BN512P15K8">#REF!</definedName>
    <definedName name="BN512P15K9" localSheetId="6">#REF!</definedName>
    <definedName name="BN512P15K9">#REF!</definedName>
    <definedName name="BN512P16K10" localSheetId="6">#REF!</definedName>
    <definedName name="BN512P16K10">#REF!</definedName>
    <definedName name="BN512P16K3" localSheetId="6">#REF!</definedName>
    <definedName name="BN512P16K3">#REF!</definedName>
    <definedName name="BN512P16K4" localSheetId="6">#REF!</definedName>
    <definedName name="BN512P16K4">#REF!</definedName>
    <definedName name="BN512P16K5" localSheetId="6">#REF!</definedName>
    <definedName name="BN512P16K5">#REF!</definedName>
    <definedName name="BN512P16K6" localSheetId="6">#REF!</definedName>
    <definedName name="BN512P16K6">#REF!</definedName>
    <definedName name="BN512P16K7" localSheetId="6">#REF!</definedName>
    <definedName name="BN512P16K7">#REF!</definedName>
    <definedName name="BN512P16K8" localSheetId="6">#REF!</definedName>
    <definedName name="BN512P16K8">#REF!</definedName>
    <definedName name="BN512P16K9" localSheetId="6">#REF!</definedName>
    <definedName name="BN512P16K9">#REF!</definedName>
    <definedName name="BN512P17K10" localSheetId="6">#REF!</definedName>
    <definedName name="BN512P17K10">#REF!</definedName>
    <definedName name="BN512P17K3" localSheetId="6">#REF!</definedName>
    <definedName name="BN512P17K3">#REF!</definedName>
    <definedName name="BN512P17K4" localSheetId="6">#REF!</definedName>
    <definedName name="BN512P17K4">#REF!</definedName>
    <definedName name="BN512P17K5" localSheetId="6">#REF!</definedName>
    <definedName name="BN512P17K5">#REF!</definedName>
    <definedName name="BN512P17K6" localSheetId="6">#REF!</definedName>
    <definedName name="BN512P17K6">#REF!</definedName>
    <definedName name="BN512P17K7" localSheetId="6">#REF!</definedName>
    <definedName name="BN512P17K7">#REF!</definedName>
    <definedName name="BN512P17K8" localSheetId="6">#REF!</definedName>
    <definedName name="BN512P17K8">#REF!</definedName>
    <definedName name="BN512P17K9" localSheetId="6">#REF!</definedName>
    <definedName name="BN512P17K9">#REF!</definedName>
    <definedName name="BN512P18K10" localSheetId="6">#REF!</definedName>
    <definedName name="BN512P18K10">#REF!</definedName>
    <definedName name="BN512P18K3" localSheetId="6">#REF!</definedName>
    <definedName name="BN512P18K3">#REF!</definedName>
    <definedName name="BN512P18K4" localSheetId="6">#REF!</definedName>
    <definedName name="BN512P18K4">#REF!</definedName>
    <definedName name="BN512P18K5" localSheetId="6">#REF!</definedName>
    <definedName name="BN512P18K5">#REF!</definedName>
    <definedName name="BN512P18K6" localSheetId="6">#REF!</definedName>
    <definedName name="BN512P18K6">#REF!</definedName>
    <definedName name="BN512P18K7" localSheetId="6">#REF!</definedName>
    <definedName name="BN512P18K7">#REF!</definedName>
    <definedName name="BN512P18K8" localSheetId="6">#REF!</definedName>
    <definedName name="BN512P18K8">#REF!</definedName>
    <definedName name="BN512P18K9" localSheetId="6">#REF!</definedName>
    <definedName name="BN512P18K9">#REF!</definedName>
    <definedName name="BN512P19K10" localSheetId="6">#REF!</definedName>
    <definedName name="BN512P19K10">#REF!</definedName>
    <definedName name="BN512P19K3" localSheetId="6">#REF!</definedName>
    <definedName name="BN512P19K3">#REF!</definedName>
    <definedName name="BN512P19K4" localSheetId="6">#REF!</definedName>
    <definedName name="BN512P19K4">#REF!</definedName>
    <definedName name="BN512P19K5" localSheetId="6">#REF!</definedName>
    <definedName name="BN512P19K5">#REF!</definedName>
    <definedName name="BN512P19K6" localSheetId="6">#REF!</definedName>
    <definedName name="BN512P19K6">#REF!</definedName>
    <definedName name="BN512P19K7" localSheetId="6">#REF!</definedName>
    <definedName name="BN512P19K7">#REF!</definedName>
    <definedName name="BN512P19K8" localSheetId="6">#REF!</definedName>
    <definedName name="BN512P19K8">#REF!</definedName>
    <definedName name="BN512P19K9" localSheetId="6">#REF!</definedName>
    <definedName name="BN512P19K9">#REF!</definedName>
    <definedName name="BN512P1K10" localSheetId="6">#REF!</definedName>
    <definedName name="BN512P1K10">#REF!</definedName>
    <definedName name="BN512P1K3" localSheetId="6">#REF!</definedName>
    <definedName name="BN512P1K3">#REF!</definedName>
    <definedName name="BN512P1K4" localSheetId="6">#REF!</definedName>
    <definedName name="BN512P1K4">#REF!</definedName>
    <definedName name="BN512P1K5" localSheetId="6">#REF!</definedName>
    <definedName name="BN512P1K5">#REF!</definedName>
    <definedName name="BN512P1K6" localSheetId="6">#REF!</definedName>
    <definedName name="BN512P1K6">#REF!</definedName>
    <definedName name="BN512P1K7" localSheetId="6">#REF!</definedName>
    <definedName name="BN512P1K7">#REF!</definedName>
    <definedName name="BN512P1K8" localSheetId="6">#REF!</definedName>
    <definedName name="BN512P1K8">#REF!</definedName>
    <definedName name="BN512P1K9" localSheetId="6">#REF!</definedName>
    <definedName name="BN512P1K9">#REF!</definedName>
    <definedName name="BN512P20K10" localSheetId="6">#REF!</definedName>
    <definedName name="BN512P20K10">#REF!</definedName>
    <definedName name="BN512P20K3" localSheetId="6">#REF!</definedName>
    <definedName name="BN512P20K3">#REF!</definedName>
    <definedName name="BN512P20K4" localSheetId="6">#REF!</definedName>
    <definedName name="BN512P20K4">#REF!</definedName>
    <definedName name="BN512P20K5" localSheetId="6">#REF!</definedName>
    <definedName name="BN512P20K5">#REF!</definedName>
    <definedName name="BN512P20K6" localSheetId="6">#REF!</definedName>
    <definedName name="BN512P20K6">#REF!</definedName>
    <definedName name="BN512P20K7" localSheetId="6">#REF!</definedName>
    <definedName name="BN512P20K7">#REF!</definedName>
    <definedName name="BN512P20K8" localSheetId="6">#REF!</definedName>
    <definedName name="BN512P20K8">#REF!</definedName>
    <definedName name="BN512P20K9" localSheetId="6">#REF!</definedName>
    <definedName name="BN512P20K9">#REF!</definedName>
    <definedName name="BN512P21K10" localSheetId="6">#REF!</definedName>
    <definedName name="BN512P21K10">#REF!</definedName>
    <definedName name="BN512P21K3" localSheetId="6">#REF!</definedName>
    <definedName name="BN512P21K3">#REF!</definedName>
    <definedName name="BN512P21K4" localSheetId="6">#REF!</definedName>
    <definedName name="BN512P21K4">#REF!</definedName>
    <definedName name="BN512P21K5" localSheetId="6">#REF!</definedName>
    <definedName name="BN512P21K5">#REF!</definedName>
    <definedName name="BN512P21K6" localSheetId="6">#REF!</definedName>
    <definedName name="BN512P21K6">#REF!</definedName>
    <definedName name="BN512P21K7" localSheetId="6">#REF!</definedName>
    <definedName name="BN512P21K7">#REF!</definedName>
    <definedName name="BN512P21K8" localSheetId="6">#REF!</definedName>
    <definedName name="BN512P21K8">#REF!</definedName>
    <definedName name="BN512P21K9" localSheetId="6">#REF!</definedName>
    <definedName name="BN512P21K9">#REF!</definedName>
    <definedName name="BN512P22K10" localSheetId="6">#REF!</definedName>
    <definedName name="BN512P22K10">#REF!</definedName>
    <definedName name="BN512P22K3" localSheetId="6">#REF!</definedName>
    <definedName name="BN512P22K3">#REF!</definedName>
    <definedName name="BN512P22K4" localSheetId="6">#REF!</definedName>
    <definedName name="BN512P22K4">#REF!</definedName>
    <definedName name="BN512P22K5" localSheetId="6">#REF!</definedName>
    <definedName name="BN512P22K5">#REF!</definedName>
    <definedName name="BN512P22K6" localSheetId="6">#REF!</definedName>
    <definedName name="BN512P22K6">#REF!</definedName>
    <definedName name="BN512P22K7" localSheetId="6">#REF!</definedName>
    <definedName name="BN512P22K7">#REF!</definedName>
    <definedName name="BN512P22K8" localSheetId="6">#REF!</definedName>
    <definedName name="BN512P22K8">#REF!</definedName>
    <definedName name="BN512P22K9" localSheetId="6">#REF!</definedName>
    <definedName name="BN512P22K9">#REF!</definedName>
    <definedName name="BN512P2K10" localSheetId="6">#REF!</definedName>
    <definedName name="BN512P2K10">#REF!</definedName>
    <definedName name="BN512P2K3" localSheetId="6">#REF!</definedName>
    <definedName name="BN512P2K3">#REF!</definedName>
    <definedName name="BN512P2K4" localSheetId="6">#REF!</definedName>
    <definedName name="BN512P2K4">#REF!</definedName>
    <definedName name="BN512P2K5" localSheetId="6">#REF!</definedName>
    <definedName name="BN512P2K5">#REF!</definedName>
    <definedName name="BN512P2K6" localSheetId="6">#REF!</definedName>
    <definedName name="BN512P2K6">#REF!</definedName>
    <definedName name="BN512P2K7" localSheetId="6">#REF!</definedName>
    <definedName name="BN512P2K7">#REF!</definedName>
    <definedName name="BN512P2K8" localSheetId="6">#REF!</definedName>
    <definedName name="BN512P2K8">#REF!</definedName>
    <definedName name="BN512P2K9" localSheetId="6">#REF!</definedName>
    <definedName name="BN512P2K9">#REF!</definedName>
    <definedName name="BN512P3K10" localSheetId="6">#REF!</definedName>
    <definedName name="BN512P3K10">#REF!</definedName>
    <definedName name="BN512P3K3" localSheetId="6">#REF!</definedName>
    <definedName name="BN512P3K3">#REF!</definedName>
    <definedName name="BN512P3K4" localSheetId="6">#REF!</definedName>
    <definedName name="BN512P3K4">#REF!</definedName>
    <definedName name="BN512P3K5" localSheetId="6">#REF!</definedName>
    <definedName name="BN512P3K5">#REF!</definedName>
    <definedName name="BN512P3K6" localSheetId="6">#REF!</definedName>
    <definedName name="BN512P3K6">#REF!</definedName>
    <definedName name="BN512P3K7" localSheetId="6">#REF!</definedName>
    <definedName name="BN512P3K7">#REF!</definedName>
    <definedName name="BN512P3K8" localSheetId="6">#REF!</definedName>
    <definedName name="BN512P3K8">#REF!</definedName>
    <definedName name="BN512P3K9" localSheetId="6">#REF!</definedName>
    <definedName name="BN512P3K9">#REF!</definedName>
    <definedName name="BN512P4K10" localSheetId="6">#REF!</definedName>
    <definedName name="BN512P4K10">#REF!</definedName>
    <definedName name="BN512P4K3" localSheetId="6">#REF!</definedName>
    <definedName name="BN512P4K3">#REF!</definedName>
    <definedName name="BN512P4K4" localSheetId="6">#REF!</definedName>
    <definedName name="BN512P4K4">#REF!</definedName>
    <definedName name="BN512P4K5" localSheetId="6">#REF!</definedName>
    <definedName name="BN512P4K5">#REF!</definedName>
    <definedName name="BN512P4K6" localSheetId="6">#REF!</definedName>
    <definedName name="BN512P4K6">#REF!</definedName>
    <definedName name="BN512P4K7" localSheetId="6">#REF!</definedName>
    <definedName name="BN512P4K7">#REF!</definedName>
    <definedName name="BN512P4K8" localSheetId="6">#REF!</definedName>
    <definedName name="BN512P4K8">#REF!</definedName>
    <definedName name="BN512P4K9" localSheetId="6">#REF!</definedName>
    <definedName name="BN512P4K9">#REF!</definedName>
    <definedName name="BN512P5K10" localSheetId="6">#REF!</definedName>
    <definedName name="BN512P5K10">#REF!</definedName>
    <definedName name="BN512P5K3" localSheetId="6">#REF!</definedName>
    <definedName name="BN512P5K3">#REF!</definedName>
    <definedName name="BN512P5K4" localSheetId="6">#REF!</definedName>
    <definedName name="BN512P5K4">#REF!</definedName>
    <definedName name="BN512P5K5" localSheetId="6">#REF!</definedName>
    <definedName name="BN512P5K5">#REF!</definedName>
    <definedName name="BN512P5K6" localSheetId="6">#REF!</definedName>
    <definedName name="BN512P5K6">#REF!</definedName>
    <definedName name="BN512P5K7" localSheetId="6">#REF!</definedName>
    <definedName name="BN512P5K7">#REF!</definedName>
    <definedName name="BN512P5K8" localSheetId="6">#REF!</definedName>
    <definedName name="BN512P5K8">#REF!</definedName>
    <definedName name="BN512P5K9" localSheetId="6">#REF!</definedName>
    <definedName name="BN512P5K9">#REF!</definedName>
    <definedName name="BN512P6K10" localSheetId="6">#REF!</definedName>
    <definedName name="BN512P6K10">#REF!</definedName>
    <definedName name="BN512P6K3" localSheetId="6">#REF!</definedName>
    <definedName name="BN512P6K3">#REF!</definedName>
    <definedName name="BN512P6K4" localSheetId="6">#REF!</definedName>
    <definedName name="BN512P6K4">#REF!</definedName>
    <definedName name="BN512P6K5" localSheetId="6">#REF!</definedName>
    <definedName name="BN512P6K5">#REF!</definedName>
    <definedName name="BN512P6K6" localSheetId="6">#REF!</definedName>
    <definedName name="BN512P6K6">#REF!</definedName>
    <definedName name="BN512P6K7" localSheetId="6">#REF!</definedName>
    <definedName name="BN512P6K7">#REF!</definedName>
    <definedName name="BN512P6K8" localSheetId="6">#REF!</definedName>
    <definedName name="BN512P6K8">#REF!</definedName>
    <definedName name="BN512P6K9" localSheetId="6">#REF!</definedName>
    <definedName name="BN512P6K9">#REF!</definedName>
    <definedName name="BN512P7K10" localSheetId="6">#REF!</definedName>
    <definedName name="BN512P7K10">#REF!</definedName>
    <definedName name="BN512P7K3" localSheetId="6">#REF!</definedName>
    <definedName name="BN512P7K3">#REF!</definedName>
    <definedName name="BN512P7K4" localSheetId="6">#REF!</definedName>
    <definedName name="BN512P7K4">#REF!</definedName>
    <definedName name="BN512P7K5" localSheetId="6">#REF!</definedName>
    <definedName name="BN512P7K5">#REF!</definedName>
    <definedName name="BN512P7K6" localSheetId="6">#REF!</definedName>
    <definedName name="BN512P7K6">#REF!</definedName>
    <definedName name="BN512P7K7" localSheetId="6">#REF!</definedName>
    <definedName name="BN512P7K7">#REF!</definedName>
    <definedName name="BN512P7K8" localSheetId="6">#REF!</definedName>
    <definedName name="BN512P7K8">#REF!</definedName>
    <definedName name="BN512P7K9" localSheetId="6">#REF!</definedName>
    <definedName name="BN512P7K9">#REF!</definedName>
    <definedName name="BN512P8K10" localSheetId="6">#REF!</definedName>
    <definedName name="BN512P8K10">#REF!</definedName>
    <definedName name="BN512P8K3" localSheetId="6">#REF!</definedName>
    <definedName name="BN512P8K3">#REF!</definedName>
    <definedName name="BN512P8K4" localSheetId="6">#REF!</definedName>
    <definedName name="BN512P8K4">#REF!</definedName>
    <definedName name="BN512P8K5" localSheetId="6">#REF!</definedName>
    <definedName name="BN512P8K5">#REF!</definedName>
    <definedName name="BN512P8K6" localSheetId="6">#REF!</definedName>
    <definedName name="BN512P8K6">#REF!</definedName>
    <definedName name="BN512P8K7" localSheetId="6">#REF!</definedName>
    <definedName name="BN512P8K7">#REF!</definedName>
    <definedName name="BN512P8K8" localSheetId="6">#REF!</definedName>
    <definedName name="BN512P8K8">#REF!</definedName>
    <definedName name="BN512P8K9" localSheetId="6">#REF!</definedName>
    <definedName name="BN512P8K9">#REF!</definedName>
    <definedName name="BN512P9K10" localSheetId="6">#REF!</definedName>
    <definedName name="BN512P9K10">#REF!</definedName>
    <definedName name="BN512P9K3" localSheetId="6">#REF!</definedName>
    <definedName name="BN512P9K3">#REF!</definedName>
    <definedName name="BN512P9K4" localSheetId="6">#REF!</definedName>
    <definedName name="BN512P9K4">#REF!</definedName>
    <definedName name="BN512P9K5" localSheetId="6">#REF!</definedName>
    <definedName name="BN512P9K5">#REF!</definedName>
    <definedName name="BN512P9K6" localSheetId="6">#REF!</definedName>
    <definedName name="BN512P9K6">#REF!</definedName>
    <definedName name="BN512P9K7" localSheetId="6">#REF!</definedName>
    <definedName name="BN512P9K7">#REF!</definedName>
    <definedName name="BN512P9K8" localSheetId="6">#REF!</definedName>
    <definedName name="BN512P9K8">#REF!</definedName>
    <definedName name="BN512P9K9" localSheetId="6">#REF!</definedName>
    <definedName name="BN512P9K9">#REF!</definedName>
    <definedName name="BN612P10K10" localSheetId="6">#REF!</definedName>
    <definedName name="BN612P10K10">#REF!</definedName>
    <definedName name="BN612P10K3" localSheetId="6">#REF!</definedName>
    <definedName name="BN612P10K3">#REF!</definedName>
    <definedName name="BN612P10K4" localSheetId="6">#REF!</definedName>
    <definedName name="BN612P10K4">#REF!</definedName>
    <definedName name="BN612P10K5" localSheetId="6">#REF!</definedName>
    <definedName name="BN612P10K5">#REF!</definedName>
    <definedName name="BN612P10K6" localSheetId="6">#REF!</definedName>
    <definedName name="BN612P10K6">#REF!</definedName>
    <definedName name="BN612P10K7" localSheetId="6">#REF!</definedName>
    <definedName name="BN612P10K7">#REF!</definedName>
    <definedName name="BN612P10K8" localSheetId="6">#REF!</definedName>
    <definedName name="BN612P10K8">#REF!</definedName>
    <definedName name="BN612P10K9" localSheetId="6">#REF!</definedName>
    <definedName name="BN612P10K9">#REF!</definedName>
    <definedName name="BN612P11K10" localSheetId="6">#REF!</definedName>
    <definedName name="BN612P11K10">#REF!</definedName>
    <definedName name="BN612P11K3" localSheetId="6">#REF!</definedName>
    <definedName name="BN612P11K3">#REF!</definedName>
    <definedName name="BN612P11K4" localSheetId="6">#REF!</definedName>
    <definedName name="BN612P11K4">#REF!</definedName>
    <definedName name="BN612P11K5" localSheetId="6">#REF!</definedName>
    <definedName name="BN612P11K5">#REF!</definedName>
    <definedName name="BN612P11K6" localSheetId="6">#REF!</definedName>
    <definedName name="BN612P11K6">#REF!</definedName>
    <definedName name="BN612P11K7" localSheetId="6">#REF!</definedName>
    <definedName name="BN612P11K7">#REF!</definedName>
    <definedName name="BN612P11K8" localSheetId="6">#REF!</definedName>
    <definedName name="BN612P11K8">#REF!</definedName>
    <definedName name="BN612P11K9" localSheetId="6">#REF!</definedName>
    <definedName name="BN612P11K9">#REF!</definedName>
    <definedName name="BN612P12K10" localSheetId="6">#REF!</definedName>
    <definedName name="BN612P12K10">#REF!</definedName>
    <definedName name="BN612P12K3" localSheetId="6">#REF!</definedName>
    <definedName name="BN612P12K3">#REF!</definedName>
    <definedName name="BN612P12K4" localSheetId="6">#REF!</definedName>
    <definedName name="BN612P12K4">#REF!</definedName>
    <definedName name="BN612P12K5" localSheetId="6">#REF!</definedName>
    <definedName name="BN612P12K5">#REF!</definedName>
    <definedName name="BN612P12K6" localSheetId="6">#REF!</definedName>
    <definedName name="BN612P12K6">#REF!</definedName>
    <definedName name="BN612P12K7" localSheetId="6">#REF!</definedName>
    <definedName name="BN612P12K7">#REF!</definedName>
    <definedName name="BN612P12K8" localSheetId="6">#REF!</definedName>
    <definedName name="BN612P12K8">#REF!</definedName>
    <definedName name="BN612P12K9" localSheetId="6">#REF!</definedName>
    <definedName name="BN612P12K9">#REF!</definedName>
    <definedName name="BN612P13K10" localSheetId="6">#REF!</definedName>
    <definedName name="BN612P13K10">#REF!</definedName>
    <definedName name="BN612P13K3" localSheetId="6">#REF!</definedName>
    <definedName name="BN612P13K3">#REF!</definedName>
    <definedName name="BN612P13K4" localSheetId="6">#REF!</definedName>
    <definedName name="BN612P13K4">#REF!</definedName>
    <definedName name="BN612P13K5" localSheetId="6">#REF!</definedName>
    <definedName name="BN612P13K5">#REF!</definedName>
    <definedName name="BN612P13K6" localSheetId="6">#REF!</definedName>
    <definedName name="BN612P13K6">#REF!</definedName>
    <definedName name="BN612P13K7" localSheetId="6">#REF!</definedName>
    <definedName name="BN612P13K7">#REF!</definedName>
    <definedName name="BN612P13K8" localSheetId="6">#REF!</definedName>
    <definedName name="BN612P13K8">#REF!</definedName>
    <definedName name="BN612P13K9" localSheetId="6">#REF!</definedName>
    <definedName name="BN612P13K9">#REF!</definedName>
    <definedName name="BN612P14K10" localSheetId="6">#REF!</definedName>
    <definedName name="BN612P14K10">#REF!</definedName>
    <definedName name="BN612P14K3" localSheetId="6">#REF!</definedName>
    <definedName name="BN612P14K3">#REF!</definedName>
    <definedName name="BN612P14K4" localSheetId="6">#REF!</definedName>
    <definedName name="BN612P14K4">#REF!</definedName>
    <definedName name="BN612P14K5" localSheetId="6">#REF!</definedName>
    <definedName name="BN612P14K5">#REF!</definedName>
    <definedName name="BN612P14K6" localSheetId="6">#REF!</definedName>
    <definedName name="BN612P14K6">#REF!</definedName>
    <definedName name="BN612P14K7" localSheetId="6">#REF!</definedName>
    <definedName name="BN612P14K7">#REF!</definedName>
    <definedName name="BN612P14K8" localSheetId="6">#REF!</definedName>
    <definedName name="BN612P14K8">#REF!</definedName>
    <definedName name="BN612P14K9" localSheetId="6">#REF!</definedName>
    <definedName name="BN612P14K9">#REF!</definedName>
    <definedName name="BN612P15K10" localSheetId="6">#REF!</definedName>
    <definedName name="BN612P15K10">#REF!</definedName>
    <definedName name="BN612P15K3" localSheetId="6">#REF!</definedName>
    <definedName name="BN612P15K3">#REF!</definedName>
    <definedName name="BN612P15K4" localSheetId="6">#REF!</definedName>
    <definedName name="BN612P15K4">#REF!</definedName>
    <definedName name="BN612P15K5" localSheetId="6">#REF!</definedName>
    <definedName name="BN612P15K5">#REF!</definedName>
    <definedName name="BN612P15K6" localSheetId="6">#REF!</definedName>
    <definedName name="BN612P15K6">#REF!</definedName>
    <definedName name="BN612P15K7" localSheetId="6">#REF!</definedName>
    <definedName name="BN612P15K7">#REF!</definedName>
    <definedName name="BN612P15K8" localSheetId="6">#REF!</definedName>
    <definedName name="BN612P15K8">#REF!</definedName>
    <definedName name="BN612P15K9" localSheetId="6">#REF!</definedName>
    <definedName name="BN612P15K9">#REF!</definedName>
    <definedName name="BN612P16K10" localSheetId="6">#REF!</definedName>
    <definedName name="BN612P16K10">#REF!</definedName>
    <definedName name="BN612P16K3" localSheetId="6">#REF!</definedName>
    <definedName name="BN612P16K3">#REF!</definedName>
    <definedName name="BN612P16K4" localSheetId="6">#REF!</definedName>
    <definedName name="BN612P16K4">#REF!</definedName>
    <definedName name="BN612P16K5" localSheetId="6">#REF!</definedName>
    <definedName name="BN612P16K5">#REF!</definedName>
    <definedName name="BN612P16K6" localSheetId="6">#REF!</definedName>
    <definedName name="BN612P16K6">#REF!</definedName>
    <definedName name="BN612P16K7" localSheetId="6">#REF!</definedName>
    <definedName name="BN612P16K7">#REF!</definedName>
    <definedName name="BN612P16K8" localSheetId="6">#REF!</definedName>
    <definedName name="BN612P16K8">#REF!</definedName>
    <definedName name="BN612P16K9" localSheetId="6">#REF!</definedName>
    <definedName name="BN612P16K9">#REF!</definedName>
    <definedName name="BN612P17K10" localSheetId="6">#REF!</definedName>
    <definedName name="BN612P17K10">#REF!</definedName>
    <definedName name="BN612P17K3" localSheetId="6">#REF!</definedName>
    <definedName name="BN612P17K3">#REF!</definedName>
    <definedName name="BN612P17K4" localSheetId="6">#REF!</definedName>
    <definedName name="BN612P17K4">#REF!</definedName>
    <definedName name="BN612P17K5" localSheetId="6">#REF!</definedName>
    <definedName name="BN612P17K5">#REF!</definedName>
    <definedName name="BN612P17K6" localSheetId="6">#REF!</definedName>
    <definedName name="BN612P17K6">#REF!</definedName>
    <definedName name="BN612P17K7" localSheetId="6">#REF!</definedName>
    <definedName name="BN612P17K7">#REF!</definedName>
    <definedName name="BN612P17K8" localSheetId="6">#REF!</definedName>
    <definedName name="BN612P17K8">#REF!</definedName>
    <definedName name="BN612P17K9" localSheetId="6">#REF!</definedName>
    <definedName name="BN612P17K9">#REF!</definedName>
    <definedName name="BN612P18K10" localSheetId="6">#REF!</definedName>
    <definedName name="BN612P18K10">#REF!</definedName>
    <definedName name="BN612P18K3" localSheetId="6">#REF!</definedName>
    <definedName name="BN612P18K3">#REF!</definedName>
    <definedName name="BN612P18K4" localSheetId="6">#REF!</definedName>
    <definedName name="BN612P18K4">#REF!</definedName>
    <definedName name="BN612P18K5" localSheetId="6">#REF!</definedName>
    <definedName name="BN612P18K5">#REF!</definedName>
    <definedName name="BN612P18K6" localSheetId="6">#REF!</definedName>
    <definedName name="BN612P18K6">#REF!</definedName>
    <definedName name="BN612P18K7" localSheetId="6">#REF!</definedName>
    <definedName name="BN612P18K7">#REF!</definedName>
    <definedName name="BN612P18K8" localSheetId="6">#REF!</definedName>
    <definedName name="BN612P18K8">#REF!</definedName>
    <definedName name="BN612P18K9" localSheetId="6">#REF!</definedName>
    <definedName name="BN612P18K9">#REF!</definedName>
    <definedName name="BN612P19K10" localSheetId="6">#REF!</definedName>
    <definedName name="BN612P19K10">#REF!</definedName>
    <definedName name="BN612P19K3" localSheetId="6">#REF!</definedName>
    <definedName name="BN612P19K3">#REF!</definedName>
    <definedName name="BN612P19K4" localSheetId="6">#REF!</definedName>
    <definedName name="BN612P19K4">#REF!</definedName>
    <definedName name="BN612P19K5" localSheetId="6">#REF!</definedName>
    <definedName name="BN612P19K5">#REF!</definedName>
    <definedName name="BN612P19K6" localSheetId="6">#REF!</definedName>
    <definedName name="BN612P19K6">#REF!</definedName>
    <definedName name="BN612P19K7" localSheetId="6">#REF!</definedName>
    <definedName name="BN612P19K7">#REF!</definedName>
    <definedName name="BN612P19K8" localSheetId="6">#REF!</definedName>
    <definedName name="BN612P19K8">#REF!</definedName>
    <definedName name="BN612P19K9" localSheetId="6">#REF!</definedName>
    <definedName name="BN612P19K9">#REF!</definedName>
    <definedName name="BN612P1K10" localSheetId="6">#REF!</definedName>
    <definedName name="BN612P1K10">#REF!</definedName>
    <definedName name="BN612P1K3" localSheetId="6">#REF!</definedName>
    <definedName name="BN612P1K3">#REF!</definedName>
    <definedName name="BN612P1K4" localSheetId="6">#REF!</definedName>
    <definedName name="BN612P1K4">#REF!</definedName>
    <definedName name="BN612P1K5" localSheetId="6">#REF!</definedName>
    <definedName name="BN612P1K5">#REF!</definedName>
    <definedName name="BN612P1K6" localSheetId="6">#REF!</definedName>
    <definedName name="BN612P1K6">#REF!</definedName>
    <definedName name="BN612P1K7" localSheetId="6">#REF!</definedName>
    <definedName name="BN612P1K7">#REF!</definedName>
    <definedName name="BN612P1K8" localSheetId="6">#REF!</definedName>
    <definedName name="BN612P1K8">#REF!</definedName>
    <definedName name="BN612P1K9" localSheetId="6">#REF!</definedName>
    <definedName name="BN612P1K9">#REF!</definedName>
    <definedName name="BN612P20K10" localSheetId="6">#REF!</definedName>
    <definedName name="BN612P20K10">#REF!</definedName>
    <definedName name="BN612P20K3" localSheetId="6">#REF!</definedName>
    <definedName name="BN612P20K3">#REF!</definedName>
    <definedName name="BN612P20K4" localSheetId="6">#REF!</definedName>
    <definedName name="BN612P20K4">#REF!</definedName>
    <definedName name="BN612P20K5" localSheetId="6">#REF!</definedName>
    <definedName name="BN612P20K5">#REF!</definedName>
    <definedName name="BN612P20K6" localSheetId="6">#REF!</definedName>
    <definedName name="BN612P20K6">#REF!</definedName>
    <definedName name="BN612P20K7" localSheetId="6">#REF!</definedName>
    <definedName name="BN612P20K7">#REF!</definedName>
    <definedName name="BN612P20K8" localSheetId="6">#REF!</definedName>
    <definedName name="BN612P20K8">#REF!</definedName>
    <definedName name="BN612P20K9" localSheetId="6">#REF!</definedName>
    <definedName name="BN612P20K9">#REF!</definedName>
    <definedName name="BN612P21K10" localSheetId="6">#REF!</definedName>
    <definedName name="BN612P21K10">#REF!</definedName>
    <definedName name="BN612P21K3" localSheetId="6">#REF!</definedName>
    <definedName name="BN612P21K3">#REF!</definedName>
    <definedName name="BN612P21K4" localSheetId="6">#REF!</definedName>
    <definedName name="BN612P21K4">#REF!</definedName>
    <definedName name="BN612P21K5" localSheetId="6">#REF!</definedName>
    <definedName name="BN612P21K5">#REF!</definedName>
    <definedName name="BN612P21K6" localSheetId="6">#REF!</definedName>
    <definedName name="BN612P21K6">#REF!</definedName>
    <definedName name="BN612P21K7" localSheetId="6">#REF!</definedName>
    <definedName name="BN612P21K7">#REF!</definedName>
    <definedName name="BN612P21K8" localSheetId="6">#REF!</definedName>
    <definedName name="BN612P21K8">#REF!</definedName>
    <definedName name="BN612P21K9" localSheetId="6">#REF!</definedName>
    <definedName name="BN612P21K9">#REF!</definedName>
    <definedName name="BN612P22K10" localSheetId="6">#REF!</definedName>
    <definedName name="BN612P22K10">#REF!</definedName>
    <definedName name="BN612P22K3" localSheetId="6">#REF!</definedName>
    <definedName name="BN612P22K3">#REF!</definedName>
    <definedName name="BN612P22K4" localSheetId="6">#REF!</definedName>
    <definedName name="BN612P22K4">#REF!</definedName>
    <definedName name="BN612P22K5" localSheetId="6">#REF!</definedName>
    <definedName name="BN612P22K5">#REF!</definedName>
    <definedName name="BN612P22K6" localSheetId="6">#REF!</definedName>
    <definedName name="BN612P22K6">#REF!</definedName>
    <definedName name="BN612P22K7" localSheetId="6">#REF!</definedName>
    <definedName name="BN612P22K7">#REF!</definedName>
    <definedName name="BN612P22K8" localSheetId="6">#REF!</definedName>
    <definedName name="BN612P22K8">#REF!</definedName>
    <definedName name="BN612P22K9" localSheetId="6">#REF!</definedName>
    <definedName name="BN612P22K9">#REF!</definedName>
    <definedName name="BN612P2K10" localSheetId="6">#REF!</definedName>
    <definedName name="BN612P2K10">#REF!</definedName>
    <definedName name="BN612P2K3" localSheetId="6">#REF!</definedName>
    <definedName name="BN612P2K3">#REF!</definedName>
    <definedName name="BN612P2K4" localSheetId="6">#REF!</definedName>
    <definedName name="BN612P2K4">#REF!</definedName>
    <definedName name="BN612P2K5" localSheetId="6">#REF!</definedName>
    <definedName name="BN612P2K5">#REF!</definedName>
    <definedName name="BN612P2K6" localSheetId="6">#REF!</definedName>
    <definedName name="BN612P2K6">#REF!</definedName>
    <definedName name="BN612P2K7" localSheetId="6">#REF!</definedName>
    <definedName name="BN612P2K7">#REF!</definedName>
    <definedName name="BN612P2K8" localSheetId="6">#REF!</definedName>
    <definedName name="BN612P2K8">#REF!</definedName>
    <definedName name="BN612P2K9" localSheetId="6">#REF!</definedName>
    <definedName name="BN612P2K9">#REF!</definedName>
    <definedName name="BN612P3K10" localSheetId="6">#REF!</definedName>
    <definedName name="BN612P3K10">#REF!</definedName>
    <definedName name="BN612P3K3" localSheetId="6">#REF!</definedName>
    <definedName name="BN612P3K3">#REF!</definedName>
    <definedName name="BN612P3K4" localSheetId="6">#REF!</definedName>
    <definedName name="BN612P3K4">#REF!</definedName>
    <definedName name="BN612P3K5" localSheetId="6">#REF!</definedName>
    <definedName name="BN612P3K5">#REF!</definedName>
    <definedName name="BN612P3K6" localSheetId="6">#REF!</definedName>
    <definedName name="BN612P3K6">#REF!</definedName>
    <definedName name="BN612P3K7" localSheetId="6">#REF!</definedName>
    <definedName name="BN612P3K7">#REF!</definedName>
    <definedName name="BN612P3K8" localSheetId="6">#REF!</definedName>
    <definedName name="BN612P3K8">#REF!</definedName>
    <definedName name="BN612P3K9" localSheetId="6">#REF!</definedName>
    <definedName name="BN612P3K9">#REF!</definedName>
    <definedName name="BN612P4K10" localSheetId="6">#REF!</definedName>
    <definedName name="BN612P4K10">#REF!</definedName>
    <definedName name="BN612P4K3" localSheetId="6">#REF!</definedName>
    <definedName name="BN612P4K3">#REF!</definedName>
    <definedName name="BN612P4K4" localSheetId="6">#REF!</definedName>
    <definedName name="BN612P4K4">#REF!</definedName>
    <definedName name="BN612P4K5" localSheetId="6">#REF!</definedName>
    <definedName name="BN612P4K5">#REF!</definedName>
    <definedName name="BN612P4K6" localSheetId="6">#REF!</definedName>
    <definedName name="BN612P4K6">#REF!</definedName>
    <definedName name="BN612P4K7" localSheetId="6">#REF!</definedName>
    <definedName name="BN612P4K7">#REF!</definedName>
    <definedName name="BN612P4K8" localSheetId="6">#REF!</definedName>
    <definedName name="BN612P4K8">#REF!</definedName>
    <definedName name="BN612P4K9" localSheetId="6">#REF!</definedName>
    <definedName name="BN612P4K9">#REF!</definedName>
    <definedName name="BN612P5K10" localSheetId="6">#REF!</definedName>
    <definedName name="BN612P5K10">#REF!</definedName>
    <definedName name="BN612P5K3" localSheetId="6">#REF!</definedName>
    <definedName name="BN612P5K3">#REF!</definedName>
    <definedName name="BN612P5K4" localSheetId="6">#REF!</definedName>
    <definedName name="BN612P5K4">#REF!</definedName>
    <definedName name="BN612P5K5" localSheetId="6">#REF!</definedName>
    <definedName name="BN612P5K5">#REF!</definedName>
    <definedName name="BN612P5K6" localSheetId="6">#REF!</definedName>
    <definedName name="BN612P5K6">#REF!</definedName>
    <definedName name="BN612P5K7" localSheetId="6">#REF!</definedName>
    <definedName name="BN612P5K7">#REF!</definedName>
    <definedName name="BN612P5K8" localSheetId="6">#REF!</definedName>
    <definedName name="BN612P5K8">#REF!</definedName>
    <definedName name="BN612P5K9" localSheetId="6">#REF!</definedName>
    <definedName name="BN612P5K9">#REF!</definedName>
    <definedName name="BN612P6K10" localSheetId="6">#REF!</definedName>
    <definedName name="BN612P6K10">#REF!</definedName>
    <definedName name="BN612P6K3" localSheetId="6">#REF!</definedName>
    <definedName name="BN612P6K3">#REF!</definedName>
    <definedName name="BN612P6K4" localSheetId="6">#REF!</definedName>
    <definedName name="BN612P6K4">#REF!</definedName>
    <definedName name="BN612P6K5" localSheetId="6">#REF!</definedName>
    <definedName name="BN612P6K5">#REF!</definedName>
    <definedName name="BN612P6K6" localSheetId="6">#REF!</definedName>
    <definedName name="BN612P6K6">#REF!</definedName>
    <definedName name="BN612P6K7" localSheetId="6">#REF!</definedName>
    <definedName name="BN612P6K7">#REF!</definedName>
    <definedName name="BN612P6K8" localSheetId="6">#REF!</definedName>
    <definedName name="BN612P6K8">#REF!</definedName>
    <definedName name="BN612P6K9" localSheetId="6">#REF!</definedName>
    <definedName name="BN612P6K9">#REF!</definedName>
    <definedName name="BN612P7K10" localSheetId="6">#REF!</definedName>
    <definedName name="BN612P7K10">#REF!</definedName>
    <definedName name="BN612P7K3" localSheetId="6">#REF!</definedName>
    <definedName name="BN612P7K3">#REF!</definedName>
    <definedName name="BN612P7K4" localSheetId="6">#REF!</definedName>
    <definedName name="BN612P7K4">#REF!</definedName>
    <definedName name="BN612P7K5" localSheetId="6">#REF!</definedName>
    <definedName name="BN612P7K5">#REF!</definedName>
    <definedName name="BN612P7K6" localSheetId="6">#REF!</definedName>
    <definedName name="BN612P7K6">#REF!</definedName>
    <definedName name="BN612P7K7" localSheetId="6">#REF!</definedName>
    <definedName name="BN612P7K7">#REF!</definedName>
    <definedName name="BN612P7K8" localSheetId="6">#REF!</definedName>
    <definedName name="BN612P7K8">#REF!</definedName>
    <definedName name="BN612P7K9" localSheetId="6">#REF!</definedName>
    <definedName name="BN612P7K9">#REF!</definedName>
    <definedName name="BN612P8K10" localSheetId="6">#REF!</definedName>
    <definedName name="BN612P8K10">#REF!</definedName>
    <definedName name="BN612P8K3" localSheetId="6">#REF!</definedName>
    <definedName name="BN612P8K3">#REF!</definedName>
    <definedName name="BN612P8K4" localSheetId="6">#REF!</definedName>
    <definedName name="BN612P8K4">#REF!</definedName>
    <definedName name="BN612P8K5" localSheetId="6">#REF!</definedName>
    <definedName name="BN612P8K5">#REF!</definedName>
    <definedName name="BN612P8K6" localSheetId="6">#REF!</definedName>
    <definedName name="BN612P8K6">#REF!</definedName>
    <definedName name="BN612P8K7" localSheetId="6">#REF!</definedName>
    <definedName name="BN612P8K7">#REF!</definedName>
    <definedName name="BN612P8K8" localSheetId="6">#REF!</definedName>
    <definedName name="BN612P8K8">#REF!</definedName>
    <definedName name="BN612P8K9" localSheetId="6">#REF!</definedName>
    <definedName name="BN612P8K9">#REF!</definedName>
    <definedName name="BN612P9K10" localSheetId="6">#REF!</definedName>
    <definedName name="BN612P9K10">#REF!</definedName>
    <definedName name="BN612P9K3" localSheetId="6">#REF!</definedName>
    <definedName name="BN612P9K3">#REF!</definedName>
    <definedName name="BN612P9K4" localSheetId="6">#REF!</definedName>
    <definedName name="BN612P9K4">#REF!</definedName>
    <definedName name="BN612P9K5" localSheetId="6">#REF!</definedName>
    <definedName name="BN612P9K5">#REF!</definedName>
    <definedName name="BN612P9K6" localSheetId="6">#REF!</definedName>
    <definedName name="BN612P9K6">#REF!</definedName>
    <definedName name="BN612P9K7" localSheetId="6">#REF!</definedName>
    <definedName name="BN612P9K7">#REF!</definedName>
    <definedName name="BN612P9K8" localSheetId="6">#REF!</definedName>
    <definedName name="BN612P9K8">#REF!</definedName>
    <definedName name="BN612P9K9" localSheetId="6">#REF!</definedName>
    <definedName name="BN612P9K9">#REF!</definedName>
    <definedName name="BN621P10K10" localSheetId="6">#REF!</definedName>
    <definedName name="BN621P10K10">#REF!</definedName>
    <definedName name="BN621P10K3" localSheetId="6">#REF!</definedName>
    <definedName name="BN621P10K3">#REF!</definedName>
    <definedName name="BN621P10K4" localSheetId="6">#REF!</definedName>
    <definedName name="BN621P10K4">#REF!</definedName>
    <definedName name="BN621P10K5" localSheetId="6">#REF!</definedName>
    <definedName name="BN621P10K5">#REF!</definedName>
    <definedName name="BN621P10K6" localSheetId="6">#REF!</definedName>
    <definedName name="BN621P10K6">#REF!</definedName>
    <definedName name="BN621P10K7" localSheetId="6">#REF!</definedName>
    <definedName name="BN621P10K7">#REF!</definedName>
    <definedName name="BN621P10K8" localSheetId="6">#REF!</definedName>
    <definedName name="BN621P10K8">#REF!</definedName>
    <definedName name="BN621P10K9" localSheetId="6">#REF!</definedName>
    <definedName name="BN621P10K9">#REF!</definedName>
    <definedName name="BN621P11K10" localSheetId="6">#REF!</definedName>
    <definedName name="BN621P11K10">#REF!</definedName>
    <definedName name="BN621P11K3" localSheetId="6">#REF!</definedName>
    <definedName name="BN621P11K3">#REF!</definedName>
    <definedName name="BN621P11K4" localSheetId="6">#REF!</definedName>
    <definedName name="BN621P11K4">#REF!</definedName>
    <definedName name="BN621P11K5" localSheetId="6">#REF!</definedName>
    <definedName name="BN621P11K5">#REF!</definedName>
    <definedName name="BN621P11K6" localSheetId="6">#REF!</definedName>
    <definedName name="BN621P11K6">#REF!</definedName>
    <definedName name="BN621P11K7" localSheetId="6">#REF!</definedName>
    <definedName name="BN621P11K7">#REF!</definedName>
    <definedName name="BN621P11K8" localSheetId="6">#REF!</definedName>
    <definedName name="BN621P11K8">#REF!</definedName>
    <definedName name="BN621P11K9" localSheetId="6">#REF!</definedName>
    <definedName name="BN621P11K9">#REF!</definedName>
    <definedName name="BN621P12K10" localSheetId="6">#REF!</definedName>
    <definedName name="BN621P12K10">#REF!</definedName>
    <definedName name="BN621P12K3" localSheetId="6">#REF!</definedName>
    <definedName name="BN621P12K3">#REF!</definedName>
    <definedName name="BN621P12K4" localSheetId="6">#REF!</definedName>
    <definedName name="BN621P12K4">#REF!</definedName>
    <definedName name="BN621P12K5" localSheetId="6">#REF!</definedName>
    <definedName name="BN621P12K5">#REF!</definedName>
    <definedName name="BN621P12K6" localSheetId="6">#REF!</definedName>
    <definedName name="BN621P12K6">#REF!</definedName>
    <definedName name="BN621P12K7" localSheetId="6">#REF!</definedName>
    <definedName name="BN621P12K7">#REF!</definedName>
    <definedName name="BN621P12K8" localSheetId="6">#REF!</definedName>
    <definedName name="BN621P12K8">#REF!</definedName>
    <definedName name="BN621P12K9" localSheetId="6">#REF!</definedName>
    <definedName name="BN621P12K9">#REF!</definedName>
    <definedName name="BN621P13K10" localSheetId="6">#REF!</definedName>
    <definedName name="BN621P13K10">#REF!</definedName>
    <definedName name="BN621P13K3" localSheetId="6">#REF!</definedName>
    <definedName name="BN621P13K3">#REF!</definedName>
    <definedName name="BN621P13K4" localSheetId="6">#REF!</definedName>
    <definedName name="BN621P13K4">#REF!</definedName>
    <definedName name="BN621P13K5" localSheetId="6">#REF!</definedName>
    <definedName name="BN621P13K5">#REF!</definedName>
    <definedName name="BN621P13K6" localSheetId="6">#REF!</definedName>
    <definedName name="BN621P13K6">#REF!</definedName>
    <definedName name="BN621P13K7" localSheetId="6">#REF!</definedName>
    <definedName name="BN621P13K7">#REF!</definedName>
    <definedName name="BN621P13K8" localSheetId="6">#REF!</definedName>
    <definedName name="BN621P13K8">#REF!</definedName>
    <definedName name="BN621P13K9" localSheetId="6">#REF!</definedName>
    <definedName name="BN621P13K9">#REF!</definedName>
    <definedName name="BN621P14K10" localSheetId="6">#REF!</definedName>
    <definedName name="BN621P14K10">#REF!</definedName>
    <definedName name="BN621P14K3" localSheetId="6">#REF!</definedName>
    <definedName name="BN621P14K3">#REF!</definedName>
    <definedName name="BN621P14K4" localSheetId="6">#REF!</definedName>
    <definedName name="BN621P14K4">#REF!</definedName>
    <definedName name="BN621P14K5" localSheetId="6">#REF!</definedName>
    <definedName name="BN621P14K5">#REF!</definedName>
    <definedName name="BN621P14K6" localSheetId="6">#REF!</definedName>
    <definedName name="BN621P14K6">#REF!</definedName>
    <definedName name="BN621P14K7" localSheetId="6">#REF!</definedName>
    <definedName name="BN621P14K7">#REF!</definedName>
    <definedName name="BN621P14K8" localSheetId="6">#REF!</definedName>
    <definedName name="BN621P14K8">#REF!</definedName>
    <definedName name="BN621P14K9" localSheetId="6">#REF!</definedName>
    <definedName name="BN621P14K9">#REF!</definedName>
    <definedName name="BN621P15K10" localSheetId="6">#REF!</definedName>
    <definedName name="BN621P15K10">#REF!</definedName>
    <definedName name="BN621P15K3" localSheetId="6">#REF!</definedName>
    <definedName name="BN621P15K3">#REF!</definedName>
    <definedName name="BN621P15K4" localSheetId="6">#REF!</definedName>
    <definedName name="BN621P15K4">#REF!</definedName>
    <definedName name="BN621P15K5" localSheetId="6">#REF!</definedName>
    <definedName name="BN621P15K5">#REF!</definedName>
    <definedName name="BN621P15K6" localSheetId="6">#REF!</definedName>
    <definedName name="BN621P15K6">#REF!</definedName>
    <definedName name="BN621P15K7" localSheetId="6">#REF!</definedName>
    <definedName name="BN621P15K7">#REF!</definedName>
    <definedName name="BN621P15K8" localSheetId="6">#REF!</definedName>
    <definedName name="BN621P15K8">#REF!</definedName>
    <definedName name="BN621P15K9" localSheetId="6">#REF!</definedName>
    <definedName name="BN621P15K9">#REF!</definedName>
    <definedName name="BN621P16K10" localSheetId="6">#REF!</definedName>
    <definedName name="BN621P16K10">#REF!</definedName>
    <definedName name="BN621P16K3" localSheetId="6">#REF!</definedName>
    <definedName name="BN621P16K3">#REF!</definedName>
    <definedName name="BN621P16K4" localSheetId="6">#REF!</definedName>
    <definedName name="BN621P16K4">#REF!</definedName>
    <definedName name="BN621P16K5" localSheetId="6">#REF!</definedName>
    <definedName name="BN621P16K5">#REF!</definedName>
    <definedName name="BN621P16K6" localSheetId="6">#REF!</definedName>
    <definedName name="BN621P16K6">#REF!</definedName>
    <definedName name="BN621P16K7" localSheetId="6">#REF!</definedName>
    <definedName name="BN621P16K7">#REF!</definedName>
    <definedName name="BN621P16K8" localSheetId="6">#REF!</definedName>
    <definedName name="BN621P16K8">#REF!</definedName>
    <definedName name="BN621P16K9" localSheetId="6">#REF!</definedName>
    <definedName name="BN621P16K9">#REF!</definedName>
    <definedName name="BN621P17K10" localSheetId="6">#REF!</definedName>
    <definedName name="BN621P17K10">#REF!</definedName>
    <definedName name="BN621P17K3" localSheetId="6">#REF!</definedName>
    <definedName name="BN621P17K3">#REF!</definedName>
    <definedName name="BN621P17K4" localSheetId="6">#REF!</definedName>
    <definedName name="BN621P17K4">#REF!</definedName>
    <definedName name="BN621P17K5" localSheetId="6">#REF!</definedName>
    <definedName name="BN621P17K5">#REF!</definedName>
    <definedName name="BN621P17K6" localSheetId="6">#REF!</definedName>
    <definedName name="BN621P17K6">#REF!</definedName>
    <definedName name="BN621P17K7" localSheetId="6">#REF!</definedName>
    <definedName name="BN621P17K7">#REF!</definedName>
    <definedName name="BN621P17K8" localSheetId="6">#REF!</definedName>
    <definedName name="BN621P17K8">#REF!</definedName>
    <definedName name="BN621P17K9" localSheetId="6">#REF!</definedName>
    <definedName name="BN621P17K9">#REF!</definedName>
    <definedName name="BN621P18K10" localSheetId="6">#REF!</definedName>
    <definedName name="BN621P18K10">#REF!</definedName>
    <definedName name="BN621P18K3" localSheetId="6">#REF!</definedName>
    <definedName name="BN621P18K3">#REF!</definedName>
    <definedName name="BN621P18K4" localSheetId="6">#REF!</definedName>
    <definedName name="BN621P18K4">#REF!</definedName>
    <definedName name="BN621P18K5" localSheetId="6">#REF!</definedName>
    <definedName name="BN621P18K5">#REF!</definedName>
    <definedName name="BN621P18K6" localSheetId="6">#REF!</definedName>
    <definedName name="BN621P18K6">#REF!</definedName>
    <definedName name="BN621P18K7" localSheetId="6">#REF!</definedName>
    <definedName name="BN621P18K7">#REF!</definedName>
    <definedName name="BN621P18K8" localSheetId="6">#REF!</definedName>
    <definedName name="BN621P18K8">#REF!</definedName>
    <definedName name="BN621P18K9" localSheetId="6">#REF!</definedName>
    <definedName name="BN621P18K9">#REF!</definedName>
    <definedName name="BN621P19K10" localSheetId="6">#REF!</definedName>
    <definedName name="BN621P19K10">#REF!</definedName>
    <definedName name="BN621P19K3" localSheetId="6">#REF!</definedName>
    <definedName name="BN621P19K3">#REF!</definedName>
    <definedName name="BN621P19K4" localSheetId="6">#REF!</definedName>
    <definedName name="BN621P19K4">#REF!</definedName>
    <definedName name="BN621P19K5" localSheetId="6">#REF!</definedName>
    <definedName name="BN621P19K5">#REF!</definedName>
    <definedName name="BN621P19K6" localSheetId="6">#REF!</definedName>
    <definedName name="BN621P19K6">#REF!</definedName>
    <definedName name="BN621P19K7" localSheetId="6">#REF!</definedName>
    <definedName name="BN621P19K7">#REF!</definedName>
    <definedName name="BN621P19K8" localSheetId="6">#REF!</definedName>
    <definedName name="BN621P19K8">#REF!</definedName>
    <definedName name="BN621P19K9" localSheetId="6">#REF!</definedName>
    <definedName name="BN621P19K9">#REF!</definedName>
    <definedName name="BN621P1K10" localSheetId="6">#REF!</definedName>
    <definedName name="BN621P1K10">#REF!</definedName>
    <definedName name="BN621P1K3" localSheetId="6">#REF!</definedName>
    <definedName name="BN621P1K3">#REF!</definedName>
    <definedName name="BN621P1K4" localSheetId="6">#REF!</definedName>
    <definedName name="BN621P1K4">#REF!</definedName>
    <definedName name="BN621P1K5" localSheetId="6">#REF!</definedName>
    <definedName name="BN621P1K5">#REF!</definedName>
    <definedName name="BN621P1K6" localSheetId="6">#REF!</definedName>
    <definedName name="BN621P1K6">#REF!</definedName>
    <definedName name="BN621P1K7" localSheetId="6">#REF!</definedName>
    <definedName name="BN621P1K7">#REF!</definedName>
    <definedName name="BN621P1K8" localSheetId="6">#REF!</definedName>
    <definedName name="BN621P1K8">#REF!</definedName>
    <definedName name="BN621P1K9" localSheetId="6">#REF!</definedName>
    <definedName name="BN621P1K9">#REF!</definedName>
    <definedName name="BN621P20K10" localSheetId="6">#REF!</definedName>
    <definedName name="BN621P20K10">#REF!</definedName>
    <definedName name="BN621P20K3" localSheetId="6">#REF!</definedName>
    <definedName name="BN621P20K3">#REF!</definedName>
    <definedName name="BN621P20K4" localSheetId="6">#REF!</definedName>
    <definedName name="BN621P20K4">#REF!</definedName>
    <definedName name="BN621P20K5" localSheetId="6">#REF!</definedName>
    <definedName name="BN621P20K5">#REF!</definedName>
    <definedName name="BN621P20K6" localSheetId="6">#REF!</definedName>
    <definedName name="BN621P20K6">#REF!</definedName>
    <definedName name="BN621P20K7" localSheetId="6">#REF!</definedName>
    <definedName name="BN621P20K7">#REF!</definedName>
    <definedName name="BN621P20K8" localSheetId="6">#REF!</definedName>
    <definedName name="BN621P20K8">#REF!</definedName>
    <definedName name="BN621P20K9" localSheetId="6">#REF!</definedName>
    <definedName name="BN621P20K9">#REF!</definedName>
    <definedName name="BN621P21K10" localSheetId="6">#REF!</definedName>
    <definedName name="BN621P21K10">#REF!</definedName>
    <definedName name="BN621P21K3" localSheetId="6">#REF!</definedName>
    <definedName name="BN621P21K3">#REF!</definedName>
    <definedName name="BN621P21K4" localSheetId="6">#REF!</definedName>
    <definedName name="BN621P21K4">#REF!</definedName>
    <definedName name="BN621P21K5" localSheetId="6">#REF!</definedName>
    <definedName name="BN621P21K5">#REF!</definedName>
    <definedName name="BN621P21K6" localSheetId="6">#REF!</definedName>
    <definedName name="BN621P21K6">#REF!</definedName>
    <definedName name="BN621P21K7" localSheetId="6">#REF!</definedName>
    <definedName name="BN621P21K7">#REF!</definedName>
    <definedName name="BN621P21K8" localSheetId="6">#REF!</definedName>
    <definedName name="BN621P21K8">#REF!</definedName>
    <definedName name="BN621P21K9" localSheetId="6">#REF!</definedName>
    <definedName name="BN621P21K9">#REF!</definedName>
    <definedName name="BN621P22K10" localSheetId="6">#REF!</definedName>
    <definedName name="BN621P22K10">#REF!</definedName>
    <definedName name="BN621P22K3" localSheetId="6">#REF!</definedName>
    <definedName name="BN621P22K3">#REF!</definedName>
    <definedName name="BN621P22K4" localSheetId="6">#REF!</definedName>
    <definedName name="BN621P22K4">#REF!</definedName>
    <definedName name="BN621P22K5" localSheetId="6">#REF!</definedName>
    <definedName name="BN621P22K5">#REF!</definedName>
    <definedName name="BN621P22K6" localSheetId="6">#REF!</definedName>
    <definedName name="BN621P22K6">#REF!</definedName>
    <definedName name="BN621P22K7" localSheetId="6">#REF!</definedName>
    <definedName name="BN621P22K7">#REF!</definedName>
    <definedName name="BN621P22K8" localSheetId="6">#REF!</definedName>
    <definedName name="BN621P22K8">#REF!</definedName>
    <definedName name="BN621P22K9" localSheetId="6">#REF!</definedName>
    <definedName name="BN621P22K9">#REF!</definedName>
    <definedName name="BN621P2K10" localSheetId="6">#REF!</definedName>
    <definedName name="BN621P2K10">#REF!</definedName>
    <definedName name="BN621P2K3" localSheetId="6">#REF!</definedName>
    <definedName name="BN621P2K3">#REF!</definedName>
    <definedName name="BN621P2K4" localSheetId="6">#REF!</definedName>
    <definedName name="BN621P2K4">#REF!</definedName>
    <definedName name="BN621P2K5" localSheetId="6">#REF!</definedName>
    <definedName name="BN621P2K5">#REF!</definedName>
    <definedName name="BN621P2K6" localSheetId="6">#REF!</definedName>
    <definedName name="BN621P2K6">#REF!</definedName>
    <definedName name="BN621P2K7" localSheetId="6">#REF!</definedName>
    <definedName name="BN621P2K7">#REF!</definedName>
    <definedName name="BN621P2K8" localSheetId="6">#REF!</definedName>
    <definedName name="BN621P2K8">#REF!</definedName>
    <definedName name="BN621P2K9" localSheetId="6">#REF!</definedName>
    <definedName name="BN621P2K9">#REF!</definedName>
    <definedName name="BN621P3K10" localSheetId="6">#REF!</definedName>
    <definedName name="BN621P3K10">#REF!</definedName>
    <definedName name="BN621P3K3" localSheetId="6">#REF!</definedName>
    <definedName name="BN621P3K3">#REF!</definedName>
    <definedName name="BN621P3K4" localSheetId="6">#REF!</definedName>
    <definedName name="BN621P3K4">#REF!</definedName>
    <definedName name="BN621P3K5" localSheetId="6">#REF!</definedName>
    <definedName name="BN621P3K5">#REF!</definedName>
    <definedName name="BN621P3K6" localSheetId="6">#REF!</definedName>
    <definedName name="BN621P3K6">#REF!</definedName>
    <definedName name="BN621P3K7" localSheetId="6">#REF!</definedName>
    <definedName name="BN621P3K7">#REF!</definedName>
    <definedName name="BN621P3K8" localSheetId="6">#REF!</definedName>
    <definedName name="BN621P3K8">#REF!</definedName>
    <definedName name="BN621P3K9" localSheetId="6">#REF!</definedName>
    <definedName name="BN621P3K9">#REF!</definedName>
    <definedName name="BN621P4K10" localSheetId="6">#REF!</definedName>
    <definedName name="BN621P4K10">#REF!</definedName>
    <definedName name="BN621P4K3" localSheetId="6">#REF!</definedName>
    <definedName name="BN621P4K3">#REF!</definedName>
    <definedName name="BN621P4K4" localSheetId="6">#REF!</definedName>
    <definedName name="BN621P4K4">#REF!</definedName>
    <definedName name="BN621P4K5" localSheetId="6">#REF!</definedName>
    <definedName name="BN621P4K5">#REF!</definedName>
    <definedName name="BN621P4K6" localSheetId="6">#REF!</definedName>
    <definedName name="BN621P4K6">#REF!</definedName>
    <definedName name="BN621P4K7" localSheetId="6">#REF!</definedName>
    <definedName name="BN621P4K7">#REF!</definedName>
    <definedName name="BN621P4K8" localSheetId="6">#REF!</definedName>
    <definedName name="BN621P4K8">#REF!</definedName>
    <definedName name="BN621P4K9" localSheetId="6">#REF!</definedName>
    <definedName name="BN621P4K9">#REF!</definedName>
    <definedName name="BN621P5K10" localSheetId="6">#REF!</definedName>
    <definedName name="BN621P5K10">#REF!</definedName>
    <definedName name="BN621P5K3" localSheetId="6">#REF!</definedName>
    <definedName name="BN621P5K3">#REF!</definedName>
    <definedName name="BN621P5K4" localSheetId="6">#REF!</definedName>
    <definedName name="BN621P5K4">#REF!</definedName>
    <definedName name="BN621P5K5" localSheetId="6">#REF!</definedName>
    <definedName name="BN621P5K5">#REF!</definedName>
    <definedName name="BN621P5K6" localSheetId="6">#REF!</definedName>
    <definedName name="BN621P5K6">#REF!</definedName>
    <definedName name="BN621P5K7" localSheetId="6">#REF!</definedName>
    <definedName name="BN621P5K7">#REF!</definedName>
    <definedName name="BN621P5K8" localSheetId="6">#REF!</definedName>
    <definedName name="BN621P5K8">#REF!</definedName>
    <definedName name="BN621P5K9" localSheetId="6">#REF!</definedName>
    <definedName name="BN621P5K9">#REF!</definedName>
    <definedName name="BN621P6K10" localSheetId="6">#REF!</definedName>
    <definedName name="BN621P6K10">#REF!</definedName>
    <definedName name="BN621P6K3" localSheetId="6">#REF!</definedName>
    <definedName name="BN621P6K3">#REF!</definedName>
    <definedName name="BN621P6K4" localSheetId="6">#REF!</definedName>
    <definedName name="BN621P6K4">#REF!</definedName>
    <definedName name="BN621P6K5" localSheetId="6">#REF!</definedName>
    <definedName name="BN621P6K5">#REF!</definedName>
    <definedName name="BN621P6K6" localSheetId="6">#REF!</definedName>
    <definedName name="BN621P6K6">#REF!</definedName>
    <definedName name="BN621P6K7" localSheetId="6">#REF!</definedName>
    <definedName name="BN621P6K7">#REF!</definedName>
    <definedName name="BN621P6K8" localSheetId="6">#REF!</definedName>
    <definedName name="BN621P6K8">#REF!</definedName>
    <definedName name="BN621P6K9" localSheetId="6">#REF!</definedName>
    <definedName name="BN621P6K9">#REF!</definedName>
    <definedName name="BN621P7K10" localSheetId="6">#REF!</definedName>
    <definedName name="BN621P7K10">#REF!</definedName>
    <definedName name="BN621P7K3" localSheetId="6">#REF!</definedName>
    <definedName name="BN621P7K3">#REF!</definedName>
    <definedName name="BN621P7K4" localSheetId="6">#REF!</definedName>
    <definedName name="BN621P7K4">#REF!</definedName>
    <definedName name="BN621P7K5" localSheetId="6">#REF!</definedName>
    <definedName name="BN621P7K5">#REF!</definedName>
    <definedName name="BN621P7K6" localSheetId="6">#REF!</definedName>
    <definedName name="BN621P7K6">#REF!</definedName>
    <definedName name="BN621P7K7" localSheetId="6">#REF!</definedName>
    <definedName name="BN621P7K7">#REF!</definedName>
    <definedName name="BN621P7K8" localSheetId="6">#REF!</definedName>
    <definedName name="BN621P7K8">#REF!</definedName>
    <definedName name="BN621P7K9" localSheetId="6">#REF!</definedName>
    <definedName name="BN621P7K9">#REF!</definedName>
    <definedName name="BN621P8K10" localSheetId="6">#REF!</definedName>
    <definedName name="BN621P8K10">#REF!</definedName>
    <definedName name="BN621P8K3" localSheetId="6">#REF!</definedName>
    <definedName name="BN621P8K3">#REF!</definedName>
    <definedName name="BN621P8K4" localSheetId="6">#REF!</definedName>
    <definedName name="BN621P8K4">#REF!</definedName>
    <definedName name="BN621P8K5" localSheetId="6">#REF!</definedName>
    <definedName name="BN621P8K5">#REF!</definedName>
    <definedName name="BN621P8K6" localSheetId="6">#REF!</definedName>
    <definedName name="BN621P8K6">#REF!</definedName>
    <definedName name="BN621P8K7" localSheetId="6">#REF!</definedName>
    <definedName name="BN621P8K7">#REF!</definedName>
    <definedName name="BN621P8K8" localSheetId="6">#REF!</definedName>
    <definedName name="BN621P8K8">#REF!</definedName>
    <definedName name="BN621P8K9" localSheetId="6">#REF!</definedName>
    <definedName name="BN621P8K9">#REF!</definedName>
    <definedName name="BN621P9K10" localSheetId="6">#REF!</definedName>
    <definedName name="BN621P9K10">#REF!</definedName>
    <definedName name="BN621P9K3" localSheetId="6">#REF!</definedName>
    <definedName name="BN621P9K3">#REF!</definedName>
    <definedName name="BN621P9K4" localSheetId="6">#REF!</definedName>
    <definedName name="BN621P9K4">#REF!</definedName>
    <definedName name="BN621P9K5" localSheetId="6">#REF!</definedName>
    <definedName name="BN621P9K5">#REF!</definedName>
    <definedName name="BN621P9K6" localSheetId="6">#REF!</definedName>
    <definedName name="BN621P9K6">#REF!</definedName>
    <definedName name="BN621P9K7" localSheetId="6">#REF!</definedName>
    <definedName name="BN621P9K7">#REF!</definedName>
    <definedName name="BN621P9K8" localSheetId="6">#REF!</definedName>
    <definedName name="BN621P9K8">#REF!</definedName>
    <definedName name="BN621P9K9" localSheetId="6">#REF!</definedName>
    <definedName name="BN621P9K9">#REF!</definedName>
    <definedName name="BN623P10K10" localSheetId="6">#REF!</definedName>
    <definedName name="BN623P10K10">#REF!</definedName>
    <definedName name="BN623P10K3" localSheetId="6">#REF!</definedName>
    <definedName name="BN623P10K3">#REF!</definedName>
    <definedName name="BN623P10K4" localSheetId="6">#REF!</definedName>
    <definedName name="BN623P10K4">#REF!</definedName>
    <definedName name="BN623P10K5" localSheetId="6">#REF!</definedName>
    <definedName name="BN623P10K5">#REF!</definedName>
    <definedName name="BN623P10K6" localSheetId="6">#REF!</definedName>
    <definedName name="BN623P10K6">#REF!</definedName>
    <definedName name="BN623P10K7" localSheetId="6">#REF!</definedName>
    <definedName name="BN623P10K7">#REF!</definedName>
    <definedName name="BN623P10K8" localSheetId="6">#REF!</definedName>
    <definedName name="BN623P10K8">#REF!</definedName>
    <definedName name="BN623P10K9" localSheetId="6">#REF!</definedName>
    <definedName name="BN623P10K9">#REF!</definedName>
    <definedName name="BN623P11K10" localSheetId="6">#REF!</definedName>
    <definedName name="BN623P11K10">#REF!</definedName>
    <definedName name="BN623P11K3" localSheetId="6">#REF!</definedName>
    <definedName name="BN623P11K3">#REF!</definedName>
    <definedName name="BN623P11K4" localSheetId="6">#REF!</definedName>
    <definedName name="BN623P11K4">#REF!</definedName>
    <definedName name="BN623P11K5" localSheetId="6">#REF!</definedName>
    <definedName name="BN623P11K5">#REF!</definedName>
    <definedName name="BN623P11K6" localSheetId="6">#REF!</definedName>
    <definedName name="BN623P11K6">#REF!</definedName>
    <definedName name="BN623P11K7" localSheetId="6">#REF!</definedName>
    <definedName name="BN623P11K7">#REF!</definedName>
    <definedName name="BN623P11K8" localSheetId="6">#REF!</definedName>
    <definedName name="BN623P11K8">#REF!</definedName>
    <definedName name="BN623P11K9" localSheetId="6">#REF!</definedName>
    <definedName name="BN623P11K9">#REF!</definedName>
    <definedName name="BN623P12K10" localSheetId="6">#REF!</definedName>
    <definedName name="BN623P12K10">#REF!</definedName>
    <definedName name="BN623P12K3" localSheetId="6">#REF!</definedName>
    <definedName name="BN623P12K3">#REF!</definedName>
    <definedName name="BN623P12K4" localSheetId="6">#REF!</definedName>
    <definedName name="BN623P12K4">#REF!</definedName>
    <definedName name="BN623P12K5" localSheetId="6">#REF!</definedName>
    <definedName name="BN623P12K5">#REF!</definedName>
    <definedName name="BN623P12K6" localSheetId="6">#REF!</definedName>
    <definedName name="BN623P12K6">#REF!</definedName>
    <definedName name="BN623P12K7" localSheetId="6">#REF!</definedName>
    <definedName name="BN623P12K7">#REF!</definedName>
    <definedName name="BN623P12K8" localSheetId="6">#REF!</definedName>
    <definedName name="BN623P12K8">#REF!</definedName>
    <definedName name="BN623P12K9" localSheetId="6">#REF!</definedName>
    <definedName name="BN623P12K9">#REF!</definedName>
    <definedName name="BN623P13K10" localSheetId="6">#REF!</definedName>
    <definedName name="BN623P13K10">#REF!</definedName>
    <definedName name="BN623P13K3" localSheetId="6">#REF!</definedName>
    <definedName name="BN623P13K3">#REF!</definedName>
    <definedName name="BN623P13K4" localSheetId="6">#REF!</definedName>
    <definedName name="BN623P13K4">#REF!</definedName>
    <definedName name="BN623P13K5" localSheetId="6">#REF!</definedName>
    <definedName name="BN623P13K5">#REF!</definedName>
    <definedName name="BN623P13K6" localSheetId="6">#REF!</definedName>
    <definedName name="BN623P13K6">#REF!</definedName>
    <definedName name="BN623P13K7" localSheetId="6">#REF!</definedName>
    <definedName name="BN623P13K7">#REF!</definedName>
    <definedName name="BN623P13K8" localSheetId="6">#REF!</definedName>
    <definedName name="BN623P13K8">#REF!</definedName>
    <definedName name="BN623P13K9" localSheetId="6">#REF!</definedName>
    <definedName name="BN623P13K9">#REF!</definedName>
    <definedName name="BN623P14K10" localSheetId="6">#REF!</definedName>
    <definedName name="BN623P14K10">#REF!</definedName>
    <definedName name="BN623P14K3" localSheetId="6">#REF!</definedName>
    <definedName name="BN623P14K3">#REF!</definedName>
    <definedName name="BN623P14K4" localSheetId="6">#REF!</definedName>
    <definedName name="BN623P14K4">#REF!</definedName>
    <definedName name="BN623P14K5" localSheetId="6">#REF!</definedName>
    <definedName name="BN623P14K5">#REF!</definedName>
    <definedName name="BN623P14K6" localSheetId="6">#REF!</definedName>
    <definedName name="BN623P14K6">#REF!</definedName>
    <definedName name="BN623P14K7" localSheetId="6">#REF!</definedName>
    <definedName name="BN623P14K7">#REF!</definedName>
    <definedName name="BN623P14K8" localSheetId="6">#REF!</definedName>
    <definedName name="BN623P14K8">#REF!</definedName>
    <definedName name="BN623P14K9" localSheetId="6">#REF!</definedName>
    <definedName name="BN623P14K9">#REF!</definedName>
    <definedName name="BN623P15K10" localSheetId="6">#REF!</definedName>
    <definedName name="BN623P15K10">#REF!</definedName>
    <definedName name="BN623P15K3" localSheetId="6">#REF!</definedName>
    <definedName name="BN623P15K3">#REF!</definedName>
    <definedName name="BN623P15K4" localSheetId="6">#REF!</definedName>
    <definedName name="BN623P15K4">#REF!</definedName>
    <definedName name="BN623P15K5" localSheetId="6">#REF!</definedName>
    <definedName name="BN623P15K5">#REF!</definedName>
    <definedName name="BN623P15K6" localSheetId="6">#REF!</definedName>
    <definedName name="BN623P15K6">#REF!</definedName>
    <definedName name="BN623P15K7" localSheetId="6">#REF!</definedName>
    <definedName name="BN623P15K7">#REF!</definedName>
    <definedName name="BN623P15K8" localSheetId="6">#REF!</definedName>
    <definedName name="BN623P15K8">#REF!</definedName>
    <definedName name="BN623P15K9" localSheetId="6">#REF!</definedName>
    <definedName name="BN623P15K9">#REF!</definedName>
    <definedName name="BN623P16K10" localSheetId="6">#REF!</definedName>
    <definedName name="BN623P16K10">#REF!</definedName>
    <definedName name="BN623P16K3" localSheetId="6">#REF!</definedName>
    <definedName name="BN623P16K3">#REF!</definedName>
    <definedName name="BN623P16K4" localSheetId="6">#REF!</definedName>
    <definedName name="BN623P16K4">#REF!</definedName>
    <definedName name="BN623P16K5" localSheetId="6">#REF!</definedName>
    <definedName name="BN623P16K5">#REF!</definedName>
    <definedName name="BN623P16K6" localSheetId="6">#REF!</definedName>
    <definedName name="BN623P16K6">#REF!</definedName>
    <definedName name="BN623P16K7" localSheetId="6">#REF!</definedName>
    <definedName name="BN623P16K7">#REF!</definedName>
    <definedName name="BN623P16K8" localSheetId="6">#REF!</definedName>
    <definedName name="BN623P16K8">#REF!</definedName>
    <definedName name="BN623P16K9" localSheetId="6">#REF!</definedName>
    <definedName name="BN623P16K9">#REF!</definedName>
    <definedName name="BN623P17K10" localSheetId="6">#REF!</definedName>
    <definedName name="BN623P17K10">#REF!</definedName>
    <definedName name="BN623P17K3" localSheetId="6">#REF!</definedName>
    <definedName name="BN623P17K3">#REF!</definedName>
    <definedName name="BN623P17K4" localSheetId="6">#REF!</definedName>
    <definedName name="BN623P17K4">#REF!</definedName>
    <definedName name="BN623P17K5" localSheetId="6">#REF!</definedName>
    <definedName name="BN623P17K5">#REF!</definedName>
    <definedName name="BN623P17K6" localSheetId="6">#REF!</definedName>
    <definedName name="BN623P17K6">#REF!</definedName>
    <definedName name="BN623P17K7" localSheetId="6">#REF!</definedName>
    <definedName name="BN623P17K7">#REF!</definedName>
    <definedName name="BN623P17K8" localSheetId="6">#REF!</definedName>
    <definedName name="BN623P17K8">#REF!</definedName>
    <definedName name="BN623P17K9" localSheetId="6">#REF!</definedName>
    <definedName name="BN623P17K9">#REF!</definedName>
    <definedName name="BN623P18K10" localSheetId="6">#REF!</definedName>
    <definedName name="BN623P18K10">#REF!</definedName>
    <definedName name="BN623P18K3" localSheetId="6">#REF!</definedName>
    <definedName name="BN623P18K3">#REF!</definedName>
    <definedName name="BN623P18K4" localSheetId="6">#REF!</definedName>
    <definedName name="BN623P18K4">#REF!</definedName>
    <definedName name="BN623P18K5" localSheetId="6">#REF!</definedName>
    <definedName name="BN623P18K5">#REF!</definedName>
    <definedName name="BN623P18K6" localSheetId="6">#REF!</definedName>
    <definedName name="BN623P18K6">#REF!</definedName>
    <definedName name="BN623P18K7" localSheetId="6">#REF!</definedName>
    <definedName name="BN623P18K7">#REF!</definedName>
    <definedName name="BN623P18K8" localSheetId="6">#REF!</definedName>
    <definedName name="BN623P18K8">#REF!</definedName>
    <definedName name="BN623P18K9" localSheetId="6">#REF!</definedName>
    <definedName name="BN623P18K9">#REF!</definedName>
    <definedName name="BN623P19K10" localSheetId="6">#REF!</definedName>
    <definedName name="BN623P19K10">#REF!</definedName>
    <definedName name="BN623P19K3" localSheetId="6">#REF!</definedName>
    <definedName name="BN623P19K3">#REF!</definedName>
    <definedName name="BN623P19K4" localSheetId="6">#REF!</definedName>
    <definedName name="BN623P19K4">#REF!</definedName>
    <definedName name="BN623P19K5" localSheetId="6">#REF!</definedName>
    <definedName name="BN623P19K5">#REF!</definedName>
    <definedName name="BN623P19K6" localSheetId="6">#REF!</definedName>
    <definedName name="BN623P19K6">#REF!</definedName>
    <definedName name="BN623P19K7" localSheetId="6">#REF!</definedName>
    <definedName name="BN623P19K7">#REF!</definedName>
    <definedName name="BN623P19K8" localSheetId="6">#REF!</definedName>
    <definedName name="BN623P19K8">#REF!</definedName>
    <definedName name="BN623P19K9" localSheetId="6">#REF!</definedName>
    <definedName name="BN623P19K9">#REF!</definedName>
    <definedName name="BN623P1K10" localSheetId="6">#REF!</definedName>
    <definedName name="BN623P1K10">#REF!</definedName>
    <definedName name="BN623P1K3" localSheetId="6">#REF!</definedName>
    <definedName name="BN623P1K3">#REF!</definedName>
    <definedName name="BN623P1K4" localSheetId="6">#REF!</definedName>
    <definedName name="BN623P1K4">#REF!</definedName>
    <definedName name="BN623P1K5" localSheetId="6">#REF!</definedName>
    <definedName name="BN623P1K5">#REF!</definedName>
    <definedName name="BN623P1K6" localSheetId="6">#REF!</definedName>
    <definedName name="BN623P1K6">#REF!</definedName>
    <definedName name="BN623P1K7" localSheetId="6">#REF!</definedName>
    <definedName name="BN623P1K7">#REF!</definedName>
    <definedName name="BN623P1K8" localSheetId="6">#REF!</definedName>
    <definedName name="BN623P1K8">#REF!</definedName>
    <definedName name="BN623P1K9" localSheetId="6">#REF!</definedName>
    <definedName name="BN623P1K9">#REF!</definedName>
    <definedName name="BN623P20K10" localSheetId="6">#REF!</definedName>
    <definedName name="BN623P20K10">#REF!</definedName>
    <definedName name="BN623P20K3" localSheetId="6">#REF!</definedName>
    <definedName name="BN623P20K3">#REF!</definedName>
    <definedName name="BN623P20K4" localSheetId="6">#REF!</definedName>
    <definedName name="BN623P20K4">#REF!</definedName>
    <definedName name="BN623P20K5" localSheetId="6">#REF!</definedName>
    <definedName name="BN623P20K5">#REF!</definedName>
    <definedName name="BN623P20K6" localSheetId="6">#REF!</definedName>
    <definedName name="BN623P20K6">#REF!</definedName>
    <definedName name="BN623P20K7" localSheetId="6">#REF!</definedName>
    <definedName name="BN623P20K7">#REF!</definedName>
    <definedName name="BN623P20K8" localSheetId="6">#REF!</definedName>
    <definedName name="BN623P20K8">#REF!</definedName>
    <definedName name="BN623P20K9" localSheetId="6">#REF!</definedName>
    <definedName name="BN623P20K9">#REF!</definedName>
    <definedName name="BN623P21K10" localSheetId="6">#REF!</definedName>
    <definedName name="BN623P21K10">#REF!</definedName>
    <definedName name="BN623P21K3" localSheetId="6">#REF!</definedName>
    <definedName name="BN623P21K3">#REF!</definedName>
    <definedName name="BN623P21K4" localSheetId="6">#REF!</definedName>
    <definedName name="BN623P21K4">#REF!</definedName>
    <definedName name="BN623P21K5" localSheetId="6">#REF!</definedName>
    <definedName name="BN623P21K5">#REF!</definedName>
    <definedName name="BN623P21K6" localSheetId="6">#REF!</definedName>
    <definedName name="BN623P21K6">#REF!</definedName>
    <definedName name="BN623P21K7" localSheetId="6">#REF!</definedName>
    <definedName name="BN623P21K7">#REF!</definedName>
    <definedName name="BN623P21K8" localSheetId="6">#REF!</definedName>
    <definedName name="BN623P21K8">#REF!</definedName>
    <definedName name="BN623P21K9" localSheetId="6">#REF!</definedName>
    <definedName name="BN623P21K9">#REF!</definedName>
    <definedName name="BN623P22K10" localSheetId="6">#REF!</definedName>
    <definedName name="BN623P22K10">#REF!</definedName>
    <definedName name="BN623P22K3" localSheetId="6">#REF!</definedName>
    <definedName name="BN623P22K3">#REF!</definedName>
    <definedName name="BN623P22K4" localSheetId="6">#REF!</definedName>
    <definedName name="BN623P22K4">#REF!</definedName>
    <definedName name="BN623P22K5" localSheetId="6">#REF!</definedName>
    <definedName name="BN623P22K5">#REF!</definedName>
    <definedName name="BN623P22K6" localSheetId="6">#REF!</definedName>
    <definedName name="BN623P22K6">#REF!</definedName>
    <definedName name="BN623P22K7" localSheetId="6">#REF!</definedName>
    <definedName name="BN623P22K7">#REF!</definedName>
    <definedName name="BN623P22K8" localSheetId="6">#REF!</definedName>
    <definedName name="BN623P22K8">#REF!</definedName>
    <definedName name="BN623P22K9" localSheetId="6">#REF!</definedName>
    <definedName name="BN623P22K9">#REF!</definedName>
    <definedName name="BN623P2K10" localSheetId="6">#REF!</definedName>
    <definedName name="BN623P2K10">#REF!</definedName>
    <definedName name="BN623P2K3" localSheetId="6">#REF!</definedName>
    <definedName name="BN623P2K3">#REF!</definedName>
    <definedName name="BN623P2K4" localSheetId="6">#REF!</definedName>
    <definedName name="BN623P2K4">#REF!</definedName>
    <definedName name="BN623P2K5" localSheetId="6">#REF!</definedName>
    <definedName name="BN623P2K5">#REF!</definedName>
    <definedName name="BN623P2K6" localSheetId="6">#REF!</definedName>
    <definedName name="BN623P2K6">#REF!</definedName>
    <definedName name="BN623P2K7" localSheetId="6">#REF!</definedName>
    <definedName name="BN623P2K7">#REF!</definedName>
    <definedName name="BN623P2K8" localSheetId="6">#REF!</definedName>
    <definedName name="BN623P2K8">#REF!</definedName>
    <definedName name="BN623P2K9" localSheetId="6">#REF!</definedName>
    <definedName name="BN623P2K9">#REF!</definedName>
    <definedName name="BN623P3K10" localSheetId="6">#REF!</definedName>
    <definedName name="BN623P3K10">#REF!</definedName>
    <definedName name="BN623P3K3" localSheetId="6">#REF!</definedName>
    <definedName name="BN623P3K3">#REF!</definedName>
    <definedName name="BN623P3K4" localSheetId="6">#REF!</definedName>
    <definedName name="BN623P3K4">#REF!</definedName>
    <definedName name="BN623P3K5" localSheetId="6">#REF!</definedName>
    <definedName name="BN623P3K5">#REF!</definedName>
    <definedName name="BN623P3K6" localSheetId="6">#REF!</definedName>
    <definedName name="BN623P3K6">#REF!</definedName>
    <definedName name="BN623P3K7" localSheetId="6">#REF!</definedName>
    <definedName name="BN623P3K7">#REF!</definedName>
    <definedName name="BN623P3K8" localSheetId="6">#REF!</definedName>
    <definedName name="BN623P3K8">#REF!</definedName>
    <definedName name="BN623P3K9" localSheetId="6">#REF!</definedName>
    <definedName name="BN623P3K9">#REF!</definedName>
    <definedName name="BN623P4K10" localSheetId="6">#REF!</definedName>
    <definedName name="BN623P4K10">#REF!</definedName>
    <definedName name="BN623P4K3" localSheetId="6">#REF!</definedName>
    <definedName name="BN623P4K3">#REF!</definedName>
    <definedName name="BN623P4K4" localSheetId="6">#REF!</definedName>
    <definedName name="BN623P4K4">#REF!</definedName>
    <definedName name="BN623P4K5" localSheetId="6">#REF!</definedName>
    <definedName name="BN623P4K5">#REF!</definedName>
    <definedName name="BN623P4K6" localSheetId="6">#REF!</definedName>
    <definedName name="BN623P4K6">#REF!</definedName>
    <definedName name="BN623P4K7" localSheetId="6">#REF!</definedName>
    <definedName name="BN623P4K7">#REF!</definedName>
    <definedName name="BN623P4K8" localSheetId="6">#REF!</definedName>
    <definedName name="BN623P4K8">#REF!</definedName>
    <definedName name="BN623P4K9" localSheetId="6">#REF!</definedName>
    <definedName name="BN623P4K9">#REF!</definedName>
    <definedName name="BN623P5K10" localSheetId="6">#REF!</definedName>
    <definedName name="BN623P5K10">#REF!</definedName>
    <definedName name="BN623P5K3" localSheetId="6">#REF!</definedName>
    <definedName name="BN623P5K3">#REF!</definedName>
    <definedName name="BN623P5K4" localSheetId="6">#REF!</definedName>
    <definedName name="BN623P5K4">#REF!</definedName>
    <definedName name="BN623P5K5" localSheetId="6">#REF!</definedName>
    <definedName name="BN623P5K5">#REF!</definedName>
    <definedName name="BN623P5K6" localSheetId="6">#REF!</definedName>
    <definedName name="BN623P5K6">#REF!</definedName>
    <definedName name="BN623P5K7" localSheetId="6">#REF!</definedName>
    <definedName name="BN623P5K7">#REF!</definedName>
    <definedName name="BN623P5K8" localSheetId="6">#REF!</definedName>
    <definedName name="BN623P5K8">#REF!</definedName>
    <definedName name="BN623P5K9" localSheetId="6">#REF!</definedName>
    <definedName name="BN623P5K9">#REF!</definedName>
    <definedName name="BN623P6K10" localSheetId="6">#REF!</definedName>
    <definedName name="BN623P6K10">#REF!</definedName>
    <definedName name="BN623P6K3" localSheetId="6">#REF!</definedName>
    <definedName name="BN623P6K3">#REF!</definedName>
    <definedName name="BN623P6K4" localSheetId="6">#REF!</definedName>
    <definedName name="BN623P6K4">#REF!</definedName>
    <definedName name="BN623P6K5" localSheetId="6">#REF!</definedName>
    <definedName name="BN623P6K5">#REF!</definedName>
    <definedName name="BN623P6K6" localSheetId="6">#REF!</definedName>
    <definedName name="BN623P6K6">#REF!</definedName>
    <definedName name="BN623P6K7" localSheetId="6">#REF!</definedName>
    <definedName name="BN623P6K7">#REF!</definedName>
    <definedName name="BN623P6K8" localSheetId="6">#REF!</definedName>
    <definedName name="BN623P6K8">#REF!</definedName>
    <definedName name="BN623P6K9" localSheetId="6">#REF!</definedName>
    <definedName name="BN623P6K9">#REF!</definedName>
    <definedName name="BN623P7K10" localSheetId="6">#REF!</definedName>
    <definedName name="BN623P7K10">#REF!</definedName>
    <definedName name="BN623P7K3" localSheetId="6">#REF!</definedName>
    <definedName name="BN623P7K3">#REF!</definedName>
    <definedName name="BN623P7K4" localSheetId="6">#REF!</definedName>
    <definedName name="BN623P7K4">#REF!</definedName>
    <definedName name="BN623P7K5" localSheetId="6">#REF!</definedName>
    <definedName name="BN623P7K5">#REF!</definedName>
    <definedName name="BN623P7K6" localSheetId="6">#REF!</definedName>
    <definedName name="BN623P7K6">#REF!</definedName>
    <definedName name="BN623P7K7" localSheetId="6">#REF!</definedName>
    <definedName name="BN623P7K7">#REF!</definedName>
    <definedName name="BN623P7K8" localSheetId="6">#REF!</definedName>
    <definedName name="BN623P7K8">#REF!</definedName>
    <definedName name="BN623P7K9" localSheetId="6">#REF!</definedName>
    <definedName name="BN623P7K9">#REF!</definedName>
    <definedName name="BN623P8K10" localSheetId="6">#REF!</definedName>
    <definedName name="BN623P8K10">#REF!</definedName>
    <definedName name="BN623P8K3" localSheetId="6">#REF!</definedName>
    <definedName name="BN623P8K3">#REF!</definedName>
    <definedName name="BN623P8K4" localSheetId="6">#REF!</definedName>
    <definedName name="BN623P8K4">#REF!</definedName>
    <definedName name="BN623P8K5" localSheetId="6">#REF!</definedName>
    <definedName name="BN623P8K5">#REF!</definedName>
    <definedName name="BN623P8K6" localSheetId="6">#REF!</definedName>
    <definedName name="BN623P8K6">#REF!</definedName>
    <definedName name="BN623P8K7" localSheetId="6">#REF!</definedName>
    <definedName name="BN623P8K7">#REF!</definedName>
    <definedName name="BN623P8K8" localSheetId="6">#REF!</definedName>
    <definedName name="BN623P8K8">#REF!</definedName>
    <definedName name="BN623P8K9" localSheetId="6">#REF!</definedName>
    <definedName name="BN623P8K9">#REF!</definedName>
    <definedName name="BN623P9K10" localSheetId="6">#REF!</definedName>
    <definedName name="BN623P9K10">#REF!</definedName>
    <definedName name="BN623P9K3" localSheetId="6">#REF!</definedName>
    <definedName name="BN623P9K3">#REF!</definedName>
    <definedName name="BN623P9K4" localSheetId="6">#REF!</definedName>
    <definedName name="BN623P9K4">#REF!</definedName>
    <definedName name="BN623P9K5" localSheetId="6">#REF!</definedName>
    <definedName name="BN623P9K5">#REF!</definedName>
    <definedName name="BN623P9K6" localSheetId="6">#REF!</definedName>
    <definedName name="BN623P9K6">#REF!</definedName>
    <definedName name="BN623P9K7" localSheetId="6">#REF!</definedName>
    <definedName name="BN623P9K7">#REF!</definedName>
    <definedName name="BN623P9K8" localSheetId="6">#REF!</definedName>
    <definedName name="BN623P9K8">#REF!</definedName>
    <definedName name="BN623P9K9" localSheetId="6">#REF!</definedName>
    <definedName name="BN623P9K9">#REF!</definedName>
    <definedName name="BN627P10K10" localSheetId="6">#REF!</definedName>
    <definedName name="BN627P10K10">#REF!</definedName>
    <definedName name="BN627P10K3" localSheetId="6">#REF!</definedName>
    <definedName name="BN627P10K3">#REF!</definedName>
    <definedName name="BN627P10K4" localSheetId="6">#REF!</definedName>
    <definedName name="BN627P10K4">#REF!</definedName>
    <definedName name="BN627P10K5" localSheetId="6">#REF!</definedName>
    <definedName name="BN627P10K5">#REF!</definedName>
    <definedName name="BN627P10K6" localSheetId="6">#REF!</definedName>
    <definedName name="BN627P10K6">#REF!</definedName>
    <definedName name="BN627P10K7" localSheetId="6">#REF!</definedName>
    <definedName name="BN627P10K7">#REF!</definedName>
    <definedName name="BN627P10K8" localSheetId="6">#REF!</definedName>
    <definedName name="BN627P10K8">#REF!</definedName>
    <definedName name="BN627P10K9" localSheetId="6">#REF!</definedName>
    <definedName name="BN627P10K9">#REF!</definedName>
    <definedName name="BN627P11K10" localSheetId="6">#REF!</definedName>
    <definedName name="BN627P11K10">#REF!</definedName>
    <definedName name="BN627P11K3" localSheetId="6">#REF!</definedName>
    <definedName name="BN627P11K3">#REF!</definedName>
    <definedName name="BN627P11K4" localSheetId="6">#REF!</definedName>
    <definedName name="BN627P11K4">#REF!</definedName>
    <definedName name="BN627P11K5" localSheetId="6">#REF!</definedName>
    <definedName name="BN627P11K5">#REF!</definedName>
    <definedName name="BN627P11K6" localSheetId="6">#REF!</definedName>
    <definedName name="BN627P11K6">#REF!</definedName>
    <definedName name="BN627P11K7" localSheetId="6">#REF!</definedName>
    <definedName name="BN627P11K7">#REF!</definedName>
    <definedName name="BN627P11K8" localSheetId="6">#REF!</definedName>
    <definedName name="BN627P11K8">#REF!</definedName>
    <definedName name="BN627P11K9" localSheetId="6">#REF!</definedName>
    <definedName name="BN627P11K9">#REF!</definedName>
    <definedName name="BN627P12K10" localSheetId="6">#REF!</definedName>
    <definedName name="BN627P12K10">#REF!</definedName>
    <definedName name="BN627P12K3" localSheetId="6">#REF!</definedName>
    <definedName name="BN627P12K3">#REF!</definedName>
    <definedName name="BN627P12K4" localSheetId="6">#REF!</definedName>
    <definedName name="BN627P12K4">#REF!</definedName>
    <definedName name="BN627P12K5" localSheetId="6">#REF!</definedName>
    <definedName name="BN627P12K5">#REF!</definedName>
    <definedName name="BN627P12K6" localSheetId="6">#REF!</definedName>
    <definedName name="BN627P12K6">#REF!</definedName>
    <definedName name="BN627P12K7" localSheetId="6">#REF!</definedName>
    <definedName name="BN627P12K7">#REF!</definedName>
    <definedName name="BN627P12K8" localSheetId="6">#REF!</definedName>
    <definedName name="BN627P12K8">#REF!</definedName>
    <definedName name="BN627P12K9" localSheetId="6">#REF!</definedName>
    <definedName name="BN627P12K9">#REF!</definedName>
    <definedName name="BN627P13K10" localSheetId="6">#REF!</definedName>
    <definedName name="BN627P13K10">#REF!</definedName>
    <definedName name="BN627P13K3" localSheetId="6">#REF!</definedName>
    <definedName name="BN627P13K3">#REF!</definedName>
    <definedName name="BN627P13K4" localSheetId="6">#REF!</definedName>
    <definedName name="BN627P13K4">#REF!</definedName>
    <definedName name="BN627P13K5" localSheetId="6">#REF!</definedName>
    <definedName name="BN627P13K5">#REF!</definedName>
    <definedName name="BN627P13K6" localSheetId="6">#REF!</definedName>
    <definedName name="BN627P13K6">#REF!</definedName>
    <definedName name="BN627P13K7" localSheetId="6">#REF!</definedName>
    <definedName name="BN627P13K7">#REF!</definedName>
    <definedName name="BN627P13K8" localSheetId="6">#REF!</definedName>
    <definedName name="BN627P13K8">#REF!</definedName>
    <definedName name="BN627P13K9" localSheetId="6">#REF!</definedName>
    <definedName name="BN627P13K9">#REF!</definedName>
    <definedName name="BN627P14K10" localSheetId="6">#REF!</definedName>
    <definedName name="BN627P14K10">#REF!</definedName>
    <definedName name="BN627P14K3" localSheetId="6">#REF!</definedName>
    <definedName name="BN627P14K3">#REF!</definedName>
    <definedName name="BN627P14K4" localSheetId="6">#REF!</definedName>
    <definedName name="BN627P14K4">#REF!</definedName>
    <definedName name="BN627P14K5" localSheetId="6">#REF!</definedName>
    <definedName name="BN627P14K5">#REF!</definedName>
    <definedName name="BN627P14K6" localSheetId="6">#REF!</definedName>
    <definedName name="BN627P14K6">#REF!</definedName>
    <definedName name="BN627P14K7" localSheetId="6">#REF!</definedName>
    <definedName name="BN627P14K7">#REF!</definedName>
    <definedName name="BN627P14K8" localSheetId="6">#REF!</definedName>
    <definedName name="BN627P14K8">#REF!</definedName>
    <definedName name="BN627P14K9" localSheetId="6">#REF!</definedName>
    <definedName name="BN627P14K9">#REF!</definedName>
    <definedName name="BN627P15K10" localSheetId="6">#REF!</definedName>
    <definedName name="BN627P15K10">#REF!</definedName>
    <definedName name="BN627P15K3" localSheetId="6">#REF!</definedName>
    <definedName name="BN627P15K3">#REF!</definedName>
    <definedName name="BN627P15K4" localSheetId="6">#REF!</definedName>
    <definedName name="BN627P15K4">#REF!</definedName>
    <definedName name="BN627P15K5" localSheetId="6">#REF!</definedName>
    <definedName name="BN627P15K5">#REF!</definedName>
    <definedName name="BN627P15K6" localSheetId="6">#REF!</definedName>
    <definedName name="BN627P15K6">#REF!</definedName>
    <definedName name="BN627P15K7" localSheetId="6">#REF!</definedName>
    <definedName name="BN627P15K7">#REF!</definedName>
    <definedName name="BN627P15K8" localSheetId="6">#REF!</definedName>
    <definedName name="BN627P15K8">#REF!</definedName>
    <definedName name="BN627P15K9" localSheetId="6">#REF!</definedName>
    <definedName name="BN627P15K9">#REF!</definedName>
    <definedName name="BN627P16K10" localSheetId="6">#REF!</definedName>
    <definedName name="BN627P16K10">#REF!</definedName>
    <definedName name="BN627P16K3" localSheetId="6">#REF!</definedName>
    <definedName name="BN627P16K3">#REF!</definedName>
    <definedName name="BN627P16K4" localSheetId="6">#REF!</definedName>
    <definedName name="BN627P16K4">#REF!</definedName>
    <definedName name="BN627P16K5" localSheetId="6">#REF!</definedName>
    <definedName name="BN627P16K5">#REF!</definedName>
    <definedName name="BN627P16K6" localSheetId="6">#REF!</definedName>
    <definedName name="BN627P16K6">#REF!</definedName>
    <definedName name="BN627P16K7" localSheetId="6">#REF!</definedName>
    <definedName name="BN627P16K7">#REF!</definedName>
    <definedName name="BN627P16K8" localSheetId="6">#REF!</definedName>
    <definedName name="BN627P16K8">#REF!</definedName>
    <definedName name="BN627P16K9" localSheetId="6">#REF!</definedName>
    <definedName name="BN627P16K9">#REF!</definedName>
    <definedName name="BN627P17K10" localSheetId="6">#REF!</definedName>
    <definedName name="BN627P17K10">#REF!</definedName>
    <definedName name="BN627P17K3" localSheetId="6">#REF!</definedName>
    <definedName name="BN627P17K3">#REF!</definedName>
    <definedName name="BN627P17K4" localSheetId="6">#REF!</definedName>
    <definedName name="BN627P17K4">#REF!</definedName>
    <definedName name="BN627P17K5" localSheetId="6">#REF!</definedName>
    <definedName name="BN627P17K5">#REF!</definedName>
    <definedName name="BN627P17K6" localSheetId="6">#REF!</definedName>
    <definedName name="BN627P17K6">#REF!</definedName>
    <definedName name="BN627P17K7" localSheetId="6">#REF!</definedName>
    <definedName name="BN627P17K7">#REF!</definedName>
    <definedName name="BN627P17K8" localSheetId="6">#REF!</definedName>
    <definedName name="BN627P17K8">#REF!</definedName>
    <definedName name="BN627P17K9" localSheetId="6">#REF!</definedName>
    <definedName name="BN627P17K9">#REF!</definedName>
    <definedName name="BN627P18K10" localSheetId="6">#REF!</definedName>
    <definedName name="BN627P18K10">#REF!</definedName>
    <definedName name="BN627P18K3" localSheetId="6">#REF!</definedName>
    <definedName name="BN627P18K3">#REF!</definedName>
    <definedName name="BN627P18K4" localSheetId="6">#REF!</definedName>
    <definedName name="BN627P18K4">#REF!</definedName>
    <definedName name="BN627P18K5" localSheetId="6">#REF!</definedName>
    <definedName name="BN627P18K5">#REF!</definedName>
    <definedName name="BN627P18K6" localSheetId="6">#REF!</definedName>
    <definedName name="BN627P18K6">#REF!</definedName>
    <definedName name="BN627P18K7" localSheetId="6">#REF!</definedName>
    <definedName name="BN627P18K7">#REF!</definedName>
    <definedName name="BN627P18K8" localSheetId="6">#REF!</definedName>
    <definedName name="BN627P18K8">#REF!</definedName>
    <definedName name="BN627P18K9" localSheetId="6">#REF!</definedName>
    <definedName name="BN627P18K9">#REF!</definedName>
    <definedName name="BN627P19K10" localSheetId="6">#REF!</definedName>
    <definedName name="BN627P19K10">#REF!</definedName>
    <definedName name="BN627P19K3" localSheetId="6">#REF!</definedName>
    <definedName name="BN627P19K3">#REF!</definedName>
    <definedName name="BN627P19K4" localSheetId="6">#REF!</definedName>
    <definedName name="BN627P19K4">#REF!</definedName>
    <definedName name="BN627P19K5" localSheetId="6">#REF!</definedName>
    <definedName name="BN627P19K5">#REF!</definedName>
    <definedName name="BN627P19K6" localSheetId="6">#REF!</definedName>
    <definedName name="BN627P19K6">#REF!</definedName>
    <definedName name="BN627P19K7" localSheetId="6">#REF!</definedName>
    <definedName name="BN627P19K7">#REF!</definedName>
    <definedName name="BN627P19K8" localSheetId="6">#REF!</definedName>
    <definedName name="BN627P19K8">#REF!</definedName>
    <definedName name="BN627P19K9" localSheetId="6">#REF!</definedName>
    <definedName name="BN627P19K9">#REF!</definedName>
    <definedName name="BN627P1K10" localSheetId="6">#REF!</definedName>
    <definedName name="BN627P1K10">#REF!</definedName>
    <definedName name="BN627P1K3" localSheetId="6">#REF!</definedName>
    <definedName name="BN627P1K3">#REF!</definedName>
    <definedName name="BN627P1K4" localSheetId="6">#REF!</definedName>
    <definedName name="BN627P1K4">#REF!</definedName>
    <definedName name="BN627P1K5" localSheetId="6">#REF!</definedName>
    <definedName name="BN627P1K5">#REF!</definedName>
    <definedName name="BN627P1K6" localSheetId="6">#REF!</definedName>
    <definedName name="BN627P1K6">#REF!</definedName>
    <definedName name="BN627P1K7" localSheetId="6">#REF!</definedName>
    <definedName name="BN627P1K7">#REF!</definedName>
    <definedName name="BN627P1K8" localSheetId="6">#REF!</definedName>
    <definedName name="BN627P1K8">#REF!</definedName>
    <definedName name="BN627P1K9" localSheetId="6">#REF!</definedName>
    <definedName name="BN627P1K9">#REF!</definedName>
    <definedName name="BN627P20K10" localSheetId="6">#REF!</definedName>
    <definedName name="BN627P20K10">#REF!</definedName>
    <definedName name="BN627P20K3" localSheetId="6">#REF!</definedName>
    <definedName name="BN627P20K3">#REF!</definedName>
    <definedName name="BN627P20K4" localSheetId="6">#REF!</definedName>
    <definedName name="BN627P20K4">#REF!</definedName>
    <definedName name="BN627P20K5" localSheetId="6">#REF!</definedName>
    <definedName name="BN627P20K5">#REF!</definedName>
    <definedName name="BN627P20K6" localSheetId="6">#REF!</definedName>
    <definedName name="BN627P20K6">#REF!</definedName>
    <definedName name="BN627P20K7" localSheetId="6">#REF!</definedName>
    <definedName name="BN627P20K7">#REF!</definedName>
    <definedName name="BN627P20K8" localSheetId="6">#REF!</definedName>
    <definedName name="BN627P20K8">#REF!</definedName>
    <definedName name="BN627P20K9" localSheetId="6">#REF!</definedName>
    <definedName name="BN627P20K9">#REF!</definedName>
    <definedName name="BN627P21K10" localSheetId="6">#REF!</definedName>
    <definedName name="BN627P21K10">#REF!</definedName>
    <definedName name="BN627P21K3" localSheetId="6">#REF!</definedName>
    <definedName name="BN627P21K3">#REF!</definedName>
    <definedName name="BN627P21K4" localSheetId="6">#REF!</definedName>
    <definedName name="BN627P21K4">#REF!</definedName>
    <definedName name="BN627P21K5" localSheetId="6">#REF!</definedName>
    <definedName name="BN627P21K5">#REF!</definedName>
    <definedName name="BN627P21K6" localSheetId="6">#REF!</definedName>
    <definedName name="BN627P21K6">#REF!</definedName>
    <definedName name="BN627P21K7" localSheetId="6">#REF!</definedName>
    <definedName name="BN627P21K7">#REF!</definedName>
    <definedName name="BN627P21K8" localSheetId="6">#REF!</definedName>
    <definedName name="BN627P21K8">#REF!</definedName>
    <definedName name="BN627P21K9" localSheetId="6">#REF!</definedName>
    <definedName name="BN627P21K9">#REF!</definedName>
    <definedName name="BN627P22K10" localSheetId="6">#REF!</definedName>
    <definedName name="BN627P22K10">#REF!</definedName>
    <definedName name="BN627P22K3" localSheetId="6">#REF!</definedName>
    <definedName name="BN627P22K3">#REF!</definedName>
    <definedName name="BN627P22K4" localSheetId="6">#REF!</definedName>
    <definedName name="BN627P22K4">#REF!</definedName>
    <definedName name="BN627P22K5" localSheetId="6">#REF!</definedName>
    <definedName name="BN627P22K5">#REF!</definedName>
    <definedName name="BN627P22K6" localSheetId="6">#REF!</definedName>
    <definedName name="BN627P22K6">#REF!</definedName>
    <definedName name="BN627P22K7" localSheetId="6">#REF!</definedName>
    <definedName name="BN627P22K7">#REF!</definedName>
    <definedName name="BN627P22K8" localSheetId="6">#REF!</definedName>
    <definedName name="BN627P22K8">#REF!</definedName>
    <definedName name="BN627P22K9" localSheetId="6">#REF!</definedName>
    <definedName name="BN627P22K9">#REF!</definedName>
    <definedName name="BN627P2K10" localSheetId="6">#REF!</definedName>
    <definedName name="BN627P2K10">#REF!</definedName>
    <definedName name="BN627P2K3" localSheetId="6">#REF!</definedName>
    <definedName name="BN627P2K3">#REF!</definedName>
    <definedName name="BN627P2K4" localSheetId="6">#REF!</definedName>
    <definedName name="BN627P2K4">#REF!</definedName>
    <definedName name="BN627P2K5" localSheetId="6">#REF!</definedName>
    <definedName name="BN627P2K5">#REF!</definedName>
    <definedName name="BN627P2K6" localSheetId="6">#REF!</definedName>
    <definedName name="BN627P2K6">#REF!</definedName>
    <definedName name="BN627P2K7" localSheetId="6">#REF!</definedName>
    <definedName name="BN627P2K7">#REF!</definedName>
    <definedName name="BN627P2K8" localSheetId="6">#REF!</definedName>
    <definedName name="BN627P2K8">#REF!</definedName>
    <definedName name="BN627P2K9" localSheetId="6">#REF!</definedName>
    <definedName name="BN627P2K9">#REF!</definedName>
    <definedName name="BN627P3K10" localSheetId="6">#REF!</definedName>
    <definedName name="BN627P3K10">#REF!</definedName>
    <definedName name="BN627P3K3" localSheetId="6">#REF!</definedName>
    <definedName name="BN627P3K3">#REF!</definedName>
    <definedName name="BN627P3K4" localSheetId="6">#REF!</definedName>
    <definedName name="BN627P3K4">#REF!</definedName>
    <definedName name="BN627P3K5" localSheetId="6">#REF!</definedName>
    <definedName name="BN627P3K5">#REF!</definedName>
    <definedName name="BN627P3K6" localSheetId="6">#REF!</definedName>
    <definedName name="BN627P3K6">#REF!</definedName>
    <definedName name="BN627P3K7" localSheetId="6">#REF!</definedName>
    <definedName name="BN627P3K7">#REF!</definedName>
    <definedName name="BN627P3K8" localSheetId="6">#REF!</definedName>
    <definedName name="BN627P3K8">#REF!</definedName>
    <definedName name="BN627P3K9" localSheetId="6">#REF!</definedName>
    <definedName name="BN627P3K9">#REF!</definedName>
    <definedName name="BN627P4K10" localSheetId="6">#REF!</definedName>
    <definedName name="BN627P4K10">#REF!</definedName>
    <definedName name="BN627P4K3" localSheetId="6">#REF!</definedName>
    <definedName name="BN627P4K3">#REF!</definedName>
    <definedName name="BN627P4K4" localSheetId="6">#REF!</definedName>
    <definedName name="BN627P4K4">#REF!</definedName>
    <definedName name="BN627P4K5" localSheetId="6">#REF!</definedName>
    <definedName name="BN627P4K5">#REF!</definedName>
    <definedName name="BN627P4K6" localSheetId="6">#REF!</definedName>
    <definedName name="BN627P4K6">#REF!</definedName>
    <definedName name="BN627P4K7" localSheetId="6">#REF!</definedName>
    <definedName name="BN627P4K7">#REF!</definedName>
    <definedName name="BN627P4K8" localSheetId="6">#REF!</definedName>
    <definedName name="BN627P4K8">#REF!</definedName>
    <definedName name="BN627P4K9" localSheetId="6">#REF!</definedName>
    <definedName name="BN627P4K9">#REF!</definedName>
    <definedName name="BN627P5K10" localSheetId="6">#REF!</definedName>
    <definedName name="BN627P5K10">#REF!</definedName>
    <definedName name="BN627P5K3" localSheetId="6">#REF!</definedName>
    <definedName name="BN627P5K3">#REF!</definedName>
    <definedName name="BN627P5K4" localSheetId="6">#REF!</definedName>
    <definedName name="BN627P5K4">#REF!</definedName>
    <definedName name="BN627P5K5" localSheetId="6">#REF!</definedName>
    <definedName name="BN627P5K5">#REF!</definedName>
    <definedName name="BN627P5K6" localSheetId="6">#REF!</definedName>
    <definedName name="BN627P5K6">#REF!</definedName>
    <definedName name="BN627P5K7" localSheetId="6">#REF!</definedName>
    <definedName name="BN627P5K7">#REF!</definedName>
    <definedName name="BN627P5K8" localSheetId="6">#REF!</definedName>
    <definedName name="BN627P5K8">#REF!</definedName>
    <definedName name="BN627P5K9" localSheetId="6">#REF!</definedName>
    <definedName name="BN627P5K9">#REF!</definedName>
    <definedName name="BN627P6K10" localSheetId="6">#REF!</definedName>
    <definedName name="BN627P6K10">#REF!</definedName>
    <definedName name="BN627P6K3" localSheetId="6">#REF!</definedName>
    <definedName name="BN627P6K3">#REF!</definedName>
    <definedName name="BN627P6K4" localSheetId="6">#REF!</definedName>
    <definedName name="BN627P6K4">#REF!</definedName>
    <definedName name="BN627P6K5" localSheetId="6">#REF!</definedName>
    <definedName name="BN627P6K5">#REF!</definedName>
    <definedName name="BN627P6K6" localSheetId="6">#REF!</definedName>
    <definedName name="BN627P6K6">#REF!</definedName>
    <definedName name="BN627P6K7" localSheetId="6">#REF!</definedName>
    <definedName name="BN627P6K7">#REF!</definedName>
    <definedName name="BN627P6K8" localSheetId="6">#REF!</definedName>
    <definedName name="BN627P6K8">#REF!</definedName>
    <definedName name="BN627P6K9" localSheetId="6">#REF!</definedName>
    <definedName name="BN627P6K9">#REF!</definedName>
    <definedName name="BN627P7K10" localSheetId="6">#REF!</definedName>
    <definedName name="BN627P7K10">#REF!</definedName>
    <definedName name="BN627P7K3" localSheetId="6">#REF!</definedName>
    <definedName name="BN627P7K3">#REF!</definedName>
    <definedName name="BN627P7K4" localSheetId="6">#REF!</definedName>
    <definedName name="BN627P7K4">#REF!</definedName>
    <definedName name="BN627P7K5" localSheetId="6">#REF!</definedName>
    <definedName name="BN627P7K5">#REF!</definedName>
    <definedName name="BN627P7K6" localSheetId="6">#REF!</definedName>
    <definedName name="BN627P7K6">#REF!</definedName>
    <definedName name="BN627P7K7" localSheetId="6">#REF!</definedName>
    <definedName name="BN627P7K7">#REF!</definedName>
    <definedName name="BN627P7K8" localSheetId="6">#REF!</definedName>
    <definedName name="BN627P7K8">#REF!</definedName>
    <definedName name="BN627P7K9" localSheetId="6">#REF!</definedName>
    <definedName name="BN627P7K9">#REF!</definedName>
    <definedName name="BN627P8K10" localSheetId="6">#REF!</definedName>
    <definedName name="BN627P8K10">#REF!</definedName>
    <definedName name="BN627P8K3" localSheetId="6">#REF!</definedName>
    <definedName name="BN627P8K3">#REF!</definedName>
    <definedName name="BN627P8K4" localSheetId="6">#REF!</definedName>
    <definedName name="BN627P8K4">#REF!</definedName>
    <definedName name="BN627P8K5" localSheetId="6">#REF!</definedName>
    <definedName name="BN627P8K5">#REF!</definedName>
    <definedName name="BN627P8K6" localSheetId="6">#REF!</definedName>
    <definedName name="BN627P8K6">#REF!</definedName>
    <definedName name="BN627P8K7" localSheetId="6">#REF!</definedName>
    <definedName name="BN627P8K7">#REF!</definedName>
    <definedName name="BN627P8K8" localSheetId="6">#REF!</definedName>
    <definedName name="BN627P8K8">#REF!</definedName>
    <definedName name="BN627P8K9" localSheetId="6">#REF!</definedName>
    <definedName name="BN627P8K9">#REF!</definedName>
    <definedName name="BN627P9K10" localSheetId="6">#REF!</definedName>
    <definedName name="BN627P9K10">#REF!</definedName>
    <definedName name="BN627P9K3" localSheetId="6">#REF!</definedName>
    <definedName name="BN627P9K3">#REF!</definedName>
    <definedName name="BN627P9K4" localSheetId="6">#REF!</definedName>
    <definedName name="BN627P9K4">#REF!</definedName>
    <definedName name="BN627P9K5" localSheetId="6">#REF!</definedName>
    <definedName name="BN627P9K5">#REF!</definedName>
    <definedName name="BN627P9K6" localSheetId="6">#REF!</definedName>
    <definedName name="BN627P9K6">#REF!</definedName>
    <definedName name="BN627P9K7" localSheetId="6">#REF!</definedName>
    <definedName name="BN627P9K7">#REF!</definedName>
    <definedName name="BN627P9K8" localSheetId="6">#REF!</definedName>
    <definedName name="BN627P9K8">#REF!</definedName>
    <definedName name="BN627P9K9" localSheetId="6">#REF!</definedName>
    <definedName name="BN627P9K9">#REF!</definedName>
    <definedName name="BN628P10K10" localSheetId="6">#REF!</definedName>
    <definedName name="BN628P10K10">#REF!</definedName>
    <definedName name="BN628P10K3" localSheetId="6">#REF!</definedName>
    <definedName name="BN628P10K3">#REF!</definedName>
    <definedName name="BN628P10K4" localSheetId="6">#REF!</definedName>
    <definedName name="BN628P10K4">#REF!</definedName>
    <definedName name="BN628P10K5" localSheetId="6">#REF!</definedName>
    <definedName name="BN628P10K5">#REF!</definedName>
    <definedName name="BN628P10K6" localSheetId="6">#REF!</definedName>
    <definedName name="BN628P10K6">#REF!</definedName>
    <definedName name="BN628P10K7" localSheetId="6">#REF!</definedName>
    <definedName name="BN628P10K7">#REF!</definedName>
    <definedName name="BN628P10K8" localSheetId="6">#REF!</definedName>
    <definedName name="BN628P10K8">#REF!</definedName>
    <definedName name="BN628P10K9" localSheetId="6">#REF!</definedName>
    <definedName name="BN628P10K9">#REF!</definedName>
    <definedName name="BN628P11K10" localSheetId="6">#REF!</definedName>
    <definedName name="BN628P11K10">#REF!</definedName>
    <definedName name="BN628P11K3" localSheetId="6">#REF!</definedName>
    <definedName name="BN628P11K3">#REF!</definedName>
    <definedName name="BN628P11K4" localSheetId="6">#REF!</definedName>
    <definedName name="BN628P11K4">#REF!</definedName>
    <definedName name="BN628P11K5" localSheetId="6">#REF!</definedName>
    <definedName name="BN628P11K5">#REF!</definedName>
    <definedName name="BN628P11K6" localSheetId="6">#REF!</definedName>
    <definedName name="BN628P11K6">#REF!</definedName>
    <definedName name="BN628P11K7" localSheetId="6">#REF!</definedName>
    <definedName name="BN628P11K7">#REF!</definedName>
    <definedName name="BN628P11K8" localSheetId="6">#REF!</definedName>
    <definedName name="BN628P11K8">#REF!</definedName>
    <definedName name="BN628P11K9" localSheetId="6">#REF!</definedName>
    <definedName name="BN628P11K9">#REF!</definedName>
    <definedName name="BN628P12K10" localSheetId="6">#REF!</definedName>
    <definedName name="BN628P12K10">#REF!</definedName>
    <definedName name="BN628P12K3" localSheetId="6">#REF!</definedName>
    <definedName name="BN628P12K3">#REF!</definedName>
    <definedName name="BN628P12K4" localSheetId="6">#REF!</definedName>
    <definedName name="BN628P12K4">#REF!</definedName>
    <definedName name="BN628P12K5" localSheetId="6">#REF!</definedName>
    <definedName name="BN628P12K5">#REF!</definedName>
    <definedName name="BN628P12K6" localSheetId="6">#REF!</definedName>
    <definedName name="BN628P12K6">#REF!</definedName>
    <definedName name="BN628P12K7" localSheetId="6">#REF!</definedName>
    <definedName name="BN628P12K7">#REF!</definedName>
    <definedName name="BN628P12K8" localSheetId="6">#REF!</definedName>
    <definedName name="BN628P12K8">#REF!</definedName>
    <definedName name="BN628P12K9" localSheetId="6">#REF!</definedName>
    <definedName name="BN628P12K9">#REF!</definedName>
    <definedName name="BN628P13K10" localSheetId="6">#REF!</definedName>
    <definedName name="BN628P13K10">#REF!</definedName>
    <definedName name="BN628P13K3" localSheetId="6">#REF!</definedName>
    <definedName name="BN628P13K3">#REF!</definedName>
    <definedName name="BN628P13K4" localSheetId="6">#REF!</definedName>
    <definedName name="BN628P13K4">#REF!</definedName>
    <definedName name="BN628P13K5" localSheetId="6">#REF!</definedName>
    <definedName name="BN628P13K5">#REF!</definedName>
    <definedName name="BN628P13K6" localSheetId="6">#REF!</definedName>
    <definedName name="BN628P13K6">#REF!</definedName>
    <definedName name="BN628P13K7" localSheetId="6">#REF!</definedName>
    <definedName name="BN628P13K7">#REF!</definedName>
    <definedName name="BN628P13K8" localSheetId="6">#REF!</definedName>
    <definedName name="BN628P13K8">#REF!</definedName>
    <definedName name="BN628P13K9" localSheetId="6">#REF!</definedName>
    <definedName name="BN628P13K9">#REF!</definedName>
    <definedName name="BN628P14K10" localSheetId="6">#REF!</definedName>
    <definedName name="BN628P14K10">#REF!</definedName>
    <definedName name="BN628P14K3" localSheetId="6">#REF!</definedName>
    <definedName name="BN628P14K3">#REF!</definedName>
    <definedName name="BN628P14K4" localSheetId="6">#REF!</definedName>
    <definedName name="BN628P14K4">#REF!</definedName>
    <definedName name="BN628P14K5" localSheetId="6">#REF!</definedName>
    <definedName name="BN628P14K5">#REF!</definedName>
    <definedName name="BN628P14K6" localSheetId="6">#REF!</definedName>
    <definedName name="BN628P14K6">#REF!</definedName>
    <definedName name="BN628P14K7" localSheetId="6">#REF!</definedName>
    <definedName name="BN628P14K7">#REF!</definedName>
    <definedName name="BN628P14K8" localSheetId="6">#REF!</definedName>
    <definedName name="BN628P14K8">#REF!</definedName>
    <definedName name="BN628P14K9" localSheetId="6">#REF!</definedName>
    <definedName name="BN628P14K9">#REF!</definedName>
    <definedName name="BN628P15K10" localSheetId="6">#REF!</definedName>
    <definedName name="BN628P15K10">#REF!</definedName>
    <definedName name="BN628P15K3" localSheetId="6">#REF!</definedName>
    <definedName name="BN628P15K3">#REF!</definedName>
    <definedName name="BN628P15K4" localSheetId="6">#REF!</definedName>
    <definedName name="BN628P15K4">#REF!</definedName>
    <definedName name="BN628P15K5" localSheetId="6">#REF!</definedName>
    <definedName name="BN628P15K5">#REF!</definedName>
    <definedName name="BN628P15K6" localSheetId="6">#REF!</definedName>
    <definedName name="BN628P15K6">#REF!</definedName>
    <definedName name="BN628P15K7" localSheetId="6">#REF!</definedName>
    <definedName name="BN628P15K7">#REF!</definedName>
    <definedName name="BN628P15K8" localSheetId="6">#REF!</definedName>
    <definedName name="BN628P15K8">#REF!</definedName>
    <definedName name="BN628P15K9" localSheetId="6">#REF!</definedName>
    <definedName name="BN628P15K9">#REF!</definedName>
    <definedName name="BN628P16K10" localSheetId="6">#REF!</definedName>
    <definedName name="BN628P16K10">#REF!</definedName>
    <definedName name="BN628P16K3" localSheetId="6">#REF!</definedName>
    <definedName name="BN628P16K3">#REF!</definedName>
    <definedName name="BN628P16K4" localSheetId="6">#REF!</definedName>
    <definedName name="BN628P16K4">#REF!</definedName>
    <definedName name="BN628P16K5" localSheetId="6">#REF!</definedName>
    <definedName name="BN628P16K5">#REF!</definedName>
    <definedName name="BN628P16K6" localSheetId="6">#REF!</definedName>
    <definedName name="BN628P16K6">#REF!</definedName>
    <definedName name="BN628P16K7" localSheetId="6">#REF!</definedName>
    <definedName name="BN628P16K7">#REF!</definedName>
    <definedName name="BN628P16K8" localSheetId="6">#REF!</definedName>
    <definedName name="BN628P16K8">#REF!</definedName>
    <definedName name="BN628P16K9" localSheetId="6">#REF!</definedName>
    <definedName name="BN628P16K9">#REF!</definedName>
    <definedName name="BN628P17K10" localSheetId="6">#REF!</definedName>
    <definedName name="BN628P17K10">#REF!</definedName>
    <definedName name="BN628P17K3" localSheetId="6">#REF!</definedName>
    <definedName name="BN628P17K3">#REF!</definedName>
    <definedName name="BN628P17K4" localSheetId="6">#REF!</definedName>
    <definedName name="BN628P17K4">#REF!</definedName>
    <definedName name="BN628P17K5" localSheetId="6">#REF!</definedName>
    <definedName name="BN628P17K5">#REF!</definedName>
    <definedName name="BN628P17K6" localSheetId="6">#REF!</definedName>
    <definedName name="BN628P17K6">#REF!</definedName>
    <definedName name="BN628P17K7" localSheetId="6">#REF!</definedName>
    <definedName name="BN628P17K7">#REF!</definedName>
    <definedName name="BN628P17K8" localSheetId="6">#REF!</definedName>
    <definedName name="BN628P17K8">#REF!</definedName>
    <definedName name="BN628P17K9" localSheetId="6">#REF!</definedName>
    <definedName name="BN628P17K9">#REF!</definedName>
    <definedName name="BN628P18K10" localSheetId="6">#REF!</definedName>
    <definedName name="BN628P18K10">#REF!</definedName>
    <definedName name="BN628P18K3" localSheetId="6">#REF!</definedName>
    <definedName name="BN628P18K3">#REF!</definedName>
    <definedName name="BN628P18K4" localSheetId="6">#REF!</definedName>
    <definedName name="BN628P18K4">#REF!</definedName>
    <definedName name="BN628P18K5" localSheetId="6">#REF!</definedName>
    <definedName name="BN628P18K5">#REF!</definedName>
    <definedName name="BN628P18K6" localSheetId="6">#REF!</definedName>
    <definedName name="BN628P18K6">#REF!</definedName>
    <definedName name="BN628P18K7" localSheetId="6">#REF!</definedName>
    <definedName name="BN628P18K7">#REF!</definedName>
    <definedName name="BN628P18K8" localSheetId="6">#REF!</definedName>
    <definedName name="BN628P18K8">#REF!</definedName>
    <definedName name="BN628P18K9" localSheetId="6">#REF!</definedName>
    <definedName name="BN628P18K9">#REF!</definedName>
    <definedName name="BN628P19K10" localSheetId="6">#REF!</definedName>
    <definedName name="BN628P19K10">#REF!</definedName>
    <definedName name="BN628P19K3" localSheetId="6">#REF!</definedName>
    <definedName name="BN628P19K3">#REF!</definedName>
    <definedName name="BN628P19K4" localSheetId="6">#REF!</definedName>
    <definedName name="BN628P19K4">#REF!</definedName>
    <definedName name="BN628P19K5" localSheetId="6">#REF!</definedName>
    <definedName name="BN628P19K5">#REF!</definedName>
    <definedName name="BN628P19K6" localSheetId="6">#REF!</definedName>
    <definedName name="BN628P19K6">#REF!</definedName>
    <definedName name="BN628P19K7" localSheetId="6">#REF!</definedName>
    <definedName name="BN628P19K7">#REF!</definedName>
    <definedName name="BN628P19K8" localSheetId="6">#REF!</definedName>
    <definedName name="BN628P19K8">#REF!</definedName>
    <definedName name="BN628P19K9" localSheetId="6">#REF!</definedName>
    <definedName name="BN628P19K9">#REF!</definedName>
    <definedName name="BN628P1K10" localSheetId="6">#REF!</definedName>
    <definedName name="BN628P1K10">#REF!</definedName>
    <definedName name="BN628P1K3" localSheetId="6">#REF!</definedName>
    <definedName name="BN628P1K3">#REF!</definedName>
    <definedName name="BN628P1K4" localSheetId="6">#REF!</definedName>
    <definedName name="BN628P1K4">#REF!</definedName>
    <definedName name="BN628P1K5" localSheetId="6">#REF!</definedName>
    <definedName name="BN628P1K5">#REF!</definedName>
    <definedName name="BN628P1K6" localSheetId="6">#REF!</definedName>
    <definedName name="BN628P1K6">#REF!</definedName>
    <definedName name="BN628P1K7" localSheetId="6">#REF!</definedName>
    <definedName name="BN628P1K7">#REF!</definedName>
    <definedName name="BN628P1K8" localSheetId="6">#REF!</definedName>
    <definedName name="BN628P1K8">#REF!</definedName>
    <definedName name="BN628P1K9" localSheetId="6">#REF!</definedName>
    <definedName name="BN628P1K9">#REF!</definedName>
    <definedName name="BN628P20K10" localSheetId="6">#REF!</definedName>
    <definedName name="BN628P20K10">#REF!</definedName>
    <definedName name="BN628P20K3" localSheetId="6">#REF!</definedName>
    <definedName name="BN628P20K3">#REF!</definedName>
    <definedName name="BN628P20K4" localSheetId="6">#REF!</definedName>
    <definedName name="BN628P20K4">#REF!</definedName>
    <definedName name="BN628P20K5" localSheetId="6">#REF!</definedName>
    <definedName name="BN628P20K5">#REF!</definedName>
    <definedName name="BN628P20K6" localSheetId="6">#REF!</definedName>
    <definedName name="BN628P20K6">#REF!</definedName>
    <definedName name="BN628P20K7" localSheetId="6">#REF!</definedName>
    <definedName name="BN628P20K7">#REF!</definedName>
    <definedName name="BN628P20K8" localSheetId="6">#REF!</definedName>
    <definedName name="BN628P20K8">#REF!</definedName>
    <definedName name="BN628P20K9" localSheetId="6">#REF!</definedName>
    <definedName name="BN628P20K9">#REF!</definedName>
    <definedName name="BN628P21K10" localSheetId="6">#REF!</definedName>
    <definedName name="BN628P21K10">#REF!</definedName>
    <definedName name="BN628P21K3" localSheetId="6">#REF!</definedName>
    <definedName name="BN628P21K3">#REF!</definedName>
    <definedName name="BN628P21K4" localSheetId="6">#REF!</definedName>
    <definedName name="BN628P21K4">#REF!</definedName>
    <definedName name="BN628P21K5" localSheetId="6">#REF!</definedName>
    <definedName name="BN628P21K5">#REF!</definedName>
    <definedName name="BN628P21K6" localSheetId="6">#REF!</definedName>
    <definedName name="BN628P21K6">#REF!</definedName>
    <definedName name="BN628P21K7" localSheetId="6">#REF!</definedName>
    <definedName name="BN628P21K7">#REF!</definedName>
    <definedName name="BN628P21K8" localSheetId="6">#REF!</definedName>
    <definedName name="BN628P21K8">#REF!</definedName>
    <definedName name="BN628P21K9" localSheetId="6">#REF!</definedName>
    <definedName name="BN628P21K9">#REF!</definedName>
    <definedName name="BN628P22K10" localSheetId="6">#REF!</definedName>
    <definedName name="BN628P22K10">#REF!</definedName>
    <definedName name="BN628P22K3" localSheetId="6">#REF!</definedName>
    <definedName name="BN628P22K3">#REF!</definedName>
    <definedName name="BN628P22K4" localSheetId="6">#REF!</definedName>
    <definedName name="BN628P22K4">#REF!</definedName>
    <definedName name="BN628P22K5" localSheetId="6">#REF!</definedName>
    <definedName name="BN628P22K5">#REF!</definedName>
    <definedName name="BN628P22K6" localSheetId="6">#REF!</definedName>
    <definedName name="BN628P22K6">#REF!</definedName>
    <definedName name="BN628P22K7" localSheetId="6">#REF!</definedName>
    <definedName name="BN628P22K7">#REF!</definedName>
    <definedName name="BN628P22K8" localSheetId="6">#REF!</definedName>
    <definedName name="BN628P22K8">#REF!</definedName>
    <definedName name="BN628P22K9" localSheetId="6">#REF!</definedName>
    <definedName name="BN628P22K9">#REF!</definedName>
    <definedName name="BN628P2K10" localSheetId="6">#REF!</definedName>
    <definedName name="BN628P2K10">#REF!</definedName>
    <definedName name="BN628P2K3" localSheetId="6">#REF!</definedName>
    <definedName name="BN628P2K3">#REF!</definedName>
    <definedName name="BN628P2K4" localSheetId="6">#REF!</definedName>
    <definedName name="BN628P2K4">#REF!</definedName>
    <definedName name="BN628P2K5" localSheetId="6">#REF!</definedName>
    <definedName name="BN628P2K5">#REF!</definedName>
    <definedName name="BN628P2K6" localSheetId="6">#REF!</definedName>
    <definedName name="BN628P2K6">#REF!</definedName>
    <definedName name="BN628P2K7" localSheetId="6">#REF!</definedName>
    <definedName name="BN628P2K7">#REF!</definedName>
    <definedName name="BN628P2K8" localSheetId="6">#REF!</definedName>
    <definedName name="BN628P2K8">#REF!</definedName>
    <definedName name="BN628P2K9" localSheetId="6">#REF!</definedName>
    <definedName name="BN628P2K9">#REF!</definedName>
    <definedName name="BN628P3K10" localSheetId="6">#REF!</definedName>
    <definedName name="BN628P3K10">#REF!</definedName>
    <definedName name="BN628P3K3" localSheetId="6">#REF!</definedName>
    <definedName name="BN628P3K3">#REF!</definedName>
    <definedName name="BN628P3K4" localSheetId="6">#REF!</definedName>
    <definedName name="BN628P3K4">#REF!</definedName>
    <definedName name="BN628P3K5" localSheetId="6">#REF!</definedName>
    <definedName name="BN628P3K5">#REF!</definedName>
    <definedName name="BN628P3K6" localSheetId="6">#REF!</definedName>
    <definedName name="BN628P3K6">#REF!</definedName>
    <definedName name="BN628P3K7" localSheetId="6">#REF!</definedName>
    <definedName name="BN628P3K7">#REF!</definedName>
    <definedName name="BN628P3K8" localSheetId="6">#REF!</definedName>
    <definedName name="BN628P3K8">#REF!</definedName>
    <definedName name="BN628P3K9" localSheetId="6">#REF!</definedName>
    <definedName name="BN628P3K9">#REF!</definedName>
    <definedName name="BN628P4K10" localSheetId="6">#REF!</definedName>
    <definedName name="BN628P4K10">#REF!</definedName>
    <definedName name="BN628P4K3" localSheetId="6">#REF!</definedName>
    <definedName name="BN628P4K3">#REF!</definedName>
    <definedName name="BN628P4K4" localSheetId="6">#REF!</definedName>
    <definedName name="BN628P4K4">#REF!</definedName>
    <definedName name="BN628P4K5" localSheetId="6">#REF!</definedName>
    <definedName name="BN628P4K5">#REF!</definedName>
    <definedName name="BN628P4K6" localSheetId="6">#REF!</definedName>
    <definedName name="BN628P4K6">#REF!</definedName>
    <definedName name="BN628P4K7" localSheetId="6">#REF!</definedName>
    <definedName name="BN628P4K7">#REF!</definedName>
    <definedName name="BN628P4K8" localSheetId="6">#REF!</definedName>
    <definedName name="BN628P4K8">#REF!</definedName>
    <definedName name="BN628P4K9" localSheetId="6">#REF!</definedName>
    <definedName name="BN628P4K9">#REF!</definedName>
    <definedName name="BN628P5K10" localSheetId="6">#REF!</definedName>
    <definedName name="BN628P5K10">#REF!</definedName>
    <definedName name="BN628P5K3" localSheetId="6">#REF!</definedName>
    <definedName name="BN628P5K3">#REF!</definedName>
    <definedName name="BN628P5K4" localSheetId="6">#REF!</definedName>
    <definedName name="BN628P5K4">#REF!</definedName>
    <definedName name="BN628P5K5" localSheetId="6">#REF!</definedName>
    <definedName name="BN628P5K5">#REF!</definedName>
    <definedName name="BN628P5K6" localSheetId="6">#REF!</definedName>
    <definedName name="BN628P5K6">#REF!</definedName>
    <definedName name="BN628P5K7" localSheetId="6">#REF!</definedName>
    <definedName name="BN628P5K7">#REF!</definedName>
    <definedName name="BN628P5K8" localSheetId="6">#REF!</definedName>
    <definedName name="BN628P5K8">#REF!</definedName>
    <definedName name="BN628P5K9" localSheetId="6">#REF!</definedName>
    <definedName name="BN628P5K9">#REF!</definedName>
    <definedName name="BN628P6K10" localSheetId="6">#REF!</definedName>
    <definedName name="BN628P6K10">#REF!</definedName>
    <definedName name="BN628P6K3" localSheetId="6">#REF!</definedName>
    <definedName name="BN628P6K3">#REF!</definedName>
    <definedName name="BN628P6K4" localSheetId="6">#REF!</definedName>
    <definedName name="BN628P6K4">#REF!</definedName>
    <definedName name="BN628P6K5" localSheetId="6">#REF!</definedName>
    <definedName name="BN628P6K5">#REF!</definedName>
    <definedName name="BN628P6K6" localSheetId="6">#REF!</definedName>
    <definedName name="BN628P6K6">#REF!</definedName>
    <definedName name="BN628P6K7" localSheetId="6">#REF!</definedName>
    <definedName name="BN628P6K7">#REF!</definedName>
    <definedName name="BN628P6K8" localSheetId="6">#REF!</definedName>
    <definedName name="BN628P6K8">#REF!</definedName>
    <definedName name="BN628P6K9" localSheetId="6">#REF!</definedName>
    <definedName name="BN628P6K9">#REF!</definedName>
    <definedName name="BN628P7K10" localSheetId="6">#REF!</definedName>
    <definedName name="BN628P7K10">#REF!</definedName>
    <definedName name="BN628P7K3" localSheetId="6">#REF!</definedName>
    <definedName name="BN628P7K3">#REF!</definedName>
    <definedName name="BN628P7K4" localSheetId="6">#REF!</definedName>
    <definedName name="BN628P7K4">#REF!</definedName>
    <definedName name="BN628P7K5" localSheetId="6">#REF!</definedName>
    <definedName name="BN628P7K5">#REF!</definedName>
    <definedName name="BN628P7K6" localSheetId="6">#REF!</definedName>
    <definedName name="BN628P7K6">#REF!</definedName>
    <definedName name="BN628P7K7" localSheetId="6">#REF!</definedName>
    <definedName name="BN628P7K7">#REF!</definedName>
    <definedName name="BN628P7K8" localSheetId="6">#REF!</definedName>
    <definedName name="BN628P7K8">#REF!</definedName>
    <definedName name="BN628P7K9" localSheetId="6">#REF!</definedName>
    <definedName name="BN628P7K9">#REF!</definedName>
    <definedName name="BN628P8K10" localSheetId="6">#REF!</definedName>
    <definedName name="BN628P8K10">#REF!</definedName>
    <definedName name="BN628P8K3" localSheetId="6">#REF!</definedName>
    <definedName name="BN628P8K3">#REF!</definedName>
    <definedName name="BN628P8K4" localSheetId="6">#REF!</definedName>
    <definedName name="BN628P8K4">#REF!</definedName>
    <definedName name="BN628P8K5" localSheetId="6">#REF!</definedName>
    <definedName name="BN628P8K5">#REF!</definedName>
    <definedName name="BN628P8K6" localSheetId="6">#REF!</definedName>
    <definedName name="BN628P8K6">#REF!</definedName>
    <definedName name="BN628P8K7" localSheetId="6">#REF!</definedName>
    <definedName name="BN628P8K7">#REF!</definedName>
    <definedName name="BN628P8K8" localSheetId="6">#REF!</definedName>
    <definedName name="BN628P8K8">#REF!</definedName>
    <definedName name="BN628P8K9" localSheetId="6">#REF!</definedName>
    <definedName name="BN628P8K9">#REF!</definedName>
    <definedName name="BN628P9K10" localSheetId="6">#REF!</definedName>
    <definedName name="BN628P9K10">#REF!</definedName>
    <definedName name="BN628P9K3" localSheetId="6">#REF!</definedName>
    <definedName name="BN628P9K3">#REF!</definedName>
    <definedName name="BN628P9K4" localSheetId="6">#REF!</definedName>
    <definedName name="BN628P9K4">#REF!</definedName>
    <definedName name="BN628P9K5" localSheetId="6">#REF!</definedName>
    <definedName name="BN628P9K5">#REF!</definedName>
    <definedName name="BN628P9K6" localSheetId="6">#REF!</definedName>
    <definedName name="BN628P9K6">#REF!</definedName>
    <definedName name="BN628P9K7" localSheetId="6">#REF!</definedName>
    <definedName name="BN628P9K7">#REF!</definedName>
    <definedName name="BN628P9K8" localSheetId="6">#REF!</definedName>
    <definedName name="BN628P9K8">#REF!</definedName>
    <definedName name="BN628P9K9" localSheetId="6">#REF!</definedName>
    <definedName name="BN628P9K9">#REF!</definedName>
    <definedName name="BN660P10K10" localSheetId="6">#REF!</definedName>
    <definedName name="BN660P10K10">#REF!</definedName>
    <definedName name="BN660P10K3" localSheetId="6">#REF!</definedName>
    <definedName name="BN660P10K3">#REF!</definedName>
    <definedName name="BN660P10K4" localSheetId="6">#REF!</definedName>
    <definedName name="BN660P10K4">#REF!</definedName>
    <definedName name="BN660P10K5" localSheetId="6">#REF!</definedName>
    <definedName name="BN660P10K5">#REF!</definedName>
    <definedName name="BN660P10K6" localSheetId="6">#REF!</definedName>
    <definedName name="BN660P10K6">#REF!</definedName>
    <definedName name="BN660P10K7" localSheetId="6">#REF!</definedName>
    <definedName name="BN660P10K7">#REF!</definedName>
    <definedName name="BN660P10K8" localSheetId="6">#REF!</definedName>
    <definedName name="BN660P10K8">#REF!</definedName>
    <definedName name="BN660P10K9" localSheetId="6">#REF!</definedName>
    <definedName name="BN660P10K9">#REF!</definedName>
    <definedName name="BN660P11K10" localSheetId="6">#REF!</definedName>
    <definedName name="BN660P11K10">#REF!</definedName>
    <definedName name="BN660P11K3" localSheetId="6">#REF!</definedName>
    <definedName name="BN660P11K3">#REF!</definedName>
    <definedName name="BN660P11K4" localSheetId="6">#REF!</definedName>
    <definedName name="BN660P11K4">#REF!</definedName>
    <definedName name="BN660P11K5" localSheetId="6">#REF!</definedName>
    <definedName name="BN660P11K5">#REF!</definedName>
    <definedName name="BN660P11K6" localSheetId="6">#REF!</definedName>
    <definedName name="BN660P11K6">#REF!</definedName>
    <definedName name="BN660P11K7" localSheetId="6">#REF!</definedName>
    <definedName name="BN660P11K7">#REF!</definedName>
    <definedName name="BN660P11K8" localSheetId="6">#REF!</definedName>
    <definedName name="BN660P11K8">#REF!</definedName>
    <definedName name="BN660P11K9" localSheetId="6">#REF!</definedName>
    <definedName name="BN660P11K9">#REF!</definedName>
    <definedName name="BN660P12K10" localSheetId="6">#REF!</definedName>
    <definedName name="BN660P12K10">#REF!</definedName>
    <definedName name="BN660P12K3" localSheetId="6">#REF!</definedName>
    <definedName name="BN660P12K3">#REF!</definedName>
    <definedName name="BN660P12K4" localSheetId="6">#REF!</definedName>
    <definedName name="BN660P12K4">#REF!</definedName>
    <definedName name="BN660P12K5" localSheetId="6">#REF!</definedName>
    <definedName name="BN660P12K5">#REF!</definedName>
    <definedName name="BN660P12K6" localSheetId="6">#REF!</definedName>
    <definedName name="BN660P12K6">#REF!</definedName>
    <definedName name="BN660P12K7" localSheetId="6">#REF!</definedName>
    <definedName name="BN660P12K7">#REF!</definedName>
    <definedName name="BN660P12K8" localSheetId="6">#REF!</definedName>
    <definedName name="BN660P12K8">#REF!</definedName>
    <definedName name="BN660P12K9" localSheetId="6">#REF!</definedName>
    <definedName name="BN660P12K9">#REF!</definedName>
    <definedName name="BN660P13K10" localSheetId="6">#REF!</definedName>
    <definedName name="BN660P13K10">#REF!</definedName>
    <definedName name="BN660P13K3" localSheetId="6">#REF!</definedName>
    <definedName name="BN660P13K3">#REF!</definedName>
    <definedName name="BN660P13K4" localSheetId="6">#REF!</definedName>
    <definedName name="BN660P13K4">#REF!</definedName>
    <definedName name="BN660P13K5" localSheetId="6">#REF!</definedName>
    <definedName name="BN660P13K5">#REF!</definedName>
    <definedName name="BN660P13K6" localSheetId="6">#REF!</definedName>
    <definedName name="BN660P13K6">#REF!</definedName>
    <definedName name="BN660P13K7" localSheetId="6">#REF!</definedName>
    <definedName name="BN660P13K7">#REF!</definedName>
    <definedName name="BN660P13K8" localSheetId="6">#REF!</definedName>
    <definedName name="BN660P13K8">#REF!</definedName>
    <definedName name="BN660P13K9" localSheetId="6">#REF!</definedName>
    <definedName name="BN660P13K9">#REF!</definedName>
    <definedName name="BN660P14K10" localSheetId="6">#REF!</definedName>
    <definedName name="BN660P14K10">#REF!</definedName>
    <definedName name="BN660P14K3" localSheetId="6">#REF!</definedName>
    <definedName name="BN660P14K3">#REF!</definedName>
    <definedName name="BN660P14K4" localSheetId="6">#REF!</definedName>
    <definedName name="BN660P14K4">#REF!</definedName>
    <definedName name="BN660P14K5" localSheetId="6">#REF!</definedName>
    <definedName name="BN660P14K5">#REF!</definedName>
    <definedName name="BN660P14K6" localSheetId="6">#REF!</definedName>
    <definedName name="BN660P14K6">#REF!</definedName>
    <definedName name="BN660P14K7" localSheetId="6">#REF!</definedName>
    <definedName name="BN660P14K7">#REF!</definedName>
    <definedName name="BN660P14K8" localSheetId="6">#REF!</definedName>
    <definedName name="BN660P14K8">#REF!</definedName>
    <definedName name="BN660P14K9" localSheetId="6">#REF!</definedName>
    <definedName name="BN660P14K9">#REF!</definedName>
    <definedName name="BN660P15K10" localSheetId="6">#REF!</definedName>
    <definedName name="BN660P15K10">#REF!</definedName>
    <definedName name="BN660P15K3" localSheetId="6">#REF!</definedName>
    <definedName name="BN660P15K3">#REF!</definedName>
    <definedName name="BN660P15K4" localSheetId="6">#REF!</definedName>
    <definedName name="BN660P15K4">#REF!</definedName>
    <definedName name="BN660P15K5" localSheetId="6">#REF!</definedName>
    <definedName name="BN660P15K5">#REF!</definedName>
    <definedName name="BN660P15K6" localSheetId="6">#REF!</definedName>
    <definedName name="BN660P15K6">#REF!</definedName>
    <definedName name="BN660P15K7" localSheetId="6">#REF!</definedName>
    <definedName name="BN660P15K7">#REF!</definedName>
    <definedName name="BN660P15K8" localSheetId="6">#REF!</definedName>
    <definedName name="BN660P15K8">#REF!</definedName>
    <definedName name="BN660P15K9" localSheetId="6">#REF!</definedName>
    <definedName name="BN660P15K9">#REF!</definedName>
    <definedName name="BN660P16K10" localSheetId="6">#REF!</definedName>
    <definedName name="BN660P16K10">#REF!</definedName>
    <definedName name="BN660P16K3" localSheetId="6">#REF!</definedName>
    <definedName name="BN660P16K3">#REF!</definedName>
    <definedName name="BN660P16K4" localSheetId="6">#REF!</definedName>
    <definedName name="BN660P16K4">#REF!</definedName>
    <definedName name="BN660P16K5" localSheetId="6">#REF!</definedName>
    <definedName name="BN660P16K5">#REF!</definedName>
    <definedName name="BN660P16K6" localSheetId="6">#REF!</definedName>
    <definedName name="BN660P16K6">#REF!</definedName>
    <definedName name="BN660P16K7" localSheetId="6">#REF!</definedName>
    <definedName name="BN660P16K7">#REF!</definedName>
    <definedName name="BN660P16K8" localSheetId="6">#REF!</definedName>
    <definedName name="BN660P16K8">#REF!</definedName>
    <definedName name="BN660P16K9" localSheetId="6">#REF!</definedName>
    <definedName name="BN660P16K9">#REF!</definedName>
    <definedName name="BN660P17K10" localSheetId="6">#REF!</definedName>
    <definedName name="BN660P17K10">#REF!</definedName>
    <definedName name="BN660P17K3" localSheetId="6">#REF!</definedName>
    <definedName name="BN660P17K3">#REF!</definedName>
    <definedName name="BN660P17K4" localSheetId="6">#REF!</definedName>
    <definedName name="BN660P17K4">#REF!</definedName>
    <definedName name="BN660P17K5" localSheetId="6">#REF!</definedName>
    <definedName name="BN660P17K5">#REF!</definedName>
    <definedName name="BN660P17K6" localSheetId="6">#REF!</definedName>
    <definedName name="BN660P17K6">#REF!</definedName>
    <definedName name="BN660P17K7" localSheetId="6">#REF!</definedName>
    <definedName name="BN660P17K7">#REF!</definedName>
    <definedName name="BN660P17K8" localSheetId="6">#REF!</definedName>
    <definedName name="BN660P17K8">#REF!</definedName>
    <definedName name="BN660P17K9" localSheetId="6">#REF!</definedName>
    <definedName name="BN660P17K9">#REF!</definedName>
    <definedName name="BN660P18K10" localSheetId="6">#REF!</definedName>
    <definedName name="BN660P18K10">#REF!</definedName>
    <definedName name="BN660P18K3" localSheetId="6">#REF!</definedName>
    <definedName name="BN660P18K3">#REF!</definedName>
    <definedName name="BN660P18K4" localSheetId="6">#REF!</definedName>
    <definedName name="BN660P18K4">#REF!</definedName>
    <definedName name="BN660P18K5" localSheetId="6">#REF!</definedName>
    <definedName name="BN660P18K5">#REF!</definedName>
    <definedName name="BN660P18K6" localSheetId="6">#REF!</definedName>
    <definedName name="BN660P18K6">#REF!</definedName>
    <definedName name="BN660P18K7" localSheetId="6">#REF!</definedName>
    <definedName name="BN660P18K7">#REF!</definedName>
    <definedName name="BN660P18K8" localSheetId="6">#REF!</definedName>
    <definedName name="BN660P18K8">#REF!</definedName>
    <definedName name="BN660P18K9" localSheetId="6">#REF!</definedName>
    <definedName name="BN660P18K9">#REF!</definedName>
    <definedName name="BN660P19K10" localSheetId="6">#REF!</definedName>
    <definedName name="BN660P19K10">#REF!</definedName>
    <definedName name="BN660P19K3" localSheetId="6">#REF!</definedName>
    <definedName name="BN660P19K3">#REF!</definedName>
    <definedName name="BN660P19K4" localSheetId="6">#REF!</definedName>
    <definedName name="BN660P19K4">#REF!</definedName>
    <definedName name="BN660P19K5" localSheetId="6">#REF!</definedName>
    <definedName name="BN660P19K5">#REF!</definedName>
    <definedName name="BN660P19K6" localSheetId="6">#REF!</definedName>
    <definedName name="BN660P19K6">#REF!</definedName>
    <definedName name="BN660P19K7" localSheetId="6">#REF!</definedName>
    <definedName name="BN660P19K7">#REF!</definedName>
    <definedName name="BN660P19K8" localSheetId="6">#REF!</definedName>
    <definedName name="BN660P19K8">#REF!</definedName>
    <definedName name="BN660P19K9" localSheetId="6">#REF!</definedName>
    <definedName name="BN660P19K9">#REF!</definedName>
    <definedName name="BN660P1K10" localSheetId="6">#REF!</definedName>
    <definedName name="BN660P1K10">#REF!</definedName>
    <definedName name="BN660P1K3" localSheetId="6">#REF!</definedName>
    <definedName name="BN660P1K3">#REF!</definedName>
    <definedName name="BN660P1K4" localSheetId="6">#REF!</definedName>
    <definedName name="BN660P1K4">#REF!</definedName>
    <definedName name="BN660P1K5" localSheetId="6">#REF!</definedName>
    <definedName name="BN660P1K5">#REF!</definedName>
    <definedName name="BN660P1K6" localSheetId="6">#REF!</definedName>
    <definedName name="BN660P1K6">#REF!</definedName>
    <definedName name="BN660P1K7" localSheetId="6">#REF!</definedName>
    <definedName name="BN660P1K7">#REF!</definedName>
    <definedName name="BN660P1K8" localSheetId="6">#REF!</definedName>
    <definedName name="BN660P1K8">#REF!</definedName>
    <definedName name="BN660P1K9" localSheetId="6">#REF!</definedName>
    <definedName name="BN660P1K9">#REF!</definedName>
    <definedName name="BN660P20K10" localSheetId="6">#REF!</definedName>
    <definedName name="BN660P20K10">#REF!</definedName>
    <definedName name="BN660P20K3" localSheetId="6">#REF!</definedName>
    <definedName name="BN660P20K3">#REF!</definedName>
    <definedName name="BN660P20K4" localSheetId="6">#REF!</definedName>
    <definedName name="BN660P20K4">#REF!</definedName>
    <definedName name="BN660P20K5" localSheetId="6">#REF!</definedName>
    <definedName name="BN660P20K5">#REF!</definedName>
    <definedName name="BN660P20K6" localSheetId="6">#REF!</definedName>
    <definedName name="BN660P20K6">#REF!</definedName>
    <definedName name="BN660P20K7" localSheetId="6">#REF!</definedName>
    <definedName name="BN660P20K7">#REF!</definedName>
    <definedName name="BN660P20K8" localSheetId="6">#REF!</definedName>
    <definedName name="BN660P20K8">#REF!</definedName>
    <definedName name="BN660P20K9" localSheetId="6">#REF!</definedName>
    <definedName name="BN660P20K9">#REF!</definedName>
    <definedName name="BN660P21K10" localSheetId="6">#REF!</definedName>
    <definedName name="BN660P21K10">#REF!</definedName>
    <definedName name="BN660P21K3" localSheetId="6">#REF!</definedName>
    <definedName name="BN660P21K3">#REF!</definedName>
    <definedName name="BN660P21K4" localSheetId="6">#REF!</definedName>
    <definedName name="BN660P21K4">#REF!</definedName>
    <definedName name="BN660P21K5" localSheetId="6">#REF!</definedName>
    <definedName name="BN660P21K5">#REF!</definedName>
    <definedName name="BN660P21K6" localSheetId="6">#REF!</definedName>
    <definedName name="BN660P21K6">#REF!</definedName>
    <definedName name="BN660P21K7" localSheetId="6">#REF!</definedName>
    <definedName name="BN660P21K7">#REF!</definedName>
    <definedName name="BN660P21K8" localSheetId="6">#REF!</definedName>
    <definedName name="BN660P21K8">#REF!</definedName>
    <definedName name="BN660P21K9" localSheetId="6">#REF!</definedName>
    <definedName name="BN660P21K9">#REF!</definedName>
    <definedName name="BN660P22K10" localSheetId="6">#REF!</definedName>
    <definedName name="BN660P22K10">#REF!</definedName>
    <definedName name="BN660P22K3" localSheetId="6">#REF!</definedName>
    <definedName name="BN660P22K3">#REF!</definedName>
    <definedName name="BN660P22K4" localSheetId="6">#REF!</definedName>
    <definedName name="BN660P22K4">#REF!</definedName>
    <definedName name="BN660P22K5" localSheetId="6">#REF!</definedName>
    <definedName name="BN660P22K5">#REF!</definedName>
    <definedName name="BN660P22K6" localSheetId="6">#REF!</definedName>
    <definedName name="BN660P22K6">#REF!</definedName>
    <definedName name="BN660P22K7" localSheetId="6">#REF!</definedName>
    <definedName name="BN660P22K7">#REF!</definedName>
    <definedName name="BN660P22K8" localSheetId="6">#REF!</definedName>
    <definedName name="BN660P22K8">#REF!</definedName>
    <definedName name="BN660P22K9" localSheetId="6">#REF!</definedName>
    <definedName name="BN660P22K9">#REF!</definedName>
    <definedName name="BN660P2K10" localSheetId="6">#REF!</definedName>
    <definedName name="BN660P2K10">#REF!</definedName>
    <definedName name="BN660P2K3" localSheetId="6">#REF!</definedName>
    <definedName name="BN660P2K3">#REF!</definedName>
    <definedName name="BN660P2K4" localSheetId="6">#REF!</definedName>
    <definedName name="BN660P2K4">#REF!</definedName>
    <definedName name="BN660P2K5" localSheetId="6">#REF!</definedName>
    <definedName name="BN660P2K5">#REF!</definedName>
    <definedName name="BN660P2K6" localSheetId="6">#REF!</definedName>
    <definedName name="BN660P2K6">#REF!</definedName>
    <definedName name="BN660P2K7" localSheetId="6">#REF!</definedName>
    <definedName name="BN660P2K7">#REF!</definedName>
    <definedName name="BN660P2K8" localSheetId="6">#REF!</definedName>
    <definedName name="BN660P2K8">#REF!</definedName>
    <definedName name="BN660P2K9" localSheetId="6">#REF!</definedName>
    <definedName name="BN660P2K9">#REF!</definedName>
    <definedName name="BN660P3K10" localSheetId="6">#REF!</definedName>
    <definedName name="BN660P3K10">#REF!</definedName>
    <definedName name="BN660P3K3" localSheetId="6">#REF!</definedName>
    <definedName name="BN660P3K3">#REF!</definedName>
    <definedName name="BN660P3K4" localSheetId="6">#REF!</definedName>
    <definedName name="BN660P3K4">#REF!</definedName>
    <definedName name="BN660P3K5" localSheetId="6">#REF!</definedName>
    <definedName name="BN660P3K5">#REF!</definedName>
    <definedName name="BN660P3K6" localSheetId="6">#REF!</definedName>
    <definedName name="BN660P3K6">#REF!</definedName>
    <definedName name="BN660P3K7" localSheetId="6">#REF!</definedName>
    <definedName name="BN660P3K7">#REF!</definedName>
    <definedName name="BN660P3K8" localSheetId="6">#REF!</definedName>
    <definedName name="BN660P3K8">#REF!</definedName>
    <definedName name="BN660P3K9" localSheetId="6">#REF!</definedName>
    <definedName name="BN660P3K9">#REF!</definedName>
    <definedName name="BN660P4K10" localSheetId="6">#REF!</definedName>
    <definedName name="BN660P4K10">#REF!</definedName>
    <definedName name="BN660P4K3" localSheetId="6">#REF!</definedName>
    <definedName name="BN660P4K3">#REF!</definedName>
    <definedName name="BN660P4K4" localSheetId="6">#REF!</definedName>
    <definedName name="BN660P4K4">#REF!</definedName>
    <definedName name="BN660P4K5" localSheetId="6">#REF!</definedName>
    <definedName name="BN660P4K5">#REF!</definedName>
    <definedName name="BN660P4K6" localSheetId="6">#REF!</definedName>
    <definedName name="BN660P4K6">#REF!</definedName>
    <definedName name="BN660P4K7" localSheetId="6">#REF!</definedName>
    <definedName name="BN660P4K7">#REF!</definedName>
    <definedName name="BN660P4K8" localSheetId="6">#REF!</definedName>
    <definedName name="BN660P4K8">#REF!</definedName>
    <definedName name="BN660P4K9" localSheetId="6">#REF!</definedName>
    <definedName name="BN660P4K9">#REF!</definedName>
    <definedName name="BN660P5K10" localSheetId="6">#REF!</definedName>
    <definedName name="BN660P5K10">#REF!</definedName>
    <definedName name="BN660P5K3" localSheetId="6">#REF!</definedName>
    <definedName name="BN660P5K3">#REF!</definedName>
    <definedName name="BN660P5K4" localSheetId="6">#REF!</definedName>
    <definedName name="BN660P5K4">#REF!</definedName>
    <definedName name="BN660P5K5" localSheetId="6">#REF!</definedName>
    <definedName name="BN660P5K5">#REF!</definedName>
    <definedName name="BN660P5K6" localSheetId="6">#REF!</definedName>
    <definedName name="BN660P5K6">#REF!</definedName>
    <definedName name="BN660P5K7" localSheetId="6">#REF!</definedName>
    <definedName name="BN660P5K7">#REF!</definedName>
    <definedName name="BN660P5K8" localSheetId="6">#REF!</definedName>
    <definedName name="BN660P5K8">#REF!</definedName>
    <definedName name="BN660P5K9" localSheetId="6">#REF!</definedName>
    <definedName name="BN660P5K9">#REF!</definedName>
    <definedName name="BN660P6K10" localSheetId="6">#REF!</definedName>
    <definedName name="BN660P6K10">#REF!</definedName>
    <definedName name="BN660P6K3" localSheetId="6">#REF!</definedName>
    <definedName name="BN660P6K3">#REF!</definedName>
    <definedName name="BN660P6K4" localSheetId="6">#REF!</definedName>
    <definedName name="BN660P6K4">#REF!</definedName>
    <definedName name="BN660P6K5" localSheetId="6">#REF!</definedName>
    <definedName name="BN660P6K5">#REF!</definedName>
    <definedName name="BN660P6K6" localSheetId="6">#REF!</definedName>
    <definedName name="BN660P6K6">#REF!</definedName>
    <definedName name="BN660P6K7" localSheetId="6">#REF!</definedName>
    <definedName name="BN660P6K7">#REF!</definedName>
    <definedName name="BN660P6K8" localSheetId="6">#REF!</definedName>
    <definedName name="BN660P6K8">#REF!</definedName>
    <definedName name="BN660P6K9" localSheetId="6">#REF!</definedName>
    <definedName name="BN660P6K9">#REF!</definedName>
    <definedName name="BN660P7K10" localSheetId="6">#REF!</definedName>
    <definedName name="BN660P7K10">#REF!</definedName>
    <definedName name="BN660P7K3" localSheetId="6">#REF!</definedName>
    <definedName name="BN660P7K3">#REF!</definedName>
    <definedName name="BN660P7K4" localSheetId="6">#REF!</definedName>
    <definedName name="BN660P7K4">#REF!</definedName>
    <definedName name="BN660P7K5" localSheetId="6">#REF!</definedName>
    <definedName name="BN660P7K5">#REF!</definedName>
    <definedName name="BN660P7K6" localSheetId="6">#REF!</definedName>
    <definedName name="BN660P7K6">#REF!</definedName>
    <definedName name="BN660P7K7" localSheetId="6">#REF!</definedName>
    <definedName name="BN660P7K7">#REF!</definedName>
    <definedName name="BN660P7K8" localSheetId="6">#REF!</definedName>
    <definedName name="BN660P7K8">#REF!</definedName>
    <definedName name="BN660P7K9" localSheetId="6">#REF!</definedName>
    <definedName name="BN660P7K9">#REF!</definedName>
    <definedName name="BN660P8K10" localSheetId="6">#REF!</definedName>
    <definedName name="BN660P8K10">#REF!</definedName>
    <definedName name="BN660P8K3" localSheetId="6">#REF!</definedName>
    <definedName name="BN660P8K3">#REF!</definedName>
    <definedName name="BN660P8K4" localSheetId="6">#REF!</definedName>
    <definedName name="BN660P8K4">#REF!</definedName>
    <definedName name="BN660P8K5" localSheetId="6">#REF!</definedName>
    <definedName name="BN660P8K5">#REF!</definedName>
    <definedName name="BN660P8K6" localSheetId="6">#REF!</definedName>
    <definedName name="BN660P8K6">#REF!</definedName>
    <definedName name="BN660P8K7" localSheetId="6">#REF!</definedName>
    <definedName name="BN660P8K7">#REF!</definedName>
    <definedName name="BN660P8K8" localSheetId="6">#REF!</definedName>
    <definedName name="BN660P8K8">#REF!</definedName>
    <definedName name="BN660P8K9" localSheetId="6">#REF!</definedName>
    <definedName name="BN660P8K9">#REF!</definedName>
    <definedName name="BN660P9K10" localSheetId="6">#REF!</definedName>
    <definedName name="BN660P9K10">#REF!</definedName>
    <definedName name="BN660P9K3" localSheetId="6">#REF!</definedName>
    <definedName name="BN660P9K3">#REF!</definedName>
    <definedName name="BN660P9K4" localSheetId="6">#REF!</definedName>
    <definedName name="BN660P9K4">#REF!</definedName>
    <definedName name="BN660P9K5" localSheetId="6">#REF!</definedName>
    <definedName name="BN660P9K5">#REF!</definedName>
    <definedName name="BN660P9K6" localSheetId="6">#REF!</definedName>
    <definedName name="BN660P9K6">#REF!</definedName>
    <definedName name="BN660P9K7" localSheetId="6">#REF!</definedName>
    <definedName name="BN660P9K7">#REF!</definedName>
    <definedName name="BN660P9K8" localSheetId="6">#REF!</definedName>
    <definedName name="BN660P9K8">#REF!</definedName>
    <definedName name="BN660P9K9" localSheetId="6">#REF!</definedName>
    <definedName name="BN660P9K9">#REF!</definedName>
    <definedName name="bnjui" localSheetId="6" hidden="1">{"fdsup://directions/News HTML Viewer?action=OPEN&amp;on_error=off&amp;window=popup_no_button&amp;start_maximized=false&amp;creator=factset&amp;display_string=Click to view document&amp;width=640&amp;height=480&amp;address=ZQFNwRLnkp6rDKUhjGdSSBsYy27vvhtp7%2BOdC0mHrQGxUe7oIKmv7Nl0dvY1Xe6o","pYCHyCWCtddTodoV0ikj26m7I5F%2FPb86T8Ln5ts4kzxnVDklduF7%2Fynm4cDwViZLDKGG68CKcGngjkXwKQf%2BjAB4g1YDf9AXD0dGhqCzDUGw5PDBmL8K%2BMu%2Fh0hkeg8imbsT0ZPi7hNrZu1rwwUGUr2vdeb6DlBwa%2B916UooBONzN2O9PIVhUOgBXAUqBKrlzMa6%2FRMSjjF68DdwQmXLFRo2ojXIFm%2BoDZx4xh%2BxHeeNQ","WJ%2FSso%3D"}</definedName>
    <definedName name="bnjui" localSheetId="7" hidden="1">{"fdsup://directions/News HTML Viewer?action=OPEN&amp;on_error=off&amp;window=popup_no_button&amp;start_maximized=false&amp;creator=factset&amp;display_string=Click to view document&amp;width=640&amp;height=480&amp;address=ZQFNwRLnkp6rDKUhjGdSSBsYy27vvhtp7%2BOdC0mHrQGxUe7oIKmv7Nl0dvY1Xe6o","pYCHyCWCtddTodoV0ikj26m7I5F%2FPb86T8Ln5ts4kzxnVDklduF7%2Fynm4cDwViZLDKGG68CKcGngjkXwKQf%2BjAB4g1YDf9AXD0dGhqCzDUGw5PDBmL8K%2BMu%2Fh0hkeg8imbsT0ZPi7hNrZu1rwwUGUr2vdeb6DlBwa%2B916UooBONzN2O9PIVhUOgBXAUqBKrlzMa6%2FRMSjjF68DdwQmXLFRo2ojXIFm%2BoDZx4xh%2BxHeeNQ","WJ%2FSso%3D"}</definedName>
    <definedName name="bnjui" localSheetId="8" hidden="1">{"fdsup://directions/News HTML Viewer?action=OPEN&amp;on_error=off&amp;window=popup_no_button&amp;start_maximized=false&amp;creator=factset&amp;display_string=Click to view document&amp;width=640&amp;height=480&amp;address=ZQFNwRLnkp6rDKUhjGdSSBsYy27vvhtp7%2BOdC0mHrQGxUe7oIKmv7Nl0dvY1Xe6o","pYCHyCWCtddTodoV0ikj26m7I5F%2FPb86T8Ln5ts4kzxnVDklduF7%2Fynm4cDwViZLDKGG68CKcGngjkXwKQf%2BjAB4g1YDf9AXD0dGhqCzDUGw5PDBmL8K%2BMu%2Fh0hkeg8imbsT0ZPi7hNrZu1rwwUGUr2vdeb6DlBwa%2B916UooBONzN2O9PIVhUOgBXAUqBKrlzMa6%2FRMSjjF68DdwQmXLFRo2ojXIFm%2BoDZx4xh%2BxHeeNQ","WJ%2FSso%3D"}</definedName>
    <definedName name="bnjui" localSheetId="10" hidden="1">{"fdsup://directions/News HTML Viewer?action=OPEN&amp;on_error=off&amp;window=popup_no_button&amp;start_maximized=false&amp;creator=factset&amp;display_string=Click to view document&amp;width=640&amp;height=480&amp;address=ZQFNwRLnkp6rDKUhjGdSSBsYy27vvhtp7%2BOdC0mHrQGxUe7oIKmv7Nl0dvY1Xe6o","pYCHyCWCtddTodoV0ikj26m7I5F%2FPb86T8Ln5ts4kzxnVDklduF7%2Fynm4cDwViZLDKGG68CKcGngjkXwKQf%2BjAB4g1YDf9AXD0dGhqCzDUGw5PDBmL8K%2BMu%2Fh0hkeg8imbsT0ZPi7hNrZu1rwwUGUr2vdeb6DlBwa%2B916UooBONzN2O9PIVhUOgBXAUqBKrlzMa6%2FRMSjjF68DdwQmXLFRo2ojXIFm%2BoDZx4xh%2BxHeeNQ","WJ%2FSso%3D"}</definedName>
    <definedName name="bnjui" hidden="1">{"fdsup://directions/News HTML Viewer?action=OPEN&amp;on_error=off&amp;window=popup_no_button&amp;start_maximized=false&amp;creator=factset&amp;display_string=Click to view document&amp;width=640&amp;height=480&amp;address=ZQFNwRLnkp6rDKUhjGdSSBsYy27vvhtp7%2BOdC0mHrQGxUe7oIKmv7Nl0dvY1Xe6o","pYCHyCWCtddTodoV0ikj26m7I5F%2FPb86T8Ln5ts4kzxnVDklduF7%2Fynm4cDwViZLDKGG68CKcGngjkXwKQf%2BjAB4g1YDf9AXD0dGhqCzDUGw5PDBmL8K%2BMu%2Fh0hkeg8imbsT0ZPi7hNrZu1rwwUGUr2vdeb6DlBwa%2B916UooBONzN2O9PIVhUOgBXAUqBKrlzMa6%2FRMSjjF68DdwQmXLFRo2ojXIFm%2BoDZx4xh%2BxHeeNQ","WJ%2FSso%3D"}</definedName>
    <definedName name="bnmbn" localSheetId="11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bnmbn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bnv" localSheetId="6" hidden="1">{"fdsup://directions/News HTML Viewer?action=OPEN&amp;on_error=off&amp;window=popup_no_button&amp;start_maximized=false&amp;creator=factset&amp;display_string=Click to view document&amp;width=640&amp;height=480&amp;address=ZQFNwZDnkp6vD6X0vWdSXKMrsuSgTVcf9ou7I2jiJ1eITzc5Ss%2Bs%2FZqrDlXHSL","q8M19djXlemrX5uX2XP%2BqBNuoJo2X2EZyHky19yUJj7Qmbvuu62oJBeVL4JR9%2F6P9aEzwLH5gBz%2FWkfpjVnEVS1CmtdLlV4aV3hlC%2FjMnl%2BYa4kX4EMsmSsqvngg7%2Fdu7DqdUaWsloG2g1rimRVJgtVYu%2BhfmdXulLuWurlRZFzatiuSM5FNFjCJlmaFeU8hFs7zg4%2BUHrRdxnFlWlgc1%2FXrQh5g9MyyhwMuHL9PlvFb3","pvt9Id0I%3D"}</definedName>
    <definedName name="bnv" localSheetId="7" hidden="1">{"fdsup://directions/News HTML Viewer?action=OPEN&amp;on_error=off&amp;window=popup_no_button&amp;start_maximized=false&amp;creator=factset&amp;display_string=Click to view document&amp;width=640&amp;height=480&amp;address=ZQFNwZDnkp6vD6X0vWdSXKMrsuSgTVcf9ou7I2jiJ1eITzc5Ss%2Bs%2FZqrDlXHSL","q8M19djXlemrX5uX2XP%2BqBNuoJo2X2EZyHky19yUJj7Qmbvuu62oJBeVL4JR9%2F6P9aEzwLH5gBz%2FWkfpjVnEVS1CmtdLlV4aV3hlC%2FjMnl%2BYa4kX4EMsmSsqvngg7%2Fdu7DqdUaWsloG2g1rimRVJgtVYu%2BhfmdXulLuWurlRZFzatiuSM5FNFjCJlmaFeU8hFs7zg4%2BUHrRdxnFlWlgc1%2FXrQh5g9MyyhwMuHL9PlvFb3","pvt9Id0I%3D"}</definedName>
    <definedName name="bnv" localSheetId="8" hidden="1">{"fdsup://directions/News HTML Viewer?action=OPEN&amp;on_error=off&amp;window=popup_no_button&amp;start_maximized=false&amp;creator=factset&amp;display_string=Click to view document&amp;width=640&amp;height=480&amp;address=ZQFNwZDnkp6vD6X0vWdSXKMrsuSgTVcf9ou7I2jiJ1eITzc5Ss%2Bs%2FZqrDlXHSL","q8M19djXlemrX5uX2XP%2BqBNuoJo2X2EZyHky19yUJj7Qmbvuu62oJBeVL4JR9%2F6P9aEzwLH5gBz%2FWkfpjVnEVS1CmtdLlV4aV3hlC%2FjMnl%2BYa4kX4EMsmSsqvngg7%2Fdu7DqdUaWsloG2g1rimRVJgtVYu%2BhfmdXulLuWurlRZFzatiuSM5FNFjCJlmaFeU8hFs7zg4%2BUHrRdxnFlWlgc1%2FXrQh5g9MyyhwMuHL9PlvFb3","pvt9Id0I%3D"}</definedName>
    <definedName name="bnv" localSheetId="10" hidden="1">{"fdsup://directions/News HTML Viewer?action=OPEN&amp;on_error=off&amp;window=popup_no_button&amp;start_maximized=false&amp;creator=factset&amp;display_string=Click to view document&amp;width=640&amp;height=480&amp;address=ZQFNwZDnkp6vD6X0vWdSXKMrsuSgTVcf9ou7I2jiJ1eITzc5Ss%2Bs%2FZqrDlXHSL","q8M19djXlemrX5uX2XP%2BqBNuoJo2X2EZyHky19yUJj7Qmbvuu62oJBeVL4JR9%2F6P9aEzwLH5gBz%2FWkfpjVnEVS1CmtdLlV4aV3hlC%2FjMnl%2BYa4kX4EMsmSsqvngg7%2Fdu7DqdUaWsloG2g1rimRVJgtVYu%2BhfmdXulLuWurlRZFzatiuSM5FNFjCJlmaFeU8hFs7zg4%2BUHrRdxnFlWlgc1%2FXrQh5g9MyyhwMuHL9PlvFb3","pvt9Id0I%3D"}</definedName>
    <definedName name="bnv" hidden="1">{"fdsup://directions/News HTML Viewer?action=OPEN&amp;on_error=off&amp;window=popup_no_button&amp;start_maximized=false&amp;creator=factset&amp;display_string=Click to view document&amp;width=640&amp;height=480&amp;address=ZQFNwZDnkp6vD6X0vWdSXKMrsuSgTVcf9ou7I2jiJ1eITzc5Ss%2Bs%2FZqrDlXHSL","q8M19djXlemrX5uX2XP%2BqBNuoJo2X2EZyHky19yUJj7Qmbvuu62oJBeVL4JR9%2F6P9aEzwLH5gBz%2FWkfpjVnEVS1CmtdLlV4aV3hlC%2FjMnl%2BYa4kX4EMsmSsqvngg7%2Fdu7DqdUaWsloG2g1rimRVJgtVYu%2BhfmdXulLuWurlRZFzatiuSM5FNFjCJlmaFeU8hFs7zg4%2BUHrRdxnFlWlgc1%2FXrQh5g9MyyhwMuHL9PlvFb3","pvt9Id0I%3D"}</definedName>
    <definedName name="BOBEPRICE">#REF!</definedName>
    <definedName name="BOEHNSDALEN_">'[25]By Mill'!$C$701</definedName>
    <definedName name="Boehsndalen" localSheetId="6">#REF!</definedName>
    <definedName name="Boehsndalen" localSheetId="7">#REF!</definedName>
    <definedName name="Boehsndalen" localSheetId="8">#REF!</definedName>
    <definedName name="Boehsndalen" localSheetId="10">#REF!</definedName>
    <definedName name="Boehsndalen">#REF!</definedName>
    <definedName name="BondsConvertibleIncrease" localSheetId="6">#REF!</definedName>
    <definedName name="BondsConvertibleIncrease" localSheetId="7">#REF!</definedName>
    <definedName name="BondsConvertibleIncrease" localSheetId="8">#REF!</definedName>
    <definedName name="BondsConvertibleIncrease" localSheetId="10">#REF!</definedName>
    <definedName name="BondsConvertibleIncrease">#REF!</definedName>
    <definedName name="BondsTelephoneIncrease" localSheetId="6">#REF!</definedName>
    <definedName name="BondsTelephoneIncrease" localSheetId="7">#REF!</definedName>
    <definedName name="BondsTelephoneIncrease" localSheetId="8">#REF!</definedName>
    <definedName name="BondsTelephoneIncrease" localSheetId="10">#REF!</definedName>
    <definedName name="BondsTelephoneIncrease">#REF!</definedName>
    <definedName name="Bonus" localSheetId="6" hidden="1">#REF!</definedName>
    <definedName name="Bonus" hidden="1">#REF!</definedName>
    <definedName name="bonus_discount" localSheetId="6">#REF!</definedName>
    <definedName name="bonus_discount">#REF!</definedName>
    <definedName name="BOOK_VALUE" hidden="1">"BOOK_VALUE"</definedName>
    <definedName name="Borneo">#REF!</definedName>
    <definedName name="Borneo_">'[25]By Mill'!$C$1579</definedName>
    <definedName name="bottom" localSheetId="6">#REF!</definedName>
    <definedName name="bottom" localSheetId="7">#REF!</definedName>
    <definedName name="bottom" localSheetId="8">#REF!</definedName>
    <definedName name="bottom" localSheetId="10">#REF!</definedName>
    <definedName name="bottom">#REF!</definedName>
    <definedName name="Boyle" localSheetId="6">#REF!</definedName>
    <definedName name="Boyle" localSheetId="7">#REF!</definedName>
    <definedName name="Boyle" localSheetId="8">#REF!</definedName>
    <definedName name="Boyle" localSheetId="10">#REF!</definedName>
    <definedName name="Boyle">#REF!</definedName>
    <definedName name="BrandMCDOps" localSheetId="6">#REF!</definedName>
    <definedName name="BrandMCDOps" localSheetId="7">#REF!</definedName>
    <definedName name="BrandMCDOps" localSheetId="8">#REF!</definedName>
    <definedName name="BrandMCDOps" localSheetId="10">#REF!</definedName>
    <definedName name="BrandMCDOps">#REF!</definedName>
    <definedName name="Bratsk" localSheetId="6">#REF!</definedName>
    <definedName name="Bratsk">#REF!</definedName>
    <definedName name="BRATSK_">'[25]By Mill'!$C$1876</definedName>
    <definedName name="Brazil" localSheetId="6">#REF!</definedName>
    <definedName name="Brazil" localSheetId="7">#REF!</definedName>
    <definedName name="Brazil" localSheetId="8">#REF!</definedName>
    <definedName name="Brazil" localSheetId="10">#REF!</definedName>
    <definedName name="Brazil">#REF!</definedName>
    <definedName name="breakdown" localSheetId="6">#REF!</definedName>
    <definedName name="breakdown" localSheetId="7">#REF!</definedName>
    <definedName name="breakdown" localSheetId="8">#REF!</definedName>
    <definedName name="breakdown" localSheetId="10">#REF!</definedName>
    <definedName name="breakdown">#REF!</definedName>
    <definedName name="breakdown2" localSheetId="6">#REF!</definedName>
    <definedName name="breakdown2" localSheetId="7">#REF!</definedName>
    <definedName name="breakdown2" localSheetId="8">#REF!</definedName>
    <definedName name="breakdown2" localSheetId="10">#REF!</definedName>
    <definedName name="breakdown2">#REF!</definedName>
    <definedName name="breakey" localSheetId="6">#REF!</definedName>
    <definedName name="breakey">#REF!</definedName>
    <definedName name="BREAKEYVILLE_">'[25]By Mill'!$C$163</definedName>
    <definedName name="brewton" localSheetId="6">#REF!</definedName>
    <definedName name="brewton" localSheetId="7">#REF!</definedName>
    <definedName name="brewton" localSheetId="8">#REF!</definedName>
    <definedName name="brewton" localSheetId="10">#REF!</definedName>
    <definedName name="brewton">#REF!</definedName>
    <definedName name="BREWTON_">'[25]By Mill'!$C$429</definedName>
    <definedName name="BROADCASTING" localSheetId="6">#REF!</definedName>
    <definedName name="BROADCASTING" localSheetId="7">#REF!</definedName>
    <definedName name="BROADCASTING" localSheetId="8">#REF!</definedName>
    <definedName name="BROADCASTING" localSheetId="10">#REF!</definedName>
    <definedName name="BROADCASTING">#REF!</definedName>
    <definedName name="BROBY_">'[25]By Mill'!$C$814</definedName>
    <definedName name="Brunswich" localSheetId="6">#REF!</definedName>
    <definedName name="Brunswich" localSheetId="7">#REF!</definedName>
    <definedName name="Brunswich" localSheetId="8">#REF!</definedName>
    <definedName name="Brunswich" localSheetId="10">#REF!</definedName>
    <definedName name="Brunswich">#REF!</definedName>
    <definedName name="Brunswick" localSheetId="6">#REF!</definedName>
    <definedName name="Brunswick" localSheetId="7">#REF!</definedName>
    <definedName name="Brunswick" localSheetId="8">#REF!</definedName>
    <definedName name="Brunswick" localSheetId="10">#REF!</definedName>
    <definedName name="Brunswick">#REF!</definedName>
    <definedName name="BRUNSWICK_GP">'[25]By Mill'!$C$337</definedName>
    <definedName name="BS_1">#REF!</definedName>
    <definedName name="BS_2">#REF!</definedName>
    <definedName name="BS_3">#REF!</definedName>
    <definedName name="btr" localSheetId="11" hidden="1">{0,0}</definedName>
    <definedName name="btr" hidden="1">{0,0}</definedName>
    <definedName name="BU_name" localSheetId="6">#REF!</definedName>
    <definedName name="BU_name" localSheetId="7">#REF!</definedName>
    <definedName name="BU_name" localSheetId="8">#REF!</definedName>
    <definedName name="BU_name" localSheetId="10">#REF!</definedName>
    <definedName name="BU_name">#REF!</definedName>
    <definedName name="budFerra" localSheetId="6" hidden="1">OFFSET(Anch,MATCH("Ferra",rowPrefix,0),3,COUNTIF(rowPrefix,"Ferra")-1,1)</definedName>
    <definedName name="budFerra" localSheetId="7" hidden="1">OFFSET(Anch,MATCH("Ferra",rowPrefix,0),3,COUNTIF(rowPrefix,"Ferra")-1,1)</definedName>
    <definedName name="budFerra" localSheetId="8" hidden="1">OFFSET(Anch,MATCH("Ferra",rowPrefix,0),3,COUNTIF(rowPrefix,"Ferra")-1,1)</definedName>
    <definedName name="budFerra" localSheetId="10" hidden="1">OFFSET(Anch,MATCH("Ferra",rowPrefix,0),3,COUNTIF(rowPrefix,"Ferra")-1,1)</definedName>
    <definedName name="budFerra" hidden="1">OFFSET(Anch,MATCH("Ferra",rowPrefix,0),3,COUNTIF(rowPrefix,"Ferra")-1,1)</definedName>
    <definedName name="budIcq" localSheetId="6" hidden="1">OFFSET(Anch,MATCH("Icq",rowPrefix,0),3,COUNTIF(rowPrefix,"Icq")-1,1)</definedName>
    <definedName name="budIcq" localSheetId="7" hidden="1">OFFSET(Anch,MATCH("Icq",rowPrefix,0),3,COUNTIF(rowPrefix,"Icq")-1,1)</definedName>
    <definedName name="budIcq" localSheetId="8" hidden="1">OFFSET(Anch,MATCH("Icq",rowPrefix,0),3,COUNTIF(rowPrefix,"Icq")-1,1)</definedName>
    <definedName name="budIcq" localSheetId="10" hidden="1">OFFSET(Anch,MATCH("Icq",rowPrefix,0),3,COUNTIF(rowPrefix,"Icq")-1,1)</definedName>
    <definedName name="budIcq" hidden="1">OFFSET(Anch,MATCH("Icq",rowPrefix,0),3,COUNTIF(rowPrefix,"Icq")-1,1)</definedName>
    <definedName name="budLenta" localSheetId="6" hidden="1">OFFSET(Anch,MATCH("Lenta",rowPrefix,0),3,COUNTIF(rowPrefix,"Lenta")-1,1)</definedName>
    <definedName name="budLenta" localSheetId="7" hidden="1">OFFSET(Anch,MATCH("Lenta",rowPrefix,0),3,COUNTIF(rowPrefix,"Lenta")-1,1)</definedName>
    <definedName name="budLenta" localSheetId="8" hidden="1">OFFSET(Anch,MATCH("Lenta",rowPrefix,0),3,COUNTIF(rowPrefix,"Lenta")-1,1)</definedName>
    <definedName name="budLenta" localSheetId="10" hidden="1">OFFSET(Anch,MATCH("Lenta",rowPrefix,0),3,COUNTIF(rowPrefix,"Lenta")-1,1)</definedName>
    <definedName name="budLenta" hidden="1">OFFSET(Anch,MATCH("Lenta",rowPrefix,0),3,COUNTIF(rowPrefix,"Lenta")-1,1)</definedName>
    <definedName name="budPriceru" localSheetId="6" hidden="1">OFFSET(Anch,MATCH("Priceru",rowPrefix,0),3,COUNTIF(rowPrefix,"Priceru")-1,1)</definedName>
    <definedName name="budPriceru" localSheetId="7" hidden="1">OFFSET(Anch,MATCH("Priceru",rowPrefix,0),3,COUNTIF(rowPrefix,"Priceru")-1,1)</definedName>
    <definedName name="budPriceru" localSheetId="8" hidden="1">OFFSET(Anch,MATCH("Priceru",rowPrefix,0),3,COUNTIF(rowPrefix,"Priceru")-1,1)</definedName>
    <definedName name="budPriceru" localSheetId="10" hidden="1">OFFSET(Anch,MATCH("Priceru",rowPrefix,0),3,COUNTIF(rowPrefix,"Priceru")-1,1)</definedName>
    <definedName name="budPriceru" hidden="1">OFFSET(Anch,MATCH("Priceru",rowPrefix,0),3,COUNTIF(rowPrefix,"Priceru")-1,1)</definedName>
    <definedName name="budRaudio" localSheetId="6" hidden="1">OFFSET(Anch,MATCH("Raudio",rowPrefix,0),3,COUNTIF(rowPrefix,"Raudio")-1,1)</definedName>
    <definedName name="budRaudio" localSheetId="7" hidden="1">OFFSET(Anch,MATCH("Raudio",rowPrefix,0),3,COUNTIF(rowPrefix,"Raudio")-1,1)</definedName>
    <definedName name="budRaudio" localSheetId="8" hidden="1">OFFSET(Anch,MATCH("Raudio",rowPrefix,0),3,COUNTIF(rowPrefix,"Raudio")-1,1)</definedName>
    <definedName name="budRaudio" localSheetId="10" hidden="1">OFFSET(Anch,MATCH("Raudio",rowPrefix,0),3,COUNTIF(rowPrefix,"Raudio")-1,1)</definedName>
    <definedName name="budRaudio" hidden="1">OFFSET(Anch,MATCH("Raudio",rowPrefix,0),3,COUNTIF(rowPrefix,"Raudio")-1,1)</definedName>
    <definedName name="budRcards" localSheetId="6" hidden="1">OFFSET(Anch,MATCH("Rcards",rowPrefix,0),3,COUNTIF(rowPrefix,"Rcards")-1,1)</definedName>
    <definedName name="budRcards" localSheetId="7" hidden="1">OFFSET(Anch,MATCH("Rcards",rowPrefix,0),3,COUNTIF(rowPrefix,"Rcards")-1,1)</definedName>
    <definedName name="budRcards" localSheetId="8" hidden="1">OFFSET(Anch,MATCH("Rcards",rowPrefix,0),3,COUNTIF(rowPrefix,"Rcards")-1,1)</definedName>
    <definedName name="budRcards" localSheetId="10" hidden="1">OFFSET(Anch,MATCH("Rcards",rowPrefix,0),3,COUNTIF(rowPrefix,"Rcards")-1,1)</definedName>
    <definedName name="budRcards" hidden="1">OFFSET(Anch,MATCH("Rcards",rowPrefix,0),3,COUNTIF(rowPrefix,"Rcards")-1,1)</definedName>
    <definedName name="budRfin" localSheetId="6" hidden="1">OFFSET(Anch,MATCH("Rfin",rowPrefix,0),3,COUNTIF(rowPrefix,"Rfin")-1,1)</definedName>
    <definedName name="budRfin" localSheetId="7" hidden="1">OFFSET(Anch,MATCH("Rfin",rowPrefix,0),3,COUNTIF(rowPrefix,"Rfin")-1,1)</definedName>
    <definedName name="budRfin" localSheetId="8" hidden="1">OFFSET(Anch,MATCH("Rfin",rowPrefix,0),3,COUNTIF(rowPrefix,"Rfin")-1,1)</definedName>
    <definedName name="budRfin" localSheetId="10" hidden="1">OFFSET(Anch,MATCH("Rfin",rowPrefix,0),3,COUNTIF(rowPrefix,"Rfin")-1,1)</definedName>
    <definedName name="budRfin" hidden="1">OFFSET(Anch,MATCH("Rfin",rowPrefix,0),3,COUNTIF(rowPrefix,"Rfin")-1,1)</definedName>
    <definedName name="budRgames" localSheetId="6" hidden="1">OFFSET(Anch,MATCH("Rgames",rowPrefix,0),3,COUNTIF(rowPrefix,"Rgames")-1,1)</definedName>
    <definedName name="budRgames" localSheetId="7" hidden="1">OFFSET(Anch,MATCH("Rgames",rowPrefix,0),3,COUNTIF(rowPrefix,"Rgames")-1,1)</definedName>
    <definedName name="budRgames" localSheetId="8" hidden="1">OFFSET(Anch,MATCH("Rgames",rowPrefix,0),3,COUNTIF(rowPrefix,"Rgames")-1,1)</definedName>
    <definedName name="budRgames" localSheetId="10" hidden="1">OFFSET(Anch,MATCH("Rgames",rowPrefix,0),3,COUNTIF(rowPrefix,"Rgames")-1,1)</definedName>
    <definedName name="budRgames" hidden="1">OFFSET(Anch,MATCH("Rgames",rowPrefix,0),3,COUNTIF(rowPrefix,"Rgames")-1,1)</definedName>
    <definedName name="budRhoro" localSheetId="6" hidden="1">OFFSET(Anch,MATCH("Rhoro",rowPrefix,0),3,COUNTIF(rowPrefix,"Rhoro")-1,1)</definedName>
    <definedName name="budRhoro" localSheetId="7" hidden="1">OFFSET(Anch,MATCH("Rhoro",rowPrefix,0),3,COUNTIF(rowPrefix,"Rhoro")-1,1)</definedName>
    <definedName name="budRhoro" localSheetId="8" hidden="1">OFFSET(Anch,MATCH("Rhoro",rowPrefix,0),3,COUNTIF(rowPrefix,"Rhoro")-1,1)</definedName>
    <definedName name="budRhoro" localSheetId="10" hidden="1">OFFSET(Anch,MATCH("Rhoro",rowPrefix,0),3,COUNTIF(rowPrefix,"Rhoro")-1,1)</definedName>
    <definedName name="budRhoro" hidden="1">OFFSET(Anch,MATCH("Rhoro",rowPrefix,0),3,COUNTIF(rowPrefix,"Rhoro")-1,1)</definedName>
    <definedName name="budRmain" localSheetId="6" hidden="1">OFFSET(Anch,MATCH("Rmain",rowPrefix,0),3,COUNTIF(rowPrefix,"Rmain")-1,1)</definedName>
    <definedName name="budRmain" localSheetId="7" hidden="1">OFFSET(Anch,MATCH("Rmain",rowPrefix,0),3,COUNTIF(rowPrefix,"Rmain")-1,1)</definedName>
    <definedName name="budRmain" localSheetId="8" hidden="1">OFFSET(Anch,MATCH("Rmain",rowPrefix,0),3,COUNTIF(rowPrefix,"Rmain")-1,1)</definedName>
    <definedName name="budRmain" localSheetId="10" hidden="1">OFFSET(Anch,MATCH("Rmain",rowPrefix,0),3,COUNTIF(rowPrefix,"Rmain")-1,1)</definedName>
    <definedName name="budRmain" hidden="1">OFFSET(Anch,MATCH("Rmain",rowPrefix,0),3,COUNTIF(rowPrefix,"Rmain")-1,1)</definedName>
    <definedName name="budRmap" localSheetId="6" hidden="1">OFFSET(Anch,MATCH("Rmap",rowPrefix,0),3,COUNTIF(rowPrefix,"Rmap")-1,1)</definedName>
    <definedName name="budRmap" localSheetId="7" hidden="1">OFFSET(Anch,MATCH("Rmap",rowPrefix,0),3,COUNTIF(rowPrefix,"Rmap")-1,1)</definedName>
    <definedName name="budRmap" localSheetId="8" hidden="1">OFFSET(Anch,MATCH("Rmap",rowPrefix,0),3,COUNTIF(rowPrefix,"Rmap")-1,1)</definedName>
    <definedName name="budRmap" localSheetId="10" hidden="1">OFFSET(Anch,MATCH("Rmap",rowPrefix,0),3,COUNTIF(rowPrefix,"Rmap")-1,1)</definedName>
    <definedName name="budRmap" hidden="1">OFFSET(Anch,MATCH("Rmap",rowPrefix,0),3,COUNTIF(rowPrefix,"Rmap")-1,1)</definedName>
    <definedName name="budRmedia" localSheetId="6" hidden="1">OFFSET(Anch,MATCH("Rmedia",rowPrefix,0),3,COUNTIF(rowPrefix,"Rmedia")-1,1)</definedName>
    <definedName name="budRmedia" localSheetId="7" hidden="1">OFFSET(Anch,MATCH("Rmedia",rowPrefix,0),3,COUNTIF(rowPrefix,"Rmedia")-1,1)</definedName>
    <definedName name="budRmedia" localSheetId="8" hidden="1">OFFSET(Anch,MATCH("Rmedia",rowPrefix,0),3,COUNTIF(rowPrefix,"Rmedia")-1,1)</definedName>
    <definedName name="budRmedia" localSheetId="10" hidden="1">OFFSET(Anch,MATCH("Rmedia",rowPrefix,0),3,COUNTIF(rowPrefix,"Rmedia")-1,1)</definedName>
    <definedName name="budRmedia" hidden="1">OFFSET(Anch,MATCH("Rmedia",rowPrefix,0),3,COUNTIF(rowPrefix,"Rmedia")-1,1)</definedName>
    <definedName name="budRplanet" localSheetId="6" hidden="1">OFFSET(Anch,MATCH("Rplanet",rowPrefix,0),3,COUNTIF(rowPrefix,"Rplanet")-1,1)</definedName>
    <definedName name="budRplanet" localSheetId="7" hidden="1">OFFSET(Anch,MATCH("Rplanet",rowPrefix,0),3,COUNTIF(rowPrefix,"Rplanet")-1,1)</definedName>
    <definedName name="budRplanet" localSheetId="8" hidden="1">OFFSET(Anch,MATCH("Rplanet",rowPrefix,0),3,COUNTIF(rowPrefix,"Rplanet")-1,1)</definedName>
    <definedName name="budRplanet" localSheetId="10" hidden="1">OFFSET(Anch,MATCH("Rplanet",rowPrefix,0),3,COUNTIF(rowPrefix,"Rplanet")-1,1)</definedName>
    <definedName name="budRplanet" hidden="1">OFFSET(Anch,MATCH("Rplanet",rowPrefix,0),3,COUNTIF(rowPrefix,"Rplanet")-1,1)</definedName>
    <definedName name="budRrealty" localSheetId="6" hidden="1">OFFSET(Anch,MATCH("Rrealty",rowPrefix,0),3,COUNTIF(rowPrefix,"Rrealty")-1,1)</definedName>
    <definedName name="budRrealty" localSheetId="7" hidden="1">OFFSET(Anch,MATCH("Rrealty",rowPrefix,0),3,COUNTIF(rowPrefix,"Rrealty")-1,1)</definedName>
    <definedName name="budRrealty" localSheetId="8" hidden="1">OFFSET(Anch,MATCH("Rrealty",rowPrefix,0),3,COUNTIF(rowPrefix,"Rrealty")-1,1)</definedName>
    <definedName name="budRrealty" localSheetId="10" hidden="1">OFFSET(Anch,MATCH("Rrealty",rowPrefix,0),3,COUNTIF(rowPrefix,"Rrealty")-1,1)</definedName>
    <definedName name="budRrealty" hidden="1">OFFSET(Anch,MATCH("Rrealty",rowPrefix,0),3,COUNTIF(rowPrefix,"Rrealty")-1,1)</definedName>
    <definedName name="budRshop" localSheetId="6" hidden="1">OFFSET(Anch,MATCH("Rshop",rowPrefix,0),3,COUNTIF(rowPrefix,"Rshop")-1,1)</definedName>
    <definedName name="budRshop" localSheetId="7" hidden="1">OFFSET(Anch,MATCH("Rshop",rowPrefix,0),3,COUNTIF(rowPrefix,"Rshop")-1,1)</definedName>
    <definedName name="budRshop" localSheetId="8" hidden="1">OFFSET(Anch,MATCH("Rshop",rowPrefix,0),3,COUNTIF(rowPrefix,"Rshop")-1,1)</definedName>
    <definedName name="budRshop" localSheetId="10" hidden="1">OFFSET(Anch,MATCH("Rshop",rowPrefix,0),3,COUNTIF(rowPrefix,"Rshop")-1,1)</definedName>
    <definedName name="budRshop" hidden="1">OFFSET(Anch,MATCH("Rshop",rowPrefix,0),3,COUNTIF(rowPrefix,"Rshop")-1,1)</definedName>
    <definedName name="budRsport" localSheetId="6" hidden="1">OFFSET(Anch,MATCH("Rsport",rowPrefix,0),3,COUNTIF(rowPrefix,"Rsport")-1,1)</definedName>
    <definedName name="budRsport" localSheetId="7" hidden="1">OFFSET(Anch,MATCH("Rsport",rowPrefix,0),3,COUNTIF(rowPrefix,"Rsport")-1,1)</definedName>
    <definedName name="budRsport" localSheetId="8" hidden="1">OFFSET(Anch,MATCH("Rsport",rowPrefix,0),3,COUNTIF(rowPrefix,"Rsport")-1,1)</definedName>
    <definedName name="budRsport" localSheetId="10" hidden="1">OFFSET(Anch,MATCH("Rsport",rowPrefix,0),3,COUNTIF(rowPrefix,"Rsport")-1,1)</definedName>
    <definedName name="budRsport" hidden="1">OFFSET(Anch,MATCH("Rsport",rowPrefix,0),3,COUNTIF(rowPrefix,"Rsport")-1,1)</definedName>
    <definedName name="budRtop" localSheetId="6" hidden="1">OFFSET(Anch,MATCH("Rtop",rowPrefix,0),3,COUNTIF(rowPrefix,"Rtop")-1,1)</definedName>
    <definedName name="budRtop" localSheetId="7" hidden="1">OFFSET(Anch,MATCH("Rtop",rowPrefix,0),3,COUNTIF(rowPrefix,"Rtop")-1,1)</definedName>
    <definedName name="budRtop" localSheetId="8" hidden="1">OFFSET(Anch,MATCH("Rtop",rowPrefix,0),3,COUNTIF(rowPrefix,"Rtop")-1,1)</definedName>
    <definedName name="budRtop" localSheetId="10" hidden="1">OFFSET(Anch,MATCH("Rtop",rowPrefix,0),3,COUNTIF(rowPrefix,"Rtop")-1,1)</definedName>
    <definedName name="budRtop" hidden="1">OFFSET(Anch,MATCH("Rtop",rowPrefix,0),3,COUNTIF(rowPrefix,"Rtop")-1,1)</definedName>
    <definedName name="budRvision" localSheetId="6" hidden="1">OFFSET(Anch,MATCH("Rvision",rowPrefix,0),3,COUNTIF(rowPrefix,"Rvision")-1,1)</definedName>
    <definedName name="budRvision" localSheetId="7" hidden="1">OFFSET(Anch,MATCH("Rvision",rowPrefix,0),3,COUNTIF(rowPrefix,"Rvision")-1,1)</definedName>
    <definedName name="budRvision" localSheetId="8" hidden="1">OFFSET(Anch,MATCH("Rvision",rowPrefix,0),3,COUNTIF(rowPrefix,"Rvision")-1,1)</definedName>
    <definedName name="budRvision" localSheetId="10" hidden="1">OFFSET(Anch,MATCH("Rvision",rowPrefix,0),3,COUNTIF(rowPrefix,"Rvision")-1,1)</definedName>
    <definedName name="budRvision" hidden="1">OFFSET(Anch,MATCH("Rvision",rowPrefix,0),3,COUNTIF(rowPrefix,"Rvision")-1,1)</definedName>
    <definedName name="budRvoc" localSheetId="6" hidden="1">OFFSET(Anch,MATCH("Rvoc",rowPrefix,0),3,COUNTIF(rowPrefix,"Rvoc")-1,1)</definedName>
    <definedName name="budRvoc" localSheetId="7" hidden="1">OFFSET(Anch,MATCH("Rvoc",rowPrefix,0),3,COUNTIF(rowPrefix,"Rvoc")-1,1)</definedName>
    <definedName name="budRvoc" localSheetId="8" hidden="1">OFFSET(Anch,MATCH("Rvoc",rowPrefix,0),3,COUNTIF(rowPrefix,"Rvoc")-1,1)</definedName>
    <definedName name="budRvoc" localSheetId="10" hidden="1">OFFSET(Anch,MATCH("Rvoc",rowPrefix,0),3,COUNTIF(rowPrefix,"Rvoc")-1,1)</definedName>
    <definedName name="budRvoc" hidden="1">OFFSET(Anch,MATCH("Rvoc",rowPrefix,0),3,COUNTIF(rowPrefix,"Rvoc")-1,1)</definedName>
    <definedName name="budRweather" localSheetId="6" hidden="1">OFFSET(Anch,MATCH("Rweather",rowPrefix,0),3,COUNTIF(rowPrefix,"Rweather")-1,1)</definedName>
    <definedName name="budRweather" localSheetId="7" hidden="1">OFFSET(Anch,MATCH("Rweather",rowPrefix,0),3,COUNTIF(rowPrefix,"Rweather")-1,1)</definedName>
    <definedName name="budRweather" localSheetId="8" hidden="1">OFFSET(Anch,MATCH("Rweather",rowPrefix,0),3,COUNTIF(rowPrefix,"Rweather")-1,1)</definedName>
    <definedName name="budRweather" localSheetId="10" hidden="1">OFFSET(Anch,MATCH("Rweather",rowPrefix,0),3,COUNTIF(rowPrefix,"Rweather")-1,1)</definedName>
    <definedName name="budRweather" hidden="1">OFFSET(Anch,MATCH("Rweather",rowPrefix,0),3,COUNTIF(rowPrefix,"Rweather")-1,1)</definedName>
    <definedName name="budRznakom" localSheetId="6" hidden="1">OFFSET(Anch,MATCH("Rznakom",rowPrefix,0),3,COUNTIF(rowPrefix,"Rznakom")-1,1)</definedName>
    <definedName name="budRznakom" localSheetId="7" hidden="1">OFFSET(Anch,MATCH("Rznakom",rowPrefix,0),3,COUNTIF(rowPrefix,"Rznakom")-1,1)</definedName>
    <definedName name="budRznakom" localSheetId="8" hidden="1">OFFSET(Anch,MATCH("Rznakom",rowPrefix,0),3,COUNTIF(rowPrefix,"Rznakom")-1,1)</definedName>
    <definedName name="budRznakom" localSheetId="10" hidden="1">OFFSET(Anch,MATCH("Rznakom",rowPrefix,0),3,COUNTIF(rowPrefix,"Rznakom")-1,1)</definedName>
    <definedName name="budRznakom" hidden="1">OFFSET(Anch,MATCH("Rznakom",rowPrefix,0),3,COUNTIF(rowPrefix,"Rznakom")-1,1)</definedName>
    <definedName name="budVzglyad" localSheetId="6" hidden="1">OFFSET(Anch,MATCH("Vzglyad",rowPrefix,0),3,COUNTIF(rowPrefix,"Vzglyad")-1,1)</definedName>
    <definedName name="budVzglyad" localSheetId="7" hidden="1">OFFSET(Anch,MATCH("Vzglyad",rowPrefix,0),3,COUNTIF(rowPrefix,"Vzglyad")-1,1)</definedName>
    <definedName name="budVzglyad" localSheetId="8" hidden="1">OFFSET(Anch,MATCH("Vzglyad",rowPrefix,0),3,COUNTIF(rowPrefix,"Vzglyad")-1,1)</definedName>
    <definedName name="budVzglyad" localSheetId="10" hidden="1">OFFSET(Anch,MATCH("Vzglyad",rowPrefix,0),3,COUNTIF(rowPrefix,"Vzglyad")-1,1)</definedName>
    <definedName name="budVzglyad" hidden="1">OFFSET(Anch,MATCH("Vzglyad",rowPrefix,0),3,COUNTIF(rowPrefix,"Vzglyad")-1,1)</definedName>
    <definedName name="BURE_">'[25]By Mill'!$C$842</definedName>
    <definedName name="Burgos" localSheetId="6">#REF!</definedName>
    <definedName name="Burgos" localSheetId="7">#REF!</definedName>
    <definedName name="Burgos" localSheetId="8">#REF!</definedName>
    <definedName name="Burgos" localSheetId="10">#REF!</definedName>
    <definedName name="Burgos">#REF!</definedName>
    <definedName name="BURGOS_">'[25]By Mill'!$C$1162</definedName>
    <definedName name="butler" localSheetId="6">#REF!</definedName>
    <definedName name="butler" localSheetId="7">#REF!</definedName>
    <definedName name="butler" localSheetId="8">#REF!</definedName>
    <definedName name="butler" localSheetId="10">#REF!</definedName>
    <definedName name="butler">#REF!</definedName>
    <definedName name="BUTLER_">'[25]By Mill'!$C$407</definedName>
    <definedName name="Button_1">"НоваяОборотка_Лист1_Таблица"</definedName>
    <definedName name="Button_15">"Основные_показатели_Revenue_Таблица"</definedName>
    <definedName name="Button_43">"Основные_показатели_АДААБ_Таблица"</definedName>
    <definedName name="Button_44">"Основные_показатели_АДААБ_Таблица"</definedName>
    <definedName name="Button_47">"Основные_показатели_АДААБ_Таблица1"</definedName>
    <definedName name="Button_48">"Основные_показатели_АДААБ_Таблица2"</definedName>
    <definedName name="buy">'[45]Estoque '!$A$76:$IV$87</definedName>
    <definedName name="BV_OVER_SHARES" hidden="1">"BV_OVER_SHARES"</definedName>
    <definedName name="BV144P10K10">#REF!</definedName>
    <definedName name="BV144P10K3" localSheetId="6">#REF!</definedName>
    <definedName name="BV144P10K3">#REF!</definedName>
    <definedName name="BV144P10K4" localSheetId="6">#REF!</definedName>
    <definedName name="BV144P10K4">#REF!</definedName>
    <definedName name="BV144P10K5" localSheetId="6">#REF!</definedName>
    <definedName name="BV144P10K5">#REF!</definedName>
    <definedName name="BV144P10K6" localSheetId="6">#REF!</definedName>
    <definedName name="BV144P10K6">#REF!</definedName>
    <definedName name="BV144P10K7" localSheetId="6">#REF!</definedName>
    <definedName name="BV144P10K7">#REF!</definedName>
    <definedName name="BV144P10K8" localSheetId="6">#REF!</definedName>
    <definedName name="BV144P10K8">#REF!</definedName>
    <definedName name="BV144P10K9" localSheetId="6">#REF!</definedName>
    <definedName name="BV144P10K9">#REF!</definedName>
    <definedName name="BV144P11K10" localSheetId="6">#REF!</definedName>
    <definedName name="BV144P11K10">#REF!</definedName>
    <definedName name="BV144P11K3" localSheetId="6">#REF!</definedName>
    <definedName name="BV144P11K3">#REF!</definedName>
    <definedName name="BV144P11K4" localSheetId="6">#REF!</definedName>
    <definedName name="BV144P11K4">#REF!</definedName>
    <definedName name="BV144P11K5" localSheetId="6">#REF!</definedName>
    <definedName name="BV144P11K5">#REF!</definedName>
    <definedName name="BV144P11K6" localSheetId="6">#REF!</definedName>
    <definedName name="BV144P11K6">#REF!</definedName>
    <definedName name="BV144P11K7" localSheetId="6">#REF!</definedName>
    <definedName name="BV144P11K7">#REF!</definedName>
    <definedName name="BV144P11K8" localSheetId="6">#REF!</definedName>
    <definedName name="BV144P11K8">#REF!</definedName>
    <definedName name="BV144P11K9" localSheetId="6">#REF!</definedName>
    <definedName name="BV144P11K9">#REF!</definedName>
    <definedName name="BV144P12K10" localSheetId="6">#REF!</definedName>
    <definedName name="BV144P12K10">#REF!</definedName>
    <definedName name="BV144P12K3" localSheetId="6">#REF!</definedName>
    <definedName name="BV144P12K3">#REF!</definedName>
    <definedName name="BV144P12K4" localSheetId="6">#REF!</definedName>
    <definedName name="BV144P12K4">#REF!</definedName>
    <definedName name="BV144P12K5" localSheetId="6">#REF!</definedName>
    <definedName name="BV144P12K5">#REF!</definedName>
    <definedName name="BV144P12K6" localSheetId="6">#REF!</definedName>
    <definedName name="BV144P12K6">#REF!</definedName>
    <definedName name="BV144P12K7" localSheetId="6">#REF!</definedName>
    <definedName name="BV144P12K7">#REF!</definedName>
    <definedName name="BV144P12K8" localSheetId="6">#REF!</definedName>
    <definedName name="BV144P12K8">#REF!</definedName>
    <definedName name="BV144P12K9" localSheetId="6">#REF!</definedName>
    <definedName name="BV144P12K9">#REF!</definedName>
    <definedName name="BV144P13K10" localSheetId="6">#REF!</definedName>
    <definedName name="BV144P13K10">#REF!</definedName>
    <definedName name="BV144P13K3" localSheetId="6">#REF!</definedName>
    <definedName name="BV144P13K3">#REF!</definedName>
    <definedName name="BV144P13K4" localSheetId="6">#REF!</definedName>
    <definedName name="BV144P13K4">#REF!</definedName>
    <definedName name="BV144P13K5" localSheetId="6">#REF!</definedName>
    <definedName name="BV144P13K5">#REF!</definedName>
    <definedName name="BV144P13K6" localSheetId="6">#REF!</definedName>
    <definedName name="BV144P13K6">#REF!</definedName>
    <definedName name="BV144P13K7" localSheetId="6">#REF!</definedName>
    <definedName name="BV144P13K7">#REF!</definedName>
    <definedName name="BV144P13K8" localSheetId="6">#REF!</definedName>
    <definedName name="BV144P13K8">#REF!</definedName>
    <definedName name="BV144P13K9" localSheetId="6">#REF!</definedName>
    <definedName name="BV144P13K9">#REF!</definedName>
    <definedName name="BV144P14K10" localSheetId="6">#REF!</definedName>
    <definedName name="BV144P14K10">#REF!</definedName>
    <definedName name="BV144P14K3" localSheetId="6">#REF!</definedName>
    <definedName name="BV144P14K3">#REF!</definedName>
    <definedName name="BV144P14K4" localSheetId="6">#REF!</definedName>
    <definedName name="BV144P14K4">#REF!</definedName>
    <definedName name="BV144P14K5" localSheetId="6">#REF!</definedName>
    <definedName name="BV144P14K5">#REF!</definedName>
    <definedName name="BV144P14K6" localSheetId="6">#REF!</definedName>
    <definedName name="BV144P14K6">#REF!</definedName>
    <definedName name="BV144P14K7" localSheetId="6">#REF!</definedName>
    <definedName name="BV144P14K7">#REF!</definedName>
    <definedName name="BV144P14K8" localSheetId="6">#REF!</definedName>
    <definedName name="BV144P14K8">#REF!</definedName>
    <definedName name="BV144P14K9" localSheetId="6">#REF!</definedName>
    <definedName name="BV144P14K9">#REF!</definedName>
    <definedName name="BV144P15K10" localSheetId="6">#REF!</definedName>
    <definedName name="BV144P15K10">#REF!</definedName>
    <definedName name="BV144P15K3" localSheetId="6">#REF!</definedName>
    <definedName name="BV144P15K3">#REF!</definedName>
    <definedName name="BV144P15K4" localSheetId="6">#REF!</definedName>
    <definedName name="BV144P15K4">#REF!</definedName>
    <definedName name="BV144P15K5" localSheetId="6">#REF!</definedName>
    <definedName name="BV144P15K5">#REF!</definedName>
    <definedName name="BV144P15K6" localSheetId="6">#REF!</definedName>
    <definedName name="BV144P15K6">#REF!</definedName>
    <definedName name="BV144P15K7" localSheetId="6">#REF!</definedName>
    <definedName name="BV144P15K7">#REF!</definedName>
    <definedName name="BV144P15K8" localSheetId="6">#REF!</definedName>
    <definedName name="BV144P15K8">#REF!</definedName>
    <definedName name="BV144P15K9" localSheetId="6">#REF!</definedName>
    <definedName name="BV144P15K9">#REF!</definedName>
    <definedName name="BV144P16K10" localSheetId="6">#REF!</definedName>
    <definedName name="BV144P16K10">#REF!</definedName>
    <definedName name="BV144P16K3" localSheetId="6">#REF!</definedName>
    <definedName name="BV144P16K3">#REF!</definedName>
    <definedName name="BV144P16K4" localSheetId="6">#REF!</definedName>
    <definedName name="BV144P16K4">#REF!</definedName>
    <definedName name="BV144P16K5" localSheetId="6">#REF!</definedName>
    <definedName name="BV144P16K5">#REF!</definedName>
    <definedName name="BV144P16K6" localSheetId="6">#REF!</definedName>
    <definedName name="BV144P16K6">#REF!</definedName>
    <definedName name="BV144P16K7" localSheetId="6">#REF!</definedName>
    <definedName name="BV144P16K7">#REF!</definedName>
    <definedName name="BV144P16K8" localSheetId="6">#REF!</definedName>
    <definedName name="BV144P16K8">#REF!</definedName>
    <definedName name="BV144P16K9" localSheetId="6">#REF!</definedName>
    <definedName name="BV144P16K9">#REF!</definedName>
    <definedName name="BV144P17K10" localSheetId="6">#REF!</definedName>
    <definedName name="BV144P17K10">#REF!</definedName>
    <definedName name="BV144P17K3" localSheetId="6">#REF!</definedName>
    <definedName name="BV144P17K3">#REF!</definedName>
    <definedName name="BV144P17K4" localSheetId="6">#REF!</definedName>
    <definedName name="BV144P17K4">#REF!</definedName>
    <definedName name="BV144P17K5" localSheetId="6">#REF!</definedName>
    <definedName name="BV144P17K5">#REF!</definedName>
    <definedName name="BV144P17K6" localSheetId="6">#REF!</definedName>
    <definedName name="BV144P17K6">#REF!</definedName>
    <definedName name="BV144P17K7" localSheetId="6">#REF!</definedName>
    <definedName name="BV144P17K7">#REF!</definedName>
    <definedName name="BV144P17K8" localSheetId="6">#REF!</definedName>
    <definedName name="BV144P17K8">#REF!</definedName>
    <definedName name="BV144P17K9" localSheetId="6">#REF!</definedName>
    <definedName name="BV144P17K9">#REF!</definedName>
    <definedName name="BV144P18K10" localSheetId="6">#REF!</definedName>
    <definedName name="BV144P18K10">#REF!</definedName>
    <definedName name="BV144P18K3" localSheetId="6">#REF!</definedName>
    <definedName name="BV144P18K3">#REF!</definedName>
    <definedName name="BV144P18K4" localSheetId="6">#REF!</definedName>
    <definedName name="BV144P18K4">#REF!</definedName>
    <definedName name="BV144P18K5" localSheetId="6">#REF!</definedName>
    <definedName name="BV144P18K5">#REF!</definedName>
    <definedName name="BV144P18K6" localSheetId="6">#REF!</definedName>
    <definedName name="BV144P18K6">#REF!</definedName>
    <definedName name="BV144P18K7" localSheetId="6">#REF!</definedName>
    <definedName name="BV144P18K7">#REF!</definedName>
    <definedName name="BV144P18K8" localSheetId="6">#REF!</definedName>
    <definedName name="BV144P18K8">#REF!</definedName>
    <definedName name="BV144P18K9" localSheetId="6">#REF!</definedName>
    <definedName name="BV144P18K9">#REF!</definedName>
    <definedName name="BV144P19K10" localSheetId="6">#REF!</definedName>
    <definedName name="BV144P19K10">#REF!</definedName>
    <definedName name="BV144P19K3" localSheetId="6">#REF!</definedName>
    <definedName name="BV144P19K3">#REF!</definedName>
    <definedName name="BV144P19K4" localSheetId="6">#REF!</definedName>
    <definedName name="BV144P19K4">#REF!</definedName>
    <definedName name="BV144P19K5" localSheetId="6">#REF!</definedName>
    <definedName name="BV144P19K5">#REF!</definedName>
    <definedName name="BV144P19K6" localSheetId="6">#REF!</definedName>
    <definedName name="BV144P19K6">#REF!</definedName>
    <definedName name="BV144P19K7" localSheetId="6">#REF!</definedName>
    <definedName name="BV144P19K7">#REF!</definedName>
    <definedName name="BV144P19K8" localSheetId="6">#REF!</definedName>
    <definedName name="BV144P19K8">#REF!</definedName>
    <definedName name="BV144P19K9" localSheetId="6">#REF!</definedName>
    <definedName name="BV144P19K9">#REF!</definedName>
    <definedName name="BV144P1K10" localSheetId="6">#REF!</definedName>
    <definedName name="BV144P1K10">#REF!</definedName>
    <definedName name="BV144P1K3" localSheetId="6">#REF!</definedName>
    <definedName name="BV144P1K3">#REF!</definedName>
    <definedName name="BV144P1K4" localSheetId="6">#REF!</definedName>
    <definedName name="BV144P1K4">#REF!</definedName>
    <definedName name="BV144P1K5" localSheetId="6">#REF!</definedName>
    <definedName name="BV144P1K5">#REF!</definedName>
    <definedName name="BV144P1K6" localSheetId="6">#REF!</definedName>
    <definedName name="BV144P1K6">#REF!</definedName>
    <definedName name="BV144P1K7" localSheetId="6">#REF!</definedName>
    <definedName name="BV144P1K7">#REF!</definedName>
    <definedName name="BV144P1K8" localSheetId="6">#REF!</definedName>
    <definedName name="BV144P1K8">#REF!</definedName>
    <definedName name="BV144P1K9" localSheetId="6">#REF!</definedName>
    <definedName name="BV144P1K9">#REF!</definedName>
    <definedName name="BV144P20K10" localSheetId="6">#REF!</definedName>
    <definedName name="BV144P20K10">#REF!</definedName>
    <definedName name="BV144P20K3" localSheetId="6">#REF!</definedName>
    <definedName name="BV144P20K3">#REF!</definedName>
    <definedName name="BV144P20K4" localSheetId="6">#REF!</definedName>
    <definedName name="BV144P20K4">#REF!</definedName>
    <definedName name="BV144P20K5" localSheetId="6">#REF!</definedName>
    <definedName name="BV144P20K5">#REF!</definedName>
    <definedName name="BV144P20K6" localSheetId="6">#REF!</definedName>
    <definedName name="BV144P20K6">#REF!</definedName>
    <definedName name="BV144P20K7" localSheetId="6">#REF!</definedName>
    <definedName name="BV144P20K7">#REF!</definedName>
    <definedName name="BV144P20K8" localSheetId="6">#REF!</definedName>
    <definedName name="BV144P20K8">#REF!</definedName>
    <definedName name="BV144P20K9" localSheetId="6">#REF!</definedName>
    <definedName name="BV144P20K9">#REF!</definedName>
    <definedName name="BV144P21K10" localSheetId="6">#REF!</definedName>
    <definedName name="BV144P21K10">#REF!</definedName>
    <definedName name="BV144P21K3" localSheetId="6">#REF!</definedName>
    <definedName name="BV144P21K3">#REF!</definedName>
    <definedName name="BV144P21K4" localSheetId="6">#REF!</definedName>
    <definedName name="BV144P21K4">#REF!</definedName>
    <definedName name="BV144P21K5" localSheetId="6">#REF!</definedName>
    <definedName name="BV144P21K5">#REF!</definedName>
    <definedName name="BV144P21K6" localSheetId="6">#REF!</definedName>
    <definedName name="BV144P21K6">#REF!</definedName>
    <definedName name="BV144P21K7" localSheetId="6">#REF!</definedName>
    <definedName name="BV144P21K7">#REF!</definedName>
    <definedName name="BV144P21K8" localSheetId="6">#REF!</definedName>
    <definedName name="BV144P21K8">#REF!</definedName>
    <definedName name="BV144P21K9" localSheetId="6">#REF!</definedName>
    <definedName name="BV144P21K9">#REF!</definedName>
    <definedName name="BV144P22K10" localSheetId="6">#REF!</definedName>
    <definedName name="BV144P22K10">#REF!</definedName>
    <definedName name="BV144P22K3" localSheetId="6">#REF!</definedName>
    <definedName name="BV144P22K3">#REF!</definedName>
    <definedName name="BV144P22K4" localSheetId="6">#REF!</definedName>
    <definedName name="BV144P22K4">#REF!</definedName>
    <definedName name="BV144P22K5" localSheetId="6">#REF!</definedName>
    <definedName name="BV144P22K5">#REF!</definedName>
    <definedName name="BV144P22K6" localSheetId="6">#REF!</definedName>
    <definedName name="BV144P22K6">#REF!</definedName>
    <definedName name="BV144P22K7" localSheetId="6">#REF!</definedName>
    <definedName name="BV144P22K7">#REF!</definedName>
    <definedName name="BV144P22K8" localSheetId="6">#REF!</definedName>
    <definedName name="BV144P22K8">#REF!</definedName>
    <definedName name="BV144P22K9" localSheetId="6">#REF!</definedName>
    <definedName name="BV144P22K9">#REF!</definedName>
    <definedName name="BV144P2K10" localSheetId="6">#REF!</definedName>
    <definedName name="BV144P2K10">#REF!</definedName>
    <definedName name="BV144P2K3" localSheetId="6">#REF!</definedName>
    <definedName name="BV144P2K3">#REF!</definedName>
    <definedName name="BV144P2K4" localSheetId="6">#REF!</definedName>
    <definedName name="BV144P2K4">#REF!</definedName>
    <definedName name="BV144P2K5" localSheetId="6">#REF!</definedName>
    <definedName name="BV144P2K5">#REF!</definedName>
    <definedName name="BV144P2K6" localSheetId="6">#REF!</definedName>
    <definedName name="BV144P2K6">#REF!</definedName>
    <definedName name="BV144P2K7" localSheetId="6">#REF!</definedName>
    <definedName name="BV144P2K7">#REF!</definedName>
    <definedName name="BV144P2K8" localSheetId="6">#REF!</definedName>
    <definedName name="BV144P2K8">#REF!</definedName>
    <definedName name="BV144P2K9" localSheetId="6">#REF!</definedName>
    <definedName name="BV144P2K9">#REF!</definedName>
    <definedName name="BV144P3K10" localSheetId="6">#REF!</definedName>
    <definedName name="BV144P3K10">#REF!</definedName>
    <definedName name="BV144P3K3" localSheetId="6">#REF!</definedName>
    <definedName name="BV144P3K3">#REF!</definedName>
    <definedName name="BV144P3K4" localSheetId="6">#REF!</definedName>
    <definedName name="BV144P3K4">#REF!</definedName>
    <definedName name="BV144P3K5" localSheetId="6">#REF!</definedName>
    <definedName name="BV144P3K5">#REF!</definedName>
    <definedName name="BV144P3K6" localSheetId="6">#REF!</definedName>
    <definedName name="BV144P3K6">#REF!</definedName>
    <definedName name="BV144P3K7" localSheetId="6">#REF!</definedName>
    <definedName name="BV144P3K7">#REF!</definedName>
    <definedName name="BV144P3K8" localSheetId="6">#REF!</definedName>
    <definedName name="BV144P3K8">#REF!</definedName>
    <definedName name="BV144P3K9" localSheetId="6">#REF!</definedName>
    <definedName name="BV144P3K9">#REF!</definedName>
    <definedName name="BV144P4K10" localSheetId="6">#REF!</definedName>
    <definedName name="BV144P4K10">#REF!</definedName>
    <definedName name="BV144P4K3" localSheetId="6">#REF!</definedName>
    <definedName name="BV144P4K3">#REF!</definedName>
    <definedName name="BV144P4K4" localSheetId="6">#REF!</definedName>
    <definedName name="BV144P4K4">#REF!</definedName>
    <definedName name="BV144P4K5" localSheetId="6">#REF!</definedName>
    <definedName name="BV144P4K5">#REF!</definedName>
    <definedName name="BV144P4K6" localSheetId="6">#REF!</definedName>
    <definedName name="BV144P4K6">#REF!</definedName>
    <definedName name="BV144P4K7" localSheetId="6">#REF!</definedName>
    <definedName name="BV144P4K7">#REF!</definedName>
    <definedName name="BV144P4K8" localSheetId="6">#REF!</definedName>
    <definedName name="BV144P4K8">#REF!</definedName>
    <definedName name="BV144P4K9" localSheetId="6">#REF!</definedName>
    <definedName name="BV144P4K9">#REF!</definedName>
    <definedName name="BV144P5K10" localSheetId="6">#REF!</definedName>
    <definedName name="BV144P5K10">#REF!</definedName>
    <definedName name="BV144P5K3" localSheetId="6">#REF!</definedName>
    <definedName name="BV144P5K3">#REF!</definedName>
    <definedName name="BV144P5K4" localSheetId="6">#REF!</definedName>
    <definedName name="BV144P5K4">#REF!</definedName>
    <definedName name="BV144P5K5" localSheetId="6">#REF!</definedName>
    <definedName name="BV144P5K5">#REF!</definedName>
    <definedName name="BV144P5K6" localSheetId="6">#REF!</definedName>
    <definedName name="BV144P5K6">#REF!</definedName>
    <definedName name="BV144P5K7" localSheetId="6">#REF!</definedName>
    <definedName name="BV144P5K7">#REF!</definedName>
    <definedName name="BV144P5K8" localSheetId="6">#REF!</definedName>
    <definedName name="BV144P5K8">#REF!</definedName>
    <definedName name="BV144P5K9" localSheetId="6">#REF!</definedName>
    <definedName name="BV144P5K9">#REF!</definedName>
    <definedName name="BV144P6K10" localSheetId="6">#REF!</definedName>
    <definedName name="BV144P6K10">#REF!</definedName>
    <definedName name="BV144P6K3" localSheetId="6">#REF!</definedName>
    <definedName name="BV144P6K3">#REF!</definedName>
    <definedName name="BV144P6K4" localSheetId="6">#REF!</definedName>
    <definedName name="BV144P6K4">#REF!</definedName>
    <definedName name="BV144P6K5" localSheetId="6">#REF!</definedName>
    <definedName name="BV144P6K5">#REF!</definedName>
    <definedName name="BV144P6K6" localSheetId="6">#REF!</definedName>
    <definedName name="BV144P6K6">#REF!</definedName>
    <definedName name="BV144P6K7" localSheetId="6">#REF!</definedName>
    <definedName name="BV144P6K7">#REF!</definedName>
    <definedName name="BV144P6K8" localSheetId="6">#REF!</definedName>
    <definedName name="BV144P6K8">#REF!</definedName>
    <definedName name="BV144P6K9" localSheetId="6">#REF!</definedName>
    <definedName name="BV144P6K9">#REF!</definedName>
    <definedName name="BV144P7K10" localSheetId="6">#REF!</definedName>
    <definedName name="BV144P7K10">#REF!</definedName>
    <definedName name="BV144P7K3" localSheetId="6">#REF!</definedName>
    <definedName name="BV144P7K3">#REF!</definedName>
    <definedName name="BV144P7K4" localSheetId="6">#REF!</definedName>
    <definedName name="BV144P7K4">#REF!</definedName>
    <definedName name="BV144P7K5" localSheetId="6">#REF!</definedName>
    <definedName name="BV144P7K5">#REF!</definedName>
    <definedName name="BV144P7K6" localSheetId="6">#REF!</definedName>
    <definedName name="BV144P7K6">#REF!</definedName>
    <definedName name="BV144P7K7" localSheetId="6">#REF!</definedName>
    <definedName name="BV144P7K7">#REF!</definedName>
    <definedName name="BV144P7K8" localSheetId="6">#REF!</definedName>
    <definedName name="BV144P7K8">#REF!</definedName>
    <definedName name="BV144P7K9" localSheetId="6">#REF!</definedName>
    <definedName name="BV144P7K9">#REF!</definedName>
    <definedName name="BV144P8K10" localSheetId="6">#REF!</definedName>
    <definedName name="BV144P8K10">#REF!</definedName>
    <definedName name="BV144P8K3" localSheetId="6">#REF!</definedName>
    <definedName name="BV144P8K3">#REF!</definedName>
    <definedName name="BV144P8K4" localSheetId="6">#REF!</definedName>
    <definedName name="BV144P8K4">#REF!</definedName>
    <definedName name="BV144P8K5" localSheetId="6">#REF!</definedName>
    <definedName name="BV144P8K5">#REF!</definedName>
    <definedName name="BV144P8K6" localSheetId="6">#REF!</definedName>
    <definedName name="BV144P8K6">#REF!</definedName>
    <definedName name="BV144P8K7" localSheetId="6">#REF!</definedName>
    <definedName name="BV144P8K7">#REF!</definedName>
    <definedName name="BV144P8K8" localSheetId="6">#REF!</definedName>
    <definedName name="BV144P8K8">#REF!</definedName>
    <definedName name="BV144P8K9" localSheetId="6">#REF!</definedName>
    <definedName name="BV144P8K9">#REF!</definedName>
    <definedName name="BV144P9K10" localSheetId="6">#REF!</definedName>
    <definedName name="BV144P9K10">#REF!</definedName>
    <definedName name="BV144P9K3" localSheetId="6">#REF!</definedName>
    <definedName name="BV144P9K3">#REF!</definedName>
    <definedName name="BV144P9K4" localSheetId="6">#REF!</definedName>
    <definedName name="BV144P9K4">#REF!</definedName>
    <definedName name="BV144P9K5" localSheetId="6">#REF!</definedName>
    <definedName name="BV144P9K5">#REF!</definedName>
    <definedName name="BV144P9K6" localSheetId="6">#REF!</definedName>
    <definedName name="BV144P9K6">#REF!</definedName>
    <definedName name="BV144P9K7" localSheetId="6">#REF!</definedName>
    <definedName name="BV144P9K7">#REF!</definedName>
    <definedName name="BV144P9K8" localSheetId="6">#REF!</definedName>
    <definedName name="BV144P9K8">#REF!</definedName>
    <definedName name="BV144P9K9" localSheetId="6">#REF!</definedName>
    <definedName name="BV144P9K9">#REF!</definedName>
    <definedName name="BV145P10K10" localSheetId="6">#REF!</definedName>
    <definedName name="BV145P10K10">#REF!</definedName>
    <definedName name="BV145P10K3" localSheetId="6">#REF!</definedName>
    <definedName name="BV145P10K3">#REF!</definedName>
    <definedName name="BV145P10K4" localSheetId="6">#REF!</definedName>
    <definedName name="BV145P10K4">#REF!</definedName>
    <definedName name="BV145P10K5" localSheetId="6">#REF!</definedName>
    <definedName name="BV145P10K5">#REF!</definedName>
    <definedName name="BV145P10K6" localSheetId="6">#REF!</definedName>
    <definedName name="BV145P10K6">#REF!</definedName>
    <definedName name="BV145P10K7" localSheetId="6">#REF!</definedName>
    <definedName name="BV145P10K7">#REF!</definedName>
    <definedName name="BV145P10K8" localSheetId="6">#REF!</definedName>
    <definedName name="BV145P10K8">#REF!</definedName>
    <definedName name="BV145P10K9" localSheetId="6">#REF!</definedName>
    <definedName name="BV145P10K9">#REF!</definedName>
    <definedName name="BV145P11K10" localSheetId="6">#REF!</definedName>
    <definedName name="BV145P11K10">#REF!</definedName>
    <definedName name="BV145P11K3" localSheetId="6">#REF!</definedName>
    <definedName name="BV145P11K3">#REF!</definedName>
    <definedName name="BV145P11K4" localSheetId="6">#REF!</definedName>
    <definedName name="BV145P11K4">#REF!</definedName>
    <definedName name="BV145P11K5" localSheetId="6">#REF!</definedName>
    <definedName name="BV145P11K5">#REF!</definedName>
    <definedName name="BV145P11K6" localSheetId="6">#REF!</definedName>
    <definedName name="BV145P11K6">#REF!</definedName>
    <definedName name="BV145P11K7" localSheetId="6">#REF!</definedName>
    <definedName name="BV145P11K7">#REF!</definedName>
    <definedName name="BV145P11K8" localSheetId="6">#REF!</definedName>
    <definedName name="BV145P11K8">#REF!</definedName>
    <definedName name="BV145P11K9" localSheetId="6">#REF!</definedName>
    <definedName name="BV145P11K9">#REF!</definedName>
    <definedName name="BV145P12K10" localSheetId="6">#REF!</definedName>
    <definedName name="BV145P12K10">#REF!</definedName>
    <definedName name="BV145P12K3" localSheetId="6">#REF!</definedName>
    <definedName name="BV145P12K3">#REF!</definedName>
    <definedName name="BV145P12K4" localSheetId="6">#REF!</definedName>
    <definedName name="BV145P12K4">#REF!</definedName>
    <definedName name="BV145P12K5" localSheetId="6">#REF!</definedName>
    <definedName name="BV145P12K5">#REF!</definedName>
    <definedName name="BV145P12K6" localSheetId="6">#REF!</definedName>
    <definedName name="BV145P12K6">#REF!</definedName>
    <definedName name="BV145P12K7" localSheetId="6">#REF!</definedName>
    <definedName name="BV145P12K7">#REF!</definedName>
    <definedName name="BV145P12K8" localSheetId="6">#REF!</definedName>
    <definedName name="BV145P12K8">#REF!</definedName>
    <definedName name="BV145P12K9" localSheetId="6">#REF!</definedName>
    <definedName name="BV145P12K9">#REF!</definedName>
    <definedName name="BV145P13K10" localSheetId="6">#REF!</definedName>
    <definedName name="BV145P13K10">#REF!</definedName>
    <definedName name="BV145P13K3" localSheetId="6">#REF!</definedName>
    <definedName name="BV145P13K3">#REF!</definedName>
    <definedName name="BV145P13K4" localSheetId="6">#REF!</definedName>
    <definedName name="BV145P13K4">#REF!</definedName>
    <definedName name="BV145P13K5" localSheetId="6">#REF!</definedName>
    <definedName name="BV145P13K5">#REF!</definedName>
    <definedName name="BV145P13K6" localSheetId="6">#REF!</definedName>
    <definedName name="BV145P13K6">#REF!</definedName>
    <definedName name="BV145P13K7" localSheetId="6">#REF!</definedName>
    <definedName name="BV145P13K7">#REF!</definedName>
    <definedName name="BV145P13K8" localSheetId="6">#REF!</definedName>
    <definedName name="BV145P13K8">#REF!</definedName>
    <definedName name="BV145P13K9" localSheetId="6">#REF!</definedName>
    <definedName name="BV145P13K9">#REF!</definedName>
    <definedName name="BV145P14K10" localSheetId="6">#REF!</definedName>
    <definedName name="BV145P14K10">#REF!</definedName>
    <definedName name="BV145P14K3" localSheetId="6">#REF!</definedName>
    <definedName name="BV145P14K3">#REF!</definedName>
    <definedName name="BV145P14K4" localSheetId="6">#REF!</definedName>
    <definedName name="BV145P14K4">#REF!</definedName>
    <definedName name="BV145P14K5" localSheetId="6">#REF!</definedName>
    <definedName name="BV145P14K5">#REF!</definedName>
    <definedName name="BV145P14K6" localSheetId="6">#REF!</definedName>
    <definedName name="BV145P14K6">#REF!</definedName>
    <definedName name="BV145P14K7" localSheetId="6">#REF!</definedName>
    <definedName name="BV145P14K7">#REF!</definedName>
    <definedName name="BV145P14K8" localSheetId="6">#REF!</definedName>
    <definedName name="BV145P14K8">#REF!</definedName>
    <definedName name="BV145P14K9" localSheetId="6">#REF!</definedName>
    <definedName name="BV145P14K9">#REF!</definedName>
    <definedName name="BV145P15K10" localSheetId="6">#REF!</definedName>
    <definedName name="BV145P15K10">#REF!</definedName>
    <definedName name="BV145P15K3" localSheetId="6">#REF!</definedName>
    <definedName name="BV145P15K3">#REF!</definedName>
    <definedName name="BV145P15K4" localSheetId="6">#REF!</definedName>
    <definedName name="BV145P15K4">#REF!</definedName>
    <definedName name="BV145P15K5" localSheetId="6">#REF!</definedName>
    <definedName name="BV145P15K5">#REF!</definedName>
    <definedName name="BV145P15K6" localSheetId="6">#REF!</definedName>
    <definedName name="BV145P15K6">#REF!</definedName>
    <definedName name="BV145P15K7" localSheetId="6">#REF!</definedName>
    <definedName name="BV145P15K7">#REF!</definedName>
    <definedName name="BV145P15K8" localSheetId="6">#REF!</definedName>
    <definedName name="BV145P15K8">#REF!</definedName>
    <definedName name="BV145P15K9" localSheetId="6">#REF!</definedName>
    <definedName name="BV145P15K9">#REF!</definedName>
    <definedName name="BV145P16K10" localSheetId="6">#REF!</definedName>
    <definedName name="BV145P16K10">#REF!</definedName>
    <definedName name="BV145P16K3" localSheetId="6">#REF!</definedName>
    <definedName name="BV145P16K3">#REF!</definedName>
    <definedName name="BV145P16K4" localSheetId="6">#REF!</definedName>
    <definedName name="BV145P16K4">#REF!</definedName>
    <definedName name="BV145P16K5" localSheetId="6">#REF!</definedName>
    <definedName name="BV145P16K5">#REF!</definedName>
    <definedName name="BV145P16K6" localSheetId="6">#REF!</definedName>
    <definedName name="BV145P16K6">#REF!</definedName>
    <definedName name="BV145P16K7" localSheetId="6">#REF!</definedName>
    <definedName name="BV145P16K7">#REF!</definedName>
    <definedName name="BV145P16K8" localSheetId="6">#REF!</definedName>
    <definedName name="BV145P16K8">#REF!</definedName>
    <definedName name="BV145P16K9" localSheetId="6">#REF!</definedName>
    <definedName name="BV145P16K9">#REF!</definedName>
    <definedName name="BV145P17K10" localSheetId="6">#REF!</definedName>
    <definedName name="BV145P17K10">#REF!</definedName>
    <definedName name="BV145P17K3" localSheetId="6">#REF!</definedName>
    <definedName name="BV145P17K3">#REF!</definedName>
    <definedName name="BV145P17K4" localSheetId="6">#REF!</definedName>
    <definedName name="BV145P17K4">#REF!</definedName>
    <definedName name="BV145P17K5" localSheetId="6">#REF!</definedName>
    <definedName name="BV145P17K5">#REF!</definedName>
    <definedName name="BV145P17K6" localSheetId="6">#REF!</definedName>
    <definedName name="BV145P17K6">#REF!</definedName>
    <definedName name="BV145P17K7" localSheetId="6">#REF!</definedName>
    <definedName name="BV145P17K7">#REF!</definedName>
    <definedName name="BV145P17K8" localSheetId="6">#REF!</definedName>
    <definedName name="BV145P17K8">#REF!</definedName>
    <definedName name="BV145P17K9" localSheetId="6">#REF!</definedName>
    <definedName name="BV145P17K9">#REF!</definedName>
    <definedName name="BV145P18K10" localSheetId="6">#REF!</definedName>
    <definedName name="BV145P18K10">#REF!</definedName>
    <definedName name="BV145P18K3" localSheetId="6">#REF!</definedName>
    <definedName name="BV145P18K3">#REF!</definedName>
    <definedName name="BV145P18K4" localSheetId="6">#REF!</definedName>
    <definedName name="BV145P18K4">#REF!</definedName>
    <definedName name="BV145P18K5" localSheetId="6">#REF!</definedName>
    <definedName name="BV145P18K5">#REF!</definedName>
    <definedName name="BV145P18K6" localSheetId="6">#REF!</definedName>
    <definedName name="BV145P18K6">#REF!</definedName>
    <definedName name="BV145P18K7" localSheetId="6">#REF!</definedName>
    <definedName name="BV145P18K7">#REF!</definedName>
    <definedName name="BV145P18K8" localSheetId="6">#REF!</definedName>
    <definedName name="BV145P18K8">#REF!</definedName>
    <definedName name="BV145P18K9" localSheetId="6">#REF!</definedName>
    <definedName name="BV145P18K9">#REF!</definedName>
    <definedName name="BV145P19K10" localSheetId="6">#REF!</definedName>
    <definedName name="BV145P19K10">#REF!</definedName>
    <definedName name="BV145P19K3" localSheetId="6">#REF!</definedName>
    <definedName name="BV145P19K3">#REF!</definedName>
    <definedName name="BV145P19K4" localSheetId="6">#REF!</definedName>
    <definedName name="BV145P19K4">#REF!</definedName>
    <definedName name="BV145P19K5" localSheetId="6">#REF!</definedName>
    <definedName name="BV145P19K5">#REF!</definedName>
    <definedName name="BV145P19K6" localSheetId="6">#REF!</definedName>
    <definedName name="BV145P19K6">#REF!</definedName>
    <definedName name="BV145P19K7" localSheetId="6">#REF!</definedName>
    <definedName name="BV145P19K7">#REF!</definedName>
    <definedName name="BV145P19K8" localSheetId="6">#REF!</definedName>
    <definedName name="BV145P19K8">#REF!</definedName>
    <definedName name="BV145P19K9" localSheetId="6">#REF!</definedName>
    <definedName name="BV145P19K9">#REF!</definedName>
    <definedName name="BV145P1K10" localSheetId="6">#REF!</definedName>
    <definedName name="BV145P1K10">#REF!</definedName>
    <definedName name="BV145P1K3" localSheetId="6">#REF!</definedName>
    <definedName name="BV145P1K3">#REF!</definedName>
    <definedName name="BV145P1K4" localSheetId="6">#REF!</definedName>
    <definedName name="BV145P1K4">#REF!</definedName>
    <definedName name="BV145P1K5" localSheetId="6">#REF!</definedName>
    <definedName name="BV145P1K5">#REF!</definedName>
    <definedName name="BV145P1K6" localSheetId="6">#REF!</definedName>
    <definedName name="BV145P1K6">#REF!</definedName>
    <definedName name="BV145P1K7" localSheetId="6">#REF!</definedName>
    <definedName name="BV145P1K7">#REF!</definedName>
    <definedName name="BV145P1K8" localSheetId="6">#REF!</definedName>
    <definedName name="BV145P1K8">#REF!</definedName>
    <definedName name="BV145P1K9" localSheetId="6">#REF!</definedName>
    <definedName name="BV145P1K9">#REF!</definedName>
    <definedName name="BV145P20K10" localSheetId="6">#REF!</definedName>
    <definedName name="BV145P20K10">#REF!</definedName>
    <definedName name="BV145P20K3" localSheetId="6">#REF!</definedName>
    <definedName name="BV145P20K3">#REF!</definedName>
    <definedName name="BV145P20K4" localSheetId="6">#REF!</definedName>
    <definedName name="BV145P20K4">#REF!</definedName>
    <definedName name="BV145P20K5" localSheetId="6">#REF!</definedName>
    <definedName name="BV145P20K5">#REF!</definedName>
    <definedName name="BV145P20K6" localSheetId="6">#REF!</definedName>
    <definedName name="BV145P20K6">#REF!</definedName>
    <definedName name="BV145P20K7" localSheetId="6">#REF!</definedName>
    <definedName name="BV145P20K7">#REF!</definedName>
    <definedName name="BV145P20K8" localSheetId="6">#REF!</definedName>
    <definedName name="BV145P20K8">#REF!</definedName>
    <definedName name="BV145P20K9" localSheetId="6">#REF!</definedName>
    <definedName name="BV145P20K9">#REF!</definedName>
    <definedName name="BV145P21K10" localSheetId="6">#REF!</definedName>
    <definedName name="BV145P21K10">#REF!</definedName>
    <definedName name="BV145P21K3" localSheetId="6">#REF!</definedName>
    <definedName name="BV145P21K3">#REF!</definedName>
    <definedName name="BV145P21K4" localSheetId="6">#REF!</definedName>
    <definedName name="BV145P21K4">#REF!</definedName>
    <definedName name="BV145P21K5" localSheetId="6">#REF!</definedName>
    <definedName name="BV145P21K5">#REF!</definedName>
    <definedName name="BV145P21K6" localSheetId="6">#REF!</definedName>
    <definedName name="BV145P21K6">#REF!</definedName>
    <definedName name="BV145P21K7" localSheetId="6">#REF!</definedName>
    <definedName name="BV145P21K7">#REF!</definedName>
    <definedName name="BV145P21K8" localSheetId="6">#REF!</definedName>
    <definedName name="BV145P21K8">#REF!</definedName>
    <definedName name="BV145P21K9" localSheetId="6">#REF!</definedName>
    <definedName name="BV145P21K9">#REF!</definedName>
    <definedName name="BV145P22K10" localSheetId="6">#REF!</definedName>
    <definedName name="BV145P22K10">#REF!</definedName>
    <definedName name="BV145P22K3" localSheetId="6">#REF!</definedName>
    <definedName name="BV145P22K3">#REF!</definedName>
    <definedName name="BV145P22K4" localSheetId="6">#REF!</definedName>
    <definedName name="BV145P22K4">#REF!</definedName>
    <definedName name="BV145P22K5" localSheetId="6">#REF!</definedName>
    <definedName name="BV145P22K5">#REF!</definedName>
    <definedName name="BV145P22K6" localSheetId="6">#REF!</definedName>
    <definedName name="BV145P22K6">#REF!</definedName>
    <definedName name="BV145P22K7" localSheetId="6">#REF!</definedName>
    <definedName name="BV145P22K7">#REF!</definedName>
    <definedName name="BV145P22K8" localSheetId="6">#REF!</definedName>
    <definedName name="BV145P22K8">#REF!</definedName>
    <definedName name="BV145P22K9" localSheetId="6">#REF!</definedName>
    <definedName name="BV145P22K9">#REF!</definedName>
    <definedName name="BV145P2K10" localSheetId="6">#REF!</definedName>
    <definedName name="BV145P2K10">#REF!</definedName>
    <definedName name="BV145P2K3" localSheetId="6">#REF!</definedName>
    <definedName name="BV145P2K3">#REF!</definedName>
    <definedName name="BV145P2K4" localSheetId="6">#REF!</definedName>
    <definedName name="BV145P2K4">#REF!</definedName>
    <definedName name="BV145P2K5" localSheetId="6">#REF!</definedName>
    <definedName name="BV145P2K5">#REF!</definedName>
    <definedName name="BV145P2K6" localSheetId="6">#REF!</definedName>
    <definedName name="BV145P2K6">#REF!</definedName>
    <definedName name="BV145P2K7" localSheetId="6">#REF!</definedName>
    <definedName name="BV145P2K7">#REF!</definedName>
    <definedName name="BV145P2K8" localSheetId="6">#REF!</definedName>
    <definedName name="BV145P2K8">#REF!</definedName>
    <definedName name="BV145P2K9" localSheetId="6">#REF!</definedName>
    <definedName name="BV145P2K9">#REF!</definedName>
    <definedName name="BV145P3K10" localSheetId="6">#REF!</definedName>
    <definedName name="BV145P3K10">#REF!</definedName>
    <definedName name="BV145P3K3" localSheetId="6">#REF!</definedName>
    <definedName name="BV145P3K3">#REF!</definedName>
    <definedName name="BV145P3K4" localSheetId="6">#REF!</definedName>
    <definedName name="BV145P3K4">#REF!</definedName>
    <definedName name="BV145P3K5" localSheetId="6">#REF!</definedName>
    <definedName name="BV145P3K5">#REF!</definedName>
    <definedName name="BV145P3K6" localSheetId="6">#REF!</definedName>
    <definedName name="BV145P3K6">#REF!</definedName>
    <definedName name="BV145P3K7" localSheetId="6">#REF!</definedName>
    <definedName name="BV145P3K7">#REF!</definedName>
    <definedName name="BV145P3K8" localSheetId="6">#REF!</definedName>
    <definedName name="BV145P3K8">#REF!</definedName>
    <definedName name="BV145P3K9" localSheetId="6">#REF!</definedName>
    <definedName name="BV145P3K9">#REF!</definedName>
    <definedName name="BV145P4K10" localSheetId="6">#REF!</definedName>
    <definedName name="BV145P4K10">#REF!</definedName>
    <definedName name="BV145P4K3" localSheetId="6">#REF!</definedName>
    <definedName name="BV145P4K3">#REF!</definedName>
    <definedName name="BV145P4K4" localSheetId="6">#REF!</definedName>
    <definedName name="BV145P4K4">#REF!</definedName>
    <definedName name="BV145P4K5" localSheetId="6">#REF!</definedName>
    <definedName name="BV145P4K5">#REF!</definedName>
    <definedName name="BV145P4K6" localSheetId="6">#REF!</definedName>
    <definedName name="BV145P4K6">#REF!</definedName>
    <definedName name="BV145P4K7" localSheetId="6">#REF!</definedName>
    <definedName name="BV145P4K7">#REF!</definedName>
    <definedName name="BV145P4K8" localSheetId="6">#REF!</definedName>
    <definedName name="BV145P4K8">#REF!</definedName>
    <definedName name="BV145P4K9" localSheetId="6">#REF!</definedName>
    <definedName name="BV145P4K9">#REF!</definedName>
    <definedName name="BV145P5K10" localSheetId="6">#REF!</definedName>
    <definedName name="BV145P5K10">#REF!</definedName>
    <definedName name="BV145P5K3" localSheetId="6">#REF!</definedName>
    <definedName name="BV145P5K3">#REF!</definedName>
    <definedName name="BV145P5K4" localSheetId="6">#REF!</definedName>
    <definedName name="BV145P5K4">#REF!</definedName>
    <definedName name="BV145P5K5" localSheetId="6">#REF!</definedName>
    <definedName name="BV145P5K5">#REF!</definedName>
    <definedName name="BV145P5K6" localSheetId="6">#REF!</definedName>
    <definedName name="BV145P5K6">#REF!</definedName>
    <definedName name="BV145P5K7" localSheetId="6">#REF!</definedName>
    <definedName name="BV145P5K7">#REF!</definedName>
    <definedName name="BV145P5K8" localSheetId="6">#REF!</definedName>
    <definedName name="BV145P5K8">#REF!</definedName>
    <definedName name="BV145P5K9" localSheetId="6">#REF!</definedName>
    <definedName name="BV145P5K9">#REF!</definedName>
    <definedName name="BV145P6K10" localSheetId="6">#REF!</definedName>
    <definedName name="BV145P6K10">#REF!</definedName>
    <definedName name="BV145P6K3" localSheetId="6">#REF!</definedName>
    <definedName name="BV145P6K3">#REF!</definedName>
    <definedName name="BV145P6K4" localSheetId="6">#REF!</definedName>
    <definedName name="BV145P6K4">#REF!</definedName>
    <definedName name="BV145P6K5" localSheetId="6">#REF!</definedName>
    <definedName name="BV145P6K5">#REF!</definedName>
    <definedName name="BV145P6K6" localSheetId="6">#REF!</definedName>
    <definedName name="BV145P6K6">#REF!</definedName>
    <definedName name="BV145P6K7" localSheetId="6">#REF!</definedName>
    <definedName name="BV145P6K7">#REF!</definedName>
    <definedName name="BV145P6K8" localSheetId="6">#REF!</definedName>
    <definedName name="BV145P6K8">#REF!</definedName>
    <definedName name="BV145P6K9" localSheetId="6">#REF!</definedName>
    <definedName name="BV145P6K9">#REF!</definedName>
    <definedName name="BV145P7K10" localSheetId="6">#REF!</definedName>
    <definedName name="BV145P7K10">#REF!</definedName>
    <definedName name="BV145P7K3" localSheetId="6">#REF!</definedName>
    <definedName name="BV145P7K3">#REF!</definedName>
    <definedName name="BV145P7K4" localSheetId="6">#REF!</definedName>
    <definedName name="BV145P7K4">#REF!</definedName>
    <definedName name="BV145P7K5" localSheetId="6">#REF!</definedName>
    <definedName name="BV145P7K5">#REF!</definedName>
    <definedName name="BV145P7K6" localSheetId="6">#REF!</definedName>
    <definedName name="BV145P7K6">#REF!</definedName>
    <definedName name="BV145P7K7" localSheetId="6">#REF!</definedName>
    <definedName name="BV145P7K7">#REF!</definedName>
    <definedName name="BV145P7K8" localSheetId="6">#REF!</definedName>
    <definedName name="BV145P7K8">#REF!</definedName>
    <definedName name="BV145P7K9" localSheetId="6">#REF!</definedName>
    <definedName name="BV145P7K9">#REF!</definedName>
    <definedName name="BV145P8K10" localSheetId="6">#REF!</definedName>
    <definedName name="BV145P8K10">#REF!</definedName>
    <definedName name="BV145P8K3" localSheetId="6">#REF!</definedName>
    <definedName name="BV145P8K3">#REF!</definedName>
    <definedName name="BV145P8K4" localSheetId="6">#REF!</definedName>
    <definedName name="BV145P8K4">#REF!</definedName>
    <definedName name="BV145P8K5" localSheetId="6">#REF!</definedName>
    <definedName name="BV145P8K5">#REF!</definedName>
    <definedName name="BV145P8K6" localSheetId="6">#REF!</definedName>
    <definedName name="BV145P8K6">#REF!</definedName>
    <definedName name="BV145P8K7" localSheetId="6">#REF!</definedName>
    <definedName name="BV145P8K7">#REF!</definedName>
    <definedName name="BV145P8K8" localSheetId="6">#REF!</definedName>
    <definedName name="BV145P8K8">#REF!</definedName>
    <definedName name="BV145P8K9" localSheetId="6">#REF!</definedName>
    <definedName name="BV145P8K9">#REF!</definedName>
    <definedName name="BV145P9K10" localSheetId="6">#REF!</definedName>
    <definedName name="BV145P9K10">#REF!</definedName>
    <definedName name="BV145P9K3" localSheetId="6">#REF!</definedName>
    <definedName name="BV145P9K3">#REF!</definedName>
    <definedName name="BV145P9K4" localSheetId="6">#REF!</definedName>
    <definedName name="BV145P9K4">#REF!</definedName>
    <definedName name="BV145P9K5" localSheetId="6">#REF!</definedName>
    <definedName name="BV145P9K5">#REF!</definedName>
    <definedName name="BV145P9K6" localSheetId="6">#REF!</definedName>
    <definedName name="BV145P9K6">#REF!</definedName>
    <definedName name="BV145P9K7" localSheetId="6">#REF!</definedName>
    <definedName name="BV145P9K7">#REF!</definedName>
    <definedName name="BV145P9K8" localSheetId="6">#REF!</definedName>
    <definedName name="BV145P9K8">#REF!</definedName>
    <definedName name="BV145P9K9" localSheetId="6">#REF!</definedName>
    <definedName name="BV145P9K9">#REF!</definedName>
    <definedName name="BV232P10K10" localSheetId="6">#REF!</definedName>
    <definedName name="BV232P10K10">#REF!</definedName>
    <definedName name="BV232P10K3" localSheetId="6">#REF!</definedName>
    <definedName name="BV232P10K3">#REF!</definedName>
    <definedName name="BV232P10K4" localSheetId="6">#REF!</definedName>
    <definedName name="BV232P10K4">#REF!</definedName>
    <definedName name="BV232P10K5" localSheetId="6">#REF!</definedName>
    <definedName name="BV232P10K5">#REF!</definedName>
    <definedName name="BV232P10K6" localSheetId="6">#REF!</definedName>
    <definedName name="BV232P10K6">#REF!</definedName>
    <definedName name="BV232P10K7" localSheetId="6">#REF!</definedName>
    <definedName name="BV232P10K7">#REF!</definedName>
    <definedName name="BV232P10K8" localSheetId="6">#REF!</definedName>
    <definedName name="BV232P10K8">#REF!</definedName>
    <definedName name="BV232P10K9" localSheetId="6">#REF!</definedName>
    <definedName name="BV232P10K9">#REF!</definedName>
    <definedName name="BV232P11K10" localSheetId="6">#REF!</definedName>
    <definedName name="BV232P11K10">#REF!</definedName>
    <definedName name="BV232P11K3" localSheetId="6">#REF!</definedName>
    <definedName name="BV232P11K3">#REF!</definedName>
    <definedName name="BV232P11K4" localSheetId="6">#REF!</definedName>
    <definedName name="BV232P11K4">#REF!</definedName>
    <definedName name="BV232P11K5" localSheetId="6">#REF!</definedName>
    <definedName name="BV232P11K5">#REF!</definedName>
    <definedName name="BV232P11K6" localSheetId="6">#REF!</definedName>
    <definedName name="BV232P11K6">#REF!</definedName>
    <definedName name="BV232P11K7" localSheetId="6">#REF!</definedName>
    <definedName name="BV232P11K7">#REF!</definedName>
    <definedName name="BV232P11K8" localSheetId="6">#REF!</definedName>
    <definedName name="BV232P11K8">#REF!</definedName>
    <definedName name="BV232P11K9" localSheetId="6">#REF!</definedName>
    <definedName name="BV232P11K9">#REF!</definedName>
    <definedName name="BV232P12K10" localSheetId="6">#REF!</definedName>
    <definedName name="BV232P12K10">#REF!</definedName>
    <definedName name="BV232P12K3" localSheetId="6">#REF!</definedName>
    <definedName name="BV232P12K3">#REF!</definedName>
    <definedName name="BV232P12K4" localSheetId="6">#REF!</definedName>
    <definedName name="BV232P12K4">#REF!</definedName>
    <definedName name="BV232P12K5" localSheetId="6">#REF!</definedName>
    <definedName name="BV232P12K5">#REF!</definedName>
    <definedName name="BV232P12K6" localSheetId="6">#REF!</definedName>
    <definedName name="BV232P12K6">#REF!</definedName>
    <definedName name="BV232P12K7" localSheetId="6">#REF!</definedName>
    <definedName name="BV232P12K7">#REF!</definedName>
    <definedName name="BV232P12K8" localSheetId="6">#REF!</definedName>
    <definedName name="BV232P12K8">#REF!</definedName>
    <definedName name="BV232P12K9" localSheetId="6">#REF!</definedName>
    <definedName name="BV232P12K9">#REF!</definedName>
    <definedName name="BV232P13K10" localSheetId="6">#REF!</definedName>
    <definedName name="BV232P13K10">#REF!</definedName>
    <definedName name="BV232P13K3" localSheetId="6">#REF!</definedName>
    <definedName name="BV232P13K3">#REF!</definedName>
    <definedName name="BV232P13K4" localSheetId="6">#REF!</definedName>
    <definedName name="BV232P13K4">#REF!</definedName>
    <definedName name="BV232P13K5" localSheetId="6">#REF!</definedName>
    <definedName name="BV232P13K5">#REF!</definedName>
    <definedName name="BV232P13K6" localSheetId="6">#REF!</definedName>
    <definedName name="BV232P13K6">#REF!</definedName>
    <definedName name="BV232P13K7" localSheetId="6">#REF!</definedName>
    <definedName name="BV232P13K7">#REF!</definedName>
    <definedName name="BV232P13K8" localSheetId="6">#REF!</definedName>
    <definedName name="BV232P13K8">#REF!</definedName>
    <definedName name="BV232P13K9" localSheetId="6">#REF!</definedName>
    <definedName name="BV232P13K9">#REF!</definedName>
    <definedName name="BV232P14K10" localSheetId="6">#REF!</definedName>
    <definedName name="BV232P14K10">#REF!</definedName>
    <definedName name="BV232P14K3" localSheetId="6">#REF!</definedName>
    <definedName name="BV232P14K3">#REF!</definedName>
    <definedName name="BV232P14K4" localSheetId="6">#REF!</definedName>
    <definedName name="BV232P14K4">#REF!</definedName>
    <definedName name="BV232P14K5" localSheetId="6">#REF!</definedName>
    <definedName name="BV232P14K5">#REF!</definedName>
    <definedName name="BV232P14K6" localSheetId="6">#REF!</definedName>
    <definedName name="BV232P14K6">#REF!</definedName>
    <definedName name="BV232P14K7" localSheetId="6">#REF!</definedName>
    <definedName name="BV232P14K7">#REF!</definedName>
    <definedName name="BV232P14K8" localSheetId="6">#REF!</definedName>
    <definedName name="BV232P14K8">#REF!</definedName>
    <definedName name="BV232P14K9" localSheetId="6">#REF!</definedName>
    <definedName name="BV232P14K9">#REF!</definedName>
    <definedName name="BV232P15K10" localSheetId="6">#REF!</definedName>
    <definedName name="BV232P15K10">#REF!</definedName>
    <definedName name="BV232P15K3" localSheetId="6">#REF!</definedName>
    <definedName name="BV232P15K3">#REF!</definedName>
    <definedName name="BV232P15K4" localSheetId="6">#REF!</definedName>
    <definedName name="BV232P15K4">#REF!</definedName>
    <definedName name="BV232P15K5" localSheetId="6">#REF!</definedName>
    <definedName name="BV232P15K5">#REF!</definedName>
    <definedName name="BV232P15K6" localSheetId="6">#REF!</definedName>
    <definedName name="BV232P15K6">#REF!</definedName>
    <definedName name="BV232P15K7" localSheetId="6">#REF!</definedName>
    <definedName name="BV232P15K7">#REF!</definedName>
    <definedName name="BV232P15K8" localSheetId="6">#REF!</definedName>
    <definedName name="BV232P15K8">#REF!</definedName>
    <definedName name="BV232P15K9" localSheetId="6">#REF!</definedName>
    <definedName name="BV232P15K9">#REF!</definedName>
    <definedName name="BV232P16K10" localSheetId="6">#REF!</definedName>
    <definedName name="BV232P16K10">#REF!</definedName>
    <definedName name="BV232P16K3" localSheetId="6">#REF!</definedName>
    <definedName name="BV232P16K3">#REF!</definedName>
    <definedName name="BV232P16K4" localSheetId="6">#REF!</definedName>
    <definedName name="BV232P16K4">#REF!</definedName>
    <definedName name="BV232P16K5" localSheetId="6">#REF!</definedName>
    <definedName name="BV232P16K5">#REF!</definedName>
    <definedName name="BV232P16K6" localSheetId="6">#REF!</definedName>
    <definedName name="BV232P16K6">#REF!</definedName>
    <definedName name="BV232P16K7" localSheetId="6">#REF!</definedName>
    <definedName name="BV232P16K7">#REF!</definedName>
    <definedName name="BV232P16K8" localSheetId="6">#REF!</definedName>
    <definedName name="BV232P16K8">#REF!</definedName>
    <definedName name="BV232P16K9" localSheetId="6">#REF!</definedName>
    <definedName name="BV232P16K9">#REF!</definedName>
    <definedName name="BV232P17K10" localSheetId="6">#REF!</definedName>
    <definedName name="BV232P17K10">#REF!</definedName>
    <definedName name="BV232P17K3" localSheetId="6">#REF!</definedName>
    <definedName name="BV232P17K3">#REF!</definedName>
    <definedName name="BV232P17K4" localSheetId="6">#REF!</definedName>
    <definedName name="BV232P17K4">#REF!</definedName>
    <definedName name="BV232P17K5" localSheetId="6">#REF!</definedName>
    <definedName name="BV232P17K5">#REF!</definedName>
    <definedName name="BV232P17K6" localSheetId="6">#REF!</definedName>
    <definedName name="BV232P17K6">#REF!</definedName>
    <definedName name="BV232P17K7" localSheetId="6">#REF!</definedName>
    <definedName name="BV232P17K7">#REF!</definedName>
    <definedName name="BV232P17K8" localSheetId="6">#REF!</definedName>
    <definedName name="BV232P17K8">#REF!</definedName>
    <definedName name="BV232P17K9" localSheetId="6">#REF!</definedName>
    <definedName name="BV232P17K9">#REF!</definedName>
    <definedName name="BV232P18K10" localSheetId="6">#REF!</definedName>
    <definedName name="BV232P18K10">#REF!</definedName>
    <definedName name="BV232P18K3" localSheetId="6">#REF!</definedName>
    <definedName name="BV232P18K3">#REF!</definedName>
    <definedName name="BV232P18K4" localSheetId="6">#REF!</definedName>
    <definedName name="BV232P18K4">#REF!</definedName>
    <definedName name="BV232P18K5" localSheetId="6">#REF!</definedName>
    <definedName name="BV232P18K5">#REF!</definedName>
    <definedName name="BV232P18K6" localSheetId="6">#REF!</definedName>
    <definedName name="BV232P18K6">#REF!</definedName>
    <definedName name="BV232P18K7" localSheetId="6">#REF!</definedName>
    <definedName name="BV232P18K7">#REF!</definedName>
    <definedName name="BV232P18K8" localSheetId="6">#REF!</definedName>
    <definedName name="BV232P18K8">#REF!</definedName>
    <definedName name="BV232P18K9" localSheetId="6">#REF!</definedName>
    <definedName name="BV232P18K9">#REF!</definedName>
    <definedName name="BV232P19K10" localSheetId="6">#REF!</definedName>
    <definedName name="BV232P19K10">#REF!</definedName>
    <definedName name="BV232P19K3" localSheetId="6">#REF!</definedName>
    <definedName name="BV232P19K3">#REF!</definedName>
    <definedName name="BV232P19K4" localSheetId="6">#REF!</definedName>
    <definedName name="BV232P19K4">#REF!</definedName>
    <definedName name="BV232P19K5" localSheetId="6">#REF!</definedName>
    <definedName name="BV232P19K5">#REF!</definedName>
    <definedName name="BV232P19K6" localSheetId="6">#REF!</definedName>
    <definedName name="BV232P19K6">#REF!</definedName>
    <definedName name="BV232P19K7" localSheetId="6">#REF!</definedName>
    <definedName name="BV232P19K7">#REF!</definedName>
    <definedName name="BV232P19K8" localSheetId="6">#REF!</definedName>
    <definedName name="BV232P19K8">#REF!</definedName>
    <definedName name="BV232P19K9" localSheetId="6">#REF!</definedName>
    <definedName name="BV232P19K9">#REF!</definedName>
    <definedName name="BV232P1K10" localSheetId="6">#REF!</definedName>
    <definedName name="BV232P1K10">#REF!</definedName>
    <definedName name="BV232P1K3" localSheetId="6">#REF!</definedName>
    <definedName name="BV232P1K3">#REF!</definedName>
    <definedName name="BV232P1K4" localSheetId="6">#REF!</definedName>
    <definedName name="BV232P1K4">#REF!</definedName>
    <definedName name="BV232P1K5" localSheetId="6">#REF!</definedName>
    <definedName name="BV232P1K5">#REF!</definedName>
    <definedName name="BV232P1K6" localSheetId="6">#REF!</definedName>
    <definedName name="BV232P1K6">#REF!</definedName>
    <definedName name="BV232P1K7" localSheetId="6">#REF!</definedName>
    <definedName name="BV232P1K7">#REF!</definedName>
    <definedName name="BV232P1K8" localSheetId="6">#REF!</definedName>
    <definedName name="BV232P1K8">#REF!</definedName>
    <definedName name="BV232P1K9" localSheetId="6">#REF!</definedName>
    <definedName name="BV232P1K9">#REF!</definedName>
    <definedName name="BV232P20K10" localSheetId="6">#REF!</definedName>
    <definedName name="BV232P20K10">#REF!</definedName>
    <definedName name="BV232P20K3" localSheetId="6">#REF!</definedName>
    <definedName name="BV232P20K3">#REF!</definedName>
    <definedName name="BV232P20K4" localSheetId="6">#REF!</definedName>
    <definedName name="BV232P20K4">#REF!</definedName>
    <definedName name="BV232P20K5" localSheetId="6">#REF!</definedName>
    <definedName name="BV232P20K5">#REF!</definedName>
    <definedName name="BV232P20K6" localSheetId="6">#REF!</definedName>
    <definedName name="BV232P20K6">#REF!</definedName>
    <definedName name="BV232P20K7" localSheetId="6">#REF!</definedName>
    <definedName name="BV232P20K7">#REF!</definedName>
    <definedName name="BV232P20K8" localSheetId="6">#REF!</definedName>
    <definedName name="BV232P20K8">#REF!</definedName>
    <definedName name="BV232P20K9" localSheetId="6">#REF!</definedName>
    <definedName name="BV232P20K9">#REF!</definedName>
    <definedName name="BV232P21K10" localSheetId="6">#REF!</definedName>
    <definedName name="BV232P21K10">#REF!</definedName>
    <definedName name="BV232P21K3" localSheetId="6">#REF!</definedName>
    <definedName name="BV232P21K3">#REF!</definedName>
    <definedName name="BV232P21K4" localSheetId="6">#REF!</definedName>
    <definedName name="BV232P21K4">#REF!</definedName>
    <definedName name="BV232P21K5" localSheetId="6">#REF!</definedName>
    <definedName name="BV232P21K5">#REF!</definedName>
    <definedName name="BV232P21K6" localSheetId="6">#REF!</definedName>
    <definedName name="BV232P21K6">#REF!</definedName>
    <definedName name="BV232P21K7" localSheetId="6">#REF!</definedName>
    <definedName name="BV232P21K7">#REF!</definedName>
    <definedName name="BV232P21K8" localSheetId="6">#REF!</definedName>
    <definedName name="BV232P21K8">#REF!</definedName>
    <definedName name="BV232P21K9" localSheetId="6">#REF!</definedName>
    <definedName name="BV232P21K9">#REF!</definedName>
    <definedName name="BV232P22K10" localSheetId="6">#REF!</definedName>
    <definedName name="BV232P22K10">#REF!</definedName>
    <definedName name="BV232P22K3" localSheetId="6">#REF!</definedName>
    <definedName name="BV232P22K3">#REF!</definedName>
    <definedName name="BV232P22K4" localSheetId="6">#REF!</definedName>
    <definedName name="BV232P22K4">#REF!</definedName>
    <definedName name="BV232P22K5" localSheetId="6">#REF!</definedName>
    <definedName name="BV232P22K5">#REF!</definedName>
    <definedName name="BV232P22K6" localSheetId="6">#REF!</definedName>
    <definedName name="BV232P22K6">#REF!</definedName>
    <definedName name="BV232P22K7" localSheetId="6">#REF!</definedName>
    <definedName name="BV232P22K7">#REF!</definedName>
    <definedName name="BV232P22K8" localSheetId="6">#REF!</definedName>
    <definedName name="BV232P22K8">#REF!</definedName>
    <definedName name="BV232P22K9" localSheetId="6">#REF!</definedName>
    <definedName name="BV232P22K9">#REF!</definedName>
    <definedName name="BV232P2K10" localSheetId="6">#REF!</definedName>
    <definedName name="BV232P2K10">#REF!</definedName>
    <definedName name="BV232P2K3" localSheetId="6">#REF!</definedName>
    <definedName name="BV232P2K3">#REF!</definedName>
    <definedName name="BV232P2K4" localSheetId="6">#REF!</definedName>
    <definedName name="BV232P2K4">#REF!</definedName>
    <definedName name="BV232P2K5" localSheetId="6">#REF!</definedName>
    <definedName name="BV232P2K5">#REF!</definedName>
    <definedName name="BV232P2K6" localSheetId="6">#REF!</definedName>
    <definedName name="BV232P2K6">#REF!</definedName>
    <definedName name="BV232P2K7" localSheetId="6">#REF!</definedName>
    <definedName name="BV232P2K7">#REF!</definedName>
    <definedName name="BV232P2K8" localSheetId="6">#REF!</definedName>
    <definedName name="BV232P2K8">#REF!</definedName>
    <definedName name="BV232P2K9" localSheetId="6">#REF!</definedName>
    <definedName name="BV232P2K9">#REF!</definedName>
    <definedName name="BV232P3K10" localSheetId="6">#REF!</definedName>
    <definedName name="BV232P3K10">#REF!</definedName>
    <definedName name="BV232P3K3" localSheetId="6">#REF!</definedName>
    <definedName name="BV232P3K3">#REF!</definedName>
    <definedName name="BV232P3K4" localSheetId="6">#REF!</definedName>
    <definedName name="BV232P3K4">#REF!</definedName>
    <definedName name="BV232P3K5" localSheetId="6">#REF!</definedName>
    <definedName name="BV232P3K5">#REF!</definedName>
    <definedName name="BV232P3K6" localSheetId="6">#REF!</definedName>
    <definedName name="BV232P3K6">#REF!</definedName>
    <definedName name="BV232P3K7" localSheetId="6">#REF!</definedName>
    <definedName name="BV232P3K7">#REF!</definedName>
    <definedName name="BV232P3K8" localSheetId="6">#REF!</definedName>
    <definedName name="BV232P3K8">#REF!</definedName>
    <definedName name="BV232P3K9" localSheetId="6">#REF!</definedName>
    <definedName name="BV232P3K9">#REF!</definedName>
    <definedName name="BV232P4K10" localSheetId="6">#REF!</definedName>
    <definedName name="BV232P4K10">#REF!</definedName>
    <definedName name="BV232P4K3" localSheetId="6">#REF!</definedName>
    <definedName name="BV232P4K3">#REF!</definedName>
    <definedName name="BV232P4K4" localSheetId="6">#REF!</definedName>
    <definedName name="BV232P4K4">#REF!</definedName>
    <definedName name="BV232P4K5" localSheetId="6">#REF!</definedName>
    <definedName name="BV232P4K5">#REF!</definedName>
    <definedName name="BV232P4K6" localSheetId="6">#REF!</definedName>
    <definedName name="BV232P4K6">#REF!</definedName>
    <definedName name="BV232P4K7" localSheetId="6">#REF!</definedName>
    <definedName name="BV232P4K7">#REF!</definedName>
    <definedName name="BV232P4K8" localSheetId="6">#REF!</definedName>
    <definedName name="BV232P4K8">#REF!</definedName>
    <definedName name="BV232P4K9" localSheetId="6">#REF!</definedName>
    <definedName name="BV232P4K9">#REF!</definedName>
    <definedName name="BV232P5K10" localSheetId="6">#REF!</definedName>
    <definedName name="BV232P5K10">#REF!</definedName>
    <definedName name="BV232P5K3" localSheetId="6">#REF!</definedName>
    <definedName name="BV232P5K3">#REF!</definedName>
    <definedName name="BV232P5K4" localSheetId="6">#REF!</definedName>
    <definedName name="BV232P5K4">#REF!</definedName>
    <definedName name="BV232P5K5" localSheetId="6">#REF!</definedName>
    <definedName name="BV232P5K5">#REF!</definedName>
    <definedName name="BV232P5K6" localSheetId="6">#REF!</definedName>
    <definedName name="BV232P5K6">#REF!</definedName>
    <definedName name="BV232P5K7" localSheetId="6">#REF!</definedName>
    <definedName name="BV232P5K7">#REF!</definedName>
    <definedName name="BV232P5K8" localSheetId="6">#REF!</definedName>
    <definedName name="BV232P5K8">#REF!</definedName>
    <definedName name="BV232P5K9" localSheetId="6">#REF!</definedName>
    <definedName name="BV232P5K9">#REF!</definedName>
    <definedName name="BV232P6K10" localSheetId="6">#REF!</definedName>
    <definedName name="BV232P6K10">#REF!</definedName>
    <definedName name="BV232P6K3" localSheetId="6">#REF!</definedName>
    <definedName name="BV232P6K3">#REF!</definedName>
    <definedName name="BV232P6K4" localSheetId="6">#REF!</definedName>
    <definedName name="BV232P6K4">#REF!</definedName>
    <definedName name="BV232P6K5" localSheetId="6">#REF!</definedName>
    <definedName name="BV232P6K5">#REF!</definedName>
    <definedName name="BV232P6K6" localSheetId="6">#REF!</definedName>
    <definedName name="BV232P6K6">#REF!</definedName>
    <definedName name="BV232P6K7" localSheetId="6">#REF!</definedName>
    <definedName name="BV232P6K7">#REF!</definedName>
    <definedName name="BV232P6K8" localSheetId="6">#REF!</definedName>
    <definedName name="BV232P6K8">#REF!</definedName>
    <definedName name="BV232P6K9" localSheetId="6">#REF!</definedName>
    <definedName name="BV232P6K9">#REF!</definedName>
    <definedName name="BV232P7K10" localSheetId="6">#REF!</definedName>
    <definedName name="BV232P7K10">#REF!</definedName>
    <definedName name="BV232P7K3" localSheetId="6">#REF!</definedName>
    <definedName name="BV232P7K3">#REF!</definedName>
    <definedName name="BV232P7K4" localSheetId="6">#REF!</definedName>
    <definedName name="BV232P7K4">#REF!</definedName>
    <definedName name="BV232P7K5" localSheetId="6">#REF!</definedName>
    <definedName name="BV232P7K5">#REF!</definedName>
    <definedName name="BV232P7K6" localSheetId="6">#REF!</definedName>
    <definedName name="BV232P7K6">#REF!</definedName>
    <definedName name="BV232P7K7" localSheetId="6">#REF!</definedName>
    <definedName name="BV232P7K7">#REF!</definedName>
    <definedName name="BV232P7K8" localSheetId="6">#REF!</definedName>
    <definedName name="BV232P7K8">#REF!</definedName>
    <definedName name="BV232P7K9" localSheetId="6">#REF!</definedName>
    <definedName name="BV232P7K9">#REF!</definedName>
    <definedName name="BV232P8K10" localSheetId="6">#REF!</definedName>
    <definedName name="BV232P8K10">#REF!</definedName>
    <definedName name="BV232P8K3" localSheetId="6">#REF!</definedName>
    <definedName name="BV232P8K3">#REF!</definedName>
    <definedName name="BV232P8K4" localSheetId="6">#REF!</definedName>
    <definedName name="BV232P8K4">#REF!</definedName>
    <definedName name="BV232P8K5" localSheetId="6">#REF!</definedName>
    <definedName name="BV232P8K5">#REF!</definedName>
    <definedName name="BV232P8K6" localSheetId="6">#REF!</definedName>
    <definedName name="BV232P8K6">#REF!</definedName>
    <definedName name="BV232P8K7" localSheetId="6">#REF!</definedName>
    <definedName name="BV232P8K7">#REF!</definedName>
    <definedName name="BV232P8K8" localSheetId="6">#REF!</definedName>
    <definedName name="BV232P8K8">#REF!</definedName>
    <definedName name="BV232P8K9" localSheetId="6">#REF!</definedName>
    <definedName name="BV232P8K9">#REF!</definedName>
    <definedName name="BV232P9K10" localSheetId="6">#REF!</definedName>
    <definedName name="BV232P9K10">#REF!</definedName>
    <definedName name="BV232P9K3" localSheetId="6">#REF!</definedName>
    <definedName name="BV232P9K3">#REF!</definedName>
    <definedName name="BV232P9K4" localSheetId="6">#REF!</definedName>
    <definedName name="BV232P9K4">#REF!</definedName>
    <definedName name="BV232P9K5" localSheetId="6">#REF!</definedName>
    <definedName name="BV232P9K5">#REF!</definedName>
    <definedName name="BV232P9K6" localSheetId="6">#REF!</definedName>
    <definedName name="BV232P9K6">#REF!</definedName>
    <definedName name="BV232P9K7" localSheetId="6">#REF!</definedName>
    <definedName name="BV232P9K7">#REF!</definedName>
    <definedName name="BV232P9K8" localSheetId="6">#REF!</definedName>
    <definedName name="BV232P9K8">#REF!</definedName>
    <definedName name="BV232P9K9" localSheetId="6">#REF!</definedName>
    <definedName name="BV232P9K9">#REF!</definedName>
    <definedName name="BV242P10K10" localSheetId="6">#REF!</definedName>
    <definedName name="BV242P10K10">#REF!</definedName>
    <definedName name="BV242P10K3" localSheetId="6">#REF!</definedName>
    <definedName name="BV242P10K3">#REF!</definedName>
    <definedName name="BV242P10K4" localSheetId="6">#REF!</definedName>
    <definedName name="BV242P10K4">#REF!</definedName>
    <definedName name="BV242P10K5" localSheetId="6">#REF!</definedName>
    <definedName name="BV242P10K5">#REF!</definedName>
    <definedName name="BV242P10K6" localSheetId="6">#REF!</definedName>
    <definedName name="BV242P10K6">#REF!</definedName>
    <definedName name="BV242P10K7" localSheetId="6">#REF!</definedName>
    <definedName name="BV242P10K7">#REF!</definedName>
    <definedName name="BV242P10K8" localSheetId="6">#REF!</definedName>
    <definedName name="BV242P10K8">#REF!</definedName>
    <definedName name="BV242P10K9" localSheetId="6">#REF!</definedName>
    <definedName name="BV242P10K9">#REF!</definedName>
    <definedName name="BV242P11K10" localSheetId="6">#REF!</definedName>
    <definedName name="BV242P11K10">#REF!</definedName>
    <definedName name="BV242P11K3" localSheetId="6">#REF!</definedName>
    <definedName name="BV242P11K3">#REF!</definedName>
    <definedName name="BV242P11K4" localSheetId="6">#REF!</definedName>
    <definedName name="BV242P11K4">#REF!</definedName>
    <definedName name="BV242P11K5" localSheetId="6">#REF!</definedName>
    <definedName name="BV242P11K5">#REF!</definedName>
    <definedName name="BV242P11K6" localSheetId="6">#REF!</definedName>
    <definedName name="BV242P11K6">#REF!</definedName>
    <definedName name="BV242P11K7" localSheetId="6">#REF!</definedName>
    <definedName name="BV242P11K7">#REF!</definedName>
    <definedName name="BV242P11K8" localSheetId="6">#REF!</definedName>
    <definedName name="BV242P11K8">#REF!</definedName>
    <definedName name="BV242P11K9" localSheetId="6">#REF!</definedName>
    <definedName name="BV242P11K9">#REF!</definedName>
    <definedName name="BV242P12K10" localSheetId="6">#REF!</definedName>
    <definedName name="BV242P12K10">#REF!</definedName>
    <definedName name="BV242P12K3" localSheetId="6">#REF!</definedName>
    <definedName name="BV242P12K3">#REF!</definedName>
    <definedName name="BV242P12K4" localSheetId="6">#REF!</definedName>
    <definedName name="BV242P12K4">#REF!</definedName>
    <definedName name="BV242P12K5" localSheetId="6">#REF!</definedName>
    <definedName name="BV242P12K5">#REF!</definedName>
    <definedName name="BV242P12K6" localSheetId="6">#REF!</definedName>
    <definedName name="BV242P12K6">#REF!</definedName>
    <definedName name="BV242P12K7" localSheetId="6">#REF!</definedName>
    <definedName name="BV242P12K7">#REF!</definedName>
    <definedName name="BV242P12K8" localSheetId="6">#REF!</definedName>
    <definedName name="BV242P12K8">#REF!</definedName>
    <definedName name="BV242P12K9" localSheetId="6">#REF!</definedName>
    <definedName name="BV242P12K9">#REF!</definedName>
    <definedName name="BV242P13K10" localSheetId="6">#REF!</definedName>
    <definedName name="BV242P13K10">#REF!</definedName>
    <definedName name="BV242P13K3" localSheetId="6">#REF!</definedName>
    <definedName name="BV242P13K3">#REF!</definedName>
    <definedName name="BV242P13K4" localSheetId="6">#REF!</definedName>
    <definedName name="BV242P13K4">#REF!</definedName>
    <definedName name="BV242P13K5" localSheetId="6">#REF!</definedName>
    <definedName name="BV242P13K5">#REF!</definedName>
    <definedName name="BV242P13K6" localSheetId="6">#REF!</definedName>
    <definedName name="BV242P13K6">#REF!</definedName>
    <definedName name="BV242P13K7" localSheetId="6">#REF!</definedName>
    <definedName name="BV242P13K7">#REF!</definedName>
    <definedName name="BV242P13K8" localSheetId="6">#REF!</definedName>
    <definedName name="BV242P13K8">#REF!</definedName>
    <definedName name="BV242P13K9" localSheetId="6">#REF!</definedName>
    <definedName name="BV242P13K9">#REF!</definedName>
    <definedName name="BV242P14K10" localSheetId="6">#REF!</definedName>
    <definedName name="BV242P14K10">#REF!</definedName>
    <definedName name="BV242P14K3" localSheetId="6">#REF!</definedName>
    <definedName name="BV242P14K3">#REF!</definedName>
    <definedName name="BV242P14K4" localSheetId="6">#REF!</definedName>
    <definedName name="BV242P14K4">#REF!</definedName>
    <definedName name="BV242P14K5" localSheetId="6">#REF!</definedName>
    <definedName name="BV242P14K5">#REF!</definedName>
    <definedName name="BV242P14K6" localSheetId="6">#REF!</definedName>
    <definedName name="BV242P14K6">#REF!</definedName>
    <definedName name="BV242P14K7" localSheetId="6">#REF!</definedName>
    <definedName name="BV242P14K7">#REF!</definedName>
    <definedName name="BV242P14K8" localSheetId="6">#REF!</definedName>
    <definedName name="BV242P14K8">#REF!</definedName>
    <definedName name="BV242P14K9" localSheetId="6">#REF!</definedName>
    <definedName name="BV242P14K9">#REF!</definedName>
    <definedName name="BV242P15K10" localSheetId="6">#REF!</definedName>
    <definedName name="BV242P15K10">#REF!</definedName>
    <definedName name="BV242P15K3" localSheetId="6">#REF!</definedName>
    <definedName name="BV242P15K3">#REF!</definedName>
    <definedName name="BV242P15K4" localSheetId="6">#REF!</definedName>
    <definedName name="BV242P15K4">#REF!</definedName>
    <definedName name="BV242P15K5" localSheetId="6">#REF!</definedName>
    <definedName name="BV242P15K5">#REF!</definedName>
    <definedName name="BV242P15K6" localSheetId="6">#REF!</definedName>
    <definedName name="BV242P15K6">#REF!</definedName>
    <definedName name="BV242P15K7" localSheetId="6">#REF!</definedName>
    <definedName name="BV242P15K7">#REF!</definedName>
    <definedName name="BV242P15K8" localSheetId="6">#REF!</definedName>
    <definedName name="BV242P15K8">#REF!</definedName>
    <definedName name="BV242P15K9" localSheetId="6">#REF!</definedName>
    <definedName name="BV242P15K9">#REF!</definedName>
    <definedName name="BV242P16K10" localSheetId="6">#REF!</definedName>
    <definedName name="BV242P16K10">#REF!</definedName>
    <definedName name="BV242P16K3" localSheetId="6">#REF!</definedName>
    <definedName name="BV242P16K3">#REF!</definedName>
    <definedName name="BV242P16K4" localSheetId="6">#REF!</definedName>
    <definedName name="BV242P16K4">#REF!</definedName>
    <definedName name="BV242P16K5" localSheetId="6">#REF!</definedName>
    <definedName name="BV242P16K5">#REF!</definedName>
    <definedName name="BV242P16K6" localSheetId="6">#REF!</definedName>
    <definedName name="BV242P16K6">#REF!</definedName>
    <definedName name="BV242P16K7" localSheetId="6">#REF!</definedName>
    <definedName name="BV242P16K7">#REF!</definedName>
    <definedName name="BV242P16K8" localSheetId="6">#REF!</definedName>
    <definedName name="BV242P16K8">#REF!</definedName>
    <definedName name="BV242P16K9" localSheetId="6">#REF!</definedName>
    <definedName name="BV242P16K9">#REF!</definedName>
    <definedName name="BV242P17K10" localSheetId="6">#REF!</definedName>
    <definedName name="BV242P17K10">#REF!</definedName>
    <definedName name="BV242P17K3" localSheetId="6">#REF!</definedName>
    <definedName name="BV242P17K3">#REF!</definedName>
    <definedName name="BV242P17K4" localSheetId="6">#REF!</definedName>
    <definedName name="BV242P17K4">#REF!</definedName>
    <definedName name="BV242P17K5" localSheetId="6">#REF!</definedName>
    <definedName name="BV242P17K5">#REF!</definedName>
    <definedName name="BV242P17K6" localSheetId="6">#REF!</definedName>
    <definedName name="BV242P17K6">#REF!</definedName>
    <definedName name="BV242P17K7" localSheetId="6">#REF!</definedName>
    <definedName name="BV242P17K7">#REF!</definedName>
    <definedName name="BV242P17K8" localSheetId="6">#REF!</definedName>
    <definedName name="BV242P17K8">#REF!</definedName>
    <definedName name="BV242P17K9" localSheetId="6">#REF!</definedName>
    <definedName name="BV242P17K9">#REF!</definedName>
    <definedName name="BV242P18K10" localSheetId="6">#REF!</definedName>
    <definedName name="BV242P18K10">#REF!</definedName>
    <definedName name="BV242P18K3" localSheetId="6">#REF!</definedName>
    <definedName name="BV242P18K3">#REF!</definedName>
    <definedName name="BV242P18K4" localSheetId="6">#REF!</definedName>
    <definedName name="BV242P18K4">#REF!</definedName>
    <definedName name="BV242P18K5" localSheetId="6">#REF!</definedName>
    <definedName name="BV242P18K5">#REF!</definedName>
    <definedName name="BV242P18K6" localSheetId="6">#REF!</definedName>
    <definedName name="BV242P18K6">#REF!</definedName>
    <definedName name="BV242P18K7" localSheetId="6">#REF!</definedName>
    <definedName name="BV242P18K7">#REF!</definedName>
    <definedName name="BV242P18K8" localSheetId="6">#REF!</definedName>
    <definedName name="BV242P18K8">#REF!</definedName>
    <definedName name="BV242P18K9" localSheetId="6">#REF!</definedName>
    <definedName name="BV242P18K9">#REF!</definedName>
    <definedName name="BV242P19K10" localSheetId="6">#REF!</definedName>
    <definedName name="BV242P19K10">#REF!</definedName>
    <definedName name="BV242P19K3" localSheetId="6">#REF!</definedName>
    <definedName name="BV242P19K3">#REF!</definedName>
    <definedName name="BV242P19K4" localSheetId="6">#REF!</definedName>
    <definedName name="BV242P19K4">#REF!</definedName>
    <definedName name="BV242P19K5" localSheetId="6">#REF!</definedName>
    <definedName name="BV242P19K5">#REF!</definedName>
    <definedName name="BV242P19K6" localSheetId="6">#REF!</definedName>
    <definedName name="BV242P19K6">#REF!</definedName>
    <definedName name="BV242P19K7" localSheetId="6">#REF!</definedName>
    <definedName name="BV242P19K7">#REF!</definedName>
    <definedName name="BV242P19K8" localSheetId="6">#REF!</definedName>
    <definedName name="BV242P19K8">#REF!</definedName>
    <definedName name="BV242P19K9" localSheetId="6">#REF!</definedName>
    <definedName name="BV242P19K9">#REF!</definedName>
    <definedName name="BV242P1K10" localSheetId="6">#REF!</definedName>
    <definedName name="BV242P1K10">#REF!</definedName>
    <definedName name="BV242P1K3" localSheetId="6">#REF!</definedName>
    <definedName name="BV242P1K3">#REF!</definedName>
    <definedName name="BV242P1K4" localSheetId="6">#REF!</definedName>
    <definedName name="BV242P1K4">#REF!</definedName>
    <definedName name="BV242P1K5" localSheetId="6">#REF!</definedName>
    <definedName name="BV242P1K5">#REF!</definedName>
    <definedName name="BV242P1K6" localSheetId="6">#REF!</definedName>
    <definedName name="BV242P1K6">#REF!</definedName>
    <definedName name="BV242P1K7" localSheetId="6">#REF!</definedName>
    <definedName name="BV242P1K7">#REF!</definedName>
    <definedName name="BV242P1K8" localSheetId="6">#REF!</definedName>
    <definedName name="BV242P1K8">#REF!</definedName>
    <definedName name="BV242P1K9" localSheetId="6">#REF!</definedName>
    <definedName name="BV242P1K9">#REF!</definedName>
    <definedName name="BV242P20K10" localSheetId="6">#REF!</definedName>
    <definedName name="BV242P20K10">#REF!</definedName>
    <definedName name="BV242P20K3" localSheetId="6">#REF!</definedName>
    <definedName name="BV242P20K3">#REF!</definedName>
    <definedName name="BV242P20K4" localSheetId="6">#REF!</definedName>
    <definedName name="BV242P20K4">#REF!</definedName>
    <definedName name="BV242P20K5" localSheetId="6">#REF!</definedName>
    <definedName name="BV242P20K5">#REF!</definedName>
    <definedName name="BV242P20K6" localSheetId="6">#REF!</definedName>
    <definedName name="BV242P20K6">#REF!</definedName>
    <definedName name="BV242P20K7" localSheetId="6">#REF!</definedName>
    <definedName name="BV242P20K7">#REF!</definedName>
    <definedName name="BV242P20K8" localSheetId="6">#REF!</definedName>
    <definedName name="BV242P20K8">#REF!</definedName>
    <definedName name="BV242P20K9" localSheetId="6">#REF!</definedName>
    <definedName name="BV242P20K9">#REF!</definedName>
    <definedName name="BV242P21K10" localSheetId="6">#REF!</definedName>
    <definedName name="BV242P21K10">#REF!</definedName>
    <definedName name="BV242P21K3" localSheetId="6">#REF!</definedName>
    <definedName name="BV242P21K3">#REF!</definedName>
    <definedName name="BV242P21K4" localSheetId="6">#REF!</definedName>
    <definedName name="BV242P21K4">#REF!</definedName>
    <definedName name="BV242P21K5" localSheetId="6">#REF!</definedName>
    <definedName name="BV242P21K5">#REF!</definedName>
    <definedName name="BV242P21K6" localSheetId="6">#REF!</definedName>
    <definedName name="BV242P21K6">#REF!</definedName>
    <definedName name="BV242P21K7" localSheetId="6">#REF!</definedName>
    <definedName name="BV242P21K7">#REF!</definedName>
    <definedName name="BV242P21K8" localSheetId="6">#REF!</definedName>
    <definedName name="BV242P21K8">#REF!</definedName>
    <definedName name="BV242P21K9" localSheetId="6">#REF!</definedName>
    <definedName name="BV242P21K9">#REF!</definedName>
    <definedName name="BV242P22K10" localSheetId="6">#REF!</definedName>
    <definedName name="BV242P22K10">#REF!</definedName>
    <definedName name="BV242P22K3" localSheetId="6">#REF!</definedName>
    <definedName name="BV242P22K3">#REF!</definedName>
    <definedName name="BV242P22K4" localSheetId="6">#REF!</definedName>
    <definedName name="BV242P22K4">#REF!</definedName>
    <definedName name="BV242P22K5" localSheetId="6">#REF!</definedName>
    <definedName name="BV242P22K5">#REF!</definedName>
    <definedName name="BV242P22K6" localSheetId="6">#REF!</definedName>
    <definedName name="BV242P22K6">#REF!</definedName>
    <definedName name="BV242P22K7" localSheetId="6">#REF!</definedName>
    <definedName name="BV242P22K7">#REF!</definedName>
    <definedName name="BV242P22K8" localSheetId="6">#REF!</definedName>
    <definedName name="BV242P22K8">#REF!</definedName>
    <definedName name="BV242P22K9" localSheetId="6">#REF!</definedName>
    <definedName name="BV242P22K9">#REF!</definedName>
    <definedName name="BV242P2K10" localSheetId="6">#REF!</definedName>
    <definedName name="BV242P2K10">#REF!</definedName>
    <definedName name="BV242P2K3" localSheetId="6">#REF!</definedName>
    <definedName name="BV242P2K3">#REF!</definedName>
    <definedName name="BV242P2K4" localSheetId="6">#REF!</definedName>
    <definedName name="BV242P2K4">#REF!</definedName>
    <definedName name="BV242P2K5" localSheetId="6">#REF!</definedName>
    <definedName name="BV242P2K5">#REF!</definedName>
    <definedName name="BV242P2K6" localSheetId="6">#REF!</definedName>
    <definedName name="BV242P2K6">#REF!</definedName>
    <definedName name="BV242P2K7" localSheetId="6">#REF!</definedName>
    <definedName name="BV242P2K7">#REF!</definedName>
    <definedName name="BV242P2K8" localSheetId="6">#REF!</definedName>
    <definedName name="BV242P2K8">#REF!</definedName>
    <definedName name="BV242P2K9" localSheetId="6">#REF!</definedName>
    <definedName name="BV242P2K9">#REF!</definedName>
    <definedName name="BV242P3K10" localSheetId="6">#REF!</definedName>
    <definedName name="BV242P3K10">#REF!</definedName>
    <definedName name="BV242P3K3" localSheetId="6">#REF!</definedName>
    <definedName name="BV242P3K3">#REF!</definedName>
    <definedName name="BV242P3K4" localSheetId="6">#REF!</definedName>
    <definedName name="BV242P3K4">#REF!</definedName>
    <definedName name="BV242P3K5" localSheetId="6">#REF!</definedName>
    <definedName name="BV242P3K5">#REF!</definedName>
    <definedName name="BV242P3K6" localSheetId="6">#REF!</definedName>
    <definedName name="BV242P3K6">#REF!</definedName>
    <definedName name="BV242P3K7" localSheetId="6">#REF!</definedName>
    <definedName name="BV242P3K7">#REF!</definedName>
    <definedName name="BV242P3K8" localSheetId="6">#REF!</definedName>
    <definedName name="BV242P3K8">#REF!</definedName>
    <definedName name="BV242P3K9" localSheetId="6">#REF!</definedName>
    <definedName name="BV242P3K9">#REF!</definedName>
    <definedName name="BV242P4K10" localSheetId="6">#REF!</definedName>
    <definedName name="BV242P4K10">#REF!</definedName>
    <definedName name="BV242P4K3" localSheetId="6">#REF!</definedName>
    <definedName name="BV242P4K3">#REF!</definedName>
    <definedName name="BV242P4K4" localSheetId="6">#REF!</definedName>
    <definedName name="BV242P4K4">#REF!</definedName>
    <definedName name="BV242P4K5" localSheetId="6">#REF!</definedName>
    <definedName name="BV242P4K5">#REF!</definedName>
    <definedName name="BV242P4K6" localSheetId="6">#REF!</definedName>
    <definedName name="BV242P4K6">#REF!</definedName>
    <definedName name="BV242P4K7" localSheetId="6">#REF!</definedName>
    <definedName name="BV242P4K7">#REF!</definedName>
    <definedName name="BV242P4K8" localSheetId="6">#REF!</definedName>
    <definedName name="BV242P4K8">#REF!</definedName>
    <definedName name="BV242P4K9" localSheetId="6">#REF!</definedName>
    <definedName name="BV242P4K9">#REF!</definedName>
    <definedName name="BV242P5K10" localSheetId="6">#REF!</definedName>
    <definedName name="BV242P5K10">#REF!</definedName>
    <definedName name="BV242P5K3" localSheetId="6">#REF!</definedName>
    <definedName name="BV242P5K3">#REF!</definedName>
    <definedName name="BV242P5K4" localSheetId="6">#REF!</definedName>
    <definedName name="BV242P5K4">#REF!</definedName>
    <definedName name="BV242P5K5" localSheetId="6">#REF!</definedName>
    <definedName name="BV242P5K5">#REF!</definedName>
    <definedName name="BV242P5K6" localSheetId="6">#REF!</definedName>
    <definedName name="BV242P5K6">#REF!</definedName>
    <definedName name="BV242P5K7" localSheetId="6">#REF!</definedName>
    <definedName name="BV242P5K7">#REF!</definedName>
    <definedName name="BV242P5K8" localSheetId="6">#REF!</definedName>
    <definedName name="BV242P5K8">#REF!</definedName>
    <definedName name="BV242P5K9" localSheetId="6">#REF!</definedName>
    <definedName name="BV242P5K9">#REF!</definedName>
    <definedName name="BV242P6K10" localSheetId="6">#REF!</definedName>
    <definedName name="BV242P6K10">#REF!</definedName>
    <definedName name="BV242P6K3" localSheetId="6">#REF!</definedName>
    <definedName name="BV242P6K3">#REF!</definedName>
    <definedName name="BV242P6K4" localSheetId="6">#REF!</definedName>
    <definedName name="BV242P6K4">#REF!</definedName>
    <definedName name="BV242P6K5" localSheetId="6">#REF!</definedName>
    <definedName name="BV242P6K5">#REF!</definedName>
    <definedName name="BV242P6K6" localSheetId="6">#REF!</definedName>
    <definedName name="BV242P6K6">#REF!</definedName>
    <definedName name="BV242P6K7" localSheetId="6">#REF!</definedName>
    <definedName name="BV242P6K7">#REF!</definedName>
    <definedName name="BV242P6K8" localSheetId="6">#REF!</definedName>
    <definedName name="BV242P6K8">#REF!</definedName>
    <definedName name="BV242P6K9" localSheetId="6">#REF!</definedName>
    <definedName name="BV242P6K9">#REF!</definedName>
    <definedName name="BV242P7K10" localSheetId="6">#REF!</definedName>
    <definedName name="BV242P7K10">#REF!</definedName>
    <definedName name="BV242P7K3" localSheetId="6">#REF!</definedName>
    <definedName name="BV242P7K3">#REF!</definedName>
    <definedName name="BV242P7K4" localSheetId="6">#REF!</definedName>
    <definedName name="BV242P7K4">#REF!</definedName>
    <definedName name="BV242P7K5" localSheetId="6">#REF!</definedName>
    <definedName name="BV242P7K5">#REF!</definedName>
    <definedName name="BV242P7K6" localSheetId="6">#REF!</definedName>
    <definedName name="BV242P7K6">#REF!</definedName>
    <definedName name="BV242P7K7" localSheetId="6">#REF!</definedName>
    <definedName name="BV242P7K7">#REF!</definedName>
    <definedName name="BV242P7K8" localSheetId="6">#REF!</definedName>
    <definedName name="BV242P7K8">#REF!</definedName>
    <definedName name="BV242P7K9" localSheetId="6">#REF!</definedName>
    <definedName name="BV242P7K9">#REF!</definedName>
    <definedName name="BV242P8K10" localSheetId="6">#REF!</definedName>
    <definedName name="BV242P8K10">#REF!</definedName>
    <definedName name="BV242P8K3" localSheetId="6">#REF!</definedName>
    <definedName name="BV242P8K3">#REF!</definedName>
    <definedName name="BV242P8K4" localSheetId="6">#REF!</definedName>
    <definedName name="BV242P8K4">#REF!</definedName>
    <definedName name="BV242P8K5" localSheetId="6">#REF!</definedName>
    <definedName name="BV242P8K5">#REF!</definedName>
    <definedName name="BV242P8K6" localSheetId="6">#REF!</definedName>
    <definedName name="BV242P8K6">#REF!</definedName>
    <definedName name="BV242P8K7" localSheetId="6">#REF!</definedName>
    <definedName name="BV242P8K7">#REF!</definedName>
    <definedName name="BV242P8K8" localSheetId="6">#REF!</definedName>
    <definedName name="BV242P8K8">#REF!</definedName>
    <definedName name="BV242P8K9" localSheetId="6">#REF!</definedName>
    <definedName name="BV242P8K9">#REF!</definedName>
    <definedName name="BV242P9K10" localSheetId="6">#REF!</definedName>
    <definedName name="BV242P9K10">#REF!</definedName>
    <definedName name="BV242P9K3" localSheetId="6">#REF!</definedName>
    <definedName name="BV242P9K3">#REF!</definedName>
    <definedName name="BV242P9K4" localSheetId="6">#REF!</definedName>
    <definedName name="BV242P9K4">#REF!</definedName>
    <definedName name="BV242P9K5" localSheetId="6">#REF!</definedName>
    <definedName name="BV242P9K5">#REF!</definedName>
    <definedName name="BV242P9K6" localSheetId="6">#REF!</definedName>
    <definedName name="BV242P9K6">#REF!</definedName>
    <definedName name="BV242P9K7" localSheetId="6">#REF!</definedName>
    <definedName name="BV242P9K7">#REF!</definedName>
    <definedName name="BV242P9K8" localSheetId="6">#REF!</definedName>
    <definedName name="BV242P9K8">#REF!</definedName>
    <definedName name="BV242P9K9" localSheetId="6">#REF!</definedName>
    <definedName name="BV242P9K9">#REF!</definedName>
    <definedName name="BV251P10K10" localSheetId="6">#REF!</definedName>
    <definedName name="BV251P10K10">#REF!</definedName>
    <definedName name="BV251P10K3" localSheetId="6">#REF!</definedName>
    <definedName name="BV251P10K3">#REF!</definedName>
    <definedName name="BV251P10K4" localSheetId="6">#REF!</definedName>
    <definedName name="BV251P10K4">#REF!</definedName>
    <definedName name="BV251P10K5" localSheetId="6">#REF!</definedName>
    <definedName name="BV251P10K5">#REF!</definedName>
    <definedName name="BV251P10K6" localSheetId="6">#REF!</definedName>
    <definedName name="BV251P10K6">#REF!</definedName>
    <definedName name="BV251P10K7" localSheetId="6">#REF!</definedName>
    <definedName name="BV251P10K7">#REF!</definedName>
    <definedName name="BV251P10K8" localSheetId="6">#REF!</definedName>
    <definedName name="BV251P10K8">#REF!</definedName>
    <definedName name="BV251P10K9" localSheetId="6">#REF!</definedName>
    <definedName name="BV251P10K9">#REF!</definedName>
    <definedName name="BV251P11K10" localSheetId="6">#REF!</definedName>
    <definedName name="BV251P11K10">#REF!</definedName>
    <definedName name="BV251P11K3" localSheetId="6">#REF!</definedName>
    <definedName name="BV251P11K3">#REF!</definedName>
    <definedName name="BV251P11K4" localSheetId="6">#REF!</definedName>
    <definedName name="BV251P11K4">#REF!</definedName>
    <definedName name="BV251P11K5" localSheetId="6">#REF!</definedName>
    <definedName name="BV251P11K5">#REF!</definedName>
    <definedName name="BV251P11K6" localSheetId="6">#REF!</definedName>
    <definedName name="BV251P11K6">#REF!</definedName>
    <definedName name="BV251P11K7" localSheetId="6">#REF!</definedName>
    <definedName name="BV251P11K7">#REF!</definedName>
    <definedName name="BV251P11K8" localSheetId="6">#REF!</definedName>
    <definedName name="BV251P11K8">#REF!</definedName>
    <definedName name="BV251P11K9" localSheetId="6">#REF!</definedName>
    <definedName name="BV251P11K9">#REF!</definedName>
    <definedName name="BV251P12K10" localSheetId="6">#REF!</definedName>
    <definedName name="BV251P12K10">#REF!</definedName>
    <definedName name="BV251P12K3" localSheetId="6">#REF!</definedName>
    <definedName name="BV251P12K3">#REF!</definedName>
    <definedName name="BV251P12K4" localSheetId="6">#REF!</definedName>
    <definedName name="BV251P12K4">#REF!</definedName>
    <definedName name="BV251P12K5" localSheetId="6">#REF!</definedName>
    <definedName name="BV251P12K5">#REF!</definedName>
    <definedName name="BV251P12K6" localSheetId="6">#REF!</definedName>
    <definedName name="BV251P12K6">#REF!</definedName>
    <definedName name="BV251P12K7" localSheetId="6">#REF!</definedName>
    <definedName name="BV251P12K7">#REF!</definedName>
    <definedName name="BV251P12K8" localSheetId="6">#REF!</definedName>
    <definedName name="BV251P12K8">#REF!</definedName>
    <definedName name="BV251P12K9" localSheetId="6">#REF!</definedName>
    <definedName name="BV251P12K9">#REF!</definedName>
    <definedName name="BV251P13K10" localSheetId="6">#REF!</definedName>
    <definedName name="BV251P13K10">#REF!</definedName>
    <definedName name="BV251P13K3" localSheetId="6">#REF!</definedName>
    <definedName name="BV251P13K3">#REF!</definedName>
    <definedName name="BV251P13K4" localSheetId="6">#REF!</definedName>
    <definedName name="BV251P13K4">#REF!</definedName>
    <definedName name="BV251P13K5" localSheetId="6">#REF!</definedName>
    <definedName name="BV251P13K5">#REF!</definedName>
    <definedName name="BV251P13K6" localSheetId="6">#REF!</definedName>
    <definedName name="BV251P13K6">#REF!</definedName>
    <definedName name="BV251P13K7" localSheetId="6">#REF!</definedName>
    <definedName name="BV251P13K7">#REF!</definedName>
    <definedName name="BV251P13K8" localSheetId="6">#REF!</definedName>
    <definedName name="BV251P13K8">#REF!</definedName>
    <definedName name="BV251P13K9" localSheetId="6">#REF!</definedName>
    <definedName name="BV251P13K9">#REF!</definedName>
    <definedName name="BV251P14K10" localSheetId="6">#REF!</definedName>
    <definedName name="BV251P14K10">#REF!</definedName>
    <definedName name="BV251P14K3" localSheetId="6">#REF!</definedName>
    <definedName name="BV251P14K3">#REF!</definedName>
    <definedName name="BV251P14K4" localSheetId="6">#REF!</definedName>
    <definedName name="BV251P14K4">#REF!</definedName>
    <definedName name="BV251P14K5" localSheetId="6">#REF!</definedName>
    <definedName name="BV251P14K5">#REF!</definedName>
    <definedName name="BV251P14K6" localSheetId="6">#REF!</definedName>
    <definedName name="BV251P14K6">#REF!</definedName>
    <definedName name="BV251P14K7" localSheetId="6">#REF!</definedName>
    <definedName name="BV251P14K7">#REF!</definedName>
    <definedName name="BV251P14K8" localSheetId="6">#REF!</definedName>
    <definedName name="BV251P14K8">#REF!</definedName>
    <definedName name="BV251P14K9" localSheetId="6">#REF!</definedName>
    <definedName name="BV251P14K9">#REF!</definedName>
    <definedName name="BV251P15K10" localSheetId="6">#REF!</definedName>
    <definedName name="BV251P15K10">#REF!</definedName>
    <definedName name="BV251P15K3" localSheetId="6">#REF!</definedName>
    <definedName name="BV251P15K3">#REF!</definedName>
    <definedName name="BV251P15K4" localSheetId="6">#REF!</definedName>
    <definedName name="BV251P15K4">#REF!</definedName>
    <definedName name="BV251P15K5" localSheetId="6">#REF!</definedName>
    <definedName name="BV251P15K5">#REF!</definedName>
    <definedName name="BV251P15K6" localSheetId="6">#REF!</definedName>
    <definedName name="BV251P15K6">#REF!</definedName>
    <definedName name="BV251P15K7" localSheetId="6">#REF!</definedName>
    <definedName name="BV251P15K7">#REF!</definedName>
    <definedName name="BV251P15K8" localSheetId="6">#REF!</definedName>
    <definedName name="BV251P15K8">#REF!</definedName>
    <definedName name="BV251P15K9" localSheetId="6">#REF!</definedName>
    <definedName name="BV251P15K9">#REF!</definedName>
    <definedName name="BV251P16K10" localSheetId="6">#REF!</definedName>
    <definedName name="BV251P16K10">#REF!</definedName>
    <definedName name="BV251P16K3" localSheetId="6">#REF!</definedName>
    <definedName name="BV251P16K3">#REF!</definedName>
    <definedName name="BV251P16K4" localSheetId="6">#REF!</definedName>
    <definedName name="BV251P16K4">#REF!</definedName>
    <definedName name="BV251P16K5" localSheetId="6">#REF!</definedName>
    <definedName name="BV251P16K5">#REF!</definedName>
    <definedName name="BV251P16K6" localSheetId="6">#REF!</definedName>
    <definedName name="BV251P16K6">#REF!</definedName>
    <definedName name="BV251P16K7" localSheetId="6">#REF!</definedName>
    <definedName name="BV251P16K7">#REF!</definedName>
    <definedName name="BV251P16K8" localSheetId="6">#REF!</definedName>
    <definedName name="BV251P16K8">#REF!</definedName>
    <definedName name="BV251P16K9" localSheetId="6">#REF!</definedName>
    <definedName name="BV251P16K9">#REF!</definedName>
    <definedName name="BV251P17K10" localSheetId="6">#REF!</definedName>
    <definedName name="BV251P17K10">#REF!</definedName>
    <definedName name="BV251P17K3" localSheetId="6">#REF!</definedName>
    <definedName name="BV251P17K3">#REF!</definedName>
    <definedName name="BV251P17K4" localSheetId="6">#REF!</definedName>
    <definedName name="BV251P17K4">#REF!</definedName>
    <definedName name="BV251P17K5" localSheetId="6">#REF!</definedName>
    <definedName name="BV251P17K5">#REF!</definedName>
    <definedName name="BV251P17K6" localSheetId="6">#REF!</definedName>
    <definedName name="BV251P17K6">#REF!</definedName>
    <definedName name="BV251P17K7" localSheetId="6">#REF!</definedName>
    <definedName name="BV251P17K7">#REF!</definedName>
    <definedName name="BV251P17K8" localSheetId="6">#REF!</definedName>
    <definedName name="BV251P17K8">#REF!</definedName>
    <definedName name="BV251P17K9" localSheetId="6">#REF!</definedName>
    <definedName name="BV251P17K9">#REF!</definedName>
    <definedName name="BV251P18K10" localSheetId="6">#REF!</definedName>
    <definedName name="BV251P18K10">#REF!</definedName>
    <definedName name="BV251P18K3" localSheetId="6">#REF!</definedName>
    <definedName name="BV251P18K3">#REF!</definedName>
    <definedName name="BV251P18K4" localSheetId="6">#REF!</definedName>
    <definedName name="BV251P18K4">#REF!</definedName>
    <definedName name="BV251P18K5" localSheetId="6">#REF!</definedName>
    <definedName name="BV251P18K5">#REF!</definedName>
    <definedName name="BV251P18K6" localSheetId="6">#REF!</definedName>
    <definedName name="BV251P18K6">#REF!</definedName>
    <definedName name="BV251P18K7" localSheetId="6">#REF!</definedName>
    <definedName name="BV251P18K7">#REF!</definedName>
    <definedName name="BV251P18K8" localSheetId="6">#REF!</definedName>
    <definedName name="BV251P18K8">#REF!</definedName>
    <definedName name="BV251P18K9" localSheetId="6">#REF!</definedName>
    <definedName name="BV251P18K9">#REF!</definedName>
    <definedName name="BV251P19K10" localSheetId="6">#REF!</definedName>
    <definedName name="BV251P19K10">#REF!</definedName>
    <definedName name="BV251P19K3" localSheetId="6">#REF!</definedName>
    <definedName name="BV251P19K3">#REF!</definedName>
    <definedName name="BV251P19K4" localSheetId="6">#REF!</definedName>
    <definedName name="BV251P19K4">#REF!</definedName>
    <definedName name="BV251P19K5" localSheetId="6">#REF!</definedName>
    <definedName name="BV251P19K5">#REF!</definedName>
    <definedName name="BV251P19K6" localSheetId="6">#REF!</definedName>
    <definedName name="BV251P19K6">#REF!</definedName>
    <definedName name="BV251P19K7" localSheetId="6">#REF!</definedName>
    <definedName name="BV251P19K7">#REF!</definedName>
    <definedName name="BV251P19K8" localSheetId="6">#REF!</definedName>
    <definedName name="BV251P19K8">#REF!</definedName>
    <definedName name="BV251P19K9" localSheetId="6">#REF!</definedName>
    <definedName name="BV251P19K9">#REF!</definedName>
    <definedName name="BV251P1K10" localSheetId="6">#REF!</definedName>
    <definedName name="BV251P1K10">#REF!</definedName>
    <definedName name="BV251P1K3" localSheetId="6">#REF!</definedName>
    <definedName name="BV251P1K3">#REF!</definedName>
    <definedName name="BV251P1K4" localSheetId="6">#REF!</definedName>
    <definedName name="BV251P1K4">#REF!</definedName>
    <definedName name="BV251P1K5" localSheetId="6">#REF!</definedName>
    <definedName name="BV251P1K5">#REF!</definedName>
    <definedName name="BV251P1K6" localSheetId="6">#REF!</definedName>
    <definedName name="BV251P1K6">#REF!</definedName>
    <definedName name="BV251P1K7" localSheetId="6">#REF!</definedName>
    <definedName name="BV251P1K7">#REF!</definedName>
    <definedName name="BV251P1K8" localSheetId="6">#REF!</definedName>
    <definedName name="BV251P1K8">#REF!</definedName>
    <definedName name="BV251P1K9" localSheetId="6">#REF!</definedName>
    <definedName name="BV251P1K9">#REF!</definedName>
    <definedName name="BV251P20K10" localSheetId="6">#REF!</definedName>
    <definedName name="BV251P20K10">#REF!</definedName>
    <definedName name="BV251P20K3" localSheetId="6">#REF!</definedName>
    <definedName name="BV251P20K3">#REF!</definedName>
    <definedName name="BV251P20K4" localSheetId="6">#REF!</definedName>
    <definedName name="BV251P20K4">#REF!</definedName>
    <definedName name="BV251P20K5" localSheetId="6">#REF!</definedName>
    <definedName name="BV251P20K5">#REF!</definedName>
    <definedName name="BV251P20K6" localSheetId="6">#REF!</definedName>
    <definedName name="BV251P20K6">#REF!</definedName>
    <definedName name="BV251P20K7" localSheetId="6">#REF!</definedName>
    <definedName name="BV251P20K7">#REF!</definedName>
    <definedName name="BV251P20K8" localSheetId="6">#REF!</definedName>
    <definedName name="BV251P20K8">#REF!</definedName>
    <definedName name="BV251P20K9" localSheetId="6">#REF!</definedName>
    <definedName name="BV251P20K9">#REF!</definedName>
    <definedName name="BV251P21K10" localSheetId="6">#REF!</definedName>
    <definedName name="BV251P21K10">#REF!</definedName>
    <definedName name="BV251P21K3" localSheetId="6">#REF!</definedName>
    <definedName name="BV251P21K3">#REF!</definedName>
    <definedName name="BV251P21K4" localSheetId="6">#REF!</definedName>
    <definedName name="BV251P21K4">#REF!</definedName>
    <definedName name="BV251P21K5" localSheetId="6">#REF!</definedName>
    <definedName name="BV251P21K5">#REF!</definedName>
    <definedName name="BV251P21K6" localSheetId="6">#REF!</definedName>
    <definedName name="BV251P21K6">#REF!</definedName>
    <definedName name="BV251P21K7" localSheetId="6">#REF!</definedName>
    <definedName name="BV251P21K7">#REF!</definedName>
    <definedName name="BV251P21K8" localSheetId="6">#REF!</definedName>
    <definedName name="BV251P21K8">#REF!</definedName>
    <definedName name="BV251P21K9" localSheetId="6">#REF!</definedName>
    <definedName name="BV251P21K9">#REF!</definedName>
    <definedName name="BV251P22K10" localSheetId="6">#REF!</definedName>
    <definedName name="BV251P22K10">#REF!</definedName>
    <definedName name="BV251P22K3" localSheetId="6">#REF!</definedName>
    <definedName name="BV251P22K3">#REF!</definedName>
    <definedName name="BV251P22K4" localSheetId="6">#REF!</definedName>
    <definedName name="BV251P22K4">#REF!</definedName>
    <definedName name="BV251P22K5" localSheetId="6">#REF!</definedName>
    <definedName name="BV251P22K5">#REF!</definedName>
    <definedName name="BV251P22K6" localSheetId="6">#REF!</definedName>
    <definedName name="BV251P22K6">#REF!</definedName>
    <definedName name="BV251P22K7" localSheetId="6">#REF!</definedName>
    <definedName name="BV251P22K7">#REF!</definedName>
    <definedName name="BV251P22K8" localSheetId="6">#REF!</definedName>
    <definedName name="BV251P22K8">#REF!</definedName>
    <definedName name="BV251P22K9" localSheetId="6">#REF!</definedName>
    <definedName name="BV251P22K9">#REF!</definedName>
    <definedName name="BV251P2K10" localSheetId="6">#REF!</definedName>
    <definedName name="BV251P2K10">#REF!</definedName>
    <definedName name="BV251P2K3" localSheetId="6">#REF!</definedName>
    <definedName name="BV251P2K3">#REF!</definedName>
    <definedName name="BV251P2K4" localSheetId="6">#REF!</definedName>
    <definedName name="BV251P2K4">#REF!</definedName>
    <definedName name="BV251P2K5" localSheetId="6">#REF!</definedName>
    <definedName name="BV251P2K5">#REF!</definedName>
    <definedName name="BV251P2K6" localSheetId="6">#REF!</definedName>
    <definedName name="BV251P2K6">#REF!</definedName>
    <definedName name="BV251P2K7" localSheetId="6">#REF!</definedName>
    <definedName name="BV251P2K7">#REF!</definedName>
    <definedName name="BV251P2K8" localSheetId="6">#REF!</definedName>
    <definedName name="BV251P2K8">#REF!</definedName>
    <definedName name="BV251P2K9" localSheetId="6">#REF!</definedName>
    <definedName name="BV251P2K9">#REF!</definedName>
    <definedName name="BV251P3K10" localSheetId="6">#REF!</definedName>
    <definedName name="BV251P3K10">#REF!</definedName>
    <definedName name="BV251P3K3" localSheetId="6">#REF!</definedName>
    <definedName name="BV251P3K3">#REF!</definedName>
    <definedName name="BV251P3K4" localSheetId="6">#REF!</definedName>
    <definedName name="BV251P3K4">#REF!</definedName>
    <definedName name="BV251P3K5" localSheetId="6">#REF!</definedName>
    <definedName name="BV251P3K5">#REF!</definedName>
    <definedName name="BV251P3K6" localSheetId="6">#REF!</definedName>
    <definedName name="BV251P3K6">#REF!</definedName>
    <definedName name="BV251P3K7" localSheetId="6">#REF!</definedName>
    <definedName name="BV251P3K7">#REF!</definedName>
    <definedName name="BV251P3K8" localSheetId="6">#REF!</definedName>
    <definedName name="BV251P3K8">#REF!</definedName>
    <definedName name="BV251P3K9" localSheetId="6">#REF!</definedName>
    <definedName name="BV251P3K9">#REF!</definedName>
    <definedName name="BV251P4K10" localSheetId="6">#REF!</definedName>
    <definedName name="BV251P4K10">#REF!</definedName>
    <definedName name="BV251P4K3" localSheetId="6">#REF!</definedName>
    <definedName name="BV251P4K3">#REF!</definedName>
    <definedName name="BV251P4K4" localSheetId="6">#REF!</definedName>
    <definedName name="BV251P4K4">#REF!</definedName>
    <definedName name="BV251P4K5" localSheetId="6">#REF!</definedName>
    <definedName name="BV251P4K5">#REF!</definedName>
    <definedName name="BV251P4K6" localSheetId="6">#REF!</definedName>
    <definedName name="BV251P4K6">#REF!</definedName>
    <definedName name="BV251P4K7" localSheetId="6">#REF!</definedName>
    <definedName name="BV251P4K7">#REF!</definedName>
    <definedName name="BV251P4K8" localSheetId="6">#REF!</definedName>
    <definedName name="BV251P4K8">#REF!</definedName>
    <definedName name="BV251P4K9" localSheetId="6">#REF!</definedName>
    <definedName name="BV251P4K9">#REF!</definedName>
    <definedName name="BV251P5K10" localSheetId="6">#REF!</definedName>
    <definedName name="BV251P5K10">#REF!</definedName>
    <definedName name="BV251P5K3" localSheetId="6">#REF!</definedName>
    <definedName name="BV251P5K3">#REF!</definedName>
    <definedName name="BV251P5K4" localSheetId="6">#REF!</definedName>
    <definedName name="BV251P5K4">#REF!</definedName>
    <definedName name="BV251P5K5" localSheetId="6">#REF!</definedName>
    <definedName name="BV251P5K5">#REF!</definedName>
    <definedName name="BV251P5K6" localSheetId="6">#REF!</definedName>
    <definedName name="BV251P5K6">#REF!</definedName>
    <definedName name="BV251P5K7" localSheetId="6">#REF!</definedName>
    <definedName name="BV251P5K7">#REF!</definedName>
    <definedName name="BV251P5K8" localSheetId="6">#REF!</definedName>
    <definedName name="BV251P5K8">#REF!</definedName>
    <definedName name="BV251P5K9" localSheetId="6">#REF!</definedName>
    <definedName name="BV251P5K9">#REF!</definedName>
    <definedName name="BV251P6K10" localSheetId="6">#REF!</definedName>
    <definedName name="BV251P6K10">#REF!</definedName>
    <definedName name="BV251P6K3" localSheetId="6">#REF!</definedName>
    <definedName name="BV251P6K3">#REF!</definedName>
    <definedName name="BV251P6K4" localSheetId="6">#REF!</definedName>
    <definedName name="BV251P6K4">#REF!</definedName>
    <definedName name="BV251P6K5" localSheetId="6">#REF!</definedName>
    <definedName name="BV251P6K5">#REF!</definedName>
    <definedName name="BV251P6K6" localSheetId="6">#REF!</definedName>
    <definedName name="BV251P6K6">#REF!</definedName>
    <definedName name="BV251P6K7" localSheetId="6">#REF!</definedName>
    <definedName name="BV251P6K7">#REF!</definedName>
    <definedName name="BV251P6K8" localSheetId="6">#REF!</definedName>
    <definedName name="BV251P6K8">#REF!</definedName>
    <definedName name="BV251P6K9" localSheetId="6">#REF!</definedName>
    <definedName name="BV251P6K9">#REF!</definedName>
    <definedName name="BV251P7K10" localSheetId="6">#REF!</definedName>
    <definedName name="BV251P7K10">#REF!</definedName>
    <definedName name="BV251P7K3" localSheetId="6">#REF!</definedName>
    <definedName name="BV251P7K3">#REF!</definedName>
    <definedName name="BV251P7K4" localSheetId="6">#REF!</definedName>
    <definedName name="BV251P7K4">#REF!</definedName>
    <definedName name="BV251P7K5" localSheetId="6">#REF!</definedName>
    <definedName name="BV251P7K5">#REF!</definedName>
    <definedName name="BV251P7K6" localSheetId="6">#REF!</definedName>
    <definedName name="BV251P7K6">#REF!</definedName>
    <definedName name="BV251P7K7" localSheetId="6">#REF!</definedName>
    <definedName name="BV251P7K7">#REF!</definedName>
    <definedName name="BV251P7K8" localSheetId="6">#REF!</definedName>
    <definedName name="BV251P7K8">#REF!</definedName>
    <definedName name="BV251P7K9" localSheetId="6">#REF!</definedName>
    <definedName name="BV251P7K9">#REF!</definedName>
    <definedName name="BV251P8K10" localSheetId="6">#REF!</definedName>
    <definedName name="BV251P8K10">#REF!</definedName>
    <definedName name="BV251P8K3" localSheetId="6">#REF!</definedName>
    <definedName name="BV251P8K3">#REF!</definedName>
    <definedName name="BV251P8K4" localSheetId="6">#REF!</definedName>
    <definedName name="BV251P8K4">#REF!</definedName>
    <definedName name="BV251P8K5" localSheetId="6">#REF!</definedName>
    <definedName name="BV251P8K5">#REF!</definedName>
    <definedName name="BV251P8K6" localSheetId="6">#REF!</definedName>
    <definedName name="BV251P8K6">#REF!</definedName>
    <definedName name="BV251P8K7" localSheetId="6">#REF!</definedName>
    <definedName name="BV251P8K7">#REF!</definedName>
    <definedName name="BV251P8K8" localSheetId="6">#REF!</definedName>
    <definedName name="BV251P8K8">#REF!</definedName>
    <definedName name="BV251P8K9" localSheetId="6">#REF!</definedName>
    <definedName name="BV251P8K9">#REF!</definedName>
    <definedName name="BV251P9K10" localSheetId="6">#REF!</definedName>
    <definedName name="BV251P9K10">#REF!</definedName>
    <definedName name="BV251P9K3" localSheetId="6">#REF!</definedName>
    <definedName name="BV251P9K3">#REF!</definedName>
    <definedName name="BV251P9K4" localSheetId="6">#REF!</definedName>
    <definedName name="BV251P9K4">#REF!</definedName>
    <definedName name="BV251P9K5" localSheetId="6">#REF!</definedName>
    <definedName name="BV251P9K5">#REF!</definedName>
    <definedName name="BV251P9K6" localSheetId="6">#REF!</definedName>
    <definedName name="BV251P9K6">#REF!</definedName>
    <definedName name="BV251P9K7" localSheetId="6">#REF!</definedName>
    <definedName name="BV251P9K7">#REF!</definedName>
    <definedName name="BV251P9K8" localSheetId="6">#REF!</definedName>
    <definedName name="BV251P9K8">#REF!</definedName>
    <definedName name="BV251P9K9" localSheetId="6">#REF!</definedName>
    <definedName name="BV251P9K9">#REF!</definedName>
    <definedName name="BV253P10K10" localSheetId="6">#REF!</definedName>
    <definedName name="BV253P10K10">#REF!</definedName>
    <definedName name="BV253P10K3" localSheetId="6">#REF!</definedName>
    <definedName name="BV253P10K3">#REF!</definedName>
    <definedName name="BV253P10K4" localSheetId="6">#REF!</definedName>
    <definedName name="BV253P10K4">#REF!</definedName>
    <definedName name="BV253P10K5" localSheetId="6">#REF!</definedName>
    <definedName name="BV253P10K5">#REF!</definedName>
    <definedName name="BV253P10K6" localSheetId="6">#REF!</definedName>
    <definedName name="BV253P10K6">#REF!</definedName>
    <definedName name="BV253P10K7" localSheetId="6">#REF!</definedName>
    <definedName name="BV253P10K7">#REF!</definedName>
    <definedName name="BV253P10K8" localSheetId="6">#REF!</definedName>
    <definedName name="BV253P10K8">#REF!</definedName>
    <definedName name="BV253P10K9" localSheetId="6">#REF!</definedName>
    <definedName name="BV253P10K9">#REF!</definedName>
    <definedName name="BV253P11K10" localSheetId="6">#REF!</definedName>
    <definedName name="BV253P11K10">#REF!</definedName>
    <definedName name="BV253P11K3" localSheetId="6">#REF!</definedName>
    <definedName name="BV253P11K3">#REF!</definedName>
    <definedName name="BV253P11K4" localSheetId="6">#REF!</definedName>
    <definedName name="BV253P11K4">#REF!</definedName>
    <definedName name="BV253P11K5" localSheetId="6">#REF!</definedName>
    <definedName name="BV253P11K5">#REF!</definedName>
    <definedName name="BV253P11K6" localSheetId="6">#REF!</definedName>
    <definedName name="BV253P11K6">#REF!</definedName>
    <definedName name="BV253P11K7" localSheetId="6">#REF!</definedName>
    <definedName name="BV253P11K7">#REF!</definedName>
    <definedName name="BV253P11K8" localSheetId="6">#REF!</definedName>
    <definedName name="BV253P11K8">#REF!</definedName>
    <definedName name="BV253P11K9" localSheetId="6">#REF!</definedName>
    <definedName name="BV253P11K9">#REF!</definedName>
    <definedName name="BV253P12K10" localSheetId="6">#REF!</definedName>
    <definedName name="BV253P12K10">#REF!</definedName>
    <definedName name="BV253P12K3" localSheetId="6">#REF!</definedName>
    <definedName name="BV253P12K3">#REF!</definedName>
    <definedName name="BV253P12K4" localSheetId="6">#REF!</definedName>
    <definedName name="BV253P12K4">#REF!</definedName>
    <definedName name="BV253P12K5" localSheetId="6">#REF!</definedName>
    <definedName name="BV253P12K5">#REF!</definedName>
    <definedName name="BV253P12K6" localSheetId="6">#REF!</definedName>
    <definedName name="BV253P12K6">#REF!</definedName>
    <definedName name="BV253P12K7" localSheetId="6">#REF!</definedName>
    <definedName name="BV253P12K7">#REF!</definedName>
    <definedName name="BV253P12K8" localSheetId="6">#REF!</definedName>
    <definedName name="BV253P12K8">#REF!</definedName>
    <definedName name="BV253P12K9" localSheetId="6">#REF!</definedName>
    <definedName name="BV253P12K9">#REF!</definedName>
    <definedName name="BV253P13K10" localSheetId="6">#REF!</definedName>
    <definedName name="BV253P13K10">#REF!</definedName>
    <definedName name="BV253P13K3" localSheetId="6">#REF!</definedName>
    <definedName name="BV253P13K3">#REF!</definedName>
    <definedName name="BV253P13K4" localSheetId="6">#REF!</definedName>
    <definedName name="BV253P13K4">#REF!</definedName>
    <definedName name="BV253P13K5" localSheetId="6">#REF!</definedName>
    <definedName name="BV253P13K5">#REF!</definedName>
    <definedName name="BV253P13K6" localSheetId="6">#REF!</definedName>
    <definedName name="BV253P13K6">#REF!</definedName>
    <definedName name="BV253P13K7" localSheetId="6">#REF!</definedName>
    <definedName name="BV253P13K7">#REF!</definedName>
    <definedName name="BV253P13K8" localSheetId="6">#REF!</definedName>
    <definedName name="BV253P13K8">#REF!</definedName>
    <definedName name="BV253P13K9" localSheetId="6">#REF!</definedName>
    <definedName name="BV253P13K9">#REF!</definedName>
    <definedName name="BV253P14K10" localSheetId="6">#REF!</definedName>
    <definedName name="BV253P14K10">#REF!</definedName>
    <definedName name="BV253P14K3" localSheetId="6">#REF!</definedName>
    <definedName name="BV253P14K3">#REF!</definedName>
    <definedName name="BV253P14K4" localSheetId="6">#REF!</definedName>
    <definedName name="BV253P14K4">#REF!</definedName>
    <definedName name="BV253P14K5" localSheetId="6">#REF!</definedName>
    <definedName name="BV253P14K5">#REF!</definedName>
    <definedName name="BV253P14K6" localSheetId="6">#REF!</definedName>
    <definedName name="BV253P14K6">#REF!</definedName>
    <definedName name="BV253P14K7" localSheetId="6">#REF!</definedName>
    <definedName name="BV253P14K7">#REF!</definedName>
    <definedName name="BV253P14K8" localSheetId="6">#REF!</definedName>
    <definedName name="BV253P14K8">#REF!</definedName>
    <definedName name="BV253P14K9" localSheetId="6">#REF!</definedName>
    <definedName name="BV253P14K9">#REF!</definedName>
    <definedName name="BV253P15K10" localSheetId="6">#REF!</definedName>
    <definedName name="BV253P15K10">#REF!</definedName>
    <definedName name="BV253P15K3" localSheetId="6">#REF!</definedName>
    <definedName name="BV253P15K3">#REF!</definedName>
    <definedName name="BV253P15K4" localSheetId="6">#REF!</definedName>
    <definedName name="BV253P15K4">#REF!</definedName>
    <definedName name="BV253P15K5" localSheetId="6">#REF!</definedName>
    <definedName name="BV253P15K5">#REF!</definedName>
    <definedName name="BV253P15K6" localSheetId="6">#REF!</definedName>
    <definedName name="BV253P15K6">#REF!</definedName>
    <definedName name="BV253P15K7" localSheetId="6">#REF!</definedName>
    <definedName name="BV253P15K7">#REF!</definedName>
    <definedName name="BV253P15K8" localSheetId="6">#REF!</definedName>
    <definedName name="BV253P15K8">#REF!</definedName>
    <definedName name="BV253P15K9" localSheetId="6">#REF!</definedName>
    <definedName name="BV253P15K9">#REF!</definedName>
    <definedName name="BV253P16K10" localSheetId="6">#REF!</definedName>
    <definedName name="BV253P16K10">#REF!</definedName>
    <definedName name="BV253P16K3" localSheetId="6">#REF!</definedName>
    <definedName name="BV253P16K3">#REF!</definedName>
    <definedName name="BV253P16K4" localSheetId="6">#REF!</definedName>
    <definedName name="BV253P16K4">#REF!</definedName>
    <definedName name="BV253P16K5" localSheetId="6">#REF!</definedName>
    <definedName name="BV253P16K5">#REF!</definedName>
    <definedName name="BV253P16K6" localSheetId="6">#REF!</definedName>
    <definedName name="BV253P16K6">#REF!</definedName>
    <definedName name="BV253P16K7" localSheetId="6">#REF!</definedName>
    <definedName name="BV253P16K7">#REF!</definedName>
    <definedName name="BV253P16K8" localSheetId="6">#REF!</definedName>
    <definedName name="BV253P16K8">#REF!</definedName>
    <definedName name="BV253P16K9" localSheetId="6">#REF!</definedName>
    <definedName name="BV253P16K9">#REF!</definedName>
    <definedName name="BV253P17K10" localSheetId="6">#REF!</definedName>
    <definedName name="BV253P17K10">#REF!</definedName>
    <definedName name="BV253P17K3" localSheetId="6">#REF!</definedName>
    <definedName name="BV253P17K3">#REF!</definedName>
    <definedName name="BV253P17K4" localSheetId="6">#REF!</definedName>
    <definedName name="BV253P17K4">#REF!</definedName>
    <definedName name="BV253P17K5" localSheetId="6">#REF!</definedName>
    <definedName name="BV253P17K5">#REF!</definedName>
    <definedName name="BV253P17K6" localSheetId="6">#REF!</definedName>
    <definedName name="BV253P17K6">#REF!</definedName>
    <definedName name="BV253P17K7" localSheetId="6">#REF!</definedName>
    <definedName name="BV253P17K7">#REF!</definedName>
    <definedName name="BV253P17K8" localSheetId="6">#REF!</definedName>
    <definedName name="BV253P17K8">#REF!</definedName>
    <definedName name="BV253P17K9" localSheetId="6">#REF!</definedName>
    <definedName name="BV253P17K9">#REF!</definedName>
    <definedName name="BV253P18K10" localSheetId="6">#REF!</definedName>
    <definedName name="BV253P18K10">#REF!</definedName>
    <definedName name="BV253P18K3" localSheetId="6">#REF!</definedName>
    <definedName name="BV253P18K3">#REF!</definedName>
    <definedName name="BV253P18K4" localSheetId="6">#REF!</definedName>
    <definedName name="BV253P18K4">#REF!</definedName>
    <definedName name="BV253P18K5" localSheetId="6">#REF!</definedName>
    <definedName name="BV253P18K5">#REF!</definedName>
    <definedName name="BV253P18K6" localSheetId="6">#REF!</definedName>
    <definedName name="BV253P18K6">#REF!</definedName>
    <definedName name="BV253P18K7" localSheetId="6">#REF!</definedName>
    <definedName name="BV253P18K7">#REF!</definedName>
    <definedName name="BV253P18K8" localSheetId="6">#REF!</definedName>
    <definedName name="BV253P18K8">#REF!</definedName>
    <definedName name="BV253P18K9" localSheetId="6">#REF!</definedName>
    <definedName name="BV253P18K9">#REF!</definedName>
    <definedName name="BV253P19K10" localSheetId="6">#REF!</definedName>
    <definedName name="BV253P19K10">#REF!</definedName>
    <definedName name="BV253P19K3" localSheetId="6">#REF!</definedName>
    <definedName name="BV253P19K3">#REF!</definedName>
    <definedName name="BV253P19K4" localSheetId="6">#REF!</definedName>
    <definedName name="BV253P19K4">#REF!</definedName>
    <definedName name="BV253P19K5" localSheetId="6">#REF!</definedName>
    <definedName name="BV253P19K5">#REF!</definedName>
    <definedName name="BV253P19K6" localSheetId="6">#REF!</definedName>
    <definedName name="BV253P19K6">#REF!</definedName>
    <definedName name="BV253P19K7" localSheetId="6">#REF!</definedName>
    <definedName name="BV253P19K7">#REF!</definedName>
    <definedName name="BV253P19K8" localSheetId="6">#REF!</definedName>
    <definedName name="BV253P19K8">#REF!</definedName>
    <definedName name="BV253P19K9" localSheetId="6">#REF!</definedName>
    <definedName name="BV253P19K9">#REF!</definedName>
    <definedName name="BV253P1K10" localSheetId="6">#REF!</definedName>
    <definedName name="BV253P1K10">#REF!</definedName>
    <definedName name="BV253P1K3" localSheetId="6">#REF!</definedName>
    <definedName name="BV253P1K3">#REF!</definedName>
    <definedName name="BV253P1K4" localSheetId="6">#REF!</definedName>
    <definedName name="BV253P1K4">#REF!</definedName>
    <definedName name="BV253P1K5" localSheetId="6">#REF!</definedName>
    <definedName name="BV253P1K5">#REF!</definedName>
    <definedName name="BV253P1K6" localSheetId="6">#REF!</definedName>
    <definedName name="BV253P1K6">#REF!</definedName>
    <definedName name="BV253P1K7" localSheetId="6">#REF!</definedName>
    <definedName name="BV253P1K7">#REF!</definedName>
    <definedName name="BV253P1K8" localSheetId="6">#REF!</definedName>
    <definedName name="BV253P1K8">#REF!</definedName>
    <definedName name="BV253P1K9" localSheetId="6">#REF!</definedName>
    <definedName name="BV253P1K9">#REF!</definedName>
    <definedName name="BV253P20K10" localSheetId="6">#REF!</definedName>
    <definedName name="BV253P20K10">#REF!</definedName>
    <definedName name="BV253P20K3" localSheetId="6">#REF!</definedName>
    <definedName name="BV253P20K3">#REF!</definedName>
    <definedName name="BV253P20K4" localSheetId="6">#REF!</definedName>
    <definedName name="BV253P20K4">#REF!</definedName>
    <definedName name="BV253P20K5" localSheetId="6">#REF!</definedName>
    <definedName name="BV253P20K5">#REF!</definedName>
    <definedName name="BV253P20K6" localSheetId="6">#REF!</definedName>
    <definedName name="BV253P20K6">#REF!</definedName>
    <definedName name="BV253P20K7" localSheetId="6">#REF!</definedName>
    <definedName name="BV253P20K7">#REF!</definedName>
    <definedName name="BV253P20K8" localSheetId="6">#REF!</definedName>
    <definedName name="BV253P20K8">#REF!</definedName>
    <definedName name="BV253P20K9" localSheetId="6">#REF!</definedName>
    <definedName name="BV253P20K9">#REF!</definedName>
    <definedName name="BV253P21K10" localSheetId="6">#REF!</definedName>
    <definedName name="BV253P21K10">#REF!</definedName>
    <definedName name="BV253P21K3" localSheetId="6">#REF!</definedName>
    <definedName name="BV253P21K3">#REF!</definedName>
    <definedName name="BV253P21K4" localSheetId="6">#REF!</definedName>
    <definedName name="BV253P21K4">#REF!</definedName>
    <definedName name="BV253P21K5" localSheetId="6">#REF!</definedName>
    <definedName name="BV253P21K5">#REF!</definedName>
    <definedName name="BV253P21K6" localSheetId="6">#REF!</definedName>
    <definedName name="BV253P21K6">#REF!</definedName>
    <definedName name="BV253P21K7" localSheetId="6">#REF!</definedName>
    <definedName name="BV253P21K7">#REF!</definedName>
    <definedName name="BV253P21K8" localSheetId="6">#REF!</definedName>
    <definedName name="BV253P21K8">#REF!</definedName>
    <definedName name="BV253P21K9" localSheetId="6">#REF!</definedName>
    <definedName name="BV253P21K9">#REF!</definedName>
    <definedName name="BV253P22K10" localSheetId="6">#REF!</definedName>
    <definedName name="BV253P22K10">#REF!</definedName>
    <definedName name="BV253P22K3" localSheetId="6">#REF!</definedName>
    <definedName name="BV253P22K3">#REF!</definedName>
    <definedName name="BV253P22K4" localSheetId="6">#REF!</definedName>
    <definedName name="BV253P22K4">#REF!</definedName>
    <definedName name="BV253P22K5" localSheetId="6">#REF!</definedName>
    <definedName name="BV253P22K5">#REF!</definedName>
    <definedName name="BV253P22K6" localSheetId="6">#REF!</definedName>
    <definedName name="BV253P22K6">#REF!</definedName>
    <definedName name="BV253P22K7" localSheetId="6">#REF!</definedName>
    <definedName name="BV253P22K7">#REF!</definedName>
    <definedName name="BV253P22K8" localSheetId="6">#REF!</definedName>
    <definedName name="BV253P22K8">#REF!</definedName>
    <definedName name="BV253P22K9" localSheetId="6">#REF!</definedName>
    <definedName name="BV253P22K9">#REF!</definedName>
    <definedName name="BV253P2K10" localSheetId="6">#REF!</definedName>
    <definedName name="BV253P2K10">#REF!</definedName>
    <definedName name="BV253P2K3" localSheetId="6">#REF!</definedName>
    <definedName name="BV253P2K3">#REF!</definedName>
    <definedName name="BV253P2K4" localSheetId="6">#REF!</definedName>
    <definedName name="BV253P2K4">#REF!</definedName>
    <definedName name="BV253P2K5" localSheetId="6">#REF!</definedName>
    <definedName name="BV253P2K5">#REF!</definedName>
    <definedName name="BV253P2K6" localSheetId="6">#REF!</definedName>
    <definedName name="BV253P2K6">#REF!</definedName>
    <definedName name="BV253P2K7" localSheetId="6">#REF!</definedName>
    <definedName name="BV253P2K7">#REF!</definedName>
    <definedName name="BV253P2K8" localSheetId="6">#REF!</definedName>
    <definedName name="BV253P2K8">#REF!</definedName>
    <definedName name="BV253P2K9" localSheetId="6">#REF!</definedName>
    <definedName name="BV253P2K9">#REF!</definedName>
    <definedName name="BV253P3K10" localSheetId="6">#REF!</definedName>
    <definedName name="BV253P3K10">#REF!</definedName>
    <definedName name="BV253P3K3" localSheetId="6">#REF!</definedName>
    <definedName name="BV253P3K3">#REF!</definedName>
    <definedName name="BV253P3K4" localSheetId="6">#REF!</definedName>
    <definedName name="BV253P3K4">#REF!</definedName>
    <definedName name="BV253P3K5" localSheetId="6">#REF!</definedName>
    <definedName name="BV253P3K5">#REF!</definedName>
    <definedName name="BV253P3K6" localSheetId="6">#REF!</definedName>
    <definedName name="BV253P3K6">#REF!</definedName>
    <definedName name="BV253P3K7" localSheetId="6">#REF!</definedName>
    <definedName name="BV253P3K7">#REF!</definedName>
    <definedName name="BV253P3K8" localSheetId="6">#REF!</definedName>
    <definedName name="BV253P3K8">#REF!</definedName>
    <definedName name="BV253P3K9" localSheetId="6">#REF!</definedName>
    <definedName name="BV253P3K9">#REF!</definedName>
    <definedName name="BV253P4K10" localSheetId="6">#REF!</definedName>
    <definedName name="BV253P4K10">#REF!</definedName>
    <definedName name="BV253P4K3" localSheetId="6">#REF!</definedName>
    <definedName name="BV253P4K3">#REF!</definedName>
    <definedName name="BV253P4K4" localSheetId="6">#REF!</definedName>
    <definedName name="BV253P4K4">#REF!</definedName>
    <definedName name="BV253P4K5" localSheetId="6">#REF!</definedName>
    <definedName name="BV253P4K5">#REF!</definedName>
    <definedName name="BV253P4K6" localSheetId="6">#REF!</definedName>
    <definedName name="BV253P4K6">#REF!</definedName>
    <definedName name="BV253P4K7" localSheetId="6">#REF!</definedName>
    <definedName name="BV253P4K7">#REF!</definedName>
    <definedName name="BV253P4K8" localSheetId="6">#REF!</definedName>
    <definedName name="BV253P4K8">#REF!</definedName>
    <definedName name="BV253P4K9" localSheetId="6">#REF!</definedName>
    <definedName name="BV253P4K9">#REF!</definedName>
    <definedName name="BV253P5K10" localSheetId="6">#REF!</definedName>
    <definedName name="BV253P5K10">#REF!</definedName>
    <definedName name="BV253P5K3" localSheetId="6">#REF!</definedName>
    <definedName name="BV253P5K3">#REF!</definedName>
    <definedName name="BV253P5K4" localSheetId="6">#REF!</definedName>
    <definedName name="BV253P5K4">#REF!</definedName>
    <definedName name="BV253P5K5" localSheetId="6">#REF!</definedName>
    <definedName name="BV253P5K5">#REF!</definedName>
    <definedName name="BV253P5K6" localSheetId="6">#REF!</definedName>
    <definedName name="BV253P5K6">#REF!</definedName>
    <definedName name="BV253P5K7" localSheetId="6">#REF!</definedName>
    <definedName name="BV253P5K7">#REF!</definedName>
    <definedName name="BV253P5K8" localSheetId="6">#REF!</definedName>
    <definedName name="BV253P5K8">#REF!</definedName>
    <definedName name="BV253P5K9" localSheetId="6">#REF!</definedName>
    <definedName name="BV253P5K9">#REF!</definedName>
    <definedName name="BV253P6K10" localSheetId="6">#REF!</definedName>
    <definedName name="BV253P6K10">#REF!</definedName>
    <definedName name="BV253P6K3" localSheetId="6">#REF!</definedName>
    <definedName name="BV253P6K3">#REF!</definedName>
    <definedName name="BV253P6K4" localSheetId="6">#REF!</definedName>
    <definedName name="BV253P6K4">#REF!</definedName>
    <definedName name="BV253P6K5" localSheetId="6">#REF!</definedName>
    <definedName name="BV253P6K5">#REF!</definedName>
    <definedName name="BV253P6K6" localSheetId="6">#REF!</definedName>
    <definedName name="BV253P6K6">#REF!</definedName>
    <definedName name="BV253P6K7" localSheetId="6">#REF!</definedName>
    <definedName name="BV253P6K7">#REF!</definedName>
    <definedName name="BV253P6K8" localSheetId="6">#REF!</definedName>
    <definedName name="BV253P6K8">#REF!</definedName>
    <definedName name="BV253P6K9" localSheetId="6">#REF!</definedName>
    <definedName name="BV253P6K9">#REF!</definedName>
    <definedName name="BV253P7K10" localSheetId="6">#REF!</definedName>
    <definedName name="BV253P7K10">#REF!</definedName>
    <definedName name="BV253P7K3" localSheetId="6">#REF!</definedName>
    <definedName name="BV253P7K3">#REF!</definedName>
    <definedName name="BV253P7K4" localSheetId="6">#REF!</definedName>
    <definedName name="BV253P7K4">#REF!</definedName>
    <definedName name="BV253P7K5" localSheetId="6">#REF!</definedName>
    <definedName name="BV253P7K5">#REF!</definedName>
    <definedName name="BV253P7K6" localSheetId="6">#REF!</definedName>
    <definedName name="BV253P7K6">#REF!</definedName>
    <definedName name="BV253P7K7" localSheetId="6">#REF!</definedName>
    <definedName name="BV253P7K7">#REF!</definedName>
    <definedName name="BV253P7K8" localSheetId="6">#REF!</definedName>
    <definedName name="BV253P7K8">#REF!</definedName>
    <definedName name="BV253P7K9" localSheetId="6">#REF!</definedName>
    <definedName name="BV253P7K9">#REF!</definedName>
    <definedName name="BV253P8K10" localSheetId="6">#REF!</definedName>
    <definedName name="BV253P8K10">#REF!</definedName>
    <definedName name="BV253P8K3" localSheetId="6">#REF!</definedName>
    <definedName name="BV253P8K3">#REF!</definedName>
    <definedName name="BV253P8K4" localSheetId="6">#REF!</definedName>
    <definedName name="BV253P8K4">#REF!</definedName>
    <definedName name="BV253P8K5" localSheetId="6">#REF!</definedName>
    <definedName name="BV253P8K5">#REF!</definedName>
    <definedName name="BV253P8K6" localSheetId="6">#REF!</definedName>
    <definedName name="BV253P8K6">#REF!</definedName>
    <definedName name="BV253P8K7" localSheetId="6">#REF!</definedName>
    <definedName name="BV253P8K7">#REF!</definedName>
    <definedName name="BV253P8K8" localSheetId="6">#REF!</definedName>
    <definedName name="BV253P8K8">#REF!</definedName>
    <definedName name="BV253P8K9" localSheetId="6">#REF!</definedName>
    <definedName name="BV253P8K9">#REF!</definedName>
    <definedName name="BV253P9K10" localSheetId="6">#REF!</definedName>
    <definedName name="BV253P9K10">#REF!</definedName>
    <definedName name="BV253P9K3" localSheetId="6">#REF!</definedName>
    <definedName name="BV253P9K3">#REF!</definedName>
    <definedName name="BV253P9K4" localSheetId="6">#REF!</definedName>
    <definedName name="BV253P9K4">#REF!</definedName>
    <definedName name="BV253P9K5" localSheetId="6">#REF!</definedName>
    <definedName name="BV253P9K5">#REF!</definedName>
    <definedName name="BV253P9K6" localSheetId="6">#REF!</definedName>
    <definedName name="BV253P9K6">#REF!</definedName>
    <definedName name="BV253P9K7" localSheetId="6">#REF!</definedName>
    <definedName name="BV253P9K7">#REF!</definedName>
    <definedName name="BV253P9K8" localSheetId="6">#REF!</definedName>
    <definedName name="BV253P9K8">#REF!</definedName>
    <definedName name="BV253P9K9" localSheetId="6">#REF!</definedName>
    <definedName name="BV253P9K9">#REF!</definedName>
    <definedName name="BV512P10K10" localSheetId="6">#REF!</definedName>
    <definedName name="BV512P10K10">#REF!</definedName>
    <definedName name="BV512P10K3" localSheetId="6">#REF!</definedName>
    <definedName name="BV512P10K3">#REF!</definedName>
    <definedName name="BV512P10K4" localSheetId="6">#REF!</definedName>
    <definedName name="BV512P10K4">#REF!</definedName>
    <definedName name="BV512P10K5" localSheetId="6">#REF!</definedName>
    <definedName name="BV512P10K5">#REF!</definedName>
    <definedName name="BV512P10K6" localSheetId="6">#REF!</definedName>
    <definedName name="BV512P10K6">#REF!</definedName>
    <definedName name="BV512P10K7" localSheetId="6">#REF!</definedName>
    <definedName name="BV512P10K7">#REF!</definedName>
    <definedName name="BV512P10K8" localSheetId="6">#REF!</definedName>
    <definedName name="BV512P10K8">#REF!</definedName>
    <definedName name="BV512P10K9" localSheetId="6">#REF!</definedName>
    <definedName name="BV512P10K9">#REF!</definedName>
    <definedName name="BV512P11K10" localSheetId="6">#REF!</definedName>
    <definedName name="BV512P11K10">#REF!</definedName>
    <definedName name="BV512P11K3" localSheetId="6">#REF!</definedName>
    <definedName name="BV512P11K3">#REF!</definedName>
    <definedName name="BV512P11K4" localSheetId="6">#REF!</definedName>
    <definedName name="BV512P11K4">#REF!</definedName>
    <definedName name="BV512P11K5" localSheetId="6">#REF!</definedName>
    <definedName name="BV512P11K5">#REF!</definedName>
    <definedName name="BV512P11K6" localSheetId="6">#REF!</definedName>
    <definedName name="BV512P11K6">#REF!</definedName>
    <definedName name="BV512P11K7" localSheetId="6">#REF!</definedName>
    <definedName name="BV512P11K7">#REF!</definedName>
    <definedName name="BV512P11K8" localSheetId="6">#REF!</definedName>
    <definedName name="BV512P11K8">#REF!</definedName>
    <definedName name="BV512P11K9" localSheetId="6">#REF!</definedName>
    <definedName name="BV512P11K9">#REF!</definedName>
    <definedName name="BV512P12K10" localSheetId="6">#REF!</definedName>
    <definedName name="BV512P12K10">#REF!</definedName>
    <definedName name="BV512P12K3" localSheetId="6">#REF!</definedName>
    <definedName name="BV512P12K3">#REF!</definedName>
    <definedName name="BV512P12K4" localSheetId="6">#REF!</definedName>
    <definedName name="BV512P12K4">#REF!</definedName>
    <definedName name="BV512P12K5" localSheetId="6">#REF!</definedName>
    <definedName name="BV512P12K5">#REF!</definedName>
    <definedName name="BV512P12K6" localSheetId="6">#REF!</definedName>
    <definedName name="BV512P12K6">#REF!</definedName>
    <definedName name="BV512P12K7" localSheetId="6">#REF!</definedName>
    <definedName name="BV512P12K7">#REF!</definedName>
    <definedName name="BV512P12K8" localSheetId="6">#REF!</definedName>
    <definedName name="BV512P12K8">#REF!</definedName>
    <definedName name="BV512P12K9" localSheetId="6">#REF!</definedName>
    <definedName name="BV512P12K9">#REF!</definedName>
    <definedName name="BV512P13K10" localSheetId="6">#REF!</definedName>
    <definedName name="BV512P13K10">#REF!</definedName>
    <definedName name="BV512P13K3" localSheetId="6">#REF!</definedName>
    <definedName name="BV512P13K3">#REF!</definedName>
    <definedName name="BV512P13K4" localSheetId="6">#REF!</definedName>
    <definedName name="BV512P13K4">#REF!</definedName>
    <definedName name="BV512P13K5" localSheetId="6">#REF!</definedName>
    <definedName name="BV512P13K5">#REF!</definedName>
    <definedName name="BV512P13K6" localSheetId="6">#REF!</definedName>
    <definedName name="BV512P13K6">#REF!</definedName>
    <definedName name="BV512P13K7" localSheetId="6">#REF!</definedName>
    <definedName name="BV512P13K7">#REF!</definedName>
    <definedName name="BV512P13K8" localSheetId="6">#REF!</definedName>
    <definedName name="BV512P13K8">#REF!</definedName>
    <definedName name="BV512P13K9" localSheetId="6">#REF!</definedName>
    <definedName name="BV512P13K9">#REF!</definedName>
    <definedName name="BV512P14K10" localSheetId="6">#REF!</definedName>
    <definedName name="BV512P14K10">#REF!</definedName>
    <definedName name="BV512P14K3" localSheetId="6">#REF!</definedName>
    <definedName name="BV512P14K3">#REF!</definedName>
    <definedName name="BV512P14K4" localSheetId="6">#REF!</definedName>
    <definedName name="BV512P14K4">#REF!</definedName>
    <definedName name="BV512P14K5" localSheetId="6">#REF!</definedName>
    <definedName name="BV512P14K5">#REF!</definedName>
    <definedName name="BV512P14K6" localSheetId="6">#REF!</definedName>
    <definedName name="BV512P14K6">#REF!</definedName>
    <definedName name="BV512P14K7" localSheetId="6">#REF!</definedName>
    <definedName name="BV512P14K7">#REF!</definedName>
    <definedName name="BV512P14K8" localSheetId="6">#REF!</definedName>
    <definedName name="BV512P14K8">#REF!</definedName>
    <definedName name="BV512P14K9" localSheetId="6">#REF!</definedName>
    <definedName name="BV512P14K9">#REF!</definedName>
    <definedName name="BV512P15K10" localSheetId="6">#REF!</definedName>
    <definedName name="BV512P15K10">#REF!</definedName>
    <definedName name="BV512P15K3" localSheetId="6">#REF!</definedName>
    <definedName name="BV512P15K3">#REF!</definedName>
    <definedName name="BV512P15K4" localSheetId="6">#REF!</definedName>
    <definedName name="BV512P15K4">#REF!</definedName>
    <definedName name="BV512P15K5" localSheetId="6">#REF!</definedName>
    <definedName name="BV512P15K5">#REF!</definedName>
    <definedName name="BV512P15K6" localSheetId="6">#REF!</definedName>
    <definedName name="BV512P15K6">#REF!</definedName>
    <definedName name="BV512P15K7" localSheetId="6">#REF!</definedName>
    <definedName name="BV512P15K7">#REF!</definedName>
    <definedName name="BV512P15K8" localSheetId="6">#REF!</definedName>
    <definedName name="BV512P15K8">#REF!</definedName>
    <definedName name="BV512P15K9" localSheetId="6">#REF!</definedName>
    <definedName name="BV512P15K9">#REF!</definedName>
    <definedName name="BV512P16K10" localSheetId="6">#REF!</definedName>
    <definedName name="BV512P16K10">#REF!</definedName>
    <definedName name="BV512P16K3" localSheetId="6">#REF!</definedName>
    <definedName name="BV512P16K3">#REF!</definedName>
    <definedName name="BV512P16K4" localSheetId="6">#REF!</definedName>
    <definedName name="BV512P16K4">#REF!</definedName>
    <definedName name="BV512P16K5" localSheetId="6">#REF!</definedName>
    <definedName name="BV512P16K5">#REF!</definedName>
    <definedName name="BV512P16K6" localSheetId="6">#REF!</definedName>
    <definedName name="BV512P16K6">#REF!</definedName>
    <definedName name="BV512P16K7" localSheetId="6">#REF!</definedName>
    <definedName name="BV512P16K7">#REF!</definedName>
    <definedName name="BV512P16K8" localSheetId="6">#REF!</definedName>
    <definedName name="BV512P16K8">#REF!</definedName>
    <definedName name="BV512P16K9" localSheetId="6">#REF!</definedName>
    <definedName name="BV512P16K9">#REF!</definedName>
    <definedName name="BV512P17K10" localSheetId="6">#REF!</definedName>
    <definedName name="BV512P17K10">#REF!</definedName>
    <definedName name="BV512P17K3" localSheetId="6">#REF!</definedName>
    <definedName name="BV512P17K3">#REF!</definedName>
    <definedName name="BV512P17K4" localSheetId="6">#REF!</definedName>
    <definedName name="BV512P17K4">#REF!</definedName>
    <definedName name="BV512P17K5" localSheetId="6">#REF!</definedName>
    <definedName name="BV512P17K5">#REF!</definedName>
    <definedName name="BV512P17K6" localSheetId="6">#REF!</definedName>
    <definedName name="BV512P17K6">#REF!</definedName>
    <definedName name="BV512P17K7" localSheetId="6">#REF!</definedName>
    <definedName name="BV512P17K7">#REF!</definedName>
    <definedName name="BV512P17K8" localSheetId="6">#REF!</definedName>
    <definedName name="BV512P17K8">#REF!</definedName>
    <definedName name="BV512P17K9" localSheetId="6">#REF!</definedName>
    <definedName name="BV512P17K9">#REF!</definedName>
    <definedName name="BV512P18K10" localSheetId="6">#REF!</definedName>
    <definedName name="BV512P18K10">#REF!</definedName>
    <definedName name="BV512P18K3" localSheetId="6">#REF!</definedName>
    <definedName name="BV512P18K3">#REF!</definedName>
    <definedName name="BV512P18K4" localSheetId="6">#REF!</definedName>
    <definedName name="BV512P18K4">#REF!</definedName>
    <definedName name="BV512P18K5" localSheetId="6">#REF!</definedName>
    <definedName name="BV512P18K5">#REF!</definedName>
    <definedName name="BV512P18K6" localSheetId="6">#REF!</definedName>
    <definedName name="BV512P18K6">#REF!</definedName>
    <definedName name="BV512P18K7" localSheetId="6">#REF!</definedName>
    <definedName name="BV512P18K7">#REF!</definedName>
    <definedName name="BV512P18K8" localSheetId="6">#REF!</definedName>
    <definedName name="BV512P18K8">#REF!</definedName>
    <definedName name="BV512P18K9" localSheetId="6">#REF!</definedName>
    <definedName name="BV512P18K9">#REF!</definedName>
    <definedName name="BV512P19K10" localSheetId="6">#REF!</definedName>
    <definedName name="BV512P19K10">#REF!</definedName>
    <definedName name="BV512P19K3" localSheetId="6">#REF!</definedName>
    <definedName name="BV512P19K3">#REF!</definedName>
    <definedName name="BV512P19K4" localSheetId="6">#REF!</definedName>
    <definedName name="BV512P19K4">#REF!</definedName>
    <definedName name="BV512P19K5" localSheetId="6">#REF!</definedName>
    <definedName name="BV512P19K5">#REF!</definedName>
    <definedName name="BV512P19K6" localSheetId="6">#REF!</definedName>
    <definedName name="BV512P19K6">#REF!</definedName>
    <definedName name="BV512P19K7" localSheetId="6">#REF!</definedName>
    <definedName name="BV512P19K7">#REF!</definedName>
    <definedName name="BV512P19K8" localSheetId="6">#REF!</definedName>
    <definedName name="BV512P19K8">#REF!</definedName>
    <definedName name="BV512P19K9" localSheetId="6">#REF!</definedName>
    <definedName name="BV512P19K9">#REF!</definedName>
    <definedName name="BV512P1K10" localSheetId="6">#REF!</definedName>
    <definedName name="BV512P1K10">#REF!</definedName>
    <definedName name="BV512P1K3" localSheetId="6">#REF!</definedName>
    <definedName name="BV512P1K3">#REF!</definedName>
    <definedName name="BV512P1K4" localSheetId="6">#REF!</definedName>
    <definedName name="BV512P1K4">#REF!</definedName>
    <definedName name="BV512P1K5" localSheetId="6">#REF!</definedName>
    <definedName name="BV512P1K5">#REF!</definedName>
    <definedName name="BV512P1K6" localSheetId="6">#REF!</definedName>
    <definedName name="BV512P1K6">#REF!</definedName>
    <definedName name="BV512P1K7" localSheetId="6">#REF!</definedName>
    <definedName name="BV512P1K7">#REF!</definedName>
    <definedName name="BV512P1K8" localSheetId="6">#REF!</definedName>
    <definedName name="BV512P1K8">#REF!</definedName>
    <definedName name="BV512P1K9" localSheetId="6">#REF!</definedName>
    <definedName name="BV512P1K9">#REF!</definedName>
    <definedName name="BV512P20K10" localSheetId="6">#REF!</definedName>
    <definedName name="BV512P20K10">#REF!</definedName>
    <definedName name="BV512P20K3" localSheetId="6">#REF!</definedName>
    <definedName name="BV512P20K3">#REF!</definedName>
    <definedName name="BV512P20K4" localSheetId="6">#REF!</definedName>
    <definedName name="BV512P20K4">#REF!</definedName>
    <definedName name="BV512P20K5" localSheetId="6">#REF!</definedName>
    <definedName name="BV512P20K5">#REF!</definedName>
    <definedName name="BV512P20K6" localSheetId="6">#REF!</definedName>
    <definedName name="BV512P20K6">#REF!</definedName>
    <definedName name="BV512P20K7" localSheetId="6">#REF!</definedName>
    <definedName name="BV512P20K7">#REF!</definedName>
    <definedName name="BV512P20K8" localSheetId="6">#REF!</definedName>
    <definedName name="BV512P20K8">#REF!</definedName>
    <definedName name="BV512P20K9" localSheetId="6">#REF!</definedName>
    <definedName name="BV512P20K9">#REF!</definedName>
    <definedName name="BV512P21K10" localSheetId="6">#REF!</definedName>
    <definedName name="BV512P21K10">#REF!</definedName>
    <definedName name="BV512P21K3" localSheetId="6">#REF!</definedName>
    <definedName name="BV512P21K3">#REF!</definedName>
    <definedName name="BV512P21K4" localSheetId="6">#REF!</definedName>
    <definedName name="BV512P21K4">#REF!</definedName>
    <definedName name="BV512P21K5" localSheetId="6">#REF!</definedName>
    <definedName name="BV512P21K5">#REF!</definedName>
    <definedName name="BV512P21K6" localSheetId="6">#REF!</definedName>
    <definedName name="BV512P21K6">#REF!</definedName>
    <definedName name="BV512P21K7" localSheetId="6">#REF!</definedName>
    <definedName name="BV512P21K7">#REF!</definedName>
    <definedName name="BV512P21K8" localSheetId="6">#REF!</definedName>
    <definedName name="BV512P21K8">#REF!</definedName>
    <definedName name="BV512P21K9" localSheetId="6">#REF!</definedName>
    <definedName name="BV512P21K9">#REF!</definedName>
    <definedName name="BV512P22K10" localSheetId="6">#REF!</definedName>
    <definedName name="BV512P22K10">#REF!</definedName>
    <definedName name="BV512P22K3" localSheetId="6">#REF!</definedName>
    <definedName name="BV512P22K3">#REF!</definedName>
    <definedName name="BV512P22K4" localSheetId="6">#REF!</definedName>
    <definedName name="BV512P22K4">#REF!</definedName>
    <definedName name="BV512P22K5" localSheetId="6">#REF!</definedName>
    <definedName name="BV512P22K5">#REF!</definedName>
    <definedName name="BV512P22K6" localSheetId="6">#REF!</definedName>
    <definedName name="BV512P22K6">#REF!</definedName>
    <definedName name="BV512P22K7" localSheetId="6">#REF!</definedName>
    <definedName name="BV512P22K7">#REF!</definedName>
    <definedName name="BV512P22K8" localSheetId="6">#REF!</definedName>
    <definedName name="BV512P22K8">#REF!</definedName>
    <definedName name="BV512P22K9" localSheetId="6">#REF!</definedName>
    <definedName name="BV512P22K9">#REF!</definedName>
    <definedName name="BV512P2K10" localSheetId="6">#REF!</definedName>
    <definedName name="BV512P2K10">#REF!</definedName>
    <definedName name="BV512P2K3" localSheetId="6">#REF!</definedName>
    <definedName name="BV512P2K3">#REF!</definedName>
    <definedName name="BV512P2K4" localSheetId="6">#REF!</definedName>
    <definedName name="BV512P2K4">#REF!</definedName>
    <definedName name="BV512P2K5" localSheetId="6">#REF!</definedName>
    <definedName name="BV512P2K5">#REF!</definedName>
    <definedName name="BV512P2K6" localSheetId="6">#REF!</definedName>
    <definedName name="BV512P2K6">#REF!</definedName>
    <definedName name="BV512P2K7" localSheetId="6">#REF!</definedName>
    <definedName name="BV512P2K7">#REF!</definedName>
    <definedName name="BV512P2K8" localSheetId="6">#REF!</definedName>
    <definedName name="BV512P2K8">#REF!</definedName>
    <definedName name="BV512P2K9" localSheetId="6">#REF!</definedName>
    <definedName name="BV512P2K9">#REF!</definedName>
    <definedName name="BV512P3K10" localSheetId="6">#REF!</definedName>
    <definedName name="BV512P3K10">#REF!</definedName>
    <definedName name="BV512P3K3" localSheetId="6">#REF!</definedName>
    <definedName name="BV512P3K3">#REF!</definedName>
    <definedName name="BV512P3K4" localSheetId="6">#REF!</definedName>
    <definedName name="BV512P3K4">#REF!</definedName>
    <definedName name="BV512P3K5" localSheetId="6">#REF!</definedName>
    <definedName name="BV512P3K5">#REF!</definedName>
    <definedName name="BV512P3K6" localSheetId="6">#REF!</definedName>
    <definedName name="BV512P3K6">#REF!</definedName>
    <definedName name="BV512P3K7" localSheetId="6">#REF!</definedName>
    <definedName name="BV512P3K7">#REF!</definedName>
    <definedName name="BV512P3K8" localSheetId="6">#REF!</definedName>
    <definedName name="BV512P3K8">#REF!</definedName>
    <definedName name="BV512P3K9" localSheetId="6">#REF!</definedName>
    <definedName name="BV512P3K9">#REF!</definedName>
    <definedName name="BV512P4K10" localSheetId="6">#REF!</definedName>
    <definedName name="BV512P4K10">#REF!</definedName>
    <definedName name="BV512P4K3" localSheetId="6">#REF!</definedName>
    <definedName name="BV512P4K3">#REF!</definedName>
    <definedName name="BV512P4K4" localSheetId="6">#REF!</definedName>
    <definedName name="BV512P4K4">#REF!</definedName>
    <definedName name="BV512P4K5" localSheetId="6">#REF!</definedName>
    <definedName name="BV512P4K5">#REF!</definedName>
    <definedName name="BV512P4K6" localSheetId="6">#REF!</definedName>
    <definedName name="BV512P4K6">#REF!</definedName>
    <definedName name="BV512P4K7" localSheetId="6">#REF!</definedName>
    <definedName name="BV512P4K7">#REF!</definedName>
    <definedName name="BV512P4K8" localSheetId="6">#REF!</definedName>
    <definedName name="BV512P4K8">#REF!</definedName>
    <definedName name="BV512P4K9" localSheetId="6">#REF!</definedName>
    <definedName name="BV512P4K9">#REF!</definedName>
    <definedName name="BV512P5K10" localSheetId="6">#REF!</definedName>
    <definedName name="BV512P5K10">#REF!</definedName>
    <definedName name="BV512P5K3" localSheetId="6">#REF!</definedName>
    <definedName name="BV512P5K3">#REF!</definedName>
    <definedName name="BV512P5K4" localSheetId="6">#REF!</definedName>
    <definedName name="BV512P5K4">#REF!</definedName>
    <definedName name="BV512P5K5" localSheetId="6">#REF!</definedName>
    <definedName name="BV512P5K5">#REF!</definedName>
    <definedName name="BV512P5K6" localSheetId="6">#REF!</definedName>
    <definedName name="BV512P5K6">#REF!</definedName>
    <definedName name="BV512P5K7" localSheetId="6">#REF!</definedName>
    <definedName name="BV512P5K7">#REF!</definedName>
    <definedName name="BV512P5K8" localSheetId="6">#REF!</definedName>
    <definedName name="BV512P5K8">#REF!</definedName>
    <definedName name="BV512P5K9" localSheetId="6">#REF!</definedName>
    <definedName name="BV512P5K9">#REF!</definedName>
    <definedName name="BV512P6K10" localSheetId="6">#REF!</definedName>
    <definedName name="BV512P6K10">#REF!</definedName>
    <definedName name="BV512P6K3" localSheetId="6">#REF!</definedName>
    <definedName name="BV512P6K3">#REF!</definedName>
    <definedName name="BV512P6K4" localSheetId="6">#REF!</definedName>
    <definedName name="BV512P6K4">#REF!</definedName>
    <definedName name="BV512P6K5" localSheetId="6">#REF!</definedName>
    <definedName name="BV512P6K5">#REF!</definedName>
    <definedName name="BV512P6K6" localSheetId="6">#REF!</definedName>
    <definedName name="BV512P6K6">#REF!</definedName>
    <definedName name="BV512P6K7" localSheetId="6">#REF!</definedName>
    <definedName name="BV512P6K7">#REF!</definedName>
    <definedName name="BV512P6K8" localSheetId="6">#REF!</definedName>
    <definedName name="BV512P6K8">#REF!</definedName>
    <definedName name="BV512P6K9" localSheetId="6">#REF!</definedName>
    <definedName name="BV512P6K9">#REF!</definedName>
    <definedName name="BV512P7K10" localSheetId="6">#REF!</definedName>
    <definedName name="BV512P7K10">#REF!</definedName>
    <definedName name="BV512P7K3" localSheetId="6">#REF!</definedName>
    <definedName name="BV512P7K3">#REF!</definedName>
    <definedName name="BV512P7K4" localSheetId="6">#REF!</definedName>
    <definedName name="BV512P7K4">#REF!</definedName>
    <definedName name="BV512P7K5" localSheetId="6">#REF!</definedName>
    <definedName name="BV512P7K5">#REF!</definedName>
    <definedName name="BV512P7K6" localSheetId="6">#REF!</definedName>
    <definedName name="BV512P7K6">#REF!</definedName>
    <definedName name="BV512P7K7" localSheetId="6">#REF!</definedName>
    <definedName name="BV512P7K7">#REF!</definedName>
    <definedName name="BV512P7K8" localSheetId="6">#REF!</definedName>
    <definedName name="BV512P7K8">#REF!</definedName>
    <definedName name="BV512P7K9" localSheetId="6">#REF!</definedName>
    <definedName name="BV512P7K9">#REF!</definedName>
    <definedName name="BV512P8K10" localSheetId="6">#REF!</definedName>
    <definedName name="BV512P8K10">#REF!</definedName>
    <definedName name="BV512P8K3" localSheetId="6">#REF!</definedName>
    <definedName name="BV512P8K3">#REF!</definedName>
    <definedName name="BV512P8K4" localSheetId="6">#REF!</definedName>
    <definedName name="BV512P8K4">#REF!</definedName>
    <definedName name="BV512P8K5" localSheetId="6">#REF!</definedName>
    <definedName name="BV512P8K5">#REF!</definedName>
    <definedName name="BV512P8K6" localSheetId="6">#REF!</definedName>
    <definedName name="BV512P8K6">#REF!</definedName>
    <definedName name="BV512P8K7" localSheetId="6">#REF!</definedName>
    <definedName name="BV512P8K7">#REF!</definedName>
    <definedName name="BV512P8K8" localSheetId="6">#REF!</definedName>
    <definedName name="BV512P8K8">#REF!</definedName>
    <definedName name="BV512P8K9" localSheetId="6">#REF!</definedName>
    <definedName name="BV512P8K9">#REF!</definedName>
    <definedName name="BV512P9K10" localSheetId="6">#REF!</definedName>
    <definedName name="BV512P9K10">#REF!</definedName>
    <definedName name="BV512P9K3" localSheetId="6">#REF!</definedName>
    <definedName name="BV512P9K3">#REF!</definedName>
    <definedName name="BV512P9K4" localSheetId="6">#REF!</definedName>
    <definedName name="BV512P9K4">#REF!</definedName>
    <definedName name="BV512P9K5" localSheetId="6">#REF!</definedName>
    <definedName name="BV512P9K5">#REF!</definedName>
    <definedName name="BV512P9K6" localSheetId="6">#REF!</definedName>
    <definedName name="BV512P9K6">#REF!</definedName>
    <definedName name="BV512P9K7" localSheetId="6">#REF!</definedName>
    <definedName name="BV512P9K7">#REF!</definedName>
    <definedName name="BV512P9K8" localSheetId="6">#REF!</definedName>
    <definedName name="BV512P9K8">#REF!</definedName>
    <definedName name="BV512P9K9" localSheetId="6">#REF!</definedName>
    <definedName name="BV512P9K9">#REF!</definedName>
    <definedName name="BV612P10K10" localSheetId="6">#REF!</definedName>
    <definedName name="BV612P10K10">#REF!</definedName>
    <definedName name="BV612P10K3" localSheetId="6">#REF!</definedName>
    <definedName name="BV612P10K3">#REF!</definedName>
    <definedName name="BV612P10K4" localSheetId="6">#REF!</definedName>
    <definedName name="BV612P10K4">#REF!</definedName>
    <definedName name="BV612P10K5" localSheetId="6">#REF!</definedName>
    <definedName name="BV612P10K5">#REF!</definedName>
    <definedName name="BV612P10K6" localSheetId="6">#REF!</definedName>
    <definedName name="BV612P10K6">#REF!</definedName>
    <definedName name="BV612P10K7" localSheetId="6">#REF!</definedName>
    <definedName name="BV612P10K7">#REF!</definedName>
    <definedName name="BV612P10K8" localSheetId="6">#REF!</definedName>
    <definedName name="BV612P10K8">#REF!</definedName>
    <definedName name="BV612P10K9" localSheetId="6">#REF!</definedName>
    <definedName name="BV612P10K9">#REF!</definedName>
    <definedName name="BV612P11K10" localSheetId="6">#REF!</definedName>
    <definedName name="BV612P11K10">#REF!</definedName>
    <definedName name="BV612P11K3" localSheetId="6">#REF!</definedName>
    <definedName name="BV612P11K3">#REF!</definedName>
    <definedName name="BV612P11K4" localSheetId="6">#REF!</definedName>
    <definedName name="BV612P11K4">#REF!</definedName>
    <definedName name="BV612P11K5" localSheetId="6">#REF!</definedName>
    <definedName name="BV612P11K5">#REF!</definedName>
    <definedName name="BV612P11K6" localSheetId="6">#REF!</definedName>
    <definedName name="BV612P11K6">#REF!</definedName>
    <definedName name="BV612P11K7" localSheetId="6">#REF!</definedName>
    <definedName name="BV612P11K7">#REF!</definedName>
    <definedName name="BV612P11K8" localSheetId="6">#REF!</definedName>
    <definedName name="BV612P11K8">#REF!</definedName>
    <definedName name="BV612P11K9" localSheetId="6">#REF!</definedName>
    <definedName name="BV612P11K9">#REF!</definedName>
    <definedName name="BV612P12K10" localSheetId="6">#REF!</definedName>
    <definedName name="BV612P12K10">#REF!</definedName>
    <definedName name="BV612P12K3" localSheetId="6">#REF!</definedName>
    <definedName name="BV612P12K3">#REF!</definedName>
    <definedName name="BV612P12K4" localSheetId="6">#REF!</definedName>
    <definedName name="BV612P12K4">#REF!</definedName>
    <definedName name="BV612P12K5" localSheetId="6">#REF!</definedName>
    <definedName name="BV612P12K5">#REF!</definedName>
    <definedName name="BV612P12K6" localSheetId="6">#REF!</definedName>
    <definedName name="BV612P12K6">#REF!</definedName>
    <definedName name="BV612P12K7" localSheetId="6">#REF!</definedName>
    <definedName name="BV612P12K7">#REF!</definedName>
    <definedName name="BV612P12K8" localSheetId="6">#REF!</definedName>
    <definedName name="BV612P12K8">#REF!</definedName>
    <definedName name="BV612P12K9" localSheetId="6">#REF!</definedName>
    <definedName name="BV612P12K9">#REF!</definedName>
    <definedName name="BV612P13K10" localSheetId="6">#REF!</definedName>
    <definedName name="BV612P13K10">#REF!</definedName>
    <definedName name="BV612P13K3" localSheetId="6">#REF!</definedName>
    <definedName name="BV612P13K3">#REF!</definedName>
    <definedName name="BV612P13K4" localSheetId="6">#REF!</definedName>
    <definedName name="BV612P13K4">#REF!</definedName>
    <definedName name="BV612P13K5" localSheetId="6">#REF!</definedName>
    <definedName name="BV612P13K5">#REF!</definedName>
    <definedName name="BV612P13K6" localSheetId="6">#REF!</definedName>
    <definedName name="BV612P13K6">#REF!</definedName>
    <definedName name="BV612P13K7" localSheetId="6">#REF!</definedName>
    <definedName name="BV612P13K7">#REF!</definedName>
    <definedName name="BV612P13K8" localSheetId="6">#REF!</definedName>
    <definedName name="BV612P13K8">#REF!</definedName>
    <definedName name="BV612P13K9" localSheetId="6">#REF!</definedName>
    <definedName name="BV612P13K9">#REF!</definedName>
    <definedName name="BV612P14K10" localSheetId="6">#REF!</definedName>
    <definedName name="BV612P14K10">#REF!</definedName>
    <definedName name="BV612P14K3" localSheetId="6">#REF!</definedName>
    <definedName name="BV612P14K3">#REF!</definedName>
    <definedName name="BV612P14K4" localSheetId="6">#REF!</definedName>
    <definedName name="BV612P14K4">#REF!</definedName>
    <definedName name="BV612P14K5" localSheetId="6">#REF!</definedName>
    <definedName name="BV612P14K5">#REF!</definedName>
    <definedName name="BV612P14K6" localSheetId="6">#REF!</definedName>
    <definedName name="BV612P14K6">#REF!</definedName>
    <definedName name="BV612P14K7" localSheetId="6">#REF!</definedName>
    <definedName name="BV612P14K7">#REF!</definedName>
    <definedName name="BV612P14K8" localSheetId="6">#REF!</definedName>
    <definedName name="BV612P14K8">#REF!</definedName>
    <definedName name="BV612P14K9" localSheetId="6">#REF!</definedName>
    <definedName name="BV612P14K9">#REF!</definedName>
    <definedName name="BV612P15K10" localSheetId="6">#REF!</definedName>
    <definedName name="BV612P15K10">#REF!</definedName>
    <definedName name="BV612P15K3" localSheetId="6">#REF!</definedName>
    <definedName name="BV612P15K3">#REF!</definedName>
    <definedName name="BV612P15K4" localSheetId="6">#REF!</definedName>
    <definedName name="BV612P15K4">#REF!</definedName>
    <definedName name="BV612P15K5" localSheetId="6">#REF!</definedName>
    <definedName name="BV612P15K5">#REF!</definedName>
    <definedName name="BV612P15K6" localSheetId="6">#REF!</definedName>
    <definedName name="BV612P15K6">#REF!</definedName>
    <definedName name="BV612P15K7" localSheetId="6">#REF!</definedName>
    <definedName name="BV612P15K7">#REF!</definedName>
    <definedName name="BV612P15K8" localSheetId="6">#REF!</definedName>
    <definedName name="BV612P15K8">#REF!</definedName>
    <definedName name="BV612P15K9" localSheetId="6">#REF!</definedName>
    <definedName name="BV612P15K9">#REF!</definedName>
    <definedName name="BV612P16K10" localSheetId="6">#REF!</definedName>
    <definedName name="BV612P16K10">#REF!</definedName>
    <definedName name="BV612P16K3" localSheetId="6">#REF!</definedName>
    <definedName name="BV612P16K3">#REF!</definedName>
    <definedName name="BV612P16K4" localSheetId="6">#REF!</definedName>
    <definedName name="BV612P16K4">#REF!</definedName>
    <definedName name="BV612P16K5" localSheetId="6">#REF!</definedName>
    <definedName name="BV612P16K5">#REF!</definedName>
    <definedName name="BV612P16K6" localSheetId="6">#REF!</definedName>
    <definedName name="BV612P16K6">#REF!</definedName>
    <definedName name="BV612P16K7" localSheetId="6">#REF!</definedName>
    <definedName name="BV612P16K7">#REF!</definedName>
    <definedName name="BV612P16K8" localSheetId="6">#REF!</definedName>
    <definedName name="BV612P16K8">#REF!</definedName>
    <definedName name="BV612P16K9" localSheetId="6">#REF!</definedName>
    <definedName name="BV612P16K9">#REF!</definedName>
    <definedName name="BV612P17K10" localSheetId="6">#REF!</definedName>
    <definedName name="BV612P17K10">#REF!</definedName>
    <definedName name="BV612P17K3" localSheetId="6">#REF!</definedName>
    <definedName name="BV612P17K3">#REF!</definedName>
    <definedName name="BV612P17K4" localSheetId="6">#REF!</definedName>
    <definedName name="BV612P17K4">#REF!</definedName>
    <definedName name="BV612P17K5" localSheetId="6">#REF!</definedName>
    <definedName name="BV612P17K5">#REF!</definedName>
    <definedName name="BV612P17K6" localSheetId="6">#REF!</definedName>
    <definedName name="BV612P17K6">#REF!</definedName>
    <definedName name="BV612P17K7" localSheetId="6">#REF!</definedName>
    <definedName name="BV612P17K7">#REF!</definedName>
    <definedName name="BV612P17K8" localSheetId="6">#REF!</definedName>
    <definedName name="BV612P17K8">#REF!</definedName>
    <definedName name="BV612P17K9" localSheetId="6">#REF!</definedName>
    <definedName name="BV612P17K9">#REF!</definedName>
    <definedName name="BV612P18K10" localSheetId="6">#REF!</definedName>
    <definedName name="BV612P18K10">#REF!</definedName>
    <definedName name="BV612P18K3" localSheetId="6">#REF!</definedName>
    <definedName name="BV612P18K3">#REF!</definedName>
    <definedName name="BV612P18K4" localSheetId="6">#REF!</definedName>
    <definedName name="BV612P18K4">#REF!</definedName>
    <definedName name="BV612P18K5" localSheetId="6">#REF!</definedName>
    <definedName name="BV612P18K5">#REF!</definedName>
    <definedName name="BV612P18K6" localSheetId="6">#REF!</definedName>
    <definedName name="BV612P18K6">#REF!</definedName>
    <definedName name="BV612P18K7" localSheetId="6">#REF!</definedName>
    <definedName name="BV612P18K7">#REF!</definedName>
    <definedName name="BV612P18K8" localSheetId="6">#REF!</definedName>
    <definedName name="BV612P18K8">#REF!</definedName>
    <definedName name="BV612P18K9" localSheetId="6">#REF!</definedName>
    <definedName name="BV612P18K9">#REF!</definedName>
    <definedName name="BV612P19K10" localSheetId="6">#REF!</definedName>
    <definedName name="BV612P19K10">#REF!</definedName>
    <definedName name="BV612P19K3" localSheetId="6">#REF!</definedName>
    <definedName name="BV612P19K3">#REF!</definedName>
    <definedName name="BV612P19K4" localSheetId="6">#REF!</definedName>
    <definedName name="BV612P19K4">#REF!</definedName>
    <definedName name="BV612P19K5" localSheetId="6">#REF!</definedName>
    <definedName name="BV612P19K5">#REF!</definedName>
    <definedName name="BV612P19K6" localSheetId="6">#REF!</definedName>
    <definedName name="BV612P19K6">#REF!</definedName>
    <definedName name="BV612P19K7" localSheetId="6">#REF!</definedName>
    <definedName name="BV612P19K7">#REF!</definedName>
    <definedName name="BV612P19K8" localSheetId="6">#REF!</definedName>
    <definedName name="BV612P19K8">#REF!</definedName>
    <definedName name="BV612P19K9" localSheetId="6">#REF!</definedName>
    <definedName name="BV612P19K9">#REF!</definedName>
    <definedName name="BV612P1K10" localSheetId="6">#REF!</definedName>
    <definedName name="BV612P1K10">#REF!</definedName>
    <definedName name="BV612P1K3" localSheetId="6">#REF!</definedName>
    <definedName name="BV612P1K3">#REF!</definedName>
    <definedName name="BV612P1K4" localSheetId="6">#REF!</definedName>
    <definedName name="BV612P1K4">#REF!</definedName>
    <definedName name="BV612P1K5" localSheetId="6">#REF!</definedName>
    <definedName name="BV612P1K5">#REF!</definedName>
    <definedName name="BV612P1K6" localSheetId="6">#REF!</definedName>
    <definedName name="BV612P1K6">#REF!</definedName>
    <definedName name="BV612P1K7" localSheetId="6">#REF!</definedName>
    <definedName name="BV612P1K7">#REF!</definedName>
    <definedName name="BV612P1K8" localSheetId="6">#REF!</definedName>
    <definedName name="BV612P1K8">#REF!</definedName>
    <definedName name="BV612P1K9" localSheetId="6">#REF!</definedName>
    <definedName name="BV612P1K9">#REF!</definedName>
    <definedName name="BV612P20K10" localSheetId="6">#REF!</definedName>
    <definedName name="BV612P20K10">#REF!</definedName>
    <definedName name="BV612P20K3" localSheetId="6">#REF!</definedName>
    <definedName name="BV612P20K3">#REF!</definedName>
    <definedName name="BV612P20K4" localSheetId="6">#REF!</definedName>
    <definedName name="BV612P20K4">#REF!</definedName>
    <definedName name="BV612P20K5" localSheetId="6">#REF!</definedName>
    <definedName name="BV612P20K5">#REF!</definedName>
    <definedName name="BV612P20K6" localSheetId="6">#REF!</definedName>
    <definedName name="BV612P20K6">#REF!</definedName>
    <definedName name="BV612P20K7" localSheetId="6">#REF!</definedName>
    <definedName name="BV612P20K7">#REF!</definedName>
    <definedName name="BV612P20K8" localSheetId="6">#REF!</definedName>
    <definedName name="BV612P20K8">#REF!</definedName>
    <definedName name="BV612P20K9" localSheetId="6">#REF!</definedName>
    <definedName name="BV612P20K9">#REF!</definedName>
    <definedName name="BV612P21K10" localSheetId="6">#REF!</definedName>
    <definedName name="BV612P21K10">#REF!</definedName>
    <definedName name="BV612P21K3" localSheetId="6">#REF!</definedName>
    <definedName name="BV612P21K3">#REF!</definedName>
    <definedName name="BV612P21K4" localSheetId="6">#REF!</definedName>
    <definedName name="BV612P21K4">#REF!</definedName>
    <definedName name="BV612P21K5" localSheetId="6">#REF!</definedName>
    <definedName name="BV612P21K5">#REF!</definedName>
    <definedName name="BV612P21K6" localSheetId="6">#REF!</definedName>
    <definedName name="BV612P21K6">#REF!</definedName>
    <definedName name="BV612P21K7" localSheetId="6">#REF!</definedName>
    <definedName name="BV612P21K7">#REF!</definedName>
    <definedName name="BV612P21K8" localSheetId="6">#REF!</definedName>
    <definedName name="BV612P21K8">#REF!</definedName>
    <definedName name="BV612P21K9" localSheetId="6">#REF!</definedName>
    <definedName name="BV612P21K9">#REF!</definedName>
    <definedName name="BV612P22K10" localSheetId="6">#REF!</definedName>
    <definedName name="BV612P22K10">#REF!</definedName>
    <definedName name="BV612P22K3" localSheetId="6">#REF!</definedName>
    <definedName name="BV612P22K3">#REF!</definedName>
    <definedName name="BV612P22K4" localSheetId="6">#REF!</definedName>
    <definedName name="BV612P22K4">#REF!</definedName>
    <definedName name="BV612P22K5" localSheetId="6">#REF!</definedName>
    <definedName name="BV612P22K5">#REF!</definedName>
    <definedName name="BV612P22K6" localSheetId="6">#REF!</definedName>
    <definedName name="BV612P22K6">#REF!</definedName>
    <definedName name="BV612P22K7" localSheetId="6">#REF!</definedName>
    <definedName name="BV612P22K7">#REF!</definedName>
    <definedName name="BV612P22K8" localSheetId="6">#REF!</definedName>
    <definedName name="BV612P22K8">#REF!</definedName>
    <definedName name="BV612P22K9" localSheetId="6">#REF!</definedName>
    <definedName name="BV612P22K9">#REF!</definedName>
    <definedName name="BV612P2K10" localSheetId="6">#REF!</definedName>
    <definedName name="BV612P2K10">#REF!</definedName>
    <definedName name="BV612P2K3" localSheetId="6">#REF!</definedName>
    <definedName name="BV612P2K3">#REF!</definedName>
    <definedName name="BV612P2K4" localSheetId="6">#REF!</definedName>
    <definedName name="BV612P2K4">#REF!</definedName>
    <definedName name="BV612P2K5" localSheetId="6">#REF!</definedName>
    <definedName name="BV612P2K5">#REF!</definedName>
    <definedName name="BV612P2K6" localSheetId="6">#REF!</definedName>
    <definedName name="BV612P2K6">#REF!</definedName>
    <definedName name="BV612P2K7" localSheetId="6">#REF!</definedName>
    <definedName name="BV612P2K7">#REF!</definedName>
    <definedName name="BV612P2K8" localSheetId="6">#REF!</definedName>
    <definedName name="BV612P2K8">#REF!</definedName>
    <definedName name="BV612P2K9" localSheetId="6">#REF!</definedName>
    <definedName name="BV612P2K9">#REF!</definedName>
    <definedName name="BV612P3K10" localSheetId="6">#REF!</definedName>
    <definedName name="BV612P3K10">#REF!</definedName>
    <definedName name="BV612P3K3" localSheetId="6">#REF!</definedName>
    <definedName name="BV612P3K3">#REF!</definedName>
    <definedName name="BV612P3K4" localSheetId="6">#REF!</definedName>
    <definedName name="BV612P3K4">#REF!</definedName>
    <definedName name="BV612P3K5" localSheetId="6">#REF!</definedName>
    <definedName name="BV612P3K5">#REF!</definedName>
    <definedName name="BV612P3K6" localSheetId="6">#REF!</definedName>
    <definedName name="BV612P3K6">#REF!</definedName>
    <definedName name="BV612P3K7" localSheetId="6">#REF!</definedName>
    <definedName name="BV612P3K7">#REF!</definedName>
    <definedName name="BV612P3K8" localSheetId="6">#REF!</definedName>
    <definedName name="BV612P3K8">#REF!</definedName>
    <definedName name="BV612P3K9" localSheetId="6">#REF!</definedName>
    <definedName name="BV612P3K9">#REF!</definedName>
    <definedName name="BV612P4K10" localSheetId="6">#REF!</definedName>
    <definedName name="BV612P4K10">#REF!</definedName>
    <definedName name="BV612P4K3" localSheetId="6">#REF!</definedName>
    <definedName name="BV612P4K3">#REF!</definedName>
    <definedName name="BV612P4K4" localSheetId="6">#REF!</definedName>
    <definedName name="BV612P4K4">#REF!</definedName>
    <definedName name="BV612P4K5" localSheetId="6">#REF!</definedName>
    <definedName name="BV612P4K5">#REF!</definedName>
    <definedName name="BV612P4K6" localSheetId="6">#REF!</definedName>
    <definedName name="BV612P4K6">#REF!</definedName>
    <definedName name="BV612P4K7" localSheetId="6">#REF!</definedName>
    <definedName name="BV612P4K7">#REF!</definedName>
    <definedName name="BV612P4K8" localSheetId="6">#REF!</definedName>
    <definedName name="BV612P4K8">#REF!</definedName>
    <definedName name="BV612P4K9" localSheetId="6">#REF!</definedName>
    <definedName name="BV612P4K9">#REF!</definedName>
    <definedName name="BV612P5K10" localSheetId="6">#REF!</definedName>
    <definedName name="BV612P5K10">#REF!</definedName>
    <definedName name="BV612P5K3" localSheetId="6">#REF!</definedName>
    <definedName name="BV612P5K3">#REF!</definedName>
    <definedName name="BV612P5K4" localSheetId="6">#REF!</definedName>
    <definedName name="BV612P5K4">#REF!</definedName>
    <definedName name="BV612P5K5" localSheetId="6">#REF!</definedName>
    <definedName name="BV612P5K5">#REF!</definedName>
    <definedName name="BV612P5K6" localSheetId="6">#REF!</definedName>
    <definedName name="BV612P5K6">#REF!</definedName>
    <definedName name="BV612P5K7" localSheetId="6">#REF!</definedName>
    <definedName name="BV612P5K7">#REF!</definedName>
    <definedName name="BV612P5K8" localSheetId="6">#REF!</definedName>
    <definedName name="BV612P5K8">#REF!</definedName>
    <definedName name="BV612P5K9" localSheetId="6">#REF!</definedName>
    <definedName name="BV612P5K9">#REF!</definedName>
    <definedName name="BV612P6K10" localSheetId="6">#REF!</definedName>
    <definedName name="BV612P6K10">#REF!</definedName>
    <definedName name="BV612P6K3" localSheetId="6">#REF!</definedName>
    <definedName name="BV612P6K3">#REF!</definedName>
    <definedName name="BV612P6K4" localSheetId="6">#REF!</definedName>
    <definedName name="BV612P6K4">#REF!</definedName>
    <definedName name="BV612P6K5" localSheetId="6">#REF!</definedName>
    <definedName name="BV612P6K5">#REF!</definedName>
    <definedName name="BV612P6K6" localSheetId="6">#REF!</definedName>
    <definedName name="BV612P6K6">#REF!</definedName>
    <definedName name="BV612P6K7" localSheetId="6">#REF!</definedName>
    <definedName name="BV612P6K7">#REF!</definedName>
    <definedName name="BV612P6K8" localSheetId="6">#REF!</definedName>
    <definedName name="BV612P6K8">#REF!</definedName>
    <definedName name="BV612P6K9" localSheetId="6">#REF!</definedName>
    <definedName name="BV612P6K9">#REF!</definedName>
    <definedName name="BV612P7K10" localSheetId="6">#REF!</definedName>
    <definedName name="BV612P7K10">#REF!</definedName>
    <definedName name="BV612P7K3" localSheetId="6">#REF!</definedName>
    <definedName name="BV612P7K3">#REF!</definedName>
    <definedName name="BV612P7K4" localSheetId="6">#REF!</definedName>
    <definedName name="BV612P7K4">#REF!</definedName>
    <definedName name="BV612P7K5" localSheetId="6">#REF!</definedName>
    <definedName name="BV612P7K5">#REF!</definedName>
    <definedName name="BV612P7K6" localSheetId="6">#REF!</definedName>
    <definedName name="BV612P7K6">#REF!</definedName>
    <definedName name="BV612P7K7" localSheetId="6">#REF!</definedName>
    <definedName name="BV612P7K7">#REF!</definedName>
    <definedName name="BV612P7K8" localSheetId="6">#REF!</definedName>
    <definedName name="BV612P7K8">#REF!</definedName>
    <definedName name="BV612P7K9" localSheetId="6">#REF!</definedName>
    <definedName name="BV612P7K9">#REF!</definedName>
    <definedName name="BV612P8K10" localSheetId="6">#REF!</definedName>
    <definedName name="BV612P8K10">#REF!</definedName>
    <definedName name="BV612P8K3" localSheetId="6">#REF!</definedName>
    <definedName name="BV612P8K3">#REF!</definedName>
    <definedName name="BV612P8K4" localSheetId="6">#REF!</definedName>
    <definedName name="BV612P8K4">#REF!</definedName>
    <definedName name="BV612P8K5" localSheetId="6">#REF!</definedName>
    <definedName name="BV612P8K5">#REF!</definedName>
    <definedName name="BV612P8K6" localSheetId="6">#REF!</definedName>
    <definedName name="BV612P8K6">#REF!</definedName>
    <definedName name="BV612P8K7" localSheetId="6">#REF!</definedName>
    <definedName name="BV612P8K7">#REF!</definedName>
    <definedName name="BV612P8K8" localSheetId="6">#REF!</definedName>
    <definedName name="BV612P8K8">#REF!</definedName>
    <definedName name="BV612P8K9" localSheetId="6">#REF!</definedName>
    <definedName name="BV612P8K9">#REF!</definedName>
    <definedName name="BV612P9K10" localSheetId="6">#REF!</definedName>
    <definedName name="BV612P9K10">#REF!</definedName>
    <definedName name="BV612P9K3" localSheetId="6">#REF!</definedName>
    <definedName name="BV612P9K3">#REF!</definedName>
    <definedName name="BV612P9K4" localSheetId="6">#REF!</definedName>
    <definedName name="BV612P9K4">#REF!</definedName>
    <definedName name="BV612P9K5" localSheetId="6">#REF!</definedName>
    <definedName name="BV612P9K5">#REF!</definedName>
    <definedName name="BV612P9K6" localSheetId="6">#REF!</definedName>
    <definedName name="BV612P9K6">#REF!</definedName>
    <definedName name="BV612P9K7" localSheetId="6">#REF!</definedName>
    <definedName name="BV612P9K7">#REF!</definedName>
    <definedName name="BV612P9K8" localSheetId="6">#REF!</definedName>
    <definedName name="BV612P9K8">#REF!</definedName>
    <definedName name="BV612P9K9" localSheetId="6">#REF!</definedName>
    <definedName name="BV612P9K9">#REF!</definedName>
    <definedName name="BV621P10K10" localSheetId="6">#REF!</definedName>
    <definedName name="BV621P10K10">#REF!</definedName>
    <definedName name="BV621P10K3" localSheetId="6">#REF!</definedName>
    <definedName name="BV621P10K3">#REF!</definedName>
    <definedName name="BV621P10K4" localSheetId="6">#REF!</definedName>
    <definedName name="BV621P10K4">#REF!</definedName>
    <definedName name="BV621P10K5" localSheetId="6">#REF!</definedName>
    <definedName name="BV621P10K5">#REF!</definedName>
    <definedName name="BV621P10K6" localSheetId="6">#REF!</definedName>
    <definedName name="BV621P10K6">#REF!</definedName>
    <definedName name="BV621P10K7" localSheetId="6">#REF!</definedName>
    <definedName name="BV621P10K7">#REF!</definedName>
    <definedName name="BV621P10K8" localSheetId="6">#REF!</definedName>
    <definedName name="BV621P10K8">#REF!</definedName>
    <definedName name="BV621P10K9" localSheetId="6">#REF!</definedName>
    <definedName name="BV621P10K9">#REF!</definedName>
    <definedName name="BV621P11K10" localSheetId="6">#REF!</definedName>
    <definedName name="BV621P11K10">#REF!</definedName>
    <definedName name="BV621P11K3" localSheetId="6">#REF!</definedName>
    <definedName name="BV621P11K3">#REF!</definedName>
    <definedName name="BV621P11K4" localSheetId="6">#REF!</definedName>
    <definedName name="BV621P11K4">#REF!</definedName>
    <definedName name="BV621P11K5" localSheetId="6">#REF!</definedName>
    <definedName name="BV621P11K5">#REF!</definedName>
    <definedName name="BV621P11K6" localSheetId="6">#REF!</definedName>
    <definedName name="BV621P11K6">#REF!</definedName>
    <definedName name="BV621P11K7" localSheetId="6">#REF!</definedName>
    <definedName name="BV621P11K7">#REF!</definedName>
    <definedName name="BV621P11K8" localSheetId="6">#REF!</definedName>
    <definedName name="BV621P11K8">#REF!</definedName>
    <definedName name="BV621P11K9" localSheetId="6">#REF!</definedName>
    <definedName name="BV621P11K9">#REF!</definedName>
    <definedName name="BV621P12K10" localSheetId="6">#REF!</definedName>
    <definedName name="BV621P12K10">#REF!</definedName>
    <definedName name="BV621P12K3" localSheetId="6">#REF!</definedName>
    <definedName name="BV621P12K3">#REF!</definedName>
    <definedName name="BV621P12K4" localSheetId="6">#REF!</definedName>
    <definedName name="BV621P12K4">#REF!</definedName>
    <definedName name="BV621P12K5" localSheetId="6">#REF!</definedName>
    <definedName name="BV621P12K5">#REF!</definedName>
    <definedName name="BV621P12K6" localSheetId="6">#REF!</definedName>
    <definedName name="BV621P12K6">#REF!</definedName>
    <definedName name="BV621P12K7" localSheetId="6">#REF!</definedName>
    <definedName name="BV621P12K7">#REF!</definedName>
    <definedName name="BV621P12K8" localSheetId="6">#REF!</definedName>
    <definedName name="BV621P12K8">#REF!</definedName>
    <definedName name="BV621P12K9" localSheetId="6">#REF!</definedName>
    <definedName name="BV621P12K9">#REF!</definedName>
    <definedName name="BV621P13K10" localSheetId="6">#REF!</definedName>
    <definedName name="BV621P13K10">#REF!</definedName>
    <definedName name="BV621P13K3" localSheetId="6">#REF!</definedName>
    <definedName name="BV621P13K3">#REF!</definedName>
    <definedName name="BV621P13K4" localSheetId="6">#REF!</definedName>
    <definedName name="BV621P13K4">#REF!</definedName>
    <definedName name="BV621P13K5" localSheetId="6">#REF!</definedName>
    <definedName name="BV621P13K5">#REF!</definedName>
    <definedName name="BV621P13K6" localSheetId="6">#REF!</definedName>
    <definedName name="BV621P13K6">#REF!</definedName>
    <definedName name="BV621P13K7" localSheetId="6">#REF!</definedName>
    <definedName name="BV621P13K7">#REF!</definedName>
    <definedName name="BV621P13K8" localSheetId="6">#REF!</definedName>
    <definedName name="BV621P13K8">#REF!</definedName>
    <definedName name="BV621P13K9" localSheetId="6">#REF!</definedName>
    <definedName name="BV621P13K9">#REF!</definedName>
    <definedName name="BV621P14K10" localSheetId="6">#REF!</definedName>
    <definedName name="BV621P14K10">#REF!</definedName>
    <definedName name="BV621P14K3" localSheetId="6">#REF!</definedName>
    <definedName name="BV621P14K3">#REF!</definedName>
    <definedName name="BV621P14K4" localSheetId="6">#REF!</definedName>
    <definedName name="BV621P14K4">#REF!</definedName>
    <definedName name="BV621P14K5" localSheetId="6">#REF!</definedName>
    <definedName name="BV621P14K5">#REF!</definedName>
    <definedName name="BV621P14K6" localSheetId="6">#REF!</definedName>
    <definedName name="BV621P14K6">#REF!</definedName>
    <definedName name="BV621P14K7" localSheetId="6">#REF!</definedName>
    <definedName name="BV621P14K7">#REF!</definedName>
    <definedName name="BV621P14K8" localSheetId="6">#REF!</definedName>
    <definedName name="BV621P14K8">#REF!</definedName>
    <definedName name="BV621P14K9" localSheetId="6">#REF!</definedName>
    <definedName name="BV621P14K9">#REF!</definedName>
    <definedName name="BV621P15K10" localSheetId="6">#REF!</definedName>
    <definedName name="BV621P15K10">#REF!</definedName>
    <definedName name="BV621P15K3" localSheetId="6">#REF!</definedName>
    <definedName name="BV621P15K3">#REF!</definedName>
    <definedName name="BV621P15K4" localSheetId="6">#REF!</definedName>
    <definedName name="BV621P15K4">#REF!</definedName>
    <definedName name="BV621P15K5" localSheetId="6">#REF!</definedName>
    <definedName name="BV621P15K5">#REF!</definedName>
    <definedName name="BV621P15K6" localSheetId="6">#REF!</definedName>
    <definedName name="BV621P15K6">#REF!</definedName>
    <definedName name="BV621P15K7" localSheetId="6">#REF!</definedName>
    <definedName name="BV621P15K7">#REF!</definedName>
    <definedName name="BV621P15K8" localSheetId="6">#REF!</definedName>
    <definedName name="BV621P15K8">#REF!</definedName>
    <definedName name="BV621P15K9" localSheetId="6">#REF!</definedName>
    <definedName name="BV621P15K9">#REF!</definedName>
    <definedName name="BV621P16K10" localSheetId="6">#REF!</definedName>
    <definedName name="BV621P16K10">#REF!</definedName>
    <definedName name="BV621P16K3" localSheetId="6">#REF!</definedName>
    <definedName name="BV621P16K3">#REF!</definedName>
    <definedName name="BV621P16K4" localSheetId="6">#REF!</definedName>
    <definedName name="BV621P16K4">#REF!</definedName>
    <definedName name="BV621P16K5" localSheetId="6">#REF!</definedName>
    <definedName name="BV621P16K5">#REF!</definedName>
    <definedName name="BV621P16K6" localSheetId="6">#REF!</definedName>
    <definedName name="BV621P16K6">#REF!</definedName>
    <definedName name="BV621P16K7" localSheetId="6">#REF!</definedName>
    <definedName name="BV621P16K7">#REF!</definedName>
    <definedName name="BV621P16K8" localSheetId="6">#REF!</definedName>
    <definedName name="BV621P16K8">#REF!</definedName>
    <definedName name="BV621P16K9" localSheetId="6">#REF!</definedName>
    <definedName name="BV621P16K9">#REF!</definedName>
    <definedName name="BV621P17K10" localSheetId="6">#REF!</definedName>
    <definedName name="BV621P17K10">#REF!</definedName>
    <definedName name="BV621P17K3" localSheetId="6">#REF!</definedName>
    <definedName name="BV621P17K3">#REF!</definedName>
    <definedName name="BV621P17K4" localSheetId="6">#REF!</definedName>
    <definedName name="BV621P17K4">#REF!</definedName>
    <definedName name="BV621P17K5" localSheetId="6">#REF!</definedName>
    <definedName name="BV621P17K5">#REF!</definedName>
    <definedName name="BV621P17K6" localSheetId="6">#REF!</definedName>
    <definedName name="BV621P17K6">#REF!</definedName>
    <definedName name="BV621P17K7" localSheetId="6">#REF!</definedName>
    <definedName name="BV621P17K7">#REF!</definedName>
    <definedName name="BV621P17K8" localSheetId="6">#REF!</definedName>
    <definedName name="BV621P17K8">#REF!</definedName>
    <definedName name="BV621P17K9" localSheetId="6">#REF!</definedName>
    <definedName name="BV621P17K9">#REF!</definedName>
    <definedName name="BV621P18K10" localSheetId="6">#REF!</definedName>
    <definedName name="BV621P18K10">#REF!</definedName>
    <definedName name="BV621P18K3" localSheetId="6">#REF!</definedName>
    <definedName name="BV621P18K3">#REF!</definedName>
    <definedName name="BV621P18K4" localSheetId="6">#REF!</definedName>
    <definedName name="BV621P18K4">#REF!</definedName>
    <definedName name="BV621P18K5" localSheetId="6">#REF!</definedName>
    <definedName name="BV621P18K5">#REF!</definedName>
    <definedName name="BV621P18K6" localSheetId="6">#REF!</definedName>
    <definedName name="BV621P18K6">#REF!</definedName>
    <definedName name="BV621P18K7" localSheetId="6">#REF!</definedName>
    <definedName name="BV621P18K7">#REF!</definedName>
    <definedName name="BV621P18K8" localSheetId="6">#REF!</definedName>
    <definedName name="BV621P18K8">#REF!</definedName>
    <definedName name="BV621P18K9" localSheetId="6">#REF!</definedName>
    <definedName name="BV621P18K9">#REF!</definedName>
    <definedName name="BV621P19K10" localSheetId="6">#REF!</definedName>
    <definedName name="BV621P19K10">#REF!</definedName>
    <definedName name="BV621P19K3" localSheetId="6">#REF!</definedName>
    <definedName name="BV621P19K3">#REF!</definedName>
    <definedName name="BV621P19K4" localSheetId="6">#REF!</definedName>
    <definedName name="BV621P19K4">#REF!</definedName>
    <definedName name="BV621P19K5" localSheetId="6">#REF!</definedName>
    <definedName name="BV621P19K5">#REF!</definedName>
    <definedName name="BV621P19K6" localSheetId="6">#REF!</definedName>
    <definedName name="BV621P19K6">#REF!</definedName>
    <definedName name="BV621P19K7" localSheetId="6">#REF!</definedName>
    <definedName name="BV621P19K7">#REF!</definedName>
    <definedName name="BV621P19K8" localSheetId="6">#REF!</definedName>
    <definedName name="BV621P19K8">#REF!</definedName>
    <definedName name="BV621P19K9" localSheetId="6">#REF!</definedName>
    <definedName name="BV621P19K9">#REF!</definedName>
    <definedName name="BV621P1K10" localSheetId="6">#REF!</definedName>
    <definedName name="BV621P1K10">#REF!</definedName>
    <definedName name="BV621P1K3" localSheetId="6">#REF!</definedName>
    <definedName name="BV621P1K3">#REF!</definedName>
    <definedName name="BV621P1K4" localSheetId="6">#REF!</definedName>
    <definedName name="BV621P1K4">#REF!</definedName>
    <definedName name="BV621P1K5" localSheetId="6">#REF!</definedName>
    <definedName name="BV621P1K5">#REF!</definedName>
    <definedName name="BV621P1K6" localSheetId="6">#REF!</definedName>
    <definedName name="BV621P1K6">#REF!</definedName>
    <definedName name="BV621P1K7" localSheetId="6">#REF!</definedName>
    <definedName name="BV621P1K7">#REF!</definedName>
    <definedName name="BV621P1K8" localSheetId="6">#REF!</definedName>
    <definedName name="BV621P1K8">#REF!</definedName>
    <definedName name="BV621P1K9" localSheetId="6">#REF!</definedName>
    <definedName name="BV621P1K9">#REF!</definedName>
    <definedName name="BV621P20K10" localSheetId="6">#REF!</definedName>
    <definedName name="BV621P20K10">#REF!</definedName>
    <definedName name="BV621P20K3" localSheetId="6">#REF!</definedName>
    <definedName name="BV621P20K3">#REF!</definedName>
    <definedName name="BV621P20K4" localSheetId="6">#REF!</definedName>
    <definedName name="BV621P20K4">#REF!</definedName>
    <definedName name="BV621P20K5" localSheetId="6">#REF!</definedName>
    <definedName name="BV621P20K5">#REF!</definedName>
    <definedName name="BV621P20K6" localSheetId="6">#REF!</definedName>
    <definedName name="BV621P20K6">#REF!</definedName>
    <definedName name="BV621P20K7" localSheetId="6">#REF!</definedName>
    <definedName name="BV621P20K7">#REF!</definedName>
    <definedName name="BV621P20K8" localSheetId="6">#REF!</definedName>
    <definedName name="BV621P20K8">#REF!</definedName>
    <definedName name="BV621P20K9" localSheetId="6">#REF!</definedName>
    <definedName name="BV621P20K9">#REF!</definedName>
    <definedName name="BV621P21K10" localSheetId="6">#REF!</definedName>
    <definedName name="BV621P21K10">#REF!</definedName>
    <definedName name="BV621P21K3" localSheetId="6">#REF!</definedName>
    <definedName name="BV621P21K3">#REF!</definedName>
    <definedName name="BV621P21K4" localSheetId="6">#REF!</definedName>
    <definedName name="BV621P21K4">#REF!</definedName>
    <definedName name="BV621P21K5" localSheetId="6">#REF!</definedName>
    <definedName name="BV621P21K5">#REF!</definedName>
    <definedName name="BV621P21K6" localSheetId="6">#REF!</definedName>
    <definedName name="BV621P21K6">#REF!</definedName>
    <definedName name="BV621P21K7" localSheetId="6">#REF!</definedName>
    <definedName name="BV621P21K7">#REF!</definedName>
    <definedName name="BV621P21K8" localSheetId="6">#REF!</definedName>
    <definedName name="BV621P21K8">#REF!</definedName>
    <definedName name="BV621P21K9" localSheetId="6">#REF!</definedName>
    <definedName name="BV621P21K9">#REF!</definedName>
    <definedName name="BV621P22K10" localSheetId="6">#REF!</definedName>
    <definedName name="BV621P22K10">#REF!</definedName>
    <definedName name="BV621P22K3" localSheetId="6">#REF!</definedName>
    <definedName name="BV621P22K3">#REF!</definedName>
    <definedName name="BV621P22K4" localSheetId="6">#REF!</definedName>
    <definedName name="BV621P22K4">#REF!</definedName>
    <definedName name="BV621P22K5" localSheetId="6">#REF!</definedName>
    <definedName name="BV621P22K5">#REF!</definedName>
    <definedName name="BV621P22K6" localSheetId="6">#REF!</definedName>
    <definedName name="BV621P22K6">#REF!</definedName>
    <definedName name="BV621P22K7" localSheetId="6">#REF!</definedName>
    <definedName name="BV621P22K7">#REF!</definedName>
    <definedName name="BV621P22K8" localSheetId="6">#REF!</definedName>
    <definedName name="BV621P22K8">#REF!</definedName>
    <definedName name="BV621P22K9" localSheetId="6">#REF!</definedName>
    <definedName name="BV621P22K9">#REF!</definedName>
    <definedName name="BV621P2K10" localSheetId="6">#REF!</definedName>
    <definedName name="BV621P2K10">#REF!</definedName>
    <definedName name="BV621P2K3" localSheetId="6">#REF!</definedName>
    <definedName name="BV621P2K3">#REF!</definedName>
    <definedName name="BV621P2K4" localSheetId="6">#REF!</definedName>
    <definedName name="BV621P2K4">#REF!</definedName>
    <definedName name="BV621P2K5" localSheetId="6">#REF!</definedName>
    <definedName name="BV621P2K5">#REF!</definedName>
    <definedName name="BV621P2K6" localSheetId="6">#REF!</definedName>
    <definedName name="BV621P2K6">#REF!</definedName>
    <definedName name="BV621P2K7" localSheetId="6">#REF!</definedName>
    <definedName name="BV621P2K7">#REF!</definedName>
    <definedName name="BV621P2K8" localSheetId="6">#REF!</definedName>
    <definedName name="BV621P2K8">#REF!</definedName>
    <definedName name="BV621P2K9" localSheetId="6">#REF!</definedName>
    <definedName name="BV621P2K9">#REF!</definedName>
    <definedName name="BV621P3K10" localSheetId="6">#REF!</definedName>
    <definedName name="BV621P3K10">#REF!</definedName>
    <definedName name="BV621P3K3" localSheetId="6">#REF!</definedName>
    <definedName name="BV621P3K3">#REF!</definedName>
    <definedName name="BV621P3K4" localSheetId="6">#REF!</definedName>
    <definedName name="BV621P3K4">#REF!</definedName>
    <definedName name="BV621P3K5" localSheetId="6">#REF!</definedName>
    <definedName name="BV621P3K5">#REF!</definedName>
    <definedName name="BV621P3K6" localSheetId="6">#REF!</definedName>
    <definedName name="BV621P3K6">#REF!</definedName>
    <definedName name="BV621P3K7" localSheetId="6">#REF!</definedName>
    <definedName name="BV621P3K7">#REF!</definedName>
    <definedName name="BV621P3K8" localSheetId="6">#REF!</definedName>
    <definedName name="BV621P3K8">#REF!</definedName>
    <definedName name="BV621P3K9" localSheetId="6">#REF!</definedName>
    <definedName name="BV621P3K9">#REF!</definedName>
    <definedName name="BV621P4K10" localSheetId="6">#REF!</definedName>
    <definedName name="BV621P4K10">#REF!</definedName>
    <definedName name="BV621P4K3" localSheetId="6">#REF!</definedName>
    <definedName name="BV621P4K3">#REF!</definedName>
    <definedName name="BV621P4K4" localSheetId="6">#REF!</definedName>
    <definedName name="BV621P4K4">#REF!</definedName>
    <definedName name="BV621P4K5" localSheetId="6">#REF!</definedName>
    <definedName name="BV621P4K5">#REF!</definedName>
    <definedName name="BV621P4K6" localSheetId="6">#REF!</definedName>
    <definedName name="BV621P4K6">#REF!</definedName>
    <definedName name="BV621P4K7" localSheetId="6">#REF!</definedName>
    <definedName name="BV621P4K7">#REF!</definedName>
    <definedName name="BV621P4K8" localSheetId="6">#REF!</definedName>
    <definedName name="BV621P4K8">#REF!</definedName>
    <definedName name="BV621P4K9" localSheetId="6">#REF!</definedName>
    <definedName name="BV621P4K9">#REF!</definedName>
    <definedName name="BV621P5K10" localSheetId="6">#REF!</definedName>
    <definedName name="BV621P5K10">#REF!</definedName>
    <definedName name="BV621P5K3" localSheetId="6">#REF!</definedName>
    <definedName name="BV621P5K3">#REF!</definedName>
    <definedName name="BV621P5K4" localSheetId="6">#REF!</definedName>
    <definedName name="BV621P5K4">#REF!</definedName>
    <definedName name="BV621P5K5" localSheetId="6">#REF!</definedName>
    <definedName name="BV621P5K5">#REF!</definedName>
    <definedName name="BV621P5K6" localSheetId="6">#REF!</definedName>
    <definedName name="BV621P5K6">#REF!</definedName>
    <definedName name="BV621P5K7" localSheetId="6">#REF!</definedName>
    <definedName name="BV621P5K7">#REF!</definedName>
    <definedName name="BV621P5K8" localSheetId="6">#REF!</definedName>
    <definedName name="BV621P5K8">#REF!</definedName>
    <definedName name="BV621P5K9" localSheetId="6">#REF!</definedName>
    <definedName name="BV621P5K9">#REF!</definedName>
    <definedName name="BV621P6K10" localSheetId="6">#REF!</definedName>
    <definedName name="BV621P6K10">#REF!</definedName>
    <definedName name="BV621P6K3" localSheetId="6">#REF!</definedName>
    <definedName name="BV621P6K3">#REF!</definedName>
    <definedName name="BV621P6K4" localSheetId="6">#REF!</definedName>
    <definedName name="BV621P6K4">#REF!</definedName>
    <definedName name="BV621P6K5" localSheetId="6">#REF!</definedName>
    <definedName name="BV621P6K5">#REF!</definedName>
    <definedName name="BV621P6K6" localSheetId="6">#REF!</definedName>
    <definedName name="BV621P6K6">#REF!</definedName>
    <definedName name="BV621P6K7" localSheetId="6">#REF!</definedName>
    <definedName name="BV621P6K7">#REF!</definedName>
    <definedName name="BV621P6K8" localSheetId="6">#REF!</definedName>
    <definedName name="BV621P6K8">#REF!</definedName>
    <definedName name="BV621P6K9" localSheetId="6">#REF!</definedName>
    <definedName name="BV621P6K9">#REF!</definedName>
    <definedName name="BV621P7K10" localSheetId="6">#REF!</definedName>
    <definedName name="BV621P7K10">#REF!</definedName>
    <definedName name="BV621P7K3" localSheetId="6">#REF!</definedName>
    <definedName name="BV621P7K3">#REF!</definedName>
    <definedName name="BV621P7K4" localSheetId="6">#REF!</definedName>
    <definedName name="BV621P7K4">#REF!</definedName>
    <definedName name="BV621P7K5" localSheetId="6">#REF!</definedName>
    <definedName name="BV621P7K5">#REF!</definedName>
    <definedName name="BV621P7K6" localSheetId="6">#REF!</definedName>
    <definedName name="BV621P7K6">#REF!</definedName>
    <definedName name="BV621P7K7" localSheetId="6">#REF!</definedName>
    <definedName name="BV621P7K7">#REF!</definedName>
    <definedName name="BV621P7K8" localSheetId="6">#REF!</definedName>
    <definedName name="BV621P7K8">#REF!</definedName>
    <definedName name="BV621P7K9" localSheetId="6">#REF!</definedName>
    <definedName name="BV621P7K9">#REF!</definedName>
    <definedName name="BV621P8K10" localSheetId="6">#REF!</definedName>
    <definedName name="BV621P8K10">#REF!</definedName>
    <definedName name="BV621P8K3" localSheetId="6">#REF!</definedName>
    <definedName name="BV621P8K3">#REF!</definedName>
    <definedName name="BV621P8K4" localSheetId="6">#REF!</definedName>
    <definedName name="BV621P8K4">#REF!</definedName>
    <definedName name="BV621P8K5" localSheetId="6">#REF!</definedName>
    <definedName name="BV621P8K5">#REF!</definedName>
    <definedName name="BV621P8K6" localSheetId="6">#REF!</definedName>
    <definedName name="BV621P8K6">#REF!</definedName>
    <definedName name="BV621P8K7" localSheetId="6">#REF!</definedName>
    <definedName name="BV621P8K7">#REF!</definedName>
    <definedName name="BV621P8K8" localSheetId="6">#REF!</definedName>
    <definedName name="BV621P8K8">#REF!</definedName>
    <definedName name="BV621P8K9" localSheetId="6">#REF!</definedName>
    <definedName name="BV621P8K9">#REF!</definedName>
    <definedName name="BV621P9K10" localSheetId="6">#REF!</definedName>
    <definedName name="BV621P9K10">#REF!</definedName>
    <definedName name="BV621P9K3" localSheetId="6">#REF!</definedName>
    <definedName name="BV621P9K3">#REF!</definedName>
    <definedName name="BV621P9K4" localSheetId="6">#REF!</definedName>
    <definedName name="BV621P9K4">#REF!</definedName>
    <definedName name="BV621P9K5" localSheetId="6">#REF!</definedName>
    <definedName name="BV621P9K5">#REF!</definedName>
    <definedName name="BV621P9K6" localSheetId="6">#REF!</definedName>
    <definedName name="BV621P9K6">#REF!</definedName>
    <definedName name="BV621P9K7" localSheetId="6">#REF!</definedName>
    <definedName name="BV621P9K7">#REF!</definedName>
    <definedName name="BV621P9K8" localSheetId="6">#REF!</definedName>
    <definedName name="BV621P9K8">#REF!</definedName>
    <definedName name="BV621P9K9" localSheetId="6">#REF!</definedName>
    <definedName name="BV621P9K9">#REF!</definedName>
    <definedName name="bvc">#REF!</definedName>
    <definedName name="bvgb" localSheetId="11" hidden="1">{#N/A,#N/A,TRUE,"Буржуям"}</definedName>
    <definedName name="bvgb" hidden="1">{#N/A,#N/A,TRUE,"Буржуям"}</definedName>
    <definedName name="bvgb1" localSheetId="11" hidden="1">{#N/A,#N/A,TRUE,"Буржуям"}</definedName>
    <definedName name="bvgb1" hidden="1">{#N/A,#N/A,TRUE,"Буржуям"}</definedName>
    <definedName name="bvprice" localSheetId="6">#REF!</definedName>
    <definedName name="bvprice" localSheetId="7">#REF!</definedName>
    <definedName name="bvprice" localSheetId="8">#REF!</definedName>
    <definedName name="bvprice" localSheetId="10">#REF!</definedName>
    <definedName name="bvprice">#REF!</definedName>
    <definedName name="bvyrago" localSheetId="6">#REF!</definedName>
    <definedName name="bvyrago" localSheetId="7">#REF!</definedName>
    <definedName name="bvyrago" localSheetId="8">#REF!</definedName>
    <definedName name="bvyrago" localSheetId="10">#REF!</definedName>
    <definedName name="bvyrago">#REF!</definedName>
    <definedName name="bwii" localSheetId="11" hidden="1">{#N/A,#N/A,FALSE,"magsep2";#N/A,#N/A,FALSE,"¾"" X ½""";#N/A,#N/A,FALSE,"½"" X ¼""";#N/A,#N/A,FALSE,"¼"" X 8 Mesh";#N/A,#N/A,FALSE,"8 X 14 Mesh"}</definedName>
    <definedName name="bwii" hidden="1">{#N/A,#N/A,FALSE,"magsep2";#N/A,#N/A,FALSE,"¾"" X ½""";#N/A,#N/A,FALSE,"½"" X ¼""";#N/A,#N/A,FALSE,"¼"" X 8 Mesh";#N/A,#N/A,FALSE,"8 X 14 Mesh"}</definedName>
    <definedName name="BYR" localSheetId="6">#REF!</definedName>
    <definedName name="BYR" localSheetId="7">#REF!</definedName>
    <definedName name="BYR" localSheetId="8">#REF!</definedName>
    <definedName name="BYR" localSheetId="10">#REF!</definedName>
    <definedName name="BYR">#REF!</definedName>
    <definedName name="C_" localSheetId="6">#REF!</definedName>
    <definedName name="C_" localSheetId="7">#REF!</definedName>
    <definedName name="C_" localSheetId="8">#REF!</definedName>
    <definedName name="C_" localSheetId="10">#REF!</definedName>
    <definedName name="C_">#REF!</definedName>
    <definedName name="C_F">'[41]Capital '!$A$1:$F$48</definedName>
    <definedName name="CABLE" localSheetId="6">#REF!</definedName>
    <definedName name="CABLE" localSheetId="7">#REF!</definedName>
    <definedName name="CABLE" localSheetId="8">#REF!</definedName>
    <definedName name="CABLE" localSheetId="10">#REF!</definedName>
    <definedName name="CABLE">#REF!</definedName>
    <definedName name="CaforPrinceGeorge" localSheetId="6">#REF!</definedName>
    <definedName name="CaforPrinceGeorge" localSheetId="7">#REF!</definedName>
    <definedName name="CaforPrinceGeorge" localSheetId="8">#REF!</definedName>
    <definedName name="CaforPrinceGeorge" localSheetId="10">#REF!</definedName>
    <definedName name="CaforPrinceGeorge">#REF!</definedName>
    <definedName name="Caieriras" localSheetId="6">#REF!</definedName>
    <definedName name="Caieriras" localSheetId="7">#REF!</definedName>
    <definedName name="Caieriras" localSheetId="8">#REF!</definedName>
    <definedName name="Caieriras" localSheetId="10">#REF!</definedName>
    <definedName name="Caieriras">#REF!</definedName>
    <definedName name="Calendarization_m" localSheetId="6">#REF!</definedName>
    <definedName name="Calendarization_m">#REF!</definedName>
    <definedName name="calendarization_month" localSheetId="6">#REF!</definedName>
    <definedName name="calendarization_month">#REF!</definedName>
    <definedName name="Calhoun" localSheetId="6">#REF!</definedName>
    <definedName name="Calhoun">#REF!</definedName>
    <definedName name="CALHOUN_">'[25]By Mill'!$C$404</definedName>
    <definedName name="CAMPBELL" localSheetId="6">#REF!</definedName>
    <definedName name="CAMPBELL" localSheetId="7">#REF!</definedName>
    <definedName name="CAMPBELL" localSheetId="8">#REF!</definedName>
    <definedName name="CAMPBELL" localSheetId="10">#REF!</definedName>
    <definedName name="CAMPBELL">#REF!</definedName>
    <definedName name="CampbellRiver" localSheetId="6">#REF!</definedName>
    <definedName name="CampbellRiver" localSheetId="7">#REF!</definedName>
    <definedName name="CampbellRiver" localSheetId="8">#REF!</definedName>
    <definedName name="CampbellRiver" localSheetId="10">#REF!</definedName>
    <definedName name="CampbellRiver">#REF!</definedName>
    <definedName name="CAN" localSheetId="6">'[25]Table 3 0902'!#REF!</definedName>
    <definedName name="CAN" localSheetId="7">'[25]Table 3 0902'!#REF!</definedName>
    <definedName name="CAN" localSheetId="8">'[25]Table 3 0902'!#REF!</definedName>
    <definedName name="CAN" localSheetId="10">'[25]Table 3 0902'!#REF!</definedName>
    <definedName name="CAN">'[25]Table 3 0902'!#REF!</definedName>
    <definedName name="Canada" localSheetId="6">#REF!</definedName>
    <definedName name="Canada" localSheetId="7">#REF!</definedName>
    <definedName name="Canada" localSheetId="8">#REF!</definedName>
    <definedName name="Canada" localSheetId="10">#REF!</definedName>
    <definedName name="Canada">#REF!</definedName>
    <definedName name="CANFOR_HOWE">'[25]By Mill'!$C$12</definedName>
    <definedName name="CANFOR_PG">'[25]By Mill'!$C$44</definedName>
    <definedName name="CanforInterconPG" localSheetId="6">#REF!</definedName>
    <definedName name="CanforInterconPG" localSheetId="7">#REF!</definedName>
    <definedName name="CanforInterconPG" localSheetId="8">#REF!</definedName>
    <definedName name="CanforInterconPG" localSheetId="10">#REF!</definedName>
    <definedName name="CanforInterconPG">#REF!</definedName>
    <definedName name="CanforPGPandP" localSheetId="6">#REF!</definedName>
    <definedName name="CanforPGPandP" localSheetId="7">#REF!</definedName>
    <definedName name="CanforPGPandP" localSheetId="8">#REF!</definedName>
    <definedName name="CanforPGPandP" localSheetId="10">#REF!</definedName>
    <definedName name="CanforPGPandP">#REF!</definedName>
    <definedName name="CANmillname" localSheetId="6">#REF!</definedName>
    <definedName name="CANmillname" localSheetId="7">#REF!</definedName>
    <definedName name="CANmillname" localSheetId="8">#REF!</definedName>
    <definedName name="CANmillname" localSheetId="10">#REF!</definedName>
    <definedName name="CANmillname">#REF!</definedName>
    <definedName name="CAP">'[41]Capital '!$A$1:$H$40</definedName>
    <definedName name="CapacitySwitchingCf" localSheetId="6">#REF!</definedName>
    <definedName name="CapacitySwitchingCf" localSheetId="7">#REF!</definedName>
    <definedName name="CapacitySwitchingCf" localSheetId="8">#REF!</definedName>
    <definedName name="CapacitySwitchingCf" localSheetId="10">#REF!</definedName>
    <definedName name="CapacitySwitchingCf">#REF!</definedName>
    <definedName name="CapacitySwitchingCfIn" localSheetId="6">#REF!</definedName>
    <definedName name="CapacitySwitchingCfIn" localSheetId="7">#REF!</definedName>
    <definedName name="CapacitySwitchingCfIn" localSheetId="8">#REF!</definedName>
    <definedName name="CapacitySwitchingCfIn" localSheetId="10">#REF!</definedName>
    <definedName name="CapacitySwitchingCfIn">#REF!</definedName>
    <definedName name="CapacitySwitchingUtilization" localSheetId="6">#REF!</definedName>
    <definedName name="CapacitySwitchingUtilization" localSheetId="7">#REF!</definedName>
    <definedName name="CapacitySwitchingUtilization" localSheetId="8">#REF!</definedName>
    <definedName name="CapacitySwitchingUtilization" localSheetId="10">#REF!</definedName>
    <definedName name="CapacitySwitchingUtilization">#REF!</definedName>
    <definedName name="CapexTotal" localSheetId="6">#REF!</definedName>
    <definedName name="CapexTotal">#REF!</definedName>
    <definedName name="CapexWirelineLocalRoubleReal" localSheetId="6">#REF!</definedName>
    <definedName name="CapexWirelineLocalRoubleReal">#REF!</definedName>
    <definedName name="capiq" hidden="1">39357.5981481482</definedName>
    <definedName name="CAPITAL_EXPEN" hidden="1">"CAPITAL_EXPEN"</definedName>
    <definedName name="CAPITAL_LEASE" hidden="1">"CAPITAL_LEASE"</definedName>
    <definedName name="capitalized" localSheetId="11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capitalized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Cariboo" localSheetId="6">#REF!</definedName>
    <definedName name="Cariboo" localSheetId="7">#REF!</definedName>
    <definedName name="Cariboo" localSheetId="8">#REF!</definedName>
    <definedName name="Cariboo" localSheetId="10">#REF!</definedName>
    <definedName name="Cariboo">#REF!</definedName>
    <definedName name="carlos" localSheetId="11" hidden="1">{#N/A,"10% Success",FALSE,"Sales Forecast";#N/A,#N/A,FALSE,"Sheet2"}</definedName>
    <definedName name="carlos" hidden="1">{#N/A,"10% Success",FALSE,"Sales Forecast";#N/A,#N/A,FALSE,"Sheet2"}</definedName>
    <definedName name="CARLPRICE" localSheetId="6">#REF!</definedName>
    <definedName name="CARLPRICE" localSheetId="7">#REF!</definedName>
    <definedName name="CARLPRICE" localSheetId="8">#REF!</definedName>
    <definedName name="CARLPRICE" localSheetId="10">#REF!</definedName>
    <definedName name="CARLPRICE">#REF!</definedName>
    <definedName name="CascadesFjordcell" localSheetId="6">#REF!</definedName>
    <definedName name="CascadesFjordcell" localSheetId="7">#REF!</definedName>
    <definedName name="CascadesFjordcell" localSheetId="8">#REF!</definedName>
    <definedName name="CascadesFjordcell" localSheetId="10">#REF!</definedName>
    <definedName name="CascadesFjordcell">#REF!</definedName>
    <definedName name="CASH" localSheetId="6">#REF!</definedName>
    <definedName name="CASH" localSheetId="7">#REF!</definedName>
    <definedName name="CASH" localSheetId="8">#REF!</definedName>
    <definedName name="CASH" localSheetId="10">#REF!</definedName>
    <definedName name="CASH">#REF!</definedName>
    <definedName name="CASH_DUE_BANKS" hidden="1">"CASH_DUE_BANKS"</definedName>
    <definedName name="Cash_End">#REF!</definedName>
    <definedName name="Cash_End1" localSheetId="6">#REF!</definedName>
    <definedName name="Cash_End1">#REF!</definedName>
    <definedName name="CASH_EQUIV" hidden="1">"CASH_EQUIV"</definedName>
    <definedName name="Cash_Flow">#REF!</definedName>
    <definedName name="CASH_INTEREST" hidden="1">"CASH_INTEREST"</definedName>
    <definedName name="CASH_ST" hidden="1">"CASH_ST"</definedName>
    <definedName name="Cash_Start">#REF!</definedName>
    <definedName name="Cash_start1" localSheetId="6">#REF!</definedName>
    <definedName name="Cash_start1">#REF!</definedName>
    <definedName name="CASH_TAXES" hidden="1">"CASH_TAXES"</definedName>
    <definedName name="cash2">#REF!</definedName>
    <definedName name="CashBf" localSheetId="6">#REF!</definedName>
    <definedName name="CashBf">#REF!</definedName>
    <definedName name="Cashflowtry1" hidden="1">255</definedName>
    <definedName name="CashSTInv" localSheetId="6">#REF!</definedName>
    <definedName name="CashSTInv">#REF!</definedName>
    <definedName name="cashUS" localSheetId="6">#REF!</definedName>
    <definedName name="cashUS">#REF!</definedName>
    <definedName name="cashUS2" localSheetId="6">#REF!</definedName>
    <definedName name="cashUS2">#REF!</definedName>
    <definedName name="casing_area">#REF!</definedName>
    <definedName name="Casing_ID">#REF!</definedName>
    <definedName name="Casing_OD">#REF!</definedName>
    <definedName name="Catawba" localSheetId="6">#REF!</definedName>
    <definedName name="Catawba">#REF!</definedName>
    <definedName name="CATAWBA_">'[25]By Mill'!$C$332</definedName>
    <definedName name="CAWPRICE" localSheetId="6">#REF!</definedName>
    <definedName name="CAWPRICE" localSheetId="7">#REF!</definedName>
    <definedName name="CAWPRICE" localSheetId="8">#REF!</definedName>
    <definedName name="CAWPRICE" localSheetId="10">#REF!</definedName>
    <definedName name="CAWPRICE">#REF!</definedName>
    <definedName name="cb_Add_CalloutChart_24_opts" hidden="1">"1, 9, 1, False, 2, False, False, , 0, False, False, 1, 1"</definedName>
    <definedName name="cb_Add_CalloutChart_25_opts" hidden="1">"1, 10, 1, False, 2, False, False, , 0, False, True, 1, 1"</definedName>
    <definedName name="cb_Add_CalloutChart_26_opts" hidden="1">"1, 9, 1, False, 2, False, False, , 0, False, True, 1, 1"</definedName>
    <definedName name="cb_ALT_STACKED_COLUMNChart_22_opts" hidden="1">"1, 3, 1, False, 2, True, False, , 0, False, True, 1, 2"</definedName>
    <definedName name="cb_ALT_STACKED_COLUMNChart_23_opts" hidden="1">"1, 3, 1, False, 2, True, False, , 0, False, True, 1, 2"</definedName>
    <definedName name="cb_bChart595EC34_opts" hidden="1">"1, 9, 1, False, 2, False, False, , 0, False, True, 1, 1"</definedName>
    <definedName name="cb_bChart9876793_opts" hidden="1">"1, 2, 1, False, 2, False, False, , 0, False, False, 2, 2"</definedName>
    <definedName name="cb_Chart_1_opts" hidden="1">"1, 6, 1, False, 2, False, False, , 0, False, True, 1, 2"</definedName>
    <definedName name="cb_Chart_10_opts" hidden="1">"1, 8, 1, False, 2, False, False, , 0, False, False, 1, 1"</definedName>
    <definedName name="cb_Chart_100032_opts" hidden="1">"1, 10, 1, False, 2, True, False, , 0, False, False, 2, 2"</definedName>
    <definedName name="cb_Chart_10104_opts" hidden="1">"1, 5, 1, False, 2, True, False, , 0, True, False, 2, 1"</definedName>
    <definedName name="cb_Chart_10401_opts" hidden="1">"1, 5, 1, False, 2, False, False, , 0, True, False, 2, 1"</definedName>
    <definedName name="cb_Chart_10736_opts" hidden="1">"1, 10, 1, False, 2, False, False, , 0, False, False, 2, 2"</definedName>
    <definedName name="cb_Chart_11_opts" hidden="1">"1, 5, 1, False, 2, False, False, , 0, False, False, 1, 2"</definedName>
    <definedName name="cb_Chart_12_opts" hidden="1">"1, 5, 1, False, 2, True, False, , 0, True, False, 1, 2"</definedName>
    <definedName name="cb_Chart_13_opts" hidden="1">"1, 5, 1, False, 2, True, False, , 0, True, False, 1, 2"</definedName>
    <definedName name="cb_Chart_14_opts" hidden="1">"2, 2, 2, True, 2, False, False, , 0, False, True, 1, 2"</definedName>
    <definedName name="cb_Chart_15_opts" hidden="1">"2, 1, 2, True, 2, False, False, , 0, False, True, 1, 2"</definedName>
    <definedName name="cb_Chart_1501_opts" hidden="1">"1, 10, 1, False, 2, True, False, , 0, False, False, 2, 2"</definedName>
    <definedName name="cb_Chart_16_opts" hidden="1">"2, 1, 2, True, 2, False, False, , 0, False, True, 1, 2"</definedName>
    <definedName name="cb_Chart_1670_opts" hidden="1">"1, 5, 1, False, 2, True, False, , 0, False, False, 2, 1"</definedName>
    <definedName name="cb_Chart_17_opts" hidden="1">"1, 9, 1, False, 2, False, False, , 0, False, False, 1, 1"</definedName>
    <definedName name="cb_Chart_18_opts" hidden="1">"1, 9, 1, False, 2, False, False, , 0, False, False, 1, 1"</definedName>
    <definedName name="cb_Chart_19_opts" hidden="1">"1, 2, 1, False, 2, True, False, , 0, True, False, 2, 1"</definedName>
    <definedName name="cb_Chart_1opts1" hidden="1">"1, 9, 1, False, 2, False, True, , 1, False, True, 1, 1"</definedName>
    <definedName name="cb_Chart_2_opts" hidden="1">"1, 6, 1, False, 2, False, False, , 0, False, False, 1, 2"</definedName>
    <definedName name="cb_Chart_20_opts" hidden="1">"1, 9, 1, False, 2, False, False, , 0, False, False, 1, 1"</definedName>
    <definedName name="cb_Chart_21_opts" hidden="1">"1, 2, 1, False, 2, False, False, , 0, False, False, 2, 1"</definedName>
    <definedName name="cb_Chart_22_opts" hidden="1">"1, 2, 1, False, 2, True, False, , 0, False, False, 2, 1"</definedName>
    <definedName name="cb_Chart_22784_opts" hidden="1">"1, 9, 1, False, 2, False, False, , 0, False, True, 1, 2"</definedName>
    <definedName name="cb_Chart_23_opts" hidden="1">"1, 9, 1, False, 2, False, False, , 0, False, False, 1, 1"</definedName>
    <definedName name="cb_Chart_24_opts" hidden="1">"1, 2, 1, False, 2, False, False, , 0, False, False, 2, 1"</definedName>
    <definedName name="cb_Chart_24490_opts" hidden="1">"1, 10, 1, False, 2, True, False, , 0, False, False, 2, 2"</definedName>
    <definedName name="cb_Chart_25_opts" hidden="1">"1, 3, 1, False, 2, False, False, , 0, True, True, 1, 2"</definedName>
    <definedName name="cb_Chart_26_opts" hidden="1">"1, 2, 1, False, 2, False, False, , 0, False, False, 2, 1"</definedName>
    <definedName name="cb_Chart_26476_opts" hidden="1">"1, 1, 1, False, 2, True, False, , 0, False, False, 1, 2"</definedName>
    <definedName name="cb_Chart_27_opts" hidden="1">"1, 1, 1, False, 2, True, False, , 0, False, True, 1, 2"</definedName>
    <definedName name="cb_Chart_28_opts" hidden="1">"1, 3, 1, False, 2, True, False, , 0, False, True, 1, 2"</definedName>
    <definedName name="cb_Chart_28031_opts" hidden="1">"1, 1, 1, False, 2, True, False, , 0, False, False, 1, 2"</definedName>
    <definedName name="cb_Chart_28545_opts" hidden="1">"1, 5, 1, False, 2, True, False, , 0, False, True, 2, 1"</definedName>
    <definedName name="cb_Chart_29_opts" hidden="1">"1, 3, 1, False, 2, False, False, , 0, False, False, 1, 1"</definedName>
    <definedName name="cb_Chart_29053_opts" hidden="1">"1, 10, 1, False, 2, True, False, , 0, False, False, 2, 2"</definedName>
    <definedName name="cb_Chart_29913_opts" hidden="1">"1, 1, 1, False, 2, False, False, , 0, False, False, 1, 1"</definedName>
    <definedName name="cb_Chart_3_opts" hidden="1">"1, 1, 1, False, 2, True, False, , 0, False, False, 2, 2"</definedName>
    <definedName name="cb_Chart_30_opts" hidden="1">"1, 3, 1, False, 2, True, False, , 0, False, True, 1, 2"</definedName>
    <definedName name="cb_Chart_30292_opts" hidden="1">"1, 1, 1, False, 2, False, False, , 0, False, False, 1, 2"</definedName>
    <definedName name="cb_Chart_31_opts" hidden="1">"1, 1, 1, False, 2, True, False, , 0, True, True, 2, 2"</definedName>
    <definedName name="cb_Chart_32_opts" hidden="1">"1, 1, 1, False, 2, True, False, , 0, False, False, 2, 2"</definedName>
    <definedName name="cb_Chart_33_opts" hidden="1">"1, 1, 1, False, 2, True, False, , 0, False, True, 3, 2"</definedName>
    <definedName name="cb_Chart_34_opts" hidden="1">"1, 10, 1, False, 2, True, False, , 0, False, False, 2, 2"</definedName>
    <definedName name="cb_Chart_36498_opts" hidden="1">"1, 1, 1, False, 2, True, False, , 0, False, False, 1, 2"</definedName>
    <definedName name="cb_Chart_37450_opts" hidden="1">"1, 10, 1, False, 2, True, False, , 0, False, False, 2, 2"</definedName>
    <definedName name="cb_Chart_4_opts" hidden="1">"1, 7, 1, False, 2, False, False, , 0, False, True, 1, 2"</definedName>
    <definedName name="cb_Chart_40_opts" hidden="1">"1, 1, 1, False, 2, False, False, , 0, False, False, 3, 2"</definedName>
    <definedName name="cb_Chart_41_opts" hidden="1">"1, 10, 1, False, 2, True, False, , 0, False, False, 2, 1"</definedName>
    <definedName name="cb_Chart_41499_opts" hidden="1">"1, 10, 1, False, 2, True, False, , 0, False, False, 2, 2"</definedName>
    <definedName name="cb_Chart_42_opts" hidden="1">"1, 10, 1, False, 2, True, False, , 0, False, False, 2, 1"</definedName>
    <definedName name="cb_Chart_43_opts" hidden="1">"1, 10, 1, False, 2, True, False, , 0, False, False, 2, 1"</definedName>
    <definedName name="cb_Chart_4634_opts" hidden="1">"1, 10, 1, False, 2, True, False, , 0, False, False, 2, 2"</definedName>
    <definedName name="cb_Chart_4664_opts" hidden="1">"1, 5, 1, False, 2, True, False, , 0, False, True, 1, 2"</definedName>
    <definedName name="cb_Chart_46965_opts" hidden="1">"1, 1, 1, False, 2, False, False, , 0, False, False, 1, 1"</definedName>
    <definedName name="cb_Chart_48_opts" hidden="1">"2, 1, 2, True, 2, False, False, , 0, False, True, 1, 1"</definedName>
    <definedName name="cb_Chart_49_opts" hidden="1">"2, 1, 2, True, 2, False, False, , 0, False, True, 1, 1"</definedName>
    <definedName name="cb_Chart_5_opts" hidden="1">"1, 8, 1, False, 2, False, False, , 0, False, False, 1, 2"</definedName>
    <definedName name="cb_Chart_50_opts" hidden="1">"2, 1, 2, True, 2, False, False, , 0, False, True, 1, 1"</definedName>
    <definedName name="cb_Chart_51_opts" hidden="1">"1, 2, 1, False, 2, False, False, , 0, False, False, 2, 1"</definedName>
    <definedName name="cb_Chart_52_opts" hidden="1">"1, 2, 1, False, 2, False, False, , 0, False, False, 2, 1"</definedName>
    <definedName name="cb_Chart_52582_opts" hidden="1">"1, 1, 1, False, 2, False, False, , 0, False, False, 1, 2"</definedName>
    <definedName name="cb_Chart_53_opts" hidden="1">"1, 9, 1, False, 2, False, True, , 3, False, False, 1, 1"</definedName>
    <definedName name="cb_Chart_53437_opts" hidden="1">"1, 10, 1, False, 2, True, False, , 0, False, False, 2, 2"</definedName>
    <definedName name="cb_Chart_53482_opts" hidden="1">"1, 10, 1, False, 2, True, False, , 0, False, False, 2, 2"</definedName>
    <definedName name="cb_Chart_54_opts" hidden="1">"1, 3, 1, False, 2, False, False, , 0, False, True, 2, 2"</definedName>
    <definedName name="cb_Chart_5449_opts" hidden="1">"1, 1, 1, False, 2, False, False, , 0, False, False, 1, 1"</definedName>
    <definedName name="cb_Chart_55_opts" hidden="1">"1, 7, 1, False, 2, False, False, , 0, False, True, 2, 2"</definedName>
    <definedName name="cb_Chart_5723_opts" hidden="1">"1, 1, 1, False, 2, True, False, , 0, False, True, 1, 2"</definedName>
    <definedName name="cb_Chart_57613_opts" hidden="1">"1, 5, 1, False, 2, True, False, , 0, False, True, 2, 1"</definedName>
    <definedName name="cb_Chart_58046_opts" hidden="1">"1, 10, 1, False, 2, True, False, , 0, False, False, 2, 2"</definedName>
    <definedName name="cb_Chart_59010_opts" hidden="1">"1, 2, 1, False, 2, False, False, , 0, False, False, 2, 1"</definedName>
    <definedName name="cb_Chart_59340_opts" hidden="1">"1, 1, 1, False, 2, False, False, , 0, False, False, 1, 1"</definedName>
    <definedName name="cb_Chart_6_opts" hidden="1">"1, 10, 1, False, 2, True, False, , 0, False, False, 2, 2"</definedName>
    <definedName name="cb_Chart_62364_opts" hidden="1">"1, 1, 1, False, 2, True, False, , 0, False, False, 1, 2"</definedName>
    <definedName name="cb_Chart_64876_opts" hidden="1">"1, 1, 1, False, 2, True, False, , 0, False, False, 1, 2"</definedName>
    <definedName name="cb_Chart_66_opts" hidden="1">"1, 1, 1, False, 2, False, False, , 0, False, False, 1, 1"</definedName>
    <definedName name="cb_Chart_67711_opts" hidden="1">"1, 10, 1, False, 2, True, False, , 0, False, False, 2, 2"</definedName>
    <definedName name="cb_Chart_69605_opts" hidden="1">"1, 2, 1, False, 2, False, False, , 0, False, False, 2, 1"</definedName>
    <definedName name="cb_Chart_7_opts" hidden="1">"2, 1, 2, True, 2, False, False, , 0, False, True, 1, 2"</definedName>
    <definedName name="cb_Chart_70_opts" hidden="1">"1, 10, 1, False, 2, True, False, , 0, False, False, 1, 1"</definedName>
    <definedName name="cb_Chart_70648_opts" hidden="1">"1, 1, 1, False, 2, True, False, , 0, False, False, 2, 2"</definedName>
    <definedName name="cb_Chart_70997_opts" hidden="1">"1, 10, 1, False, 2, False, False, , 0, False, False, 1, 1"</definedName>
    <definedName name="cb_Chart_71_opts" hidden="1">"1, 10, 1, False, 2, False, False, , 0, False, False, 1, 1"</definedName>
    <definedName name="cb_Chart_72_opts" hidden="1">"1, 10, 1, False, 2, True, False, , 0, False, False, 1, 1"</definedName>
    <definedName name="cb_Chart_73_opts" hidden="1">"1, 10, 1, False, 2, False, False, , 0, False, False, 1, 1"</definedName>
    <definedName name="cb_Chart_76165_opts" hidden="1">"1, 10, 1, False, 2, True, False, , 0, False, False, 2, 2"</definedName>
    <definedName name="cb_Chart_76804_opts" hidden="1">"1, 1, 1, False, 2, False, False, , 0, False, False, 1, 1"</definedName>
    <definedName name="cb_Chart_77567_opts" hidden="1">"1, 10, 1, False, 2, False, False, , 0, False, False, 1, 1"</definedName>
    <definedName name="cb_Chart_79140_opts" hidden="1">"1, 10, 1, False, 2, True, False, , 0, False, False, 2, 2"</definedName>
    <definedName name="cb_Chart_79981_opts" hidden="1">"1, 5, 1, False, 2, True, False, , 0, True, False, 2, 1"</definedName>
    <definedName name="cb_Chart_8_opts" hidden="1">"2, 1, 2, True, 2, False, False, , 0, False, True, 1, 2"</definedName>
    <definedName name="cb_Chart_81541_opts" hidden="1">"1, 10, 1, False, 2, True, False, , 0, False, False, 2, 2"</definedName>
    <definedName name="cb_Chart_82552_opts" hidden="1">"1, 1, 1, False, 2, True, False, , 0, False, False, 1, 2"</definedName>
    <definedName name="cb_Chart_83072_opts" hidden="1">"1, 1, 1, False, 2, True, False, , 0, False, False, 1, 2"</definedName>
    <definedName name="cb_Chart_86354_opts" hidden="1">"1, 10, 1, False, 2, False, False, , 0, False, False, 1, 1"</definedName>
    <definedName name="cb_Chart_87236_opts" hidden="1">"1, 1, 1, False, 2, True, False, , 0, False, False, 1, 2"</definedName>
    <definedName name="cb_Chart_9_opts" hidden="1">"1, 8, 1, False, 2, False, False, , 0, False, False, 1, 1"</definedName>
    <definedName name="cb_Chart_91188_opts" hidden="1">"1, 8, 1, False, 2, False, False, , 0, False, False, 1, 2"</definedName>
    <definedName name="cb_Chart_95047_opts" hidden="1">"1, 1, 1, False, 2, False, False, , 0, False, False, 1, 2"</definedName>
    <definedName name="cb_Chart_96286_opts" hidden="1">"1, 10, 1, False, 2, True, False, , 0, False, False, 2, 2"</definedName>
    <definedName name="cb_Chart_98091_opts" hidden="1">"1, 2, 1, False, 2, False, False, , 0, False, False, 2, 1"</definedName>
    <definedName name="cb_Chart_98700_opts" hidden="1">"1, 8, 1, False, 2, False, False, , 0, False, False, 1, 2"</definedName>
    <definedName name="cb_Copy_Chart_w_New_DataChart_10_opts" hidden="1">"2, 1, 1, True, 4, False, False, , 0, False, False, 2, 2"</definedName>
    <definedName name="cb_Copy_Chart_w_New_DataChart_7_opts" hidden="1">"2, 1, 1, True, 4, False, False, , 0, False, False, 2, 2"</definedName>
    <definedName name="cb_Copy_Chart_w_New_DataChart_8_opts" hidden="1">"2, 1, 1, True, 4, False, False, , 0, False, False, 2, 2"</definedName>
    <definedName name="cb_Copy_Chart_w_New_DataChart_9_opts" hidden="1">"2, 1, 1, True, 4, False, False, , 0, False, False, 2, 2"</definedName>
    <definedName name="cb_Dimension_Pie_ChartsChart_1_opts" hidden="1">"1, 1, 1, False, 2, True, False, , 0, False, False, 2, 2"</definedName>
    <definedName name="cb_Dimension_Pie_ChartsChart_2_opts" hidden="1">"1, 10, 1, False, 2, True, False, , 0, False, False, 2, 2"</definedName>
    <definedName name="cb_Export_LegendChart_14_opts" hidden="1">"1, 10, 1, False, 2, True, False, , 0, False, False, 2, 2"</definedName>
    <definedName name="cb_Export_LegendChart_15_opts" hidden="1">"1, 10, 1, False, 2, True, False, , 0, False, False, 2, 2"</definedName>
    <definedName name="cb_PieChart_16_opts" hidden="1">"1, 10, 1, False, 2, True, False, , 0, False, False, 2, 2"</definedName>
    <definedName name="cb_sChart_1501_opts" hidden="1">"1, 2, 1, False, 2, False, False, , 0, False, False, 2, 1"</definedName>
    <definedName name="cb_sChart_26476_opts" hidden="1">"1, 4, 1, False, 2, True, False, , 0, False, False, 1, 2"</definedName>
    <definedName name="cb_sChart_28031_opts" hidden="1">"1, 4, 1, False, 2, True, False, , 0, False, False, 1, 1"</definedName>
    <definedName name="cb_sChart_29053_opts" hidden="1">"1, 2, 1, False, 2, False, False, , 0, False, False, 2, 1"</definedName>
    <definedName name="cb_sChart_29913_opts" hidden="1">"1, 3, 1, False, 2, False, False, , 0, False, True, 2, 2"</definedName>
    <definedName name="cb_sChart_30292_opts" hidden="1">"1, 2, 1, False, 2, False, False, , 0, False, False, 2, 1"</definedName>
    <definedName name="cb_sChart_36498_opts" hidden="1">"1, 3, 1, False, 2, False, False, , 0, False, False, 1, 2"</definedName>
    <definedName name="cb_sChart_37450_opts" hidden="1">"1, 1, 1, False, 2, True, False, , 0, False, False, 1, 2"</definedName>
    <definedName name="cb_sChart_41499_opts" hidden="1">"1, 2, 1, False, 2, False, False, , 0, False, False, 2, 1"</definedName>
    <definedName name="cb_sChart_4634_opts" hidden="1">"1, 2, 1, False, 2, False, False, , 0, False, False, 2, 1"</definedName>
    <definedName name="cb_sChart_46965_opts" hidden="1">"1, 1, 1, False, 2, False, False, , 0, False, False, 1, 1"</definedName>
    <definedName name="cb_sChart_52582_opts" hidden="1">"1, 5, 1, False, 2, False, False, , 0, False, True, 1, 2"</definedName>
    <definedName name="cb_sChart_53437_opts" hidden="1">"1, 1, 1, False, 2, True, False, , 0, False, False, 1, 2"</definedName>
    <definedName name="cb_sChart_5449_opts" hidden="1">"1, 3, 1, False, 2, False, False, , 0, False, True, 2, 2"</definedName>
    <definedName name="cb_sChart_5723_opts" hidden="1">"1, 1, 1, False, 2, True, False, , 0, False, False, 2, 1"</definedName>
    <definedName name="cb_sChart_58046_opts" hidden="1">"1, 1, 1, False, 2, True, False, , 0, False, False, 1, 2"</definedName>
    <definedName name="cb_sChart_59010_opts" hidden="1">"1, 5, 1, False, 2, True, False, , 0, False, False, 2, 1"</definedName>
    <definedName name="cb_sChart_59340_opts" hidden="1">"1, 3, 1, False, 2, False, False, , 0, False, True, 2, 2"</definedName>
    <definedName name="cb_sChart_62364_opts" hidden="1">"1, 3, 1, False, 2, False, False, , 0, False, True, 2, 2"</definedName>
    <definedName name="cb_sChart_64876_opts" hidden="1">"1, 5, 1, False, 2, True, False, , 0, False, False, 2, 2"</definedName>
    <definedName name="cb_sChart_70648_opts" hidden="1">"1, 1, 1, False, 2, False, False, , 0, False, False, 1, 1"</definedName>
    <definedName name="cb_sChart_70997_opts" hidden="1">"1, 2, 1, False, 2, False, False, , 0, False, False, 2, 1"</definedName>
    <definedName name="cb_sChart_76165_opts" hidden="1">"1, 2, 1, False, 2, False, False, , 0, False, False, 2, 1"</definedName>
    <definedName name="cb_sChart_76804_opts" hidden="1">"1, 3, 1, False, 2, False, False, , 0, False, True, 2, 2"</definedName>
    <definedName name="cb_sChart_77567_opts" hidden="1">"1, 2, 1, False, 2, False, False, , 0, False, False, 2, 1"</definedName>
    <definedName name="cb_sChart_79140_opts" hidden="1">"1, 1, 1, False, 2, True, False, , 0, False, False, 1, 2"</definedName>
    <definedName name="cb_sChart_81541_opts" hidden="1">"1, 2, 1, False, 2, False, False, , 0, False, False, 2, 1"</definedName>
    <definedName name="cb_sChart_82552_opts" hidden="1">"1, 4, 1, False, 2, True, False, , 0, False, False, 2, 1"</definedName>
    <definedName name="cb_sChart_83072_opts" hidden="1">"1, 4, 1, False, 2, True, False, , 0, False, False, 2, 1"</definedName>
    <definedName name="cb_sChart_86354_opts" hidden="1">"1, 1, 1, False, 2, True, False, , 0, False, False, 1, 2"</definedName>
    <definedName name="cb_sChart_87236_opts" hidden="1">"1, 2, 1, False, 2, False, False, , 0, False, False, 2, 1"</definedName>
    <definedName name="cb_sChart_95047_opts" hidden="1">"1, 3, 1, False, 2, False, False, , 0, False, False, 1, 2"</definedName>
    <definedName name="cb_sChart_96286_opts" hidden="1">"1, 2, 1, False, 2, False, False, , 0, False, False, 2, 1"</definedName>
    <definedName name="cb_sChart1033DD6F_opts" hidden="1">"1, 9, 1, False, 2, False, False, , 1, False, True, 2, 1"</definedName>
    <definedName name="cb_sChart1033DF83_opts" hidden="1">"1, 9, 1, False, 2, False, False, , 1, False, False, 2, 1"</definedName>
    <definedName name="cb_sChart1033E30A_opts" hidden="1">"1, 9, 1, False, 2, False, False, , 1, False, True, 2, 1"</definedName>
    <definedName name="cb_sChart1033FE59_opts" hidden="1">"1, 9, 1, False, 2, False, False, , 1, False, False, 1, 1"</definedName>
    <definedName name="cb_sChart10340397_opts" hidden="1">"1, 9, 1, False, 2, False, False, , 1, False, True, 1, 1"</definedName>
    <definedName name="cb_sChart1034047F_opts" hidden="1">"1, 9, 1, False, 2, False, False, , 1, False, True, 2, 1"</definedName>
    <definedName name="cb_sChart10343B28_opts" hidden="1">"1, 9, 1, False, 2, False, False, , 1, False, True, 2, 1"</definedName>
    <definedName name="cb_sChart10345D4A_opts" hidden="1">"1, 3, 1, False, 2, False, False, , 1, False, True, 1, 1"</definedName>
    <definedName name="cb_sChart10345F02_opts" hidden="1">"1, 3, 1, False, 2, False, False, , 1, False, True, 1, 1"</definedName>
    <definedName name="cb_sChart10350151_opts" hidden="1">"1, 10, 1, False, 2, False, False, , 1, False, False, 1, 1"</definedName>
    <definedName name="cb_sChart10350244_opts" hidden="1">"1, 10, 1, False, 2, False, False, , 1, False, False, 2, 2"</definedName>
    <definedName name="cb_sChart105F0196_opts" hidden="1">"1, 2, 1, False, 2, False, False, , 1, False, False, 2, 1"</definedName>
    <definedName name="cb_sChart107FDA1B_opts" hidden="1">"1, 1, 1, False, 2, False, False, , 0, False, False, 1, 2"</definedName>
    <definedName name="cb_sChart1116BFB5_opts" hidden="1">"1, 9, 1, False, 2, False, False, , 0, False, True, 2, 1"</definedName>
    <definedName name="cb_sChart1116C0EE_opts" hidden="1">"2, 1, 1, False, 2, False, False, , 0, False, True, 2, 1"</definedName>
    <definedName name="cb_sChart1116C20F_opts" hidden="1">"1, 9, 1, False, 2, False, False, , 0, False, True, 2, 1"</definedName>
    <definedName name="cb_sChart11DCFB24_opts" hidden="1">"1, 9, 1, False, 2, False, False, , 0, False, True, 1, 1"</definedName>
    <definedName name="cb_sChart11EADA92_opts" hidden="1">"1, 1, 1, False, 2, False, False, , 0, False, True, 2, 2"</definedName>
    <definedName name="cb_sChart11EAED4A_opts" hidden="1">"1, 1, 1, False, 2, False, False, , 0, False, True, 2, 2"</definedName>
    <definedName name="cb_sChart11EB049E_opts" hidden="1">"1, 1, 1, False, 2, False, False, , 0, False, True, 2, 2"</definedName>
    <definedName name="cb_sChart11EB8660_opts" hidden="1">"1, 9, 1, False, 2, False, False, , 0, False, False, 2, 1"</definedName>
    <definedName name="cb_sChart11EC8569_opts" hidden="1">"1, 1, 1, False, 2, False, False, , 0, False, False, 1, 2"</definedName>
    <definedName name="cb_sChart11FB1BDC_opts" hidden="1">"1, 1, 1, False, 2, True, False, , 0, False, True, 2, 2"</definedName>
    <definedName name="cb_sChart11FB2467_opts" hidden="1">"1, 1, 1, False, 2, True, False, , 0, False, True, 2, 2"</definedName>
    <definedName name="cb_sChart11FB271E_opts" hidden="1">"1, 1, 1, False, 2, True, False, , 0, False, True, 2, 2"</definedName>
    <definedName name="cb_sChart11FB296C_opts" hidden="1">"1, 1, 1, False, 2, True, False, , 0, False, True, 2, 2"</definedName>
    <definedName name="cb_sChart11FB4DE8_opts" hidden="1">"1, 9, 1, False, 2, False, False, , 0, False, True, 1, 2"</definedName>
    <definedName name="cb_sChart11FCA363_opts" hidden="1">"2, 1, 2, True, 2, False, False, , 0, False, True, 2, 2"</definedName>
    <definedName name="cb_sChart11FCA851_opts" hidden="1">"2, 1, 2, True, 2, False, False, , 0, False, True, 2, 2"</definedName>
    <definedName name="cb_sChart11FCE81C_opts" hidden="1">"1, 9, 1, False, 2, False, False, , 0, False, True, 2, 2"</definedName>
    <definedName name="cb_sChart12073B79_opts" hidden="1">"1, 9, 1, False, 2, False, False, , 0, False, True, 2, 2"</definedName>
    <definedName name="cb_sChart12074F69_opts" hidden="1">"1, 9, 1, False, 2, False, False, , 0, False, True, 2, 2"</definedName>
    <definedName name="cb_sChart1216F828_opts" hidden="1">"2, 1, 1, False, 2, False, False, , 0, False, True, 2, 2"</definedName>
    <definedName name="cb_sChart122574E1_opts" hidden="1">"1, 1, 1, False, 2, False, False, , 0, False, True, 2, 2"</definedName>
    <definedName name="cb_sChart12285211_opts" hidden="1">"1, 9, 1, False, 2, False, False, , 0, False, False, 1, 2"</definedName>
    <definedName name="cb_sChart12291B1F_opts" hidden="1">"2, 1, 1, True, 3, False, False, , 0, False, False, 1, 2"</definedName>
    <definedName name="cb_sChart1248DE96_opts" hidden="1">"1, 9, 1, False, 2, False, False, , 0, False, False, 1, 2"</definedName>
    <definedName name="cb_sChart1248E206_opts" hidden="1">"1, 9, 1, False, 2, False, False, , 0, False, False, 1, 2"</definedName>
    <definedName name="cb_sChart12595BBC_opts" hidden="1">"1, 1, 1, False, 2, True, False, , 0, False, False, 2, 2"</definedName>
    <definedName name="cb_sChart12595E44_opts" hidden="1">"1, 3, 1, False, 2, True, False, , 0, True, False, 2, 2"</definedName>
    <definedName name="cb_sChart12C45FE2_opts" hidden="1">"1, 3, 1, False, 2, True, False, , 0, False, True, 2, 1"</definedName>
    <definedName name="cb_sChart12C46ABC_opts" hidden="1">"1, 3, 1, False, 2, False, False, , 0, False, False, 2, 1"</definedName>
    <definedName name="cb_sChart12C49FA2_opts" hidden="1">"1, 1, 1, False, 2, True, False, , 0, False, False, 1, 1"</definedName>
    <definedName name="cb_sChart12C4BA43_opts" hidden="1">"1, 10, 1, False, 2, True, False, , 0, False, False, 2, 2"</definedName>
    <definedName name="cb_sChart12C56221_opts" hidden="1">"1, 1, 1, False, 2, True, False, , 0, False, False, 1, 2"</definedName>
    <definedName name="cb_sChart12C571E9_opts" hidden="1">"1, 1, 1, False, 2, False, False, , 0, False, False, 1, 2"</definedName>
    <definedName name="cb_sChart12D83A2_opts" hidden="1">"1, 1, 1, False, 2, False, False, , 0, False, True, 2, 2"</definedName>
    <definedName name="cb_sChart12D852C_opts" hidden="1">"1, 1, 1, False, 2, False, False, , 0, False, True, 2, 2"</definedName>
    <definedName name="cb_sChart12D89EB_opts" hidden="1">"1, 1, 1, False, 2, False, False, , 0, False, True, 2, 2"</definedName>
    <definedName name="cb_sChart12DAD51_opts" hidden="1">"1, 1, 1, False, 2, False, False, , 0, False, True, 2, 2"</definedName>
    <definedName name="cb_sChart12E7B7B_opts" hidden="1">"1, 1, 1, False, 2, True, False, , 0, False, True, 2, 2"</definedName>
    <definedName name="cb_sChart12E83C1_opts" hidden="1">"1, 1, 1, False, 2, False, False, , 0, False, True, 2, 1"</definedName>
    <definedName name="cb_sChart12E85B3_opts" hidden="1">"1, 1, 1, False, 2, False, False, , 0, False, True, 2, 2"</definedName>
    <definedName name="cb_sChart12E8C9E_opts" hidden="1">"1, 2, 1, False, 2, False, False, , 0, False, False, 2, 1"</definedName>
    <definedName name="cb_sChart12EA8E0_opts" hidden="1">"1, 1, 1, False, 2, True, False, , 0, False, False, 2, 2"</definedName>
    <definedName name="cb_sChart12EB078_opts" hidden="1">"1, 1, 1, False, 2, False, False, , 0, False, False, 2, 2"</definedName>
    <definedName name="cb_sChart12EBD15_opts" hidden="1">"1, 1, 1, False, 2, False, False, , 0, False, False, 2, 2"</definedName>
    <definedName name="cb_sChart12FE48A_opts" hidden="1">"1, 2, 1, False, 2, False, False, , 0, False, False, 2, 1"</definedName>
    <definedName name="cb_sChart12FE9EB_opts" hidden="1">"1, 1, 1, False, 2, False, False, , 0, False, False, 1, 2"</definedName>
    <definedName name="cb_sChart12FEDFD_opts" hidden="1">"1, 1, 1, False, 2, False, False, , 0, False, False, 1, 2"</definedName>
    <definedName name="cb_sChart12FF231_opts" hidden="1">"1, 1, 1, False, 2, False, False, , 0, False, False, 1, 2"</definedName>
    <definedName name="cb_sChart12FF8BF_opts" hidden="1">"1, 1, 1, False, 2, False, False, , 0, False, False, 1, 2"</definedName>
    <definedName name="cb_sChart12FF933_opts" hidden="1">"1, 3, 1, False, 2, False, False, , 0, False, False, 1, 2"</definedName>
    <definedName name="cb_sChart12FFC46_opts" hidden="1">"1, 1, 1, False, 2, False, False, , 0, False, False, 1, 2"</definedName>
    <definedName name="cb_sChart13893CA8_opts" hidden="1">"1, 3, 1, False, 2, False, False, , 0, False, True, 1, 1"</definedName>
    <definedName name="cb_sChart138A89C6_opts" hidden="1">"1, 5, 1, False, 2, True, False, , 0, False, True, 1, 1"</definedName>
    <definedName name="cb_sChart138A98B2_opts" hidden="1">"1, 3, 1, False, 2, False, False, , 0, False, False, 1, 1"</definedName>
    <definedName name="cb_sChart138A9A2F_opts" hidden="1">"1, 5, 1, False, 2, False, False, , 0, False, False, 1, 1"</definedName>
    <definedName name="cb_sChart138B4149_opts" hidden="1">"1, 5, 1, False, 2, False, False, , 0, False, False, 1, 1"</definedName>
    <definedName name="cb_sChart13C669B1_opts" hidden="1">"1, 1, 1, False, 2, False, False, , 0, False, False, 1, 1"</definedName>
    <definedName name="cb_sChart13C66AD2_opts" hidden="1">"1, 1, 1, False, 2, False, False, , 0, False, False, 1, 2"</definedName>
    <definedName name="cb_sChart13C6F536_opts" hidden="1">"1, 1, 1, False, 2, False, False, , 0, False, False, 1, 1"</definedName>
    <definedName name="cb_sChart13C6F5F0_opts" hidden="1">"1, 1, 1, False, 2, False, False, , 0, False, False, 1, 2"</definedName>
    <definedName name="cb_sChart13C86DA4_opts" hidden="1">"1, 1, 1, False, 2, False, False, , 0, False, False, 1, 2"</definedName>
    <definedName name="cb_sChart13C86E52_opts" hidden="1">"1, 1, 1, False, 2, False, False, , 0, False, False, 2, 1"</definedName>
    <definedName name="cb_sChart146ADD58_opts" hidden="1">"1, 1, 1, False, 2, True, False, , 0, False, False, 1, 1"</definedName>
    <definedName name="cb_sChart149DAEBE_opts" hidden="1">"1, 9, 1, False, 2, False, False, , 0, False, True, 2, 1"</definedName>
    <definedName name="cb_sChart149DC246_opts" hidden="1">"1, 9, 1, False, 2, False, False, , 0, False, True, 2, 1"</definedName>
    <definedName name="cb_sChart155036A2_opts" hidden="1">"1, 1, 1, False, 2, True, False, , 0, False, False, 1, 1"</definedName>
    <definedName name="cb_sChart1562F8BF_opts" hidden="1">"1, 1, 1, False, 2, True, False, , 0, False, False, 1, 1"</definedName>
    <definedName name="cb_sChart15630EC3_opts" hidden="1">"1, 1, 1, False, 2, True, False, , 0, False, False, 1, 2"</definedName>
    <definedName name="cb_sChart15631349_opts" hidden="1">"1, 1, 1, False, 2, True, False, , 0, False, False, 1, 2"</definedName>
    <definedName name="cb_sChart15AF18F4_opts" hidden="1">"1, 9, 1, False, 2, False, False, , 0, False, True, 2, 1"</definedName>
    <definedName name="cb_sChart15AF8BCA_opts" hidden="1">"1, 1, 1, False, 2, True, False, , 0, False, False, 1, 2"</definedName>
    <definedName name="cb_sChart15AFEDE6_opts" hidden="1">"1, 1, 1, False, 2, True, False, , 0, False, False, 1, 2"</definedName>
    <definedName name="cb_sChart15CA0E0A_opts" hidden="1">"1, 9, 1, False, 2, False, False, , 0, False, False, 1, 2"</definedName>
    <definedName name="cb_sChart15CA1FFD_opts" hidden="1">"1, 10, 1, False, 2, False, False, , 0, False, False, 1, 1"</definedName>
    <definedName name="cb_sChart15CA20AB_opts" hidden="1">"1, 9, 1, False, 2, False, False, , 0, False, False, 1, 1"</definedName>
    <definedName name="cb_sChart15CA2F5C_opts" hidden="1">"1, 9, 1, False, 2, False, False, , 0, False, False, 1, 1"</definedName>
    <definedName name="cb_sChart15CA30C3_opts" hidden="1">"1, 9, 1, False, 2, False, False, , 0, False, True, 1, 1"</definedName>
    <definedName name="cb_sChart164604EE_opts" hidden="1">"1, 9, 1, False, 2, False, False, , 0, False, False, 2, 1"</definedName>
    <definedName name="cb_sChart164608F4_opts" hidden="1">"1, 8, 1, False, 2, False, False, , 0, False, False, 2, 1"</definedName>
    <definedName name="cb_sChart16460E84_opts" hidden="1">"1, 9, 1, False, 2, False, False, , 0, False, True, 2, 1"</definedName>
    <definedName name="cb_sChart1646186B_opts" hidden="1">"1, 9, 1, False, 2, False, False, , 0, False, True, 2, 1"</definedName>
    <definedName name="cb_sChart16EBA7BA_opts" hidden="1">"1, 1, 1, False, 2, True, False, , 0, False, True, 1, 2"</definedName>
    <definedName name="cb_sChart17574E0D_opts" hidden="1">"1, 9, 1, False, 2, False, False, , 0, False, True, 2, 1"</definedName>
    <definedName name="cb_sChart1757578B_opts" hidden="1">"1, 9, 1, False, 2, False, False, , 0, False, True, 2, 1"</definedName>
    <definedName name="cb_sChart17577FD4_opts" hidden="1">"1, 9, 1, False, 2, False, False, , 0, False, True, 2, 1"</definedName>
    <definedName name="cb_sChart17599B9A_opts" hidden="1">"1, 1, 1, False, 2, True, False, , 0, False, False, 1, 2"</definedName>
    <definedName name="cb_sChart1759BEB0_opts" hidden="1">"1, 1, 1, False, 2, True, False, , 0, False, False, 1, 2"</definedName>
    <definedName name="cb_sChart18009FE8_opts" hidden="1">"1, 1, 1, False, 2, False, False, , 0, False, False, 1, 1"</definedName>
    <definedName name="cb_sChart1801153B_opts" hidden="1">"1, 1, 1, False, 2, False, False, , 0, False, True, 1, 1"</definedName>
    <definedName name="cb_sChart181DCCD8_opts" hidden="1">"1, 9, 1, False, 2, False, False, , 0, False, True, 1, 2"</definedName>
    <definedName name="cb_sChart181DCFF7_opts" hidden="1">"1, 3, 1, False, 2, True, False, , 0, True, True, 2, 1"</definedName>
    <definedName name="cb_sChart181DDD93_opts" hidden="1">"1, 3, 1, False, 2, True, False, , 0, True, True, 2, 1"</definedName>
    <definedName name="cb_sChart181DDEEE_opts" hidden="1">"1, 3, 1, False, 2, True, False, , 0, True, True, 2, 1"</definedName>
    <definedName name="cb_sChart181DE1C7_opts" hidden="1">"1, 10, 1, False, 2, True, False, , 0, False, True, 2, 1"</definedName>
    <definedName name="cb_sChart181E8791_opts" hidden="1">"2, 1, 2, True, 2, True, False, , 0, False, True, 1, 2"</definedName>
    <definedName name="cb_sChart181E96D9_opts" hidden="1">"1, 9, 1, False, 2, False, False, , 0, False, True, 1, 2"</definedName>
    <definedName name="cb_sChart182FD1CB_opts" hidden="1">"1, 1, 1, False, 2, True, False, , 0, False, False, 1, 2"</definedName>
    <definedName name="cb_sChart1924F2C0_opts" hidden="1">"1, 9, 1, False, 2, False, False, , 0, False, True, 2, 1"</definedName>
    <definedName name="cb_sChart19258FDC_opts" hidden="1">"1, 10, 1, False, 2, True, False, , 0, False, True, 1, 1"</definedName>
    <definedName name="cb_sChart1925992C_opts" hidden="1">"1, 10, 1, False, 2, False, False, , 0, False, False, 2, 2"</definedName>
    <definedName name="cb_sChart1925CE6E_opts" hidden="1">"1, 10, 1, False, 2, True, False, , 0, False, True, 1, 1"</definedName>
    <definedName name="cb_sChart1925CF3F_opts" hidden="1">"1, 10, 1, False, 2, False, False, , 0, False, False, 1, 2"</definedName>
    <definedName name="cb_sChart1925D032_opts" hidden="1">"1, 10, 1, False, 2, False, False, , 0, False, True, 2, 2"</definedName>
    <definedName name="cb_sChart1925D125_opts" hidden="1">"1, 10, 1, False, 2, False, False, , 0, False, True, 1, 2"</definedName>
    <definedName name="cb_sChart1925D198_opts" hidden="1">"1, 10, 1, False, 2, False, False, , 0, False, True, 2, 1"</definedName>
    <definedName name="cb_sChart19550B88_opts" hidden="1">"1, 1, 1, False, 2, False, False, , 0, False, False, 1, 1"</definedName>
    <definedName name="cb_sChart1955183C_opts" hidden="1">"2, 1, 1, True, 2, False, False, , 0, False, False, 1, 1"</definedName>
    <definedName name="cb_sChart19551C4E_opts" hidden="1">"2, 1, 1, True, 2, True, False, , 0, False, False, 1, 1"</definedName>
    <definedName name="cb_sChart1955C01A_opts" hidden="1">"2, 1, 1, False, 2, False, False, , 0, False, True, 1, 1"</definedName>
    <definedName name="cb_sChart1955C1C7_opts" hidden="1">"2, 1, 1, True, 2, False, False, , 0, False, True, 1, 1"</definedName>
    <definedName name="cb_sChart19A7D44_opts" hidden="1">"1, 9, 1, False, 2, False, False, , 0, False, True, 1, 2"</definedName>
    <definedName name="cb_sChart19E90C9_opts" hidden="1">"1, 10, 1, False, 2, False, False, , 0, False, False, 2, 2"</definedName>
    <definedName name="cb_sChart19E93FF_opts" hidden="1">"1, 10, 1, False, 2, False, False, , 0, False, False, 2, 2"</definedName>
    <definedName name="cb_sChart1A0A1363_opts" hidden="1">"2, 9, 3, True, 2, False, False, , 0, False, True, 2, 1"</definedName>
    <definedName name="cb_sChart1A0AB869_opts" hidden="1">"1, 9, 1, False, 2, False, False, , 0, False, True, 2, 1"</definedName>
    <definedName name="cb_sChart1A0ABBEF_opts" hidden="1">"1, 9, 1, False, 2, False, False, , 0, False, True, 2, 1"</definedName>
    <definedName name="cb_sChart1A0ABD56_opts" hidden="1">"1, 9, 1, False, 2, False, False, , 0, False, True, 2, 1"</definedName>
    <definedName name="cb_sChart1A0ACC70_opts" hidden="1">"1, 9, 1, False, 2, False, False, , 0, False, True, 2, 1"</definedName>
    <definedName name="cb_sChart1A0AD606_opts" hidden="1">"1, 9, 1, False, 2, False, False, , 0, False, True, 2, 1"</definedName>
    <definedName name="cb_sChart1A0ADC43_opts" hidden="1">"1, 9, 1, False, 2, False, False, , 0, False, True, 1, 1"</definedName>
    <definedName name="cb_sChart1A0AE1B0_opts" hidden="1">"1, 9, 1, False, 2, False, False, , 0, False, True, 1, 1"</definedName>
    <definedName name="cb_sChart1A0AEFB4_opts" hidden="1">"1, 9, 1, False, 2, False, False, , 0, False, True, 2, 1"</definedName>
    <definedName name="cb_sChart1A0B1574_opts" hidden="1">"1, 9, 1, False, 2, False, False, , 0, False, True, 2, 1"</definedName>
    <definedName name="cb_sChart1A0B3503_opts" hidden="1">"1, 9, 1, False, 2, False, False, , 0, False, True, 2, 1"</definedName>
    <definedName name="cb_sChart1A352E69_opts" hidden="1">"1, 9, 1, False, 2, False, False, , 0, False, True, 1, 1"</definedName>
    <definedName name="cb_sChart1A3873A1_opts" hidden="1">"1, 1, 1, False, 2, True, False, , 0, False, True, 1, 1"</definedName>
    <definedName name="cb_sChart1A3875D8_opts" hidden="1">"1, 1, 1, False, 2, False, False, , 0, False, False, 1, 1"</definedName>
    <definedName name="cb_sChart1A3877BF_opts" hidden="1">"1, 1, 1, False, 2, True, False, , 0, False, True, 1, 1"</definedName>
    <definedName name="cb_sChart1A387878_opts" hidden="1">"1, 1, 1, False, 2, True, False, , 0, False, True, 1, 1"</definedName>
    <definedName name="cb_sChart1A387AF4_opts" hidden="1">"1, 3, 1, False, 2, False, False, , 0, False, False, 1, 1"</definedName>
    <definedName name="cb_sChart1A38BEAE_opts" hidden="1">"1, 10, 1, False, 2, True, False, , 0, False, False, 1, 1"</definedName>
    <definedName name="cb_sChart1A43A019_opts" hidden="1">"1, 1, 1, False, 2, True, False, , 0, False, False, 1, 1"</definedName>
    <definedName name="cb_sChart1A4414D6_opts" hidden="1">"1, 1, 1, False, 2, True, False, , 0, False, False, 1, 1"</definedName>
    <definedName name="cb_sChart1A4416BC_opts" hidden="1">"1, 1, 1, False, 2, True, False, , 0, False, False, 1, 1"</definedName>
    <definedName name="cb_sChart1A4418D0_opts" hidden="1">"1, 1, 1, False, 2, True, False, , 0, False, False, 1, 1"</definedName>
    <definedName name="cb_sChart1A4419DA_opts" hidden="1">"1, 1, 1, False, 2, True, False, , 0, False, False, 1, 1"</definedName>
    <definedName name="cb_sChart1A44535D_opts" hidden="1">"1, 10, 1, False, 2, True, False, , 0, False, True, 1, 1"</definedName>
    <definedName name="cb_sChart1A4459A5_opts" hidden="1">"1, 10, 1, False, 2, True, False, , 0, False, True, 1, 1"</definedName>
    <definedName name="cb_sChart1A4573AC_opts" hidden="1">"1, 10, 1, False, 2, True, False, , 0, False, True, 1, 1"</definedName>
    <definedName name="cb_sChart1ABE4A76_opts" hidden="1">"1, 9, 1, False, 2, False, False, , 0, False, True, 2, 1"</definedName>
    <definedName name="cb_sChart1ABE4D89_opts" hidden="1">"1, 9, 1, False, 2, False, False, , 0, False, True, 2, 1"</definedName>
    <definedName name="cb_sChart1ABE5764_opts" hidden="1">"1, 9, 1, False, 2, False, False, , 0, False, True, 2, 1"</definedName>
    <definedName name="cb_sChart1ABE67AB_opts" hidden="1">"1, 9, 1, False, 2, False, False, , 0, False, True, 2, 1"</definedName>
    <definedName name="cb_sChart1ABE77CF_opts" hidden="1">"1, 9, 1, False, 2, False, False, , 0, False, True, 2, 1"</definedName>
    <definedName name="cb_sChart1AC0211C_opts" hidden="1">"1, 1, 1, False, 2, False, False, , 0, False, False, 2, 2"</definedName>
    <definedName name="cb_sChart1AC021B3_opts" hidden="1">"1, 1, 1, False, 2, False, False, , 0, False, False, 2, 2"</definedName>
    <definedName name="cb_sChart1AC02226_opts" hidden="1">"1, 1, 1, False, 2, False, False, , 0, False, False, 2, 2"</definedName>
    <definedName name="cb_sChart1AC02446_opts" hidden="1">"1, 1, 1, False, 2, True, False, , 0, False, True, 2, 2"</definedName>
    <definedName name="cb_sChart1AC02765_opts" hidden="1">"1, 1, 1, False, 2, True, False, , 0, False, True, 2, 2"</definedName>
    <definedName name="cb_sChart1AC027D9_opts" hidden="1">"1, 1, 1, False, 2, True, False, , 0, False, True, 2, 2"</definedName>
    <definedName name="cb_sChart1B7AB11_opts" hidden="1">"1, 7, 1, False, 2, False, False, , 0, False, True, 1, 1"</definedName>
    <definedName name="cb_sChart1B7ECF0_opts" hidden="1">"1, 9, 1, False, 2, False, False, , 0, False, False, 1, 1"</definedName>
    <definedName name="cb_sChart1B8AF1F_opts" hidden="1">"1, 9, 1, False, 2, False, True, , 0, False, False, 1, 1"</definedName>
    <definedName name="cb_sChart1B99DE1_opts" hidden="1">"1, 7, 1, False, 2, False, False, , 0, False, True, 1, 2"</definedName>
    <definedName name="cb_sChart1B9A4AFE_opts" hidden="1">"1, 9, 1, False, 2, False, False, , 0, False, False, 1, 2"</definedName>
    <definedName name="cb_sChart1BA188E0_opts" hidden="1">"1, 10, 1, False, 2, False, False, , 0, False, True, 1, 1"</definedName>
    <definedName name="cb_sChart1BA189EB_opts" hidden="1">"1, 10, 1, False, 2, False, False, , 0, False, True, 1, 1"</definedName>
    <definedName name="cb_sChart1BA1DC3F_opts" hidden="1">"1, 9, 1, False, 2, False, False, , 0, False, False, 1, 2"</definedName>
    <definedName name="cb_sChart1BA8AA_opts" hidden="1">"1, 1, 1, False, 2, False, False, , 0, False, False, 1, 2"</definedName>
    <definedName name="cb_sChart1BADD1_opts" hidden="1">"1, 1, 1, False, 2, False, False, , 0, False, False, 2, 2"</definedName>
    <definedName name="cb_sChart1C94B61D_opts" hidden="1">"1, 9, 3, False, 2, False, False, , 0, False, True, 1, 1"</definedName>
    <definedName name="cb_sChart1C94BA0C_opts" hidden="1">"1, 1, 1, False, 2, True, False, , 0, False, True, 1, 1"</definedName>
    <definedName name="cb_sChart1C94BFE1_opts" hidden="1">"1, 9, 1, False, 2, False, False, , 0, False, True, 1, 1"</definedName>
    <definedName name="cb_sChart1CAAAF_opts" hidden="1">"1, 1, 1, False, 2, False, False, , 0, False, False, 3, 2"</definedName>
    <definedName name="cb_sChart1CC4BABB_opts" hidden="1">"1, 9, 1, False, 2, False, False, , 0, False, False, 1, 1"</definedName>
    <definedName name="cb_sChart1CC4E360_opts" hidden="1">"1, 9, 1, False, 2, False, False, , 0, False, False, 1, 1"</definedName>
    <definedName name="cb_sChart1CC4F894_opts" hidden="1">"1, 1, 1, False, 2, False, False, , 0, False, False, 1, 1"</definedName>
    <definedName name="cb_sChart1CC916DC_opts" hidden="1">"1, 10, 1, False, 2, False, False, , 0, False, False, 1, 1"</definedName>
    <definedName name="cb_sChart1D0218BA_opts" hidden="1">"1, 1, 1, False, 2, False, False, , 0, False, False, 1, 1"</definedName>
    <definedName name="cb_sChart1D0219E7_opts" hidden="1">"1, 1, 1, False, 2, False, False, , 0, False, False, 1, 1"</definedName>
    <definedName name="cb_sChart1D022117_opts" hidden="1">"1, 1, 1, False, 2, False, False, , 0, False, False, 1, 1"</definedName>
    <definedName name="cb_sChart1D02CAAE_opts" hidden="1">"1, 10, 1, False, 2, False, False, , 0, False, False, 1, 1"</definedName>
    <definedName name="cb_sChart1D03E238_opts" hidden="1">"1, 1, 1, False, 2, False, False, , 0, False, False, 1, 1"</definedName>
    <definedName name="cb_sChart1D03E90C_opts" hidden="1">"1, 1, 1, False, 2, False, False, , 0, False, False, 1, 1"</definedName>
    <definedName name="cb_sChart1D05BD_opts" hidden="1">"1, 4, 1, False, 2, True, False, , 0, False, False, 2, 1"</definedName>
    <definedName name="cb_sChart1D0E49_opts" hidden="1">"1, 1, 1, False, 2, True, False, , 0, False, True, 2, 1"</definedName>
    <definedName name="cb_sChart1D0EF7_opts" hidden="1">"1, 5, 1, False, 2, True, False, , 0, False, True, 2, 1"</definedName>
    <definedName name="cb_sChart1D1405AB_opts" hidden="1">"1, 10, 1, False, 2, False, False, , 0, False, False, 1, 1"</definedName>
    <definedName name="cb_sChart1D1426E6_opts" hidden="1">"1, 10, 1, False, 2, False, False, , 0, False, False, 1, 1"</definedName>
    <definedName name="cb_sChart1D14336C_opts" hidden="1">"1, 10, 1, False, 2, False, False, , 0, False, False, 1, 1"</definedName>
    <definedName name="cb_sChart1D14587E_opts" hidden="1">"1, 10, 1, False, 2, False, False, , 0, False, False, 1, 1"</definedName>
    <definedName name="cb_sChart1D3AE8_opts" hidden="1">"1, 6, 1, False, 2, False, False, , 0, False, True, 2, 2"</definedName>
    <definedName name="cb_sChart1D3EEF_opts" hidden="1">"1, 7, 1, False, 2, False, False, , 0, False, True, 2, 2"</definedName>
    <definedName name="cb_sChart1D41EA_opts" hidden="1">"1, 8, 1, False, 2, False, False, , 0, False, False, 2, 2"</definedName>
    <definedName name="cb_sChart1D5891_opts" hidden="1">"1, 9, 1, False, 2, False, False, , 0, False, True, 2, 2"</definedName>
    <definedName name="cb_sChart1D9CE2_opts" hidden="1">"1, 10, 1, False, 2, True, False, , 0, False, False, 2, 2"</definedName>
    <definedName name="cb_sChart1DA03A_opts" hidden="1">"2, 1, 1, True, 3, False, False, , 0, False, True, 1, 2"</definedName>
    <definedName name="cb_sChart1DA590_opts" hidden="1">"2, 1, 1, True, 3, False, False, , 0, False, True, 2, 2"</definedName>
    <definedName name="cb_sChart1DB9B8D4_opts" hidden="1">"1, 10, 1, False, 2, False, False, , 0, False, False, 1, 1"</definedName>
    <definedName name="cb_sChart1DB9C5CE_opts" hidden="1">"1, 10, 1, False, 2, False, False, , 0, False, False, 1, 1"</definedName>
    <definedName name="cb_sChart1DBAAD_opts" hidden="1">"2, 1, 2, True, 2, False, False, , 0, False, True, 1, 2"</definedName>
    <definedName name="cb_sChart1DBB89_opts" hidden="1">"2, 1, 2, True, 2, False, False, , 0, False, True, 1, 1"</definedName>
    <definedName name="cb_sChart1DBCD0EE_opts" hidden="1">"1, 10, 1, False, 2, False, False, , 0, False, False, 1, 1"</definedName>
    <definedName name="cb_sChart1DBCD418_opts" hidden="1">"1, 10, 1, False, 2, False, False, , 0, False, False, 1, 1"</definedName>
    <definedName name="cb_sChart1DC7E570_opts" hidden="1">"1, 9, 1, False, 2, False, False, , 0, False, True, 2, 1"</definedName>
    <definedName name="cb_sChart1DCA97_opts" hidden="1">"2, 1, 1, True, 2, False, False, , 0, False, True, 2, 1"</definedName>
    <definedName name="cb_sChart1DCC61D9_opts" hidden="1">"1, 1, 1, False, 2, True, False, , 0, False, False, 1, 2"</definedName>
    <definedName name="cb_sChart1DCCF1_opts" hidden="1">"2, 1, 1, True, 2, False, False, , 0, False, True, 1, 2"</definedName>
    <definedName name="cb_sChart1E1206_opts" hidden="1">"2, 1, 3, False, 2, False, False, , 0, False, True, 2, 2"</definedName>
    <definedName name="cb_sChart1E17F2_opts" hidden="1">"1, 9, 1, False, 2, False, False, , 0, False, True, 1, 1"</definedName>
    <definedName name="cb_sChart1E2D49_opts" hidden="1">"1, 10, 1, False, 2, True, False, , 0, False, False, 3, 2"</definedName>
    <definedName name="cb_sChart1E2DEB_opts" hidden="1">"1, 10, 1, False, 2, True, False, , 0, False, False, 2, 2"</definedName>
    <definedName name="cb_sChart1E3944_opts" hidden="1">"1, 10, 1, False, 2, True, False, , 0, False, False, 2, 2"</definedName>
    <definedName name="cb_sChart1E3BE4_opts" hidden="1">"1, 10, 1, False, 2, True, False, , 0, False, False, 2, 2"</definedName>
    <definedName name="cb_sChart1E3E3D_opts" hidden="1">"1, 10, 1, False, 2, True, False, , 0, False, False, 1, 2"</definedName>
    <definedName name="cb_sChart1E4314_opts" hidden="1">"1, 10, 1, False, 2, True, False, , 0, False, False, 2, 2"</definedName>
    <definedName name="cb_sChart1E4E56_opts" hidden="1">"1, 1, 1, False, 2, False, False, , 0, False, False, 2, 2"</definedName>
    <definedName name="cb_sChart1E5372_opts" hidden="1">"1, 1, 1, False, 2, True, False, , 0, False, True, 2, 2"</definedName>
    <definedName name="cb_sChart1E5975_opts" hidden="1">"2, 1, 2, True, 2, False, False, , 0, False, True, 1, 2"</definedName>
    <definedName name="cb_sChart1E5C43_opts" hidden="1">"2, 1, 2, True, 2, False, False, , 0, False, True, 2, 2"</definedName>
    <definedName name="cb_sChart1E5F4A_opts" hidden="1">"2, 1, 2, True, 2, False, False, , 0, False, True, 1, 2"</definedName>
    <definedName name="cb_sChart1EEA0183_opts" hidden="1">"1, 10, 1, False, 2, True, False, , 0, False, False, 1, 1"</definedName>
    <definedName name="cb_sChart1EEA02B0_opts" hidden="1">"1, 10, 1, False, 2, False, False, , 0, False, False, 1, 1"</definedName>
    <definedName name="cb_sChart1EEA0400_opts" hidden="1">"1, 10, 1, False, 2, False, False, , 0, False, False, 1, 1"</definedName>
    <definedName name="cb_sChart1EEBFC6C_opts" hidden="1">"1, 10, 1, False, 2, False, False, , 0, False, False, 1, 1"</definedName>
    <definedName name="cb_sChart1EEBFDEA_opts" hidden="1">"1, 10, 1, False, 2, False, False, , 0, False, False, 1, 1"</definedName>
    <definedName name="cb_sChart1EEBFF2E_opts" hidden="1">"1, 10, 1, False, 2, False, False, , 0, False, False, 1, 1"</definedName>
    <definedName name="cb_sChart1EED0567_opts" hidden="1">"1, 10, 1, False, 2, False, False, , 0, False, False, 1, 1"</definedName>
    <definedName name="cb_sChart1EED0BA5_opts" hidden="1">"1, 10, 1, False, 2, False, False, , 0, False, False, 1, 1"</definedName>
    <definedName name="cb_sChart1F593B8B_opts" hidden="1">"1, 10, 1, False, 2, False, False, , 0, False, False, 1, 1"</definedName>
    <definedName name="cb_sChart1F593E13_opts" hidden="1">"1, 10, 1, False, 2, False, False, , 0, False, False, 1, 1"</definedName>
    <definedName name="cb_sChart2089A499_opts" hidden="1">"1, 1, 1, False, 2, False, False, , 0, False, False, 1, 1"</definedName>
    <definedName name="cb_sChart2089A75B_opts" hidden="1">"1, 1, 1, False, 2, True, False, , 0, False, False, 1, 1"</definedName>
    <definedName name="cb_sChart2203B028_opts" hidden="1">"1, 10, 1, False, 2, False, False, , 0, False, False, 1, 1"</definedName>
    <definedName name="cb_sChart2203B0F8_opts" hidden="1">"1, 10, 1, False, 2, False, False, , 0, False, False, 1, 1"</definedName>
    <definedName name="cb_sChart2203B5B8_opts" hidden="1">"1, 10, 1, False, 2, False, False, , 0, False, False, 1, 1"</definedName>
    <definedName name="cb_sChart2203BDCF_opts" hidden="1">"1, 10, 1, False, 2, False, False, , 0, False, False, 1, 1"</definedName>
    <definedName name="cb_sChart2203C09D_opts" hidden="1">"1, 10, 1, False, 2, False, False, , 0, False, False, 1, 1"</definedName>
    <definedName name="cb_sChart2203C2B1_opts" hidden="1">"1, 10, 1, False, 2, False, False, , 0, False, False, 1, 1"</definedName>
    <definedName name="cb_sChart2203D0C1_opts" hidden="1">"1, 10, 1, False, 2, False, False, , 0, False, False, 1, 1"</definedName>
    <definedName name="cb_sChart2203D45F_opts" hidden="1">"1, 10, 1, False, 2, False, False, , 0, False, False, 1, 1"</definedName>
    <definedName name="cb_sChart23F891A_opts" hidden="1">"1, 9, 1, False, 2, False, False, , 0, False, True, 1, 1"</definedName>
    <definedName name="cb_sChart24ED245_opts" hidden="1">"1, 9, 1, False, 2, False, False, , 0, False, True, 1, 1"</definedName>
    <definedName name="cb_sChart24ED930_opts" hidden="1">"1, 9, 1, False, 2, False, False, , 0, False, False, 1, 1"</definedName>
    <definedName name="cb_sChart26CA498_opts" hidden="1">"1, 9, 1, False, 2, False, False, , 0, False, False, 1, 1"</definedName>
    <definedName name="cb_sChart27D31D5_opts" hidden="1">"1, 9, 1, False, 2, False, False, , 0, False, True, 1, 1"</definedName>
    <definedName name="cb_sChart27D3990_opts" hidden="1">"1, 9, 1, False, 2, False, False, , 0, False, True, 1, 1"</definedName>
    <definedName name="cb_sChart2A64D8F_opts" hidden="1">"1, 8, 1, False, 2, False, False, , 0, False, True, 1, 1"</definedName>
    <definedName name="cb_sChart2A65748_opts" hidden="1">"1, 8, 1, False, 2, False, False, , 0, False, True, 1, 1"</definedName>
    <definedName name="cb_sChart2A667D4_opts" hidden="1">"1, 8, 1, False, 2, False, False, , 0, False, True, 1, 1"</definedName>
    <definedName name="cb_sChart2A66D9D_opts" hidden="1">"1, 8, 1, False, 2, False, False, , 0, False, True, 1, 1"</definedName>
    <definedName name="cb_sChart2A67124_opts" hidden="1">"2, 1, 3, False, 2, False, False, , 0, False, True, 1, 1"</definedName>
    <definedName name="cb_sChart2A673A1_opts" hidden="1">"1, 8, 1, False, 2, False, False, , 0, False, True, 1, 1"</definedName>
    <definedName name="cb_sChart2A67A0C_opts" hidden="1">"1, 8, 1, False, 2, False, False, , 0, False, True, 1, 1"</definedName>
    <definedName name="cb_sChart2A68670_opts" hidden="1">"1, 8, 1, False, 2, False, False, , 0, False, True, 1, 1"</definedName>
    <definedName name="cb_sChart2A6C43D_opts" hidden="1">"1, 9, 1, False, 2, False, False, , 0, False, True, 1, 1"</definedName>
    <definedName name="cb_sChart2A74E8A_opts" hidden="1">"1, 9, 1, False, 2, False, False, , 0, False, True, 1, 1"</definedName>
    <definedName name="cb_sChart2A76BA8_opts" hidden="1">"1, 9, 1, False, 2, False, False, , 0, False, True, 1, 1"</definedName>
    <definedName name="cb_sChart2D6F93B_opts" hidden="1">"1, 9, 1, False, 2, False, False, , 0, False, True, 1, 1"</definedName>
    <definedName name="cb_sChart2D714FE_opts" hidden="1">"1, 9, 1, False, 2, False, False, , 0, False, True, 1, 2"</definedName>
    <definedName name="cb_sChart2D737E5_opts" hidden="1">"1, 9, 1, False, 2, False, False, , 0, False, False, 1, 2"</definedName>
    <definedName name="cb_sChart2D73A28_opts" hidden="1">"1, 9, 1, False, 2, False, False, , 0, False, True, 1, 1"</definedName>
    <definedName name="cb_sChart2D759D9_opts" hidden="1">"1, 10, 1, False, 2, False, False, , 0, False, False, 1, 2"</definedName>
    <definedName name="cb_sChart2D76823_opts" hidden="1">"1, 9, 1, False, 2, False, False, , 0, False, True, 1, 2"</definedName>
    <definedName name="cb_sChart2D76BFA_opts" hidden="1">"1, 9, 1, False, 2, False, False, , 0, False, True, 1, 2"</definedName>
    <definedName name="cb_sChart2D9FB96_opts" hidden="1">"1, 9, 1, False, 2, False, False, , 0, False, True, 1, 2"</definedName>
    <definedName name="cb_sChart2D9FE6F_opts" hidden="1">"1, 9, 1, False, 2, False, False, , 0, False, True, 1, 2"</definedName>
    <definedName name="cb_sChart2DA6F48_opts" hidden="1">"1, 9, 1, False, 2, False, False, , 0, False, True, 1, 2"</definedName>
    <definedName name="cb_sChart2DAB5B8_opts" hidden="1">"1, 7, 1, False, 2, False, False, , 0, False, True, 1, 1"</definedName>
    <definedName name="cb_sChart2DAC2D5_opts" hidden="1">"1, 7, 1, False, 2, False, False, , 0, False, True, 1, 1"</definedName>
    <definedName name="cb_sChart2DADDDE_opts" hidden="1">"1, 7, 1, False, 2, False, False, , 0, False, False, 1, 1"</definedName>
    <definedName name="cb_sChart2DADE5D_opts" hidden="1">"1, 7, 1, False, 2, False, False, , 0, False, True, 1, 1"</definedName>
    <definedName name="cb_sChart2DAF358_opts" hidden="1">"1, 7, 1, False, 2, False, False, , 0, False, True, 1, 1"</definedName>
    <definedName name="cb_sChart2DB05D6_opts" hidden="1">"1, 7, 1, False, 2, False, False, , 0, False, True, 1, 1"</definedName>
    <definedName name="cb_sChart2DBCB46_opts" hidden="1">"1, 7, 1, False, 2, False, False, , 0, False, True, 1, 1"</definedName>
    <definedName name="cb_sChart2E6278B_opts" hidden="1">"1, 9, 1, False, 2, False, False, , 0, False, True, 1, 1"</definedName>
    <definedName name="cb_sChart2EB0678_opts" hidden="1">"1, 1, 1, False, 2, True, False, , 0, False, True, 2, 2"</definedName>
    <definedName name="cb_sChart2F3EBCE_opts" hidden="1">"2, 1, 1, False, 2, False, False, , 0, False, True, 2, 2"</definedName>
    <definedName name="cb_sChart2F3F63F_opts" hidden="1">"1, 5, 1, False, 2, True, False, , 0, False, False, 1, 1"</definedName>
    <definedName name="cb_sChart2F3F90D_opts" hidden="1">"1, 5, 1, False, 2, True, False, , 0, False, False, 2, 2"</definedName>
    <definedName name="cb_sChart2F46DBE_opts" hidden="1">"2, 1, 1, True, 2, False, False, , 0, False, True, 1, 2"</definedName>
    <definedName name="cb_sChart2F470D1_opts" hidden="1">"2, 1, 1, False, 2, True, False, , 0, False, True, 1, 2"</definedName>
    <definedName name="cb_sChart2F4952A_opts" hidden="1">"1, 5, 1, False, 2, False, False, , 0, False, False, 1, 1"</definedName>
    <definedName name="cb_sChart2F49CDA_opts" hidden="1">"1, 5, 1, False, 2, False, False, , 0, False, False, 1, 1"</definedName>
    <definedName name="cb_sChart2F4A3D0_opts" hidden="1">"1, 5, 1, False, 2, False, False, , 0, False, False, 1, 1"</definedName>
    <definedName name="cb_sChart2F4A9B1_opts" hidden="1">"1, 5, 1, False, 2, False, False, , 0, False, False, 1, 1"</definedName>
    <definedName name="cb_sChart2F65E86_opts" hidden="1">"1, 1, 1, False, 2, True, False, , 0, False, False, 2, 2"</definedName>
    <definedName name="cb_sChart2F6A8C2_opts" hidden="1">"1, 1, 1, False, 2, True, False, , 0, False, False, 1, 2"</definedName>
    <definedName name="cb_sChart2F6AAB4_opts" hidden="1">"1, 1, 1, False, 2, True, False, , 0, False, True, 1, 2"</definedName>
    <definedName name="cb_sChart2F6B601_opts" hidden="1">"1, 1, 1, False, 2, False, False, , 0, False, False, 1, 1"</definedName>
    <definedName name="cb_sChart2F730C1_opts" hidden="1">"1, 4, 1, False, 2, False, False, , 0, False, False, 1, 1"</definedName>
    <definedName name="cb_sChart2FA9A3C_opts" hidden="1">"1, 3, 1, False, 2, False, False, , 0, False, True, 1, 2"</definedName>
    <definedName name="cb_sChart2FA9CC4_opts" hidden="1">"1, 3, 1, False, 2, False, False, , 0, False, True, 1, 2"</definedName>
    <definedName name="cb_sChart33FC2FF_opts" hidden="1">"1, 5, 1, False, 2, False, False, , 0, False, False, 1, 2"</definedName>
    <definedName name="cb_sChart33FC8D4_opts" hidden="1">"1, 5, 1, False, 2, False, False, , 0, False, False, 1, 2"</definedName>
    <definedName name="cb_sChart33FE8BF_opts" hidden="1">"1, 5, 1, False, 2, False, False, , 0, False, False, 1, 2"</definedName>
    <definedName name="cb_sChart34010F1_opts" hidden="1">"1, 5, 1, False, 2, False, False, , 0, False, False, 1, 2"</definedName>
    <definedName name="cb_sChart3401AFA_opts" hidden="1">"1, 5, 1, False, 2, False, False, , 0, False, False, 1, 2"</definedName>
    <definedName name="cb_sChart3409186_opts" hidden="1">"1, 5, 1, False, 2, False, False, , 0, False, False, 1, 2"</definedName>
    <definedName name="cb_sChart340A263_opts" hidden="1">"1, 5, 1, False, 2, False, False, , 0, False, False, 1, 1"</definedName>
    <definedName name="cb_sChart340F629_opts" hidden="1">"1, 8, 1, False, 2, False, False, , 0, False, False, 1, 2"</definedName>
    <definedName name="cb_sChart340FD14_opts" hidden="1">"1, 8, 1, False, 2, False, False, , 0, False, False, 1, 2"</definedName>
    <definedName name="cb_sChart34107E2_opts" hidden="1">"1, 8, 1, False, 2, False, False, , 0, False, False, 1, 1"</definedName>
    <definedName name="cb_sChart3434ED7_opts" hidden="1">"1, 5, 1, False, 2, False, False, , 0, False, False, 1, 2"</definedName>
    <definedName name="cb_sChart343DEED_opts" hidden="1">"2, 1, 2, True, 2, False, False, , 0, False, True, 1, 2"</definedName>
    <definedName name="cb_sChart344EE9A_opts" hidden="1">"1, 9, 1, False, 2, False, False, , 0, False, True, 1, 1"</definedName>
    <definedName name="cb_sChart344F24F_opts" hidden="1">"1, 9, 1, False, 2, False, False, , 0, False, True, 1, 2"</definedName>
    <definedName name="cb_sChart3450777_opts" hidden="1">"1, 9, 1, False, 2, False, True, 13, 2, False, False, 1, 1"</definedName>
    <definedName name="cb_sChart3450E85_opts" hidden="1">"1, 9, 1, False, 2, False, False, , 0, False, True, 1, 2"</definedName>
    <definedName name="cb_sChart3452C22_opts" hidden="1">"1, 3, 1, False, 2, False, False, , 0, False, True, 1, 2"</definedName>
    <definedName name="cb_sChart345311B_opts" hidden="1">"1, 3, 1, False, 2, False, False, , 0, False, True, 1, 2"</definedName>
    <definedName name="cb_sChart3453B0D_opts" hidden="1">"2, 1, 1, True, 2, False, False, , 0, False, True, 1, 2"</definedName>
    <definedName name="cb_sChart34647CA_opts" hidden="1">"1, 8, 1, False, 2, False, False, , 0, False, False, 2, 2"</definedName>
    <definedName name="cb_sChart346520D_opts" hidden="1">"1, 8, 1, False, 2, False, False, , 0, False, False, 1, 2"</definedName>
    <definedName name="cb_sChart34654DB_opts" hidden="1">"1, 8, 1, False, 2, False, False, , 0, False, False, 1, 2"</definedName>
    <definedName name="cb_sChart346953C_opts" hidden="1">"2, 1, 1, False, 2, False, False, , 0, False, False, 2, 2"</definedName>
    <definedName name="cb_sChart346A27B_opts" hidden="1">"1, 3, 1, False, 2, False, False, , 0, False, True, 2, 2"</definedName>
    <definedName name="cb_sChart347102A_opts" hidden="1">"2, 1, 1, False, 2, False, False, , 0, False, True, 2, 2"</definedName>
    <definedName name="cb_sChart34D8A3E_opts" hidden="1">"1, 1, 1, False, 2, False, False, , 0, False, False, 1, 1"</definedName>
    <definedName name="cb_sChart34E448E_opts" hidden="1">"1, 1, 1, False, 2, False, False, , 0, False, False, 1, 1"</definedName>
    <definedName name="cb_sChart34F5376_opts" hidden="1">"2, 1, 2, True, 2, False, False, , 0, False, True, 1, 2"</definedName>
    <definedName name="cb_sChart34F577C_opts" hidden="1">"2, 1, 2, True, 2, False, False, , 0, False, True, 1, 2"</definedName>
    <definedName name="cb_sChart34F5A05_opts" hidden="1">"2, 1, 2, True, 2, False, False, , 0, False, True, 1, 2"</definedName>
    <definedName name="cb_sChart34F5F2C_opts" hidden="1">"2, 1, 2, True, 2, False, False, , 0, False, True, 1, 2"</definedName>
    <definedName name="cb_sChart34F92FC_opts" hidden="1">"1, 1, 1, False, 2, True, False, , 0, False, False, 1, 2"</definedName>
    <definedName name="cb_sChart34F9B08_opts" hidden="1">"1, 4, 1, False, 2, False, False, , 0, False, False, 1, 1"</definedName>
    <definedName name="cb_sChart34FAEB3_opts" hidden="1">"1, 3, 1, False, 2, False, False, , 0, False, True, 1, 1"</definedName>
    <definedName name="cb_sChart34FB053_opts" hidden="1">"1, 3, 1, False, 2, True, False, , 0, False, False, 1, 1"</definedName>
    <definedName name="cb_sChart3504A73_opts" hidden="1">"2, 1, 3, True, 2, False, False, , 0, False, True, 1, 1"</definedName>
    <definedName name="cb_sChart3504DE3_opts" hidden="1">"1, 1, 1, False, 2, False, False, , 0, False, True, 1, 1"</definedName>
    <definedName name="cb_sChart3504EBF_opts" hidden="1">"1, 9, 1, False, 2, False, False, , 0, False, True, 1, 1"</definedName>
    <definedName name="cb_sChart3505B2E_opts" hidden="1">"1, 1, 1, False, 2, False, False, , 0, False, True, 1, 1"</definedName>
    <definedName name="cb_sChart351196E_opts" hidden="1">"1, 9, 1, False, 2, False, False, , 0, False, False, 1, 1"</definedName>
    <definedName name="cb_sChart3511C01_opts" hidden="1">"1, 9, 1, False, 2, False, False, , 0, False, False, 1, 1"</definedName>
    <definedName name="cb_sChart3512546_opts" hidden="1">"1, 9, 1, False, 2, False, False, , 0, False, True, 1, 1"</definedName>
    <definedName name="cb_sChart351262D_opts" hidden="1">"1, 9, 1, False, 2, False, False, , 0, False, True, 1, 1"</definedName>
    <definedName name="cb_sChart351F1FD_opts" hidden="1">"1, 1, 1, False, 2, False, False, , 0, False, False, 1, 1"</definedName>
    <definedName name="cb_sChart351FE27_opts" hidden="1">"1, 1, 1, False, 2, False, False, , 0, False, False, 1, 1"</definedName>
    <definedName name="cb_sChart352F02B_opts" hidden="1">"1, 5, 1, False, 2, True, False, , 0, False, False, 1, 2"</definedName>
    <definedName name="cb_sChart3532FF6_opts" hidden="1">"2, 1, 1, False, 2, False, False, , 0, False, True, 1, 2"</definedName>
    <definedName name="cb_sChart3549ED9_opts" hidden="1">"1, 1, 1, False, 2, False, False, , 0, False, False, 1, 1"</definedName>
    <definedName name="cb_sChart354AA9B_opts" hidden="1">"1, 9, 1, False, 2, False, False, , 0, False, True, 1, 1"</definedName>
    <definedName name="cb_sChart354B5BA_opts" hidden="1">"1, 1, 1, False, 2, False, False, , 0, False, True, 1, 1"</definedName>
    <definedName name="cb_sChart355BCAD_opts" hidden="1">"2, 1, 1, False, 2, False, False, , 0, False, True, 1, 2"</definedName>
    <definedName name="cb_sChart35C98E8_opts" hidden="1">"1, 3, 1, False, 2, True, False, , 0, False, True, 1, 1"</definedName>
    <definedName name="cb_sChart35C9A9F_opts" hidden="1">"1, 3, 1, False, 2, False, False, , 0, False, False, 1, 1"</definedName>
    <definedName name="cb_sChart35FF6A2_opts" hidden="1">"1, 8, 1, False, 2, False, False, , 0, False, False, 1, 2"</definedName>
    <definedName name="cb_sChart3624091_opts" hidden="1">"1, 8, 1, False, 2, False, False, , 0, False, False, 1, 2"</definedName>
    <definedName name="cb_sChart36406CE_opts" hidden="1">"1, 3, 1, False, 2, True, False, , 0, False, True, 1, 1"</definedName>
    <definedName name="cb_sChart3AB73A1_opts" hidden="1">"2, 1, 1, False, 2, True, False, , 0, False, True, 2, 2"</definedName>
    <definedName name="cb_sChart3ABAD51_opts" hidden="1">"1, 5, 1, False, 2, True, False, , 0, False, False, 2, 2"</definedName>
    <definedName name="cb_sChart3AE4A4F_opts" hidden="1">"2, 1, 1, True, 2, False, False, , 0, False, True, 2, 2"</definedName>
    <definedName name="cb_sChart3AEA7B7_opts" hidden="1">"2, 1, 1, True, 2, False, False, , 0, False, True, 1, 1"</definedName>
    <definedName name="cb_sChart3AEAB83_opts" hidden="1">"2, 1, 1, True, 2, False, False, , 0, False, True, 2, 2"</definedName>
    <definedName name="cb_sChart3AF2834_opts" hidden="1">"1, 3, 1, False, 2, False, False, , 0, False, False, 2, 2"</definedName>
    <definedName name="cb_sChart3AF5310_opts" hidden="1">"1, 1, 1, False, 2, False, False, , 0, False, False, 1, 2"</definedName>
    <definedName name="cb_sChart3AF68AD_opts" hidden="1">"1, 1, 1, False, 2, False, False, , 0, False, False, 2, 2"</definedName>
    <definedName name="cb_sChart3AF71DA_opts" hidden="1">"1, 1, 1, False, 2, False, False, , 0, False, False, 1, 1"</definedName>
    <definedName name="cb_sChart3AF76D4_opts" hidden="1">"1, 1, 1, False, 2, False, False, , 0, False, False, 2, 2"</definedName>
    <definedName name="cb_sChart3AF8492_opts" hidden="1">"1, 1, 1, False, 2, False, False, , 0, False, False, 1, 1"</definedName>
    <definedName name="cb_sChart3AFF994_opts" hidden="1">"1, 1, 1, False, 2, False, False, , 0, False, False, 2, 2"</definedName>
    <definedName name="cb_sChart3B004D6_opts" hidden="1">"1, 1, 1, False, 2, False, False, , 0, False, False, 1, 1"</definedName>
    <definedName name="cb_sChart3B03C44_opts" hidden="1">"1, 1, 1, False, 2, False, False, , 0, False, False, 1, 1"</definedName>
    <definedName name="cb_sChart3B08D31_opts" hidden="1">"1, 8, 1, False, 2, False, False, , 0, False, False, 2, 2"</definedName>
    <definedName name="cb_sChart3B09A9F_opts" hidden="1">"1, 8, 1, False, 2, False, False, , 0, False, False, 2, 2"</definedName>
    <definedName name="cb_sChart3B09F8C_opts" hidden="1">"1, 8, 1, False, 2, False, False, , 0, False, False, 2, 2"</definedName>
    <definedName name="cb_sChart3B0ABD8_opts" hidden="1">"1, 8, 1, False, 2, False, False, , 0, False, False, 2, 2"</definedName>
    <definedName name="cb_sChart3B12357_opts" hidden="1">"1, 8, 1, False, 2, False, False, , 0, False, False, 2, 2"</definedName>
    <definedName name="cb_sChart3B12816_opts" hidden="1">"1, 8, 1, False, 2, False, False, , 0, False, False, 2, 2"</definedName>
    <definedName name="cb_sChart3B12D0F_opts" hidden="1">"1, 8, 1, False, 2, False, False, , 0, False, False, 2, 2"</definedName>
    <definedName name="cb_sChart3BA9EF5_opts" hidden="1">"1, 9, 1, False, 2, False, False, , 0, False, True, 1, 1"</definedName>
    <definedName name="cb_sChart3BAA0A1_opts" hidden="1">"1, 9, 1, False, 2, False, False, , 0, False, True, 1, 1"</definedName>
    <definedName name="cb_sChart3BAA29E_opts" hidden="1">"1, 9, 1, False, 2, False, False, , 0, False, True, 1, 1"</definedName>
    <definedName name="cb_sChart3BAACED_opts" hidden="1">"1, 9, 1, False, 2, False, False, , 0, False, True, 1, 1"</definedName>
    <definedName name="cb_sChart3BAD7A6_opts" hidden="1">"2, 1, 2, True, 2, False, False, , 0, False, True, 1, 2"</definedName>
    <definedName name="cb_sChart3BBBA34_opts" hidden="1">"1, 9, 1, False, 2, False, False, , 0, False, True, 1, 2"</definedName>
    <definedName name="cb_sChart3BBD972_opts" hidden="1">"1, 1, 1, False, 2, False, False, , 0, False, False, 1, 1"</definedName>
    <definedName name="cb_sChart3BBFA2D_opts" hidden="1">"1, 3, 1, False, 2, True, False, , 0, False, True, 2, 1"</definedName>
    <definedName name="cb_sChart3BC0E91_opts" hidden="1">"2, 1, 1, False, 2, True, False, , 0, False, True, 1, 1"</definedName>
    <definedName name="cb_sChart3BC2219_opts" hidden="1">"1, 1, 1, False, 2, True, False, , 0, False, False, 1, 2"</definedName>
    <definedName name="cb_sChart3BFC30E_opts" hidden="1">"1, 4, 1, False, 2, False, False, , 0, False, False, 1, 1"</definedName>
    <definedName name="cb_sChart3BFD9FA_opts" hidden="1">"2, 1, 1, True, 2, False, False, , 0, False, True, 2, 2"</definedName>
    <definedName name="cb_sChart3BFEF23_opts" hidden="1">"1, 4, 1, False, 2, False, False, , 0, False, False, 1, 1"</definedName>
    <definedName name="cb_sChart3BFF2E3_opts" hidden="1">"1, 1, 1, False, 2, False, False, , 0, False, False, 1, 1"</definedName>
    <definedName name="cb_sChart41E9A35_opts" hidden="1">"1, 9, 1, False, 2, False, False, , 0, False, True, 1, 1"</definedName>
    <definedName name="cb_sChart434ED39_opts" hidden="1">"1, 9, 1, False, 2, False, False, , 0, False, False, 1, 1"</definedName>
    <definedName name="cb_sChart434EF4D_opts" hidden="1">"2, 1, 1, True, 2, False, False, , 0, False, False, 1, 1"</definedName>
    <definedName name="cb_sChart43515D2_opts" hidden="1">"1, 1, 1, False, 2, False, False, , 0, False, False, 1, 1"</definedName>
    <definedName name="cb_sChart435194E_opts" hidden="1">"1, 9, 1, False, 2, False, False, , 0, False, False, 1, 1"</definedName>
    <definedName name="cb_sChart463330_opts" hidden="1">"2, 1, 2, True, 2, False, False, , 0, False, True, 1, 2"</definedName>
    <definedName name="cb_sChart4665D3_opts" hidden="1">"1, 9, 1, False, 2, False, False, , 0, False, True, 2, 2"</definedName>
    <definedName name="cb_sChart4680DD_opts" hidden="1">"1, 10, 1, False, 2, True, False, , 0, False, False, 2, 2"</definedName>
    <definedName name="cb_sChart468801_opts" hidden="1">"1, 10, 1, False, 2, True, False, , 0, False, False, 2, 2"</definedName>
    <definedName name="cb_sChart46BC0B_opts" hidden="1">"2, 1, 2, True, 2, False, False, , 0, False, True, 1, 2"</definedName>
    <definedName name="cb_sChart480B012_opts" hidden="1">"1, 9, 1, False, 2, False, False, , 0, False, True, 1, 2"</definedName>
    <definedName name="cb_sChart4812FB3_opts" hidden="1">"1, 9, 1, False, 2, False, False, , 0, False, True, 1, 1"</definedName>
    <definedName name="cb_sChart4828C3_opts" hidden="1">"1, 1, 1, False, 2, False, False, , 0, False, False, 1, 2"</definedName>
    <definedName name="cb_sChart482D03_opts" hidden="1">"1, 1, 1, False, 2, False, False, , 0, False, False, 1, 2"</definedName>
    <definedName name="cb_sChart56637F9_opts" hidden="1">"1, 9, 1, False, 2, False, False, , 0, False, True, 2, 1"</definedName>
    <definedName name="cb_sChart56639D3_opts" hidden="1">"1, 9, 1, False, 2, False, False, , 0, False, False, 1, 1"</definedName>
    <definedName name="cb_sChart5663ADD_opts" hidden="1">"1, 9, 1, False, 2, False, False, , 0, False, False, 2, 1"</definedName>
    <definedName name="cb_sChart5663B74_opts" hidden="1">"1, 9, 1, False, 2, False, False, , 0, False, False, 1, 1"</definedName>
    <definedName name="cb_sChart5663F4C_opts" hidden="1">"1, 9, 1, False, 2, False, False, , 0, False, False, 1, 1"</definedName>
    <definedName name="cb_sChart56644D0_opts" hidden="1">"1, 9, 1, False, 2, False, False, , 0, False, True, 2, 1"</definedName>
    <definedName name="cb_sChart5665A8F_opts" hidden="1">"1, 9, 1, False, 2, False, False, , 0, False, False, 2, 1"</definedName>
    <definedName name="cb_sChart56672A8_opts" hidden="1">"1, 9, 1, False, 2, False, False, , 0, False, True, 2, 1"</definedName>
    <definedName name="cb_sChart5667C9A_opts" hidden="1">"1, 9, 1, False, 2, False, False, , 0, False, True, 1, 1"</definedName>
    <definedName name="cb_sChart5667EE8_opts" hidden="1">"1, 9, 1, False, 2, False, False, , 0, False, True, 2, 1"</definedName>
    <definedName name="cb_sChart5673660_opts" hidden="1">"1, 10, 1, False, 2, True, False, , 0, False, False, 2, 2"</definedName>
    <definedName name="cb_sChart5676297_opts" hidden="1">"1, 1, 1, False, 2, False, False, , 0, False, False, 1, 1"</definedName>
    <definedName name="cb_sChart567638A_opts" hidden="1">"1, 1, 1, False, 2, True, False, , 0, False, False, 1, 1"</definedName>
    <definedName name="cb_sChart567A7FD_opts" hidden="1">"1, 3, 1, False, 2, True, False, , 0, False, False, 1, 1"</definedName>
    <definedName name="cb_sChart567C3EE_opts" hidden="1">"1, 1, 1, False, 2, True, False, , 0, False, False, 1, 2"</definedName>
    <definedName name="cb_sChart5872E03_opts" hidden="1">"1, 9, 1, False, 2, False, False, , 0, False, True, 1, 1"</definedName>
    <definedName name="cb_sChart595EE0E_opts" hidden="1">"1, 9, 1, False, 2, False, True, , 3, False, True, 1, 1"</definedName>
    <definedName name="cb_sChart5D0C805_opts" hidden="1">"1, 4, 1, False, 2, False, False, , 0, False, False, 1, 1"</definedName>
    <definedName name="cb_sChart5D375C8_opts" hidden="1">"1, 9, 1, False, 2, False, False, , 0, False, True, 1, 1"</definedName>
    <definedName name="cb_sChart62EC749_opts" hidden="1">"1, 9, 1, False, 2, False, False, , 0, False, True, 2, 2"</definedName>
    <definedName name="cb_sChart62EC969_opts" hidden="1">"1, 9, 1, False, 2, False, False, , 0, False, False, 2, 2"</definedName>
    <definedName name="cb_sChart62ECAC5_opts" hidden="1">"1, 9, 1, False, 2, False, False, , 0, False, True, 2, 1"</definedName>
    <definedName name="cb_sChart62ECC2B_opts" hidden="1">"1, 9, 1, False, 2, False, False, , 0, False, True, 1, 2"</definedName>
    <definedName name="cb_sChart62ED102_opts" hidden="1">"1, 9, 1, False, 2, False, False, , 0, False, False, 2, 1"</definedName>
    <definedName name="cb_sChart62EE323_opts" hidden="1">"1, 9, 1, False, 2, False, False, , 0, False, False, 1, 1"</definedName>
    <definedName name="cb_sChart62F86CD_opts" hidden="1">"1, 9, 1, False, 2, False, False, , 0, False, True, 2, 1"</definedName>
    <definedName name="cb_sChart6303FCE_opts" hidden="1">"1, 10, 1, False, 2, False, False, , 0, False, False, 2, 1"</definedName>
    <definedName name="cb_sChart6304087_opts" hidden="1">"1, 1, 1, False, 2, False, False, , 0, False, False, 2, 2"</definedName>
    <definedName name="cb_sChart6304107_opts" hidden="1">"1, 10, 1, False, 2, True, False, , 0, False, False, 2, 2"</definedName>
    <definedName name="cb_sChart66820BA_opts" hidden="1">"1, 3, 1, False, 2, True, False, , 0, False, True, 1, 1"</definedName>
    <definedName name="cb_sChart6A2ED7_opts" hidden="1">"1, 10, 1, False, 2, True, False, , 0, False, False, 1, 1"</definedName>
    <definedName name="cb_sChart6A6617_opts" hidden="1">"1, 10, 1, False, 2, True, False, , 0, False, False, 1, 1"</definedName>
    <definedName name="cb_sChart6A66F3_opts" hidden="1">"1, 10, 1, False, 2, True, False, , 0, False, False, 1, 1"</definedName>
    <definedName name="cb_sChart6A7DF6_opts" hidden="1">"1, 3, 1, False, 2, True, False, , 0, False, True, 2, 1"</definedName>
    <definedName name="cb_sChart6C33242_opts" hidden="1">"1, 3, 1, False, 2, False, False, , 0, False, False, 1, 1"</definedName>
    <definedName name="cb_sChart6C33950_opts" hidden="1">"1, 5, 1, False, 2, False, False, , 0, False, False, 1, 1"</definedName>
    <definedName name="cb_sChart6C339FE_opts" hidden="1">"1, 3, 1, False, 2, False, False, , 0, False, False, 1, 1"</definedName>
    <definedName name="cb_sChart74E984_opts" hidden="1">"1, 1, 1, False, 2, False, False, , 0, False, False, 2, 2"</definedName>
    <definedName name="cb_sChart7F59C8D_opts" hidden="1">"1, 4, 1, False, 2, False, False, , 0, False, False, 1, 1"</definedName>
    <definedName name="cb_sChart7F59D80_opts" hidden="1">"1, 1, 1, False, 2, True, False, , 0, False, False, 1, 1"</definedName>
    <definedName name="cb_sChart7F5A913_opts" hidden="1">"1, 1, 1, False, 2, True, False, , 0, False, False, 3, 1"</definedName>
    <definedName name="cb_sChart7F5AA63_opts" hidden="1">"1, 1, 1, False, 2, False, False, , 0, False, False, 3, 1"</definedName>
    <definedName name="cb_sChart7F5AB6D_opts" hidden="1">"1, 1, 1, False, 2, False, False, , 0, False, False, 3, 1"</definedName>
    <definedName name="cb_sChart7F5AED1_opts" hidden="1">"1, 1, 1, False, 2, False, False, , 0, False, False, 3, 1"</definedName>
    <definedName name="cb_sChart7F932D6_opts" hidden="1">"1, 9, 1, False, 2, False, False, , 0, False, True, 3, 1"</definedName>
    <definedName name="cb_sChart7F97B44_opts" hidden="1">"1, 1, 1, False, 2, False, False, , 0, False, False, 2, 2"</definedName>
    <definedName name="cb_sChart7F9F869_opts" hidden="1">"1, 10, 1, False, 2, True, False, , 0, False, False, 2, 1"</definedName>
    <definedName name="cb_sChart7F9FA89_opts" hidden="1">"1, 10, 1, False, 2, True, False, , 0, False, False, 2, 1"</definedName>
    <definedName name="cb_sChart7F9FB59_opts" hidden="1">"1, 10, 1, False, 2, True, False, , 0, False, False, 2, 1"</definedName>
    <definedName name="cb_sChart7FA092F_opts" hidden="1">"1, 10, 1, False, 2, True, False, , 0, False, False, 2, 1"</definedName>
    <definedName name="cb_sChart7FB5060_opts" hidden="1">"1, 9, 1, False, 2, False, False, , 0, False, True, 1, 1"</definedName>
    <definedName name="cb_sChart808012A_opts" hidden="1">"1, 10, 1, False, 2, True, False, , 0, False, False, 1, 1"</definedName>
    <definedName name="cb_sChart8CD287E_opts" hidden="1">"1, 1, 1, False, 2, False, False, , 0, False, False, 1, 1"</definedName>
    <definedName name="cb_sChart8DAA580_opts" hidden="1">"1, 4, 1, False, 2, True, False, , 0, False, False, 2, 2"</definedName>
    <definedName name="cb_sChart8DAADAF_opts" hidden="1">"1, 4, 1, False, 2, True, False, , 0, False, False, 2, 2"</definedName>
    <definedName name="cb_sChart8DAB38F_opts" hidden="1">"1, 4, 1, False, 2, True, False, , 0, False, False, 2, 2"</definedName>
    <definedName name="cb_sChart8DADEF7_opts" hidden="1">"1, 10, 1, False, 2, False, False, , 0, False, False, 2, 2"</definedName>
    <definedName name="cb_sChart8DADFA4_opts" hidden="1">"1, 10, 1, False, 2, True, False, , 0, False, False, 2, 2"</definedName>
    <definedName name="cb_sChart8FD8B26_opts" hidden="1">"1, 10, 1, False, 2, True, False, , 0, False, True, 1, 1"</definedName>
    <definedName name="cb_sChart9EE8107_opts" hidden="1">"1, 9, 1, False, 2, False, False, , 0, False, True, 2, 1"</definedName>
    <definedName name="cb_sChart9EE98B8_opts" hidden="1">"1, 9, 1, False, 2, False, False, , 0, False, True, 2, 1"</definedName>
    <definedName name="cb_sChart9EEDE13_opts" hidden="1">"1, 10, 1, False, 2, True, False, , 0, False, True, 1, 1"</definedName>
    <definedName name="cb_sChart9EF79EB_opts" hidden="1">"1, 10, 1, False, 2, False, False, , 0, False, False, 1, 1"</definedName>
    <definedName name="cb_sChart9EF7B01_opts" hidden="1">"1, 10, 1, False, 2, True, False, , 0, False, False, 2, 2"</definedName>
    <definedName name="cb_sChart9EF8062_opts" hidden="1">"1, 10, 1, False, 2, True, False, , 0, False, False, 1, 1"</definedName>
    <definedName name="cb_sChart9EF821A_opts" hidden="1">"1, 10, 1, False, 2, False, False, , 0, False, False, 1, 2"</definedName>
    <definedName name="cb_sChart9EF82B0_opts" hidden="1">"1, 10, 1, False, 2, True, False, , 0, False, False, 2, 1"</definedName>
    <definedName name="cb_sChartA0D6549_opts" hidden="1">"1, 9, 1, False, 2, False, False, , 0, False, True, 2, 1"</definedName>
    <definedName name="cb_sChartA0D77A4_opts" hidden="1">"2, 8, 3, True, 2, False, False, , 0, False, True, 2, 1"</definedName>
    <definedName name="cb_sChartA10950_opts" hidden="1">"1, 1, 1, False, 2, True, False, , 0, False, False, 1, 1"</definedName>
    <definedName name="cb_sChartAC469E8_opts" hidden="1">"1, 9, 1, False, 2, False, False, , 0, False, True, 2, 1"</definedName>
    <definedName name="cb_sChartAC4720C_opts" hidden="1">"1, 9, 1, False, 2, False, False, , 0, False, True, 2, 1"</definedName>
    <definedName name="cb_sChartAC47414_opts" hidden="1">"1, 9, 1, False, 2, False, False, , 0, False, True, 2, 1"</definedName>
    <definedName name="cb_sChartAC47494_opts" hidden="1">"1, 9, 1, False, 2, False, False, , 0, False, True, 2, 1"</definedName>
    <definedName name="cb_sChartAC47ABA_opts" hidden="1">"2, 9, 1, True, 2, False, False, , 0, False, True, 2, 1"</definedName>
    <definedName name="cb_sChartAC47B50_opts" hidden="1">"1, 9, 1, False, 2, False, False, , 0, False, True, 2, 1"</definedName>
    <definedName name="cb_sChartAC47BDB_opts" hidden="1">"1, 9, 1, False, 2, False, False, , 0, False, True, 2, 1"</definedName>
    <definedName name="cb_sChartAC47D70_opts" hidden="1">"1, 9, 1, False, 2, False, False, , 0, False, True, 2, 1"</definedName>
    <definedName name="cb_sChartAC4811A_opts" hidden="1">"1, 9, 1, False, 2, False, False, , 0, False, True, 2, 1"</definedName>
    <definedName name="cb_sChartAC482DD_opts" hidden="1">"1, 9, 1, False, 2, False, False, , 0, False, True, 2, 1"</definedName>
    <definedName name="cb_sChartAC49688_opts" hidden="1">"1, 9, 1, False, 2, False, False, , 0, False, True, 2, 1"</definedName>
    <definedName name="cb_sChartAC4AFAB_opts" hidden="1">"1, 9, 1, False, 2, False, False, , 0, False, True, 2, 1"</definedName>
    <definedName name="cb_sChartAC51BDC_opts" hidden="1">"1, 10, 1, False, 2, False, False, , 0, False, False, 1, 1"</definedName>
    <definedName name="cb_sChartAC51CDA_opts" hidden="1">"1, 10, 1, False, 2, True, False, , 0, False, False, 2, 1"</definedName>
    <definedName name="cb_sChartAC52A1A_opts" hidden="1">"1, 10, 1, False, 2, True, False, , 0, False, False, 2, 1"</definedName>
    <definedName name="cb_sChartAC6636A_opts" hidden="1">"1, 10, 1, False, 2, False, False, , 0, False, False, 1, 1"</definedName>
    <definedName name="cb_sChartAC664E8_opts" hidden="1">"1, 10, 1, False, 2, True, False, , 0, False, False, 2, 2"</definedName>
    <definedName name="cb_sChartAC67261_opts" hidden="1">"1, 10, 1, False, 2, True, False, , 0, False, False, 2, 2"</definedName>
    <definedName name="cb_sChartAC6951A_opts" hidden="1">"1, 10, 1, False, 2, True, False, , 0, False, False, 2, 2"</definedName>
    <definedName name="cb_sChartAC6A0F2_opts" hidden="1">"1, 10, 1, False, 2, True, False, , 0, False, False, 2, 2"</definedName>
    <definedName name="cb_sChartAD15BC1_opts" hidden="1">"2, 1, 1, False, 2, False, False, , 0, False, False, 1, 1"</definedName>
    <definedName name="cb_sChartAD194B8_opts" hidden="1">"2, 1, 1, True, 2, False, False, , 0, False, False, 1, 1"</definedName>
    <definedName name="cb_sChartC12DA5D_opts" hidden="1">"1, 9, 1, False, 2, False, False, , 0, False, False, 1, 1"</definedName>
    <definedName name="cb_sChartC12DE06_opts" hidden="1">"2, 1, 3, True, 2, False, False, , 0, False, True, 1, 1"</definedName>
    <definedName name="cb_sChartC80B5D3_opts" hidden="1">"1, 1, 1, False, 2, True, False, , 0, False, False, 1, 1"</definedName>
    <definedName name="cb_sChartC8147E7_opts" hidden="1">"1, 9, 1, False, 2, False, False, , 0, False, True, 1, 1"</definedName>
    <definedName name="cb_sChartCA7EB2_opts" hidden="1">"1, 1, 1, False, 2, True, False, , 0, False, False, 1, 1"</definedName>
    <definedName name="cb_sChartD086F3E_opts" hidden="1">"1, 1, 1, False, 2, False, False, , 1, False, True, 2, 2"</definedName>
    <definedName name="cb_sChartD0876B3_opts" hidden="1">"2, 2, 2, True, 2, False, False, , 1, False, True, 2, 2"</definedName>
    <definedName name="cb_sChartD4B8EB7_opts" hidden="1">"1, 10, 1, False, 2, False, False, , 1, False, False, 1, 1"</definedName>
    <definedName name="cb_sChartD4B91E2_opts" hidden="1">"1, 10, 1, False, 2, False, False, , 1, False, False, 1, 1"</definedName>
    <definedName name="cb_sChartD614A75_opts" hidden="1">"1, 10, 1, False, 2, True, False, , 0, False, False, 2, 2"</definedName>
    <definedName name="cb_sChartD614D88_opts" hidden="1">"1, 1, 1, False, 2, False, False, , 0, False, False, 2, 2"</definedName>
    <definedName name="cb_sChartD614E86_opts" hidden="1">"1, 10, 1, False, 2, False, False, , 0, False, False, 2, 2"</definedName>
    <definedName name="cb_sChartD616299_opts" hidden="1">"1, 10, 1, False, 2, False, False, , 0, False, False, 1, 1"</definedName>
    <definedName name="cb_sChartD616A77_opts" hidden="1">"1, 10, 1, False, 2, False, False, , 0, False, False, 2, 2"</definedName>
    <definedName name="cb_sChartD61A016_opts" hidden="1">"1, 10, 1, False, 2, False, False, , 0, False, False, 2, 2"</definedName>
    <definedName name="cb_sChartD68BCC9_opts" hidden="1">"1, 1, 1, False, 2, True, False, , 0, False, True, 1, 1"</definedName>
    <definedName name="cb_sChartD6B06A2_opts" hidden="1">"1, 1, 1, False, 2, False, False, , 0, False, False, 2, 2"</definedName>
    <definedName name="cb_sChartD6B1FA3_opts" hidden="1">"1, 1, 1, False, 2, False, False, , 0, False, False, 2, 2"</definedName>
    <definedName name="cb_sChartD6B69B1_opts" hidden="1">"1, 1, 1, False, 2, False, False, , 0, False, False, 1, 2"</definedName>
    <definedName name="cb_sChartD6B76F0_opts" hidden="1">"2, 1, 1, False, 2, False, False, , 0, False, False, 1, 2"</definedName>
    <definedName name="cb_sChartD6B943C_opts" hidden="1">"2, 1, 1, False, 3, False, False, , 0, False, False, 1, 2"</definedName>
    <definedName name="cb_sChartD6C1C01_opts" hidden="1">"2, 1, 1, True, 2, False, False, , 0, False, False, 1, 2"</definedName>
    <definedName name="cb_sChartD6FD60D_opts" hidden="1">"1, 1, 1, False, 2, False, False, , 0, False, False, 1, 1"</definedName>
    <definedName name="cb_sChartD725678_opts" hidden="1">"1, 10, 1, False, 2, False, False, , 0, False, False, 1, 1"</definedName>
    <definedName name="cb_sChartD729D00_opts" hidden="1">"1, 9, 1, False, 2, False, True, , 0, False, True, 1, 1"</definedName>
    <definedName name="cb_sChartD72F13A_opts" hidden="1">"1, 9, 1, False, 2, False, True, , 0, False, False, 2, 1"</definedName>
    <definedName name="cb_sChartD78B484_opts" hidden="1">"2, 1, 1, False, 2, True, False, , 0, False, False, 1, 2"</definedName>
    <definedName name="cb_sChartD78C2AA_opts" hidden="1">"2, 1, 1, True, 2, True, False, , 0, False, False, 1, 2"</definedName>
    <definedName name="cb_sChartD78C76A_opts" hidden="1">"2, 1, 1, True, 2, True, False, , 0, False, False, 1, 1"</definedName>
    <definedName name="cb_sChartD78CF99_opts" hidden="1">"2, 1, 3, True, 2, False, False, , 0, False, False, 1, 1"</definedName>
    <definedName name="cb_sChartD78D2CE_opts" hidden="1">"1, 1, 1, False, 2, False, False, , 0, False, False, 1, 2"</definedName>
    <definedName name="cb_sChartD78D365_opts" hidden="1">"1, 1, 1, False, 2, False, False, , 0, False, False, 1, 2"</definedName>
    <definedName name="cb_sChartD78D5B3_opts" hidden="1">"1, 1, 1, False, 2, False, False, , 0, False, False, 1, 2"</definedName>
    <definedName name="cb_sChartD78D655_opts" hidden="1">"1, 1, 1, False, 2, True, False, , 0, False, False, 1, 2"</definedName>
    <definedName name="cb_sChartD78DFD4_opts" hidden="1">"2, 1, 1, True, 2, False, False, , 0, False, False, 1, 2"</definedName>
    <definedName name="cb_sChartD78E27F_opts" hidden="1">"2, 1, 1, True, 2, False, False, , 0, False, False, 1, 2"</definedName>
    <definedName name="cb_sChartD78E924_opts" hidden="1">"2, 1, 1, True, 3, False, False, , 0, False, False, 1, 2"</definedName>
    <definedName name="cb_sChartD7A9852_opts" hidden="1">"2, 1, 1, True, 3, False, False, , 0, False, False, 1, 2"</definedName>
    <definedName name="cb_sChartE484D5D_opts" hidden="1">"2, 1, 3, True, 2, False, True, , 0, False, False, 2, 1"</definedName>
    <definedName name="cb_sChartE4933C2_opts" hidden="1">"1, 9, 1, False, 2, False, False, , 0, False, True, 2, 2"</definedName>
    <definedName name="cb_sChartE49356F_opts" hidden="1">"1, 8, 1, False, 2, False, False, , 0, False, True, 2, 1"</definedName>
    <definedName name="cb_sChartE499A9D_opts" hidden="1">"1, 8, 1, False, 2, False, False, , 0, False, True, 2, 1"</definedName>
    <definedName name="cb_sChartE49AC1C_opts" hidden="1">"1, 8, 1, False, 2, False, False, , 0, False, True, 2, 1"</definedName>
    <definedName name="cb_sChartE49AD83_opts" hidden="1">"1, 8, 1, False, 2, False, False, , 0, False, True, 2, 1"</definedName>
    <definedName name="cb_sChartE49E514_opts" hidden="1">"1, 3, 1, False, 2, False, False, , 0, False, True, 1, 1"</definedName>
    <definedName name="cb_sChartE49E931_opts" hidden="1">"1, 3, 1, False, 2, False, False, , 0, False, True, 2, 1"</definedName>
    <definedName name="cb_sChartE4A3286_opts" hidden="1">"1, 10, 1, False, 2, True, False, , 0, False, True, 2, 2"</definedName>
    <definedName name="cb_sChartE4A334B_opts" hidden="1">"1, 10, 1, False, 2, True, False, , 0, False, False, 2, 2"</definedName>
    <definedName name="cb_sChartE4A525A_opts" hidden="1">"1, 10, 1, False, 2, False, False, , 0, False, False, 2, 2"</definedName>
    <definedName name="cb_sChartE4A54A9_opts" hidden="1">"1, 10, 1, False, 2, False, False, , 0, False, False, 2, 2"</definedName>
    <definedName name="cb_sChartE4A55ED_opts" hidden="1">"1, 10, 1, False, 2, False, False, , 0, False, False, 2, 2"</definedName>
    <definedName name="cb_sChartE4A698C_opts" hidden="1">"1, 10, 1, False, 2, False, False, , 0, False, False, 2, 2"</definedName>
    <definedName name="cb_sChartE4A6B4F_opts" hidden="1">"1, 10, 1, False, 2, False, False, , 0, False, False, 2, 2"</definedName>
    <definedName name="cb_sChartE4A767A_opts" hidden="1">"1, 10, 1, False, 2, False, False, , 0, False, False, 2, 2"</definedName>
    <definedName name="cb_sChartE4A889B_opts" hidden="1">"1, 10, 1, False, 2, False, False, , 0, False, False, 2, 2"</definedName>
    <definedName name="cb_sChartE954597_opts" hidden="1">"1, 1, 1, False, 2, False, False, , 0, False, False, 1, 1"</definedName>
    <definedName name="cb_sChartEB337E1_opts" hidden="1">"1, 10, 1, False, 2, False, False, , 1, False, True, 2, 2"</definedName>
    <definedName name="cb_sChartEB33A80_opts" hidden="1">"1, 10, 1, False, 2, False, False, , 1, False, True, 2, 2"</definedName>
    <definedName name="cb_sChartEB33EA9_opts" hidden="1">"1, 10, 1, False, 2, False, False, , 1, False, True, 2, 2"</definedName>
    <definedName name="cb_sChartEB340BD_opts" hidden="1">"1, 10, 1, False, 2, False, False, , 1, False, True, 2, 2"</definedName>
    <definedName name="cb_sChartEB344DA_opts" hidden="1">"1, 10, 1, False, 2, False, False, , 1, False, False, 2, 2"</definedName>
    <definedName name="cb_sChartEB3479C_opts" hidden="1">"1, 1, 1, False, 2, False, False, , 1, False, True, 2, 1"</definedName>
    <definedName name="cb_sChartEB34833_opts" hidden="1">"1, 10, 1, False, 2, False, False, , 1, False, True, 2, 1"</definedName>
    <definedName name="cb_sChartEB34DCE_opts" hidden="1">"1, 10, 1, False, 2, False, False, , 1, False, True, 2, 1"</definedName>
    <definedName name="cb_sChartEB36CAF_opts" hidden="1">"1, 9, 1, False, 2, False, False, , 1, False, True, 1, 2"</definedName>
    <definedName name="cb_sChartEB38838_opts" hidden="1">"1, 9, 1, False, 2, False, False, , 1, False, True, 2, 2"</definedName>
    <definedName name="cb_sChartEB38E8C_opts" hidden="1">"1, 10, 1, False, 2, False, False, , 1, False, True, 2, 2"</definedName>
    <definedName name="cb_sChartEB3980B_opts" hidden="1">"1, 2, 1, False, 2, False, False, , 1, False, False, 2, 1"</definedName>
    <definedName name="cb_sChartEB39C1C_opts" hidden="1">"1, 2, 1, False, 2, False, False, , 1, False, False, 2, 1"</definedName>
    <definedName name="cb_sChartF07A2E_opts" hidden="1">"1, 10, 1, False, 2, True, False, , 0, False, False, 2, 1"</definedName>
    <definedName name="cb_sChartF08D71_opts" hidden="1">"1, 10, 1, False, 2, True, False, , 0, False, False, 2, 1"</definedName>
    <definedName name="cb_sChartF08EEF_opts" hidden="1">"1, 10, 1, False, 2, True, False, , 0, False, False, 2, 1"</definedName>
    <definedName name="cb_sChartF0E7F4_opts" hidden="1">"1, 9, 1, False, 2, False, False, , 0, False, True, 1, 1"</definedName>
    <definedName name="cb_sChartF0F139_opts" hidden="1">"1, 9, 1, False, 2, False, False, , 0, False, True, 1, 2"</definedName>
    <definedName name="cb_sChartF0FF3D7_opts" hidden="1">"1, 8, 1, False, 2, False, False, , 1, False, True, 1, 2"</definedName>
    <definedName name="cb_sChartF1BF8C8_opts" hidden="1">"1, 8, 1, False, 2, False, False, , 1, False, True, 1, 2"</definedName>
    <definedName name="cb_sChartF1C057C_opts" hidden="1">"1, 2, 1, False, 2, False, False, , 1, False, False, 2, 1"</definedName>
    <definedName name="cb_sChartF1C0A0D_opts" hidden="1">"1, 8, 1, False, 2, False, False, , 1, False, True, 1, 1"</definedName>
    <definedName name="cb_sChartF1C9DF0_opts" hidden="1">"1, 8, 1, False, 2, False, False, , 1, False, True, 1, 2"</definedName>
    <definedName name="cb_sChartF1F24F5_opts" hidden="1">"1, 8, 1, False, 2, False, False, , 1, False, True, 1, 2"</definedName>
    <definedName name="cb_sChartFD191DC_opts" hidden="1">"1, 3, 1, False, 2, True, False, , 0, False, True, 1, 1"</definedName>
    <definedName name="cb_sChartFD1A245_opts" hidden="1">"1, 3, 1, False, 2, True, False, , 0, False, True, 1, 1"</definedName>
    <definedName name="cb_sChartFD3F0E9_opts" hidden="1">"1, 3, 1, False, 2, True, False, , 0, False, False, 1, 1"</definedName>
    <definedName name="cb_sChartFD3F27E_opts" hidden="1">"1, 3, 1, False, 2, True, False, , 0, False, True, 1, 1"</definedName>
    <definedName name="cb_Size_by_height_and_widthChart_16_opts" hidden="1">"1, 4, 1, False, 2, False, False, , 0, False, False, 1, 1"</definedName>
    <definedName name="cb_Size_by_height_and_widthChart_7_opts" hidden="1">"1, 4, 1, False, 2, False, False, , 0, False, False, 1, 1"</definedName>
    <definedName name="cb_Size_by_height_and_widthChart_8_opts" hidden="1">"1, 4, 1, False, 2, False, False, , 0, False, False, 1, 1"</definedName>
    <definedName name="CBRLPRICE">#REF!</definedName>
    <definedName name="CBWorkbookPriority" localSheetId="0" hidden="1">-1264563189</definedName>
    <definedName name="CBWorkbookPriority" localSheetId="6" hidden="1">-1264563189</definedName>
    <definedName name="CBWorkbookPriority" localSheetId="7" hidden="1">-1264563189</definedName>
    <definedName name="CBWorkbookPriority" localSheetId="8" hidden="1">-1264563189</definedName>
    <definedName name="CBWorkbookPriority" localSheetId="10" hidden="1">-1264563189</definedName>
    <definedName name="CBWorkbookPriority" hidden="1">-1708578613</definedName>
    <definedName name="CBWorkbookPriority_1" hidden="1">-1708578613</definedName>
    <definedName name="cca_end" localSheetId="6">#REF!</definedName>
    <definedName name="cca_end" localSheetId="7">#REF!</definedName>
    <definedName name="cca_end" localSheetId="8">#REF!</definedName>
    <definedName name="cca_end" localSheetId="10">#REF!</definedName>
    <definedName name="cca_end">#REF!</definedName>
    <definedName name="CCC" localSheetId="11" hidden="1">{"COMJPN2000",#N/A,FALSE,"BL2000"}</definedName>
    <definedName name="CCC" hidden="1">{"COMJPN2000",#N/A,FALSE,"BL2000"}</definedName>
    <definedName name="CCCode" localSheetId="6">#REF!</definedName>
    <definedName name="CCCode" localSheetId="7">#REF!</definedName>
    <definedName name="CCCode" localSheetId="8">#REF!</definedName>
    <definedName name="CCCode" localSheetId="10">#REF!</definedName>
    <definedName name="CCCode">#REF!</definedName>
    <definedName name="CCLPRICE" localSheetId="6">#REF!</definedName>
    <definedName name="CCLPRICE" localSheetId="7">#REF!</definedName>
    <definedName name="CCLPRICE" localSheetId="8">#REF!</definedName>
    <definedName name="CCLPRICE" localSheetId="10">#REF!</definedName>
    <definedName name="CCLPRICE">#REF!</definedName>
    <definedName name="cclye" localSheetId="6">#REF!</definedName>
    <definedName name="cclye" localSheetId="7">#REF!</definedName>
    <definedName name="cclye" localSheetId="8">#REF!</definedName>
    <definedName name="cclye" localSheetId="10">#REF!</definedName>
    <definedName name="cclye">#REF!</definedName>
    <definedName name="cclyrago" localSheetId="6">#REF!</definedName>
    <definedName name="cclyrago">#REF!</definedName>
    <definedName name="cclytd" localSheetId="6">#REF!</definedName>
    <definedName name="cclytd">#REF!</definedName>
    <definedName name="ccrev_end" localSheetId="6">#REF!</definedName>
    <definedName name="ccrev_end">#REF!</definedName>
    <definedName name="ccrm0001" localSheetId="6">#REF!</definedName>
    <definedName name="ccrm0001">#REF!</definedName>
    <definedName name="ccrm0002" localSheetId="6">#REF!</definedName>
    <definedName name="ccrm0002">#REF!</definedName>
    <definedName name="ccrm0003" localSheetId="6">#REF!</definedName>
    <definedName name="ccrm0003">#REF!</definedName>
    <definedName name="ccrm0004" localSheetId="6">#REF!</definedName>
    <definedName name="ccrm0004">#REF!</definedName>
    <definedName name="ccrm0005" localSheetId="6">#REF!</definedName>
    <definedName name="ccrm0005">#REF!</definedName>
    <definedName name="ccrm0006" localSheetId="6">#REF!</definedName>
    <definedName name="ccrm0006">#REF!</definedName>
    <definedName name="ccrm0007" localSheetId="6">#REF!</definedName>
    <definedName name="ccrm0007">#REF!</definedName>
    <definedName name="ccrm0008" localSheetId="6">#REF!</definedName>
    <definedName name="ccrm0008">#REF!</definedName>
    <definedName name="ccrm0009" localSheetId="6">#REF!</definedName>
    <definedName name="ccrm0009">#REF!</definedName>
    <definedName name="ccrm0010" localSheetId="6">#REF!</definedName>
    <definedName name="ccrm0010">#REF!</definedName>
    <definedName name="ccrm0011" localSheetId="6">#REF!</definedName>
    <definedName name="ccrm0011">#REF!</definedName>
    <definedName name="ccrm0012" localSheetId="6">#REF!</definedName>
    <definedName name="ccrm0012">#REF!</definedName>
    <definedName name="ccrm0013" localSheetId="6">#REF!</definedName>
    <definedName name="ccrm0013">#REF!</definedName>
    <definedName name="ccrm0014" localSheetId="6">#REF!</definedName>
    <definedName name="ccrm0014">#REF!</definedName>
    <definedName name="ccrm0015" localSheetId="6">#REF!</definedName>
    <definedName name="ccrm0015">#REF!</definedName>
    <definedName name="ccrm0016" localSheetId="6">#REF!</definedName>
    <definedName name="ccrm0016">#REF!</definedName>
    <definedName name="ccrm0017" localSheetId="6">#REF!</definedName>
    <definedName name="ccrm0017">#REF!</definedName>
    <definedName name="ccrm0018" localSheetId="6">#REF!</definedName>
    <definedName name="ccrm0018">#REF!</definedName>
    <definedName name="ccrm0019" localSheetId="6">#REF!</definedName>
    <definedName name="ccrm0019">#REF!</definedName>
    <definedName name="ccrm0020" localSheetId="6">#REF!</definedName>
    <definedName name="ccrm0020">#REF!</definedName>
    <definedName name="ccrm0021" localSheetId="6">#REF!</definedName>
    <definedName name="ccrm0021">#REF!</definedName>
    <definedName name="ccrm0022" localSheetId="6">#REF!</definedName>
    <definedName name="ccrm0022">#REF!</definedName>
    <definedName name="ccrm0023" localSheetId="6">#REF!</definedName>
    <definedName name="ccrm0023">#REF!</definedName>
    <definedName name="ccrm0024" localSheetId="6">#REF!</definedName>
    <definedName name="ccrm0024">#REF!</definedName>
    <definedName name="ccrm0025" localSheetId="6">#REF!</definedName>
    <definedName name="ccrm0025">#REF!</definedName>
    <definedName name="ccrm0026" localSheetId="6">#REF!</definedName>
    <definedName name="ccrm0026">#REF!</definedName>
    <definedName name="ccrm0027" localSheetId="6">#REF!</definedName>
    <definedName name="ccrm0027">#REF!</definedName>
    <definedName name="ccrm0028" localSheetId="6">#REF!</definedName>
    <definedName name="ccrm0028">#REF!</definedName>
    <definedName name="ccrm0029" localSheetId="6">#REF!</definedName>
    <definedName name="ccrm0029">#REF!</definedName>
    <definedName name="ccrm0030" localSheetId="6">#REF!</definedName>
    <definedName name="ccrm0030">#REF!</definedName>
    <definedName name="ccrm0031" localSheetId="6">#REF!</definedName>
    <definedName name="ccrm0031">#REF!</definedName>
    <definedName name="ccrm0032" localSheetId="6">#REF!</definedName>
    <definedName name="ccrm0032">#REF!</definedName>
    <definedName name="ccrm0033" localSheetId="6">#REF!</definedName>
    <definedName name="ccrm0033">#REF!</definedName>
    <definedName name="ccrm0034" localSheetId="6">#REF!</definedName>
    <definedName name="ccrm0034">#REF!</definedName>
    <definedName name="ccrm0035" localSheetId="6">#REF!</definedName>
    <definedName name="ccrm0035">#REF!</definedName>
    <definedName name="ccrm0036" localSheetId="6">#REF!</definedName>
    <definedName name="ccrm0036">#REF!</definedName>
    <definedName name="ccrm0037" localSheetId="6">#REF!</definedName>
    <definedName name="ccrm0037">#REF!</definedName>
    <definedName name="ccrm0038" localSheetId="6">#REF!</definedName>
    <definedName name="ccrm0038">#REF!</definedName>
    <definedName name="ccrm0039" localSheetId="6">#REF!</definedName>
    <definedName name="ccrm0039">#REF!</definedName>
    <definedName name="ccrm0040" localSheetId="6">#REF!</definedName>
    <definedName name="ccrm0040">#REF!</definedName>
    <definedName name="ccrm0041" localSheetId="6">#REF!</definedName>
    <definedName name="ccrm0041">#REF!</definedName>
    <definedName name="ccrm0042" localSheetId="6">#REF!</definedName>
    <definedName name="ccrm0042">#REF!</definedName>
    <definedName name="ccrm0043" localSheetId="6">#REF!</definedName>
    <definedName name="ccrm0043">#REF!</definedName>
    <definedName name="ccrm0044" localSheetId="6">#REF!</definedName>
    <definedName name="ccrm0044">#REF!</definedName>
    <definedName name="ccrm0045" localSheetId="6">#REF!</definedName>
    <definedName name="ccrm0045">#REF!</definedName>
    <definedName name="ccrm0046" localSheetId="6">#REF!</definedName>
    <definedName name="ccrm0046">#REF!</definedName>
    <definedName name="ccrm0047" localSheetId="6">#REF!</definedName>
    <definedName name="ccrm0047">#REF!</definedName>
    <definedName name="ccrm0048" localSheetId="6">#REF!</definedName>
    <definedName name="ccrm0048">#REF!</definedName>
    <definedName name="ccrm0049" localSheetId="6">#REF!</definedName>
    <definedName name="ccrm0049">#REF!</definedName>
    <definedName name="ccrm0050" localSheetId="6">#REF!</definedName>
    <definedName name="ccrm0050">#REF!</definedName>
    <definedName name="ccrm0051" localSheetId="6">#REF!</definedName>
    <definedName name="ccrm0051">#REF!</definedName>
    <definedName name="ccrm0052" localSheetId="6">#REF!</definedName>
    <definedName name="ccrm0052">#REF!</definedName>
    <definedName name="ccrm0053" localSheetId="6">#REF!</definedName>
    <definedName name="ccrm0053">#REF!</definedName>
    <definedName name="ccrm0054" localSheetId="6">#REF!</definedName>
    <definedName name="ccrm0054">#REF!</definedName>
    <definedName name="ccrm0055" localSheetId="6">#REF!</definedName>
    <definedName name="ccrm0055">#REF!</definedName>
    <definedName name="ccrm0056" localSheetId="6">#REF!</definedName>
    <definedName name="ccrm0056">#REF!</definedName>
    <definedName name="ccrm0057" localSheetId="6">#REF!</definedName>
    <definedName name="ccrm0057">#REF!</definedName>
    <definedName name="ccrm0058" localSheetId="6">#REF!</definedName>
    <definedName name="ccrm0058">#REF!</definedName>
    <definedName name="ccrm0059" localSheetId="6">#REF!</definedName>
    <definedName name="ccrm0059">#REF!</definedName>
    <definedName name="ccrm0060" localSheetId="6">#REF!</definedName>
    <definedName name="ccrm0060">#REF!</definedName>
    <definedName name="ccrm0061" localSheetId="6">#REF!</definedName>
    <definedName name="ccrm0061">#REF!</definedName>
    <definedName name="ccrm0062" localSheetId="6">#REF!</definedName>
    <definedName name="ccrm0062">#REF!</definedName>
    <definedName name="ccrm0063" localSheetId="6">#REF!</definedName>
    <definedName name="ccrm0063">#REF!</definedName>
    <definedName name="ccrm0064" localSheetId="6">#REF!</definedName>
    <definedName name="ccrm0064">#REF!</definedName>
    <definedName name="ccrm0065" localSheetId="6">#REF!</definedName>
    <definedName name="ccrm0065">#REF!</definedName>
    <definedName name="ccrm0066" localSheetId="6">#REF!</definedName>
    <definedName name="ccrm0066">#REF!</definedName>
    <definedName name="ccrm0067" localSheetId="6">#REF!</definedName>
    <definedName name="ccrm0067">#REF!</definedName>
    <definedName name="ccrm0068" localSheetId="6">#REF!</definedName>
    <definedName name="ccrm0068">#REF!</definedName>
    <definedName name="ccrm0069" localSheetId="6">#REF!</definedName>
    <definedName name="ccrm0069">#REF!</definedName>
    <definedName name="ccrm0070" localSheetId="6">#REF!</definedName>
    <definedName name="ccrm0070">#REF!</definedName>
    <definedName name="ccrm0071" localSheetId="6">#REF!</definedName>
    <definedName name="ccrm0071">#REF!</definedName>
    <definedName name="ccrm0072" localSheetId="6">#REF!</definedName>
    <definedName name="ccrm0072">#REF!</definedName>
    <definedName name="ccrm0073" localSheetId="6">#REF!</definedName>
    <definedName name="ccrm0073">#REF!</definedName>
    <definedName name="ccrm0074" localSheetId="6">#REF!</definedName>
    <definedName name="ccrm0074">#REF!</definedName>
    <definedName name="ccrm0075" localSheetId="6">#REF!</definedName>
    <definedName name="ccrm0075">#REF!</definedName>
    <definedName name="ccrm0076" localSheetId="6">#REF!</definedName>
    <definedName name="ccrm0076">#REF!</definedName>
    <definedName name="ccrm0077" localSheetId="6">#REF!</definedName>
    <definedName name="ccrm0077">#REF!</definedName>
    <definedName name="ccrm0078" localSheetId="6">#REF!</definedName>
    <definedName name="ccrm0078">#REF!</definedName>
    <definedName name="ccrm0079" localSheetId="6">#REF!</definedName>
    <definedName name="ccrm0079">#REF!</definedName>
    <definedName name="ccrm0080" localSheetId="6">#REF!</definedName>
    <definedName name="ccrm0080">#REF!</definedName>
    <definedName name="ccrm0081" localSheetId="6">#REF!</definedName>
    <definedName name="ccrm0081">#REF!</definedName>
    <definedName name="ccrm0082" localSheetId="6">#REF!</definedName>
    <definedName name="ccrm0082">#REF!</definedName>
    <definedName name="ccrm0083" localSheetId="6">#REF!</definedName>
    <definedName name="ccrm0083">#REF!</definedName>
    <definedName name="ccrm0084" localSheetId="6">#REF!</definedName>
    <definedName name="ccrm0084">#REF!</definedName>
    <definedName name="ccrm0085" localSheetId="6">#REF!</definedName>
    <definedName name="ccrm0085">#REF!</definedName>
    <definedName name="ccrm0086" localSheetId="6">#REF!</definedName>
    <definedName name="ccrm0086">#REF!</definedName>
    <definedName name="ccrm0087" localSheetId="6">#REF!</definedName>
    <definedName name="ccrm0087">#REF!</definedName>
    <definedName name="ccrm0088" localSheetId="6">#REF!</definedName>
    <definedName name="ccrm0088">#REF!</definedName>
    <definedName name="ccrm0089" localSheetId="6">#REF!</definedName>
    <definedName name="ccrm0089">#REF!</definedName>
    <definedName name="ccrm0090" localSheetId="6">#REF!</definedName>
    <definedName name="ccrm0090">#REF!</definedName>
    <definedName name="ccrm0091" localSheetId="6">#REF!</definedName>
    <definedName name="ccrm0091">#REF!</definedName>
    <definedName name="ccrm0092" localSheetId="6">#REF!</definedName>
    <definedName name="ccrm0092">#REF!</definedName>
    <definedName name="ccrm0093" localSheetId="6">#REF!</definedName>
    <definedName name="ccrm0093">#REF!</definedName>
    <definedName name="ccrm0094" localSheetId="6">#REF!</definedName>
    <definedName name="ccrm0094">#REF!</definedName>
    <definedName name="ccrm0095" localSheetId="6">#REF!</definedName>
    <definedName name="ccrm0095">#REF!</definedName>
    <definedName name="ccrm0096" localSheetId="6">#REF!</definedName>
    <definedName name="ccrm0096">#REF!</definedName>
    <definedName name="ccrm0097" localSheetId="6">#REF!</definedName>
    <definedName name="ccrm0097">#REF!</definedName>
    <definedName name="ccrm0098" localSheetId="6">#REF!</definedName>
    <definedName name="ccrm0098">#REF!</definedName>
    <definedName name="ccrm0099" localSheetId="6">#REF!</definedName>
    <definedName name="ccrm0099">#REF!</definedName>
    <definedName name="ccrm0100" localSheetId="6">#REF!</definedName>
    <definedName name="ccrm0100">#REF!</definedName>
    <definedName name="ccrm0101" localSheetId="6">#REF!</definedName>
    <definedName name="ccrm0101">#REF!</definedName>
    <definedName name="ccrm0102" localSheetId="6">#REF!</definedName>
    <definedName name="ccrm0102">#REF!</definedName>
    <definedName name="ccrm0103" localSheetId="6">#REF!</definedName>
    <definedName name="ccrm0103">#REF!</definedName>
    <definedName name="ccrm0104" localSheetId="6">#REF!</definedName>
    <definedName name="ccrm0104">#REF!</definedName>
    <definedName name="ccrm0105" localSheetId="6">#REF!</definedName>
    <definedName name="ccrm0105">#REF!</definedName>
    <definedName name="ccrm0107" localSheetId="6">#REF!</definedName>
    <definedName name="ccrm0107">#REF!</definedName>
    <definedName name="ccrm0108" localSheetId="6">#REF!</definedName>
    <definedName name="ccrm0108">#REF!</definedName>
    <definedName name="ccrm0111" localSheetId="6">#REF!</definedName>
    <definedName name="ccrm0111">#REF!</definedName>
    <definedName name="ccrm0112" localSheetId="6">#REF!</definedName>
    <definedName name="ccrm0112">#REF!</definedName>
    <definedName name="ccrm0114" localSheetId="6">#REF!</definedName>
    <definedName name="ccrm0114">#REF!</definedName>
    <definedName name="ccrm0115" localSheetId="6">#REF!</definedName>
    <definedName name="ccrm0115">#REF!</definedName>
    <definedName name="ccrm0116" localSheetId="6">#REF!</definedName>
    <definedName name="ccrm0116">#REF!</definedName>
    <definedName name="ccrm0118" localSheetId="6">#REF!</definedName>
    <definedName name="ccrm0118">#REF!</definedName>
    <definedName name="ccrm0119" localSheetId="6">#REF!</definedName>
    <definedName name="ccrm0119">#REF!</definedName>
    <definedName name="ccrm0121" localSheetId="6">#REF!</definedName>
    <definedName name="ccrm0121">#REF!</definedName>
    <definedName name="ccrm0122" localSheetId="6">#REF!</definedName>
    <definedName name="ccrm0122">#REF!</definedName>
    <definedName name="ccrm0123" localSheetId="6">#REF!</definedName>
    <definedName name="ccrm0123">#REF!</definedName>
    <definedName name="ccrm0124" localSheetId="6">#REF!</definedName>
    <definedName name="ccrm0124">#REF!</definedName>
    <definedName name="ccrm0125" localSheetId="6">#REF!</definedName>
    <definedName name="ccrm0125">#REF!</definedName>
    <definedName name="ccrm0126" localSheetId="6">#REF!</definedName>
    <definedName name="ccrm0126">#REF!</definedName>
    <definedName name="ccrm0127" localSheetId="6">#REF!</definedName>
    <definedName name="ccrm0127">#REF!</definedName>
    <definedName name="ccrm0128" localSheetId="6">#REF!</definedName>
    <definedName name="ccrm0128">#REF!</definedName>
    <definedName name="ccrm0129" localSheetId="6">#REF!</definedName>
    <definedName name="ccrm0129">#REF!</definedName>
    <definedName name="ccrm0130" localSheetId="6">#REF!</definedName>
    <definedName name="ccrm0130">#REF!</definedName>
    <definedName name="ccrm0131" localSheetId="6">#REF!</definedName>
    <definedName name="ccrm0131">#REF!</definedName>
    <definedName name="ccrm0132" localSheetId="6">#REF!</definedName>
    <definedName name="ccrm0132">#REF!</definedName>
    <definedName name="ccrm0133" localSheetId="6">#REF!</definedName>
    <definedName name="ccrm0133">#REF!</definedName>
    <definedName name="ccrm0134" localSheetId="6">#REF!</definedName>
    <definedName name="ccrm0134">#REF!</definedName>
    <definedName name="ccrm0135" localSheetId="6">#REF!</definedName>
    <definedName name="ccrm0135">#REF!</definedName>
    <definedName name="ccrm0136" localSheetId="6">#REF!</definedName>
    <definedName name="ccrm0136">#REF!</definedName>
    <definedName name="ccrm0137" localSheetId="6">#REF!</definedName>
    <definedName name="ccrm0137">#REF!</definedName>
    <definedName name="ccrm0138" localSheetId="6">#REF!</definedName>
    <definedName name="ccrm0138">#REF!</definedName>
    <definedName name="ccrm0139" localSheetId="6">#REF!</definedName>
    <definedName name="ccrm0139">#REF!</definedName>
    <definedName name="ccrm0140" localSheetId="6">#REF!</definedName>
    <definedName name="ccrm0140">#REF!</definedName>
    <definedName name="ccrm0141" localSheetId="6">#REF!</definedName>
    <definedName name="ccrm0141">#REF!</definedName>
    <definedName name="ccrm0142" localSheetId="6">#REF!</definedName>
    <definedName name="ccrm0142">#REF!</definedName>
    <definedName name="ccrm0143" localSheetId="6">#REF!</definedName>
    <definedName name="ccrm0143">#REF!</definedName>
    <definedName name="ccrm0144" localSheetId="6">#REF!</definedName>
    <definedName name="ccrm0144">#REF!</definedName>
    <definedName name="ccrm0145" localSheetId="6">#REF!</definedName>
    <definedName name="ccrm0145">#REF!</definedName>
    <definedName name="ccrm0146" localSheetId="6">#REF!</definedName>
    <definedName name="ccrm0146">#REF!</definedName>
    <definedName name="ccrm0147" localSheetId="6">#REF!</definedName>
    <definedName name="ccrm0147">#REF!</definedName>
    <definedName name="ccrm0148" localSheetId="6">#REF!</definedName>
    <definedName name="ccrm0148">#REF!</definedName>
    <definedName name="ccrm0149" localSheetId="6">#REF!</definedName>
    <definedName name="ccrm0149">#REF!</definedName>
    <definedName name="ccrm0150" localSheetId="6">#REF!</definedName>
    <definedName name="ccrm0150">#REF!</definedName>
    <definedName name="ccrm0151" localSheetId="6">#REF!</definedName>
    <definedName name="ccrm0151">#REF!</definedName>
    <definedName name="ccrm0152" localSheetId="6">#REF!</definedName>
    <definedName name="ccrm0152">#REF!</definedName>
    <definedName name="ccrm0153" localSheetId="6">#REF!</definedName>
    <definedName name="ccrm0153">#REF!</definedName>
    <definedName name="ccrm0154" localSheetId="6">#REF!</definedName>
    <definedName name="ccrm0154">#REF!</definedName>
    <definedName name="ccrm0155" localSheetId="6">#REF!</definedName>
    <definedName name="ccrm0155">#REF!</definedName>
    <definedName name="ccrm0156" localSheetId="6">#REF!</definedName>
    <definedName name="ccrm0156">#REF!</definedName>
    <definedName name="ccrm0157" localSheetId="6">#REF!</definedName>
    <definedName name="ccrm0157">#REF!</definedName>
    <definedName name="ccrm0158" localSheetId="6">#REF!</definedName>
    <definedName name="ccrm0158">#REF!</definedName>
    <definedName name="ccrm0159" localSheetId="6">#REF!</definedName>
    <definedName name="ccrm0159">#REF!</definedName>
    <definedName name="ccrm0160" localSheetId="6">#REF!</definedName>
    <definedName name="ccrm0160">#REF!</definedName>
    <definedName name="ccrm0161" localSheetId="6">#REF!</definedName>
    <definedName name="ccrm0161">#REF!</definedName>
    <definedName name="ccrm0162" localSheetId="6">#REF!</definedName>
    <definedName name="ccrm0162">#REF!</definedName>
    <definedName name="ccrm0163" localSheetId="6">#REF!</definedName>
    <definedName name="ccrm0163">#REF!</definedName>
    <definedName name="ccrm0164" localSheetId="6">#REF!</definedName>
    <definedName name="ccrm0164">#REF!</definedName>
    <definedName name="ccrm0165" localSheetId="6">#REF!</definedName>
    <definedName name="ccrm0165">#REF!</definedName>
    <definedName name="ccrm0166" localSheetId="6">#REF!</definedName>
    <definedName name="ccrm0166">#REF!</definedName>
    <definedName name="ccrm0167" localSheetId="6">#REF!</definedName>
    <definedName name="ccrm0167">#REF!</definedName>
    <definedName name="ccrm0168" localSheetId="6">#REF!</definedName>
    <definedName name="ccrm0168">#REF!</definedName>
    <definedName name="ccrm0169" localSheetId="6">#REF!</definedName>
    <definedName name="ccrm0169">#REF!</definedName>
    <definedName name="ccrm0170" localSheetId="6">#REF!</definedName>
    <definedName name="ccrm0170">#REF!</definedName>
    <definedName name="ccrm0171" localSheetId="6">#REF!</definedName>
    <definedName name="ccrm0171">#REF!</definedName>
    <definedName name="ccrm0172" localSheetId="6">#REF!</definedName>
    <definedName name="ccrm0172">#REF!</definedName>
    <definedName name="ccrm0173" localSheetId="6">#REF!</definedName>
    <definedName name="ccrm0173">#REF!</definedName>
    <definedName name="ccrm0174" localSheetId="6">#REF!</definedName>
    <definedName name="ccrm0174">#REF!</definedName>
    <definedName name="ccrm0175" localSheetId="6">#REF!</definedName>
    <definedName name="ccrm0175">#REF!</definedName>
    <definedName name="ccrm0176" localSheetId="6">#REF!</definedName>
    <definedName name="ccrm0176">#REF!</definedName>
    <definedName name="ccrm0177" localSheetId="6">#REF!</definedName>
    <definedName name="ccrm0177">#REF!</definedName>
    <definedName name="ccrm0178" localSheetId="6">#REF!</definedName>
    <definedName name="ccrm0178">#REF!</definedName>
    <definedName name="ccrm0179" localSheetId="6">#REF!</definedName>
    <definedName name="ccrm0179">#REF!</definedName>
    <definedName name="ccrm0180" localSheetId="6">#REF!</definedName>
    <definedName name="ccrm0180">#REF!</definedName>
    <definedName name="ccrm0181" localSheetId="6">#REF!</definedName>
    <definedName name="ccrm0181">#REF!</definedName>
    <definedName name="ccrm0182" localSheetId="6">#REF!</definedName>
    <definedName name="ccrm0182">#REF!</definedName>
    <definedName name="ccrm0183" localSheetId="6">#REF!</definedName>
    <definedName name="ccrm0183">#REF!</definedName>
    <definedName name="ccrm0184" localSheetId="6">#REF!</definedName>
    <definedName name="ccrm0184">#REF!</definedName>
    <definedName name="ccrm0185" localSheetId="6">#REF!</definedName>
    <definedName name="ccrm0185">#REF!</definedName>
    <definedName name="ccrm0186" localSheetId="6">#REF!</definedName>
    <definedName name="ccrm0186">#REF!</definedName>
    <definedName name="ccrm0187" localSheetId="6">#REF!</definedName>
    <definedName name="ccrm0187">#REF!</definedName>
    <definedName name="ccrm0188" localSheetId="6">#REF!</definedName>
    <definedName name="ccrm0188">#REF!</definedName>
    <definedName name="ccrm0189" localSheetId="6">#REF!</definedName>
    <definedName name="ccrm0189">#REF!</definedName>
    <definedName name="ccrm0190" localSheetId="6">#REF!</definedName>
    <definedName name="ccrm0190">#REF!</definedName>
    <definedName name="ccrm0191" localSheetId="6">#REF!</definedName>
    <definedName name="ccrm0191">#REF!</definedName>
    <definedName name="ccrm0192" localSheetId="6">#REF!</definedName>
    <definedName name="ccrm0192">#REF!</definedName>
    <definedName name="ccrm0193" localSheetId="6">#REF!</definedName>
    <definedName name="ccrm0193">#REF!</definedName>
    <definedName name="ccrm0194" localSheetId="6">#REF!</definedName>
    <definedName name="ccrm0194">#REF!</definedName>
    <definedName name="ccrm0195" localSheetId="6">#REF!</definedName>
    <definedName name="ccrm0195">#REF!</definedName>
    <definedName name="ccrm0196" localSheetId="6">#REF!</definedName>
    <definedName name="ccrm0196">#REF!</definedName>
    <definedName name="ccrm0197" localSheetId="6">#REF!</definedName>
    <definedName name="ccrm0197">#REF!</definedName>
    <definedName name="ccrm0198" localSheetId="6">#REF!</definedName>
    <definedName name="ccrm0198">#REF!</definedName>
    <definedName name="ccrm0199" localSheetId="6">#REF!</definedName>
    <definedName name="ccrm0199">#REF!</definedName>
    <definedName name="ccrm0200" localSheetId="6">#REF!</definedName>
    <definedName name="ccrm0200">#REF!</definedName>
    <definedName name="ccrm0201" localSheetId="6">#REF!</definedName>
    <definedName name="ccrm0201">#REF!</definedName>
    <definedName name="ccrm0202" localSheetId="6">#REF!</definedName>
    <definedName name="ccrm0202">#REF!</definedName>
    <definedName name="ccrm0203" localSheetId="6">#REF!</definedName>
    <definedName name="ccrm0203">#REF!</definedName>
    <definedName name="ccrm0204" localSheetId="6">#REF!</definedName>
    <definedName name="ccrm0204">#REF!</definedName>
    <definedName name="ccrm0206" localSheetId="6">#REF!</definedName>
    <definedName name="ccrm0206">#REF!</definedName>
    <definedName name="ccrm0207" localSheetId="6">#REF!</definedName>
    <definedName name="ccrm0207">#REF!</definedName>
    <definedName name="ccrm0208" localSheetId="6">#REF!</definedName>
    <definedName name="ccrm0208">#REF!</definedName>
    <definedName name="ccrm0209" localSheetId="6">#REF!</definedName>
    <definedName name="ccrm0209">#REF!</definedName>
    <definedName name="ccrm0210" localSheetId="6">#REF!</definedName>
    <definedName name="ccrm0210">#REF!</definedName>
    <definedName name="ccrm0211" localSheetId="6">#REF!</definedName>
    <definedName name="ccrm0211">#REF!</definedName>
    <definedName name="ccrm0212" localSheetId="6">#REF!</definedName>
    <definedName name="ccrm0212">#REF!</definedName>
    <definedName name="ccrm0213" localSheetId="6">#REF!</definedName>
    <definedName name="ccrm0213">#REF!</definedName>
    <definedName name="ccrm0214" localSheetId="6">#REF!</definedName>
    <definedName name="ccrm0214">#REF!</definedName>
    <definedName name="ccrm0215" localSheetId="6">#REF!</definedName>
    <definedName name="ccrm0215">#REF!</definedName>
    <definedName name="ccrm0216" localSheetId="6">#REF!</definedName>
    <definedName name="ccrm0216">#REF!</definedName>
    <definedName name="ccrm0217" localSheetId="6">#REF!</definedName>
    <definedName name="ccrm0217">#REF!</definedName>
    <definedName name="ccrm0218" localSheetId="6">#REF!</definedName>
    <definedName name="ccrm0218">#REF!</definedName>
    <definedName name="ccrm0219" localSheetId="6">#REF!</definedName>
    <definedName name="ccrm0219">#REF!</definedName>
    <definedName name="ccrm0220" localSheetId="6">#REF!</definedName>
    <definedName name="ccrm0220">#REF!</definedName>
    <definedName name="ccrm0221" localSheetId="6">#REF!</definedName>
    <definedName name="ccrm0221">#REF!</definedName>
    <definedName name="ccrm0222" localSheetId="6">#REF!</definedName>
    <definedName name="ccrm0222">#REF!</definedName>
    <definedName name="ccrm0223" localSheetId="6">#REF!</definedName>
    <definedName name="ccrm0223">#REF!</definedName>
    <definedName name="ccrm0224" localSheetId="6">#REF!</definedName>
    <definedName name="ccrm0224">#REF!</definedName>
    <definedName name="ccrm0225" localSheetId="6">#REF!</definedName>
    <definedName name="ccrm0225">#REF!</definedName>
    <definedName name="ccrm0226" localSheetId="6">#REF!</definedName>
    <definedName name="ccrm0226">#REF!</definedName>
    <definedName name="ccrm0227" localSheetId="6">#REF!</definedName>
    <definedName name="ccrm0227">#REF!</definedName>
    <definedName name="ccrm0228" localSheetId="6">#REF!</definedName>
    <definedName name="ccrm0228">#REF!</definedName>
    <definedName name="ccrm0229" localSheetId="6">#REF!</definedName>
    <definedName name="ccrm0229">#REF!</definedName>
    <definedName name="ccrm0230" localSheetId="6">#REF!</definedName>
    <definedName name="ccrm0230">#REF!</definedName>
    <definedName name="ccrm0231" localSheetId="6">#REF!</definedName>
    <definedName name="ccrm0231">#REF!</definedName>
    <definedName name="ccrm0232" localSheetId="6">#REF!</definedName>
    <definedName name="ccrm0232">#REF!</definedName>
    <definedName name="ccrm0233" localSheetId="6">#REF!</definedName>
    <definedName name="ccrm0233">#REF!</definedName>
    <definedName name="ccrm0234" localSheetId="6">#REF!</definedName>
    <definedName name="ccrm0234">#REF!</definedName>
    <definedName name="ccrm0235" localSheetId="6">#REF!</definedName>
    <definedName name="ccrm0235">#REF!</definedName>
    <definedName name="ccrm0236" localSheetId="6">#REF!</definedName>
    <definedName name="ccrm0236">#REF!</definedName>
    <definedName name="ccrm0237" localSheetId="6">#REF!</definedName>
    <definedName name="ccrm0237">#REF!</definedName>
    <definedName name="ccrm0238" localSheetId="6">#REF!</definedName>
    <definedName name="ccrm0238">#REF!</definedName>
    <definedName name="ccrm0239" localSheetId="6">#REF!</definedName>
    <definedName name="ccrm0239">#REF!</definedName>
    <definedName name="ccrm0240" localSheetId="6">#REF!</definedName>
    <definedName name="ccrm0240">#REF!</definedName>
    <definedName name="ccrm0241" localSheetId="6">#REF!</definedName>
    <definedName name="ccrm0241">#REF!</definedName>
    <definedName name="ccrm0242" localSheetId="6">#REF!</definedName>
    <definedName name="ccrm0242">#REF!</definedName>
    <definedName name="ccrm0243" localSheetId="6">#REF!</definedName>
    <definedName name="ccrm0243">#REF!</definedName>
    <definedName name="ccrm0244" localSheetId="6">#REF!</definedName>
    <definedName name="ccrm0244">#REF!</definedName>
    <definedName name="ccrm0246" localSheetId="6">#REF!</definedName>
    <definedName name="ccrm0246">#REF!</definedName>
    <definedName name="ccrm0247" localSheetId="6">#REF!</definedName>
    <definedName name="ccrm0247">#REF!</definedName>
    <definedName name="ccrm0248" localSheetId="6">#REF!</definedName>
    <definedName name="ccrm0248">#REF!</definedName>
    <definedName name="ccrm0249" localSheetId="6">#REF!</definedName>
    <definedName name="ccrm0249">#REF!</definedName>
    <definedName name="ccrm0250" localSheetId="6">#REF!</definedName>
    <definedName name="ccrm0250">#REF!</definedName>
    <definedName name="ccrm0251" localSheetId="6">#REF!</definedName>
    <definedName name="ccrm0251">#REF!</definedName>
    <definedName name="ccrm0252" localSheetId="6">#REF!</definedName>
    <definedName name="ccrm0252">#REF!</definedName>
    <definedName name="ccrm0253" localSheetId="6">#REF!</definedName>
    <definedName name="ccrm0253">#REF!</definedName>
    <definedName name="ccrm0254" localSheetId="6">#REF!</definedName>
    <definedName name="ccrm0254">#REF!</definedName>
    <definedName name="ccrm0255" localSheetId="6">#REF!</definedName>
    <definedName name="ccrm0255">#REF!</definedName>
    <definedName name="ccrm0256" localSheetId="6">#REF!</definedName>
    <definedName name="ccrm0256">#REF!</definedName>
    <definedName name="ccrm0257" localSheetId="6">#REF!</definedName>
    <definedName name="ccrm0257">#REF!</definedName>
    <definedName name="ccrm0258" localSheetId="6">#REF!</definedName>
    <definedName name="ccrm0258">#REF!</definedName>
    <definedName name="ccrm0259" localSheetId="6">#REF!</definedName>
    <definedName name="ccrm0259">#REF!</definedName>
    <definedName name="ccrm0260" localSheetId="6">#REF!</definedName>
    <definedName name="ccrm0260">#REF!</definedName>
    <definedName name="ccrm0261" localSheetId="6">#REF!</definedName>
    <definedName name="ccrm0261">#REF!</definedName>
    <definedName name="ccrm0262" localSheetId="6">#REF!</definedName>
    <definedName name="ccrm0262">#REF!</definedName>
    <definedName name="ccrm0263" localSheetId="6">#REF!</definedName>
    <definedName name="ccrm0263">#REF!</definedName>
    <definedName name="ccrm0264" localSheetId="6">#REF!</definedName>
    <definedName name="ccrm0264">#REF!</definedName>
    <definedName name="ccrm0265" localSheetId="6">#REF!</definedName>
    <definedName name="ccrm0265">#REF!</definedName>
    <definedName name="ccrm0266" localSheetId="6">#REF!</definedName>
    <definedName name="ccrm0266">#REF!</definedName>
    <definedName name="ccrm0267" localSheetId="6">#REF!</definedName>
    <definedName name="ccrm0267">#REF!</definedName>
    <definedName name="ccrm0268" localSheetId="6">#REF!</definedName>
    <definedName name="ccrm0268">#REF!</definedName>
    <definedName name="ccrm0269" localSheetId="6">#REF!</definedName>
    <definedName name="ccrm0269">#REF!</definedName>
    <definedName name="ccrm0270" localSheetId="6">#REF!</definedName>
    <definedName name="ccrm0270">#REF!</definedName>
    <definedName name="ccrm0271" localSheetId="6">#REF!</definedName>
    <definedName name="ccrm0271">#REF!</definedName>
    <definedName name="ccrm0272" localSheetId="6">#REF!</definedName>
    <definedName name="ccrm0272">#REF!</definedName>
    <definedName name="ccrm0273" localSheetId="6">#REF!</definedName>
    <definedName name="ccrm0273">#REF!</definedName>
    <definedName name="ccrm0274" localSheetId="6">#REF!</definedName>
    <definedName name="ccrm0274">#REF!</definedName>
    <definedName name="ccrm0275" localSheetId="6">#REF!</definedName>
    <definedName name="ccrm0275">#REF!</definedName>
    <definedName name="ccrm0276" localSheetId="6">#REF!</definedName>
    <definedName name="ccrm0276">#REF!</definedName>
    <definedName name="ccrm0277" localSheetId="6">#REF!</definedName>
    <definedName name="ccrm0277">#REF!</definedName>
    <definedName name="ccrm0278" localSheetId="6">#REF!</definedName>
    <definedName name="ccrm0278">#REF!</definedName>
    <definedName name="ccrm0279" localSheetId="6">#REF!</definedName>
    <definedName name="ccrm0279">#REF!</definedName>
    <definedName name="ccrm0280" localSheetId="6">#REF!</definedName>
    <definedName name="ccrm0280">#REF!</definedName>
    <definedName name="ccrm0281" localSheetId="6">#REF!</definedName>
    <definedName name="ccrm0281">#REF!</definedName>
    <definedName name="ccrm0282" localSheetId="6">#REF!</definedName>
    <definedName name="ccrm0282">#REF!</definedName>
    <definedName name="ccrm0283" localSheetId="6">#REF!</definedName>
    <definedName name="ccrm0283">#REF!</definedName>
    <definedName name="ccrm0284" localSheetId="6">#REF!</definedName>
    <definedName name="ccrm0284">#REF!</definedName>
    <definedName name="ccrm0286" localSheetId="6">#REF!</definedName>
    <definedName name="ccrm0286">#REF!</definedName>
    <definedName name="ccrm0287" localSheetId="6">#REF!</definedName>
    <definedName name="ccrm0287">#REF!</definedName>
    <definedName name="ccrm0288" localSheetId="6">#REF!</definedName>
    <definedName name="ccrm0288">#REF!</definedName>
    <definedName name="ccrm0289" localSheetId="6">#REF!</definedName>
    <definedName name="ccrm0289">#REF!</definedName>
    <definedName name="ccrm0290" localSheetId="6">#REF!</definedName>
    <definedName name="ccrm0290">#REF!</definedName>
    <definedName name="ccrm0291" localSheetId="6">#REF!</definedName>
    <definedName name="ccrm0291">#REF!</definedName>
    <definedName name="ccrm0292" localSheetId="6">#REF!</definedName>
    <definedName name="ccrm0292">#REF!</definedName>
    <definedName name="ccrm0293" localSheetId="6">#REF!</definedName>
    <definedName name="ccrm0293">#REF!</definedName>
    <definedName name="ccrm0294" localSheetId="6">#REF!</definedName>
    <definedName name="ccrm0294">#REF!</definedName>
    <definedName name="ccrm0295" localSheetId="6">#REF!</definedName>
    <definedName name="ccrm0295">#REF!</definedName>
    <definedName name="ccrm0296" localSheetId="6">#REF!</definedName>
    <definedName name="ccrm0296">#REF!</definedName>
    <definedName name="ccrm0297" localSheetId="6">#REF!</definedName>
    <definedName name="ccrm0297">#REF!</definedName>
    <definedName name="ccrm0298" localSheetId="6">#REF!</definedName>
    <definedName name="ccrm0298">#REF!</definedName>
    <definedName name="ccrm0299" localSheetId="6">#REF!</definedName>
    <definedName name="ccrm0299">#REF!</definedName>
    <definedName name="ccrm0300" localSheetId="6">#REF!</definedName>
    <definedName name="ccrm0300">#REF!</definedName>
    <definedName name="ccrm0301" localSheetId="6">#REF!</definedName>
    <definedName name="ccrm0301">#REF!</definedName>
    <definedName name="ccrm0302" localSheetId="6">#REF!</definedName>
    <definedName name="ccrm0302">#REF!</definedName>
    <definedName name="ccrm0303" localSheetId="6">#REF!</definedName>
    <definedName name="ccrm0303">#REF!</definedName>
    <definedName name="ccrm0304" localSheetId="6">#REF!</definedName>
    <definedName name="ccrm0304">#REF!</definedName>
    <definedName name="ccrm0305" localSheetId="6">#REF!</definedName>
    <definedName name="ccrm0305">#REF!</definedName>
    <definedName name="ccrm0306" localSheetId="6">#REF!</definedName>
    <definedName name="ccrm0306">#REF!</definedName>
    <definedName name="ccrm0307" localSheetId="6">#REF!</definedName>
    <definedName name="ccrm0307">#REF!</definedName>
    <definedName name="ccrm0308" localSheetId="6">#REF!</definedName>
    <definedName name="ccrm0308">#REF!</definedName>
    <definedName name="ccrm0309" localSheetId="6">#REF!</definedName>
    <definedName name="ccrm0309">#REF!</definedName>
    <definedName name="ccrm0310" localSheetId="6">#REF!</definedName>
    <definedName name="ccrm0310">#REF!</definedName>
    <definedName name="ccrm0311" localSheetId="6">#REF!</definedName>
    <definedName name="ccrm0311">#REF!</definedName>
    <definedName name="ccrm0312" localSheetId="6">#REF!</definedName>
    <definedName name="ccrm0312">#REF!</definedName>
    <definedName name="ccrm0313" localSheetId="6">#REF!</definedName>
    <definedName name="ccrm0313">#REF!</definedName>
    <definedName name="ccrm0314" localSheetId="6">#REF!</definedName>
    <definedName name="ccrm0314">#REF!</definedName>
    <definedName name="ccrm0315" localSheetId="6">#REF!</definedName>
    <definedName name="ccrm0315">#REF!</definedName>
    <definedName name="ccrm0316" localSheetId="6">#REF!</definedName>
    <definedName name="ccrm0316">#REF!</definedName>
    <definedName name="ccrm0317" localSheetId="6">#REF!</definedName>
    <definedName name="ccrm0317">#REF!</definedName>
    <definedName name="ccrm0318" localSheetId="6">#REF!</definedName>
    <definedName name="ccrm0318">#REF!</definedName>
    <definedName name="ccrm0319" localSheetId="6">#REF!</definedName>
    <definedName name="ccrm0319">#REF!</definedName>
    <definedName name="ccrm0320" localSheetId="6">#REF!</definedName>
    <definedName name="ccrm0320">#REF!</definedName>
    <definedName name="ccrm0321" localSheetId="6">#REF!</definedName>
    <definedName name="ccrm0321">#REF!</definedName>
    <definedName name="ccrm0322" localSheetId="6">#REF!</definedName>
    <definedName name="ccrm0322">#REF!</definedName>
    <definedName name="ccrm0323" localSheetId="6">#REF!</definedName>
    <definedName name="ccrm0323">#REF!</definedName>
    <definedName name="ccrm0324" localSheetId="6">#REF!</definedName>
    <definedName name="ccrm0324">#REF!</definedName>
    <definedName name="ccrm0326" localSheetId="6">#REF!</definedName>
    <definedName name="ccrm0326">#REF!</definedName>
    <definedName name="ccrm0327" localSheetId="6">#REF!</definedName>
    <definedName name="ccrm0327">#REF!</definedName>
    <definedName name="ccrm0328" localSheetId="6">#REF!</definedName>
    <definedName name="ccrm0328">#REF!</definedName>
    <definedName name="ccrm0329" localSheetId="6">#REF!</definedName>
    <definedName name="ccrm0329">#REF!</definedName>
    <definedName name="ccrm0330" localSheetId="6">#REF!</definedName>
    <definedName name="ccrm0330">#REF!</definedName>
    <definedName name="ccrm0331" localSheetId="6">#REF!</definedName>
    <definedName name="ccrm0331">#REF!</definedName>
    <definedName name="ccrm0332" localSheetId="6">#REF!</definedName>
    <definedName name="ccrm0332">#REF!</definedName>
    <definedName name="ccrm0333" localSheetId="6">#REF!</definedName>
    <definedName name="ccrm0333">#REF!</definedName>
    <definedName name="ccrm0334" localSheetId="6">#REF!</definedName>
    <definedName name="ccrm0334">#REF!</definedName>
    <definedName name="ccrm0335" localSheetId="6">#REF!</definedName>
    <definedName name="ccrm0335">#REF!</definedName>
    <definedName name="ccrm0336" localSheetId="6">#REF!</definedName>
    <definedName name="ccrm0336">#REF!</definedName>
    <definedName name="ccrm0337" localSheetId="6">#REF!</definedName>
    <definedName name="ccrm0337">#REF!</definedName>
    <definedName name="ccrm0338" localSheetId="6">#REF!</definedName>
    <definedName name="ccrm0338">#REF!</definedName>
    <definedName name="ccrm0339" localSheetId="6">#REF!</definedName>
    <definedName name="ccrm0339">#REF!</definedName>
    <definedName name="ccrm0340" localSheetId="6">#REF!</definedName>
    <definedName name="ccrm0340">#REF!</definedName>
    <definedName name="ccrm0341" localSheetId="6">#REF!</definedName>
    <definedName name="ccrm0341">#REF!</definedName>
    <definedName name="ccrm0342" localSheetId="6">#REF!</definedName>
    <definedName name="ccrm0342">#REF!</definedName>
    <definedName name="ccrm0343" localSheetId="6">#REF!</definedName>
    <definedName name="ccrm0343">#REF!</definedName>
    <definedName name="ccrm0344" localSheetId="6">#REF!</definedName>
    <definedName name="ccrm0344">#REF!</definedName>
    <definedName name="ccrm0345" localSheetId="6">#REF!</definedName>
    <definedName name="ccrm0345">#REF!</definedName>
    <definedName name="ccrm0346" localSheetId="6">#REF!</definedName>
    <definedName name="ccrm0346">#REF!</definedName>
    <definedName name="ccrm0347" localSheetId="6">#REF!</definedName>
    <definedName name="ccrm0347">#REF!</definedName>
    <definedName name="ccrm0348" localSheetId="6">#REF!</definedName>
    <definedName name="ccrm0348">#REF!</definedName>
    <definedName name="ccrm0349" localSheetId="6">#REF!</definedName>
    <definedName name="ccrm0349">#REF!</definedName>
    <definedName name="ccrm0350" localSheetId="6">#REF!</definedName>
    <definedName name="ccrm0350">#REF!</definedName>
    <definedName name="ccrm0351" localSheetId="6">#REF!</definedName>
    <definedName name="ccrm0351">#REF!</definedName>
    <definedName name="ccrm0352" localSheetId="6">#REF!</definedName>
    <definedName name="ccrm0352">#REF!</definedName>
    <definedName name="ccrm0353" localSheetId="6">#REF!</definedName>
    <definedName name="ccrm0353">#REF!</definedName>
    <definedName name="ccrm0354" localSheetId="6">#REF!</definedName>
    <definedName name="ccrm0354">#REF!</definedName>
    <definedName name="ccrm0355" localSheetId="6">#REF!</definedName>
    <definedName name="ccrm0355">#REF!</definedName>
    <definedName name="ccrm0356" localSheetId="6">#REF!</definedName>
    <definedName name="ccrm0356">#REF!</definedName>
    <definedName name="ccrm0357" localSheetId="6">#REF!</definedName>
    <definedName name="ccrm0357">#REF!</definedName>
    <definedName name="ccrm0358" localSheetId="6">#REF!</definedName>
    <definedName name="ccrm0358">#REF!</definedName>
    <definedName name="ccrm0359" localSheetId="6">#REF!</definedName>
    <definedName name="ccrm0359">#REF!</definedName>
    <definedName name="ccrm0360" localSheetId="6">#REF!</definedName>
    <definedName name="ccrm0360">#REF!</definedName>
    <definedName name="ccrm0361" localSheetId="6">#REF!</definedName>
    <definedName name="ccrm0361">#REF!</definedName>
    <definedName name="ccrm0362" localSheetId="6">#REF!</definedName>
    <definedName name="ccrm0362">#REF!</definedName>
    <definedName name="ccrm0363" localSheetId="6">#REF!</definedName>
    <definedName name="ccrm0363">#REF!</definedName>
    <definedName name="ccrm0364" localSheetId="6">#REF!</definedName>
    <definedName name="ccrm0364">#REF!</definedName>
    <definedName name="ccrm0366" localSheetId="6">#REF!</definedName>
    <definedName name="ccrm0366">#REF!</definedName>
    <definedName name="ccrm0367" localSheetId="6">#REF!</definedName>
    <definedName name="ccrm0367">#REF!</definedName>
    <definedName name="ccrm0368" localSheetId="6">#REF!</definedName>
    <definedName name="ccrm0368">#REF!</definedName>
    <definedName name="ccrm0369" localSheetId="6">#REF!</definedName>
    <definedName name="ccrm0369">#REF!</definedName>
    <definedName name="ccrm0370" localSheetId="6">#REF!</definedName>
    <definedName name="ccrm0370">#REF!</definedName>
    <definedName name="ccrm0371" localSheetId="6">#REF!</definedName>
    <definedName name="ccrm0371">#REF!</definedName>
    <definedName name="ccrm0372" localSheetId="6">#REF!</definedName>
    <definedName name="ccrm0372">#REF!</definedName>
    <definedName name="ccrm0373" localSheetId="6">#REF!</definedName>
    <definedName name="ccrm0373">#REF!</definedName>
    <definedName name="ccrm0374" localSheetId="6">#REF!</definedName>
    <definedName name="ccrm0374">#REF!</definedName>
    <definedName name="ccrm0375" localSheetId="6">#REF!</definedName>
    <definedName name="ccrm0375">#REF!</definedName>
    <definedName name="ccrm0376" localSheetId="6">#REF!</definedName>
    <definedName name="ccrm0376">#REF!</definedName>
    <definedName name="ccrm0377" localSheetId="6">#REF!</definedName>
    <definedName name="ccrm0377">#REF!</definedName>
    <definedName name="ccrm0378" localSheetId="6">#REF!</definedName>
    <definedName name="ccrm0378">#REF!</definedName>
    <definedName name="ccrm0379" localSheetId="6">#REF!</definedName>
    <definedName name="ccrm0379">#REF!</definedName>
    <definedName name="ccrm0380" localSheetId="6">#REF!</definedName>
    <definedName name="ccrm0380">#REF!</definedName>
    <definedName name="ccrm0381" localSheetId="6">#REF!</definedName>
    <definedName name="ccrm0381">#REF!</definedName>
    <definedName name="ccrm0382" localSheetId="6">#REF!</definedName>
    <definedName name="ccrm0382">#REF!</definedName>
    <definedName name="ccrm0383" localSheetId="6">#REF!</definedName>
    <definedName name="ccrm0383">#REF!</definedName>
    <definedName name="ccrm0384" localSheetId="6">#REF!</definedName>
    <definedName name="ccrm0384">#REF!</definedName>
    <definedName name="ccrm0385" localSheetId="6">#REF!</definedName>
    <definedName name="ccrm0385">#REF!</definedName>
    <definedName name="ccrm0386" localSheetId="6">#REF!</definedName>
    <definedName name="ccrm0386">#REF!</definedName>
    <definedName name="ccrm0387" localSheetId="6">#REF!</definedName>
    <definedName name="ccrm0387">#REF!</definedName>
    <definedName name="ccrm0388" localSheetId="6">#REF!</definedName>
    <definedName name="ccrm0388">#REF!</definedName>
    <definedName name="ccrm0389" localSheetId="6">#REF!</definedName>
    <definedName name="ccrm0389">#REF!</definedName>
    <definedName name="ccrm0390" localSheetId="6">#REF!</definedName>
    <definedName name="ccrm0390">#REF!</definedName>
    <definedName name="ccrm0391" localSheetId="6">#REF!</definedName>
    <definedName name="ccrm0391">#REF!</definedName>
    <definedName name="ccrm0392" localSheetId="6">#REF!</definedName>
    <definedName name="ccrm0392">#REF!</definedName>
    <definedName name="ccrm0393" localSheetId="6">#REF!</definedName>
    <definedName name="ccrm0393">#REF!</definedName>
    <definedName name="ccrm0394" localSheetId="6">#REF!</definedName>
    <definedName name="ccrm0394">#REF!</definedName>
    <definedName name="ccrm0395" localSheetId="6">#REF!</definedName>
    <definedName name="ccrm0395">#REF!</definedName>
    <definedName name="ccrm0396" localSheetId="6">#REF!</definedName>
    <definedName name="ccrm0396">#REF!</definedName>
    <definedName name="ccrm0397" localSheetId="6">#REF!</definedName>
    <definedName name="ccrm0397">#REF!</definedName>
    <definedName name="ccrm0398" localSheetId="6">#REF!</definedName>
    <definedName name="ccrm0398">#REF!</definedName>
    <definedName name="ccrm0399" localSheetId="6">#REF!</definedName>
    <definedName name="ccrm0399">#REF!</definedName>
    <definedName name="ccrm0400" localSheetId="6">#REF!</definedName>
    <definedName name="ccrm0400">#REF!</definedName>
    <definedName name="ccrm0401" localSheetId="6">#REF!</definedName>
    <definedName name="ccrm0401">#REF!</definedName>
    <definedName name="ccrm0402" localSheetId="6">#REF!</definedName>
    <definedName name="ccrm0402">#REF!</definedName>
    <definedName name="ccrm0403" localSheetId="6">#REF!</definedName>
    <definedName name="ccrm0403">#REF!</definedName>
    <definedName name="ccrm0404" localSheetId="6">#REF!</definedName>
    <definedName name="ccrm0404">#REF!</definedName>
    <definedName name="ccrm0406" localSheetId="6">#REF!</definedName>
    <definedName name="ccrm0406">#REF!</definedName>
    <definedName name="ccrm0407" localSheetId="6">#REF!</definedName>
    <definedName name="ccrm0407">#REF!</definedName>
    <definedName name="ccrm0408" localSheetId="6">#REF!</definedName>
    <definedName name="ccrm0408">#REF!</definedName>
    <definedName name="ccrm0409" localSheetId="6">#REF!</definedName>
    <definedName name="ccrm0409">#REF!</definedName>
    <definedName name="ccrm0410" localSheetId="6">#REF!</definedName>
    <definedName name="ccrm0410">#REF!</definedName>
    <definedName name="ccrm0411" localSheetId="6">#REF!</definedName>
    <definedName name="ccrm0411">#REF!</definedName>
    <definedName name="ccrm0412" localSheetId="6">#REF!</definedName>
    <definedName name="ccrm0412">#REF!</definedName>
    <definedName name="ccrm0413" localSheetId="6">#REF!</definedName>
    <definedName name="ccrm0413">#REF!</definedName>
    <definedName name="ccrm0414" localSheetId="6">#REF!</definedName>
    <definedName name="ccrm0414">#REF!</definedName>
    <definedName name="ccrm0415" localSheetId="6">#REF!</definedName>
    <definedName name="ccrm0415">#REF!</definedName>
    <definedName name="ccrm0416" localSheetId="6">#REF!</definedName>
    <definedName name="ccrm0416">#REF!</definedName>
    <definedName name="ccrm0417" localSheetId="6">#REF!</definedName>
    <definedName name="ccrm0417">#REF!</definedName>
    <definedName name="ccrm0418" localSheetId="6">#REF!</definedName>
    <definedName name="ccrm0418">#REF!</definedName>
    <definedName name="ccrm0419" localSheetId="6">#REF!</definedName>
    <definedName name="ccrm0419">#REF!</definedName>
    <definedName name="ccrm0420" localSheetId="6">#REF!</definedName>
    <definedName name="ccrm0420">#REF!</definedName>
    <definedName name="ccrm0421" localSheetId="6">#REF!</definedName>
    <definedName name="ccrm0421">#REF!</definedName>
    <definedName name="ccrm0422" localSheetId="6">#REF!</definedName>
    <definedName name="ccrm0422">#REF!</definedName>
    <definedName name="ccrm0423" localSheetId="6">#REF!</definedName>
    <definedName name="ccrm0423">#REF!</definedName>
    <definedName name="ccrm0424" localSheetId="6">#REF!</definedName>
    <definedName name="ccrm0424">#REF!</definedName>
    <definedName name="ccrm0425" localSheetId="6">#REF!</definedName>
    <definedName name="ccrm0425">#REF!</definedName>
    <definedName name="ccrm0426" localSheetId="6">#REF!</definedName>
    <definedName name="ccrm0426">#REF!</definedName>
    <definedName name="ccrm0427" localSheetId="6">#REF!</definedName>
    <definedName name="ccrm0427">#REF!</definedName>
    <definedName name="ccrm0428" localSheetId="6">#REF!</definedName>
    <definedName name="ccrm0428">#REF!</definedName>
    <definedName name="ccrm0429" localSheetId="6">#REF!</definedName>
    <definedName name="ccrm0429">#REF!</definedName>
    <definedName name="ccrm0430" localSheetId="6">#REF!</definedName>
    <definedName name="ccrm0430">#REF!</definedName>
    <definedName name="ccrm0431" localSheetId="6">#REF!</definedName>
    <definedName name="ccrm0431">#REF!</definedName>
    <definedName name="ccrm0432" localSheetId="6">#REF!</definedName>
    <definedName name="ccrm0432">#REF!</definedName>
    <definedName name="ccrm0433" localSheetId="6">#REF!</definedName>
    <definedName name="ccrm0433">#REF!</definedName>
    <definedName name="ccrm0434" localSheetId="6">#REF!</definedName>
    <definedName name="ccrm0434">#REF!</definedName>
    <definedName name="ccrm0435" localSheetId="6">#REF!</definedName>
    <definedName name="ccrm0435">#REF!</definedName>
    <definedName name="ccrm0436" localSheetId="6">#REF!</definedName>
    <definedName name="ccrm0436">#REF!</definedName>
    <definedName name="ccrm0437" localSheetId="6">#REF!</definedName>
    <definedName name="ccrm0437">#REF!</definedName>
    <definedName name="ccrm0438" localSheetId="6">#REF!</definedName>
    <definedName name="ccrm0438">#REF!</definedName>
    <definedName name="ccrm0439" localSheetId="6">#REF!</definedName>
    <definedName name="ccrm0439">#REF!</definedName>
    <definedName name="ccrm0440" localSheetId="6">#REF!</definedName>
    <definedName name="ccrm0440">#REF!</definedName>
    <definedName name="ccrm0441" localSheetId="6">#REF!</definedName>
    <definedName name="ccrm0441">#REF!</definedName>
    <definedName name="ccrm0442" localSheetId="6">#REF!</definedName>
    <definedName name="ccrm0442">#REF!</definedName>
    <definedName name="ccrm0443" localSheetId="6">#REF!</definedName>
    <definedName name="ccrm0443">#REF!</definedName>
    <definedName name="ccrm0444" localSheetId="6">#REF!</definedName>
    <definedName name="ccrm0444">#REF!</definedName>
    <definedName name="CCRM0474" localSheetId="6">#REF!</definedName>
    <definedName name="CCRM0474">#REF!</definedName>
    <definedName name="ccrm0475" localSheetId="6">#REF!</definedName>
    <definedName name="ccrm0475">#REF!</definedName>
    <definedName name="ccrm0476" localSheetId="6">#REF!</definedName>
    <definedName name="ccrm0476">#REF!</definedName>
    <definedName name="ccrm0477" localSheetId="6">#REF!</definedName>
    <definedName name="ccrm0477">#REF!</definedName>
    <definedName name="ccrm0478" localSheetId="6">#REF!</definedName>
    <definedName name="ccrm0478">#REF!</definedName>
    <definedName name="ccrm0479" localSheetId="6">#REF!</definedName>
    <definedName name="ccrm0479">#REF!</definedName>
    <definedName name="ccrm0480" localSheetId="6">#REF!</definedName>
    <definedName name="ccrm0480">#REF!</definedName>
    <definedName name="ccrm0481" localSheetId="6">#REF!</definedName>
    <definedName name="ccrm0481">#REF!</definedName>
    <definedName name="ccrm0482" localSheetId="6">#REF!</definedName>
    <definedName name="ccrm0482">#REF!</definedName>
    <definedName name="ccrm0483" localSheetId="6">#REF!</definedName>
    <definedName name="ccrm0483">#REF!</definedName>
    <definedName name="ccrm0484" localSheetId="6">#REF!</definedName>
    <definedName name="ccrm0484">#REF!</definedName>
    <definedName name="ccrm0485" localSheetId="6">#REF!</definedName>
    <definedName name="ccrm0485">#REF!</definedName>
    <definedName name="ccrm0486" localSheetId="6">#REF!</definedName>
    <definedName name="ccrm0486">#REF!</definedName>
    <definedName name="ccrm0487" localSheetId="6">#REF!</definedName>
    <definedName name="ccrm0487">#REF!</definedName>
    <definedName name="ccrm0488" localSheetId="6">#REF!</definedName>
    <definedName name="ccrm0488">#REF!</definedName>
    <definedName name="ccrm0489" localSheetId="6">#REF!</definedName>
    <definedName name="ccrm0489">#REF!</definedName>
    <definedName name="ccrm0490" localSheetId="6">#REF!</definedName>
    <definedName name="ccrm0490">#REF!</definedName>
    <definedName name="ccrm0491" localSheetId="6">#REF!</definedName>
    <definedName name="ccrm0491">#REF!</definedName>
    <definedName name="ccrm0492" localSheetId="6">#REF!</definedName>
    <definedName name="ccrm0492">#REF!</definedName>
    <definedName name="ccrm0493" localSheetId="6">#REF!</definedName>
    <definedName name="ccrm0493">#REF!</definedName>
    <definedName name="ccrm0494" localSheetId="6">#REF!</definedName>
    <definedName name="ccrm0494">#REF!</definedName>
    <definedName name="ccrm0495" localSheetId="6">#REF!</definedName>
    <definedName name="ccrm0495">#REF!</definedName>
    <definedName name="ccrm0496" localSheetId="6">#REF!</definedName>
    <definedName name="ccrm0496">#REF!</definedName>
    <definedName name="ccrm0497" localSheetId="6">#REF!</definedName>
    <definedName name="ccrm0497">#REF!</definedName>
    <definedName name="ccrm0498" localSheetId="6">#REF!</definedName>
    <definedName name="ccrm0498">#REF!</definedName>
    <definedName name="ccrm0499" localSheetId="6">#REF!</definedName>
    <definedName name="ccrm0499">#REF!</definedName>
    <definedName name="CCRM0500" localSheetId="6">#REF!</definedName>
    <definedName name="CCRM0500">#REF!</definedName>
    <definedName name="ccrm0501" localSheetId="6">#REF!</definedName>
    <definedName name="ccrm0501">#REF!</definedName>
    <definedName name="ccrm0502" localSheetId="6">#REF!</definedName>
    <definedName name="ccrm0502">#REF!</definedName>
    <definedName name="ccrm0503" localSheetId="6">#REF!</definedName>
    <definedName name="ccrm0503">#REF!</definedName>
    <definedName name="ccrm0504" localSheetId="6">#REF!</definedName>
    <definedName name="ccrm0504">#REF!</definedName>
    <definedName name="ccrm0505" localSheetId="6">#REF!</definedName>
    <definedName name="ccrm0505">#REF!</definedName>
    <definedName name="ccrm0506" localSheetId="6">#REF!</definedName>
    <definedName name="ccrm0506">#REF!</definedName>
    <definedName name="ccrm0507" localSheetId="6">#REF!</definedName>
    <definedName name="ccrm0507">#REF!</definedName>
    <definedName name="ccrm0508" localSheetId="6">#REF!</definedName>
    <definedName name="ccrm0508">#REF!</definedName>
    <definedName name="ccrm0509" localSheetId="6">#REF!</definedName>
    <definedName name="ccrm0509">#REF!</definedName>
    <definedName name="ccrm0511" localSheetId="6">#REF!</definedName>
    <definedName name="ccrm0511">#REF!</definedName>
    <definedName name="ccrm0512" localSheetId="6">#REF!</definedName>
    <definedName name="ccrm0512">#REF!</definedName>
    <definedName name="ccrm0513" localSheetId="6">#REF!</definedName>
    <definedName name="ccrm0513">#REF!</definedName>
    <definedName name="ccrm0514" localSheetId="6">#REF!</definedName>
    <definedName name="ccrm0514">#REF!</definedName>
    <definedName name="ccrm0515" localSheetId="6">#REF!</definedName>
    <definedName name="ccrm0515">#REF!</definedName>
    <definedName name="ccrm0516" localSheetId="6">#REF!</definedName>
    <definedName name="ccrm0516">#REF!</definedName>
    <definedName name="ccrm0517" localSheetId="6">#REF!</definedName>
    <definedName name="ccrm0517">#REF!</definedName>
    <definedName name="ccrm0518" localSheetId="6">#REF!</definedName>
    <definedName name="ccrm0518">#REF!</definedName>
    <definedName name="ccrm0519" localSheetId="6">#REF!</definedName>
    <definedName name="ccrm0519">#REF!</definedName>
    <definedName name="ccrm0520" localSheetId="6">#REF!</definedName>
    <definedName name="ccrm0520">#REF!</definedName>
    <definedName name="ccrm0521" localSheetId="6">#REF!</definedName>
    <definedName name="ccrm0521">#REF!</definedName>
    <definedName name="ccrm0522" localSheetId="6">#REF!</definedName>
    <definedName name="ccrm0522">#REF!</definedName>
    <definedName name="ccrm0523" localSheetId="6">#REF!</definedName>
    <definedName name="ccrm0523">#REF!</definedName>
    <definedName name="ccrm0524" localSheetId="6">#REF!</definedName>
    <definedName name="ccrm0524">#REF!</definedName>
    <definedName name="ccrm0525" localSheetId="6">#REF!</definedName>
    <definedName name="ccrm0525">#REF!</definedName>
    <definedName name="ccrm0526" localSheetId="6">#REF!</definedName>
    <definedName name="ccrm0526">#REF!</definedName>
    <definedName name="ccrm0527" localSheetId="6">#REF!</definedName>
    <definedName name="ccrm0527">#REF!</definedName>
    <definedName name="ccrm0528" localSheetId="6">#REF!</definedName>
    <definedName name="ccrm0528">#REF!</definedName>
    <definedName name="ccrm0529" localSheetId="6">#REF!</definedName>
    <definedName name="ccrm0529">#REF!</definedName>
    <definedName name="ccrm0530" localSheetId="6">#REF!</definedName>
    <definedName name="ccrm0530">#REF!</definedName>
    <definedName name="ccrm0531" localSheetId="6">#REF!</definedName>
    <definedName name="ccrm0531">#REF!</definedName>
    <definedName name="ccrm0532" localSheetId="6">#REF!</definedName>
    <definedName name="ccrm0532">#REF!</definedName>
    <definedName name="ccrm0533" localSheetId="6">#REF!</definedName>
    <definedName name="ccrm0533">#REF!</definedName>
    <definedName name="ccrm0534" localSheetId="6">#REF!</definedName>
    <definedName name="ccrm0534">#REF!</definedName>
    <definedName name="ccrm0535" localSheetId="6">#REF!</definedName>
    <definedName name="ccrm0535">#REF!</definedName>
    <definedName name="ccrm0536" localSheetId="6">#REF!</definedName>
    <definedName name="ccrm0536">#REF!</definedName>
    <definedName name="ccrm0537" localSheetId="6">#REF!</definedName>
    <definedName name="ccrm0537">#REF!</definedName>
    <definedName name="ccrm0538" localSheetId="6">#REF!</definedName>
    <definedName name="ccrm0538">#REF!</definedName>
    <definedName name="ccrm0539" localSheetId="6">#REF!</definedName>
    <definedName name="ccrm0539">#REF!</definedName>
    <definedName name="ccrm0540" localSheetId="6">#REF!</definedName>
    <definedName name="ccrm0540">#REF!</definedName>
    <definedName name="ccrm0541" localSheetId="6">#REF!</definedName>
    <definedName name="ccrm0541">#REF!</definedName>
    <definedName name="ccrm0542" localSheetId="6">#REF!</definedName>
    <definedName name="ccrm0542">#REF!</definedName>
    <definedName name="ccrm0543" localSheetId="6">#REF!</definedName>
    <definedName name="ccrm0543">#REF!</definedName>
    <definedName name="CCRM0544" localSheetId="6">#REF!</definedName>
    <definedName name="CCRM0544">#REF!</definedName>
    <definedName name="ccrm0545" localSheetId="6">#REF!</definedName>
    <definedName name="ccrm0545">#REF!</definedName>
    <definedName name="ccrm0546" localSheetId="6">#REF!</definedName>
    <definedName name="ccrm0546">#REF!</definedName>
    <definedName name="ccrm0547" localSheetId="6">#REF!</definedName>
    <definedName name="ccrm0547">#REF!</definedName>
    <definedName name="ccrm0548" localSheetId="6">#REF!</definedName>
    <definedName name="ccrm0548">#REF!</definedName>
    <definedName name="ccrm0549" localSheetId="6">#REF!</definedName>
    <definedName name="ccrm0549">#REF!</definedName>
    <definedName name="ccrm0550" localSheetId="6">#REF!</definedName>
    <definedName name="ccrm0550">#REF!</definedName>
    <definedName name="ccrm0551" localSheetId="6">#REF!</definedName>
    <definedName name="ccrm0551">#REF!</definedName>
    <definedName name="ccrm0552" localSheetId="6">#REF!</definedName>
    <definedName name="ccrm0552">#REF!</definedName>
    <definedName name="ccrm0553" localSheetId="6">#REF!</definedName>
    <definedName name="ccrm0553">#REF!</definedName>
    <definedName name="ccrm0554" localSheetId="6">#REF!</definedName>
    <definedName name="ccrm0554">#REF!</definedName>
    <definedName name="ccrm0555" localSheetId="6">#REF!</definedName>
    <definedName name="ccrm0555">#REF!</definedName>
    <definedName name="ccrm0556" localSheetId="6">#REF!</definedName>
    <definedName name="ccrm0556">#REF!</definedName>
    <definedName name="ccrm0557" localSheetId="6">#REF!</definedName>
    <definedName name="ccrm0557">#REF!</definedName>
    <definedName name="ccrm0558" localSheetId="6">#REF!</definedName>
    <definedName name="ccrm0558">#REF!</definedName>
    <definedName name="ccrm0559" localSheetId="6">#REF!</definedName>
    <definedName name="ccrm0559">#REF!</definedName>
    <definedName name="ccrm0560" localSheetId="6">#REF!</definedName>
    <definedName name="ccrm0560">#REF!</definedName>
    <definedName name="ccrm0561" localSheetId="6">#REF!</definedName>
    <definedName name="ccrm0561">#REF!</definedName>
    <definedName name="ccrm0562" localSheetId="6">#REF!</definedName>
    <definedName name="ccrm0562">#REF!</definedName>
    <definedName name="ccrm0563" localSheetId="6">#REF!</definedName>
    <definedName name="ccrm0563">#REF!</definedName>
    <definedName name="ccrm0564" localSheetId="6">#REF!</definedName>
    <definedName name="ccrm0564">#REF!</definedName>
    <definedName name="ccrm0565" localSheetId="6">#REF!</definedName>
    <definedName name="ccrm0565">#REF!</definedName>
    <definedName name="ccrm0566" localSheetId="6">#REF!</definedName>
    <definedName name="ccrm0566">#REF!</definedName>
    <definedName name="ccrm0567" localSheetId="6">#REF!</definedName>
    <definedName name="ccrm0567">#REF!</definedName>
    <definedName name="ccrm0568" localSheetId="6">#REF!</definedName>
    <definedName name="ccrm0568">#REF!</definedName>
    <definedName name="ccrm0569" localSheetId="6">#REF!</definedName>
    <definedName name="ccrm0569">#REF!</definedName>
    <definedName name="ccrm0570" localSheetId="6">#REF!</definedName>
    <definedName name="ccrm0570">#REF!</definedName>
    <definedName name="ccrm0571" localSheetId="6">#REF!</definedName>
    <definedName name="ccrm0571">#REF!</definedName>
    <definedName name="ccrm0572" localSheetId="6">#REF!</definedName>
    <definedName name="ccrm0572">#REF!</definedName>
    <definedName name="ccrm0573" localSheetId="6">#REF!</definedName>
    <definedName name="ccrm0573">#REF!</definedName>
    <definedName name="ccrm0574" localSheetId="6">#REF!</definedName>
    <definedName name="ccrm0574">#REF!</definedName>
    <definedName name="ccrm0575" localSheetId="6">#REF!</definedName>
    <definedName name="ccrm0575">#REF!</definedName>
    <definedName name="ccrm0576" localSheetId="6">#REF!</definedName>
    <definedName name="ccrm0576">#REF!</definedName>
    <definedName name="ccrm0577" localSheetId="6">#REF!</definedName>
    <definedName name="ccrm0577">#REF!</definedName>
    <definedName name="ccrm0578" localSheetId="6">#REF!</definedName>
    <definedName name="ccrm0578">#REF!</definedName>
    <definedName name="ccrm0579" localSheetId="6">#REF!</definedName>
    <definedName name="ccrm0579">#REF!</definedName>
    <definedName name="ccrm0580" localSheetId="6">#REF!</definedName>
    <definedName name="ccrm0580">#REF!</definedName>
    <definedName name="ccrm0581" localSheetId="6">#REF!</definedName>
    <definedName name="ccrm0581">#REF!</definedName>
    <definedName name="ccrm0582" localSheetId="6">#REF!</definedName>
    <definedName name="ccrm0582">#REF!</definedName>
    <definedName name="ccrm0583" localSheetId="6">#REF!</definedName>
    <definedName name="ccrm0583">#REF!</definedName>
    <definedName name="ccrm0584" localSheetId="6">#REF!</definedName>
    <definedName name="ccrm0584">#REF!</definedName>
    <definedName name="ccrm0585" localSheetId="6">#REF!</definedName>
    <definedName name="ccrm0585">#REF!</definedName>
    <definedName name="ccrm0586" localSheetId="6">#REF!</definedName>
    <definedName name="ccrm0586">#REF!</definedName>
    <definedName name="ccrm0587" localSheetId="6">#REF!</definedName>
    <definedName name="ccrm0587">#REF!</definedName>
    <definedName name="ccrm0588" localSheetId="6">#REF!</definedName>
    <definedName name="ccrm0588">#REF!</definedName>
    <definedName name="ccrm0589" localSheetId="6">#REF!</definedName>
    <definedName name="ccrm0589">#REF!</definedName>
    <definedName name="ccrm0590" localSheetId="6">#REF!</definedName>
    <definedName name="ccrm0590">#REF!</definedName>
    <definedName name="ccrm0591" localSheetId="6">#REF!</definedName>
    <definedName name="ccrm0591">#REF!</definedName>
    <definedName name="ccrm0592" localSheetId="6">#REF!</definedName>
    <definedName name="ccrm0592">#REF!</definedName>
    <definedName name="ccrm0597" localSheetId="6">#REF!</definedName>
    <definedName name="ccrm0597">#REF!</definedName>
    <definedName name="ccrm0598" localSheetId="6">#REF!</definedName>
    <definedName name="ccrm0598">#REF!</definedName>
    <definedName name="ccrm0599" localSheetId="6">#REF!</definedName>
    <definedName name="ccrm0599">#REF!</definedName>
    <definedName name="ccrm0600" localSheetId="6">#REF!</definedName>
    <definedName name="ccrm0600">#REF!</definedName>
    <definedName name="ccrm0601" localSheetId="6">#REF!</definedName>
    <definedName name="ccrm0601">#REF!</definedName>
    <definedName name="ccrm0602" localSheetId="6">#REF!</definedName>
    <definedName name="ccrm0602">#REF!</definedName>
    <definedName name="ccrm0603" localSheetId="6">#REF!</definedName>
    <definedName name="ccrm0603">#REF!</definedName>
    <definedName name="ccrm0604" localSheetId="6">#REF!</definedName>
    <definedName name="ccrm0604">#REF!</definedName>
    <definedName name="ccrm0605" localSheetId="6">#REF!</definedName>
    <definedName name="ccrm0605">#REF!</definedName>
    <definedName name="ccrm0606" localSheetId="6">#REF!</definedName>
    <definedName name="ccrm0606">#REF!</definedName>
    <definedName name="ccrm0607" localSheetId="6">#REF!</definedName>
    <definedName name="ccrm0607">#REF!</definedName>
    <definedName name="ccrm0608" localSheetId="6">#REF!</definedName>
    <definedName name="ccrm0608">#REF!</definedName>
    <definedName name="ccrm0609" localSheetId="6">#REF!</definedName>
    <definedName name="ccrm0609">#REF!</definedName>
    <definedName name="ccrm0610" localSheetId="6">#REF!</definedName>
    <definedName name="ccrm0610">#REF!</definedName>
    <definedName name="ccrm0611" localSheetId="6">#REF!</definedName>
    <definedName name="ccrm0611">#REF!</definedName>
    <definedName name="ccrm0612" localSheetId="6">#REF!</definedName>
    <definedName name="ccrm0612">#REF!</definedName>
    <definedName name="ccrm0613" localSheetId="6">#REF!</definedName>
    <definedName name="ccrm0613">#REF!</definedName>
    <definedName name="ccrm0614" localSheetId="6">#REF!</definedName>
    <definedName name="ccrm0614">#REF!</definedName>
    <definedName name="ccrm0615" localSheetId="6">#REF!</definedName>
    <definedName name="ccrm0615">#REF!</definedName>
    <definedName name="ccrm0616" localSheetId="6">#REF!</definedName>
    <definedName name="ccrm0616">#REF!</definedName>
    <definedName name="ccrm0617" localSheetId="6">#REF!</definedName>
    <definedName name="ccrm0617">#REF!</definedName>
    <definedName name="ccrm0618" localSheetId="6">#REF!</definedName>
    <definedName name="ccrm0618">#REF!</definedName>
    <definedName name="ccrm0619" localSheetId="6">#REF!</definedName>
    <definedName name="ccrm0619">#REF!</definedName>
    <definedName name="ccrm0620" localSheetId="6">#REF!</definedName>
    <definedName name="ccrm0620">#REF!</definedName>
    <definedName name="ccrm0621" localSheetId="6">#REF!</definedName>
    <definedName name="ccrm0621">#REF!</definedName>
    <definedName name="ccrm0622" localSheetId="6">#REF!</definedName>
    <definedName name="ccrm0622">#REF!</definedName>
    <definedName name="ccrm0623" localSheetId="6">#REF!</definedName>
    <definedName name="ccrm0623">#REF!</definedName>
    <definedName name="ccrm0624" localSheetId="6">#REF!</definedName>
    <definedName name="ccrm0624">#REF!</definedName>
    <definedName name="ccrm0625" localSheetId="6">#REF!</definedName>
    <definedName name="ccrm0625">#REF!</definedName>
    <definedName name="ccrm0626" localSheetId="6">#REF!</definedName>
    <definedName name="ccrm0626">#REF!</definedName>
    <definedName name="ccrm0627" localSheetId="6">#REF!</definedName>
    <definedName name="ccrm0627">#REF!</definedName>
    <definedName name="ccrm0628" localSheetId="6">#REF!</definedName>
    <definedName name="ccrm0628">#REF!</definedName>
    <definedName name="ccrm0629" localSheetId="6">#REF!</definedName>
    <definedName name="ccrm0629">#REF!</definedName>
    <definedName name="ccrm0630" localSheetId="6">#REF!</definedName>
    <definedName name="ccrm0630">#REF!</definedName>
    <definedName name="ccrm0631" localSheetId="6">#REF!</definedName>
    <definedName name="ccrm0631">#REF!</definedName>
    <definedName name="ccrm0632" localSheetId="6">#REF!</definedName>
    <definedName name="ccrm0632">#REF!</definedName>
    <definedName name="ccrm0633" localSheetId="6">#REF!</definedName>
    <definedName name="ccrm0633">#REF!</definedName>
    <definedName name="ccrm0634" localSheetId="6">#REF!</definedName>
    <definedName name="ccrm0634">#REF!</definedName>
    <definedName name="ccrm0635" localSheetId="6">#REF!</definedName>
    <definedName name="ccrm0635">#REF!</definedName>
    <definedName name="ccrm0636" localSheetId="6">#REF!</definedName>
    <definedName name="ccrm0636">#REF!</definedName>
    <definedName name="ccrm0637" localSheetId="6">#REF!</definedName>
    <definedName name="ccrm0637">#REF!</definedName>
    <definedName name="ccrm0638" localSheetId="6">#REF!</definedName>
    <definedName name="ccrm0638">#REF!</definedName>
    <definedName name="ccrm0639" localSheetId="6">#REF!</definedName>
    <definedName name="ccrm0639">#REF!</definedName>
    <definedName name="ccrm0640" localSheetId="6">#REF!</definedName>
    <definedName name="ccrm0640">#REF!</definedName>
    <definedName name="ccrm0641" localSheetId="6">#REF!</definedName>
    <definedName name="ccrm0641">#REF!</definedName>
    <definedName name="ccrm0642" localSheetId="6">#REF!</definedName>
    <definedName name="ccrm0642">#REF!</definedName>
    <definedName name="ccrm0643" localSheetId="6">#REF!</definedName>
    <definedName name="ccrm0643">#REF!</definedName>
    <definedName name="ccrm0644" localSheetId="6">#REF!</definedName>
    <definedName name="ccrm0644">#REF!</definedName>
    <definedName name="ccrm0645" localSheetId="6">#REF!</definedName>
    <definedName name="ccrm0645">#REF!</definedName>
    <definedName name="ccrm0646" localSheetId="6">#REF!</definedName>
    <definedName name="ccrm0646">#REF!</definedName>
    <definedName name="ccrm0647" localSheetId="6">#REF!</definedName>
    <definedName name="ccrm0647">#REF!</definedName>
    <definedName name="ccrm0648" localSheetId="6">#REF!</definedName>
    <definedName name="ccrm0648">#REF!</definedName>
    <definedName name="ccrm0649" localSheetId="6">#REF!</definedName>
    <definedName name="ccrm0649">#REF!</definedName>
    <definedName name="ccrm0650" localSheetId="6">#REF!</definedName>
    <definedName name="ccrm0650">#REF!</definedName>
    <definedName name="ccrm0651" localSheetId="6">#REF!</definedName>
    <definedName name="ccrm0651">#REF!</definedName>
    <definedName name="ccrm0652" localSheetId="6">#REF!</definedName>
    <definedName name="ccrm0652">#REF!</definedName>
    <definedName name="ccrm0653" localSheetId="6">#REF!</definedName>
    <definedName name="ccrm0653">#REF!</definedName>
    <definedName name="ccrm0654" localSheetId="6">#REF!</definedName>
    <definedName name="ccrm0654">#REF!</definedName>
    <definedName name="ccrm0655" localSheetId="6">#REF!</definedName>
    <definedName name="ccrm0655">#REF!</definedName>
    <definedName name="ccrm0656" localSheetId="6">#REF!</definedName>
    <definedName name="ccrm0656">#REF!</definedName>
    <definedName name="CCRM0657" localSheetId="6">#REF!</definedName>
    <definedName name="CCRM0657">#REF!</definedName>
    <definedName name="CCRM0658" localSheetId="6">#REF!</definedName>
    <definedName name="CCRM0658">#REF!</definedName>
    <definedName name="CCRM0659" localSheetId="6">#REF!</definedName>
    <definedName name="CCRM0659">#REF!</definedName>
    <definedName name="CCRM0660" localSheetId="6">#REF!</definedName>
    <definedName name="CCRM0660">#REF!</definedName>
    <definedName name="CCRM0661" localSheetId="6">#REF!</definedName>
    <definedName name="CCRM0661">#REF!</definedName>
    <definedName name="CCRM0662" localSheetId="6">#REF!</definedName>
    <definedName name="CCRM0662">#REF!</definedName>
    <definedName name="CCRM0663" localSheetId="6">#REF!</definedName>
    <definedName name="CCRM0663">#REF!</definedName>
    <definedName name="CCRM0664" localSheetId="6">#REF!</definedName>
    <definedName name="CCRM0664">#REF!</definedName>
    <definedName name="CCRM0665" localSheetId="6">#REF!</definedName>
    <definedName name="CCRM0665">#REF!</definedName>
    <definedName name="CCRM0666" localSheetId="6">#REF!</definedName>
    <definedName name="CCRM0666">#REF!</definedName>
    <definedName name="CCRM0667" localSheetId="6">#REF!</definedName>
    <definedName name="CCRM0667">#REF!</definedName>
    <definedName name="CCRM0668" localSheetId="6">#REF!</definedName>
    <definedName name="CCRM0668">#REF!</definedName>
    <definedName name="CCRM0669" localSheetId="6">#REF!</definedName>
    <definedName name="CCRM0669">#REF!</definedName>
    <definedName name="CCRM0670" localSheetId="6">#REF!</definedName>
    <definedName name="CCRM0670">#REF!</definedName>
    <definedName name="CCRM0671" localSheetId="6">#REF!</definedName>
    <definedName name="CCRM0671">#REF!</definedName>
    <definedName name="CCRM0672" localSheetId="6">#REF!</definedName>
    <definedName name="CCRM0672">#REF!</definedName>
    <definedName name="CCRM0673" localSheetId="6">#REF!</definedName>
    <definedName name="CCRM0673">#REF!</definedName>
    <definedName name="CCRM0674" localSheetId="6">#REF!</definedName>
    <definedName name="CCRM0674">#REF!</definedName>
    <definedName name="CCRM0675" localSheetId="6">#REF!</definedName>
    <definedName name="CCRM0675">#REF!</definedName>
    <definedName name="CCRM0676" localSheetId="6">#REF!</definedName>
    <definedName name="CCRM0676">#REF!</definedName>
    <definedName name="CCRM0677" localSheetId="6">#REF!</definedName>
    <definedName name="CCRM0677">#REF!</definedName>
    <definedName name="CCRM0678" localSheetId="6">#REF!</definedName>
    <definedName name="CCRM0678">#REF!</definedName>
    <definedName name="CCRM0679" localSheetId="6">#REF!</definedName>
    <definedName name="CCRM0679">#REF!</definedName>
    <definedName name="CCRM0680" localSheetId="6">#REF!</definedName>
    <definedName name="CCRM0680">#REF!</definedName>
    <definedName name="CCRM0681" localSheetId="6">#REF!</definedName>
    <definedName name="CCRM0681">#REF!</definedName>
    <definedName name="CCRM0682" localSheetId="6">#REF!</definedName>
    <definedName name="CCRM0682">#REF!</definedName>
    <definedName name="CCRM0683" localSheetId="6">#REF!</definedName>
    <definedName name="CCRM0683">#REF!</definedName>
    <definedName name="CCRM0684" localSheetId="6">#REF!</definedName>
    <definedName name="CCRM0684">#REF!</definedName>
    <definedName name="CCRM0685" localSheetId="6">#REF!</definedName>
    <definedName name="CCRM0685">#REF!</definedName>
    <definedName name="CCRM0686" localSheetId="6">#REF!</definedName>
    <definedName name="CCRM0686">#REF!</definedName>
    <definedName name="CCRM0687" localSheetId="6">#REF!</definedName>
    <definedName name="CCRM0687">#REF!</definedName>
    <definedName name="CCRM0688" localSheetId="6">#REF!</definedName>
    <definedName name="CCRM0688">#REF!</definedName>
    <definedName name="CCRM0689" localSheetId="6">#REF!</definedName>
    <definedName name="CCRM0689">#REF!</definedName>
    <definedName name="CCRM0690" localSheetId="6">#REF!</definedName>
    <definedName name="CCRM0690">#REF!</definedName>
    <definedName name="CCRM0691" localSheetId="6">#REF!</definedName>
    <definedName name="CCRM0691">#REF!</definedName>
    <definedName name="CCRM0692" localSheetId="6">#REF!</definedName>
    <definedName name="CCRM0692">#REF!</definedName>
    <definedName name="CCRM0693" localSheetId="6">#REF!</definedName>
    <definedName name="CCRM0693">#REF!</definedName>
    <definedName name="CCRM0694" localSheetId="6">#REF!</definedName>
    <definedName name="CCRM0694">#REF!</definedName>
    <definedName name="CCRM0695" localSheetId="6">#REF!</definedName>
    <definedName name="CCRM0695">#REF!</definedName>
    <definedName name="CCRM0696" localSheetId="6">#REF!</definedName>
    <definedName name="CCRM0696">#REF!</definedName>
    <definedName name="CCRM0697" localSheetId="6">#REF!</definedName>
    <definedName name="CCRM0697">#REF!</definedName>
    <definedName name="CCRM0698" localSheetId="6">#REF!</definedName>
    <definedName name="CCRM0698">#REF!</definedName>
    <definedName name="CCRM0699" localSheetId="6">#REF!</definedName>
    <definedName name="CCRM0699">#REF!</definedName>
    <definedName name="CCRM0700" localSheetId="6">#REF!</definedName>
    <definedName name="CCRM0700">#REF!</definedName>
    <definedName name="CCRM0701" localSheetId="6">#REF!</definedName>
    <definedName name="CCRM0701">#REF!</definedName>
    <definedName name="CCRM0702" localSheetId="6">#REF!</definedName>
    <definedName name="CCRM0702">#REF!</definedName>
    <definedName name="CCRM0703" localSheetId="6">#REF!</definedName>
    <definedName name="CCRM0703">#REF!</definedName>
    <definedName name="CCRM0704" localSheetId="6">#REF!</definedName>
    <definedName name="CCRM0704">#REF!</definedName>
    <definedName name="CCRM0705" localSheetId="6">#REF!</definedName>
    <definedName name="CCRM0705">#REF!</definedName>
    <definedName name="CCRM0706" localSheetId="6">#REF!</definedName>
    <definedName name="CCRM0706">#REF!</definedName>
    <definedName name="CCRM0707" localSheetId="6">#REF!</definedName>
    <definedName name="CCRM0707">#REF!</definedName>
    <definedName name="CCRM0708" localSheetId="6">#REF!</definedName>
    <definedName name="CCRM0708">#REF!</definedName>
    <definedName name="CCRM0709" localSheetId="6">#REF!</definedName>
    <definedName name="CCRM0709">#REF!</definedName>
    <definedName name="CCRM0710" localSheetId="6">#REF!</definedName>
    <definedName name="CCRM0710">#REF!</definedName>
    <definedName name="CCRM0711" localSheetId="6">#REF!</definedName>
    <definedName name="CCRM0711">#REF!</definedName>
    <definedName name="CCRM0712" localSheetId="6">#REF!</definedName>
    <definedName name="CCRM0712">#REF!</definedName>
    <definedName name="CCRM0713" localSheetId="6">#REF!</definedName>
    <definedName name="CCRM0713">#REF!</definedName>
    <definedName name="CCRM0714" localSheetId="6">#REF!</definedName>
    <definedName name="CCRM0714">#REF!</definedName>
    <definedName name="CCRM0715" localSheetId="6">#REF!</definedName>
    <definedName name="CCRM0715">#REF!</definedName>
    <definedName name="CCRM0716" localSheetId="6">#REF!</definedName>
    <definedName name="CCRM0716">#REF!</definedName>
    <definedName name="CCRM0717" localSheetId="6">#REF!</definedName>
    <definedName name="CCRM0717">#REF!</definedName>
    <definedName name="CCRM0718" localSheetId="6">#REF!</definedName>
    <definedName name="CCRM0718">#REF!</definedName>
    <definedName name="CCRM0719" localSheetId="6">#REF!</definedName>
    <definedName name="CCRM0719">#REF!</definedName>
    <definedName name="CCRM0720" localSheetId="6">#REF!</definedName>
    <definedName name="CCRM0720">#REF!</definedName>
    <definedName name="CCRM0721" localSheetId="6">#REF!</definedName>
    <definedName name="CCRM0721">#REF!</definedName>
    <definedName name="CCRM0722" localSheetId="6">#REF!</definedName>
    <definedName name="CCRM0722">#REF!</definedName>
    <definedName name="CCRM0723" localSheetId="6">#REF!</definedName>
    <definedName name="CCRM0723">#REF!</definedName>
    <definedName name="CCRM0724" localSheetId="6">#REF!</definedName>
    <definedName name="CCRM0724">#REF!</definedName>
    <definedName name="CCRM0725" localSheetId="6">#REF!</definedName>
    <definedName name="CCRM0725">#REF!</definedName>
    <definedName name="CCRM0726" localSheetId="6">#REF!</definedName>
    <definedName name="CCRM0726">#REF!</definedName>
    <definedName name="CCRM0727" localSheetId="6">#REF!</definedName>
    <definedName name="CCRM0727">#REF!</definedName>
    <definedName name="CCRM0728" localSheetId="6">#REF!</definedName>
    <definedName name="CCRM0728">#REF!</definedName>
    <definedName name="CCRM0729" localSheetId="6">#REF!</definedName>
    <definedName name="CCRM0729">#REF!</definedName>
    <definedName name="CCRM0730" localSheetId="6">#REF!</definedName>
    <definedName name="CCRM0730">#REF!</definedName>
    <definedName name="CCRM0731" localSheetId="6">#REF!</definedName>
    <definedName name="CCRM0731">#REF!</definedName>
    <definedName name="CCRM0732" localSheetId="6">#REF!</definedName>
    <definedName name="CCRM0732">#REF!</definedName>
    <definedName name="CCRM0733" localSheetId="6">#REF!</definedName>
    <definedName name="CCRM0733">#REF!</definedName>
    <definedName name="CCRM0734" localSheetId="6">#REF!</definedName>
    <definedName name="CCRM0734">#REF!</definedName>
    <definedName name="CCRM0735" localSheetId="6">#REF!</definedName>
    <definedName name="CCRM0735">#REF!</definedName>
    <definedName name="CCRM0736" localSheetId="6">#REF!</definedName>
    <definedName name="CCRM0736">#REF!</definedName>
    <definedName name="CCRM0737" localSheetId="6">#REF!</definedName>
    <definedName name="CCRM0737">#REF!</definedName>
    <definedName name="CCRM0738" localSheetId="6">#REF!</definedName>
    <definedName name="CCRM0738">#REF!</definedName>
    <definedName name="CCRM0739" localSheetId="6">#REF!</definedName>
    <definedName name="CCRM0739">#REF!</definedName>
    <definedName name="CCRM0740" localSheetId="6">#REF!</definedName>
    <definedName name="CCRM0740">#REF!</definedName>
    <definedName name="CCRM0741" localSheetId="6">#REF!</definedName>
    <definedName name="CCRM0741">#REF!</definedName>
    <definedName name="CCRM0742" localSheetId="6">#REF!</definedName>
    <definedName name="CCRM0742">#REF!</definedName>
    <definedName name="CCRM0743" localSheetId="6">#REF!</definedName>
    <definedName name="CCRM0743">#REF!</definedName>
    <definedName name="CCRM0744" localSheetId="6">#REF!</definedName>
    <definedName name="CCRM0744">#REF!</definedName>
    <definedName name="CCRM0745" localSheetId="6">#REF!</definedName>
    <definedName name="CCRM0745">#REF!</definedName>
    <definedName name="CCRM0746" localSheetId="6">#REF!</definedName>
    <definedName name="CCRM0746">#REF!</definedName>
    <definedName name="CCRM0747" localSheetId="6">#REF!</definedName>
    <definedName name="CCRM0747">#REF!</definedName>
    <definedName name="CCRM0748" localSheetId="6">#REF!</definedName>
    <definedName name="CCRM0748">#REF!</definedName>
    <definedName name="CCRM0749" localSheetId="6">#REF!</definedName>
    <definedName name="CCRM0749">#REF!</definedName>
    <definedName name="CCRM0750" localSheetId="6">#REF!</definedName>
    <definedName name="CCRM0750">#REF!</definedName>
    <definedName name="CCRM0751" localSheetId="6">#REF!</definedName>
    <definedName name="CCRM0751">#REF!</definedName>
    <definedName name="CCRM0752" localSheetId="6">#REF!</definedName>
    <definedName name="CCRM0752">#REF!</definedName>
    <definedName name="CCRM0753" localSheetId="6">#REF!</definedName>
    <definedName name="CCRM0753">#REF!</definedName>
    <definedName name="CCRM0754" localSheetId="6">#REF!</definedName>
    <definedName name="CCRM0754">#REF!</definedName>
    <definedName name="CCRM0755" localSheetId="6">#REF!</definedName>
    <definedName name="CCRM0755">#REF!</definedName>
    <definedName name="CCRM0756" localSheetId="6">#REF!</definedName>
    <definedName name="CCRM0756">#REF!</definedName>
    <definedName name="CCRM0757" localSheetId="6">#REF!</definedName>
    <definedName name="CCRM0757">#REF!</definedName>
    <definedName name="CCRM0758" localSheetId="6">#REF!</definedName>
    <definedName name="CCRM0758">#REF!</definedName>
    <definedName name="CCRM0759" localSheetId="6">#REF!</definedName>
    <definedName name="CCRM0759">#REF!</definedName>
    <definedName name="CCRM0760" localSheetId="6">#REF!</definedName>
    <definedName name="CCRM0760">#REF!</definedName>
    <definedName name="CCRM0761" localSheetId="6">#REF!</definedName>
    <definedName name="CCRM0761">#REF!</definedName>
    <definedName name="CCRM0762" localSheetId="6">#REF!</definedName>
    <definedName name="CCRM0762">#REF!</definedName>
    <definedName name="CCRM0763" localSheetId="6">#REF!</definedName>
    <definedName name="CCRM0763">#REF!</definedName>
    <definedName name="CCRM0764" localSheetId="6">#REF!</definedName>
    <definedName name="CCRM0764">#REF!</definedName>
    <definedName name="CCRM0765" localSheetId="6">#REF!</definedName>
    <definedName name="CCRM0765">#REF!</definedName>
    <definedName name="CCRM0766" localSheetId="6">#REF!</definedName>
    <definedName name="CCRM0766">#REF!</definedName>
    <definedName name="CCRM0767" localSheetId="6">#REF!</definedName>
    <definedName name="CCRM0767">#REF!</definedName>
    <definedName name="CCRM0768" localSheetId="6">#REF!</definedName>
    <definedName name="CCRM0768">#REF!</definedName>
    <definedName name="CCRM0769" localSheetId="6">#REF!</definedName>
    <definedName name="CCRM0769">#REF!</definedName>
    <definedName name="CCRM0770" localSheetId="6">#REF!</definedName>
    <definedName name="CCRM0770">#REF!</definedName>
    <definedName name="CCRM0771" localSheetId="6">#REF!</definedName>
    <definedName name="CCRM0771">#REF!</definedName>
    <definedName name="CCRM0772" localSheetId="6">#REF!</definedName>
    <definedName name="CCRM0772">#REF!</definedName>
    <definedName name="CCRM0773" localSheetId="6">#REF!</definedName>
    <definedName name="CCRM0773">#REF!</definedName>
    <definedName name="CCRM0774" localSheetId="6">#REF!</definedName>
    <definedName name="CCRM0774">#REF!</definedName>
    <definedName name="CCRM0775" localSheetId="6">#REF!</definedName>
    <definedName name="CCRM0775">#REF!</definedName>
    <definedName name="CCRM0776" localSheetId="6">#REF!</definedName>
    <definedName name="CCRM0776">#REF!</definedName>
    <definedName name="CCRM0777" localSheetId="6">#REF!</definedName>
    <definedName name="CCRM0777">#REF!</definedName>
    <definedName name="CCRM0778" localSheetId="6">#REF!</definedName>
    <definedName name="CCRM0778">#REF!</definedName>
    <definedName name="CCRM0779" localSheetId="6">#REF!</definedName>
    <definedName name="CCRM0779">#REF!</definedName>
    <definedName name="CCRM0780" localSheetId="6">#REF!</definedName>
    <definedName name="CCRM0780">#REF!</definedName>
    <definedName name="CCRM0781" localSheetId="6">#REF!</definedName>
    <definedName name="CCRM0781">#REF!</definedName>
    <definedName name="CCRM0782" localSheetId="6">#REF!</definedName>
    <definedName name="CCRM0782">#REF!</definedName>
    <definedName name="CCRM0783" localSheetId="6">#REF!</definedName>
    <definedName name="CCRM0783">#REF!</definedName>
    <definedName name="CCRM0784" localSheetId="6">#REF!</definedName>
    <definedName name="CCRM0784">#REF!</definedName>
    <definedName name="CCRM0785" localSheetId="6">#REF!</definedName>
    <definedName name="CCRM0785">#REF!</definedName>
    <definedName name="CCRM0786" localSheetId="6">#REF!</definedName>
    <definedName name="CCRM0786">#REF!</definedName>
    <definedName name="CCRM0787" localSheetId="6">#REF!</definedName>
    <definedName name="CCRM0787">#REF!</definedName>
    <definedName name="CCRM0788" localSheetId="6">#REF!</definedName>
    <definedName name="CCRM0788">#REF!</definedName>
    <definedName name="CCRM0789" localSheetId="6">#REF!</definedName>
    <definedName name="CCRM0789">#REF!</definedName>
    <definedName name="CCRM0790" localSheetId="6">#REF!</definedName>
    <definedName name="CCRM0790">#REF!</definedName>
    <definedName name="CCRM0791" localSheetId="6">#REF!</definedName>
    <definedName name="CCRM0791">#REF!</definedName>
    <definedName name="CCRM0792" localSheetId="6">#REF!</definedName>
    <definedName name="CCRM0792">#REF!</definedName>
    <definedName name="CCRM0793" localSheetId="6">#REF!</definedName>
    <definedName name="CCRM0793">#REF!</definedName>
    <definedName name="CCRM0794" localSheetId="6">#REF!</definedName>
    <definedName name="CCRM0794">#REF!</definedName>
    <definedName name="CCRM0795" localSheetId="6">#REF!</definedName>
    <definedName name="CCRM0795">#REF!</definedName>
    <definedName name="CCRM0796" localSheetId="6">#REF!</definedName>
    <definedName name="CCRM0796">#REF!</definedName>
    <definedName name="CCRM0797" localSheetId="6">#REF!</definedName>
    <definedName name="CCRM0797">#REF!</definedName>
    <definedName name="CCRM0798" localSheetId="6">#REF!</definedName>
    <definedName name="CCRM0798">#REF!</definedName>
    <definedName name="CCRM0799" localSheetId="6">#REF!</definedName>
    <definedName name="CCRM0799">#REF!</definedName>
    <definedName name="CCRM0800" localSheetId="6">#REF!</definedName>
    <definedName name="CCRM0800">#REF!</definedName>
    <definedName name="CCRM0801" localSheetId="6">#REF!</definedName>
    <definedName name="CCRM0801">#REF!</definedName>
    <definedName name="CCRM0802" localSheetId="6">#REF!</definedName>
    <definedName name="CCRM0802">#REF!</definedName>
    <definedName name="CCRM0803" localSheetId="6">#REF!</definedName>
    <definedName name="CCRM0803">#REF!</definedName>
    <definedName name="CCRM0804" localSheetId="6">#REF!</definedName>
    <definedName name="CCRM0804">#REF!</definedName>
    <definedName name="CCRM0805" localSheetId="6">#REF!</definedName>
    <definedName name="CCRM0805">#REF!</definedName>
    <definedName name="CCRM0806" localSheetId="6">#REF!</definedName>
    <definedName name="CCRM0806">#REF!</definedName>
    <definedName name="CCRM0807" localSheetId="6">#REF!</definedName>
    <definedName name="CCRM0807">#REF!</definedName>
    <definedName name="CCRM0808" localSheetId="6">#REF!</definedName>
    <definedName name="CCRM0808">#REF!</definedName>
    <definedName name="CCRM0809" localSheetId="6">#REF!</definedName>
    <definedName name="CCRM0809">#REF!</definedName>
    <definedName name="CCRM0810" localSheetId="6">#REF!</definedName>
    <definedName name="CCRM0810">#REF!</definedName>
    <definedName name="CCRM0811" localSheetId="6">#REF!</definedName>
    <definedName name="CCRM0811">#REF!</definedName>
    <definedName name="CCRM0812" localSheetId="6">#REF!</definedName>
    <definedName name="CCRM0812">#REF!</definedName>
    <definedName name="CCRM0813" localSheetId="6">#REF!</definedName>
    <definedName name="CCRM0813">#REF!</definedName>
    <definedName name="CCRM0814" localSheetId="6">#REF!</definedName>
    <definedName name="CCRM0814">#REF!</definedName>
    <definedName name="CCRM0815" localSheetId="6">#REF!</definedName>
    <definedName name="CCRM0815">#REF!</definedName>
    <definedName name="CCRM0816" localSheetId="6">#REF!</definedName>
    <definedName name="CCRM0816">#REF!</definedName>
    <definedName name="CCRM0817" localSheetId="6">#REF!</definedName>
    <definedName name="CCRM0817">#REF!</definedName>
    <definedName name="CCRM0818" localSheetId="6">#REF!</definedName>
    <definedName name="CCRM0818">#REF!</definedName>
    <definedName name="CCRM0819" localSheetId="6">#REF!</definedName>
    <definedName name="CCRM0819">#REF!</definedName>
    <definedName name="CCRM0820" localSheetId="6">#REF!</definedName>
    <definedName name="CCRM0820">#REF!</definedName>
    <definedName name="CCRM0821" localSheetId="6">#REF!</definedName>
    <definedName name="CCRM0821">#REF!</definedName>
    <definedName name="CCRM0822" localSheetId="6">#REF!</definedName>
    <definedName name="CCRM0822">#REF!</definedName>
    <definedName name="CCRM0823" localSheetId="6">#REF!</definedName>
    <definedName name="CCRM0823">#REF!</definedName>
    <definedName name="CCRM0824" localSheetId="6">#REF!</definedName>
    <definedName name="CCRM0824">#REF!</definedName>
    <definedName name="CCRM0825" localSheetId="6">#REF!</definedName>
    <definedName name="CCRM0825">#REF!</definedName>
    <definedName name="CCRM0826" localSheetId="6">#REF!</definedName>
    <definedName name="CCRM0826">#REF!</definedName>
    <definedName name="CCRM0827" localSheetId="6">#REF!</definedName>
    <definedName name="CCRM0827">#REF!</definedName>
    <definedName name="CCRM0828" localSheetId="6">#REF!</definedName>
    <definedName name="CCRM0828">#REF!</definedName>
    <definedName name="CCRM0829" localSheetId="6">#REF!</definedName>
    <definedName name="CCRM0829">#REF!</definedName>
    <definedName name="CCRM0830" localSheetId="6">#REF!</definedName>
    <definedName name="CCRM0830">#REF!</definedName>
    <definedName name="CCRM0831" localSheetId="6">#REF!</definedName>
    <definedName name="CCRM0831">#REF!</definedName>
    <definedName name="CCRM0832" localSheetId="6">#REF!</definedName>
    <definedName name="CCRM0832">#REF!</definedName>
    <definedName name="CCRM0833" localSheetId="6">#REF!</definedName>
    <definedName name="CCRM0833">#REF!</definedName>
    <definedName name="CCRM0834" localSheetId="6">#REF!</definedName>
    <definedName name="CCRM0834">#REF!</definedName>
    <definedName name="CCRM0835" localSheetId="6">#REF!</definedName>
    <definedName name="CCRM0835">#REF!</definedName>
    <definedName name="CCRM0836" localSheetId="6">#REF!</definedName>
    <definedName name="CCRM0836">#REF!</definedName>
    <definedName name="CCRM0837" localSheetId="6">#REF!</definedName>
    <definedName name="CCRM0837">#REF!</definedName>
    <definedName name="CCRM0838" localSheetId="6">#REF!</definedName>
    <definedName name="CCRM0838">#REF!</definedName>
    <definedName name="CCRM0839" localSheetId="6">#REF!</definedName>
    <definedName name="CCRM0839">#REF!</definedName>
    <definedName name="CCRM0840" localSheetId="6">#REF!</definedName>
    <definedName name="CCRM0840">#REF!</definedName>
    <definedName name="CCRM0841" localSheetId="6">#REF!</definedName>
    <definedName name="CCRM0841">#REF!</definedName>
    <definedName name="CCRM0842" localSheetId="6">#REF!</definedName>
    <definedName name="CCRM0842">#REF!</definedName>
    <definedName name="CCRM0843" localSheetId="6">#REF!</definedName>
    <definedName name="CCRM0843">#REF!</definedName>
    <definedName name="CCRM0844" localSheetId="6">#REF!</definedName>
    <definedName name="CCRM0844">#REF!</definedName>
    <definedName name="CCRM0845" localSheetId="6">#REF!</definedName>
    <definedName name="CCRM0845">#REF!</definedName>
    <definedName name="CCRM0846" localSheetId="6">#REF!</definedName>
    <definedName name="CCRM0846">#REF!</definedName>
    <definedName name="CCRM0847" localSheetId="6">#REF!</definedName>
    <definedName name="CCRM0847">#REF!</definedName>
    <definedName name="CCRM0848" localSheetId="6">#REF!</definedName>
    <definedName name="CCRM0848">#REF!</definedName>
    <definedName name="CCRM0849" localSheetId="6">#REF!</definedName>
    <definedName name="CCRM0849">#REF!</definedName>
    <definedName name="CCRM0850" localSheetId="6">#REF!</definedName>
    <definedName name="CCRM0850">#REF!</definedName>
    <definedName name="CCRM0851" localSheetId="6">#REF!</definedName>
    <definedName name="CCRM0851">#REF!</definedName>
    <definedName name="CCRM0852" localSheetId="6">#REF!</definedName>
    <definedName name="CCRM0852">#REF!</definedName>
    <definedName name="CCRM0853" localSheetId="6">#REF!</definedName>
    <definedName name="CCRM0853">#REF!</definedName>
    <definedName name="CCRM0854" localSheetId="6">#REF!</definedName>
    <definedName name="CCRM0854">#REF!</definedName>
    <definedName name="CCRM0855" localSheetId="6">#REF!</definedName>
    <definedName name="CCRM0855">#REF!</definedName>
    <definedName name="CCRM0856" localSheetId="6">#REF!</definedName>
    <definedName name="CCRM0856">#REF!</definedName>
    <definedName name="CCRM0857" localSheetId="6">#REF!</definedName>
    <definedName name="CCRM0857">#REF!</definedName>
    <definedName name="CCRM0858" localSheetId="6">#REF!</definedName>
    <definedName name="CCRM0858">#REF!</definedName>
    <definedName name="CCRM0859" localSheetId="6">#REF!</definedName>
    <definedName name="CCRM0859">#REF!</definedName>
    <definedName name="CCRM0860" localSheetId="6">#REF!</definedName>
    <definedName name="CCRM0860">#REF!</definedName>
    <definedName name="CCRM0861" localSheetId="6">#REF!</definedName>
    <definedName name="CCRM0861">#REF!</definedName>
    <definedName name="CCRM0862" localSheetId="6">#REF!</definedName>
    <definedName name="CCRM0862">#REF!</definedName>
    <definedName name="CCRM0863" localSheetId="6">#REF!</definedName>
    <definedName name="CCRM0863">#REF!</definedName>
    <definedName name="CCRM0864" localSheetId="6">#REF!</definedName>
    <definedName name="CCRM0864">#REF!</definedName>
    <definedName name="CCRM0865" localSheetId="6">#REF!</definedName>
    <definedName name="CCRM0865">#REF!</definedName>
    <definedName name="CCRM0866" localSheetId="6">#REF!</definedName>
    <definedName name="CCRM0866">#REF!</definedName>
    <definedName name="CCRM0867" localSheetId="6">#REF!</definedName>
    <definedName name="CCRM0867">#REF!</definedName>
    <definedName name="CCRM0868" localSheetId="6">#REF!</definedName>
    <definedName name="CCRM0868">#REF!</definedName>
    <definedName name="CCRM0869" localSheetId="6">#REF!</definedName>
    <definedName name="CCRM0869">#REF!</definedName>
    <definedName name="CCRM0870" localSheetId="6">#REF!</definedName>
    <definedName name="CCRM0870">#REF!</definedName>
    <definedName name="CCRM0871" localSheetId="6">#REF!</definedName>
    <definedName name="CCRM0871">#REF!</definedName>
    <definedName name="CCRM0872" localSheetId="6">#REF!</definedName>
    <definedName name="CCRM0872">#REF!</definedName>
    <definedName name="CCRM0873" localSheetId="6">#REF!</definedName>
    <definedName name="CCRM0873">#REF!</definedName>
    <definedName name="CCRM0874" localSheetId="6">#REF!</definedName>
    <definedName name="CCRM0874">#REF!</definedName>
    <definedName name="CCRM0875" localSheetId="6">#REF!</definedName>
    <definedName name="CCRM0875">#REF!</definedName>
    <definedName name="CCRM0876" localSheetId="6">#REF!</definedName>
    <definedName name="CCRM0876">#REF!</definedName>
    <definedName name="CCRM0877" localSheetId="6">#REF!</definedName>
    <definedName name="CCRM0877">#REF!</definedName>
    <definedName name="CCRM0878" localSheetId="6">#REF!</definedName>
    <definedName name="CCRM0878">#REF!</definedName>
    <definedName name="CCRM0879" localSheetId="6">#REF!</definedName>
    <definedName name="CCRM0879">#REF!</definedName>
    <definedName name="CCRM0880" localSheetId="6">#REF!</definedName>
    <definedName name="CCRM0880">#REF!</definedName>
    <definedName name="CCRM0881" localSheetId="6">#REF!</definedName>
    <definedName name="CCRM0881">#REF!</definedName>
    <definedName name="CCRM0882" localSheetId="6">#REF!</definedName>
    <definedName name="CCRM0882">#REF!</definedName>
    <definedName name="CCRM0883" localSheetId="6">#REF!</definedName>
    <definedName name="CCRM0883">#REF!</definedName>
    <definedName name="CCRM0884" localSheetId="6">#REF!</definedName>
    <definedName name="CCRM0884">#REF!</definedName>
    <definedName name="CCRM0885" localSheetId="6">#REF!</definedName>
    <definedName name="CCRM0885">#REF!</definedName>
    <definedName name="CCRM0886" localSheetId="6">#REF!</definedName>
    <definedName name="CCRM0886">#REF!</definedName>
    <definedName name="CCRM0887" localSheetId="6">#REF!</definedName>
    <definedName name="CCRM0887">#REF!</definedName>
    <definedName name="CCRM0888" localSheetId="6">#REF!</definedName>
    <definedName name="CCRM0888">#REF!</definedName>
    <definedName name="CCRM0889" localSheetId="6">#REF!</definedName>
    <definedName name="CCRM0889">#REF!</definedName>
    <definedName name="CCRM0890" localSheetId="6">#REF!</definedName>
    <definedName name="CCRM0890">#REF!</definedName>
    <definedName name="CCRM0891" localSheetId="6">#REF!</definedName>
    <definedName name="CCRM0891">#REF!</definedName>
    <definedName name="CCRM0892" localSheetId="6">#REF!</definedName>
    <definedName name="CCRM0892">#REF!</definedName>
    <definedName name="CCRM0893" localSheetId="6">#REF!</definedName>
    <definedName name="CCRM0893">#REF!</definedName>
    <definedName name="CCRM0894" localSheetId="6">#REF!</definedName>
    <definedName name="CCRM0894">#REF!</definedName>
    <definedName name="CCRM0895" localSheetId="6">#REF!</definedName>
    <definedName name="CCRM0895">#REF!</definedName>
    <definedName name="CCRM0896" localSheetId="6">#REF!</definedName>
    <definedName name="CCRM0896">#REF!</definedName>
    <definedName name="CCRM0897" localSheetId="6">#REF!</definedName>
    <definedName name="CCRM0897">#REF!</definedName>
    <definedName name="CCRM0898" localSheetId="6">#REF!</definedName>
    <definedName name="CCRM0898">#REF!</definedName>
    <definedName name="CCRM0899" localSheetId="6">#REF!</definedName>
    <definedName name="CCRM0899">#REF!</definedName>
    <definedName name="CCRM0900" localSheetId="6">#REF!</definedName>
    <definedName name="CCRM0900">#REF!</definedName>
    <definedName name="CCRM0901" localSheetId="6">#REF!</definedName>
    <definedName name="CCRM0901">#REF!</definedName>
    <definedName name="CCRM0902" localSheetId="6">#REF!</definedName>
    <definedName name="CCRM0902">#REF!</definedName>
    <definedName name="CCRM0903" localSheetId="6">#REF!</definedName>
    <definedName name="CCRM0903">#REF!</definedName>
    <definedName name="CCRM0904" localSheetId="6">#REF!</definedName>
    <definedName name="CCRM0904">#REF!</definedName>
    <definedName name="CCRM0905" localSheetId="6">#REF!</definedName>
    <definedName name="CCRM0905">#REF!</definedName>
    <definedName name="CCRM0906" localSheetId="6">#REF!</definedName>
    <definedName name="CCRM0906">#REF!</definedName>
    <definedName name="CCRM0907" localSheetId="6">#REF!</definedName>
    <definedName name="CCRM0907">#REF!</definedName>
    <definedName name="CCRM0908" localSheetId="6">#REF!</definedName>
    <definedName name="CCRM0908">#REF!</definedName>
    <definedName name="CCRM0909" localSheetId="6">#REF!</definedName>
    <definedName name="CCRM0909">#REF!</definedName>
    <definedName name="CCRM0910" localSheetId="6">#REF!</definedName>
    <definedName name="CCRM0910">#REF!</definedName>
    <definedName name="CCRM0911" localSheetId="6">#REF!</definedName>
    <definedName name="CCRM0911">#REF!</definedName>
    <definedName name="CCRM0912" localSheetId="6">#REF!</definedName>
    <definedName name="CCRM0912">#REF!</definedName>
    <definedName name="CCRM0913" localSheetId="6">#REF!</definedName>
    <definedName name="CCRM0913">#REF!</definedName>
    <definedName name="CCRM0914" localSheetId="6">#REF!</definedName>
    <definedName name="CCRM0914">#REF!</definedName>
    <definedName name="CCRM0915" localSheetId="6">#REF!</definedName>
    <definedName name="CCRM0915">#REF!</definedName>
    <definedName name="CCRM0916" localSheetId="6">#REF!</definedName>
    <definedName name="CCRM0916">#REF!</definedName>
    <definedName name="CCRM0917" localSheetId="6">#REF!</definedName>
    <definedName name="CCRM0917">#REF!</definedName>
    <definedName name="CCRM0918" localSheetId="6">#REF!</definedName>
    <definedName name="CCRM0918">#REF!</definedName>
    <definedName name="CCRM0919" localSheetId="6">#REF!</definedName>
    <definedName name="CCRM0919">#REF!</definedName>
    <definedName name="CCRM0920" localSheetId="6">#REF!</definedName>
    <definedName name="CCRM0920">#REF!</definedName>
    <definedName name="CCRM0921" localSheetId="6">#REF!</definedName>
    <definedName name="CCRM0921">#REF!</definedName>
    <definedName name="CCRM0922" localSheetId="6">#REF!</definedName>
    <definedName name="CCRM0922">#REF!</definedName>
    <definedName name="CCRM0923" localSheetId="6">#REF!</definedName>
    <definedName name="CCRM0923">#REF!</definedName>
    <definedName name="CCRM0924" localSheetId="6">#REF!</definedName>
    <definedName name="CCRM0924">#REF!</definedName>
    <definedName name="CCRM0925" localSheetId="6">#REF!</definedName>
    <definedName name="CCRM0925">#REF!</definedName>
    <definedName name="CCRM0926" localSheetId="6">#REF!</definedName>
    <definedName name="CCRM0926">#REF!</definedName>
    <definedName name="CCRM0927" localSheetId="6">#REF!</definedName>
    <definedName name="CCRM0927">#REF!</definedName>
    <definedName name="CCRM0928" localSheetId="6">#REF!</definedName>
    <definedName name="CCRM0928">#REF!</definedName>
    <definedName name="CCRM0929" localSheetId="6">#REF!</definedName>
    <definedName name="CCRM0929">#REF!</definedName>
    <definedName name="CCRM0930" localSheetId="6">#REF!</definedName>
    <definedName name="CCRM0930">#REF!</definedName>
    <definedName name="CCRM0931" localSheetId="6">#REF!</definedName>
    <definedName name="CCRM0931">#REF!</definedName>
    <definedName name="CCRM0932" localSheetId="6">#REF!</definedName>
    <definedName name="CCRM0932">#REF!</definedName>
    <definedName name="CCRM0933" localSheetId="6">#REF!</definedName>
    <definedName name="CCRM0933">#REF!</definedName>
    <definedName name="CCRM0934" localSheetId="6">#REF!</definedName>
    <definedName name="CCRM0934">#REF!</definedName>
    <definedName name="CCRM0935" localSheetId="6">#REF!</definedName>
    <definedName name="CCRM0935">#REF!</definedName>
    <definedName name="CCRM0936" localSheetId="6">#REF!</definedName>
    <definedName name="CCRM0936">#REF!</definedName>
    <definedName name="CCRM0937" localSheetId="6">#REF!</definedName>
    <definedName name="CCRM0937">#REF!</definedName>
    <definedName name="CCRM0938" localSheetId="6">#REF!</definedName>
    <definedName name="CCRM0938">#REF!</definedName>
    <definedName name="CCRM0939" localSheetId="6">#REF!</definedName>
    <definedName name="CCRM0939">#REF!</definedName>
    <definedName name="CCRM0940" localSheetId="6">#REF!</definedName>
    <definedName name="CCRM0940">#REF!</definedName>
    <definedName name="CCRM0941" localSheetId="6">#REF!</definedName>
    <definedName name="CCRM0941">#REF!</definedName>
    <definedName name="CCRM0942" localSheetId="6">#REF!</definedName>
    <definedName name="CCRM0942">#REF!</definedName>
    <definedName name="CCRM0943" localSheetId="6">#REF!</definedName>
    <definedName name="CCRM0943">#REF!</definedName>
    <definedName name="CCRM0944" localSheetId="6">#REF!</definedName>
    <definedName name="CCRM0944">#REF!</definedName>
    <definedName name="CCRM0945" localSheetId="6">#REF!</definedName>
    <definedName name="CCRM0945">#REF!</definedName>
    <definedName name="CCRM0946" localSheetId="6">#REF!</definedName>
    <definedName name="CCRM0946">#REF!</definedName>
    <definedName name="CCRM0947" localSheetId="6">#REF!</definedName>
    <definedName name="CCRM0947">#REF!</definedName>
    <definedName name="CCRM0948" localSheetId="6">#REF!</definedName>
    <definedName name="CCRM0948">#REF!</definedName>
    <definedName name="CCRM0949" localSheetId="6">#REF!</definedName>
    <definedName name="CCRM0949">#REF!</definedName>
    <definedName name="CCRM0950" localSheetId="6">#REF!</definedName>
    <definedName name="CCRM0950">#REF!</definedName>
    <definedName name="CCRM0951" localSheetId="6">#REF!</definedName>
    <definedName name="CCRM0951">#REF!</definedName>
    <definedName name="CCRM0952" localSheetId="6">#REF!</definedName>
    <definedName name="CCRM0952">#REF!</definedName>
    <definedName name="CCRM0953" localSheetId="6">#REF!</definedName>
    <definedName name="CCRM0953">#REF!</definedName>
    <definedName name="CCRM0954" localSheetId="6">#REF!</definedName>
    <definedName name="CCRM0954">#REF!</definedName>
    <definedName name="CCRM0955" localSheetId="6">#REF!</definedName>
    <definedName name="CCRM0955">#REF!</definedName>
    <definedName name="CCRM0956" localSheetId="6">#REF!</definedName>
    <definedName name="CCRM0956">#REF!</definedName>
    <definedName name="CCRM0957" localSheetId="6">#REF!</definedName>
    <definedName name="CCRM0957">#REF!</definedName>
    <definedName name="CCRM0958" localSheetId="6">#REF!</definedName>
    <definedName name="CCRM0958">#REF!</definedName>
    <definedName name="CCRM0959" localSheetId="6">#REF!</definedName>
    <definedName name="CCRM0959">#REF!</definedName>
    <definedName name="CCRM0960" localSheetId="6">#REF!</definedName>
    <definedName name="CCRM0960">#REF!</definedName>
    <definedName name="CCRM0961" localSheetId="6">#REF!</definedName>
    <definedName name="CCRM0961">#REF!</definedName>
    <definedName name="CCRM0962" localSheetId="6">#REF!</definedName>
    <definedName name="CCRM0962">#REF!</definedName>
    <definedName name="CCRM0963" localSheetId="6">#REF!</definedName>
    <definedName name="CCRM0963">#REF!</definedName>
    <definedName name="CCRM0964" localSheetId="6">#REF!</definedName>
    <definedName name="CCRM0964">#REF!</definedName>
    <definedName name="CCRM0965" localSheetId="6">#REF!</definedName>
    <definedName name="CCRM0965">#REF!</definedName>
    <definedName name="CCRM0966" localSheetId="6">#REF!</definedName>
    <definedName name="CCRM0966">#REF!</definedName>
    <definedName name="CCRM0967" localSheetId="6">#REF!</definedName>
    <definedName name="CCRM0967">#REF!</definedName>
    <definedName name="CCRM0968" localSheetId="6">#REF!</definedName>
    <definedName name="CCRM0968">#REF!</definedName>
    <definedName name="CCRM0969" localSheetId="6">#REF!</definedName>
    <definedName name="CCRM0969">#REF!</definedName>
    <definedName name="CCRM0970" localSheetId="6">#REF!</definedName>
    <definedName name="CCRM0970">#REF!</definedName>
    <definedName name="CCRM0971" localSheetId="6">#REF!</definedName>
    <definedName name="CCRM0971">#REF!</definedName>
    <definedName name="CCRM0972" localSheetId="6">#REF!</definedName>
    <definedName name="CCRM0972">#REF!</definedName>
    <definedName name="CCRM0973" localSheetId="6">#REF!</definedName>
    <definedName name="CCRM0973">#REF!</definedName>
    <definedName name="CCRM0974" localSheetId="6">#REF!</definedName>
    <definedName name="CCRM0974">#REF!</definedName>
    <definedName name="CCRM0975" localSheetId="6">#REF!</definedName>
    <definedName name="CCRM0975">#REF!</definedName>
    <definedName name="CCRM0976" localSheetId="6">#REF!</definedName>
    <definedName name="CCRM0976">#REF!</definedName>
    <definedName name="CCRM0977" localSheetId="6">#REF!</definedName>
    <definedName name="CCRM0977">#REF!</definedName>
    <definedName name="CCRM0978" localSheetId="6">#REF!</definedName>
    <definedName name="CCRM0978">#REF!</definedName>
    <definedName name="CCRM0979" localSheetId="6">#REF!</definedName>
    <definedName name="CCRM0979">#REF!</definedName>
    <definedName name="CCRM0980" localSheetId="6">#REF!</definedName>
    <definedName name="CCRM0980">#REF!</definedName>
    <definedName name="CCRM0981" localSheetId="6">#REF!</definedName>
    <definedName name="CCRM0981">#REF!</definedName>
    <definedName name="CCRM0982" localSheetId="6">#REF!</definedName>
    <definedName name="CCRM0982">#REF!</definedName>
    <definedName name="CCRM0983" localSheetId="6">#REF!</definedName>
    <definedName name="CCRM0983">#REF!</definedName>
    <definedName name="CCRM0984" localSheetId="6">#REF!</definedName>
    <definedName name="CCRM0984">#REF!</definedName>
    <definedName name="CCRM0985" localSheetId="6">#REF!</definedName>
    <definedName name="CCRM0985">#REF!</definedName>
    <definedName name="CCRM0986" localSheetId="6">#REF!</definedName>
    <definedName name="CCRM0986">#REF!</definedName>
    <definedName name="CCRM1001" localSheetId="6">#REF!</definedName>
    <definedName name="CCRM1001">#REF!</definedName>
    <definedName name="CCRM1002" localSheetId="6">#REF!</definedName>
    <definedName name="CCRM1002">#REF!</definedName>
    <definedName name="CCRM1003" localSheetId="6">#REF!</definedName>
    <definedName name="CCRM1003">#REF!</definedName>
    <definedName name="CCRM1004" localSheetId="6">#REF!</definedName>
    <definedName name="CCRM1004">#REF!</definedName>
    <definedName name="ccrm1005" localSheetId="6">#REF!</definedName>
    <definedName name="ccrm1005">#REF!</definedName>
    <definedName name="CCRM1500" localSheetId="6">#REF!</definedName>
    <definedName name="CCRM1500">#REF!</definedName>
    <definedName name="CCRM1501" localSheetId="6">#REF!</definedName>
    <definedName name="CCRM1501">#REF!</definedName>
    <definedName name="CCRM1502" localSheetId="6">#REF!</definedName>
    <definedName name="CCRM1502">#REF!</definedName>
    <definedName name="CCRM1503" localSheetId="6">#REF!</definedName>
    <definedName name="CCRM1503">#REF!</definedName>
    <definedName name="CCRM1504" localSheetId="6">#REF!</definedName>
    <definedName name="CCRM1504">#REF!</definedName>
    <definedName name="CCRM1505" localSheetId="6">#REF!</definedName>
    <definedName name="CCRM1505">#REF!</definedName>
    <definedName name="CCRM1506" localSheetId="6">#REF!</definedName>
    <definedName name="CCRM1506">#REF!</definedName>
    <definedName name="CCRM1507" localSheetId="6">#REF!</definedName>
    <definedName name="CCRM1507">#REF!</definedName>
    <definedName name="CCRM1508" localSheetId="6">#REF!</definedName>
    <definedName name="CCRM1508">#REF!</definedName>
    <definedName name="CCRM1509" localSheetId="6">#REF!</definedName>
    <definedName name="CCRM1509">#REF!</definedName>
    <definedName name="CCRM1510" localSheetId="6">#REF!</definedName>
    <definedName name="CCRM1510">#REF!</definedName>
    <definedName name="CCRM1511" localSheetId="6">#REF!</definedName>
    <definedName name="CCRM1511">#REF!</definedName>
    <definedName name="CCRM1512" localSheetId="6">#REF!</definedName>
    <definedName name="CCRM1512">#REF!</definedName>
    <definedName name="CCRM1513" localSheetId="6">#REF!</definedName>
    <definedName name="CCRM1513">#REF!</definedName>
    <definedName name="CCRM1514" localSheetId="6">#REF!</definedName>
    <definedName name="CCRM1514">#REF!</definedName>
    <definedName name="CCRM1515" localSheetId="6">#REF!</definedName>
    <definedName name="CCRM1515">#REF!</definedName>
    <definedName name="CCRM1516" localSheetId="6">#REF!</definedName>
    <definedName name="CCRM1516">#REF!</definedName>
    <definedName name="CCRM1517" localSheetId="6">#REF!</definedName>
    <definedName name="CCRM1517">#REF!</definedName>
    <definedName name="CCRM1518" localSheetId="6">#REF!</definedName>
    <definedName name="CCRM1518">#REF!</definedName>
    <definedName name="CCRM1519" localSheetId="6">#REF!</definedName>
    <definedName name="CCRM1519">#REF!</definedName>
    <definedName name="CCRM1520" localSheetId="6">#REF!</definedName>
    <definedName name="CCRM1520">#REF!</definedName>
    <definedName name="CCRM1521" localSheetId="6">#REF!</definedName>
    <definedName name="CCRM1521">#REF!</definedName>
    <definedName name="CCRM1522" localSheetId="6">#REF!</definedName>
    <definedName name="CCRM1522">#REF!</definedName>
    <definedName name="CCRM1523" localSheetId="6">#REF!</definedName>
    <definedName name="CCRM1523">#REF!</definedName>
    <definedName name="CCRM1524" localSheetId="6">#REF!</definedName>
    <definedName name="CCRM1524">#REF!</definedName>
    <definedName name="CCRM1525" localSheetId="6">#REF!</definedName>
    <definedName name="CCRM1525">#REF!</definedName>
    <definedName name="CCRM1526" localSheetId="6">#REF!</definedName>
    <definedName name="CCRM1526">#REF!</definedName>
    <definedName name="CCRM1527" localSheetId="6">#REF!</definedName>
    <definedName name="CCRM1527">#REF!</definedName>
    <definedName name="CCRM1528" localSheetId="6">#REF!</definedName>
    <definedName name="CCRM1528">#REF!</definedName>
    <definedName name="CCRM1529" localSheetId="6">#REF!</definedName>
    <definedName name="CCRM1529">#REF!</definedName>
    <definedName name="CCRM1530" localSheetId="6">#REF!</definedName>
    <definedName name="CCRM1530">#REF!</definedName>
    <definedName name="CCRM1531" localSheetId="6">#REF!</definedName>
    <definedName name="CCRM1531">#REF!</definedName>
    <definedName name="CCRM1532" localSheetId="6">#REF!</definedName>
    <definedName name="CCRM1532">#REF!</definedName>
    <definedName name="CCRM1533" localSheetId="6">#REF!</definedName>
    <definedName name="CCRM1533">#REF!</definedName>
    <definedName name="CCRM1534" localSheetId="6">#REF!</definedName>
    <definedName name="CCRM1534">#REF!</definedName>
    <definedName name="CCRM1535" localSheetId="6">#REF!</definedName>
    <definedName name="CCRM1535">#REF!</definedName>
    <definedName name="CCRM1536" localSheetId="6">#REF!</definedName>
    <definedName name="CCRM1536">#REF!</definedName>
    <definedName name="CCRM1537" localSheetId="6">#REF!</definedName>
    <definedName name="CCRM1537">#REF!</definedName>
    <definedName name="CCRM1538" localSheetId="6">#REF!</definedName>
    <definedName name="CCRM1538">#REF!</definedName>
    <definedName name="CCRM1539" localSheetId="6">#REF!</definedName>
    <definedName name="CCRM1539">#REF!</definedName>
    <definedName name="CCRM1540" localSheetId="6">#REF!</definedName>
    <definedName name="CCRM1540">#REF!</definedName>
    <definedName name="CCRM1541" localSheetId="6">#REF!</definedName>
    <definedName name="CCRM1541">#REF!</definedName>
    <definedName name="CCRM1542" localSheetId="6">#REF!</definedName>
    <definedName name="CCRM1542">#REF!</definedName>
    <definedName name="CCRM1543" localSheetId="6">#REF!</definedName>
    <definedName name="CCRM1543">#REF!</definedName>
    <definedName name="CCRM1544" localSheetId="6">#REF!</definedName>
    <definedName name="CCRM1544">#REF!</definedName>
    <definedName name="CCRM1545" localSheetId="6">#REF!</definedName>
    <definedName name="CCRM1545">#REF!</definedName>
    <definedName name="CCRM1546" localSheetId="6">#REF!</definedName>
    <definedName name="CCRM1546">#REF!</definedName>
    <definedName name="CCRM1547" localSheetId="6">#REF!</definedName>
    <definedName name="CCRM1547">#REF!</definedName>
    <definedName name="CCRM1548" localSheetId="6">#REF!</definedName>
    <definedName name="CCRM1548">#REF!</definedName>
    <definedName name="CCRM1549" localSheetId="6">#REF!</definedName>
    <definedName name="CCRM1549">#REF!</definedName>
    <definedName name="CCRM1550" localSheetId="6">#REF!</definedName>
    <definedName name="CCRM1550">#REF!</definedName>
    <definedName name="CCRM1551" localSheetId="6">#REF!</definedName>
    <definedName name="CCRM1551">#REF!</definedName>
    <definedName name="CCRM1552" localSheetId="6">#REF!</definedName>
    <definedName name="CCRM1552">#REF!</definedName>
    <definedName name="CCRM1553" localSheetId="6">#REF!</definedName>
    <definedName name="CCRM1553">#REF!</definedName>
    <definedName name="CCRM1554" localSheetId="6">#REF!</definedName>
    <definedName name="CCRM1554">#REF!</definedName>
    <definedName name="CCRM1555" localSheetId="6">#REF!</definedName>
    <definedName name="CCRM1555">#REF!</definedName>
    <definedName name="CCRM1556" localSheetId="6">#REF!</definedName>
    <definedName name="CCRM1556">#REF!</definedName>
    <definedName name="CCRM1557" localSheetId="6">#REF!</definedName>
    <definedName name="CCRM1557">#REF!</definedName>
    <definedName name="CCRM1558" localSheetId="6">#REF!</definedName>
    <definedName name="CCRM1558">#REF!</definedName>
    <definedName name="CCRM1559" localSheetId="6">#REF!</definedName>
    <definedName name="CCRM1559">#REF!</definedName>
    <definedName name="CCRM1560" localSheetId="6">#REF!</definedName>
    <definedName name="CCRM1560">#REF!</definedName>
    <definedName name="CCRM1561" localSheetId="6">#REF!</definedName>
    <definedName name="CCRM1561">#REF!</definedName>
    <definedName name="CCRM1562" localSheetId="6">#REF!</definedName>
    <definedName name="CCRM1562">#REF!</definedName>
    <definedName name="CCRM1563" localSheetId="6">#REF!</definedName>
    <definedName name="CCRM1563">#REF!</definedName>
    <definedName name="CCRM1564" localSheetId="6">#REF!</definedName>
    <definedName name="CCRM1564">#REF!</definedName>
    <definedName name="CCRM1565" localSheetId="6">#REF!</definedName>
    <definedName name="CCRM1565">#REF!</definedName>
    <definedName name="CCRM1566" localSheetId="6">#REF!</definedName>
    <definedName name="CCRM1566">#REF!</definedName>
    <definedName name="CCRM1567" localSheetId="6">#REF!</definedName>
    <definedName name="CCRM1567">#REF!</definedName>
    <definedName name="CCRM1568" localSheetId="6">#REF!</definedName>
    <definedName name="CCRM1568">#REF!</definedName>
    <definedName name="CCRM1569" localSheetId="6">#REF!</definedName>
    <definedName name="CCRM1569">#REF!</definedName>
    <definedName name="CCRM1570" localSheetId="6">#REF!</definedName>
    <definedName name="CCRM1570">#REF!</definedName>
    <definedName name="CCRM1571" localSheetId="6">#REF!</definedName>
    <definedName name="CCRM1571">#REF!</definedName>
    <definedName name="CCRM1572" localSheetId="6">#REF!</definedName>
    <definedName name="CCRM1572">#REF!</definedName>
    <definedName name="CCRM1573" localSheetId="6">#REF!</definedName>
    <definedName name="CCRM1573">#REF!</definedName>
    <definedName name="CCRM1574" localSheetId="6">#REF!</definedName>
    <definedName name="CCRM1574">#REF!</definedName>
    <definedName name="CCRM1575" localSheetId="6">#REF!</definedName>
    <definedName name="CCRM1575">#REF!</definedName>
    <definedName name="CCRM1576" localSheetId="6">#REF!</definedName>
    <definedName name="CCRM1576">#REF!</definedName>
    <definedName name="CCRM1577" localSheetId="6">#REF!</definedName>
    <definedName name="CCRM1577">#REF!</definedName>
    <definedName name="CCRM1578" localSheetId="6">#REF!</definedName>
    <definedName name="CCRM1578">#REF!</definedName>
    <definedName name="CCRM1579" localSheetId="6">#REF!</definedName>
    <definedName name="CCRM1579">#REF!</definedName>
    <definedName name="CCRM1580" localSheetId="6">#REF!</definedName>
    <definedName name="CCRM1580">#REF!</definedName>
    <definedName name="CCRM1581" localSheetId="6">#REF!</definedName>
    <definedName name="CCRM1581">#REF!</definedName>
    <definedName name="CCRM1582" localSheetId="6">#REF!</definedName>
    <definedName name="CCRM1582">#REF!</definedName>
    <definedName name="CCRM1583" localSheetId="6">#REF!</definedName>
    <definedName name="CCRM1583">#REF!</definedName>
    <definedName name="CCRM1584" localSheetId="6">#REF!</definedName>
    <definedName name="CCRM1584">#REF!</definedName>
    <definedName name="CCRM1585" localSheetId="6">#REF!</definedName>
    <definedName name="CCRM1585">#REF!</definedName>
    <definedName name="CCRM1586" localSheetId="6">#REF!</definedName>
    <definedName name="CCRM1586">#REF!</definedName>
    <definedName name="CCRM1587" localSheetId="6">#REF!</definedName>
    <definedName name="CCRM1587">#REF!</definedName>
    <definedName name="CCRM1588" localSheetId="6">#REF!</definedName>
    <definedName name="CCRM1588">#REF!</definedName>
    <definedName name="CCRM1589" localSheetId="6">#REF!</definedName>
    <definedName name="CCRM1589">#REF!</definedName>
    <definedName name="CCRM1590" localSheetId="6">#REF!</definedName>
    <definedName name="CCRM1590">#REF!</definedName>
    <definedName name="CCRM1591" localSheetId="6">#REF!</definedName>
    <definedName name="CCRM1591">#REF!</definedName>
    <definedName name="CCRM1592" localSheetId="6">#REF!</definedName>
    <definedName name="CCRM1592">#REF!</definedName>
    <definedName name="CCRM1593" localSheetId="6">#REF!</definedName>
    <definedName name="CCRM1593">#REF!</definedName>
    <definedName name="CCRM1594" localSheetId="6">#REF!</definedName>
    <definedName name="CCRM1594">#REF!</definedName>
    <definedName name="CCRM1595" localSheetId="6">#REF!</definedName>
    <definedName name="CCRM1595">#REF!</definedName>
    <definedName name="CCRM1596" localSheetId="6">#REF!</definedName>
    <definedName name="CCRM1596">#REF!</definedName>
    <definedName name="CCRM1597" localSheetId="6">#REF!</definedName>
    <definedName name="CCRM1597">#REF!</definedName>
    <definedName name="CCRM1598" localSheetId="6">#REF!</definedName>
    <definedName name="CCRM1598">#REF!</definedName>
    <definedName name="CCRM1599" localSheetId="6">#REF!</definedName>
    <definedName name="CCRM1599">#REF!</definedName>
    <definedName name="CCRM1600" localSheetId="6">#REF!</definedName>
    <definedName name="CCRM1600">#REF!</definedName>
    <definedName name="CCRM1601" localSheetId="6">#REF!</definedName>
    <definedName name="CCRM1601">#REF!</definedName>
    <definedName name="CCRM1602" localSheetId="6">#REF!</definedName>
    <definedName name="CCRM1602">#REF!</definedName>
    <definedName name="CCRM1603" localSheetId="6">#REF!</definedName>
    <definedName name="CCRM1603">#REF!</definedName>
    <definedName name="CCRM1604" localSheetId="6">#REF!</definedName>
    <definedName name="CCRM1604">#REF!</definedName>
    <definedName name="CCRM1605" localSheetId="6">#REF!</definedName>
    <definedName name="CCRM1605">#REF!</definedName>
    <definedName name="CCRM1606" localSheetId="6">#REF!</definedName>
    <definedName name="CCRM1606">#REF!</definedName>
    <definedName name="CCRM1607" localSheetId="6">#REF!</definedName>
    <definedName name="CCRM1607">#REF!</definedName>
    <definedName name="CCRM1608" localSheetId="6">#REF!</definedName>
    <definedName name="CCRM1608">#REF!</definedName>
    <definedName name="CCRM1609" localSheetId="6">#REF!</definedName>
    <definedName name="CCRM1609">#REF!</definedName>
    <definedName name="ccrm1610" localSheetId="6">#REF!</definedName>
    <definedName name="ccrm1610">#REF!</definedName>
    <definedName name="ccrm1611" localSheetId="6">#REF!</definedName>
    <definedName name="ccrm1611">#REF!</definedName>
    <definedName name="ccrm1612" localSheetId="6">#REF!</definedName>
    <definedName name="ccrm1612">#REF!</definedName>
    <definedName name="ccrm1613" localSheetId="6">#REF!</definedName>
    <definedName name="ccrm1613">#REF!</definedName>
    <definedName name="ccrm1614" localSheetId="6">#REF!</definedName>
    <definedName name="ccrm1614">#REF!</definedName>
    <definedName name="ccrm1615" localSheetId="6">#REF!</definedName>
    <definedName name="ccrm1615">#REF!</definedName>
    <definedName name="ccrm1616" localSheetId="6">#REF!</definedName>
    <definedName name="ccrm1616">#REF!</definedName>
    <definedName name="ccrm1617" localSheetId="6">#REF!</definedName>
    <definedName name="ccrm1617">#REF!</definedName>
    <definedName name="ccrm1618" localSheetId="6">#REF!</definedName>
    <definedName name="ccrm1618">#REF!</definedName>
    <definedName name="ccrm1619" localSheetId="6">#REF!</definedName>
    <definedName name="ccrm1619">#REF!</definedName>
    <definedName name="ccrm1620" localSheetId="6">#REF!</definedName>
    <definedName name="ccrm1620">#REF!</definedName>
    <definedName name="ccrm1621" localSheetId="6">#REF!</definedName>
    <definedName name="ccrm1621">#REF!</definedName>
    <definedName name="ccrm1622" localSheetId="6">#REF!</definedName>
    <definedName name="ccrm1622">#REF!</definedName>
    <definedName name="ccrm1623" localSheetId="6">#REF!</definedName>
    <definedName name="ccrm1623">#REF!</definedName>
    <definedName name="ccrm1624" localSheetId="6">#REF!</definedName>
    <definedName name="ccrm1624">#REF!</definedName>
    <definedName name="ccrm1625" localSheetId="6">#REF!</definedName>
    <definedName name="ccrm1625">#REF!</definedName>
    <definedName name="ccrm1626" localSheetId="6">#REF!</definedName>
    <definedName name="ccrm1626">#REF!</definedName>
    <definedName name="ccrm1628" localSheetId="6">#REF!</definedName>
    <definedName name="ccrm1628">#REF!</definedName>
    <definedName name="CCRM1631" localSheetId="6">#REF!</definedName>
    <definedName name="CCRM1631">#REF!</definedName>
    <definedName name="CCRM1632" localSheetId="6">#REF!</definedName>
    <definedName name="CCRM1632">#REF!</definedName>
    <definedName name="ccrm1633" localSheetId="6">#REF!</definedName>
    <definedName name="ccrm1633">#REF!</definedName>
    <definedName name="ccrm1634" localSheetId="6">#REF!</definedName>
    <definedName name="ccrm1634">#REF!</definedName>
    <definedName name="ccrm1635" localSheetId="6">#REF!</definedName>
    <definedName name="ccrm1635">#REF!</definedName>
    <definedName name="ccrm1636" localSheetId="6">#REF!</definedName>
    <definedName name="ccrm1636">#REF!</definedName>
    <definedName name="ccrm1639" localSheetId="6">#REF!</definedName>
    <definedName name="ccrm1639">#REF!</definedName>
    <definedName name="ccrm1640" localSheetId="6">#REF!</definedName>
    <definedName name="ccrm1640">#REF!</definedName>
    <definedName name="ccrm1641" localSheetId="6">#REF!</definedName>
    <definedName name="ccrm1641">#REF!</definedName>
    <definedName name="ccrm1642" localSheetId="6">#REF!</definedName>
    <definedName name="ccrm1642">#REF!</definedName>
    <definedName name="ccrm1643" localSheetId="6">#REF!</definedName>
    <definedName name="ccrm1643">#REF!</definedName>
    <definedName name="ccrm1644" localSheetId="6">#REF!</definedName>
    <definedName name="ccrm1644">#REF!</definedName>
    <definedName name="ccrm1645" localSheetId="6">#REF!</definedName>
    <definedName name="ccrm1645">#REF!</definedName>
    <definedName name="ccrm1646" localSheetId="6">#REF!</definedName>
    <definedName name="ccrm1646">#REF!</definedName>
    <definedName name="ccrm1647" localSheetId="6">#REF!</definedName>
    <definedName name="ccrm1647">#REF!</definedName>
    <definedName name="ccrm1648" localSheetId="6">#REF!</definedName>
    <definedName name="ccrm1648">#REF!</definedName>
    <definedName name="ccrm1649" localSheetId="6">#REF!</definedName>
    <definedName name="ccrm1649">#REF!</definedName>
    <definedName name="ccrm1650" localSheetId="6">#REF!</definedName>
    <definedName name="ccrm1650">#REF!</definedName>
    <definedName name="ccrm1651" localSheetId="6">#REF!</definedName>
    <definedName name="ccrm1651">#REF!</definedName>
    <definedName name="ccrm1652" localSheetId="6">#REF!</definedName>
    <definedName name="ccrm1652">#REF!</definedName>
    <definedName name="ccrm1653" localSheetId="6">#REF!</definedName>
    <definedName name="ccrm1653">#REF!</definedName>
    <definedName name="ccrm1654" localSheetId="6">#REF!</definedName>
    <definedName name="ccrm1654">#REF!</definedName>
    <definedName name="ccrm1655" localSheetId="6">#REF!</definedName>
    <definedName name="ccrm1655">#REF!</definedName>
    <definedName name="ccrm1656" localSheetId="6">#REF!</definedName>
    <definedName name="ccrm1656">#REF!</definedName>
    <definedName name="ccrm1657" localSheetId="6">#REF!</definedName>
    <definedName name="ccrm1657">#REF!</definedName>
    <definedName name="ccrm1658" localSheetId="6">#REF!</definedName>
    <definedName name="ccrm1658">#REF!</definedName>
    <definedName name="CCRM1659" localSheetId="6">#REF!</definedName>
    <definedName name="CCRM1659">#REF!</definedName>
    <definedName name="CCRM1660" localSheetId="6">#REF!</definedName>
    <definedName name="CCRM1660">#REF!</definedName>
    <definedName name="CCRM1661" localSheetId="6">#REF!</definedName>
    <definedName name="CCRM1661">#REF!</definedName>
    <definedName name="CCRM1662" localSheetId="6">#REF!</definedName>
    <definedName name="CCRM1662">#REF!</definedName>
    <definedName name="CCRM1663" localSheetId="6">#REF!</definedName>
    <definedName name="CCRM1663">#REF!</definedName>
    <definedName name="CCRM1664" localSheetId="6">#REF!</definedName>
    <definedName name="CCRM1664">#REF!</definedName>
    <definedName name="CCRM1665" localSheetId="6">#REF!</definedName>
    <definedName name="CCRM1665">#REF!</definedName>
    <definedName name="CCRM1666" localSheetId="6">#REF!</definedName>
    <definedName name="CCRM1666">#REF!</definedName>
    <definedName name="ccrm1667" localSheetId="6">#REF!</definedName>
    <definedName name="ccrm1667">#REF!</definedName>
    <definedName name="ccrm1668" localSheetId="6">#REF!</definedName>
    <definedName name="ccrm1668">#REF!</definedName>
    <definedName name="CCRM1669" localSheetId="6">#REF!</definedName>
    <definedName name="CCRM1669">#REF!</definedName>
    <definedName name="CCRM1670" localSheetId="6">#REF!</definedName>
    <definedName name="CCRM1670">#REF!</definedName>
    <definedName name="CCRM1671" localSheetId="6">#REF!</definedName>
    <definedName name="CCRM1671">#REF!</definedName>
    <definedName name="CCRM1672" localSheetId="6">#REF!</definedName>
    <definedName name="CCRM1672">#REF!</definedName>
    <definedName name="CCRM1673" localSheetId="6">#REF!</definedName>
    <definedName name="CCRM1673">#REF!</definedName>
    <definedName name="CCRM1674" localSheetId="6">#REF!</definedName>
    <definedName name="CCRM1674">#REF!</definedName>
    <definedName name="ccrm1675" localSheetId="6">#REF!</definedName>
    <definedName name="ccrm1675">#REF!</definedName>
    <definedName name="ccrm1676" localSheetId="6">#REF!</definedName>
    <definedName name="ccrm1676">#REF!</definedName>
    <definedName name="ccrm1677" localSheetId="6">#REF!</definedName>
    <definedName name="ccrm1677">#REF!</definedName>
    <definedName name="ccrm1678" localSheetId="6">#REF!</definedName>
    <definedName name="ccrm1678">#REF!</definedName>
    <definedName name="CCRM1679" localSheetId="6">#REF!</definedName>
    <definedName name="CCRM1679">#REF!</definedName>
    <definedName name="CCRM1680" localSheetId="6">#REF!</definedName>
    <definedName name="CCRM1680">#REF!</definedName>
    <definedName name="CCRM1681" localSheetId="6">#REF!</definedName>
    <definedName name="CCRM1681">#REF!</definedName>
    <definedName name="CCRM1682" localSheetId="6">#REF!</definedName>
    <definedName name="CCRM1682">#REF!</definedName>
    <definedName name="CCRM1683" localSheetId="6">#REF!</definedName>
    <definedName name="CCRM1683">#REF!</definedName>
    <definedName name="CCRM1684" localSheetId="6">#REF!</definedName>
    <definedName name="CCRM1684">#REF!</definedName>
    <definedName name="ccrm1685" localSheetId="6">#REF!</definedName>
    <definedName name="ccrm1685">#REF!</definedName>
    <definedName name="ccrm1686" localSheetId="6">#REF!</definedName>
    <definedName name="ccrm1686">#REF!</definedName>
    <definedName name="ccrm1687" localSheetId="6">#REF!</definedName>
    <definedName name="ccrm1687">#REF!</definedName>
    <definedName name="ccrm1688" localSheetId="6">#REF!</definedName>
    <definedName name="ccrm1688">#REF!</definedName>
    <definedName name="CCRM1689" localSheetId="6">#REF!</definedName>
    <definedName name="CCRM1689">#REF!</definedName>
    <definedName name="CCRM1690" localSheetId="6">#REF!</definedName>
    <definedName name="CCRM1690">#REF!</definedName>
    <definedName name="CCRM1691" localSheetId="6">#REF!</definedName>
    <definedName name="CCRM1691">#REF!</definedName>
    <definedName name="CCRM1692" localSheetId="6">#REF!</definedName>
    <definedName name="CCRM1692">#REF!</definedName>
    <definedName name="CCRM1693" localSheetId="6">#REF!</definedName>
    <definedName name="CCRM1693">#REF!</definedName>
    <definedName name="CCRM1694" localSheetId="6">#REF!</definedName>
    <definedName name="CCRM1694">#REF!</definedName>
    <definedName name="ccrm1695" localSheetId="6">#REF!</definedName>
    <definedName name="ccrm1695">#REF!</definedName>
    <definedName name="ccrm1696" localSheetId="6">#REF!</definedName>
    <definedName name="ccrm1696">#REF!</definedName>
    <definedName name="ccrm1697" localSheetId="6">#REF!</definedName>
    <definedName name="ccrm1697">#REF!</definedName>
    <definedName name="ccrm1698" localSheetId="6">#REF!</definedName>
    <definedName name="ccrm1698">#REF!</definedName>
    <definedName name="CCRM1699" localSheetId="6">#REF!</definedName>
    <definedName name="CCRM1699">#REF!</definedName>
    <definedName name="CCRM1700" localSheetId="6">#REF!</definedName>
    <definedName name="CCRM1700">#REF!</definedName>
    <definedName name="CCRM1701" localSheetId="6">#REF!</definedName>
    <definedName name="CCRM1701">#REF!</definedName>
    <definedName name="CCRM1702" localSheetId="6">#REF!</definedName>
    <definedName name="CCRM1702">#REF!</definedName>
    <definedName name="CCRM1703" localSheetId="6">#REF!</definedName>
    <definedName name="CCRM1703">#REF!</definedName>
    <definedName name="CCRM1704" localSheetId="6">#REF!</definedName>
    <definedName name="CCRM1704">#REF!</definedName>
    <definedName name="ccrm1705" localSheetId="6">#REF!</definedName>
    <definedName name="ccrm1705">#REF!</definedName>
    <definedName name="ccrm1706" localSheetId="6">#REF!</definedName>
    <definedName name="ccrm1706">#REF!</definedName>
    <definedName name="ccrm1707" localSheetId="6">#REF!</definedName>
    <definedName name="ccrm1707">#REF!</definedName>
    <definedName name="ccrm1708" localSheetId="6">#REF!</definedName>
    <definedName name="ccrm1708">#REF!</definedName>
    <definedName name="CCRM1709" localSheetId="6">#REF!</definedName>
    <definedName name="CCRM1709">#REF!</definedName>
    <definedName name="CCRM1710" localSheetId="6">#REF!</definedName>
    <definedName name="CCRM1710">#REF!</definedName>
    <definedName name="CCRM1711" localSheetId="6">#REF!</definedName>
    <definedName name="CCRM1711">#REF!</definedName>
    <definedName name="CCRM1712" localSheetId="6">#REF!</definedName>
    <definedName name="CCRM1712">#REF!</definedName>
    <definedName name="CCRM1713" localSheetId="6">#REF!</definedName>
    <definedName name="CCRM1713">#REF!</definedName>
    <definedName name="CCRM1714" localSheetId="6">#REF!</definedName>
    <definedName name="CCRM1714">#REF!</definedName>
    <definedName name="ccrm1715" localSheetId="6">#REF!</definedName>
    <definedName name="ccrm1715">#REF!</definedName>
    <definedName name="ccrm1716" localSheetId="6">#REF!</definedName>
    <definedName name="ccrm1716">#REF!</definedName>
    <definedName name="ccrm1717" localSheetId="6">#REF!</definedName>
    <definedName name="ccrm1717">#REF!</definedName>
    <definedName name="ccrm1718" localSheetId="6">#REF!</definedName>
    <definedName name="ccrm1718">#REF!</definedName>
    <definedName name="ccrm1719" localSheetId="6">#REF!</definedName>
    <definedName name="ccrm1719">#REF!</definedName>
    <definedName name="ccrm1720" localSheetId="6">#REF!</definedName>
    <definedName name="ccrm1720">#REF!</definedName>
    <definedName name="ccrm1721" localSheetId="6">#REF!</definedName>
    <definedName name="ccrm1721">#REF!</definedName>
    <definedName name="ccrm1722" localSheetId="6">#REF!</definedName>
    <definedName name="ccrm1722">#REF!</definedName>
    <definedName name="ccrm1723" localSheetId="6">#REF!</definedName>
    <definedName name="ccrm1723">#REF!</definedName>
    <definedName name="ccrm1724" localSheetId="6">#REF!</definedName>
    <definedName name="ccrm1724">#REF!</definedName>
    <definedName name="ccrm1725" localSheetId="6">#REF!</definedName>
    <definedName name="ccrm1725">#REF!</definedName>
    <definedName name="ccrm1726" localSheetId="6">#REF!</definedName>
    <definedName name="ccrm1726">#REF!</definedName>
    <definedName name="ccrm1727" localSheetId="6">#REF!</definedName>
    <definedName name="ccrm1727">#REF!</definedName>
    <definedName name="ccrm1728" localSheetId="6">#REF!</definedName>
    <definedName name="ccrm1728">#REF!</definedName>
    <definedName name="ccrm1729" localSheetId="6">#REF!</definedName>
    <definedName name="ccrm1729">#REF!</definedName>
    <definedName name="ccrm1730" localSheetId="6">#REF!</definedName>
    <definedName name="ccrm1730">#REF!</definedName>
    <definedName name="ccrm1731" localSheetId="6">#REF!</definedName>
    <definedName name="ccrm1731">#REF!</definedName>
    <definedName name="ccrm1732" localSheetId="6">#REF!</definedName>
    <definedName name="ccrm1732">#REF!</definedName>
    <definedName name="ccrm1733" localSheetId="6">#REF!</definedName>
    <definedName name="ccrm1733">#REF!</definedName>
    <definedName name="ccrm1734" localSheetId="6">#REF!</definedName>
    <definedName name="ccrm1734">#REF!</definedName>
    <definedName name="ccrm1735" localSheetId="6">#REF!</definedName>
    <definedName name="ccrm1735">#REF!</definedName>
    <definedName name="ccrm9999" localSheetId="6">#REF!</definedName>
    <definedName name="ccrm9999">#REF!</definedName>
    <definedName name="CCVB0001" localSheetId="6">#REF!</definedName>
    <definedName name="CCVB0001">#REF!</definedName>
    <definedName name="CCVB0002" localSheetId="6">#REF!</definedName>
    <definedName name="CCVB0002">#REF!</definedName>
    <definedName name="CCVB0003" localSheetId="6">#REF!</definedName>
    <definedName name="CCVB0003">#REF!</definedName>
    <definedName name="CCVB0004" localSheetId="6">#REF!</definedName>
    <definedName name="CCVB0004">#REF!</definedName>
    <definedName name="CCVB0005" localSheetId="6">#REF!</definedName>
    <definedName name="CCVB0005">#REF!</definedName>
    <definedName name="CCVB0006" localSheetId="6">#REF!</definedName>
    <definedName name="CCVB0006">#REF!</definedName>
    <definedName name="CCVB0007" localSheetId="6">#REF!</definedName>
    <definedName name="CCVB0007">#REF!</definedName>
    <definedName name="CCVB0008" localSheetId="6">#REF!</definedName>
    <definedName name="CCVB0008">#REF!</definedName>
    <definedName name="CCVB0009" localSheetId="6">#REF!</definedName>
    <definedName name="CCVB0009">#REF!</definedName>
    <definedName name="CCVB0010" localSheetId="6">#REF!</definedName>
    <definedName name="CCVB0010">#REF!</definedName>
    <definedName name="CCVB0011" localSheetId="6">#REF!</definedName>
    <definedName name="CCVB0011">#REF!</definedName>
    <definedName name="CCVB0012" localSheetId="6">#REF!</definedName>
    <definedName name="CCVB0012">#REF!</definedName>
    <definedName name="CCVB0013" localSheetId="6">#REF!</definedName>
    <definedName name="CCVB0013">#REF!</definedName>
    <definedName name="CCVB0014" localSheetId="6">#REF!</definedName>
    <definedName name="CCVB0014">#REF!</definedName>
    <definedName name="CCVB0015" localSheetId="6">#REF!</definedName>
    <definedName name="CCVB0015">#REF!</definedName>
    <definedName name="CCVB0016" localSheetId="6">#REF!</definedName>
    <definedName name="CCVB0016">#REF!</definedName>
    <definedName name="CCVB0017" localSheetId="6">#REF!</definedName>
    <definedName name="CCVB0017">#REF!</definedName>
    <definedName name="CCVB0018" localSheetId="6">#REF!</definedName>
    <definedName name="CCVB0018">#REF!</definedName>
    <definedName name="CCVB0019" localSheetId="6">#REF!</definedName>
    <definedName name="CCVB0019">#REF!</definedName>
    <definedName name="CCVB0020" localSheetId="6">#REF!</definedName>
    <definedName name="CCVB0020">#REF!</definedName>
    <definedName name="CCVB0021" localSheetId="6">#REF!</definedName>
    <definedName name="CCVB0021">#REF!</definedName>
    <definedName name="CCVB0022" localSheetId="6">#REF!</definedName>
    <definedName name="CCVB0022">#REF!</definedName>
    <definedName name="CCVB0023" localSheetId="6">#REF!</definedName>
    <definedName name="CCVB0023">#REF!</definedName>
    <definedName name="CCVB0024" localSheetId="6">#REF!</definedName>
    <definedName name="CCVB0024">#REF!</definedName>
    <definedName name="CCVB0025" localSheetId="6">#REF!</definedName>
    <definedName name="CCVB0025">#REF!</definedName>
    <definedName name="CCVB0026" localSheetId="6">#REF!</definedName>
    <definedName name="CCVB0026">#REF!</definedName>
    <definedName name="CCVB0027" localSheetId="6">#REF!</definedName>
    <definedName name="CCVB0027">#REF!</definedName>
    <definedName name="CCVB0028" localSheetId="6">#REF!</definedName>
    <definedName name="CCVB0028">#REF!</definedName>
    <definedName name="CCVB0029" localSheetId="6">#REF!</definedName>
    <definedName name="CCVB0029">#REF!</definedName>
    <definedName name="CCVB0030" localSheetId="6">#REF!</definedName>
    <definedName name="CCVB0030">#REF!</definedName>
    <definedName name="CCVB0031" localSheetId="6">#REF!</definedName>
    <definedName name="CCVB0031">#REF!</definedName>
    <definedName name="CCVB0032" localSheetId="6">#REF!</definedName>
    <definedName name="CCVB0032">#REF!</definedName>
    <definedName name="CCVB0033" localSheetId="6">#REF!</definedName>
    <definedName name="CCVB0033">#REF!</definedName>
    <definedName name="CCVB0034" localSheetId="6">#REF!</definedName>
    <definedName name="CCVB0034">#REF!</definedName>
    <definedName name="CCVB0035" localSheetId="6">#REF!</definedName>
    <definedName name="CCVB0035">#REF!</definedName>
    <definedName name="CCVB0036" localSheetId="6">#REF!</definedName>
    <definedName name="CCVB0036">#REF!</definedName>
    <definedName name="CCVB0037" localSheetId="6">#REF!</definedName>
    <definedName name="CCVB0037">#REF!</definedName>
    <definedName name="CCVB0038" localSheetId="6">#REF!</definedName>
    <definedName name="CCVB0038">#REF!</definedName>
    <definedName name="CCVB0039" localSheetId="6">#REF!</definedName>
    <definedName name="CCVB0039">#REF!</definedName>
    <definedName name="CCVB0040" localSheetId="6">#REF!</definedName>
    <definedName name="CCVB0040">#REF!</definedName>
    <definedName name="CCVB0041" localSheetId="6">#REF!</definedName>
    <definedName name="CCVB0041">#REF!</definedName>
    <definedName name="CCVB0042" localSheetId="6">#REF!</definedName>
    <definedName name="CCVB0042">#REF!</definedName>
    <definedName name="CCVB0043" localSheetId="6">#REF!</definedName>
    <definedName name="CCVB0043">#REF!</definedName>
    <definedName name="CCVB0044" localSheetId="6">#REF!</definedName>
    <definedName name="CCVB0044">#REF!</definedName>
    <definedName name="CCVB0045" localSheetId="6">#REF!</definedName>
    <definedName name="CCVB0045">#REF!</definedName>
    <definedName name="CCVB0046" localSheetId="6">#REF!</definedName>
    <definedName name="CCVB0046">#REF!</definedName>
    <definedName name="CCVB0047" localSheetId="6">#REF!</definedName>
    <definedName name="CCVB0047">#REF!</definedName>
    <definedName name="CCVB0048" localSheetId="6">#REF!</definedName>
    <definedName name="CCVB0048">#REF!</definedName>
    <definedName name="CCVB0049" localSheetId="6">#REF!</definedName>
    <definedName name="CCVB0049">#REF!</definedName>
    <definedName name="CCVB0050" localSheetId="6">#REF!</definedName>
    <definedName name="CCVB0050">#REF!</definedName>
    <definedName name="CCVB0051" localSheetId="6">#REF!</definedName>
    <definedName name="CCVB0051">#REF!</definedName>
    <definedName name="CCVB0052" localSheetId="6">#REF!</definedName>
    <definedName name="CCVB0052">#REF!</definedName>
    <definedName name="CCVB0053" localSheetId="6">#REF!</definedName>
    <definedName name="CCVB0053">#REF!</definedName>
    <definedName name="CCVB0054" localSheetId="6">#REF!</definedName>
    <definedName name="CCVB0054">#REF!</definedName>
    <definedName name="CCVB0055" localSheetId="6">#REF!</definedName>
    <definedName name="CCVB0055">#REF!</definedName>
    <definedName name="CCVB0056" localSheetId="6">#REF!</definedName>
    <definedName name="CCVB0056">#REF!</definedName>
    <definedName name="CCVB0057" localSheetId="6">#REF!</definedName>
    <definedName name="CCVB0057">#REF!</definedName>
    <definedName name="CCVB0058" localSheetId="6">#REF!</definedName>
    <definedName name="CCVB0058">#REF!</definedName>
    <definedName name="CCVB0059" localSheetId="6">#REF!</definedName>
    <definedName name="CCVB0059">#REF!</definedName>
    <definedName name="CCVB0060" localSheetId="6">#REF!</definedName>
    <definedName name="CCVB0060">#REF!</definedName>
    <definedName name="CCVB0061" localSheetId="6">#REF!</definedName>
    <definedName name="CCVB0061">#REF!</definedName>
    <definedName name="CCVB0062" localSheetId="6">#REF!</definedName>
    <definedName name="CCVB0062">#REF!</definedName>
    <definedName name="CCVB0063" localSheetId="6">#REF!</definedName>
    <definedName name="CCVB0063">#REF!</definedName>
    <definedName name="CCVB0064" localSheetId="6">#REF!</definedName>
    <definedName name="CCVB0064">#REF!</definedName>
    <definedName name="CCVB0065" localSheetId="6">#REF!</definedName>
    <definedName name="CCVB0065">#REF!</definedName>
    <definedName name="CCVB0066" localSheetId="6">#REF!</definedName>
    <definedName name="CCVB0066">#REF!</definedName>
    <definedName name="CCVB0067" localSheetId="6">#REF!</definedName>
    <definedName name="CCVB0067">#REF!</definedName>
    <definedName name="CCVB0068" localSheetId="6">#REF!</definedName>
    <definedName name="CCVB0068">#REF!</definedName>
    <definedName name="CCVB0069" localSheetId="6">#REF!</definedName>
    <definedName name="CCVB0069">#REF!</definedName>
    <definedName name="CCVB0070" localSheetId="6">#REF!</definedName>
    <definedName name="CCVB0070">#REF!</definedName>
    <definedName name="CCVB0071" localSheetId="6">#REF!</definedName>
    <definedName name="CCVB0071">#REF!</definedName>
    <definedName name="CCVB0072" localSheetId="6">#REF!</definedName>
    <definedName name="CCVB0072">#REF!</definedName>
    <definedName name="CCVB0073" localSheetId="6">#REF!</definedName>
    <definedName name="CCVB0073">#REF!</definedName>
    <definedName name="CCVB0074" localSheetId="6">#REF!</definedName>
    <definedName name="CCVB0074">#REF!</definedName>
    <definedName name="CCVB0075" localSheetId="6">#REF!</definedName>
    <definedName name="CCVB0075">#REF!</definedName>
    <definedName name="CCVB0076" localSheetId="6">#REF!</definedName>
    <definedName name="CCVB0076">#REF!</definedName>
    <definedName name="CCVB0077" localSheetId="6">#REF!</definedName>
    <definedName name="CCVB0077">#REF!</definedName>
    <definedName name="CCVB0078" localSheetId="6">#REF!</definedName>
    <definedName name="CCVB0078">#REF!</definedName>
    <definedName name="CCVB0079" localSheetId="6">#REF!</definedName>
    <definedName name="CCVB0079">#REF!</definedName>
    <definedName name="CCVB0080" localSheetId="6">#REF!</definedName>
    <definedName name="CCVB0080">#REF!</definedName>
    <definedName name="CCVB0081" localSheetId="6">#REF!</definedName>
    <definedName name="CCVB0081">#REF!</definedName>
    <definedName name="CCVB0082" localSheetId="6">#REF!</definedName>
    <definedName name="CCVB0082">#REF!</definedName>
    <definedName name="CCVB0083" localSheetId="6">#REF!</definedName>
    <definedName name="CCVB0083">#REF!</definedName>
    <definedName name="CCVB0084" localSheetId="6">#REF!</definedName>
    <definedName name="CCVB0084">#REF!</definedName>
    <definedName name="CCVB0085" localSheetId="6">#REF!</definedName>
    <definedName name="CCVB0085">#REF!</definedName>
    <definedName name="CCVB0086" localSheetId="6">#REF!</definedName>
    <definedName name="CCVB0086">#REF!</definedName>
    <definedName name="CCVB0087" localSheetId="6">#REF!</definedName>
    <definedName name="CCVB0087">#REF!</definedName>
    <definedName name="CCVB0088" localSheetId="6">#REF!</definedName>
    <definedName name="CCVB0088">#REF!</definedName>
    <definedName name="CCVB0089" localSheetId="6">#REF!</definedName>
    <definedName name="CCVB0089">#REF!</definedName>
    <definedName name="CCVB0090" localSheetId="6">#REF!</definedName>
    <definedName name="CCVB0090">#REF!</definedName>
    <definedName name="CCVB0091" localSheetId="6">#REF!</definedName>
    <definedName name="CCVB0091">#REF!</definedName>
    <definedName name="CCVB0092" localSheetId="6">#REF!</definedName>
    <definedName name="CCVB0092">#REF!</definedName>
    <definedName name="CCVB0093" localSheetId="6">#REF!</definedName>
    <definedName name="CCVB0093">#REF!</definedName>
    <definedName name="CCVB0094" localSheetId="6">#REF!</definedName>
    <definedName name="CCVB0094">#REF!</definedName>
    <definedName name="CCVB0095" localSheetId="6">#REF!</definedName>
    <definedName name="CCVB0095">#REF!</definedName>
    <definedName name="CCVB0096" localSheetId="6">#REF!</definedName>
    <definedName name="CCVB0096">#REF!</definedName>
    <definedName name="CCVB0097" localSheetId="6">#REF!</definedName>
    <definedName name="CCVB0097">#REF!</definedName>
    <definedName name="CCVB0098" localSheetId="6">#REF!</definedName>
    <definedName name="CCVB0098">#REF!</definedName>
    <definedName name="CCVB0099" localSheetId="6">#REF!</definedName>
    <definedName name="CCVB0099">#REF!</definedName>
    <definedName name="CCVB0100" localSheetId="6">#REF!</definedName>
    <definedName name="CCVB0100">#REF!</definedName>
    <definedName name="CCVB0101" localSheetId="6">#REF!</definedName>
    <definedName name="CCVB0101">#REF!</definedName>
    <definedName name="CCVB0102" localSheetId="6">#REF!</definedName>
    <definedName name="CCVB0102">#REF!</definedName>
    <definedName name="CCVB0103" localSheetId="6">#REF!</definedName>
    <definedName name="CCVB0103">#REF!</definedName>
    <definedName name="CCVB0104" localSheetId="6">#REF!</definedName>
    <definedName name="CCVB0104">#REF!</definedName>
    <definedName name="CCVB0105" localSheetId="6">#REF!</definedName>
    <definedName name="CCVB0105">#REF!</definedName>
    <definedName name="CCVB0106" localSheetId="6">#REF!</definedName>
    <definedName name="CCVB0106">#REF!</definedName>
    <definedName name="CCVB0107" localSheetId="6">#REF!</definedName>
    <definedName name="CCVB0107">#REF!</definedName>
    <definedName name="CCVB0108" localSheetId="6">#REF!</definedName>
    <definedName name="CCVB0108">#REF!</definedName>
    <definedName name="CCVB0109" localSheetId="6">#REF!</definedName>
    <definedName name="CCVB0109">#REF!</definedName>
    <definedName name="CCVB0110" localSheetId="6">#REF!</definedName>
    <definedName name="CCVB0110">#REF!</definedName>
    <definedName name="CCVB0111" localSheetId="6">#REF!</definedName>
    <definedName name="CCVB0111">#REF!</definedName>
    <definedName name="CCVB0112" localSheetId="6">#REF!</definedName>
    <definedName name="CCVB0112">#REF!</definedName>
    <definedName name="CCVB0113" localSheetId="6">#REF!</definedName>
    <definedName name="CCVB0113">#REF!</definedName>
    <definedName name="CCVB0115" localSheetId="6">#REF!</definedName>
    <definedName name="CCVB0115">#REF!</definedName>
    <definedName name="CCVB0116" localSheetId="6">#REF!</definedName>
    <definedName name="CCVB0116">#REF!</definedName>
    <definedName name="CCVB0117" localSheetId="6">#REF!</definedName>
    <definedName name="CCVB0117">#REF!</definedName>
    <definedName name="CCVB0118" localSheetId="6">#REF!</definedName>
    <definedName name="CCVB0118">#REF!</definedName>
    <definedName name="CCVB0119" localSheetId="6">#REF!</definedName>
    <definedName name="CCVB0119">#REF!</definedName>
    <definedName name="CCVB0120" localSheetId="6">#REF!</definedName>
    <definedName name="CCVB0120">#REF!</definedName>
    <definedName name="CCVB0121" localSheetId="6">#REF!</definedName>
    <definedName name="CCVB0121">#REF!</definedName>
    <definedName name="CCVB0122" localSheetId="6">#REF!</definedName>
    <definedName name="CCVB0122">#REF!</definedName>
    <definedName name="CCVB0123" localSheetId="6">#REF!</definedName>
    <definedName name="CCVB0123">#REF!</definedName>
    <definedName name="CCVB0124" localSheetId="6">#REF!</definedName>
    <definedName name="CCVB0124">#REF!</definedName>
    <definedName name="CCVB0125" localSheetId="6">#REF!</definedName>
    <definedName name="CCVB0125">#REF!</definedName>
    <definedName name="cd" localSheetId="11" hidden="1">{0,0}</definedName>
    <definedName name="cd" hidden="1">{0,0}</definedName>
    <definedName name="cd_end" localSheetId="6">#REF!</definedName>
    <definedName name="cd_end" localSheetId="7">#REF!</definedName>
    <definedName name="cd_end" localSheetId="8">#REF!</definedName>
    <definedName name="cd_end" localSheetId="10">#REF!</definedName>
    <definedName name="cd_end">#REF!</definedName>
    <definedName name="cdd" localSheetId="6" hidden="1">{"'DB'!$A$1:$O$23","'Kennzahlen im Überblick'!$A$1:$H$18"}</definedName>
    <definedName name="cdd" localSheetId="7" hidden="1">{"'DB'!$A$1:$O$23","'Kennzahlen im Überblick'!$A$1:$H$18"}</definedName>
    <definedName name="cdd" localSheetId="8" hidden="1">{"'DB'!$A$1:$O$23","'Kennzahlen im Überblick'!$A$1:$H$18"}</definedName>
    <definedName name="cdd" localSheetId="10" hidden="1">{"'DB'!$A$1:$O$23","'Kennzahlen im Überblick'!$A$1:$H$18"}</definedName>
    <definedName name="cdd" hidden="1">{"'DB'!$A$1:$O$23","'Kennzahlen im Überblick'!$A$1:$H$18"}</definedName>
    <definedName name="cdsa" localSheetId="2" hidden="1">#REF!</definedName>
    <definedName name="cdsa" localSheetId="11" hidden="1">#REF!</definedName>
    <definedName name="cdsa" hidden="1">#REF!</definedName>
    <definedName name="cdse" localSheetId="6" hidden="1">{"fdsup://directions/News HTML Viewer?action=OPEN&amp;on_error=off&amp;window=popup_no_button&amp;start_maximized=false&amp;creator=factset&amp;display_string=Click to view document&amp;width=640&amp;height=480&amp;address=ZQFNwTDikp6rDgWeOYJ8svNnduLyRUVjdV52thPpcjVvKlfQXAYsfFYqVcLlnEn8QO","iZ1MuvvQUpKgjmSb9ij%2FXCerCWrFWtpRB6y1JvlfaL3ZqXo6%2Fnr7Begt%2BIUtA8IrVVSeXgxJMdsvuyJnvZnqT%2FY2FBr65Nc8QC8anKMyT%2FtYy8adC%2F%2F07AkACAc1JOsdV%2B3UHqJAxl%2BeNQ%2FuzDOJ350Dws1QnzoHBWLDRfEfoiuciLD8ZLTsB3xqbv1P456a0K9X5xX%2FS2SVGX6SUCV9LZBVV7fxFtwO8T6NDaNUf","CTf8sIsTo1Hw%3D"}</definedName>
    <definedName name="cdse" localSheetId="7" hidden="1">{"fdsup://directions/News HTML Viewer?action=OPEN&amp;on_error=off&amp;window=popup_no_button&amp;start_maximized=false&amp;creator=factset&amp;display_string=Click to view document&amp;width=640&amp;height=480&amp;address=ZQFNwTDikp6rDgWeOYJ8svNnduLyRUVjdV52thPpcjVvKlfQXAYsfFYqVcLlnEn8QO","iZ1MuvvQUpKgjmSb9ij%2FXCerCWrFWtpRB6y1JvlfaL3ZqXo6%2Fnr7Begt%2BIUtA8IrVVSeXgxJMdsvuyJnvZnqT%2FY2FBr65Nc8QC8anKMyT%2FtYy8adC%2F%2F07AkACAc1JOsdV%2B3UHqJAxl%2BeNQ%2FuzDOJ350Dws1QnzoHBWLDRfEfoiuciLD8ZLTsB3xqbv1P456a0K9X5xX%2FS2SVGX6SUCV9LZBVV7fxFtwO8T6NDaNUf","CTf8sIsTo1Hw%3D"}</definedName>
    <definedName name="cdse" localSheetId="8" hidden="1">{"fdsup://directions/News HTML Viewer?action=OPEN&amp;on_error=off&amp;window=popup_no_button&amp;start_maximized=false&amp;creator=factset&amp;display_string=Click to view document&amp;width=640&amp;height=480&amp;address=ZQFNwTDikp6rDgWeOYJ8svNnduLyRUVjdV52thPpcjVvKlfQXAYsfFYqVcLlnEn8QO","iZ1MuvvQUpKgjmSb9ij%2FXCerCWrFWtpRB6y1JvlfaL3ZqXo6%2Fnr7Begt%2BIUtA8IrVVSeXgxJMdsvuyJnvZnqT%2FY2FBr65Nc8QC8anKMyT%2FtYy8adC%2F%2F07AkACAc1JOsdV%2B3UHqJAxl%2BeNQ%2FuzDOJ350Dws1QnzoHBWLDRfEfoiuciLD8ZLTsB3xqbv1P456a0K9X5xX%2FS2SVGX6SUCV9LZBVV7fxFtwO8T6NDaNUf","CTf8sIsTo1Hw%3D"}</definedName>
    <definedName name="cdse" localSheetId="10" hidden="1">{"fdsup://directions/News HTML Viewer?action=OPEN&amp;on_error=off&amp;window=popup_no_button&amp;start_maximized=false&amp;creator=factset&amp;display_string=Click to view document&amp;width=640&amp;height=480&amp;address=ZQFNwTDikp6rDgWeOYJ8svNnduLyRUVjdV52thPpcjVvKlfQXAYsfFYqVcLlnEn8QO","iZ1MuvvQUpKgjmSb9ij%2FXCerCWrFWtpRB6y1JvlfaL3ZqXo6%2Fnr7Begt%2BIUtA8IrVVSeXgxJMdsvuyJnvZnqT%2FY2FBr65Nc8QC8anKMyT%2FtYy8adC%2F%2F07AkACAc1JOsdV%2B3UHqJAxl%2BeNQ%2FuzDOJ350Dws1QnzoHBWLDRfEfoiuciLD8ZLTsB3xqbv1P456a0K9X5xX%2FS2SVGX6SUCV9LZBVV7fxFtwO8T6NDaNUf","CTf8sIsTo1Hw%3D"}</definedName>
    <definedName name="cdse" hidden="1">{"fdsup://directions/News HTML Viewer?action=OPEN&amp;on_error=off&amp;window=popup_no_button&amp;start_maximized=false&amp;creator=factset&amp;display_string=Click to view document&amp;width=640&amp;height=480&amp;address=ZQFNwTDikp6rDgWeOYJ8svNnduLyRUVjdV52thPpcjVvKlfQXAYsfFYqVcLlnEn8QO","iZ1MuvvQUpKgjmSb9ij%2FXCerCWrFWtpRB6y1JvlfaL3ZqXo6%2Fnr7Begt%2BIUtA8IrVVSeXgxJMdsvuyJnvZnqT%2FY2FBr65Nc8QC8anKMyT%2FtYy8adC%2F%2F07AkACAc1JOsdV%2B3UHqJAxl%2BeNQ%2FuzDOJ350Dws1QnzoHBWLDRfEfoiuciLD8ZLTsB3xqbv1P456a0K9X5xX%2FS2SVGX6SUCV9LZBVV7fxFtwO8T6NDaNUf","CTf8sIsTo1Hw%3D"}</definedName>
    <definedName name="Celgar">#REF!</definedName>
    <definedName name="CELGAR_BCI">'[25]By Mill'!$C$49</definedName>
    <definedName name="cellIsStratified" localSheetId="6">#REF!</definedName>
    <definedName name="cellIsStratified" localSheetId="7">#REF!</definedName>
    <definedName name="cellIsStratified" localSheetId="8">#REF!</definedName>
    <definedName name="cellIsStratified" localSheetId="10">#REF!</definedName>
    <definedName name="cellIsStratified">#REF!</definedName>
    <definedName name="cellProjectedMisstatementWarning" localSheetId="6">#REF!</definedName>
    <definedName name="cellProjectedMisstatementWarning" localSheetId="7">#REF!</definedName>
    <definedName name="cellProjectedMisstatementWarning" localSheetId="8">#REF!</definedName>
    <definedName name="cellProjectedMisstatementWarning" localSheetId="10">#REF!</definedName>
    <definedName name="cellProjectedMisstatementWarning">#REF!</definedName>
    <definedName name="cellSampleSize" localSheetId="6">#REF!</definedName>
    <definedName name="cellSampleSize" localSheetId="7">#REF!</definedName>
    <definedName name="cellSampleSize" localSheetId="8">#REF!</definedName>
    <definedName name="cellSampleSize" localSheetId="10">#REF!</definedName>
    <definedName name="cellSampleSize">#REF!</definedName>
    <definedName name="cellSampleSizeWarning" localSheetId="6">#REF!</definedName>
    <definedName name="cellSampleSizeWarning">#REF!</definedName>
    <definedName name="cellSSF" localSheetId="6">#REF!</definedName>
    <definedName name="cellSSF">#REF!</definedName>
    <definedName name="central_rozdil" localSheetId="11" hidden="1">{#N/A,#N/A,FALSE,"Aging Summary";#N/A,#N/A,FALSE,"Ratio Analysis";#N/A,#N/A,FALSE,"Test 120 Day Accts";#N/A,#N/A,FALSE,"Tickmarks"}</definedName>
    <definedName name="central_rozdil" hidden="1">{#N/A,#N/A,FALSE,"Aging Summary";#N/A,#N/A,FALSE,"Ratio Analysis";#N/A,#N/A,FALSE,"Test 120 Day Accts";#N/A,#N/A,FALSE,"Tickmarks"}</definedName>
    <definedName name="cert" localSheetId="6" hidden="1">{"fis.dbo.r1_datasum"}</definedName>
    <definedName name="cert" localSheetId="7" hidden="1">{"fis.dbo.r1_datasum"}</definedName>
    <definedName name="cert" localSheetId="8" hidden="1">{"fis.dbo.r1_datasum"}</definedName>
    <definedName name="cert" localSheetId="10" hidden="1">{"fis.dbo.r1_datasum"}</definedName>
    <definedName name="cert" hidden="1">{"fis.dbo.r1_datasum"}</definedName>
    <definedName name="cert1" localSheetId="6" hidden="1">{"fis.dbo.r1_datasum"}</definedName>
    <definedName name="cert1" localSheetId="7" hidden="1">{"fis.dbo.r1_datasum"}</definedName>
    <definedName name="cert1" localSheetId="8" hidden="1">{"fis.dbo.r1_datasum"}</definedName>
    <definedName name="cert1" localSheetId="10" hidden="1">{"fis.dbo.r1_datasum"}</definedName>
    <definedName name="cert1" hidden="1">{"fis.dbo.r1_datasum"}</definedName>
    <definedName name="CF">#REF!</definedName>
    <definedName name="CF_AccruedExpenses">#REF!</definedName>
    <definedName name="CF_Cash">#REF!</definedName>
    <definedName name="CF_CurrentLTDebit">#REF!</definedName>
    <definedName name="CF_DeferredTax">#REF!</definedName>
    <definedName name="CF_Dividends">#REF!</definedName>
    <definedName name="CF_Intangibles">#REF!</definedName>
    <definedName name="CF_Inventories">#REF!</definedName>
    <definedName name="CF_Investments">#REF!</definedName>
    <definedName name="CF_LTDebt">#REF!</definedName>
    <definedName name="CF_NetIncome">#REF!</definedName>
    <definedName name="CF_Payables">#REF!</definedName>
    <definedName name="CF_PrepaidExpenses">#REF!</definedName>
    <definedName name="CF_Property">#REF!</definedName>
    <definedName name="CF_Receivables">#REF!</definedName>
    <definedName name="CF_Shares">#REF!</definedName>
    <definedName name="CF_Taxation">#REF!</definedName>
    <definedName name="cfd" localSheetId="6" hidden="1">{"fdsup://directions/News HTML Viewer?action=OPEN&amp;on_error=off&amp;window=popup_no_button&amp;start_maximized=false&amp;creator=factset&amp;display_string=Click to view document&amp;width=640&amp;height=480&amp;address=ZQFNwTDikp6rDgWeOYK8smvwWAoIXeCmAC%2Be4QawIAibKE5oeVSaOiBB9FSqEcb0","nGxRXMqwqXZVhgoiyiUjTH4qAFq2bpll9Hm2zBZfv0Fqxrg4nJ3JI0oym2fZD6vpJpnU7t4liPWmMh36xQgijcHfUzBEgyM5L7Zwhjuo0ZfJXxvp2fJJ1OV69SOLIFbBHjKyedFR1V74OFybiCk3voEGPUt5McGaON7%2FAbf%2BYBEySVSgjEUgOKPSkhI7CqBMjNp7BKEvYGvv2yrzIO2dWvgczQ4T1uAKXa7jRpYreIRpEChOM2F3eg%3D%3","D"}</definedName>
    <definedName name="cfd" localSheetId="7" hidden="1">{"fdsup://directions/News HTML Viewer?action=OPEN&amp;on_error=off&amp;window=popup_no_button&amp;start_maximized=false&amp;creator=factset&amp;display_string=Click to view document&amp;width=640&amp;height=480&amp;address=ZQFNwTDikp6rDgWeOYK8smvwWAoIXeCmAC%2Be4QawIAibKE5oeVSaOiBB9FSqEcb0","nGxRXMqwqXZVhgoiyiUjTH4qAFq2bpll9Hm2zBZfv0Fqxrg4nJ3JI0oym2fZD6vpJpnU7t4liPWmMh36xQgijcHfUzBEgyM5L7Zwhjuo0ZfJXxvp2fJJ1OV69SOLIFbBHjKyedFR1V74OFybiCk3voEGPUt5McGaON7%2FAbf%2BYBEySVSgjEUgOKPSkhI7CqBMjNp7BKEvYGvv2yrzIO2dWvgczQ4T1uAKXa7jRpYreIRpEChOM2F3eg%3D%3","D"}</definedName>
    <definedName name="cfd" localSheetId="8" hidden="1">{"fdsup://directions/News HTML Viewer?action=OPEN&amp;on_error=off&amp;window=popup_no_button&amp;start_maximized=false&amp;creator=factset&amp;display_string=Click to view document&amp;width=640&amp;height=480&amp;address=ZQFNwTDikp6rDgWeOYK8smvwWAoIXeCmAC%2Be4QawIAibKE5oeVSaOiBB9FSqEcb0","nGxRXMqwqXZVhgoiyiUjTH4qAFq2bpll9Hm2zBZfv0Fqxrg4nJ3JI0oym2fZD6vpJpnU7t4liPWmMh36xQgijcHfUzBEgyM5L7Zwhjuo0ZfJXxvp2fJJ1OV69SOLIFbBHjKyedFR1V74OFybiCk3voEGPUt5McGaON7%2FAbf%2BYBEySVSgjEUgOKPSkhI7CqBMjNp7BKEvYGvv2yrzIO2dWvgczQ4T1uAKXa7jRpYreIRpEChOM2F3eg%3D%3","D"}</definedName>
    <definedName name="cfd" localSheetId="10" hidden="1">{"fdsup://directions/News HTML Viewer?action=OPEN&amp;on_error=off&amp;window=popup_no_button&amp;start_maximized=false&amp;creator=factset&amp;display_string=Click to view document&amp;width=640&amp;height=480&amp;address=ZQFNwTDikp6rDgWeOYK8smvwWAoIXeCmAC%2Be4QawIAibKE5oeVSaOiBB9FSqEcb0","nGxRXMqwqXZVhgoiyiUjTH4qAFq2bpll9Hm2zBZfv0Fqxrg4nJ3JI0oym2fZD6vpJpnU7t4liPWmMh36xQgijcHfUzBEgyM5L7Zwhjuo0ZfJXxvp2fJJ1OV69SOLIFbBHjKyedFR1V74OFybiCk3voEGPUt5McGaON7%2FAbf%2BYBEySVSgjEUgOKPSkhI7CqBMjNp7BKEvYGvv2yrzIO2dWvgczQ4T1uAKXa7jRpYreIRpEChOM2F3eg%3D%3","D"}</definedName>
    <definedName name="cfd" hidden="1">{"fdsup://directions/News HTML Viewer?action=OPEN&amp;on_error=off&amp;window=popup_no_button&amp;start_maximized=false&amp;creator=factset&amp;display_string=Click to view document&amp;width=640&amp;height=480&amp;address=ZQFNwTDikp6rDgWeOYK8smvwWAoIXeCmAC%2Be4QawIAibKE5oeVSaOiBB9FSqEcb0","nGxRXMqwqXZVhgoiyiUjTH4qAFq2bpll9Hm2zBZfv0Fqxrg4nJ3JI0oym2fZD6vpJpnU7t4liPWmMh36xQgijcHfUzBEgyM5L7Zwhjuo0ZfJXxvp2fJJ1OV69SOLIFbBHjKyedFR1V74OFybiCk3voEGPUt5McGaON7%2FAbf%2BYBEySVSgjEUgOKPSkhI7CqBMjNp7BKEvYGvv2yrzIO2dWvgczQ4T1uAKXa7jRpYreIRpEChOM2F3eg%3D%3","D"}</definedName>
    <definedName name="cfhg" localSheetId="11" hidden="1">{"'Sheet1'!$A$1:$G$96","'Sheet1'!$A$1:$H$96"}</definedName>
    <definedName name="cfhg" hidden="1">{"'Sheet1'!$A$1:$G$96","'Sheet1'!$A$1:$H$96"}</definedName>
    <definedName name="CFo" localSheetId="11" hidden="1">{"'таб 21'!$A$1:$U$24","'таб 21'!$A$1:$U$1"}</definedName>
    <definedName name="CFo" hidden="1">{"'таб 21'!$A$1:$U$24","'таб 21'!$A$1:$U$1"}</definedName>
    <definedName name="CFo_1" localSheetId="11" hidden="1">{"'таб 21'!$A$1:$U$24","'таб 21'!$A$1:$U$1"}</definedName>
    <definedName name="CFo_1" hidden="1">{"'таб 21'!$A$1:$U$24","'таб 21'!$A$1:$U$1"}</definedName>
    <definedName name="CFo_1_1" localSheetId="11" hidden="1">{"'таб 21'!$A$1:$U$24","'таб 21'!$A$1:$U$1"}</definedName>
    <definedName name="CFo_1_1" hidden="1">{"'таб 21'!$A$1:$U$24","'таб 21'!$A$1:$U$1"}</definedName>
    <definedName name="CFo_1_2" localSheetId="11" hidden="1">{"'таб 21'!$A$1:$U$24","'таб 21'!$A$1:$U$1"}</definedName>
    <definedName name="CFo_1_2" hidden="1">{"'таб 21'!$A$1:$U$24","'таб 21'!$A$1:$U$1"}</definedName>
    <definedName name="CFo_1_3" localSheetId="11" hidden="1">{"'таб 21'!$A$1:$U$24","'таб 21'!$A$1:$U$1"}</definedName>
    <definedName name="CFo_1_3" hidden="1">{"'таб 21'!$A$1:$U$24","'таб 21'!$A$1:$U$1"}</definedName>
    <definedName name="CFo_1_4" localSheetId="11" hidden="1">{"'таб 21'!$A$1:$U$24","'таб 21'!$A$1:$U$1"}</definedName>
    <definedName name="CFo_1_4" hidden="1">{"'таб 21'!$A$1:$U$24","'таб 21'!$A$1:$U$1"}</definedName>
    <definedName name="CFo_1_5" localSheetId="11" hidden="1">{"'таб 21'!$A$1:$U$24","'таб 21'!$A$1:$U$1"}</definedName>
    <definedName name="CFo_1_5" hidden="1">{"'таб 21'!$A$1:$U$24","'таб 21'!$A$1:$U$1"}</definedName>
    <definedName name="CFo_2" localSheetId="11" hidden="1">{"'таб 21'!$A$1:$U$24","'таб 21'!$A$1:$U$1"}</definedName>
    <definedName name="CFo_2" hidden="1">{"'таб 21'!$A$1:$U$24","'таб 21'!$A$1:$U$1"}</definedName>
    <definedName name="CFo_2_1" localSheetId="11" hidden="1">{"'таб 21'!$A$1:$U$24","'таб 21'!$A$1:$U$1"}</definedName>
    <definedName name="CFo_2_1" hidden="1">{"'таб 21'!$A$1:$U$24","'таб 21'!$A$1:$U$1"}</definedName>
    <definedName name="CFo_2_2" localSheetId="11" hidden="1">{"'таб 21'!$A$1:$U$24","'таб 21'!$A$1:$U$1"}</definedName>
    <definedName name="CFo_2_2" hidden="1">{"'таб 21'!$A$1:$U$24","'таб 21'!$A$1:$U$1"}</definedName>
    <definedName name="CFo_2_3" localSheetId="11" hidden="1">{"'таб 21'!$A$1:$U$24","'таб 21'!$A$1:$U$1"}</definedName>
    <definedName name="CFo_2_3" hidden="1">{"'таб 21'!$A$1:$U$24","'таб 21'!$A$1:$U$1"}</definedName>
    <definedName name="CFo_2_4" localSheetId="11" hidden="1">{"'таб 21'!$A$1:$U$24","'таб 21'!$A$1:$U$1"}</definedName>
    <definedName name="CFo_2_4" hidden="1">{"'таб 21'!$A$1:$U$24","'таб 21'!$A$1:$U$1"}</definedName>
    <definedName name="CFo_2_5" localSheetId="11" hidden="1">{"'таб 21'!$A$1:$U$24","'таб 21'!$A$1:$U$1"}</definedName>
    <definedName name="CFo_2_5" hidden="1">{"'таб 21'!$A$1:$U$24","'таб 21'!$A$1:$U$1"}</definedName>
    <definedName name="CFo_3" localSheetId="11" hidden="1">{"'таб 21'!$A$1:$U$24","'таб 21'!$A$1:$U$1"}</definedName>
    <definedName name="CFo_3" hidden="1">{"'таб 21'!$A$1:$U$24","'таб 21'!$A$1:$U$1"}</definedName>
    <definedName name="CFo_3_1" localSheetId="11" hidden="1">{"'таб 21'!$A$1:$U$24","'таб 21'!$A$1:$U$1"}</definedName>
    <definedName name="CFo_3_1" hidden="1">{"'таб 21'!$A$1:$U$24","'таб 21'!$A$1:$U$1"}</definedName>
    <definedName name="CFo_3_2" localSheetId="11" hidden="1">{"'таб 21'!$A$1:$U$24","'таб 21'!$A$1:$U$1"}</definedName>
    <definedName name="CFo_3_2" hidden="1">{"'таб 21'!$A$1:$U$24","'таб 21'!$A$1:$U$1"}</definedName>
    <definedName name="CFo_3_3" localSheetId="11" hidden="1">{"'таб 21'!$A$1:$U$24","'таб 21'!$A$1:$U$1"}</definedName>
    <definedName name="CFo_3_3" hidden="1">{"'таб 21'!$A$1:$U$24","'таб 21'!$A$1:$U$1"}</definedName>
    <definedName name="CFo_3_4" localSheetId="11" hidden="1">{"'таб 21'!$A$1:$U$24","'таб 21'!$A$1:$U$1"}</definedName>
    <definedName name="CFo_3_4" hidden="1">{"'таб 21'!$A$1:$U$24","'таб 21'!$A$1:$U$1"}</definedName>
    <definedName name="CFo_3_5" localSheetId="11" hidden="1">{"'таб 21'!$A$1:$U$24","'таб 21'!$A$1:$U$1"}</definedName>
    <definedName name="CFo_3_5" hidden="1">{"'таб 21'!$A$1:$U$24","'таб 21'!$A$1:$U$1"}</definedName>
    <definedName name="CFo_4" localSheetId="11" hidden="1">{"'таб 21'!$A$1:$U$24","'таб 21'!$A$1:$U$1"}</definedName>
    <definedName name="CFo_4" hidden="1">{"'таб 21'!$A$1:$U$24","'таб 21'!$A$1:$U$1"}</definedName>
    <definedName name="CFo_4_1" localSheetId="11" hidden="1">{"'таб 21'!$A$1:$U$24","'таб 21'!$A$1:$U$1"}</definedName>
    <definedName name="CFo_4_1" hidden="1">{"'таб 21'!$A$1:$U$24","'таб 21'!$A$1:$U$1"}</definedName>
    <definedName name="CFo_4_2" localSheetId="11" hidden="1">{"'таб 21'!$A$1:$U$24","'таб 21'!$A$1:$U$1"}</definedName>
    <definedName name="CFo_4_2" hidden="1">{"'таб 21'!$A$1:$U$24","'таб 21'!$A$1:$U$1"}</definedName>
    <definedName name="CFo_4_3" localSheetId="11" hidden="1">{"'таб 21'!$A$1:$U$24","'таб 21'!$A$1:$U$1"}</definedName>
    <definedName name="CFo_4_3" hidden="1">{"'таб 21'!$A$1:$U$24","'таб 21'!$A$1:$U$1"}</definedName>
    <definedName name="CFo_4_4" localSheetId="11" hidden="1">{"'таб 21'!$A$1:$U$24","'таб 21'!$A$1:$U$1"}</definedName>
    <definedName name="CFo_4_4" hidden="1">{"'таб 21'!$A$1:$U$24","'таб 21'!$A$1:$U$1"}</definedName>
    <definedName name="CFo_4_5" localSheetId="11" hidden="1">{"'таб 21'!$A$1:$U$24","'таб 21'!$A$1:$U$1"}</definedName>
    <definedName name="CFo_4_5" hidden="1">{"'таб 21'!$A$1:$U$24","'таб 21'!$A$1:$U$1"}</definedName>
    <definedName name="CFo_5" localSheetId="11" hidden="1">{"'таб 21'!$A$1:$U$24","'таб 21'!$A$1:$U$1"}</definedName>
    <definedName name="CFo_5" hidden="1">{"'таб 21'!$A$1:$U$24","'таб 21'!$A$1:$U$1"}</definedName>
    <definedName name="CFo_5_1" localSheetId="11" hidden="1">{"'таб 21'!$A$1:$U$24","'таб 21'!$A$1:$U$1"}</definedName>
    <definedName name="CFo_5_1" hidden="1">{"'таб 21'!$A$1:$U$24","'таб 21'!$A$1:$U$1"}</definedName>
    <definedName name="CFo_5_2" localSheetId="11" hidden="1">{"'таб 21'!$A$1:$U$24","'таб 21'!$A$1:$U$1"}</definedName>
    <definedName name="CFo_5_2" hidden="1">{"'таб 21'!$A$1:$U$24","'таб 21'!$A$1:$U$1"}</definedName>
    <definedName name="CFo_5_3" localSheetId="11" hidden="1">{"'таб 21'!$A$1:$U$24","'таб 21'!$A$1:$U$1"}</definedName>
    <definedName name="CFo_5_3" hidden="1">{"'таб 21'!$A$1:$U$24","'таб 21'!$A$1:$U$1"}</definedName>
    <definedName name="CFo_5_4" localSheetId="11" hidden="1">{"'таб 21'!$A$1:$U$24","'таб 21'!$A$1:$U$1"}</definedName>
    <definedName name="CFo_5_4" hidden="1">{"'таб 21'!$A$1:$U$24","'таб 21'!$A$1:$U$1"}</definedName>
    <definedName name="CFo_5_5" localSheetId="11" hidden="1">{"'таб 21'!$A$1:$U$24","'таб 21'!$A$1:$U$1"}</definedName>
    <definedName name="CFo_5_5" hidden="1">{"'таб 21'!$A$1:$U$24","'таб 21'!$A$1:$U$1"}</definedName>
    <definedName name="cfs">'[25]By Mill'!$B$4:$P$56</definedName>
    <definedName name="CFwork">#REF!</definedName>
    <definedName name="Change_RP_Subs_" localSheetId="6" hidden="1">#REF!</definedName>
    <definedName name="Change_RP_Subs_" localSheetId="7" hidden="1">#REF!</definedName>
    <definedName name="Change_RP_Subs_" localSheetId="8" hidden="1">#REF!</definedName>
    <definedName name="Change_RP_Subs_" localSheetId="10" hidden="1">#REF!</definedName>
    <definedName name="Change_RP_Subs_" hidden="1">#REF!</definedName>
    <definedName name="CHANGES_WORK_CAP" hidden="1">"CHANGES_WORK_CAP"</definedName>
    <definedName name="CHART">#REF!</definedName>
    <definedName name="ChartBlankData">OFFSET(#REF!,0,5-#REF!,1,#REF!+1)</definedName>
    <definedName name="ChartCaptions" localSheetId="6">#REF!</definedName>
    <definedName name="ChartCaptions">#REF!</definedName>
    <definedName name="ChartingArea" localSheetId="6">#REF!,#REF!</definedName>
    <definedName name="ChartingArea">#REF!,#REF!</definedName>
    <definedName name="ChartingLabels" localSheetId="6">#REF!</definedName>
    <definedName name="ChartingLabels">#REF!</definedName>
    <definedName name="ChartMV2" localSheetId="6">OFFSET(#REF!,0,5-#REF!,1,#REF!+1)</definedName>
    <definedName name="ChartMV2">OFFSET(#REF!,0,5-#REF!,1,#REF!+1)</definedName>
    <definedName name="ChartNoofYears" localSheetId="6">#REF!</definedName>
    <definedName name="ChartNoofYears">#REF!</definedName>
    <definedName name="Cheat_Sheet" localSheetId="6">#REF!</definedName>
    <definedName name="Cheat_Sheet">#REF!</definedName>
    <definedName name="CheatSheet" localSheetId="6">#REF!</definedName>
    <definedName name="CheatSheet">#REF!</definedName>
    <definedName name="Chihuahua" localSheetId="6">#REF!</definedName>
    <definedName name="Chihuahua">#REF!</definedName>
    <definedName name="CHIHUHUA_">'[25]By Mill'!$C$1388</definedName>
    <definedName name="Chile" localSheetId="6">#REF!</definedName>
    <definedName name="Chile" localSheetId="7">#REF!</definedName>
    <definedName name="Chile" localSheetId="8">#REF!</definedName>
    <definedName name="Chile" localSheetId="10">#REF!</definedName>
    <definedName name="Chile">#REF!</definedName>
    <definedName name="ChinaCountry" localSheetId="6">#REF!</definedName>
    <definedName name="ChinaCountry" localSheetId="7">#REF!</definedName>
    <definedName name="ChinaCountry" localSheetId="8">#REF!</definedName>
    <definedName name="ChinaCountry" localSheetId="10">#REF!</definedName>
    <definedName name="ChinaCountry">#REF!</definedName>
    <definedName name="CHKRPRICE" localSheetId="6">#REF!</definedName>
    <definedName name="CHKRPRICE" localSheetId="7">#REF!</definedName>
    <definedName name="CHKRPRICE" localSheetId="8">#REF!</definedName>
    <definedName name="CHKRPRICE" localSheetId="10">#REF!</definedName>
    <definedName name="CHKRPRICE">#REF!</definedName>
    <definedName name="ChrtDates" localSheetId="6">OFFSET(#REF!,0,5-#REF!,1,#REF!+1)</definedName>
    <definedName name="ChrtDates" localSheetId="7">OFFSET(#REF!,0,5-#REF!,1,#REF!+1)</definedName>
    <definedName name="ChrtDates" localSheetId="8">OFFSET(#REF!,0,5-#REF!,1,#REF!+1)</definedName>
    <definedName name="ChrtDates" localSheetId="10">OFFSET(#REF!,0,5-#REF!,1,#REF!+1)</definedName>
    <definedName name="ChrtDates">OFFSET(#REF!,0,5-#REF!,1,#REF!+1)</definedName>
    <definedName name="ChrtFYs" localSheetId="6">OFFSET(#REF!,0,5-#REF!,1,#REF!+1)</definedName>
    <definedName name="ChrtFYs">OFFSET(#REF!,0,5-#REF!,1,#REF!+1)</definedName>
    <definedName name="ChrtIndex" localSheetId="6">OFFSET(#REF!,0,5-#REF!,1,#REF!+1)</definedName>
    <definedName name="ChrtIndex">OFFSET(#REF!,0,5-#REF!,1,#REF!+1)</definedName>
    <definedName name="ChrtMV00" localSheetId="6">OFFSET(#REF!,0,5-#REF!,1,#REF!+1)</definedName>
    <definedName name="ChrtMV00">OFFSET(#REF!,0,5-#REF!,1,#REF!+1)</definedName>
    <definedName name="ChrtMV01" localSheetId="6">OFFSET(#REF!,0,5-#REF!,1,#REF!+1)</definedName>
    <definedName name="ChrtMV01">OFFSET(#REF!,0,5-#REF!,1,#REF!+1)</definedName>
    <definedName name="ChrtMV02" localSheetId="6">OFFSET(#REF!,0,5-#REF!,1,#REF!+1)</definedName>
    <definedName name="ChrtMV02">OFFSET(#REF!,0,5-#REF!,1,#REF!+1)</definedName>
    <definedName name="ChrtMV03" localSheetId="6">OFFSET(#REF!,0,5-#REF!,1,#REF!+1)</definedName>
    <definedName name="ChrtMV03">OFFSET(#REF!,0,5-#REF!,1,#REF!+1)</definedName>
    <definedName name="ChrtMV04" localSheetId="6">OFFSET(#REF!,0,5-#REF!,1,#REF!+1)</definedName>
    <definedName name="ChrtMV04">OFFSET(#REF!,0,5-#REF!,1,#REF!+1)</definedName>
    <definedName name="ChrtMV05" localSheetId="6">OFFSET(#REF!,0,5-#REF!,1,#REF!+1)</definedName>
    <definedName name="ChrtMV05">OFFSET(#REF!,0,5-#REF!,1,#REF!+1)</definedName>
    <definedName name="ChrtMV06" localSheetId="6">OFFSET(#REF!,0,5-#REF!,1,#REF!+1)</definedName>
    <definedName name="ChrtMV06">OFFSET(#REF!,0,5-#REF!,1,#REF!+1)</definedName>
    <definedName name="ChrtMV07" localSheetId="6">OFFSET(#REF!,0,5-#REF!,1,#REF!+1)</definedName>
    <definedName name="ChrtMV07">OFFSET(#REF!,0,5-#REF!,1,#REF!+1)</definedName>
    <definedName name="ChrtMV08" localSheetId="6">OFFSET(#REF!,0,5-#REF!,1,#REF!+1)</definedName>
    <definedName name="ChrtMV08">OFFSET(#REF!,0,5-#REF!,1,#REF!+1)</definedName>
    <definedName name="ChrtMV09" localSheetId="6">OFFSET(#REF!,0,5-#REF!,1,#REF!+1)</definedName>
    <definedName name="ChrtMV09">OFFSET(#REF!,0,5-#REF!,1,#REF!+1)</definedName>
    <definedName name="ChrtMV10" localSheetId="6">OFFSET(#REF!,0,5-#REF!,1,#REF!+1)</definedName>
    <definedName name="ChrtMV10">OFFSET(#REF!,0,5-#REF!,1,#REF!+1)</definedName>
    <definedName name="ChrtMV11" localSheetId="6">OFFSET(#REF!,0,5-#REF!,1,#REF!+1)</definedName>
    <definedName name="ChrtMV11">OFFSET(#REF!,0,5-#REF!,1,#REF!+1)</definedName>
    <definedName name="ChrtMV12" localSheetId="6">OFFSET(#REF!,0,5-#REF!,1,#REF!+1)</definedName>
    <definedName name="ChrtMV12">OFFSET(#REF!,0,5-#REF!,1,#REF!+1)</definedName>
    <definedName name="ChungHwa" localSheetId="6">#REF!</definedName>
    <definedName name="ChungHwa">#REF!</definedName>
    <definedName name="CHUNGHWA_">'[25]By Mill'!$C$1597</definedName>
    <definedName name="Churn_Rate_" localSheetId="6" hidden="1">#REF!</definedName>
    <definedName name="Churn_Rate_" localSheetId="7" hidden="1">#REF!</definedName>
    <definedName name="Churn_Rate_" localSheetId="8" hidden="1">#REF!</definedName>
    <definedName name="Churn_Rate_" localSheetId="10" hidden="1">#REF!</definedName>
    <definedName name="Churn_Rate_" hidden="1">#REF!</definedName>
    <definedName name="Churn_Subs_" localSheetId="6" hidden="1">#REF!</definedName>
    <definedName name="Churn_Subs_" localSheetId="7" hidden="1">#REF!</definedName>
    <definedName name="Churn_Subs_" localSheetId="8" hidden="1">#REF!</definedName>
    <definedName name="Churn_Subs_" localSheetId="10" hidden="1">#REF!</definedName>
    <definedName name="Churn_Subs_" hidden="1">#REF!</definedName>
    <definedName name="Churn_Subs_1" localSheetId="6" hidden="1">#REF!</definedName>
    <definedName name="Churn_Subs_1" localSheetId="7" hidden="1">#REF!</definedName>
    <definedName name="Churn_Subs_1" localSheetId="8" hidden="1">#REF!</definedName>
    <definedName name="Churn_Subs_1" localSheetId="10" hidden="1">#REF!</definedName>
    <definedName name="Churn_Subs_1" hidden="1">#REF!</definedName>
    <definedName name="CianodEnza" localSheetId="6">#REF!</definedName>
    <definedName name="CianodEnza">#REF!</definedName>
    <definedName name="CIANODENZE_">'[25]By Mill'!$C$1107</definedName>
    <definedName name="cip_code" localSheetId="6">#REF!</definedName>
    <definedName name="cip_code" localSheetId="7">#REF!</definedName>
    <definedName name="cip_code" localSheetId="8">#REF!</definedName>
    <definedName name="cip_code" localSheetId="10">#REF!</definedName>
    <definedName name="cip_code">#REF!</definedName>
    <definedName name="cip_end" localSheetId="6">#REF!</definedName>
    <definedName name="cip_end" localSheetId="7">#REF!</definedName>
    <definedName name="cip_end" localSheetId="8">#REF!</definedName>
    <definedName name="cip_end" localSheetId="10">#REF!</definedName>
    <definedName name="cip_end">#REF!</definedName>
    <definedName name="CIP_Names" localSheetId="6">#REF!</definedName>
    <definedName name="CIP_Names" localSheetId="7">#REF!</definedName>
    <definedName name="CIP_Names" localSheetId="8">#REF!</definedName>
    <definedName name="CIP_Names" localSheetId="10">#REF!</definedName>
    <definedName name="CIP_Names">#REF!</definedName>
    <definedName name="cip_table" localSheetId="6">#REF!</definedName>
    <definedName name="cip_table">#REF!</definedName>
    <definedName name="cip_table2" localSheetId="6">#REF!</definedName>
    <definedName name="cip_table2">#REF!</definedName>
    <definedName name="CIP8_1" localSheetId="6">#REF!</definedName>
    <definedName name="CIP8_1">#REF!</definedName>
    <definedName name="CIQ_SubCo" localSheetId="6">#REF!</definedName>
    <definedName name="CIQ_SubCo">#REF!</definedName>
    <definedName name="CIQLastHist" localSheetId="6">#REF!</definedName>
    <definedName name="CIQLastHist">#REF!</definedName>
    <definedName name="CIQLastInterim" localSheetId="6">#REF!</definedName>
    <definedName name="CIQLastInterim">#REF!</definedName>
    <definedName name="CIQWBGuid" localSheetId="0" hidden="1">"27076140-68f7-4c02-a800-2630a6dec824"</definedName>
    <definedName name="CIQWBGuid" localSheetId="6" hidden="1">"27076140-68f7-4c02-a800-2630a6dec824"</definedName>
    <definedName name="CIQWBGuid" localSheetId="7" hidden="1">"27076140-68f7-4c02-a800-2630a6dec824"</definedName>
    <definedName name="CIQWBGuid" localSheetId="8" hidden="1">"27076140-68f7-4c02-a800-2630a6dec824"</definedName>
    <definedName name="CIQWBGuid" localSheetId="10" hidden="1">"27076140-68f7-4c02-a800-2630a6dec824"</definedName>
    <definedName name="CIQWBGuid" localSheetId="11" hidden="1">"Kroll Size Premium (Ibbotson) 2023.xlsx"</definedName>
    <definedName name="CIQWBGuid" hidden="1">"e0002bbf-0202-414a-b029-fd5131a4b00e"</definedName>
    <definedName name="Circular_switch" localSheetId="6">#REF!</definedName>
    <definedName name="Circular_switch" localSheetId="7">#REF!</definedName>
    <definedName name="Circular_switch" localSheetId="8">#REF!</definedName>
    <definedName name="Circular_switch" localSheetId="10">#REF!</definedName>
    <definedName name="Circular_switch">#REF!</definedName>
    <definedName name="CIRPRICE" localSheetId="6">#REF!</definedName>
    <definedName name="CIRPRICE" localSheetId="7">#REF!</definedName>
    <definedName name="CIRPRICE" localSheetId="8">#REF!</definedName>
    <definedName name="CIRPRICE" localSheetId="10">#REF!</definedName>
    <definedName name="CIRPRICE">#REF!</definedName>
    <definedName name="CITY" hidden="1">"CITY"</definedName>
    <definedName name="CKEPRICE">#REF!</definedName>
    <definedName name="ckeyrago" localSheetId="6">#REF!</definedName>
    <definedName name="ckeyrago">#REF!</definedName>
    <definedName name="ckeytd" localSheetId="6">#REF!</definedName>
    <definedName name="ckeytd">#REF!</definedName>
    <definedName name="Cl_Rate">29.4545</definedName>
    <definedName name="Cl_tax_rate">24%</definedName>
    <definedName name="Cl_USD_rate">27.7487</definedName>
    <definedName name="clatskanie">#REF!</definedName>
    <definedName name="CLATSKANIE_">'[25]By Mill'!$C$484</definedName>
    <definedName name="claudia" localSheetId="11" hidden="1">{#N/A,"70% Success",FALSE,"Sales Forecast";#N/A,#N/A,FALSE,"Sheet2"}</definedName>
    <definedName name="claudia" hidden="1">{#N/A,"70% Success",FALSE,"Sales Forecast";#N/A,#N/A,FALSE,"Sheet2"}</definedName>
    <definedName name="ClDate" localSheetId="6">#REF!</definedName>
    <definedName name="ClDate" localSheetId="7">#REF!</definedName>
    <definedName name="ClDate" localSheetId="8">#REF!</definedName>
    <definedName name="ClDate" localSheetId="10">#REF!</definedName>
    <definedName name="ClDate">#REF!</definedName>
    <definedName name="ClFXR" localSheetId="6">#REF!</definedName>
    <definedName name="ClFXR" localSheetId="7">#REF!</definedName>
    <definedName name="ClFXR" localSheetId="8">#REF!</definedName>
    <definedName name="ClFXR" localSheetId="10">#REF!</definedName>
    <definedName name="ClFXR">#REF!</definedName>
    <definedName name="client_name" localSheetId="6">#REF!</definedName>
    <definedName name="client_name" localSheetId="7">#REF!</definedName>
    <definedName name="client_name" localSheetId="8">#REF!</definedName>
    <definedName name="client_name" localSheetId="10">#REF!</definedName>
    <definedName name="client_name">#REF!</definedName>
    <definedName name="clipperye" localSheetId="6">#REF!</definedName>
    <definedName name="clipperye">#REF!</definedName>
    <definedName name="ClITR" localSheetId="6">#REF!</definedName>
    <definedName name="ClITR">#REF!</definedName>
    <definedName name="Cloquet" localSheetId="6">#REF!</definedName>
    <definedName name="Cloquet">#REF!</definedName>
    <definedName name="CLOQUET_">'[25]By Mill'!$C$314</definedName>
    <definedName name="clUSD">5.96</definedName>
    <definedName name="CMIPRICE">#REF!</definedName>
    <definedName name="cmndBase" localSheetId="6">#REF!</definedName>
    <definedName name="cmndBase">#REF!</definedName>
    <definedName name="cmndDayMonthTo" localSheetId="6">#REF!</definedName>
    <definedName name="cmndDayMonthTo">#REF!</definedName>
    <definedName name="cmndDays" localSheetId="6">#REF!</definedName>
    <definedName name="cmndDays">#REF!</definedName>
    <definedName name="cmndDocNum" localSheetId="6">#REF!</definedName>
    <definedName name="cmndDocNum">#REF!</definedName>
    <definedName name="cmndDocSer" localSheetId="6">#REF!</definedName>
    <definedName name="cmndDocSer">#REF!</definedName>
    <definedName name="cmndFIO" localSheetId="6">#REF!</definedName>
    <definedName name="cmndFIO">#REF!</definedName>
    <definedName name="cmndOrdDay" localSheetId="6">#REF!</definedName>
    <definedName name="cmndOrdDay">#REF!</definedName>
    <definedName name="cmndOrdMonth" localSheetId="6">#REF!</definedName>
    <definedName name="cmndOrdMonth">#REF!</definedName>
    <definedName name="cmndOrdNum" localSheetId="6">#REF!</definedName>
    <definedName name="cmndOrdNum">#REF!</definedName>
    <definedName name="cmndOrdYear" localSheetId="6">#REF!</definedName>
    <definedName name="cmndOrdYear">#REF!</definedName>
    <definedName name="cmndPoint" localSheetId="6">#REF!</definedName>
    <definedName name="cmndPoint">#REF!</definedName>
    <definedName name="cmndPoint1" localSheetId="6">#REF!</definedName>
    <definedName name="cmndPoint1">#REF!</definedName>
    <definedName name="cmndPos" localSheetId="6">#REF!</definedName>
    <definedName name="cmndPos">#REF!</definedName>
    <definedName name="cmndYearTo" localSheetId="6">#REF!</definedName>
    <definedName name="cmndYearTo">#REF!</definedName>
    <definedName name="CMPC_Arg" localSheetId="6">#REF!</definedName>
    <definedName name="CMPC_Arg">#REF!</definedName>
    <definedName name="CMPCnews" localSheetId="6">#REF!</definedName>
    <definedName name="CMPCnews">#REF!</definedName>
    <definedName name="CnforINTERCON" localSheetId="6">#REF!</definedName>
    <definedName name="CnforINTERCON">#REF!</definedName>
    <definedName name="cntAddition" localSheetId="6">#REF!</definedName>
    <definedName name="cntAddition">#REF!</definedName>
    <definedName name="cntDay" localSheetId="6">#REF!</definedName>
    <definedName name="cntDay">#REF!</definedName>
    <definedName name="cntMonth" localSheetId="6">#REF!</definedName>
    <definedName name="cntMonth">#REF!</definedName>
    <definedName name="cntName" localSheetId="6">#REF!</definedName>
    <definedName name="cntName">#REF!</definedName>
    <definedName name="cntNumber" localSheetId="6">#REF!</definedName>
    <definedName name="cntNumber">#REF!</definedName>
    <definedName name="cntPayer" localSheetId="6">#REF!</definedName>
    <definedName name="cntPayer">#REF!</definedName>
    <definedName name="cntPayer1" localSheetId="6">#REF!</definedName>
    <definedName name="cntPayer1">#REF!</definedName>
    <definedName name="cntPayerAddr1" localSheetId="6">#REF!</definedName>
    <definedName name="cntPayerAddr1">#REF!</definedName>
    <definedName name="cntPayerAddr2" localSheetId="6">#REF!</definedName>
    <definedName name="cntPayerAddr2">#REF!</definedName>
    <definedName name="cntPayerBank1" localSheetId="6">#REF!</definedName>
    <definedName name="cntPayerBank1">#REF!</definedName>
    <definedName name="cntPayerBank2" localSheetId="6">#REF!</definedName>
    <definedName name="cntPayerBank2">#REF!</definedName>
    <definedName name="cntPayerBank3" localSheetId="6">#REF!</definedName>
    <definedName name="cntPayerBank3">#REF!</definedName>
    <definedName name="cntPayerCount" localSheetId="6">#REF!</definedName>
    <definedName name="cntPayerCount">#REF!</definedName>
    <definedName name="cntPayerCountCor" localSheetId="6">#REF!</definedName>
    <definedName name="cntPayerCountCor">#REF!</definedName>
    <definedName name="cntPriceC" localSheetId="6">#REF!</definedName>
    <definedName name="cntPriceC">#REF!</definedName>
    <definedName name="cntPriceR" localSheetId="6">#REF!</definedName>
    <definedName name="cntPriceR">#REF!</definedName>
    <definedName name="cntQnt" localSheetId="6">#REF!</definedName>
    <definedName name="cntQnt">#REF!</definedName>
    <definedName name="cntSumC" localSheetId="6">#REF!</definedName>
    <definedName name="cntSumC">#REF!</definedName>
    <definedName name="cntSumR" localSheetId="6">#REF!</definedName>
    <definedName name="cntSumR">#REF!</definedName>
    <definedName name="cntSuppAddr1" localSheetId="6">#REF!</definedName>
    <definedName name="cntSuppAddr1">#REF!</definedName>
    <definedName name="cntSuppAddr2" localSheetId="6">#REF!</definedName>
    <definedName name="cntSuppAddr2">#REF!</definedName>
    <definedName name="cntSuppBank" localSheetId="6">#REF!</definedName>
    <definedName name="cntSuppBank">#REF!</definedName>
    <definedName name="cntSuppCount" localSheetId="6">#REF!</definedName>
    <definedName name="cntSuppCount">#REF!</definedName>
    <definedName name="cntSuppCountCor" localSheetId="6">#REF!</definedName>
    <definedName name="cntSuppCountCor">#REF!</definedName>
    <definedName name="cntSupplier" localSheetId="6">#REF!</definedName>
    <definedName name="cntSupplier">#REF!</definedName>
    <definedName name="cntSuppMFO1" localSheetId="6">#REF!</definedName>
    <definedName name="cntSuppMFO1">#REF!</definedName>
    <definedName name="cntSuppMFO2" localSheetId="6">#REF!</definedName>
    <definedName name="cntSuppMFO2">#REF!</definedName>
    <definedName name="cntSuppTlf" localSheetId="6">#REF!</definedName>
    <definedName name="cntSuppTlf">#REF!</definedName>
    <definedName name="cntUnit" localSheetId="6">#REF!</definedName>
    <definedName name="cntUnit">#REF!</definedName>
    <definedName name="cntYear" localSheetId="6">#REF!</definedName>
    <definedName name="cntYear">#REF!</definedName>
    <definedName name="coa" localSheetId="6">#REF!</definedName>
    <definedName name="coa">#REF!</definedName>
    <definedName name="CoITR" localSheetId="6">#REF!</definedName>
    <definedName name="CoITR">#REF!</definedName>
    <definedName name="columbus" localSheetId="6">#REF!</definedName>
    <definedName name="columbus">#REF!</definedName>
    <definedName name="COLUMBUS_">'[25]By Mill'!$C$438</definedName>
    <definedName name="columncell" localSheetId="6">#REF!</definedName>
    <definedName name="columncell" localSheetId="7">#REF!</definedName>
    <definedName name="columncell" localSheetId="8">#REF!</definedName>
    <definedName name="columncell" localSheetId="10">#REF!</definedName>
    <definedName name="columncell">#REF!</definedName>
    <definedName name="com" localSheetId="6" hidden="1">{#N/A,#N/A,TRUE,"Assumptions";#N/A,#N/A,TRUE,"Op Projection";#N/A,#N/A,TRUE,"Capital";#N/A,#N/A,TRUE,"Income";#N/A,#N/A,TRUE,"Balance";#N/A,#N/A,TRUE,"Sources&amp;Uses"}</definedName>
    <definedName name="com" localSheetId="7" hidden="1">{#N/A,#N/A,TRUE,"Assumptions";#N/A,#N/A,TRUE,"Op Projection";#N/A,#N/A,TRUE,"Capital";#N/A,#N/A,TRUE,"Income";#N/A,#N/A,TRUE,"Balance";#N/A,#N/A,TRUE,"Sources&amp;Uses"}</definedName>
    <definedName name="com" localSheetId="8" hidden="1">{#N/A,#N/A,TRUE,"Assumptions";#N/A,#N/A,TRUE,"Op Projection";#N/A,#N/A,TRUE,"Capital";#N/A,#N/A,TRUE,"Income";#N/A,#N/A,TRUE,"Balance";#N/A,#N/A,TRUE,"Sources&amp;Uses"}</definedName>
    <definedName name="com" localSheetId="10" hidden="1">{#N/A,#N/A,TRUE,"Assumptions";#N/A,#N/A,TRUE,"Op Projection";#N/A,#N/A,TRUE,"Capital";#N/A,#N/A,TRUE,"Income";#N/A,#N/A,TRUE,"Balance";#N/A,#N/A,TRUE,"Sources&amp;Uses"}</definedName>
    <definedName name="com" hidden="1">{#N/A,#N/A,TRUE,"Assumptions";#N/A,#N/A,TRUE,"Op Projection";#N/A,#N/A,TRUE,"Capital";#N/A,#N/A,TRUE,"Income";#N/A,#N/A,TRUE,"Balance";#N/A,#N/A,TRUE,"Sources&amp;Uses"}</definedName>
    <definedName name="Comm">#REF!</definedName>
    <definedName name="COMMON_STOCK" hidden="1">"COMMON_STOCK"</definedName>
    <definedName name="comp_list">#REF!</definedName>
    <definedName name="comp_matrix" localSheetId="2" hidden="1">#REF!</definedName>
    <definedName name="comp_matrix" localSheetId="11" hidden="1">#REF!</definedName>
    <definedName name="comp_matrix" hidden="1">#REF!</definedName>
    <definedName name="COMPANY" localSheetId="6">[25]COMPANY!#REF!</definedName>
    <definedName name="COMPANY" localSheetId="7">[25]COMPANY!#REF!</definedName>
    <definedName name="COMPANY" localSheetId="8">[25]COMPANY!#REF!</definedName>
    <definedName name="COMPANY" localSheetId="10">[25]COMPANY!#REF!</definedName>
    <definedName name="COMPANY">[25]COMPANY!#REF!</definedName>
    <definedName name="COMPANY_ADDRESS" hidden="1">"COMPANY_ADDRESS"</definedName>
    <definedName name="Company_Name">#REF!</definedName>
    <definedName name="COMPANY_PHONE" hidden="1">"COMPANY_PHONE"</definedName>
    <definedName name="Company_reported_exceptionals">#REF!</definedName>
    <definedName name="COMPANY_STREET1" hidden="1">"COMPANY_STREET1"</definedName>
    <definedName name="COMPANY_STREET2" hidden="1">"COMPANY_STREET2"</definedName>
    <definedName name="COMPANY_TICKER" hidden="1">"COMPANY_TICKER"</definedName>
    <definedName name="COMPANY_WEBSITE" hidden="1">"COMPANY_WEBSITE"</definedName>
    <definedName name="COMPANY_ZIP" hidden="1">"COMPANY_ZIP"</definedName>
    <definedName name="CompanyID" localSheetId="2" hidden="1">#REF!</definedName>
    <definedName name="CompanyID" localSheetId="11" hidden="1">#REF!</definedName>
    <definedName name="CompanyID" hidden="1">#REF!</definedName>
    <definedName name="Comparison" localSheetId="6" hidden="1">{#N/A,#N/A,TRUE,"Assumptions";#N/A,#N/A,TRUE,"Op Projection";#N/A,#N/A,TRUE,"Capital";#N/A,#N/A,TRUE,"Income";#N/A,#N/A,TRUE,"Balance";#N/A,#N/A,TRUE,"Sources&amp;Uses"}</definedName>
    <definedName name="Comparison" localSheetId="7" hidden="1">{#N/A,#N/A,TRUE,"Assumptions";#N/A,#N/A,TRUE,"Op Projection";#N/A,#N/A,TRUE,"Capital";#N/A,#N/A,TRUE,"Income";#N/A,#N/A,TRUE,"Balance";#N/A,#N/A,TRUE,"Sources&amp;Uses"}</definedName>
    <definedName name="Comparison" localSheetId="8" hidden="1">{#N/A,#N/A,TRUE,"Assumptions";#N/A,#N/A,TRUE,"Op Projection";#N/A,#N/A,TRUE,"Capital";#N/A,#N/A,TRUE,"Income";#N/A,#N/A,TRUE,"Balance";#N/A,#N/A,TRUE,"Sources&amp;Uses"}</definedName>
    <definedName name="Comparison" localSheetId="10" hidden="1">{#N/A,#N/A,TRUE,"Assumptions";#N/A,#N/A,TRUE,"Op Projection";#N/A,#N/A,TRUE,"Capital";#N/A,#N/A,TRUE,"Income";#N/A,#N/A,TRUE,"Balance";#N/A,#N/A,TRUE,"Sources&amp;Uses"}</definedName>
    <definedName name="Comparison" hidden="1">{#N/A,#N/A,TRUE,"Assumptions";#N/A,#N/A,TRUE,"Op Projection";#N/A,#N/A,TRUE,"Capital";#N/A,#N/A,TRUE,"Income";#N/A,#N/A,TRUE,"Balance";#N/A,#N/A,TRUE,"Sources&amp;Uses"}</definedName>
    <definedName name="Comparison1" localSheetId="6" hidden="1">{#N/A,#N/A,TRUE,"Assumptions";#N/A,#N/A,TRUE,"Op Projection";#N/A,#N/A,TRUE,"Capital";#N/A,#N/A,TRUE,"Income";#N/A,#N/A,TRUE,"Balance";#N/A,#N/A,TRUE,"Sources&amp;Uses"}</definedName>
    <definedName name="Comparison1" localSheetId="7" hidden="1">{#N/A,#N/A,TRUE,"Assumptions";#N/A,#N/A,TRUE,"Op Projection";#N/A,#N/A,TRUE,"Capital";#N/A,#N/A,TRUE,"Income";#N/A,#N/A,TRUE,"Balance";#N/A,#N/A,TRUE,"Sources&amp;Uses"}</definedName>
    <definedName name="Comparison1" localSheetId="8" hidden="1">{#N/A,#N/A,TRUE,"Assumptions";#N/A,#N/A,TRUE,"Op Projection";#N/A,#N/A,TRUE,"Capital";#N/A,#N/A,TRUE,"Income";#N/A,#N/A,TRUE,"Balance";#N/A,#N/A,TRUE,"Sources&amp;Uses"}</definedName>
    <definedName name="Comparison1" localSheetId="10" hidden="1">{#N/A,#N/A,TRUE,"Assumptions";#N/A,#N/A,TRUE,"Op Projection";#N/A,#N/A,TRUE,"Capital";#N/A,#N/A,TRUE,"Income";#N/A,#N/A,TRUE,"Balance";#N/A,#N/A,TRUE,"Sources&amp;Uses"}</definedName>
    <definedName name="Comparison1" hidden="1">{#N/A,#N/A,TRUE,"Assumptions";#N/A,#N/A,TRUE,"Op Projection";#N/A,#N/A,TRUE,"Capital";#N/A,#N/A,TRUE,"Income";#N/A,#N/A,TRUE,"Balance";#N/A,#N/A,TRUE,"Sources&amp;Uses"}</definedName>
    <definedName name="CompName">#REF!</definedName>
    <definedName name="CompNameE" localSheetId="6">#REF!</definedName>
    <definedName name="CompNameE">#REF!</definedName>
    <definedName name="CONFINS">'[46]USIMINAS CONSOLIDATED'!$C$416</definedName>
    <definedName name="Consol" localSheetId="6">#REF!</definedName>
    <definedName name="Consol" localSheetId="7">#REF!</definedName>
    <definedName name="Consol" localSheetId="8">#REF!</definedName>
    <definedName name="Consol" localSheetId="10">#REF!</definedName>
    <definedName name="Consol">#REF!</definedName>
    <definedName name="Constancia" localSheetId="6">#REF!</definedName>
    <definedName name="Constancia" localSheetId="7">#REF!</definedName>
    <definedName name="Constancia" localSheetId="8">#REF!</definedName>
    <definedName name="Constancia" localSheetId="10">#REF!</definedName>
    <definedName name="Constancia">#REF!</definedName>
    <definedName name="CONSTANCIA_">'[25]By Mill'!$C$1124</definedName>
    <definedName name="Constitucion" localSheetId="6">#REF!</definedName>
    <definedName name="Constitucion" localSheetId="7">#REF!</definedName>
    <definedName name="Constitucion" localSheetId="8">#REF!</definedName>
    <definedName name="Constitucion" localSheetId="10">#REF!</definedName>
    <definedName name="Constitucion">#REF!</definedName>
    <definedName name="CONSTITUCION_">'[25]By Mill'!$C$1358</definedName>
    <definedName name="Controle_Impressao" localSheetId="6">#REF!</definedName>
    <definedName name="Controle_Impressao" localSheetId="7">#REF!</definedName>
    <definedName name="Controle_Impressao" localSheetId="8">#REF!</definedName>
    <definedName name="Controle_Impressao" localSheetId="10">#REF!</definedName>
    <definedName name="Controle_Impressao">#REF!</definedName>
    <definedName name="Controle_Impressao_US" localSheetId="6">#REF!</definedName>
    <definedName name="Controle_Impressao_US" localSheetId="7">#REF!</definedName>
    <definedName name="Controle_Impressao_US" localSheetId="8">#REF!</definedName>
    <definedName name="Controle_Impressao_US" localSheetId="10">#REF!</definedName>
    <definedName name="Controle_Impressao_US">#REF!</definedName>
    <definedName name="CONV2006_CZP" localSheetId="11" hidden="1">{"print95",#N/A,FALSE,"1995E.XLS";"print96",#N/A,FALSE,"1996E.XLS"}</definedName>
    <definedName name="CONV2006_CZP" hidden="1">{"print95",#N/A,FALSE,"1995E.XLS";"print96",#N/A,FALSE,"1996E.XLS"}</definedName>
    <definedName name="Coosa" localSheetId="6">#REF!</definedName>
    <definedName name="Coosa" localSheetId="7">#REF!</definedName>
    <definedName name="Coosa" localSheetId="8">#REF!</definedName>
    <definedName name="Coosa" localSheetId="10">#REF!</definedName>
    <definedName name="Coosa">#REF!</definedName>
    <definedName name="COOSA_">'[25]By Mill'!$C$431</definedName>
    <definedName name="cop" localSheetId="6" hidden="1">{#N/A,#N/A,TRUE,"Assumptions";#N/A,#N/A,TRUE,"Op Projection";#N/A,#N/A,TRUE,"Capital";#N/A,#N/A,TRUE,"Income";#N/A,#N/A,TRUE,"Balance";#N/A,#N/A,TRUE,"Sources&amp;Uses"}</definedName>
    <definedName name="cop" localSheetId="7" hidden="1">{#N/A,#N/A,TRUE,"Assumptions";#N/A,#N/A,TRUE,"Op Projection";#N/A,#N/A,TRUE,"Capital";#N/A,#N/A,TRUE,"Income";#N/A,#N/A,TRUE,"Balance";#N/A,#N/A,TRUE,"Sources&amp;Uses"}</definedName>
    <definedName name="cop" localSheetId="8" hidden="1">{#N/A,#N/A,TRUE,"Assumptions";#N/A,#N/A,TRUE,"Op Projection";#N/A,#N/A,TRUE,"Capital";#N/A,#N/A,TRUE,"Income";#N/A,#N/A,TRUE,"Balance";#N/A,#N/A,TRUE,"Sources&amp;Uses"}</definedName>
    <definedName name="cop" localSheetId="10" hidden="1">{#N/A,#N/A,TRUE,"Assumptions";#N/A,#N/A,TRUE,"Op Projection";#N/A,#N/A,TRUE,"Capital";#N/A,#N/A,TRUE,"Income";#N/A,#N/A,TRUE,"Balance";#N/A,#N/A,TRUE,"Sources&amp;Uses"}</definedName>
    <definedName name="cop" hidden="1">{#N/A,#N/A,TRUE,"Assumptions";#N/A,#N/A,TRUE,"Op Projection";#N/A,#N/A,TRUE,"Capital";#N/A,#N/A,TRUE,"Income";#N/A,#N/A,TRUE,"Balance";#N/A,#N/A,TRUE,"Sources&amp;Uses"}</definedName>
    <definedName name="copy" localSheetId="6" hidden="1">{#N/A,#N/A,TRUE,"Assumptions";#N/A,#N/A,TRUE,"Op Projection";#N/A,#N/A,TRUE,"Capital";#N/A,#N/A,TRUE,"Income";#N/A,#N/A,TRUE,"Balance";#N/A,#N/A,TRUE,"Sources&amp;Uses"}</definedName>
    <definedName name="copy" localSheetId="7" hidden="1">{#N/A,#N/A,TRUE,"Assumptions";#N/A,#N/A,TRUE,"Op Projection";#N/A,#N/A,TRUE,"Capital";#N/A,#N/A,TRUE,"Income";#N/A,#N/A,TRUE,"Balance";#N/A,#N/A,TRUE,"Sources&amp;Uses"}</definedName>
    <definedName name="copy" localSheetId="8" hidden="1">{#N/A,#N/A,TRUE,"Assumptions";#N/A,#N/A,TRUE,"Op Projection";#N/A,#N/A,TRUE,"Capital";#N/A,#N/A,TRUE,"Income";#N/A,#N/A,TRUE,"Balance";#N/A,#N/A,TRUE,"Sources&amp;Uses"}</definedName>
    <definedName name="copy" localSheetId="10" hidden="1">{#N/A,#N/A,TRUE,"Assumptions";#N/A,#N/A,TRUE,"Op Projection";#N/A,#N/A,TRUE,"Capital";#N/A,#N/A,TRUE,"Income";#N/A,#N/A,TRUE,"Balance";#N/A,#N/A,TRUE,"Sources&amp;Uses"}</definedName>
    <definedName name="copy" hidden="1">{#N/A,#N/A,TRUE,"Assumptions";#N/A,#N/A,TRUE,"Op Projection";#N/A,#N/A,TRUE,"Capital";#N/A,#N/A,TRUE,"Income";#N/A,#N/A,TRUE,"Balance";#N/A,#N/A,TRUE,"Sources&amp;Uses"}</definedName>
    <definedName name="copy1" localSheetId="6" hidden="1">{"'Customer Support Trends'!$A$1:$AB$13"}</definedName>
    <definedName name="copy1" localSheetId="7" hidden="1">{"'Customer Support Trends'!$A$1:$AB$13"}</definedName>
    <definedName name="copy1" localSheetId="8" hidden="1">{"'Customer Support Trends'!$A$1:$AB$13"}</definedName>
    <definedName name="copy1" localSheetId="10" hidden="1">{"'Customer Support Trends'!$A$1:$AB$13"}</definedName>
    <definedName name="copy1" hidden="1">{"'Customer Support Trends'!$A$1:$AB$13"}</definedName>
    <definedName name="copy2" localSheetId="6" hidden="1">{"'Customer Support Trends'!$A$1:$AB$13"}</definedName>
    <definedName name="copy2" localSheetId="7" hidden="1">{"'Customer Support Trends'!$A$1:$AB$13"}</definedName>
    <definedName name="copy2" localSheetId="8" hidden="1">{"'Customer Support Trends'!$A$1:$AB$13"}</definedName>
    <definedName name="copy2" localSheetId="10" hidden="1">{"'Customer Support Trends'!$A$1:$AB$13"}</definedName>
    <definedName name="copy2" hidden="1">{"'Customer Support Trends'!$A$1:$AB$13"}</definedName>
    <definedName name="corperiod">#REF!</definedName>
    <definedName name="Correct_" localSheetId="6" hidden="1">#REF!</definedName>
    <definedName name="Correct_" hidden="1">#REF!</definedName>
    <definedName name="cosmopolis" localSheetId="6">#REF!</definedName>
    <definedName name="cosmopolis">#REF!</definedName>
    <definedName name="COSMOPOLIS_">'[25]By Mill'!$C$523</definedName>
    <definedName name="COST_REVENUE" hidden="1">"COST_REVENUE"</definedName>
    <definedName name="COSTO" localSheetId="11" hidden="1">{"'Resumen'!$A$1:$P$99"}</definedName>
    <definedName name="COSTO" hidden="1">{"'Resumen'!$A$1:$P$99"}</definedName>
    <definedName name="CostsCashTotal" localSheetId="6">#REF!</definedName>
    <definedName name="CostsCashTotal" localSheetId="7">#REF!</definedName>
    <definedName name="CostsCashTotal" localSheetId="8">#REF!</definedName>
    <definedName name="CostsCashTotal" localSheetId="10">#REF!</definedName>
    <definedName name="CostsCashTotal">#REF!</definedName>
    <definedName name="CostsEnergyDenarReal" localSheetId="6">#REF!</definedName>
    <definedName name="CostsEnergyDenarReal" localSheetId="7">#REF!</definedName>
    <definedName name="CostsEnergyDenarReal" localSheetId="8">#REF!</definedName>
    <definedName name="CostsEnergyDenarReal" localSheetId="10">#REF!</definedName>
    <definedName name="CostsEnergyDenarReal">#REF!</definedName>
    <definedName name="CostsEnergyRoubleReal" localSheetId="6">#REF!</definedName>
    <definedName name="CostsEnergyRoubleReal" localSheetId="7">#REF!</definedName>
    <definedName name="CostsEnergyRoubleReal" localSheetId="8">#REF!</definedName>
    <definedName name="CostsEnergyRoubleReal" localSheetId="10">#REF!</definedName>
    <definedName name="CostsEnergyRoubleReal">#REF!</definedName>
    <definedName name="CostsEnergyRoubleRealIn" localSheetId="6">#REF!</definedName>
    <definedName name="CostsEnergyRoubleRealIn">#REF!</definedName>
    <definedName name="CostsEquipmentMaterialDenarReal" localSheetId="6">#REF!</definedName>
    <definedName name="CostsEquipmentMaterialDenarReal">#REF!</definedName>
    <definedName name="CostsEquipmentMaterialRoubleReal" localSheetId="6">#REF!</definedName>
    <definedName name="CostsEquipmentMaterialRoubleReal">#REF!</definedName>
    <definedName name="CostsEquipmentMaterialRoubleRealIn" localSheetId="6">#REF!</definedName>
    <definedName name="CostsEquipmentMaterialRoubleRealIn">#REF!</definedName>
    <definedName name="CostsInterconnect" localSheetId="6">#REF!</definedName>
    <definedName name="CostsInterconnect">#REF!</definedName>
    <definedName name="CostsMarketingRoubleNominal" localSheetId="6">#REF!</definedName>
    <definedName name="CostsMarketingRoubleNominal">#REF!</definedName>
    <definedName name="CostsMarketingRoubleReal" localSheetId="6">#REF!</definedName>
    <definedName name="CostsMarketingRoubleReal">#REF!</definedName>
    <definedName name="CostsMarketingRoubleRealIn" localSheetId="6">#REF!</definedName>
    <definedName name="CostsMarketingRoubleRealIn">#REF!</definedName>
    <definedName name="CostsOperating" localSheetId="6">#REF!</definedName>
    <definedName name="CostsOperating">#REF!</definedName>
    <definedName name="CostsOperatingPercentageRevenue" localSheetId="6">#REF!</definedName>
    <definedName name="CostsOperatingPercentageRevenue">#REF!</definedName>
    <definedName name="CostsOperatingPercentageRevenueIn" localSheetId="6">#REF!</definedName>
    <definedName name="CostsOperatingPercentageRevenueIn">#REF!</definedName>
    <definedName name="CostsOperatingTotalDenarNominal" localSheetId="6">#REF!</definedName>
    <definedName name="CostsOperatingTotalDenarNominal">#REF!</definedName>
    <definedName name="CostsOperatingTotalDenarReal" localSheetId="6">#REF!</definedName>
    <definedName name="CostsOperatingTotalDenarReal">#REF!</definedName>
    <definedName name="CostsOperatingTotalRoubleReal" localSheetId="6">#REF!</definedName>
    <definedName name="CostsOperatingTotalRoubleReal">#REF!</definedName>
    <definedName name="CostsOperatingTotalRoubleRealIn" localSheetId="6">#REF!</definedName>
    <definedName name="CostsOperatingTotalRoubleRealIn">#REF!</definedName>
    <definedName name="CostsOtherDenarReal" localSheetId="6">#REF!</definedName>
    <definedName name="CostsOtherDenarReal">#REF!</definedName>
    <definedName name="CostsOtherRoubleReal" localSheetId="6">#REF!</definedName>
    <definedName name="CostsOtherRoubleReal">#REF!</definedName>
    <definedName name="CostsOtherRoubleRealIn" localSheetId="6">#REF!</definedName>
    <definedName name="CostsOtherRoubleRealIn">#REF!</definedName>
    <definedName name="CostsSocialSecurityDenarReal" localSheetId="6">#REF!</definedName>
    <definedName name="CostsSocialSecurityDenarReal">#REF!</definedName>
    <definedName name="CostsSocialSecurityRoubleReal" localSheetId="6">#REF!</definedName>
    <definedName name="CostsSocialSecurityRoubleReal">#REF!</definedName>
    <definedName name="CostsSocialSecurityRoubleRealIn" localSheetId="6">#REF!</definedName>
    <definedName name="CostsSocialSecurityRoubleRealIn">#REF!</definedName>
    <definedName name="CostsWagesSalaries" localSheetId="6">#REF!</definedName>
    <definedName name="CostsWagesSalaries">#REF!</definedName>
    <definedName name="CostsWagesSalariesDenarReal" localSheetId="6">#REF!</definedName>
    <definedName name="CostsWagesSalariesDenarReal">#REF!</definedName>
    <definedName name="CostsWagesSalariesRoubleNominal" localSheetId="6">#REF!</definedName>
    <definedName name="CostsWagesSalariesRoubleNominal">#REF!</definedName>
    <definedName name="CostsWagesSalariesRoubleReal" localSheetId="6">#REF!</definedName>
    <definedName name="CostsWagesSalariesRoubleReal">#REF!</definedName>
    <definedName name="CostsWagesSalariesRoubleRealIn" localSheetId="6">#REF!</definedName>
    <definedName name="CostsWagesSalariesRoubleRealIn">#REF!</definedName>
    <definedName name="coucou" localSheetId="11" hidden="1">{#N/A,#N/A,TRUE,"Cover sheet";#N/A,#N/A,TRUE,"INPUTS";#N/A,#N/A,TRUE,"OUTPUTS";#N/A,#N/A,TRUE,"VALUATION"}</definedName>
    <definedName name="coucou" hidden="1">{#N/A,#N/A,TRUE,"Cover sheet";#N/A,#N/A,TRUE,"INPUTS";#N/A,#N/A,TRUE,"OUTPUTS";#N/A,#N/A,TRUE,"VALUATION"}</definedName>
    <definedName name="COUNTRY_NAME" hidden="1">"COUNTRY_NAME"</definedName>
    <definedName name="Countrylist">#REF!</definedName>
    <definedName name="Courtland" localSheetId="6">#REF!</definedName>
    <definedName name="Courtland">#REF!</definedName>
    <definedName name="COURTLAND_IP">'[25]By Mill'!$C$416</definedName>
    <definedName name="CPE" localSheetId="6">#REF!</definedName>
    <definedName name="CPE" localSheetId="7">#REF!</definedName>
    <definedName name="CPE" localSheetId="8">#REF!</definedName>
    <definedName name="CPE" localSheetId="10">#REF!</definedName>
    <definedName name="CPE">#REF!</definedName>
    <definedName name="CPT" localSheetId="6">#REF!</definedName>
    <definedName name="CPT" localSheetId="7">#REF!</definedName>
    <definedName name="CPT" localSheetId="8">#REF!</definedName>
    <definedName name="CPT" localSheetId="10">#REF!</definedName>
    <definedName name="CPT">#REF!</definedName>
    <definedName name="cpxprice" localSheetId="6">#REF!</definedName>
    <definedName name="cpxprice" localSheetId="7">#REF!</definedName>
    <definedName name="cpxprice" localSheetId="8">#REF!</definedName>
    <definedName name="cpxprice" localSheetId="10">#REF!</definedName>
    <definedName name="cpxprice">#REF!</definedName>
    <definedName name="cpxyrago" localSheetId="6">#REF!</definedName>
    <definedName name="cpxyrago">#REF!</definedName>
    <definedName name="Cr76_snd" localSheetId="6">#REF!</definedName>
    <definedName name="Cr76_snd">#REF!</definedName>
    <definedName name="Cr76_snd1" localSheetId="6">#REF!</definedName>
    <definedName name="Cr76_snd1">#REF!</definedName>
    <definedName name="Cr76_srt" localSheetId="6">#REF!</definedName>
    <definedName name="Cr76_srt">#REF!</definedName>
    <definedName name="Cr76_srt1" localSheetId="6">#REF!</definedName>
    <definedName name="Cr76_srt1">#REF!</definedName>
    <definedName name="Crating">#REF!</definedName>
    <definedName name="Crofton" localSheetId="6">#REF!</definedName>
    <definedName name="Crofton">#REF!</definedName>
    <definedName name="CROFTONmill" localSheetId="6">#REF!</definedName>
    <definedName name="CROFTONmill">#REF!</definedName>
    <definedName name="crystalye" localSheetId="6">#REF!</definedName>
    <definedName name="crystalye">#REF!</definedName>
    <definedName name="CSC_ClosingDates" localSheetId="6">#REF!</definedName>
    <definedName name="CSC_ClosingDates">#REF!</definedName>
    <definedName name="CSC_EstimateType" localSheetId="6">#REF!</definedName>
    <definedName name="CSC_EstimateType">#REF!</definedName>
    <definedName name="CSC_Footnote1Ref" localSheetId="6">#REF!</definedName>
    <definedName name="CSC_Footnote1Ref">#REF!</definedName>
    <definedName name="CSC_Footnote2Ref" localSheetId="6">#REF!</definedName>
    <definedName name="CSC_Footnote2Ref">#REF!</definedName>
    <definedName name="CSC_Footnotes" localSheetId="6">#REF!</definedName>
    <definedName name="CSC_Footnotes">#REF!</definedName>
    <definedName name="CSC_IndustryName" localSheetId="6">#REF!</definedName>
    <definedName name="CSC_IndustryName">#REF!</definedName>
    <definedName name="CSC_NOLToggle" localSheetId="6">#REF!</definedName>
    <definedName name="CSC_NOLToggle">#REF!</definedName>
    <definedName name="CSC_OutputEV" localSheetId="6">#REF!</definedName>
    <definedName name="CSC_OutputEV">#REF!</definedName>
    <definedName name="CSC_OutputEV2" localSheetId="6">#REF!</definedName>
    <definedName name="CSC_OutputEV2">#REF!</definedName>
    <definedName name="CSC_OutputMktCap" localSheetId="6">#REF!</definedName>
    <definedName name="CSC_OutputMktCap">#REF!</definedName>
    <definedName name="CSC_OutputMktCap2" localSheetId="6">#REF!</definedName>
    <definedName name="CSC_OutputMktCap2">#REF!</definedName>
    <definedName name="CSC_OutputPrice" localSheetId="6">#REF!</definedName>
    <definedName name="CSC_OutputPrice">#REF!</definedName>
    <definedName name="CSC_OutputSheetCurr" localSheetId="6">#REF!</definedName>
    <definedName name="CSC_OutputSheetCurr">#REF!</definedName>
    <definedName name="CSC_OutputSymbol" localSheetId="6">#REF!</definedName>
    <definedName name="CSC_OutputSymbol">#REF!</definedName>
    <definedName name="CSC_PricingDate" localSheetId="6">#REF!</definedName>
    <definedName name="CSC_PricingDate">#REF!</definedName>
    <definedName name="CSP" localSheetId="6">[47]consumption!#REF!</definedName>
    <definedName name="CSP">[47]consumption!#REF!</definedName>
    <definedName name="ct_int">#N/A</definedName>
    <definedName name="cu00.UserArea" hidden="1">[48]cus_HK1033!$B$2:$P$192</definedName>
    <definedName name="cu102.ShareScalingFactor" hidden="1">1000000</definedName>
    <definedName name="cu103.EmployeeScalingFactor" hidden="1">1000</definedName>
    <definedName name="cu107.DPSSymbol" hidden="1">"R$"</definedName>
    <definedName name="cu107.EPSSymbol" hidden="1">"R$"</definedName>
    <definedName name="cu71.ScalingFactor" hidden="1">1000000</definedName>
    <definedName name="curr">#REF!</definedName>
    <definedName name="Currencies">#REF!</definedName>
    <definedName name="CurrencyCode" localSheetId="6">#REF!</definedName>
    <definedName name="CurrencyCode">#REF!</definedName>
    <definedName name="CurrencyList" localSheetId="6">#REF!</definedName>
    <definedName name="CurrencyList">#REF!</definedName>
    <definedName name="CurrencyListBig" localSheetId="6">#REF!</definedName>
    <definedName name="CurrencyListBig">#REF!</definedName>
    <definedName name="CurrencyListBigFiling" localSheetId="6">#REF!</definedName>
    <definedName name="CurrencyListBigFiling">#REF!</definedName>
    <definedName name="CurrencyNote" localSheetId="6">#REF!</definedName>
    <definedName name="CurrencyNote">#REF!</definedName>
    <definedName name="Current_cost_adjusted_net_income" localSheetId="6">#REF!</definedName>
    <definedName name="Current_cost_adjusted_net_income">#REF!</definedName>
    <definedName name="CURRENT_PORT" hidden="1">"CURRENT_PORT"</definedName>
    <definedName name="CURRENT_RATIO" hidden="1">"CURRENT_RATIO"</definedName>
    <definedName name="CurrRef">[49]Control!$C$26</definedName>
    <definedName name="cursource" hidden="1">"SQLServer"</definedName>
    <definedName name="CUSPassword" hidden="1">"MDL238GBWP678SDA16)E^CBC"</definedName>
    <definedName name="cvbg" localSheetId="6" hidden="1">{"fdsup://directions/News HTML Viewer?action=OPEN&amp;on_error=off&amp;window=popup_no_button&amp;start_maximized=false&amp;creator=factset&amp;display_string=Click to view document&amp;width=640&amp;height=480&amp;address=ZQFNwaDjk56jD6U0PwTb8kJCMeNM9EFAm%2BSFphEbhMBkTxwxe2I2Syg7LTNbHnJT","HoJWhdxCBpcNo4oO%2BjLD7DXIwIqe4gbHExWr5gw41q5Rj7j%2FQb5vuwjz%2BuyKQvBbcE8YHI0PHoVBVvmlIN2r3VM19hz4o7OfX4g9ra08IaUEXSO9hoCGnC0eRkhdFHIoZn%2FjrIxM%2FKltkz7sl8zrd8rbpZ%2F9o%2Bem2vjkAxGHH0s9QQhqGx7EmLfe%2BZfS8hoznzK7oPR36VKTMzB2tLSwpwcdKz90wHmNxIDyeaDNAqCyBPg","Y"}</definedName>
    <definedName name="cvbg" localSheetId="7" hidden="1">{"fdsup://directions/News HTML Viewer?action=OPEN&amp;on_error=off&amp;window=popup_no_button&amp;start_maximized=false&amp;creator=factset&amp;display_string=Click to view document&amp;width=640&amp;height=480&amp;address=ZQFNwaDjk56jD6U0PwTb8kJCMeNM9EFAm%2BSFphEbhMBkTxwxe2I2Syg7LTNbHnJT","HoJWhdxCBpcNo4oO%2BjLD7DXIwIqe4gbHExWr5gw41q5Rj7j%2FQb5vuwjz%2BuyKQvBbcE8YHI0PHoVBVvmlIN2r3VM19hz4o7OfX4g9ra08IaUEXSO9hoCGnC0eRkhdFHIoZn%2FjrIxM%2FKltkz7sl8zrd8rbpZ%2F9o%2Bem2vjkAxGHH0s9QQhqGx7EmLfe%2BZfS8hoznzK7oPR36VKTMzB2tLSwpwcdKz90wHmNxIDyeaDNAqCyBPg","Y"}</definedName>
    <definedName name="cvbg" localSheetId="8" hidden="1">{"fdsup://directions/News HTML Viewer?action=OPEN&amp;on_error=off&amp;window=popup_no_button&amp;start_maximized=false&amp;creator=factset&amp;display_string=Click to view document&amp;width=640&amp;height=480&amp;address=ZQFNwaDjk56jD6U0PwTb8kJCMeNM9EFAm%2BSFphEbhMBkTxwxe2I2Syg7LTNbHnJT","HoJWhdxCBpcNo4oO%2BjLD7DXIwIqe4gbHExWr5gw41q5Rj7j%2FQb5vuwjz%2BuyKQvBbcE8YHI0PHoVBVvmlIN2r3VM19hz4o7OfX4g9ra08IaUEXSO9hoCGnC0eRkhdFHIoZn%2FjrIxM%2FKltkz7sl8zrd8rbpZ%2F9o%2Bem2vjkAxGHH0s9QQhqGx7EmLfe%2BZfS8hoznzK7oPR36VKTMzB2tLSwpwcdKz90wHmNxIDyeaDNAqCyBPg","Y"}</definedName>
    <definedName name="cvbg" localSheetId="10" hidden="1">{"fdsup://directions/News HTML Viewer?action=OPEN&amp;on_error=off&amp;window=popup_no_button&amp;start_maximized=false&amp;creator=factset&amp;display_string=Click to view document&amp;width=640&amp;height=480&amp;address=ZQFNwaDjk56jD6U0PwTb8kJCMeNM9EFAm%2BSFphEbhMBkTxwxe2I2Syg7LTNbHnJT","HoJWhdxCBpcNo4oO%2BjLD7DXIwIqe4gbHExWr5gw41q5Rj7j%2FQb5vuwjz%2BuyKQvBbcE8YHI0PHoVBVvmlIN2r3VM19hz4o7OfX4g9ra08IaUEXSO9hoCGnC0eRkhdFHIoZn%2FjrIxM%2FKltkz7sl8zrd8rbpZ%2F9o%2Bem2vjkAxGHH0s9QQhqGx7EmLfe%2BZfS8hoznzK7oPR36VKTMzB2tLSwpwcdKz90wHmNxIDyeaDNAqCyBPg","Y"}</definedName>
    <definedName name="cvbg" hidden="1">{"fdsup://directions/News HTML Viewer?action=OPEN&amp;on_error=off&amp;window=popup_no_button&amp;start_maximized=false&amp;creator=factset&amp;display_string=Click to view document&amp;width=640&amp;height=480&amp;address=ZQFNwaDjk56jD6U0PwTb8kJCMeNM9EFAm%2BSFphEbhMBkTxwxe2I2Syg7LTNbHnJT","HoJWhdxCBpcNo4oO%2BjLD7DXIwIqe4gbHExWr5gw41q5Rj7j%2FQb5vuwjz%2BuyKQvBbcE8YHI0PHoVBVvmlIN2r3VM19hz4o7OfX4g9ra08IaUEXSO9hoCGnC0eRkhdFHIoZn%2FjrIxM%2FKltkz7sl8zrd8rbpZ%2F9o%2Bem2vjkAxGHH0s9QQhqGx7EmLfe%2BZfS8hoznzK7oPR36VKTMzB2tLSwpwcdKz90wHmNxIDyeaDNAqCyBPg","Y"}</definedName>
    <definedName name="czx">#REF!</definedName>
    <definedName name="d" localSheetId="0" hidden="1">{"FY96_TITLE",#N/A,FALSE,"Sensitize";"FY96_TABLE_OF_CONTENTS",#N/A,FALSE,"Sensitize";"FY96_TITLE_REVENUE",#N/A,FALSE,"Sensitize";"FY96_REVENUE_DATA",#N/A,FALSE,"REVENUES";"FY96_REVENUE_FR_IP",#N/A,FALSE,"REVENUES";"FY96_REVENUE_SYSTEMS_VOICE",#N/A,FALSE,"REVENUES";"FY96_REVENUE_Intercompany",#N/A,FALSE,"REVENUES";"FY96_TITLE_FONDIRECT",#N/A,FALSE,"Sensitize";"FY96_FD_STP_Moscow",#N/A,FALSE,"REVENUES";"FY96_FD_REGION",#N/A,FALSE,"REVENUES";"FY96_FD_NRC_MRC",#N/A,FALSE,"REVENUES";"FY96_FD_Mins",#N/A,FALSE,"REVENUES";"FY96_FD_TRAFFIC_REVENUE",#N/A,FALSE,"REVENUES";"FY96_TITLE_COST_OF_REVENUE",#N/A,FALSE,"Sensitize";"FY96_COST_OF_REVENUE",#N/A,FALSE,"Settl_COR";"FY96_COST_OF_REVENUE_Global_One",#N/A,FALSE,"Settl_COR";"FY96_COST_OF_REVENUE_Networks",#N/A,FALSE,"Settl_COR";"FY96_LOOP_SUMMARY",#N/A,FALSE,"Loops";"FY96_LOOP_CUSTOMER",#N/A,FALSE,"Loops";"FY96_LOOP_MISCEL",#N/A,FALSE,"Loops";"FY96_TEL_NOS",#N/A,FALSE,"Tel_Nos";"FY96_TITLE_OPERATING_EXPENSES",#N/A,FALSE,"Sensitize";"FY96_CIRCUITS",#N/A,FALSE,"Circuits";"FY96_LOOP_MLAP",#N/A,FALSE,"Loops";"FY96_Headcount",#N/A,FALSE,"H_C, Tax";"FY96_Headcount_GO",#N/A,FALSE,"H_C, Tax";"FY96_Headcount_GONetworks",#N/A,FALSE,"H_C, Tax";"FY96_SG_A_Expenses",#N/A,FALSE,"SG&amp;A_Ops";"FY96_Ops_Expenses",#N/A,FALSE,"SG&amp;A_Ops";"FY96_TITLE_NONOPERATING",#N/A,FALSE,"Sensitize";"FY96_Nonoperating_GO",#N/A,FALSE,"H_C, Tax";"FY96_Nonoperating_GONetworks",#N/A,FALSE,"H_C, Tax";"FY96_TITLE_95",#N/A,FALSE,"Sensitize";"FY95_Income_Statement",#N/A,FALSE,"P&amp;Ltotal";"FY95_Cash_F.",#N/A,FALSE,"P&amp;Ltotal";"FY95_Bal_Sheet",#N/A,FALSE,"P&amp;Ltotal"}</definedName>
    <definedName name="d" localSheetId="6" hidden="1">{"FY96_TITLE",#N/A,FALSE,"Sensitize";"FY96_TABLE_OF_CONTENTS",#N/A,FALSE,"Sensitize";"FY96_TITLE_REVENUE",#N/A,FALSE,"Sensitize";"FY96_REVENUE_DATA",#N/A,FALSE,"REVENUES";"FY96_REVENUE_FR_IP",#N/A,FALSE,"REVENUES";"FY96_REVENUE_SYSTEMS_VOICE",#N/A,FALSE,"REVENUES";"FY96_REVENUE_Intercompany",#N/A,FALSE,"REVENUES";"FY96_TITLE_FONDIRECT",#N/A,FALSE,"Sensitize";"FY96_FD_STP_Moscow",#N/A,FALSE,"REVENUES";"FY96_FD_REGION",#N/A,FALSE,"REVENUES";"FY96_FD_NRC_MRC",#N/A,FALSE,"REVENUES";"FY96_FD_Mins",#N/A,FALSE,"REVENUES";"FY96_FD_TRAFFIC_REVENUE",#N/A,FALSE,"REVENUES";"FY96_TITLE_COST_OF_REVENUE",#N/A,FALSE,"Sensitize";"FY96_COST_OF_REVENUE",#N/A,FALSE,"Settl_COR";"FY96_COST_OF_REVENUE_Global_One",#N/A,FALSE,"Settl_COR";"FY96_COST_OF_REVENUE_Networks",#N/A,FALSE,"Settl_COR";"FY96_LOOP_SUMMARY",#N/A,FALSE,"Loops";"FY96_LOOP_CUSTOMER",#N/A,FALSE,"Loops";"FY96_LOOP_MISCEL",#N/A,FALSE,"Loops";"FY96_TEL_NOS",#N/A,FALSE,"Tel_Nos";"FY96_TITLE_OPERATING_EXPENSES",#N/A,FALSE,"Sensitize";"FY96_CIRCUITS",#N/A,FALSE,"Circuits";"FY96_LOOP_MLAP",#N/A,FALSE,"Loops";"FY96_Headcount",#N/A,FALSE,"H_C, Tax";"FY96_Headcount_GO",#N/A,FALSE,"H_C, Tax";"FY96_Headcount_GONetworks",#N/A,FALSE,"H_C, Tax";"FY96_SG_A_Expenses",#N/A,FALSE,"SG&amp;A_Ops";"FY96_Ops_Expenses",#N/A,FALSE,"SG&amp;A_Ops";"FY96_TITLE_NONOPERATING",#N/A,FALSE,"Sensitize";"FY96_Nonoperating_GO",#N/A,FALSE,"H_C, Tax";"FY96_Nonoperating_GONetworks",#N/A,FALSE,"H_C, Tax";"FY96_TITLE_95",#N/A,FALSE,"Sensitize";"FY95_Income_Statement",#N/A,FALSE,"P&amp;Ltotal";"FY95_Cash_F.",#N/A,FALSE,"P&amp;Ltotal";"FY95_Bal_Sheet",#N/A,FALSE,"P&amp;Ltotal"}</definedName>
    <definedName name="d" localSheetId="7" hidden="1">{"FY96_TITLE",#N/A,FALSE,"Sensitize";"FY96_TABLE_OF_CONTENTS",#N/A,FALSE,"Sensitize";"FY96_TITLE_REVENUE",#N/A,FALSE,"Sensitize";"FY96_REVENUE_DATA",#N/A,FALSE,"REVENUES";"FY96_REVENUE_FR_IP",#N/A,FALSE,"REVENUES";"FY96_REVENUE_SYSTEMS_VOICE",#N/A,FALSE,"REVENUES";"FY96_REVENUE_Intercompany",#N/A,FALSE,"REVENUES";"FY96_TITLE_FONDIRECT",#N/A,FALSE,"Sensitize";"FY96_FD_STP_Moscow",#N/A,FALSE,"REVENUES";"FY96_FD_REGION",#N/A,FALSE,"REVENUES";"FY96_FD_NRC_MRC",#N/A,FALSE,"REVENUES";"FY96_FD_Mins",#N/A,FALSE,"REVENUES";"FY96_FD_TRAFFIC_REVENUE",#N/A,FALSE,"REVENUES";"FY96_TITLE_COST_OF_REVENUE",#N/A,FALSE,"Sensitize";"FY96_COST_OF_REVENUE",#N/A,FALSE,"Settl_COR";"FY96_COST_OF_REVENUE_Global_One",#N/A,FALSE,"Settl_COR";"FY96_COST_OF_REVENUE_Networks",#N/A,FALSE,"Settl_COR";"FY96_LOOP_SUMMARY",#N/A,FALSE,"Loops";"FY96_LOOP_CUSTOMER",#N/A,FALSE,"Loops";"FY96_LOOP_MISCEL",#N/A,FALSE,"Loops";"FY96_TEL_NOS",#N/A,FALSE,"Tel_Nos";"FY96_TITLE_OPERATING_EXPENSES",#N/A,FALSE,"Sensitize";"FY96_CIRCUITS",#N/A,FALSE,"Circuits";"FY96_LOOP_MLAP",#N/A,FALSE,"Loops";"FY96_Headcount",#N/A,FALSE,"H_C, Tax";"FY96_Headcount_GO",#N/A,FALSE,"H_C, Tax";"FY96_Headcount_GONetworks",#N/A,FALSE,"H_C, Tax";"FY96_SG_A_Expenses",#N/A,FALSE,"SG&amp;A_Ops";"FY96_Ops_Expenses",#N/A,FALSE,"SG&amp;A_Ops";"FY96_TITLE_NONOPERATING",#N/A,FALSE,"Sensitize";"FY96_Nonoperating_GO",#N/A,FALSE,"H_C, Tax";"FY96_Nonoperating_GONetworks",#N/A,FALSE,"H_C, Tax";"FY96_TITLE_95",#N/A,FALSE,"Sensitize";"FY95_Income_Statement",#N/A,FALSE,"P&amp;Ltotal";"FY95_Cash_F.",#N/A,FALSE,"P&amp;Ltotal";"FY95_Bal_Sheet",#N/A,FALSE,"P&amp;Ltotal"}</definedName>
    <definedName name="d" localSheetId="8" hidden="1">{"FY96_TITLE",#N/A,FALSE,"Sensitize";"FY96_TABLE_OF_CONTENTS",#N/A,FALSE,"Sensitize";"FY96_TITLE_REVENUE",#N/A,FALSE,"Sensitize";"FY96_REVENUE_DATA",#N/A,FALSE,"REVENUES";"FY96_REVENUE_FR_IP",#N/A,FALSE,"REVENUES";"FY96_REVENUE_SYSTEMS_VOICE",#N/A,FALSE,"REVENUES";"FY96_REVENUE_Intercompany",#N/A,FALSE,"REVENUES";"FY96_TITLE_FONDIRECT",#N/A,FALSE,"Sensitize";"FY96_FD_STP_Moscow",#N/A,FALSE,"REVENUES";"FY96_FD_REGION",#N/A,FALSE,"REVENUES";"FY96_FD_NRC_MRC",#N/A,FALSE,"REVENUES";"FY96_FD_Mins",#N/A,FALSE,"REVENUES";"FY96_FD_TRAFFIC_REVENUE",#N/A,FALSE,"REVENUES";"FY96_TITLE_COST_OF_REVENUE",#N/A,FALSE,"Sensitize";"FY96_COST_OF_REVENUE",#N/A,FALSE,"Settl_COR";"FY96_COST_OF_REVENUE_Global_One",#N/A,FALSE,"Settl_COR";"FY96_COST_OF_REVENUE_Networks",#N/A,FALSE,"Settl_COR";"FY96_LOOP_SUMMARY",#N/A,FALSE,"Loops";"FY96_LOOP_CUSTOMER",#N/A,FALSE,"Loops";"FY96_LOOP_MISCEL",#N/A,FALSE,"Loops";"FY96_TEL_NOS",#N/A,FALSE,"Tel_Nos";"FY96_TITLE_OPERATING_EXPENSES",#N/A,FALSE,"Sensitize";"FY96_CIRCUITS",#N/A,FALSE,"Circuits";"FY96_LOOP_MLAP",#N/A,FALSE,"Loops";"FY96_Headcount",#N/A,FALSE,"H_C, Tax";"FY96_Headcount_GO",#N/A,FALSE,"H_C, Tax";"FY96_Headcount_GONetworks",#N/A,FALSE,"H_C, Tax";"FY96_SG_A_Expenses",#N/A,FALSE,"SG&amp;A_Ops";"FY96_Ops_Expenses",#N/A,FALSE,"SG&amp;A_Ops";"FY96_TITLE_NONOPERATING",#N/A,FALSE,"Sensitize";"FY96_Nonoperating_GO",#N/A,FALSE,"H_C, Tax";"FY96_Nonoperating_GONetworks",#N/A,FALSE,"H_C, Tax";"FY96_TITLE_95",#N/A,FALSE,"Sensitize";"FY95_Income_Statement",#N/A,FALSE,"P&amp;Ltotal";"FY95_Cash_F.",#N/A,FALSE,"P&amp;Ltotal";"FY95_Bal_Sheet",#N/A,FALSE,"P&amp;Ltotal"}</definedName>
    <definedName name="d" localSheetId="10" hidden="1">{"FY96_TITLE",#N/A,FALSE,"Sensitize";"FY96_TABLE_OF_CONTENTS",#N/A,FALSE,"Sensitize";"FY96_TITLE_REVENUE",#N/A,FALSE,"Sensitize";"FY96_REVENUE_DATA",#N/A,FALSE,"REVENUES";"FY96_REVENUE_FR_IP",#N/A,FALSE,"REVENUES";"FY96_REVENUE_SYSTEMS_VOICE",#N/A,FALSE,"REVENUES";"FY96_REVENUE_Intercompany",#N/A,FALSE,"REVENUES";"FY96_TITLE_FONDIRECT",#N/A,FALSE,"Sensitize";"FY96_FD_STP_Moscow",#N/A,FALSE,"REVENUES";"FY96_FD_REGION",#N/A,FALSE,"REVENUES";"FY96_FD_NRC_MRC",#N/A,FALSE,"REVENUES";"FY96_FD_Mins",#N/A,FALSE,"REVENUES";"FY96_FD_TRAFFIC_REVENUE",#N/A,FALSE,"REVENUES";"FY96_TITLE_COST_OF_REVENUE",#N/A,FALSE,"Sensitize";"FY96_COST_OF_REVENUE",#N/A,FALSE,"Settl_COR";"FY96_COST_OF_REVENUE_Global_One",#N/A,FALSE,"Settl_COR";"FY96_COST_OF_REVENUE_Networks",#N/A,FALSE,"Settl_COR";"FY96_LOOP_SUMMARY",#N/A,FALSE,"Loops";"FY96_LOOP_CUSTOMER",#N/A,FALSE,"Loops";"FY96_LOOP_MISCEL",#N/A,FALSE,"Loops";"FY96_TEL_NOS",#N/A,FALSE,"Tel_Nos";"FY96_TITLE_OPERATING_EXPENSES",#N/A,FALSE,"Sensitize";"FY96_CIRCUITS",#N/A,FALSE,"Circuits";"FY96_LOOP_MLAP",#N/A,FALSE,"Loops";"FY96_Headcount",#N/A,FALSE,"H_C, Tax";"FY96_Headcount_GO",#N/A,FALSE,"H_C, Tax";"FY96_Headcount_GONetworks",#N/A,FALSE,"H_C, Tax";"FY96_SG_A_Expenses",#N/A,FALSE,"SG&amp;A_Ops";"FY96_Ops_Expenses",#N/A,FALSE,"SG&amp;A_Ops";"FY96_TITLE_NONOPERATING",#N/A,FALSE,"Sensitize";"FY96_Nonoperating_GO",#N/A,FALSE,"H_C, Tax";"FY96_Nonoperating_GONetworks",#N/A,FALSE,"H_C, Tax";"FY96_TITLE_95",#N/A,FALSE,"Sensitize";"FY95_Income_Statement",#N/A,FALSE,"P&amp;Ltotal";"FY95_Cash_F.",#N/A,FALSE,"P&amp;Ltotal";"FY95_Bal_Sheet",#N/A,FALSE,"P&amp;Ltotal"}</definedName>
    <definedName name="D" localSheetId="11" hidden="1">{#VALUE!,#N/A,TRUE,0}</definedName>
    <definedName name="D" hidden="1">{#VALUE!,#N/A,TRUE,0}</definedName>
    <definedName name="D_A" localSheetId="6">#REF!</definedName>
    <definedName name="D_A" localSheetId="7">#REF!</definedName>
    <definedName name="D_A" localSheetId="8">#REF!</definedName>
    <definedName name="D_A" localSheetId="10">#REF!</definedName>
    <definedName name="D_A">#REF!</definedName>
    <definedName name="D.DCF1" localSheetId="2" hidden="1">[50]DCF!#REF!</definedName>
    <definedName name="D.DCF1" hidden="1">[50]DCF!#REF!</definedName>
    <definedName name="D.DCF2" localSheetId="2" hidden="1">[50]DCF!#REF!</definedName>
    <definedName name="D.DCF2" hidden="1">[50]DCF!#REF!</definedName>
    <definedName name="D.DCF3" localSheetId="2" hidden="1">[50]DCF!#REF!</definedName>
    <definedName name="D.DCF3" hidden="1">[50]DCF!#REF!</definedName>
    <definedName name="D.DCF4" localSheetId="2" hidden="1">[50]DCF!#REF!</definedName>
    <definedName name="D.DCF4" hidden="1">[50]DCF!#REF!</definedName>
    <definedName name="D.DCF5" localSheetId="2" hidden="1">[50]DCF!#REF!</definedName>
    <definedName name="D.DCF5" hidden="1">[50]DCF!#REF!</definedName>
    <definedName name="D.DCF6" localSheetId="2" hidden="1">[50]DCF!#REF!</definedName>
    <definedName name="D.DCF6" hidden="1">[50]DCF!#REF!</definedName>
    <definedName name="D.DCF7" localSheetId="2" hidden="1">[50]DCF!#REF!</definedName>
    <definedName name="D.DCF7" hidden="1">[50]DCF!#REF!</definedName>
    <definedName name="D.DCF8" localSheetId="2" hidden="1">[50]DCF!#REF!</definedName>
    <definedName name="D.DCF8" hidden="1">[50]DCF!#REF!</definedName>
    <definedName name="D50_K71" localSheetId="6">#REF!</definedName>
    <definedName name="D50_K71" localSheetId="7">#REF!</definedName>
    <definedName name="D50_K71" localSheetId="8">#REF!</definedName>
    <definedName name="D50_K71" localSheetId="10">#REF!</definedName>
    <definedName name="D50_K71">#REF!</definedName>
    <definedName name="DA_2163390503600000058" localSheetId="2" hidden="1">#REF!</definedName>
    <definedName name="DA_2163390503600000058" localSheetId="11" hidden="1">#REF!</definedName>
    <definedName name="DA_2163390503600000058" hidden="1">#REF!</definedName>
    <definedName name="DA_2163390503600000061" localSheetId="2" hidden="1">#REF!</definedName>
    <definedName name="DA_2163390503600000061" hidden="1">#REF!</definedName>
    <definedName name="daAS" hidden="1">'[17]pasiva-skutečnost'!$A$15:$A$25</definedName>
    <definedName name="DAFOSDL" localSheetId="11" hidden="1">{"'Resumen'!$A$1:$P$99"}</definedName>
    <definedName name="DAFOSDL" hidden="1">{"'Resumen'!$A$1:$P$99"}</definedName>
    <definedName name="DaishowaPeaceRiver" localSheetId="6">#REF!</definedName>
    <definedName name="DaishowaPeaceRiver" localSheetId="7">#REF!</definedName>
    <definedName name="DaishowaPeaceRiver" localSheetId="8">#REF!</definedName>
    <definedName name="DaishowaPeaceRiver" localSheetId="10">#REF!</definedName>
    <definedName name="DaishowaPeaceRiver">#REF!</definedName>
    <definedName name="dasasasd" localSheetId="2" hidden="1">#REF!</definedName>
    <definedName name="dasasasd" hidden="1">#REF!</definedName>
    <definedName name="dasd" localSheetId="11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dasd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DATA" localSheetId="9">#REF!</definedName>
    <definedName name="Data" localSheetId="6">#REF!</definedName>
    <definedName name="Data" localSheetId="7">#REF!</definedName>
    <definedName name="Data" localSheetId="8">#REF!</definedName>
    <definedName name="Data" localSheetId="10">#REF!</definedName>
    <definedName name="Data">#REF!</definedName>
    <definedName name="Data_000777" localSheetId="2" hidden="1">#REF!</definedName>
    <definedName name="Data_000777" localSheetId="11" hidden="1">#REF!</definedName>
    <definedName name="Data_000777" hidden="1">#REF!</definedName>
    <definedName name="DATA_01" localSheetId="2" hidden="1">#REF!</definedName>
    <definedName name="DATA_01" hidden="1">#REF!</definedName>
    <definedName name="DATA_02" localSheetId="2" hidden="1">#REF!</definedName>
    <definedName name="DATA_02" hidden="1">#REF!</definedName>
    <definedName name="DATA_03" localSheetId="2" hidden="1">#REF!</definedName>
    <definedName name="DATA_03" hidden="1">#REF!</definedName>
    <definedName name="DATA_04" localSheetId="2" hidden="1">#REF!</definedName>
    <definedName name="DATA_04" hidden="1">#REF!</definedName>
    <definedName name="DATA_05" localSheetId="2" hidden="1">#REF!</definedName>
    <definedName name="DATA_05" hidden="1">#REF!</definedName>
    <definedName name="DATA_06" localSheetId="2" hidden="1">#REF!</definedName>
    <definedName name="DATA_06" hidden="1">#REF!</definedName>
    <definedName name="DATA_07" localSheetId="2" hidden="1">#REF!</definedName>
    <definedName name="DATA_07" hidden="1">#REF!</definedName>
    <definedName name="DATA_08" localSheetId="2" hidden="1">#REF!</definedName>
    <definedName name="DATA_08" hidden="1">#REF!</definedName>
    <definedName name="DATA103" localSheetId="6">[47]consumption!#REF!</definedName>
    <definedName name="DATA103">[47]consumption!#REF!</definedName>
    <definedName name="data2" localSheetId="6">#REF!</definedName>
    <definedName name="data2" localSheetId="7">#REF!</definedName>
    <definedName name="data2" localSheetId="8">#REF!</definedName>
    <definedName name="data2" localSheetId="10">#REF!</definedName>
    <definedName name="data2">#REF!</definedName>
    <definedName name="date_multiples" localSheetId="6">#REF!</definedName>
    <definedName name="date_multiples" localSheetId="7">#REF!</definedName>
    <definedName name="date_multiples" localSheetId="8">#REF!</definedName>
    <definedName name="date_multiples" localSheetId="10">#REF!</definedName>
    <definedName name="date_multiples">#REF!</definedName>
    <definedName name="date1" localSheetId="6">#REF!</definedName>
    <definedName name="date1" localSheetId="7">#REF!</definedName>
    <definedName name="date1" localSheetId="8">#REF!</definedName>
    <definedName name="date1" localSheetId="10">#REF!</definedName>
    <definedName name="date1">#REF!</definedName>
    <definedName name="date2" localSheetId="6">#REF!</definedName>
    <definedName name="date2">#REF!</definedName>
    <definedName name="DatePrice">[49]Frontpage!$C$7</definedName>
    <definedName name="dave" localSheetId="6" hidden="1">{"fis.dbo.r1_datasum"}</definedName>
    <definedName name="dave" localSheetId="7" hidden="1">{"fis.dbo.r1_datasum"}</definedName>
    <definedName name="dave" localSheetId="8" hidden="1">{"fis.dbo.r1_datasum"}</definedName>
    <definedName name="dave" localSheetId="10" hidden="1">{"fis.dbo.r1_datasum"}</definedName>
    <definedName name="dave" hidden="1">{"fis.dbo.r1_datasum"}</definedName>
    <definedName name="day">'[45]Estoque '!$A$3:$IV$17</definedName>
    <definedName name="daymonth">#REF!</definedName>
    <definedName name="DAYS_PAY_OUTST" hidden="1">"DAYS_PAY_OUTST"</definedName>
    <definedName name="DAYS_SALES_OUTST" hidden="1">"DAYS_SALES_OUTST"</definedName>
    <definedName name="DBalance_" hidden="1">#REF!</definedName>
    <definedName name="dbase_char_set" hidden="1">1</definedName>
    <definedName name="dbase_compatibility" hidden="1">1</definedName>
    <definedName name="dbase_dflt" hidden="1">TRUE</definedName>
    <definedName name="dbase18">#REF!</definedName>
    <definedName name="dbase21" localSheetId="6">#REF!</definedName>
    <definedName name="dbase21">#REF!</definedName>
    <definedName name="DC.DCF1" localSheetId="2" hidden="1">[50]DCF!#REF!</definedName>
    <definedName name="DC.DCF1" localSheetId="11" hidden="1">[50]DCF!#REF!</definedName>
    <definedName name="DC.DCF1" hidden="1">[50]DCF!#REF!</definedName>
    <definedName name="DC.DCF2" localSheetId="2" hidden="1">[50]DCF!#REF!</definedName>
    <definedName name="DC.DCF2" localSheetId="11" hidden="1">[50]DCF!#REF!</definedName>
    <definedName name="DC.DCF2" hidden="1">[50]DCF!#REF!</definedName>
    <definedName name="DCFInputs" localSheetId="6">#REF!,#REF!,#REF!,#REF!,#REF!,#REF!</definedName>
    <definedName name="DCFInputs" localSheetId="7">#REF!,#REF!,#REF!,#REF!,#REF!,#REF!</definedName>
    <definedName name="DCFInputs" localSheetId="8">#REF!,#REF!,#REF!,#REF!,#REF!,#REF!</definedName>
    <definedName name="DCFInputs" localSheetId="10">#REF!,#REF!,#REF!,#REF!,#REF!,#REF!</definedName>
    <definedName name="DCFInputs">#REF!,#REF!,#REF!,#REF!,#REF!,#REF!</definedName>
    <definedName name="dd" localSheetId="0">#REF!</definedName>
    <definedName name="dd" localSheetId="6">#REF!</definedName>
    <definedName name="dd" localSheetId="7">#REF!</definedName>
    <definedName name="dd" localSheetId="8">#REF!</definedName>
    <definedName name="dd" localSheetId="10">#REF!</definedName>
    <definedName name="dd" localSheetId="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dd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ddd" localSheetId="6">#REF!</definedName>
    <definedName name="ddd" localSheetId="7">#REF!</definedName>
    <definedName name="ddd" localSheetId="8">#REF!</definedName>
    <definedName name="ddd" localSheetId="10">#REF!</definedName>
    <definedName name="ddd">#REF!</definedName>
    <definedName name="ddd_1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ddd_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dddd" localSheetId="11" hidden="1">{#VALUE!,#N/A,TRUE,0}</definedName>
    <definedName name="dddd" hidden="1">{#VALUE!,#N/A,TRUE,0}</definedName>
    <definedName name="ddddd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ddddd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dddddd1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dddddd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ddddddd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ddddddd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ddddddddd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ddddddddd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dddddddddddd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dddddddddddd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dddddddddddddddddddddddddddddddddddddddddddddddddddddddddddddddddddddddddddd" localSheetId="6">#REF!</definedName>
    <definedName name="dddddddddddddddddddddddddddddddddddddddddddddddddddddddddddddddddddddddddddd" localSheetId="7">#REF!</definedName>
    <definedName name="dddddddddddddddddddddddddddddddddddddddddddddddddddddddddddddddddddddddddddd" localSheetId="8">#REF!</definedName>
    <definedName name="dddddddddddddddddddddddddddddddddddddddddddddddddddddddddddddddddddddddddddd" localSheetId="10">#REF!</definedName>
    <definedName name="dddddddddddddddddddddddddddddddddddddddddddddddddddddddddddddddddddddddddddd">#REF!</definedName>
    <definedName name="dddfffdddfff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dddfffdddfff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de" localSheetId="6" hidden="1">{#N/A,#N/A,TRUE,"SOMMAIRE-EURO";#N/A,#N/A,TRUE,"1 - P&amp;L-RATIOS-EURO";#N/A,#N/A,TRUE,"2-DAP-EURO";#N/A,#N/A,TRUE,"3-IMMOS-FIN-EURO";#N/A,#N/A,TRUE,"4-MEQ-EURO";#N/A,#N/A,TRUE,"5-except-EURO"}</definedName>
    <definedName name="de" localSheetId="7" hidden="1">{#N/A,#N/A,TRUE,"SOMMAIRE-EURO";#N/A,#N/A,TRUE,"1 - P&amp;L-RATIOS-EURO";#N/A,#N/A,TRUE,"2-DAP-EURO";#N/A,#N/A,TRUE,"3-IMMOS-FIN-EURO";#N/A,#N/A,TRUE,"4-MEQ-EURO";#N/A,#N/A,TRUE,"5-except-EURO"}</definedName>
    <definedName name="de" localSheetId="8" hidden="1">{#N/A,#N/A,TRUE,"SOMMAIRE-EURO";#N/A,#N/A,TRUE,"1 - P&amp;L-RATIOS-EURO";#N/A,#N/A,TRUE,"2-DAP-EURO";#N/A,#N/A,TRUE,"3-IMMOS-FIN-EURO";#N/A,#N/A,TRUE,"4-MEQ-EURO";#N/A,#N/A,TRUE,"5-except-EURO"}</definedName>
    <definedName name="de" localSheetId="10" hidden="1">{#N/A,#N/A,TRUE,"SOMMAIRE-EURO";#N/A,#N/A,TRUE,"1 - P&amp;L-RATIOS-EURO";#N/A,#N/A,TRUE,"2-DAP-EURO";#N/A,#N/A,TRUE,"3-IMMOS-FIN-EURO";#N/A,#N/A,TRUE,"4-MEQ-EURO";#N/A,#N/A,TRUE,"5-except-EURO"}</definedName>
    <definedName name="de" hidden="1">{#N/A,#N/A,TRUE,"SOMMAIRE-EURO";#N/A,#N/A,TRUE,"1 - P&amp;L-RATIOS-EURO";#N/A,#N/A,TRUE,"2-DAP-EURO";#N/A,#N/A,TRUE,"3-IMMOS-FIN-EURO";#N/A,#N/A,TRUE,"4-MEQ-EURO";#N/A,#N/A,TRUE,"5-except-EURO"}</definedName>
    <definedName name="DebtDollarBf">#REF!</definedName>
    <definedName name="DebtDollarCf" localSheetId="6">#REF!</definedName>
    <definedName name="DebtDollarCf">#REF!</definedName>
    <definedName name="DebtDollarDisbursed" localSheetId="6">#REF!</definedName>
    <definedName name="DebtDollarDisbursed">#REF!</definedName>
    <definedName name="DebtDollarRepaid" localSheetId="6">#REF!</definedName>
    <definedName name="DebtDollarRepaid">#REF!</definedName>
    <definedName name="DebtList" localSheetId="6">#REF!</definedName>
    <definedName name="DebtList">#REF!</definedName>
    <definedName name="DebtLongIncrease" localSheetId="6">#REF!</definedName>
    <definedName name="DebtLongIncrease">#REF!</definedName>
    <definedName name="DebtLongNewIncrease" localSheetId="6">#REF!</definedName>
    <definedName name="DebtLongNewIncrease">#REF!</definedName>
    <definedName name="DebtSetNo" localSheetId="6">#REF!</definedName>
    <definedName name="DebtSetNo">#REF!</definedName>
    <definedName name="DebtSetting" localSheetId="6">#REF!</definedName>
    <definedName name="DebtSetting">#REF!</definedName>
    <definedName name="dec" localSheetId="11" hidden="1">{#N/A,#N/A,FALSE,"A";#N/A,#N/A,FALSE,"B"}</definedName>
    <definedName name="dec" hidden="1">{#N/A,#N/A,FALSE,"A";#N/A,#N/A,FALSE,"B"}</definedName>
    <definedName name="dectax" localSheetId="11" hidden="1">{#N/A,#N/A,FALSE,"A";#N/A,#N/A,FALSE,"B"}</definedName>
    <definedName name="dectax" hidden="1">{#N/A,#N/A,FALSE,"A";#N/A,#N/A,FALSE,"B"}</definedName>
    <definedName name="DEFERRED_INC_TAX" hidden="1">"DEFERRED_INC_TAX"</definedName>
    <definedName name="DEFERRED_TAXES" hidden="1">"DEFERRED_TAXES"</definedName>
    <definedName name="DEJE_">'[25]By Mill'!$C$919</definedName>
    <definedName name="delete" hidden="1">"c6694"</definedName>
    <definedName name="delivery_dec" localSheetId="11" hidden="1">{"print95",#N/A,FALSE,"1995E.XLS";"print96",#N/A,FALSE,"1996E.XLS"}</definedName>
    <definedName name="delivery_dec" hidden="1">{"print95",#N/A,FALSE,"1995E.XLS";"print96",#N/A,FALSE,"1996E.XLS"}</definedName>
    <definedName name="DEMeXToEUR" localSheetId="6" hidden="1">1/EUReXToDEM</definedName>
    <definedName name="DEMeXToEUR" localSheetId="7" hidden="1">1/EUReXToDEM</definedName>
    <definedName name="DEMeXToEUR" localSheetId="8" hidden="1">1/EUReXToDEM</definedName>
    <definedName name="DEMeXToEUR" localSheetId="10" hidden="1">1/EUReXToDEM</definedName>
    <definedName name="DEMeXToEUR" hidden="1">1/EUReXToDEM</definedName>
    <definedName name="demopolis" localSheetId="6">#REF!</definedName>
    <definedName name="demopolis" localSheetId="7">#REF!</definedName>
    <definedName name="demopolis" localSheetId="8">#REF!</definedName>
    <definedName name="demopolis" localSheetId="10">#REF!</definedName>
    <definedName name="demopolis">#REF!</definedName>
    <definedName name="DEMOPOLIS_">'[25]By Mill'!$C$413</definedName>
    <definedName name="Denmark" localSheetId="6">#REF!</definedName>
    <definedName name="Denmark" localSheetId="7">#REF!</definedName>
    <definedName name="Denmark" localSheetId="8">#REF!</definedName>
    <definedName name="Denmark" localSheetId="10">#REF!</definedName>
    <definedName name="Denmark">#REF!</definedName>
    <definedName name="DEPRE_AMORT" hidden="1">"DEPRE_AMORT"</definedName>
    <definedName name="DEPRE_AMORT_SUPPL" hidden="1">"DEPRE_AMORT_SUPPL"</definedName>
    <definedName name="DEPRE_DEPLE" hidden="1">"DEPRE_DEPLE"</definedName>
    <definedName name="DEPRE_SUPP" hidden="1">"DEPRE_SUPP"</definedName>
    <definedName name="Depreciation">#REF!</definedName>
    <definedName name="DepreciationRoubleNominal" localSheetId="6">#REF!</definedName>
    <definedName name="DepreciationRoubleNominal">#REF!</definedName>
    <definedName name="depth">#REF!</definedName>
    <definedName name="desbien" localSheetId="6">#REF!</definedName>
    <definedName name="desbien">#REF!</definedName>
    <definedName name="DESBIENS_">'[25]By Mill'!$C$179</definedName>
    <definedName name="Desc.Dig" localSheetId="6">#REF!</definedName>
    <definedName name="Desc.Dig" localSheetId="7">#REF!</definedName>
    <definedName name="Desc.Dig" localSheetId="8">#REF!</definedName>
    <definedName name="Desc.Dig" localSheetId="10">#REF!</definedName>
    <definedName name="Desc.Dig">#REF!</definedName>
    <definedName name="DESCRIPTION_LONG" hidden="1">"DESCRIPTION_LONG"</definedName>
    <definedName name="DETime">#REF!</definedName>
    <definedName name="Development">#REF!</definedName>
    <definedName name="dewa" localSheetId="2" hidden="1">#REF!,#REF!,#REF!</definedName>
    <definedName name="dewa" localSheetId="11" hidden="1">#REF!,#REF!,#REF!</definedName>
    <definedName name="dewa" hidden="1">#REF!,#REF!,#REF!</definedName>
    <definedName name="df" localSheetId="0">#REF!</definedName>
    <definedName name="df" localSheetId="6">#REF!</definedName>
    <definedName name="df" localSheetId="7">#REF!</definedName>
    <definedName name="df" localSheetId="8">#REF!</definedName>
    <definedName name="df" localSheetId="10">#REF!</definedName>
    <definedName name="df" localSheetId="11" hidden="1">{"'Sheet1'!$A$1:$G$96","'Sheet1'!$A$1:$H$96"}</definedName>
    <definedName name="df" hidden="1">{"'Sheet1'!$A$1:$G$96","'Sheet1'!$A$1:$H$96"}</definedName>
    <definedName name="dfg" localSheetId="11" hidden="1">{#N/A,#N/A,FALSE,"Aging Summary";#N/A,#N/A,FALSE,"Ratio Analysis";#N/A,#N/A,FALSE,"Test 120 Day Accts";#N/A,#N/A,FALSE,"Tickmarks"}</definedName>
    <definedName name="dfg" hidden="1">{#N/A,#N/A,FALSE,"Aging Summary";#N/A,#N/A,FALSE,"Ratio Analysis";#N/A,#N/A,FALSE,"Test 120 Day Accts";#N/A,#N/A,FALSE,"Tickmarks"}</definedName>
    <definedName name="dfge" localSheetId="6" hidden="1">{#N/A,#N/A,TRUE,"SOMMAIRE-EURO";#N/A,#N/A,TRUE,"1 - P&amp;L-RATIOS-EURO";#N/A,#N/A,TRUE,"2-DAP-EURO";#N/A,#N/A,TRUE,"3-IMMOS-FIN-EURO";#N/A,#N/A,TRUE,"4-MEQ-EURO";#N/A,#N/A,TRUE,"5-except-EURO"}</definedName>
    <definedName name="dfge" localSheetId="7" hidden="1">{#N/A,#N/A,TRUE,"SOMMAIRE-EURO";#N/A,#N/A,TRUE,"1 - P&amp;L-RATIOS-EURO";#N/A,#N/A,TRUE,"2-DAP-EURO";#N/A,#N/A,TRUE,"3-IMMOS-FIN-EURO";#N/A,#N/A,TRUE,"4-MEQ-EURO";#N/A,#N/A,TRUE,"5-except-EURO"}</definedName>
    <definedName name="dfge" localSheetId="8" hidden="1">{#N/A,#N/A,TRUE,"SOMMAIRE-EURO";#N/A,#N/A,TRUE,"1 - P&amp;L-RATIOS-EURO";#N/A,#N/A,TRUE,"2-DAP-EURO";#N/A,#N/A,TRUE,"3-IMMOS-FIN-EURO";#N/A,#N/A,TRUE,"4-MEQ-EURO";#N/A,#N/A,TRUE,"5-except-EURO"}</definedName>
    <definedName name="dfge" localSheetId="10" hidden="1">{#N/A,#N/A,TRUE,"SOMMAIRE-EURO";#N/A,#N/A,TRUE,"1 - P&amp;L-RATIOS-EURO";#N/A,#N/A,TRUE,"2-DAP-EURO";#N/A,#N/A,TRUE,"3-IMMOS-FIN-EURO";#N/A,#N/A,TRUE,"4-MEQ-EURO";#N/A,#N/A,TRUE,"5-except-EURO"}</definedName>
    <definedName name="dfge" hidden="1">{#N/A,#N/A,TRUE,"SOMMAIRE-EURO";#N/A,#N/A,TRUE,"1 - P&amp;L-RATIOS-EURO";#N/A,#N/A,TRUE,"2-DAP-EURO";#N/A,#N/A,TRUE,"3-IMMOS-FIN-EURO";#N/A,#N/A,TRUE,"4-MEQ-EURO";#N/A,#N/A,TRUE,"5-except-EURO"}</definedName>
    <definedName name="dfgh" localSheetId="2" hidden="1">#REF!</definedName>
    <definedName name="dfgh" localSheetId="11" hidden="1">#REF!</definedName>
    <definedName name="dfgh" hidden="1">#REF!</definedName>
    <definedName name="DFHDFGHDFG9" localSheetId="2" hidden="1">#REF!</definedName>
    <definedName name="DFHDFGHDFG9" hidden="1">#REF!</definedName>
    <definedName name="dfs" localSheetId="11" hidden="1">{#N/A,#N/A,FALSE,"3mos";#N/A,#N/A,FALSE,"dedicated"}</definedName>
    <definedName name="dfs" hidden="1">{#N/A,#N/A,FALSE,"3mos";#N/A,#N/A,FALSE,"dedicated"}</definedName>
    <definedName name="dfsfa" localSheetId="6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dfsfa" localSheetId="7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dfsfa" localSheetId="8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dfsfa" localSheetId="10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dfsfa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diff">#REF!</definedName>
    <definedName name="Difference">#REF!</definedName>
    <definedName name="DILUT_ADJUST" hidden="1">"DILUT_ADJUST"</definedName>
    <definedName name="DILUT_EPS_EXCL" hidden="1">"DILUT_EPS_EXCL"</definedName>
    <definedName name="DILUT_EPS_INCL" hidden="1">"DILUT_EPS_INCL"</definedName>
    <definedName name="DILUT_NORMAL_EPS" hidden="1">"DILUT_NORMAL_EPS"</definedName>
    <definedName name="DILUT_WEIGHT" hidden="1">"DILUT_WEIGHT"</definedName>
    <definedName name="Disaggregations">#REF!</definedName>
    <definedName name="Discl" localSheetId="11" hidden="1">{"Valuation_Common",#N/A,FALSE,"Valuation"}</definedName>
    <definedName name="Discl" hidden="1">{"Valuation_Common",#N/A,FALSE,"Valuation"}</definedName>
    <definedName name="DISCONT_OPER" hidden="1">"DISCONT_OPER"</definedName>
    <definedName name="discReach" localSheetId="6" hidden="1">IF(AND(fixReach,fixPlan),5%,0)</definedName>
    <definedName name="discReach" localSheetId="7" hidden="1">IF(AND(fixReach,fixPlan),5%,0)</definedName>
    <definedName name="discReach" localSheetId="8" hidden="1">IF(AND(fixReach,fixPlan),5%,0)</definedName>
    <definedName name="discReach" localSheetId="10" hidden="1">IF(AND(fixReach,fixPlan),5%,0)</definedName>
    <definedName name="discReach" hidden="1">IF(AND(fixReach,fixPlan),5%,0)</definedName>
    <definedName name="DiscStoreCount_2004" localSheetId="6">#REF!</definedName>
    <definedName name="DiscStoreCount_2004" localSheetId="7">#REF!</definedName>
    <definedName name="DiscStoreCount_2004" localSheetId="8">#REF!</definedName>
    <definedName name="DiscStoreCount_2004" localSheetId="10">#REF!</definedName>
    <definedName name="DiscStoreCount_2004">#REF!</definedName>
    <definedName name="DiscStoreCount_2005" localSheetId="6">#REF!</definedName>
    <definedName name="DiscStoreCount_2005" localSheetId="7">#REF!</definedName>
    <definedName name="DiscStoreCount_2005" localSheetId="8">#REF!</definedName>
    <definedName name="DiscStoreCount_2005" localSheetId="10">#REF!</definedName>
    <definedName name="DiscStoreCount_2005">#REF!</definedName>
    <definedName name="DiscStoreCount_2006" localSheetId="6">#REF!</definedName>
    <definedName name="DiscStoreCount_2006" localSheetId="7">#REF!</definedName>
    <definedName name="DiscStoreCount_2006" localSheetId="8">#REF!</definedName>
    <definedName name="DiscStoreCount_2006" localSheetId="10">#REF!</definedName>
    <definedName name="DiscStoreCount_2006">#REF!</definedName>
    <definedName name="display_area_2" localSheetId="2" hidden="1">#REF!</definedName>
    <definedName name="display_area_2" hidden="1">#REF!</definedName>
    <definedName name="DISPRICE" localSheetId="6">#REF!</definedName>
    <definedName name="DISPRICE">#REF!</definedName>
    <definedName name="disye" localSheetId="6">#REF!</definedName>
    <definedName name="disye">#REF!</definedName>
    <definedName name="disyrago" localSheetId="6">#REF!</definedName>
    <definedName name="disyrago">#REF!</definedName>
    <definedName name="disytd" localSheetId="6">#REF!</definedName>
    <definedName name="disytd">#REF!</definedName>
    <definedName name="dItemsToTest" localSheetId="6">#REF!</definedName>
    <definedName name="dItemsToTest">#REF!</definedName>
    <definedName name="DIVID_SHARE" hidden="1">"DIVID_SHARE"</definedName>
    <definedName name="DivPaid">#REF!</definedName>
    <definedName name="DME_BeforeCloseCompleted" hidden="1">"True"</definedName>
    <definedName name="DME_Dirty" hidden="1">"False"</definedName>
    <definedName name="DME_DocumentFlags" hidden="1">"1"</definedName>
    <definedName name="DME_DocumentID" hidden="1">"::ODMA\DME-MSE\London-44356"</definedName>
    <definedName name="DME_DocumentOpened" hidden="1">"True"</definedName>
    <definedName name="DME_DocumentTitle" hidden="1">"London-44356 - impress model"</definedName>
    <definedName name="DME_LocalFile" hidden="1">"True"</definedName>
    <definedName name="DME_NextWindowNumber" hidden="1">"2"</definedName>
    <definedName name="DME_ODMALinksCount" hidden="1">"1"</definedName>
    <definedName name="DohodDengi" localSheetId="2" hidden="1">#REF!</definedName>
    <definedName name="DohodDengi" localSheetId="11" hidden="1">#REF!</definedName>
    <definedName name="DohodDengi" hidden="1">#REF!</definedName>
    <definedName name="dolbeau" localSheetId="6">#REF!</definedName>
    <definedName name="dolbeau" localSheetId="7">#REF!</definedName>
    <definedName name="dolbeau" localSheetId="8">#REF!</definedName>
    <definedName name="dolbeau" localSheetId="10">#REF!</definedName>
    <definedName name="dolbeau">#REF!</definedName>
    <definedName name="DOLBEAU_">'[25]By Mill'!$C$169</definedName>
    <definedName name="Dollar" localSheetId="6">#REF!</definedName>
    <definedName name="Dollar" localSheetId="7">#REF!</definedName>
    <definedName name="Dollar" localSheetId="8">#REF!</definedName>
    <definedName name="Dollar" localSheetId="10">#REF!</definedName>
    <definedName name="Dollar">#REF!</definedName>
    <definedName name="DownloadStamp" localSheetId="6">#REF!</definedName>
    <definedName name="DownloadStamp" localSheetId="7">#REF!</definedName>
    <definedName name="DownloadStamp" localSheetId="8">#REF!</definedName>
    <definedName name="DownloadStamp" localSheetId="10">#REF!</definedName>
    <definedName name="DownloadStamp">#REF!</definedName>
    <definedName name="Downtown_Gaming_Win" localSheetId="6">#REF!</definedName>
    <definedName name="Downtown_Gaming_Win" localSheetId="7">#REF!</definedName>
    <definedName name="Downtown_Gaming_Win" localSheetId="8">#REF!</definedName>
    <definedName name="Downtown_Gaming_Win" localSheetId="10">#REF!</definedName>
    <definedName name="Downtown_Gaming_Win">#REF!</definedName>
    <definedName name="dpdt">#REF!</definedName>
    <definedName name="dPlanningMateriality" localSheetId="6">#REF!</definedName>
    <definedName name="dPlanningMateriality">#REF!</definedName>
    <definedName name="dProjectedBookValue" localSheetId="6">#REF!</definedName>
    <definedName name="dProjectedBookValue">#REF!</definedName>
    <definedName name="dProjectedBookValueStratified" localSheetId="6">#REF!</definedName>
    <definedName name="dProjectedBookValueStratified">#REF!</definedName>
    <definedName name="dProjectedNumbersOfItems" localSheetId="6">#REF!</definedName>
    <definedName name="dProjectedNumbersOfItems">#REF!</definedName>
    <definedName name="dProjectedNumbersOfItemsStratified" localSheetId="6">#REF!</definedName>
    <definedName name="dProjectedNumbersOfItemsStratified">#REF!</definedName>
    <definedName name="DraftFooter" localSheetId="6">#REF!</definedName>
    <definedName name="DraftFooter">#REF!</definedName>
    <definedName name="DraftMode" localSheetId="6">#REF!</definedName>
    <definedName name="DraftMode">#REF!</definedName>
    <definedName name="DraftTime" localSheetId="6">#REF!</definedName>
    <definedName name="DraftTime">#REF!</definedName>
    <definedName name="DRS" hidden="1">39454.4051388889</definedName>
    <definedName name="dryden">#REF!</definedName>
    <definedName name="DRYDEN_">'[25]By Mill'!$C$143</definedName>
    <definedName name="ds" localSheetId="11" hidden="1">{"'Sheet1'!$A$1:$G$96","'Sheet1'!$A$1:$H$96"}</definedName>
    <definedName name="ds" hidden="1">{"'Sheet1'!$A$1:$G$96","'Sheet1'!$A$1:$H$96"}</definedName>
    <definedName name="dsa" localSheetId="9">#REF!</definedName>
    <definedName name="dsa" hidden="1">39360.4232060185</definedName>
    <definedName name="dsadadasda">#REF!</definedName>
    <definedName name="DSAFFG" hidden="1">'[17]pasiva-skutečnost'!$A$35:$A$48</definedName>
    <definedName name="dsafg">#REF!</definedName>
    <definedName name="dSampleSize" localSheetId="6">#REF!</definedName>
    <definedName name="dSampleSize" localSheetId="7">#REF!</definedName>
    <definedName name="dSampleSize" localSheetId="8">#REF!</definedName>
    <definedName name="dSampleSize" localSheetId="10">#REF!</definedName>
    <definedName name="dSampleSize">#REF!</definedName>
    <definedName name="dscs" localSheetId="6" hidden="1">{#N/A,#N/A,TRUE,"Assumptions";#N/A,#N/A,TRUE,"Op Projection";#N/A,#N/A,TRUE,"Capital";#N/A,#N/A,TRUE,"Income";#N/A,#N/A,TRUE,"Balance";#N/A,#N/A,TRUE,"Sources&amp;Uses"}</definedName>
    <definedName name="dscs" localSheetId="7" hidden="1">{#N/A,#N/A,TRUE,"Assumptions";#N/A,#N/A,TRUE,"Op Projection";#N/A,#N/A,TRUE,"Capital";#N/A,#N/A,TRUE,"Income";#N/A,#N/A,TRUE,"Balance";#N/A,#N/A,TRUE,"Sources&amp;Uses"}</definedName>
    <definedName name="dscs" localSheetId="8" hidden="1">{#N/A,#N/A,TRUE,"Assumptions";#N/A,#N/A,TRUE,"Op Projection";#N/A,#N/A,TRUE,"Capital";#N/A,#N/A,TRUE,"Income";#N/A,#N/A,TRUE,"Balance";#N/A,#N/A,TRUE,"Sources&amp;Uses"}</definedName>
    <definedName name="dscs" localSheetId="10" hidden="1">{#N/A,#N/A,TRUE,"Assumptions";#N/A,#N/A,TRUE,"Op Projection";#N/A,#N/A,TRUE,"Capital";#N/A,#N/A,TRUE,"Income";#N/A,#N/A,TRUE,"Balance";#N/A,#N/A,TRUE,"Sources&amp;Uses"}</definedName>
    <definedName name="dscs" hidden="1">{#N/A,#N/A,TRUE,"Assumptions";#N/A,#N/A,TRUE,"Op Projection";#N/A,#N/A,TRUE,"Capital";#N/A,#N/A,TRUE,"Income";#N/A,#N/A,TRUE,"Balance";#N/A,#N/A,TRUE,"Sources&amp;Uses"}</definedName>
    <definedName name="dsd" localSheetId="11" hidden="1">{"IAS Mapping",#N/A,TRUE,"RSA_FS"}</definedName>
    <definedName name="dsd" hidden="1">{"IAS Mapping",#N/A,TRUE,"RSA_FS"}</definedName>
    <definedName name="dsf" hidden="1">1000</definedName>
    <definedName name="dsfd" localSheetId="11" hidden="1">{#N/A,#N/A,FALSE,"Aging Summary";#N/A,#N/A,FALSE,"Ratio Analysis";#N/A,#N/A,FALSE,"Test 120 Day Accts";#N/A,#N/A,FALSE,"Tickmarks"}</definedName>
    <definedName name="dsfd" hidden="1">{#N/A,#N/A,FALSE,"Aging Summary";#N/A,#N/A,FALSE,"Ratio Analysis";#N/A,#N/A,FALSE,"Test 120 Day Accts";#N/A,#N/A,FALSE,"Tickmarks"}</definedName>
    <definedName name="dsfds" localSheetId="2" hidden="1">#REF!</definedName>
    <definedName name="dsfds" localSheetId="11" hidden="1">#REF!</definedName>
    <definedName name="dsfds" hidden="1">#REF!</definedName>
    <definedName name="DT_ABICOM" localSheetId="6">#REF!</definedName>
    <definedName name="DT_ABICOM" localSheetId="7">#REF!</definedName>
    <definedName name="DT_ABICOM" localSheetId="8">#REF!</definedName>
    <definedName name="DT_ABICOM" localSheetId="10">#REF!</definedName>
    <definedName name="DT_ABICOM">#REF!</definedName>
    <definedName name="DT_ABICON" localSheetId="6">#REF!</definedName>
    <definedName name="DT_ABICON" localSheetId="7">#REF!</definedName>
    <definedName name="DT_ABICON" localSheetId="8">#REF!</definedName>
    <definedName name="DT_ABICON" localSheetId="10">#REF!</definedName>
    <definedName name="DT_ABICON">#REF!</definedName>
    <definedName name="DT_ALPAC" localSheetId="6">#REF!</definedName>
    <definedName name="DT_ALPAC" localSheetId="7">#REF!</definedName>
    <definedName name="DT_ALPAC" localSheetId="8">#REF!</definedName>
    <definedName name="DT_ALPAC" localSheetId="10">#REF!</definedName>
    <definedName name="DT_ALPAC">#REF!</definedName>
    <definedName name="DT_BOW" localSheetId="6">#REF!</definedName>
    <definedName name="DT_BOW">#REF!</definedName>
    <definedName name="DT_CANFOR" localSheetId="6">#REF!</definedName>
    <definedName name="DT_CANFOR">#REF!</definedName>
    <definedName name="DT_CELGAR" localSheetId="6">#REF!</definedName>
    <definedName name="DT_CELGAR">#REF!</definedName>
    <definedName name="DT_DMIPEACERIVER" localSheetId="6">#REF!</definedName>
    <definedName name="DT_DMIPEACERIVER">#REF!</definedName>
    <definedName name="DT_DOMTAR" localSheetId="6">#REF!</definedName>
    <definedName name="DT_DOMTAR">#REF!</definedName>
    <definedName name="DT_GP" localSheetId="6">#REF!</definedName>
    <definedName name="DT_GP">#REF!</definedName>
    <definedName name="DT_IP" localSheetId="6">#REF!</definedName>
    <definedName name="DT_IP">#REF!</definedName>
    <definedName name="DT_LP" localSheetId="6">#REF!</definedName>
    <definedName name="DT_LP">#REF!</definedName>
    <definedName name="DT_MIRAMICHI" localSheetId="6">#REF!</definedName>
    <definedName name="DT_MIRAMICHI">#REF!</definedName>
    <definedName name="DT_NORSKECAN" localSheetId="6">#REF!</definedName>
    <definedName name="DT_NORSKECAN">#REF!</definedName>
    <definedName name="DT_PT" localSheetId="6">#REF!</definedName>
    <definedName name="DT_PT">#REF!</definedName>
    <definedName name="DT_PW" localSheetId="6">#REF!</definedName>
    <definedName name="DT_PW">#REF!</definedName>
    <definedName name="DT_SKEENA" localSheetId="6">#REF!</definedName>
    <definedName name="DT_SKEENA">#REF!</definedName>
    <definedName name="DT_SMURFIT" localSheetId="6">#REF!</definedName>
    <definedName name="DT_SMURFIT">#REF!</definedName>
    <definedName name="DT_TEMBEC" localSheetId="6">#REF!</definedName>
    <definedName name="DT_TEMBEC">#REF!</definedName>
    <definedName name="DT_UNIFORET" localSheetId="6">#REF!</definedName>
    <definedName name="DT_UNIFORET">#REF!</definedName>
    <definedName name="DT_WESTFOREST" localSheetId="6">#REF!</definedName>
    <definedName name="DT_WESTFOREST">#REF!</definedName>
    <definedName name="DT_WESTPULP" localSheetId="6">#REF!</definedName>
    <definedName name="DT_WESTPULP">#REF!</definedName>
    <definedName name="DT_WEYCO" localSheetId="6">#REF!</definedName>
    <definedName name="DT_WEYCO">#REF!</definedName>
    <definedName name="Dt76_end" localSheetId="6">#REF!</definedName>
    <definedName name="Dt76_end">#REF!</definedName>
    <definedName name="Dt76_end1" localSheetId="6">#REF!</definedName>
    <definedName name="Dt76_end1">#REF!</definedName>
    <definedName name="Dt76_srt" localSheetId="6">#REF!</definedName>
    <definedName name="Dt76_srt">#REF!</definedName>
    <definedName name="Dt76_srt1" localSheetId="6">#REF!</definedName>
    <definedName name="Dt76_srt1">#REF!</definedName>
    <definedName name="dtax_range2" localSheetId="6">#REF!</definedName>
    <definedName name="dtax_range2">#REF!</definedName>
    <definedName name="dtb">#REF!</definedName>
    <definedName name="dTotalPopulationBookValue" localSheetId="6">#REF!</definedName>
    <definedName name="dTotalPopulationBookValue">#REF!</definedName>
    <definedName name="dTotalProjectedBookValue" localSheetId="6">#REF!</definedName>
    <definedName name="dTotalProjectedBookValue">#REF!</definedName>
    <definedName name="dTotalProjectedNumbersOfItems" localSheetId="6">#REF!</definedName>
    <definedName name="dTotalProjectedNumbersOfItems">#REF!</definedName>
    <definedName name="dTotIndSignItems" localSheetId="6">#REF!</definedName>
    <definedName name="dTotIndSignItems">#REF!</definedName>
    <definedName name="Duino" localSheetId="6">#REF!</definedName>
    <definedName name="Duino">#REF!</definedName>
    <definedName name="DUINO_">'[25]By Mill'!$C$1097</definedName>
    <definedName name="Durango" localSheetId="6">#REF!</definedName>
    <definedName name="Durango" localSheetId="7">#REF!</definedName>
    <definedName name="Durango" localSheetId="8">#REF!</definedName>
    <definedName name="Durango" localSheetId="10">#REF!</definedName>
    <definedName name="Durango">#REF!</definedName>
    <definedName name="DURANGO_">'[25]By Mill'!$C$1394</definedName>
    <definedName name="dvrCustomer" localSheetId="6">#REF!</definedName>
    <definedName name="dvrCustomer" localSheetId="7">#REF!</definedName>
    <definedName name="dvrCustomer" localSheetId="8">#REF!</definedName>
    <definedName name="dvrCustomer" localSheetId="10">#REF!</definedName>
    <definedName name="dvrCustomer">#REF!</definedName>
    <definedName name="dvrDay" localSheetId="6">#REF!</definedName>
    <definedName name="dvrDay" localSheetId="7">#REF!</definedName>
    <definedName name="dvrDay" localSheetId="8">#REF!</definedName>
    <definedName name="dvrDay" localSheetId="10">#REF!</definedName>
    <definedName name="dvrDay">#REF!</definedName>
    <definedName name="dvrDocDay" localSheetId="6">#REF!</definedName>
    <definedName name="dvrDocDay" localSheetId="7">#REF!</definedName>
    <definedName name="dvrDocDay" localSheetId="8">#REF!</definedName>
    <definedName name="dvrDocDay" localSheetId="10">#REF!</definedName>
    <definedName name="dvrDocDay">#REF!</definedName>
    <definedName name="dvrDocIss" localSheetId="6">#REF!</definedName>
    <definedName name="dvrDocIss">#REF!</definedName>
    <definedName name="dvrDocMonth" localSheetId="6">#REF!</definedName>
    <definedName name="dvrDocMonth">#REF!</definedName>
    <definedName name="dvrDocNum" localSheetId="6">#REF!</definedName>
    <definedName name="dvrDocNum">#REF!</definedName>
    <definedName name="dvrDocSer" localSheetId="6">#REF!</definedName>
    <definedName name="dvrDocSer">#REF!</definedName>
    <definedName name="dvrDocYear" localSheetId="6">#REF!</definedName>
    <definedName name="dvrDocYear">#REF!</definedName>
    <definedName name="dvrMonth" localSheetId="6">#REF!</definedName>
    <definedName name="dvrMonth">#REF!</definedName>
    <definedName name="dvrName" localSheetId="6">#REF!</definedName>
    <definedName name="dvrName">#REF!</definedName>
    <definedName name="dvrNo" localSheetId="6">#REF!</definedName>
    <definedName name="dvrNo">#REF!</definedName>
    <definedName name="dvrNumber" localSheetId="6">#REF!</definedName>
    <definedName name="dvrNumber">#REF!</definedName>
    <definedName name="dvrOrder" localSheetId="6">#REF!</definedName>
    <definedName name="dvrOrder">#REF!</definedName>
    <definedName name="dvrPayer" localSheetId="6">#REF!</definedName>
    <definedName name="dvrPayer">#REF!</definedName>
    <definedName name="dvrPayerBank1" localSheetId="6">#REF!</definedName>
    <definedName name="dvrPayerBank1">#REF!</definedName>
    <definedName name="dvrPayerBank2" localSheetId="6">#REF!</definedName>
    <definedName name="dvrPayerBank2">#REF!</definedName>
    <definedName name="dvrPayerCount" localSheetId="6">#REF!</definedName>
    <definedName name="dvrPayerCount">#REF!</definedName>
    <definedName name="dvrQnt" localSheetId="6">#REF!</definedName>
    <definedName name="dvrQnt">#REF!</definedName>
    <definedName name="dvrReceiver" localSheetId="6">#REF!</definedName>
    <definedName name="dvrReceiver">#REF!</definedName>
    <definedName name="dvrSupplier" localSheetId="6">#REF!</definedName>
    <definedName name="dvrSupplier">#REF!</definedName>
    <definedName name="dvrUnit" localSheetId="6">#REF!</definedName>
    <definedName name="dvrUnit">#REF!</definedName>
    <definedName name="dvrValidDay" localSheetId="6">#REF!</definedName>
    <definedName name="dvrValidDay">#REF!</definedName>
    <definedName name="dvrValidMonth" localSheetId="6">#REF!</definedName>
    <definedName name="dvrValidMonth">#REF!</definedName>
    <definedName name="dvrValidYear" localSheetId="6">#REF!</definedName>
    <definedName name="dvrValidYear">#REF!</definedName>
    <definedName name="dvrYear" localSheetId="6">#REF!</definedName>
    <definedName name="dvrYear">#REF!</definedName>
    <definedName name="dw" localSheetId="0">#REF!</definedName>
    <definedName name="dw" localSheetId="6">#REF!</definedName>
    <definedName name="dw" localSheetId="7">#REF!</definedName>
    <definedName name="dw" localSheetId="8">#REF!</definedName>
    <definedName name="dw" localSheetId="10">#REF!</definedName>
    <definedName name="dw" localSheetId="11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dw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e" localSheetId="0">#REF!</definedName>
    <definedName name="e" localSheetId="6">#REF!</definedName>
    <definedName name="e" localSheetId="7">#REF!</definedName>
    <definedName name="e" localSheetId="8">#REF!</definedName>
    <definedName name="e" localSheetId="10">#REF!</definedName>
    <definedName name="E" localSheetId="11" hidden="1">{#N/A,#N/A,TRUE,"Буржуям"}</definedName>
    <definedName name="E" hidden="1">{#N/A,#N/A,TRUE,"Буржуям"}</definedName>
    <definedName name="é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é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E_ALL_CSNA3.SA">'[51]CSNA3.SA_Exchange_Sheet'!$A$1:$CZ$399</definedName>
    <definedName name="E_ALL_GGB" localSheetId="6">#REF!</definedName>
    <definedName name="E_ALL_GGB" localSheetId="7">#REF!</definedName>
    <definedName name="E_ALL_GGB" localSheetId="8">#REF!</definedName>
    <definedName name="E_ALL_GGB" localSheetId="10">#REF!</definedName>
    <definedName name="E_ALL_GGB">#REF!</definedName>
    <definedName name="E_ALL_GGBR4.SA">[35]GGBR4.SA_Exchange_Sheet!$A$1:$DA$535</definedName>
    <definedName name="E_ALL_RIO.L" localSheetId="6">#REF!</definedName>
    <definedName name="E_ALL_RIO.L" localSheetId="7">#REF!</definedName>
    <definedName name="E_ALL_RIO.L" localSheetId="8">#REF!</definedName>
    <definedName name="E_ALL_RIO.L" localSheetId="10">#REF!</definedName>
    <definedName name="E_ALL_RIO.L">#REF!</definedName>
    <definedName name="E_ALL_SECTION_KEYWORDS_ISSR_208003279_136J" localSheetId="6">#REF!</definedName>
    <definedName name="E_ALL_SECTION_KEYWORDS_ISSR_208003279_136J" localSheetId="7">#REF!</definedName>
    <definedName name="E_ALL_SECTION_KEYWORDS_ISSR_208003279_136J" localSheetId="8">#REF!</definedName>
    <definedName name="E_ALL_SECTION_KEYWORDS_ISSR_208003279_136J" localSheetId="10">#REF!</definedName>
    <definedName name="E_ALL_SECTION_KEYWORDS_ISSR_208003279_136J">#REF!</definedName>
    <definedName name="E_ALL_USIM5.SA">[52]USIM5.SA_Exchange_Sheet!$A$1:$CZ$399</definedName>
    <definedName name="E_ALL_VALE">[36]VALE_Exchange_Sheet!$A$1:$DX$469</definedName>
    <definedName name="earnings" localSheetId="6">#REF!</definedName>
    <definedName name="earnings" localSheetId="7">#REF!</definedName>
    <definedName name="earnings" localSheetId="8">#REF!</definedName>
    <definedName name="earnings" localSheetId="10">#REF!</definedName>
    <definedName name="earnings">#REF!</definedName>
    <definedName name="earnings2" localSheetId="6">#REF!</definedName>
    <definedName name="earnings2" localSheetId="7">#REF!</definedName>
    <definedName name="earnings2" localSheetId="8">#REF!</definedName>
    <definedName name="earnings2" localSheetId="10">#REF!</definedName>
    <definedName name="earnings2">#REF!</definedName>
    <definedName name="earningscel" localSheetId="6">#REF!</definedName>
    <definedName name="earningscel" localSheetId="7">#REF!</definedName>
    <definedName name="earningscel" localSheetId="8">#REF!</definedName>
    <definedName name="earningscel" localSheetId="10">#REF!</definedName>
    <definedName name="earningscel">#REF!</definedName>
    <definedName name="earningscel2" localSheetId="6">#REF!</definedName>
    <definedName name="earningscel2">#REF!</definedName>
    <definedName name="earningscell2" localSheetId="6">#REF!</definedName>
    <definedName name="earningscell2">#REF!</definedName>
    <definedName name="earningsUS" localSheetId="6">#REF!</definedName>
    <definedName name="earningsUS">#REF!</definedName>
    <definedName name="earningsUS2" localSheetId="6">#REF!</definedName>
    <definedName name="earningsUS2">#REF!</definedName>
    <definedName name="eastover" localSheetId="6">#REF!</definedName>
    <definedName name="eastover">#REF!</definedName>
    <definedName name="EASTOVER_">'[25]By Mill'!$C$344</definedName>
    <definedName name="EATPRICE" localSheetId="6">#REF!</definedName>
    <definedName name="EATPRICE" localSheetId="7">#REF!</definedName>
    <definedName name="EATPRICE" localSheetId="8">#REF!</definedName>
    <definedName name="EATPRICE" localSheetId="10">#REF!</definedName>
    <definedName name="EATPRICE">#REF!</definedName>
    <definedName name="EBIT_10K" hidden="1">"EBIT_10K"</definedName>
    <definedName name="EBIT_10Q" hidden="1">"EBIT_10Q"</definedName>
    <definedName name="EBIT_10Q1" hidden="1">"EBIT_10Q1"</definedName>
    <definedName name="EBIT_GROWTH_1" hidden="1">"EBIT_GROWTH_1"</definedName>
    <definedName name="EBIT_GROWTH_2" hidden="1">"EBIT_GROWTH_2"</definedName>
    <definedName name="EBIT_MARGIN" hidden="1">"EBIT_MARGIN"</definedName>
    <definedName name="EBIT_OVER_IE" hidden="1">"EBIT_OVER_IE"</definedName>
    <definedName name="EBITDA">#REF!</definedName>
    <definedName name="EBITDA_10K" hidden="1">"EBITDA_10K"</definedName>
    <definedName name="EBITDA_10Q" hidden="1">"EBITDA_10Q"</definedName>
    <definedName name="EBITDA_10Q1" hidden="1">"EBITDA_10Q1"</definedName>
    <definedName name="EBITDA_Bridge">#REF!</definedName>
    <definedName name="EBITDA_CAPEX_OVER_TOTAL_IE" hidden="1">"EBITDA_CAPEX_OVER_TOTAL_IE"</definedName>
    <definedName name="EBITDA_GROWTH_1" hidden="1">"EBITDA_GROWTH_1"</definedName>
    <definedName name="EBITDA_GROWTH_2" hidden="1">"EBITDA_GROWTH_2"</definedName>
    <definedName name="EBITDA_MARGIN" hidden="1">"EBITDA_MARGIN"</definedName>
    <definedName name="EBITDA_OVER_TOTAL_IE" hidden="1">"EBITDA_OVER_TOTAL_IE"</definedName>
    <definedName name="ed" localSheetId="6" hidden="1">Main.SAPF4Help()</definedName>
    <definedName name="ed" localSheetId="7" hidden="1">Main.SAPF4Help()</definedName>
    <definedName name="ed" localSheetId="8" hidden="1">Main.SAPF4Help()</definedName>
    <definedName name="ed" localSheetId="10" hidden="1">Main.SAPF4Help()</definedName>
    <definedName name="ed" hidden="1">Main.SAPF4Help()</definedName>
    <definedName name="Ed." localSheetId="6">#REF!</definedName>
    <definedName name="Ed." localSheetId="7">#REF!</definedName>
    <definedName name="Ed." localSheetId="8">#REF!</definedName>
    <definedName name="Ed." localSheetId="10">#REF!</definedName>
    <definedName name="Ed.">#REF!</definedName>
    <definedName name="Ed1." localSheetId="6">#REF!</definedName>
    <definedName name="Ed1." localSheetId="7">#REF!</definedName>
    <definedName name="Ed1." localSheetId="8">#REF!</definedName>
    <definedName name="Ed1." localSheetId="10">#REF!</definedName>
    <definedName name="Ed1.">#REF!</definedName>
    <definedName name="EDLF.EUPRICE" localSheetId="6">#REF!</definedName>
    <definedName name="EDLF.EUPRICE" localSheetId="7">#REF!</definedName>
    <definedName name="EDLF.EUPRICE" localSheetId="8">#REF!</definedName>
    <definedName name="EDLF.EUPRICE" localSheetId="10">#REF!</definedName>
    <definedName name="EDLF.EUPRICE">#REF!</definedName>
    <definedName name="EDSBRUK_">'[25]By Mill'!$C$820</definedName>
    <definedName name="ee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ee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eee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eee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eeee" localSheetId="11" hidden="1">{"PT2000",#N/A,FALSE,"BL2000"}</definedName>
    <definedName name="eeee" hidden="1">{"PT2000",#N/A,FALSE,"BL2000"}</definedName>
    <definedName name="eeeee" localSheetId="11" hidden="1">{#VALUE!,#N/A,TRUE,0}</definedName>
    <definedName name="eeeee" hidden="1">{#VALUE!,#N/A,TRUE,0}</definedName>
    <definedName name="eeeeee" localSheetId="11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eeeeee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eeeeeee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eeeeeee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eeeeeeee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eeeeeeee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eeeeeeeeee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eeeeeeeeee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eeeeeeeeeeeeee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eeeeeeeeeeeeee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eeeeeeeeeeeeeeee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eeeeeeeeeeeeeeee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eeeeeeeeeeeeeeeeeeeee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eeeeeeeeeeeeeeeeeeeee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eeeeefffff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eeeeefffff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EEK" localSheetId="6">#REF!</definedName>
    <definedName name="EEK" localSheetId="7">#REF!</definedName>
    <definedName name="EEK" localSheetId="8">#REF!</definedName>
    <definedName name="EEK" localSheetId="10">#REF!</definedName>
    <definedName name="EEK">#REF!</definedName>
    <definedName name="eer" localSheetId="6" hidden="1">{"fdsup://directions/News HTML Viewer?action=OPEN&amp;on_error=off&amp;window=popup_no_button&amp;start_maximized=false&amp;creator=factset&amp;display_string=Click to view document&amp;width=640&amp;height=480&amp;address=ZQFNwSDikp63zAUeHAR1SJO%2BKxT7gApoXhADYsgSJbOtLwGv0ymfYzr3zTjKyZaM","wShTuZms7ZTxwsmFeXblFTBIQD%2BqB4%2BJCv3GMSWa8P%2BWfgJNUM2ez8lm9hShfhXI3V0quRf75GWP66ILAk4w8p9zhhWWQ%2FuYtu%2F6WVBreSx6IEYaduYtJC2rrmmWFtERCsE%2B%2BqrYOKrFpRtRRgEr86vSftccOj4cuAJmr5F89w7RWpEuZi1QSFebXEjHmX6Y%2FyS0%2Ba4FQEoNkbVCUMolhWi1ovfzndZqdlN6nfSY6riZs","EbWxvIui%2B8%3D"}</definedName>
    <definedName name="eer" localSheetId="7" hidden="1">{"fdsup://directions/News HTML Viewer?action=OPEN&amp;on_error=off&amp;window=popup_no_button&amp;start_maximized=false&amp;creator=factset&amp;display_string=Click to view document&amp;width=640&amp;height=480&amp;address=ZQFNwSDikp63zAUeHAR1SJO%2BKxT7gApoXhADYsgSJbOtLwGv0ymfYzr3zTjKyZaM","wShTuZms7ZTxwsmFeXblFTBIQD%2BqB4%2BJCv3GMSWa8P%2BWfgJNUM2ez8lm9hShfhXI3V0quRf75GWP66ILAk4w8p9zhhWWQ%2FuYtu%2F6WVBreSx6IEYaduYtJC2rrmmWFtERCsE%2B%2BqrYOKrFpRtRRgEr86vSftccOj4cuAJmr5F89w7RWpEuZi1QSFebXEjHmX6Y%2FyS0%2Ba4FQEoNkbVCUMolhWi1ovfzndZqdlN6nfSY6riZs","EbWxvIui%2B8%3D"}</definedName>
    <definedName name="eer" localSheetId="8" hidden="1">{"fdsup://directions/News HTML Viewer?action=OPEN&amp;on_error=off&amp;window=popup_no_button&amp;start_maximized=false&amp;creator=factset&amp;display_string=Click to view document&amp;width=640&amp;height=480&amp;address=ZQFNwSDikp63zAUeHAR1SJO%2BKxT7gApoXhADYsgSJbOtLwGv0ymfYzr3zTjKyZaM","wShTuZms7ZTxwsmFeXblFTBIQD%2BqB4%2BJCv3GMSWa8P%2BWfgJNUM2ez8lm9hShfhXI3V0quRf75GWP66ILAk4w8p9zhhWWQ%2FuYtu%2F6WVBreSx6IEYaduYtJC2rrmmWFtERCsE%2B%2BqrYOKrFpRtRRgEr86vSftccOj4cuAJmr5F89w7RWpEuZi1QSFebXEjHmX6Y%2FyS0%2Ba4FQEoNkbVCUMolhWi1ovfzndZqdlN6nfSY6riZs","EbWxvIui%2B8%3D"}</definedName>
    <definedName name="eer" localSheetId="10" hidden="1">{"fdsup://directions/News HTML Viewer?action=OPEN&amp;on_error=off&amp;window=popup_no_button&amp;start_maximized=false&amp;creator=factset&amp;display_string=Click to view document&amp;width=640&amp;height=480&amp;address=ZQFNwSDikp63zAUeHAR1SJO%2BKxT7gApoXhADYsgSJbOtLwGv0ymfYzr3zTjKyZaM","wShTuZms7ZTxwsmFeXblFTBIQD%2BqB4%2BJCv3GMSWa8P%2BWfgJNUM2ez8lm9hShfhXI3V0quRf75GWP66ILAk4w8p9zhhWWQ%2FuYtu%2F6WVBreSx6IEYaduYtJC2rrmmWFtERCsE%2B%2BqrYOKrFpRtRRgEr86vSftccOj4cuAJmr5F89w7RWpEuZi1QSFebXEjHmX6Y%2FyS0%2Ba4FQEoNkbVCUMolhWi1ovfzndZqdlN6nfSY6riZs","EbWxvIui%2B8%3D"}</definedName>
    <definedName name="eer" hidden="1">{"fdsup://directions/News HTML Viewer?action=OPEN&amp;on_error=off&amp;window=popup_no_button&amp;start_maximized=false&amp;creator=factset&amp;display_string=Click to view document&amp;width=640&amp;height=480&amp;address=ZQFNwSDikp63zAUeHAR1SJO%2BKxT7gApoXhADYsgSJbOtLwGv0ymfYzr3zTjKyZaM","wShTuZms7ZTxwsmFeXblFTBIQD%2BqB4%2BJCv3GMSWa8P%2BWfgJNUM2ez8lm9hShfhXI3V0quRf75GWP66ILAk4w8p9zhhWWQ%2FuYtu%2F6WVBreSx6IEYaduYtJC2rrmmWFtERCsE%2B%2BqrYOKrFpRtRRgEr86vSftccOj4cuAJmr5F89w7RWpEuZi1QSFebXEjHmX6Y%2FyS0%2Ba4FQEoNkbVCUMolhWi1ovfzndZqdlN6nfSY6riZs","EbWxvIui%2B8%3D"}</definedName>
    <definedName name="eererer" localSheetId="6" hidden="1">{"fdsup://directions/News HTML Viewer?action=OPEN&amp;on_error=off&amp;window=popup_no_button&amp;start_maximized=false&amp;creator=factset&amp;display_string=Click to view document&amp;width=640&amp;height=480&amp;address=ZQFNwaznkp6vzKX0vQepNRjSenqurdRYax8QuSBewFvmep26dFKvfZKQPxvooiNPy%","2B7VYlTnjFhFRy9E9qIjxiVEmRFjb7HGoD9aXQByMAurRaC6t9t%2FLgCUgc8fnwJHP9t98J5LllJmGni%2BLTXdftroHuE5F06AbY2jDcwMl5Kvg4XPu%2FsP5sPcnOVHls4s48DI83CU3UQ116Ph%2B5l%2BU4ZxCxI1co8qortApqEqxAMqen%2B%2FwhRYoSgafUS9B3pJcl%2FHKzDos4QvSgS0BIV6F7rpmciJMGpEMtsSMqZwj4LFJ4o","e1AuDCA%3D%3D"}</definedName>
    <definedName name="eererer" localSheetId="7" hidden="1">{"fdsup://directions/News HTML Viewer?action=OPEN&amp;on_error=off&amp;window=popup_no_button&amp;start_maximized=false&amp;creator=factset&amp;display_string=Click to view document&amp;width=640&amp;height=480&amp;address=ZQFNwaznkp6vzKX0vQepNRjSenqurdRYax8QuSBewFvmep26dFKvfZKQPxvooiNPy%","2B7VYlTnjFhFRy9E9qIjxiVEmRFjb7HGoD9aXQByMAurRaC6t9t%2FLgCUgc8fnwJHP9t98J5LllJmGni%2BLTXdftroHuE5F06AbY2jDcwMl5Kvg4XPu%2FsP5sPcnOVHls4s48DI83CU3UQ116Ph%2B5l%2BU4ZxCxI1co8qortApqEqxAMqen%2B%2FwhRYoSgafUS9B3pJcl%2FHKzDos4QvSgS0BIV6F7rpmciJMGpEMtsSMqZwj4LFJ4o","e1AuDCA%3D%3D"}</definedName>
    <definedName name="eererer" localSheetId="8" hidden="1">{"fdsup://directions/News HTML Viewer?action=OPEN&amp;on_error=off&amp;window=popup_no_button&amp;start_maximized=false&amp;creator=factset&amp;display_string=Click to view document&amp;width=640&amp;height=480&amp;address=ZQFNwaznkp6vzKX0vQepNRjSenqurdRYax8QuSBewFvmep26dFKvfZKQPxvooiNPy%","2B7VYlTnjFhFRy9E9qIjxiVEmRFjb7HGoD9aXQByMAurRaC6t9t%2FLgCUgc8fnwJHP9t98J5LllJmGni%2BLTXdftroHuE5F06AbY2jDcwMl5Kvg4XPu%2FsP5sPcnOVHls4s48DI83CU3UQ116Ph%2B5l%2BU4ZxCxI1co8qortApqEqxAMqen%2B%2FwhRYoSgafUS9B3pJcl%2FHKzDos4QvSgS0BIV6F7rpmciJMGpEMtsSMqZwj4LFJ4o","e1AuDCA%3D%3D"}</definedName>
    <definedName name="eererer" localSheetId="10" hidden="1">{"fdsup://directions/News HTML Viewer?action=OPEN&amp;on_error=off&amp;window=popup_no_button&amp;start_maximized=false&amp;creator=factset&amp;display_string=Click to view document&amp;width=640&amp;height=480&amp;address=ZQFNwaznkp6vzKX0vQepNRjSenqurdRYax8QuSBewFvmep26dFKvfZKQPxvooiNPy%","2B7VYlTnjFhFRy9E9qIjxiVEmRFjb7HGoD9aXQByMAurRaC6t9t%2FLgCUgc8fnwJHP9t98J5LllJmGni%2BLTXdftroHuE5F06AbY2jDcwMl5Kvg4XPu%2FsP5sPcnOVHls4s48DI83CU3UQ116Ph%2B5l%2BU4ZxCxI1co8qortApqEqxAMqen%2B%2FwhRYoSgafUS9B3pJcl%2FHKzDos4QvSgS0BIV6F7rpmciJMGpEMtsSMqZwj4LFJ4o","e1AuDCA%3D%3D"}</definedName>
    <definedName name="eererer" hidden="1">{"fdsup://directions/News HTML Viewer?action=OPEN&amp;on_error=off&amp;window=popup_no_button&amp;start_maximized=false&amp;creator=factset&amp;display_string=Click to view document&amp;width=640&amp;height=480&amp;address=ZQFNwaznkp6vzKX0vQepNRjSenqurdRYax8QuSBewFvmep26dFKvfZKQPxvooiNPy%","2B7VYlTnjFhFRy9E9qIjxiVEmRFjb7HGoD9aXQByMAurRaC6t9t%2FLgCUgc8fnwJHP9t98J5LllJmGni%2BLTXdftroHuE5F06AbY2jDcwMl5Kvg4XPu%2FsP5sPcnOVHls4s48DI83CU3UQ116Ph%2B5l%2BU4ZxCxI1co8qortApqEqxAMqen%2B%2FwhRYoSgafUS9B3pJcl%2FHKzDos4QvSgS0BIV6F7rpmciJMGpEMtsSMqZwj4LFJ4o","e1AuDCA%3D%3D"}</definedName>
    <definedName name="eerytyty" localSheetId="6" hidden="1">{"fdsup://directions/News HTML Viewer?action=OPEN&amp;on_error=off&amp;window=popup_no_button&amp;start_maximized=false&amp;creator=factset&amp;display_string=Click to view document&amp;width=640&amp;height=480&amp;address=ZQFNwaDjk56jD6U0PwTb8kJCMeNM9EFAm%2BSFphEbhMBkTxwxe2I2Syg7LTNbHnJT","HoJWhdxCBpcNo4oO%2BjLD7DXIwIqe4gbHExWr5gw41q5Rj7j%2FQb5vuwjz%2BuyKQvBbcE8YHI0PHoVBVvmlIN2r3VM19hz4o7OfX4g9ra08IaUEXSO9hoCGnC0eRkhdFHIoZn%2FjrIxM%2FKltkz7sl8zrd8rbpZ%2F9o%2Bem2vjkAxGHH0s9QQhqGx7EmLfe%2BZfS8hoznzK7oPR36VKTMzB2tLSwpwcdKz90wHmNxIDyeaDNAqCyBPg","Y"}</definedName>
    <definedName name="eerytyty" localSheetId="7" hidden="1">{"fdsup://directions/News HTML Viewer?action=OPEN&amp;on_error=off&amp;window=popup_no_button&amp;start_maximized=false&amp;creator=factset&amp;display_string=Click to view document&amp;width=640&amp;height=480&amp;address=ZQFNwaDjk56jD6U0PwTb8kJCMeNM9EFAm%2BSFphEbhMBkTxwxe2I2Syg7LTNbHnJT","HoJWhdxCBpcNo4oO%2BjLD7DXIwIqe4gbHExWr5gw41q5Rj7j%2FQb5vuwjz%2BuyKQvBbcE8YHI0PHoVBVvmlIN2r3VM19hz4o7OfX4g9ra08IaUEXSO9hoCGnC0eRkhdFHIoZn%2FjrIxM%2FKltkz7sl8zrd8rbpZ%2F9o%2Bem2vjkAxGHH0s9QQhqGx7EmLfe%2BZfS8hoznzK7oPR36VKTMzB2tLSwpwcdKz90wHmNxIDyeaDNAqCyBPg","Y"}</definedName>
    <definedName name="eerytyty" localSheetId="8" hidden="1">{"fdsup://directions/News HTML Viewer?action=OPEN&amp;on_error=off&amp;window=popup_no_button&amp;start_maximized=false&amp;creator=factset&amp;display_string=Click to view document&amp;width=640&amp;height=480&amp;address=ZQFNwaDjk56jD6U0PwTb8kJCMeNM9EFAm%2BSFphEbhMBkTxwxe2I2Syg7LTNbHnJT","HoJWhdxCBpcNo4oO%2BjLD7DXIwIqe4gbHExWr5gw41q5Rj7j%2FQb5vuwjz%2BuyKQvBbcE8YHI0PHoVBVvmlIN2r3VM19hz4o7OfX4g9ra08IaUEXSO9hoCGnC0eRkhdFHIoZn%2FjrIxM%2FKltkz7sl8zrd8rbpZ%2F9o%2Bem2vjkAxGHH0s9QQhqGx7EmLfe%2BZfS8hoznzK7oPR36VKTMzB2tLSwpwcdKz90wHmNxIDyeaDNAqCyBPg","Y"}</definedName>
    <definedName name="eerytyty" localSheetId="10" hidden="1">{"fdsup://directions/News HTML Viewer?action=OPEN&amp;on_error=off&amp;window=popup_no_button&amp;start_maximized=false&amp;creator=factset&amp;display_string=Click to view document&amp;width=640&amp;height=480&amp;address=ZQFNwaDjk56jD6U0PwTb8kJCMeNM9EFAm%2BSFphEbhMBkTxwxe2I2Syg7LTNbHnJT","HoJWhdxCBpcNo4oO%2BjLD7DXIwIqe4gbHExWr5gw41q5Rj7j%2FQb5vuwjz%2BuyKQvBbcE8YHI0PHoVBVvmlIN2r3VM19hz4o7OfX4g9ra08IaUEXSO9hoCGnC0eRkhdFHIoZn%2FjrIxM%2FKltkz7sl8zrd8rbpZ%2F9o%2Bem2vjkAxGHH0s9QQhqGx7EmLfe%2BZfS8hoznzK7oPR36VKTMzB2tLSwpwcdKz90wHmNxIDyeaDNAqCyBPg","Y"}</definedName>
    <definedName name="eerytyty" hidden="1">{"fdsup://directions/News HTML Viewer?action=OPEN&amp;on_error=off&amp;window=popup_no_button&amp;start_maximized=false&amp;creator=factset&amp;display_string=Click to view document&amp;width=640&amp;height=480&amp;address=ZQFNwaDjk56jD6U0PwTb8kJCMeNM9EFAm%2BSFphEbhMBkTxwxe2I2Syg7LTNbHnJT","HoJWhdxCBpcNo4oO%2BjLD7DXIwIqe4gbHExWr5gw41q5Rj7j%2FQb5vuwjz%2BuyKQvBbcE8YHI0PHoVBVvmlIN2r3VM19hz4o7OfX4g9ra08IaUEXSO9hoCGnC0eRkhdFHIoZn%2FjrIxM%2FKltkz7sl8zrd8rbpZ%2F9o%2Bem2vjkAxGHH0s9QQhqGx7EmLfe%2BZfS8hoznzK7oPR36VKTMzB2tLSwpwcdKz90wHmNxIDyeaDNAqCyBPg","Y"}</definedName>
    <definedName name="EFEFEFE" hidden="1">[53]INVESTISSEMENTS!$A$2:$L$113</definedName>
    <definedName name="EFFECT_SPECIAL_CHARGE" hidden="1">"EFFECT_SPECIAL_CHARGE"</definedName>
    <definedName name="effective_end">#REF!</definedName>
    <definedName name="effective_end2" localSheetId="6">#REF!</definedName>
    <definedName name="effective_end2">#REF!</definedName>
    <definedName name="EfficiencyIn" localSheetId="6">#REF!</definedName>
    <definedName name="EfficiencyIn">#REF!</definedName>
    <definedName name="EfficiencyIndex" localSheetId="6">#REF!</definedName>
    <definedName name="EfficiencyIndex">#REF!</definedName>
    <definedName name="efwefeft" localSheetId="11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efwefeft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EG_DPS" localSheetId="6">#REF!</definedName>
    <definedName name="EG_DPS" localSheetId="7">#REF!</definedName>
    <definedName name="EG_DPS" localSheetId="8">#REF!</definedName>
    <definedName name="EG_DPS" localSheetId="10">#REF!</definedName>
    <definedName name="EG_DPS">#REF!</definedName>
    <definedName name="EG_Net_Profit" localSheetId="6">#REF!</definedName>
    <definedName name="EG_Net_Profit" localSheetId="7">#REF!</definedName>
    <definedName name="EG_Net_Profit" localSheetId="8">#REF!</definedName>
    <definedName name="EG_Net_Profit" localSheetId="10">#REF!</definedName>
    <definedName name="EG_Net_Profit">#REF!</definedName>
    <definedName name="Ehingen" localSheetId="6">#REF!</definedName>
    <definedName name="Ehingen" localSheetId="7">#REF!</definedName>
    <definedName name="Ehingen" localSheetId="8">#REF!</definedName>
    <definedName name="Ehingen" localSheetId="10">#REF!</definedName>
    <definedName name="Ehingen">#REF!</definedName>
    <definedName name="EHINGEN_">'[25]By Mill'!$C$1052</definedName>
    <definedName name="eht" localSheetId="6" hidden="1">{"'100'!$A$1:$M$83"}</definedName>
    <definedName name="eht" localSheetId="7" hidden="1">{"'100'!$A$1:$M$83"}</definedName>
    <definedName name="eht" localSheetId="8" hidden="1">{"'100'!$A$1:$M$83"}</definedName>
    <definedName name="eht" localSheetId="10" hidden="1">{"'100'!$A$1:$M$83"}</definedName>
    <definedName name="eht" hidden="1">{"'100'!$A$1:$M$83"}</definedName>
    <definedName name="Eklof">#REF!</definedName>
    <definedName name="EKLOF_">'[25]By Mill'!$C$646</definedName>
    <definedName name="ElasticityOneIntlResidential" localSheetId="6">#REF!</definedName>
    <definedName name="ElasticityOneIntlResidential" localSheetId="7">#REF!</definedName>
    <definedName name="ElasticityOneIntlResidential" localSheetId="8">#REF!</definedName>
    <definedName name="ElasticityOneIntlResidential" localSheetId="10">#REF!</definedName>
    <definedName name="ElasticityOneIntlResidential">#REF!</definedName>
    <definedName name="ElasticityOneIntlResidentialIn" localSheetId="6">#REF!</definedName>
    <definedName name="ElasticityOneIntlResidentialIn" localSheetId="7">#REF!</definedName>
    <definedName name="ElasticityOneIntlResidentialIn" localSheetId="8">#REF!</definedName>
    <definedName name="ElasticityOneIntlResidentialIn" localSheetId="10">#REF!</definedName>
    <definedName name="ElasticityOneIntlResidentialIn">#REF!</definedName>
    <definedName name="ElasticityThreeIntlResidential" localSheetId="6">#REF!</definedName>
    <definedName name="ElasticityThreeIntlResidential" localSheetId="7">#REF!</definedName>
    <definedName name="ElasticityThreeIntlResidential" localSheetId="8">#REF!</definedName>
    <definedName name="ElasticityThreeIntlResidential" localSheetId="10">#REF!</definedName>
    <definedName name="ElasticityThreeIntlResidential">#REF!</definedName>
    <definedName name="ElasticityThreeIntlResidentialIn" localSheetId="6">#REF!</definedName>
    <definedName name="ElasticityThreeIntlResidentialIn">#REF!</definedName>
    <definedName name="elkAddr1" localSheetId="6">#REF!</definedName>
    <definedName name="elkAddr1">#REF!</definedName>
    <definedName name="elkAddr2" localSheetId="6">#REF!</definedName>
    <definedName name="elkAddr2">#REF!</definedName>
    <definedName name="elkCount" localSheetId="6">#REF!</definedName>
    <definedName name="elkCount">#REF!</definedName>
    <definedName name="elkCountFrom" localSheetId="6">#REF!</definedName>
    <definedName name="elkCountFrom">#REF!</definedName>
    <definedName name="elkCountTo" localSheetId="6">#REF!</definedName>
    <definedName name="elkCountTo">#REF!</definedName>
    <definedName name="elkDateFrom" localSheetId="6">#REF!</definedName>
    <definedName name="elkDateFrom">#REF!</definedName>
    <definedName name="elkDateTo" localSheetId="6">#REF!</definedName>
    <definedName name="elkDateTo">#REF!</definedName>
    <definedName name="elkDiscount" localSheetId="6">#REF!</definedName>
    <definedName name="elkDiscount">#REF!</definedName>
    <definedName name="elkKAddr1" localSheetId="6">#REF!</definedName>
    <definedName name="elkKAddr1">#REF!</definedName>
    <definedName name="elkKAddr2" localSheetId="6">#REF!</definedName>
    <definedName name="elkKAddr2">#REF!</definedName>
    <definedName name="elkKCount" localSheetId="6">#REF!</definedName>
    <definedName name="elkKCount">#REF!</definedName>
    <definedName name="elkKCountFrom" localSheetId="6">#REF!</definedName>
    <definedName name="elkKCountFrom">#REF!</definedName>
    <definedName name="elkKCountTo" localSheetId="6">#REF!</definedName>
    <definedName name="elkKCountTo">#REF!</definedName>
    <definedName name="elkKDateFrom" localSheetId="6">#REF!</definedName>
    <definedName name="elkKDateFrom">#REF!</definedName>
    <definedName name="elkKDateTo" localSheetId="6">#REF!</definedName>
    <definedName name="elkKDateTo">#REF!</definedName>
    <definedName name="elkKDiscount" localSheetId="6">#REF!</definedName>
    <definedName name="elkKDiscount">#REF!</definedName>
    <definedName name="elkKNumber" localSheetId="6">#REF!</definedName>
    <definedName name="elkKNumber">#REF!</definedName>
    <definedName name="elkKSumC" localSheetId="6">#REF!</definedName>
    <definedName name="elkKSumC">#REF!</definedName>
    <definedName name="elkKSumR" localSheetId="6">#REF!</definedName>
    <definedName name="elkKSumR">#REF!</definedName>
    <definedName name="elkKTarif" localSheetId="6">#REF!</definedName>
    <definedName name="elkKTarif">#REF!</definedName>
    <definedName name="elkNumber" localSheetId="6">#REF!</definedName>
    <definedName name="elkNumber">#REF!</definedName>
    <definedName name="elkSumC" localSheetId="6">#REF!</definedName>
    <definedName name="elkSumC">#REF!</definedName>
    <definedName name="elkSumR" localSheetId="6">#REF!</definedName>
    <definedName name="elkSumR">#REF!</definedName>
    <definedName name="elkTarif" localSheetId="6">#REF!</definedName>
    <definedName name="elkTarif">#REF!</definedName>
    <definedName name="Emp_No">#N/A</definedName>
    <definedName name="EMPLOYEES" hidden="1">"EMPLOYEES"</definedName>
    <definedName name="EmployeesTotalAverage">#REF!</definedName>
    <definedName name="EmployeesTotalIn" localSheetId="6">#REF!</definedName>
    <definedName name="EmployeesTotalIn">#REF!</definedName>
    <definedName name="end" localSheetId="6">#REF!</definedName>
    <definedName name="end">#REF!</definedName>
    <definedName name="End_Balance_" localSheetId="6" hidden="1">#REF!</definedName>
    <definedName name="End_Balance_" hidden="1">#REF!</definedName>
    <definedName name="end_Canada" localSheetId="6">'[25]Table 3 0902'!#REF!</definedName>
    <definedName name="end_Canada">'[25]Table 3 0902'!#REF!</definedName>
    <definedName name="end_Indonesia" localSheetId="6">'[25]Table 3 0902'!#REF!</definedName>
    <definedName name="end_Indonesia">'[25]Table 3 0902'!#REF!</definedName>
    <definedName name="end_UnitedStates" localSheetId="6">'[25]Table 3 0902'!#REF!</definedName>
    <definedName name="end_UnitedStates">'[25]Table 3 0902'!#REF!</definedName>
    <definedName name="Enstra" localSheetId="6">#REF!</definedName>
    <definedName name="Enstra" localSheetId="7">#REF!</definedName>
    <definedName name="Enstra" localSheetId="8">#REF!</definedName>
    <definedName name="Enstra" localSheetId="10">#REF!</definedName>
    <definedName name="Enstra">#REF!</definedName>
    <definedName name="ENSTRA_">'[25]By Mill'!$C$1681</definedName>
    <definedName name="entitycell" localSheetId="6">#REF!</definedName>
    <definedName name="entitycell" localSheetId="7">#REF!</definedName>
    <definedName name="entitycell" localSheetId="8">#REF!</definedName>
    <definedName name="entitycell" localSheetId="10">#REF!</definedName>
    <definedName name="entitycell">#REF!</definedName>
    <definedName name="entries2000" localSheetId="6">#REF!</definedName>
    <definedName name="entries2000" localSheetId="7">#REF!</definedName>
    <definedName name="entries2000" localSheetId="8">#REF!</definedName>
    <definedName name="entries2000" localSheetId="10">#REF!</definedName>
    <definedName name="entries2000">#REF!</definedName>
    <definedName name="Entry_Nr" localSheetId="6">#REF!</definedName>
    <definedName name="Entry_Nr" localSheetId="7">#REF!</definedName>
    <definedName name="Entry_Nr" localSheetId="8">#REF!</definedName>
    <definedName name="Entry_Nr" localSheetId="10">#REF!</definedName>
    <definedName name="Entry_Nr">#REF!</definedName>
    <definedName name="EP_addr" localSheetId="6">#REF!</definedName>
    <definedName name="EP_addr">#REF!</definedName>
    <definedName name="EPMWorkbookOptions_1" localSheetId="0" hidden="1">"1ZIAAB|LCAAAAAAABADsvQdgHEmWJSYvbcp7f0r1StfgdKEIgGATJNiQQBDswYjN5pLsHWlHIymrKoHKZVZlXWYWQMztnbz33nvvvffee||997o7nU4n99//P1xmZAFs9s5K2smeIYCqyB8/fnwfPyIe/x7vFmV6mddNUS0/|2h3vPNRmi|n1axYXnz20bo939799KPf4|g3Th5/t6rfTqrq7Zerlpo2Kb23bB69a2affTRv29Wju3evrq7GV/f"</definedName>
    <definedName name="EPMWorkbookOptions_1" localSheetId="6" hidden="1">"1ZIAAB|LCAAAAAAABADsvQdgHEmWJSYvbcp7f0r1StfgdKEIgGATJNiQQBDswYjN5pLsHWlHIymrKoHKZVZlXWYWQMztnbz33nvvvffee||997o7nU4n99//P1xmZAFs9s5K2smeIYCqyB8/fnwfPyIe/x7vFmV6mddNUS0/|2h3vPNRmi|n1axYXnz20bo939799KPf4|g3Th5/t6rfTqrq7Zerlpo2Kb23bB69a2affTRv29Wju3evrq7GV/f"</definedName>
    <definedName name="EPMWorkbookOptions_1" localSheetId="7" hidden="1">"1ZIAAB|LCAAAAAAABADsvQdgHEmWJSYvbcp7f0r1StfgdKEIgGATJNiQQBDswYjN5pLsHWlHIymrKoHKZVZlXWYWQMztnbz33nvvvffee||997o7nU4n99//P1xmZAFs9s5K2smeIYCqyB8/fnwfPyIe/x7vFmV6mddNUS0/|2h3vPNRmi|n1axYXnz20bo939799KPf4|g3Th5/t6rfTqrq7Zerlpo2Kb23bB69a2affTRv29Wju3evrq7GV/f"</definedName>
    <definedName name="EPMWorkbookOptions_1" localSheetId="8" hidden="1">"1ZIAAB|LCAAAAAAABADsvQdgHEmWJSYvbcp7f0r1StfgdKEIgGATJNiQQBDswYjN5pLsHWlHIymrKoHKZVZlXWYWQMztnbz33nvvvffee||997o7nU4n99//P1xmZAFs9s5K2smeIYCqyB8/fnwfPyIe/x7vFmV6mddNUS0/|2h3vPNRmi|n1axYXnz20bo939799KPf4|g3Th5/t6rfTqrq7Zerlpo2Kb23bB69a2affTRv29Wju3evrq7GV/f"</definedName>
    <definedName name="EPMWorkbookOptions_1" localSheetId="10" hidden="1">"1ZIAAB|LCAAAAAAABADsvQdgHEmWJSYvbcp7f0r1StfgdKEIgGATJNiQQBDswYjN5pLsHWlHIymrKoHKZVZlXWYWQMztnbz33nvvvffee||997o7nU4n99//P1xmZAFs9s5K2smeIYCqyB8/fnwfPyIe/x7vFmV6mddNUS0/|2h3vPNRmi|n1axYXnz20bo939799KPf4|g3Th5/t6rfTqrq7Zerlpo2Kb23bB69a2affTRv29Wju3evrq7GV/f"</definedName>
    <definedName name="EPMWorkbookOptions_1" hidden="1">"hykAAB|LCAAAAAAABADsvQdgHEmWJSYvbcp7f0r1StfgdKEIgGATJNiQQBDswYjN5pLsHWlHIymrKoHKZVZlXWYWQMztnbz33nvvvffee||997o7nU4n99//P1xmZAFs9s5K2smeIYCqyB8/fnwfPyIe/x7vFmV6mddNUS0/|2h3vPNRmi|n1axYXnz20bo939799KPf4|g3Th5/t6rfTqrq7Zerlpo2Kb23bB69a4rPPpq37erR3btXV1fjq3v"</definedName>
    <definedName name="EPMWorkbookOptions_10" hidden="1">"39Cna//5nz169pr9e5nVRzYrp6bKtr|nv86xscuKZgE8e|2N7TwQ9wsXoZsd9FGDSQUCo5mamw0v|V98uZrN8aSe62dB0A6e8nldXHaUKJn58N/LFpld5FJE3I2LILxJntPm79ll2WdVFS3jxfMjLve9u8f6zom5aD4H49x1AN0rJ7VvFNcMRhY5ffvXizQ/R8v3/cJ1RiRg6ak/e/H9/GekbJcjT02fHXz3/eZuoidLk7P8Hmatv0C/4UGX21d"</definedName>
    <definedName name="EPMWorkbookOptions_11" hidden="1">"OzN2dPv74y29nZJyN9e132/8OVRqVhyKbEpS/e/H|eUb9Rkpy9ePnVjyjiU|T02/|fD3G|UXowh5z8fz5N843S5Pj589///xeS8/8eo3dy/Ob08y9f/T5f2|rdu3f//v7|/u2t3s/CyuLPtdUzROy48F/8f51Nv1l6PH2a2i/|P06Y/xfJ7wmR99XXX1789MHuzsHBg9uL7/8PFxeVhiG3npz8/2IV/JumyY/Wjr5Z8f3qFVH35OubXwo6P/303"</definedName>
    <definedName name="EPMWorkbookOptions_12" hidden="1">"r33iDr/f7h0ZKgoKybPf94GEiEdjk//P7|E9v8eQSUVePbmA8T0vRPd9///J6ZCw9CkPD/9/U|/|vznrac8QJLPnz799ssf0SSgyf8fvLH/9|izZ8|//O4PUZt9|v8/bQYKhkz67ZOHD/|/zqHfHDVePv8RNXze2Nn5ETVssv/F/|dd02|OGM/|vy8n/||xa2cv3py|Ovnyh2jaHvz/z7QpEWOLL/LF/8fZ9Ruly9mPPNNvVIKff/nkhyi9B///"</definedName>
    <definedName name="EPMWorkbookOptions_13" hidden="1">"k14iYCd4|vLJ/z/ytt8oRZ68/hE5PHL8/0GJfbMEOfv/Ojn|36PTX37gKuUNej14V9T5w///6XUlYifK/vm9TDlEk5/POeUhmjx9|sXxix8RJSTK8bMn3/4RTbrC8/q7/1|nyf97bN/rr16|PD45|SHavt2d//8ZP6ViyKv4kAKb/6/z6jdLk/9f|AP/7xHfN2df/DD91t3d///JLkgYMunezu7||Od1SiJKk53/f9Dk/z3C|8Xp8euvXp2|/mE"</definedName>
    <definedName name="EPMWorkbookOptions_14" hidden="1">"K8N7//wTYkJG4FDx7|ursy6dnJ/9fZ9Nvhhq/z5v/zy9lfoPyeotGATbxRo/vHq9WZTHNWoJjPw8|Nc0JWrVcEuL02dOszfhj/8M3VXfwj1/l53XezL9cfrnKl0fnWdnkj||GH3K7kzLPagD9cvk6u8xNy|7H3Pa7Vf12UlVvSUhbJqNp3f8ibH8141lzDb9cyfj|nwAAAP//kMtIgNWSAAA="</definedName>
    <definedName name="EPMWorkbookOptions_2" localSheetId="0" hidden="1">"GVX1xd29nZ/fu7/3F89fTeb7IPrKNi5sbbxfLps2W0/wj6jVNH59Uy2U|RZ9vqpN1XefL9ieL/Iq/DL5|mrWZfkqfv8gWuXRru2zzxWpdF9znV01ev6zz85zgTfMxDeOjo9//2csvfv8nL09efHd35/f/nr50UWazaXPZZKvJaja|mI1nxYw6GpfVNCsfHezs7Nyl7|5OVtO73//9v/f0KQD8/mfPXr2mvwi3pirRntCjv8|zssm///gucHOYHq"</definedName>
    <definedName name="EPMWorkbookOptions_2" localSheetId="6" hidden="1">"GVX1xd29nZ/fu7/3F89fTeb7IPrKNi5sbbxfLps2W0/wj6jVNH59Uy2U|RZ9vqpN1XefL9ieL/Iq/DL5|mrWZfkqfv8gWuXRru2zzxWpdF9znV01ev6zz85zgTfMxDeOjo9//2csvfv8nL09efHd35/f/nr50UWazaXPZZKvJaja|mI1nxYw6GpfVNCsfHezs7Nyl7|5OVtO73//9v/f0KQD8/mfPXr2mvwi3pirRntCjv8|zssm///gucHOYHq"</definedName>
    <definedName name="EPMWorkbookOptions_2" localSheetId="7" hidden="1">"GVX1xd29nZ/fu7/3F89fTeb7IPrKNi5sbbxfLps2W0/wj6jVNH59Uy2U|RZ9vqpN1XefL9ieL/Iq/DL5|mrWZfkqfv8gWuXRru2zzxWpdF9znV01ev6zz85zgTfMxDeOjo9//2csvfv8nL09efHd35/f/nr50UWazaXPZZKvJaja|mI1nxYw6GpfVNCsfHezs7Nyl7|5OVtO73//9v/f0KQD8/mfPXr2mvwi3pirRntCjv8|zssm///gucHOYHq"</definedName>
    <definedName name="EPMWorkbookOptions_2" localSheetId="8" hidden="1">"GVX1xd29nZ/fu7/3F89fTeb7IPrKNi5sbbxfLps2W0/wj6jVNH59Uy2U|RZ9vqpN1XefL9ieL/Iq/DL5|mrWZfkqfv8gWuXRru2zzxWpdF9znV01ev6zz85zgTfMxDeOjo9//2csvfv8nL09efHd35/f/nr50UWazaXPZZKvJaja|mI1nxYw6GpfVNCsfHezs7Nyl7|5OVtO73//9v/f0KQD8/mfPXr2mvwi3pirRntCjv8|zssm///gucHOYHq"</definedName>
    <definedName name="EPMWorkbookOptions_2" localSheetId="10" hidden="1">"GVX1xd29nZ/fu7/3F89fTeb7IPrKNi5sbbxfLps2W0/wj6jVNH59Uy2U|RZ9vqpN1XefL9ieL/Iq/DL5|mrWZfkqfv8gWuXRru2zzxWpdF9znV01ev6zz85zgTfMxDeOjo9//2csvfv8nL09efHd35/f/nr50UWazaXPZZKvJaja|mI1nxYw6GpfVNCsfHezs7Nyl7|5OVtO73//9v/f0KQD8/mfPXr2mvwi3pirRntCjv8|zssm///gucHOYHq"</definedName>
    <definedName name="EPMWorkbookOptions_2" hidden="1">"jqr64u7ezs3v39/7i|evpPF9k28WyabPlNP/IvjW7|a2PqNc0fXxSLZf5FH2|qU7WdZ0v258s8iv|Mvj6adZm|il9/iJb5NKb7anNF6t1XXBXXzV5/bLOz3OCN83HhNBHR7//s5df/P5PXp68|O7uzu//PX2pyVaTq3ZvPCuaaUV0uh5Pq8Wjg52dHXx1d7Ka3v3|7/|9pydnv/|r05dfvnpz9uJz|vvV6U|evvjq9Pd/|uKM/jrPyib//uO7wM"</definedName>
    <definedName name="EPMWorkbookOptions_3" localSheetId="0" hidden="1">"9WZTHNPKreGmMDI4TifayEOAow6SAgZOxR9hZf0Zdf5ItJXn|1LH7ROmeo3/v9f//f6/T3eXr85vT3//2/P/4e/W9vZ29vewf/o6H32vcgfrvI66yezq9do5QY59GyKD/7qK3X|Ufp3f5bT4tFvgQP3/6tx3eHRrbhG||LbxezWb60HTedDvymbt6aLhKv59WVhXFSlVV9BHQf3418selVJmbkzQiR|UXiiDZ/1z7LLqu6aAkvZk55uffdLd5/V"</definedName>
    <definedName name="EPMWorkbookOptions_3" localSheetId="6" hidden="1">"9WZTHNPKreGmMDI4TifayEOAow6SAgZOxR9hZf0Zdf5ItJXn|1LH7ROmeo3/v9f//f6/T3eXr85vT3//2/P/4e/W9vZ29vewf/o6H32vcgfrvI66yezq9do5QY59GyKD/7qK3X|Ufp3f5bT4tFvgQP3/6tx3eHRrbhG||LbxezWb60HTedDvymbt6aLhKv59WVhXFSlVV9BHQf3418selVJmbkzQiR|UXiiDZ/1z7LLqu6aAkvZk55uffdLd5/V"</definedName>
    <definedName name="EPMWorkbookOptions_3" localSheetId="7" hidden="1">"9WZTHNPKreGmMDI4TifayEOAow6SAgZOxR9hZf0Zdf5ItJXn|1LH7ROmeo3/v9f//f6/T3eXr85vT3//2/P/4e/W9vZ29vewf/o6H32vcgfrvI66yezq9do5QY59GyKD/7qK3X|Ufp3f5bT4tFvgQP3/6tx3eHRrbhG||LbxezWb60HTedDvymbt6aLhKv59WVhXFSlVV9BHQf3418selVJmbkzQiR|UXiiDZ/1z7LLqu6aAkvZk55uffdLd5/V"</definedName>
    <definedName name="EPMWorkbookOptions_3" localSheetId="8" hidden="1">"9WZTHNPKreGmMDI4TifayEOAow6SAgZOxR9hZf0Zdf5ItJXn|1LH7ROmeo3/v9f//f6/T3eXr85vT3//2/P/4e/W9vZ29vewf/o6H32vcgfrvI66yezq9do5QY59GyKD/7qK3X|Ufp3f5bT4tFvgQP3/6tx3eHRrbhG||LbxezWb60HTedDvymbt6aLhKv59WVhXFSlVV9BHQf3418selVJmbkzQiR|UXiiDZ/1z7LLqu6aAkvZk55uffdLd5/V"</definedName>
    <definedName name="EPMWorkbookOptions_3" localSheetId="10" hidden="1">"9WZTHNPKreGmMDI4TifayEOAow6SAgZOxR9hZf0Zdf5ItJXn|1LH7ROmeo3/v9f//f6/T3eXr85vT3//2/P/4e/W9vZ29vewf/o6H32vcgfrvI66yezq9do5QY59GyKD/7qK3X|Ufp3f5bT4tFvgQP3/6tx3eHRrbhG||LbxezWb60HTedDvymbt6aLhKv59WVhXFSlVV9BHQf3418selVJmbkzQiR|UXiiDZ/1z7LLqu6aAkvZk55uffdLd5/V"</definedName>
    <definedName name="EPMWorkbookOptions_3" hidden="1">"lheLxalcU086h5a0wNjBCK97ES4MjDo9O9EM/RM707|NW3i9ksXz4tFvmyYWSHmzpEm6ANtXo9r64sjJOqrOqjtl7nj|9Gvtj0Ko8i8mZvdPoiMUibv2ufZZdVXbSEF8|GvNz77hbvPyvqpvUQiH/fAWSxHCbQbVv57b5aFr9onfPIj589O3t|dvzm9PHd2NeboAjNSdDv7|zeO9j1AMRmg9/9sp7l9dHO47vySxR6syqz65d1tcrr9vpo9/6n9"</definedName>
    <definedName name="EPMWorkbookOptions_4" localSheetId="0" hidden="1">"tRN6yEQ/74DyGI5TKDbtorzwJHHjY/vxhpsgiNUJw14f2f33sGuByA2H/zul/Usr492Ht|VX6LQm1WZXb|sq1Vet9dHWf5w8vDh/sPt2WRyb3v//u7B9uT8QbadfTq7N3l47/7e3vkMPYdvRQA/z5r2dV6SMsxnImYxKt0g0NrkGxdrhfu1hFvf/Roirm8OirNt8c2QhIzBzjb/70ckcVxC9Nil//1/nSSP795GwDwd8bOm045PTr786sWbH6I|"</definedName>
    <definedName name="EPMWorkbookOptions_4" localSheetId="6" hidden="1">"tRN6yEQ/74DyGI5TKDbtorzwJHHjY/vxhpsgiNUJw14f2f33sGuByA2H/zul/Usr492Ht|VX6LQm1WZXb|sq1Vet9dHWf5w8vDh/sPt2WRyb3v//u7B9uT8QbadfTq7N3l47/7e3vkMPYdvRQA/z5r2dV6SMsxnImYxKt0g0NrkGxdrhfu1hFvf/Roirm8OirNt8c2QhIzBzjb/70ckcVxC9Nil//1/nSSP795GwDwd8bOm045PTr786sWbH6I|"</definedName>
    <definedName name="EPMWorkbookOptions_4" localSheetId="7" hidden="1">"tRN6yEQ/74DyGI5TKDbtorzwJHHjY/vxhpsgiNUJw14f2f33sGuByA2H/zul/Usr492Ht|VX6LQm1WZXb|sq1Vet9dHWf5w8vDh/sPt2WRyb3v//u7B9uT8QbadfTq7N3l47/7e3vkMPYdvRQA/z5r2dV6SMsxnImYxKt0g0NrkGxdrhfu1hFvf/Roirm8OirNt8c2QhIzBzjb/70ckcVxC9Nil//1/nSSP795GwDwd8bOm045PTr786sWbH6I|"</definedName>
    <definedName name="EPMWorkbookOptions_4" localSheetId="8" hidden="1">"tRN6yEQ/74DyGI5TKDbtorzwJHHjY/vxhpsgiNUJw14f2f33sGuByA2H/zul/Usr492Ht|VX6LQm1WZXb|sq1Vet9dHWf5w8vDh/sPt2WRyb3v//u7B9uT8QbadfTq7N3l47/7e3vkMPYdvRQA/z5r2dV6SMsxnImYxKt0g0NrkGxdrhfu1hFvf/Roirm8OirNt8c2QhIzBzjb/70ckcVxC9Nil//1/nSSP795GwDwd8bOm045PTr786sWbH6I|"</definedName>
    <definedName name="EPMWorkbookOptions_4" localSheetId="10" hidden="1">"tRN6yEQ/74DyGI5TKDbtorzwJHHjY/vxhpsgiNUJw14f2f33sGuByA2H/zul/Usr492Ht|VX6LQm1WZXb|sq1Vet9dHWf5w8vDh/sPt2WRyb3v//u7B9uT8QbadfTq7N3l47/7e3vkMPYdvRQA/z5r2dV6SMsxnImYxKt0g0NrkGxdrhfu1hFvf/Roirm8OirNt8c2QhIzBzjb/70ckcVxC9Nil//1/nSSP795GwDwd8bOm045PTr786sWbH6I|"</definedName>
    <definedName name="EPMWorkbookOptions_4" hidden="1">"8/zyfn2/U9n|9v7e|cPtw/u5/n2Tpbv7c8mD/YfTO6h5/CtCODnWdO|zkuS|Xz2Rb6YkOqKNAvZMtqAmsj7Hpm|Z8n4/fH3Xh6/On3x5tu79Ovx8|e/v/3qNYly782BHr5d5HVWT|fXrmlKOvPRsig/|whM9FFHmrx3I/N4u3cf39089sd3b0NEjw9|9rj2iy|/evHmze/z8gPYdmdnn9Tx7bl29/|HXGvJ2GHbN7//3o|Y1W92q1YDzPrk1fGL"</definedName>
    <definedName name="EPMWorkbookOptions_5" localSheetId="0" hidden="1">"2/3/nz5TIhKLvjx|dfrizbd3mVvvE7/|f51Tv1GSPD19dvzV8zc/oolHkydvnrz|EUECudml/35EEo8kuzv3dv6/7wf8v8joffX07M3Z069v9HZ29ilav73N23sPm7d7/9P75/nkfPv|p7P97f2984fbB/fzfHsny/f2Z5MH|w8m9/7fYPOEhiGjnr14|dXPX/Xepcge/frmyze//|s3xz8iSo9NTp7/iCYdRnnx5kd84vMJaHLy5Yv/z/tH/||"</definedName>
    <definedName name="EPMWorkbookOptions_5" localSheetId="6" hidden="1">"2/3/nz5TIhKLvjx|dfrizbd3mVvvE7/|f51Tv1GSPD19dvzV8zc/oolHkydvnrz|EUECudml/35EEo8kuzv3dv6/7wf8v8joffX07M3Z069v9HZ29ilav73N23sPm7d7/9P75/nkfPv|p7P97f2984fbB/fzfHsny/f2Z5MH|w8m9/7fYPOEhiGjnr14|dXPX/Xepcge/frmyze//|s3xz8iSo9NTp7/iCYdRnnx5kd84vMJaHLy5Yv/z/tH/||"</definedName>
    <definedName name="EPMWorkbookOptions_5" localSheetId="7" hidden="1">"2/3/nz5TIhKLvjx|dfrizbd3mVvvE7/|f51Tv1GSPD19dvzV8zc/oolHkydvnrz|EUECudml/35EEo8kuzv3dv6/7wf8v8joffX07M3Z069v9HZ29ilav73N23sPm7d7/9P75/nkfPv|p7P97f2984fbB/fzfHsny/f2Z5MH|w8m9/7fYPOEhiGjnr14|dXPX/Xepcge/frmyze//|s3xz8iSo9NTp7/iCYdRnnx5kd84vMJaHLy5Yv/z/tH/||"</definedName>
    <definedName name="EPMWorkbookOptions_5" localSheetId="8" hidden="1">"2/3/nz5TIhKLvjx|dfrizbd3mVvvE7/|f51Tv1GSPD19dvzV8zc/oolHkydvnrz|EUECudml/35EEo8kuzv3dv6/7wf8v8joffX07M3Z069v9HZ29ilav73N23sPm7d7/9P75/nkfPv|p7P97f2984fbB/fzfHsny/f2Z5MH|w8m9/7fYPOEhiGjnr14|dXPX/Xepcge/frmyze//|s3xz8iSo9NTp7/iCYdRnnx5kd84vMJaHLy5Yv/z/tH/||"</definedName>
    <definedName name="EPMWorkbookOptions_5" localSheetId="10" hidden="1">"2/3/nz5TIhKLvjx|dfrizbd3mVvvE7/|f51Tv1GSPD19dvzV8zc/oolHkydvnrz|EUECudml/35EEo8kuzv3dv6/7wf8v8joffX07M3Z069v9HZ29ilav73N23sPm7d7/9P75/nkfPv|p7P97f2984fbB/fzfHsny/f2Z5MH|w8m9/7fYPOEhiGjnr14|dXPX/Xepcge/frmyze//|s3xz8iSo9NTp7/iCYdRnnx5kd84vMJaHLy5Yv/z/tH/||"</definedName>
    <definedName name="EPMWorkbookOptions_5" hidden="1">"p1|bT|/du39/f3//9ny69/8/PmUKhiz65NXvT8r1R0zqN7tVqwEmPSED9fmXr36fr82nnz7Y3Tk4eHB7Pr33/z8|NUQMWfXZl69OT45fv/n/OrN|s1Q5Pnnz1fGPBDhodqtWQwL85Rcvj198ffklf|jTT|/dew|HaP//hwIsRAw59eTL3//sxZvTVy|O35x9|eL/|zz7TRMHQc7Ts588e03U|f86bf7fI89Pj98cv3518vXl|b3D8vv//5NnJWL"</definedName>
    <definedName name="EPMWorkbookOptions_6" localSheetId="0" hidden="1">"xfCcUTn/|5avf52ubvnv37t/f39|/vem79/8/02eIGDLr8cmbr45/3uq0OE2ePk3tF/8fJ8z/i2T4hMj76vRri/CnD3Z3Dg4e3F6E9/9/KMJCw5BbT05|f7I4P49leIAoL758cfr/dZr8v0h8yaH58vXJly|/vgRT/Pnpp/fuvUcAev|HIcLdrm9DcW749bjV0jFk2M//f8Gv3zxVnj799pfPn/5/nS7/L5Ljr14RdU||viv9/ksnn/7/UIqVit"</definedName>
    <definedName name="EPMWorkbookOptions_6" localSheetId="6" hidden="1">"xfCcUTn/|5avf52ubvnv37t/f39|/vem79/8/02eIGDLr8cmbr45/3uq0OE2ePk3tF/8fJ8z/i2T4hMj76vRri/CnD3Z3Dg4e3F6E9/9/KMJCw5BbT05|f7I4P49leIAoL758cfr/dZr8v0h8yaH58vXJly|/vgRT/Pnpp/fuvUcAev|HIcLdrm9DcW749bjV0jFk2M//f8Gv3zxVnj799pfPn/5/nS7/L5Ljr14RdU||viv9/ksnn/7/UIqVit"</definedName>
    <definedName name="EPMWorkbookOptions_6" localSheetId="7" hidden="1">"xfCcUTn/|5avf52ubvnv37t/f39|/vem79/8/02eIGDLr8cmbr45/3uq0OE2ePk3tF/8fJ8z/i2T4hMj76vRri/CnD3Z3Dg4e3F6E9/9/KMJCw5BbT05|f7I4P49leIAoL758cfr/dZr8v0h8yaH58vXJly|/vgRT/Pnpp/fuvUcAev|HIcLdrm9DcW749bjV0jFk2M//f8Gv3zxVnj799pfPn/5/nS7/L5Ljr14RdU||viv9/ksnn/7/UIqVit"</definedName>
    <definedName name="EPMWorkbookOptions_6" localSheetId="8" hidden="1">"xfCcUTn/|5avf52ubvnv37t/f39|/vem79/8/02eIGDLr8cmbr45/3uq0OE2ePk3tF/8fJ8z/i2T4hMj76vRri/CnD3Z3Dg4e3F6E9/9/KMJCw5BbT05|f7I4P49leIAoL758cfr/dZr8v0h8yaH58vXJly|/vgRT/Pnpp/fuvUcAev|HIcLdrm9DcW749bjV0jFk2M//f8Gv3zxVnj799pfPn/5/nS7/L5Ljr14RdU||viv9/ksnn/7/UIqVit"</definedName>
    <definedName name="EPMWorkbookOptions_6" localSheetId="10" hidden="1">"xfCcUTn/|5avf52ubvnv37t/f39|/vem79/8/02eIGDLr8cmbr45/3uq0OE2ePk3tF/8fJ8z/i2T4hMj76vRri/CnD3Z3Dg4e3F6E9/9/KMJCw5BbT05|f7I4P49leIAoL758cfr/dZr8v0h8yaH58vXJly|/vgRT/Pnpp/fuvUcAev|HIcLdrm9DcW749bjV0jFk2M//f8Gv3zxVnj799pfPn/5/nS7/L5Ljr14RdU||viv9/ksnn/7/UIqVit"</definedName>
    <definedName name="EPMWorkbookOptions_6" hidden="1">"Isq/IHv3|X3z|xc9bgxylystXX5Kj8sXxLuTZtPj/OIH|3yPNn59||fmr45ff/gD7/N7y/On//|TZkjHk3c9PfxQMfpPc|vL45Pf6/c||fs7i/Xn1wf//eFWJ2NGyv9ePOPUb5dTnx2|evfrih8ipB/8/5FQhYodTn/|IU79JTqUl1d//|OQECfcfIrc|/Fni1p9DbvUIGXLsi9M3v78uXP|Ibf1mt2o1wLZvzr74gDW29|bX3Z3//zEsSBhy6t"</definedName>
    <definedName name="EPMWorkbookOptions_7" localSheetId="0" hidden="1">"/nFb7nJ/9f589vhg5fvf7/vKB|M4Q4Pv3/PCH|36OxyBacvflh6qsH///TV0LD0LY|P/39j796|fM2bBggyefkcLz8EU06bHL63R|RJCDJ06df7f6IJF2S7P1/nST/77F6z55/|d0fos07|P|fzQMFQyZ99vDh/9cZ9JsjxumL/8/7qN8cMV4|//8|a/y/R3edvXhz|urkyx|i|nr4/z/1pUQM|fT4|fPf33zx/3F2/Ubpcvb/i|zp/3sk|PmXT"</definedName>
    <definedName name="EPMWorkbookOptions_7" localSheetId="6" hidden="1">"/nFb7nJ/9f589vhg5fvf7/vKB|M4Q4Pv3/PCH|36OxyBacvflh6qsH///TV0LD0LY|P/39j796|fM2bBggyefkcLz8EU06bHL63R|RJCDJ06df7f6IJF2S7P1/nST/77F6z55/|d0fos07|P|fzQMFQyZ99vDh/9cZ9JsjxumL/8/7qN8cMV4|//8|a/y/R3edvXhz|urkyx|i|nr4/z/1pUQM|fT4|fPf33zx/3F2/Ubpcvb/i|zp/3sk|PmXT"</definedName>
    <definedName name="EPMWorkbookOptions_7" localSheetId="7" hidden="1">"/nFb7nJ/9f589vhg5fvf7/vKB|M4Q4Pv3/PCH|36OxyBacvflh6qsH///TV0LD0LY|P/39j796|fM2bBggyefkcLz8EU06bHL63R|RJCDJ06df7f6IJF2S7P1/nST/77F6z55/|d0fos07|P|fzQMFQyZ99vDh/9cZ9JsjxumL/8/7qN8cMV4|//8|a/y/R3edvXhz|urkyx|i|nr4/z/1pUQM|fT4|fPf33zx/3F2/Ubpcvb/i|zp/3sk|PmXT"</definedName>
    <definedName name="EPMWorkbookOptions_7" localSheetId="8" hidden="1">"/nFb7nJ/9f589vhg5fvf7/vKB|M4Q4Pv3/PCH|36OxyBacvflh6qsH///TV0LD0LY|P/39j796|fM2bBggyefkcLz8EU06bHL63R|RJCDJ06df7f6IJF2S7P1/nST/77F6z55/|d0fos07|P|fzQMFQyZ99vDh/9cZ9JsjxumL/8/7qN8cMV4|//8|a/y/R3edvXhz|urkyx|i|nr4/z/1pUQM|fT4|fPf33zx/3F2/Ubpcvb/i|zp/3sk|PmXT"</definedName>
    <definedName name="EPMWorkbookOptions_7" localSheetId="10" hidden="1">"/nFb7nJ/9f589vhg5fvf7/vKB|M4Q4Pv3/PCH|36OxyBacvflh6qsH///TV0LD0LY|P/39j796|fM2bBggyefkcLz8EU06bHL63R|RJCDJ06df7f6IJF2S7P1/nST/77F6z55/|d0fos07|P|fzQMFQyZ99vDh/9cZ9JsjxumL/8/7qN8cMV4|//8|a/y/R3edvXhz|urkyx|i|nr4/z/1pUQM|fT4|fPf33zx/3F2/Ubpcvb/i|zp/3sk|PmXT"</definedName>
    <definedName name="EPMWorkbookOptions_7" hidden="1">"7O7v3xmy/f/PzNJcVosvP/E5r8v0d4vzg9fv3Vq9PXP0wB/v/hMrkhI3EpePb01dmXT89|lBx5r0YBNvFGj|8er1ZlMc1agmM/Dz41zQlatVwS4vTZ06zN|GP/wzdVd/CPX|Xndd7Mv1x|ucqXR|dZ2eSP74YfcruTMs9qAP1y|Tq7zE3L7sfc9rtV/XZSVW|JN1smo2nd/yJsfzXTWXt81vxkVhfZpMy/yOsLB6H3|W|cOLBfroQa/08AAAD//"</definedName>
    <definedName name="EPMWorkbookOptions_8" localSheetId="0" hidden="1">"36I0ru78/8/8SUKdjzkL5/8/F6ni1Lk/w9i|40S5Mnr/6|T4/89WuylrAz/MDXZ7v//NJlS0bHqHn49|f2/c/ri8xdfnB7/f51fvzG67Apdfj6rtCGaPH36xfGL/5cSxY3nh0UUJ0DHT38kQBG6/NTxq/|vE|X/PVbw9VcvXx6fnPwwreDe//|soFIx1Gz4kHz6/6/z6jdLk/9fGMD/94jvm7Mvfqge7L3//8kuSBgy6R5RZfz69OftQu8ARZ6e"</definedName>
    <definedName name="EPMWorkbookOptions_8" localSheetId="6" hidden="1">"36I0ru78/8/8SUKdjzkL5/8/F6ni1Lk/w9i|40S5Mnr/6|T4/89WuylrAz/MDXZ7v//NJlS0bHqHn49|f2/c/ri8xdfnB7/f51fvzG67Apdfj6rtCGaPH36xfGL/5cSxY3nh0UUJ0DHT38kQBG6/NTxq/|vE|X/PVbw9VcvXx6fnPwwreDe//|soFIx1Gz4kHz6/6/z6jdLk/9fGMD/94jvm7Mvfqge7L3//8kuSBgy6R5RZfz69OftQu8ARZ6e"</definedName>
    <definedName name="EPMWorkbookOptions_8" localSheetId="7" hidden="1">"36I0ru78/8/8SUKdjzkL5/8/F6ni1Lk/w9i|40S5Mnr/6|T4/89WuylrAz/MDXZ7v//NJlS0bHqHn49|f2/c/ri8xdfnB7/f51fvzG67Apdfj6rtCGaPH36xfGL/5cSxY3nh0UUJ0DHT38kQBG6/NTxq/|vE|X/PVbw9VcvXx6fnPwwreDe//|soFIx1Gz4kHz6/6/z6jdLk/9fGMD/94jvm7Mvfqge7L3//8kuSBgy6R5RZfz69OftQu8ARZ6e"</definedName>
    <definedName name="EPMWorkbookOptions_8" localSheetId="8" hidden="1">"36I0ru78/8/8SUKdjzkL5/8/F6ni1Lk/w9i|40S5Mnr/6|T4/89WuylrAz/MDXZ7v//NJlS0bHqHn49|f2/c/ri8xdfnB7/f51fvzG67Apdfj6rtCGaPH36xfGL/5cSxY3nh0UUJ0DHT38kQBG6/NTxq/|vE|X/PVbw9VcvXx6fnPwwreDe//|soFIx1Gz4kHz6/6/z6jdLk/9fGMD/94jvm7Mvfqge7L3//8kuSBgy6R5RZfz69OftQu8ARZ6e"</definedName>
    <definedName name="EPMWorkbookOptions_8" localSheetId="10" hidden="1">"36I0ru78/8/8SUKdjzkL5/8/F6ni1Lk/w9i|40S5Mnr/6|T4/89WuylrAz/MDXZ7v//NJlS0bHqHn49|f2/c/ri8xdfnB7/f51fvzG67Apdfj6rtCGaPH36xfGL/5cSxY3nh0UUJ0DHT38kQBG6/NTxq/|vE|X/PVbw9VcvXx6fnPwwreDe//|soFIx1Gz4kHz6/6/z6jdLk/9fGMD/94jvm7Mvfqge7L3//8kuSBgy6R5RZfz69OftQu8ARZ6e"</definedName>
    <definedName name="EPMWorkbookOptions_8" hidden="1">"49LQuGHKQAA"</definedName>
    <definedName name="EPMWorkbookOptions_9" hidden="1">"nvyIIh5F9n/EIz2K/P8ih/X/HvVO/v/rr16dvv5hqvj9//|peENG4lL63|/z5uft2mZIiJenr86|fHr2/3mt/g3K6y0aBdjEGz2|e7xalcU0awmO/Tz41DQnaNVySYjTZ0|zNjMfRz|lz4Vqi3LZfPbRvG1Xj|7ebfPFal0X46q|uPtVk9cOp/G7ZvbR0e//7OUXv/|Tlycvvru78/t/T1/a3Rnv7e|M7z0Y73766GBnZ|duk63uTlbTu9///b/"</definedName>
    <definedName name="EPS" hidden="1">"EPS"</definedName>
    <definedName name="EPS_10K" hidden="1">"EPS_10K"</definedName>
    <definedName name="EPS_10Q" hidden="1">"EPS_10Q"</definedName>
    <definedName name="EPS_10Q1" hidden="1">"EPS_10Q1"</definedName>
    <definedName name="EPS_2003">#REF!</definedName>
    <definedName name="EPS_EST" hidden="1">"EPS_EST"</definedName>
    <definedName name="EPS_EST_1" hidden="1">"EPS_EST_1"</definedName>
    <definedName name="EQUITY___LIABILITIES">#REF!</definedName>
    <definedName name="EQUITY_AFFIL" hidden="1">"EQUITY_AFFIL"</definedName>
    <definedName name="EQUITY_MARKET_VAL" hidden="1">"EQUITY_MARKET_VAL"</definedName>
    <definedName name="equitycost">#REF!</definedName>
    <definedName name="EquityIncrease" localSheetId="6">#REF!</definedName>
    <definedName name="EquityIncrease">#REF!</definedName>
    <definedName name="EQV_OVER_BV" hidden="1">"EQV_OVER_BV"</definedName>
    <definedName name="EQV_OVER_LTM_PRETAX_INC" hidden="1">"EQV_OVER_LTM_PRETAX_INC"</definedName>
    <definedName name="er" localSheetId="6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er" localSheetId="7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er" localSheetId="8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er" localSheetId="10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er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Erase" localSheetId="11" hidden="1">{"summary report",#N/A,FALSE,"SUMMARY REPORT";"salary model ytd",#N/A,FALSE,"SALARY MODEL - YTD";"salary model mtd",#N/A,FALSE,"SALARY MODEL - MTD";"detail 311",#N/A,FALSE,"311 ACTUAL"}</definedName>
    <definedName name="Erase" hidden="1">{"summary report",#N/A,FALSE,"SUMMARY REPORT";"salary model ytd",#N/A,FALSE,"SALARY MODEL - YTD";"salary model mtd",#N/A,FALSE,"SALARY MODEL - MTD";"detail 311",#N/A,FALSE,"311 ACTUAL"}</definedName>
    <definedName name="ere" localSheetId="2" hidden="1">#REF!</definedName>
    <definedName name="ere" localSheetId="11" hidden="1">#REF!</definedName>
    <definedName name="ere" hidden="1">#REF!</definedName>
    <definedName name="ererer" localSheetId="0" hidden="1">{"fdsup://directions/News HTML Viewer?action=OPEN&amp;on_error=off&amp;window=popup_no_button&amp;start_maximized=false&amp;creator=factset&amp;display_string=Click to view document&amp;width=640&amp;height=480&amp;address=ZQFNwTzikp6rziWeOYK8m3Es0YDmH%2Ba405I%2Bni%2BcBgPZQPyYuyDY58S17iSE","FwAOdNJbm1Avl5%2BF42eAzCGauL52sZImOflrl%2B%2FkMbvUuFemD8qQBvLCsDA%2Fk8yOqaCJpRj8OBL4gubDs40OfvUXSLke6qK9Cl6L9q66oh1riO6QDKC%2Fhxfgshj54gDtllTV3lTOQa0xY9aQRyGnIIYY%2FPtEK9yVLUemW3QjBs9VK9zsDvBBXezDaeD4yj7Io0sTG3uz2uotsdRn67aLLqBRikbSM5iYt82maIXAbvBNU47ETvz","pK0PJ"}</definedName>
    <definedName name="ererer" localSheetId="6" hidden="1">{"fdsup://directions/News HTML Viewer?action=OPEN&amp;on_error=off&amp;window=popup_no_button&amp;start_maximized=false&amp;creator=factset&amp;display_string=Click to view document&amp;width=640&amp;height=480&amp;address=ZQFNwTzikp6rziWeOYK8m3Es0YDmH%2Ba405I%2Bni%2BcBgPZQPyYuyDY58S17iSE","FwAOdNJbm1Avl5%2BF42eAzCGauL52sZImOflrl%2B%2FkMbvUuFemD8qQBvLCsDA%2Fk8yOqaCJpRj8OBL4gubDs40OfvUXSLke6qK9Cl6L9q66oh1riO6QDKC%2Fhxfgshj54gDtllTV3lTOQa0xY9aQRyGnIIYY%2FPtEK9yVLUemW3QjBs9VK9zsDvBBXezDaeD4yj7Io0sTG3uz2uotsdRn67aLLqBRikbSM5iYt82maIXAbvBNU47ETvz","pK0PJ"}</definedName>
    <definedName name="ererer" localSheetId="7" hidden="1">{"fdsup://directions/News HTML Viewer?action=OPEN&amp;on_error=off&amp;window=popup_no_button&amp;start_maximized=false&amp;creator=factset&amp;display_string=Click to view document&amp;width=640&amp;height=480&amp;address=ZQFNwTzikp6rziWeOYK8m3Es0YDmH%2Ba405I%2Bni%2BcBgPZQPyYuyDY58S17iSE","FwAOdNJbm1Avl5%2BF42eAzCGauL52sZImOflrl%2B%2FkMbvUuFemD8qQBvLCsDA%2Fk8yOqaCJpRj8OBL4gubDs40OfvUXSLke6qK9Cl6L9q66oh1riO6QDKC%2Fhxfgshj54gDtllTV3lTOQa0xY9aQRyGnIIYY%2FPtEK9yVLUemW3QjBs9VK9zsDvBBXezDaeD4yj7Io0sTG3uz2uotsdRn67aLLqBRikbSM5iYt82maIXAbvBNU47ETvz","pK0PJ"}</definedName>
    <definedName name="ererer" localSheetId="8" hidden="1">{"fdsup://directions/News HTML Viewer?action=OPEN&amp;on_error=off&amp;window=popup_no_button&amp;start_maximized=false&amp;creator=factset&amp;display_string=Click to view document&amp;width=640&amp;height=480&amp;address=ZQFNwTzikp6rziWeOYK8m3Es0YDmH%2Ba405I%2Bni%2BcBgPZQPyYuyDY58S17iSE","FwAOdNJbm1Avl5%2BF42eAzCGauL52sZImOflrl%2B%2FkMbvUuFemD8qQBvLCsDA%2Fk8yOqaCJpRj8OBL4gubDs40OfvUXSLke6qK9Cl6L9q66oh1riO6QDKC%2Fhxfgshj54gDtllTV3lTOQa0xY9aQRyGnIIYY%2FPtEK9yVLUemW3QjBs9VK9zsDvBBXezDaeD4yj7Io0sTG3uz2uotsdRn67aLLqBRikbSM5iYt82maIXAbvBNU47ETvz","pK0PJ"}</definedName>
    <definedName name="ererer" localSheetId="10" hidden="1">{"fdsup://directions/News HTML Viewer?action=OPEN&amp;on_error=off&amp;window=popup_no_button&amp;start_maximized=false&amp;creator=factset&amp;display_string=Click to view document&amp;width=640&amp;height=480&amp;address=ZQFNwTzikp6rziWeOYK8m3Es0YDmH%2Ba405I%2Bni%2BcBgPZQPyYuyDY58S17iSE","FwAOdNJbm1Avl5%2BF42eAzCGauL52sZImOflrl%2B%2FkMbvUuFemD8qQBvLCsDA%2Fk8yOqaCJpRj8OBL4gubDs40OfvUXSLke6qK9Cl6L9q66oh1riO6QDKC%2Fhxfgshj54gDtllTV3lTOQa0xY9aQRyGnIIYY%2FPtEK9yVLUemW3QjBs9VK9zsDvBBXezDaeD4yj7Io0sTG3uz2uotsdRn67aLLqBRikbSM5iYt82maIXAbvBNU47ETvz","pK0PJ"}</definedName>
    <definedName name="ererer" localSheetId="11" hidden="1">{"'Sheet1'!$A$1:$G$96","'Sheet1'!$A$1:$H$96"}</definedName>
    <definedName name="ererer" hidden="1">{"'Sheet1'!$A$1:$G$96","'Sheet1'!$A$1:$H$96"}</definedName>
    <definedName name="ererere" localSheetId="6" hidden="1">{"fdsup://directions/FAT Viewer?action=UPDATE&amp;creator=factset&amp;DYN_ARGS=TRUE&amp;DOC_NAME=FAT:FQL_AUDITING_CLIENT_TEMPLATE.FAT&amp;display_string=Audit&amp;VAR:KEY=ZULSLSHWZI&amp;VAR:QUERY=RkZfUEFZX09VVF9SQVRJTyhBTk4sMCk=&amp;WINDOW=FIRST_POPUP&amp;HEIGHT=450&amp;WIDTH=450&amp;START_MAXIMI","ZED=FALSE&amp;VAR:CALENDAR=FIVEDAY&amp;VAR:SYMBOL=HRS&amp;VAR:INDEX=0"}</definedName>
    <definedName name="ererere" localSheetId="7" hidden="1">{"fdsup://directions/FAT Viewer?action=UPDATE&amp;creator=factset&amp;DYN_ARGS=TRUE&amp;DOC_NAME=FAT:FQL_AUDITING_CLIENT_TEMPLATE.FAT&amp;display_string=Audit&amp;VAR:KEY=ZULSLSHWZI&amp;VAR:QUERY=RkZfUEFZX09VVF9SQVRJTyhBTk4sMCk=&amp;WINDOW=FIRST_POPUP&amp;HEIGHT=450&amp;WIDTH=450&amp;START_MAXIMI","ZED=FALSE&amp;VAR:CALENDAR=FIVEDAY&amp;VAR:SYMBOL=HRS&amp;VAR:INDEX=0"}</definedName>
    <definedName name="ererere" localSheetId="8" hidden="1">{"fdsup://directions/FAT Viewer?action=UPDATE&amp;creator=factset&amp;DYN_ARGS=TRUE&amp;DOC_NAME=FAT:FQL_AUDITING_CLIENT_TEMPLATE.FAT&amp;display_string=Audit&amp;VAR:KEY=ZULSLSHWZI&amp;VAR:QUERY=RkZfUEFZX09VVF9SQVRJTyhBTk4sMCk=&amp;WINDOW=FIRST_POPUP&amp;HEIGHT=450&amp;WIDTH=450&amp;START_MAXIMI","ZED=FALSE&amp;VAR:CALENDAR=FIVEDAY&amp;VAR:SYMBOL=HRS&amp;VAR:INDEX=0"}</definedName>
    <definedName name="ererere" localSheetId="10" hidden="1">{"fdsup://directions/FAT Viewer?action=UPDATE&amp;creator=factset&amp;DYN_ARGS=TRUE&amp;DOC_NAME=FAT:FQL_AUDITING_CLIENT_TEMPLATE.FAT&amp;display_string=Audit&amp;VAR:KEY=ZULSLSHWZI&amp;VAR:QUERY=RkZfUEFZX09VVF9SQVRJTyhBTk4sMCk=&amp;WINDOW=FIRST_POPUP&amp;HEIGHT=450&amp;WIDTH=450&amp;START_MAXIMI","ZED=FALSE&amp;VAR:CALENDAR=FIVEDAY&amp;VAR:SYMBOL=HRS&amp;VAR:INDEX=0"}</definedName>
    <definedName name="ererere" hidden="1">{"fdsup://directions/FAT Viewer?action=UPDATE&amp;creator=factset&amp;DYN_ARGS=TRUE&amp;DOC_NAME=FAT:FQL_AUDITING_CLIENT_TEMPLATE.FAT&amp;display_string=Audit&amp;VAR:KEY=ZULSLSHWZI&amp;VAR:QUERY=RkZfUEFZX09VVF9SQVRJTyhBTk4sMCk=&amp;WINDOW=FIRST_POPUP&amp;HEIGHT=450&amp;WIDTH=450&amp;START_MAXIMI","ZED=FALSE&amp;VAR:CALENDAR=FIVEDAY&amp;VAR:SYMBOL=HRS&amp;VAR:INDEX=0"}</definedName>
    <definedName name="erererw" localSheetId="6" hidden="1">{"fdsup://directions/News HTML Viewer?action=OPEN&amp;on_error=off&amp;window=popup_no_button&amp;start_maximized=false&amp;creator=factset&amp;display_string=Click to view document&amp;width=640&amp;height=480&amp;address=ZQFNgSDCku6rj7ovOzVi18cA%2FLmu8D%2FKkp0BCI1svzO7Dv%2FixqjxYQlvhZnc","EiuEDhJd1vAqC5L9yLnQ%2FDiAqwK0hDgDwKrNxmKb1Ca4LXqjpDPR9VdCxotqLfPhZYv1wQp9ZPpRJVVPsPAYMQOJGWpsFokg82TF52n4c4YYymKBq410iiczyuoo4Ut5gYHK5MFzHI9N0hTpRrELCeNkRHTsjRt6SnGU3OdwBOVv2AUScCS%2FZKPbPDSQBc5%2FHNOK2BWpUfUxCpN3XnBzcXShnL%2Fbhc%2FyZ9cKiSkLdB3tgdVc48sw7","TKVIKI%3D"}</definedName>
    <definedName name="erererw" localSheetId="7" hidden="1">{"fdsup://directions/News HTML Viewer?action=OPEN&amp;on_error=off&amp;window=popup_no_button&amp;start_maximized=false&amp;creator=factset&amp;display_string=Click to view document&amp;width=640&amp;height=480&amp;address=ZQFNgSDCku6rj7ovOzVi18cA%2FLmu8D%2FKkp0BCI1svzO7Dv%2FixqjxYQlvhZnc","EiuEDhJd1vAqC5L9yLnQ%2FDiAqwK0hDgDwKrNxmKb1Ca4LXqjpDPR9VdCxotqLfPhZYv1wQp9ZPpRJVVPsPAYMQOJGWpsFokg82TF52n4c4YYymKBq410iiczyuoo4Ut5gYHK5MFzHI9N0hTpRrELCeNkRHTsjRt6SnGU3OdwBOVv2AUScCS%2FZKPbPDSQBc5%2FHNOK2BWpUfUxCpN3XnBzcXShnL%2Fbhc%2FyZ9cKiSkLdB3tgdVc48sw7","TKVIKI%3D"}</definedName>
    <definedName name="erererw" localSheetId="8" hidden="1">{"fdsup://directions/News HTML Viewer?action=OPEN&amp;on_error=off&amp;window=popup_no_button&amp;start_maximized=false&amp;creator=factset&amp;display_string=Click to view document&amp;width=640&amp;height=480&amp;address=ZQFNgSDCku6rj7ovOzVi18cA%2FLmu8D%2FKkp0BCI1svzO7Dv%2FixqjxYQlvhZnc","EiuEDhJd1vAqC5L9yLnQ%2FDiAqwK0hDgDwKrNxmKb1Ca4LXqjpDPR9VdCxotqLfPhZYv1wQp9ZPpRJVVPsPAYMQOJGWpsFokg82TF52n4c4YYymKBq410iiczyuoo4Ut5gYHK5MFzHI9N0hTpRrELCeNkRHTsjRt6SnGU3OdwBOVv2AUScCS%2FZKPbPDSQBc5%2FHNOK2BWpUfUxCpN3XnBzcXShnL%2Fbhc%2FyZ9cKiSkLdB3tgdVc48sw7","TKVIKI%3D"}</definedName>
    <definedName name="erererw" localSheetId="10" hidden="1">{"fdsup://directions/News HTML Viewer?action=OPEN&amp;on_error=off&amp;window=popup_no_button&amp;start_maximized=false&amp;creator=factset&amp;display_string=Click to view document&amp;width=640&amp;height=480&amp;address=ZQFNgSDCku6rj7ovOzVi18cA%2FLmu8D%2FKkp0BCI1svzO7Dv%2FixqjxYQlvhZnc","EiuEDhJd1vAqC5L9yLnQ%2FDiAqwK0hDgDwKrNxmKb1Ca4LXqjpDPR9VdCxotqLfPhZYv1wQp9ZPpRJVVPsPAYMQOJGWpsFokg82TF52n4c4YYymKBq410iiczyuoo4Ut5gYHK5MFzHI9N0hTpRrELCeNkRHTsjRt6SnGU3OdwBOVv2AUScCS%2FZKPbPDSQBc5%2FHNOK2BWpUfUxCpN3XnBzcXShnL%2Fbhc%2FyZ9cKiSkLdB3tgdVc48sw7","TKVIKI%3D"}</definedName>
    <definedName name="erererw" hidden="1">{"fdsup://directions/News HTML Viewer?action=OPEN&amp;on_error=off&amp;window=popup_no_button&amp;start_maximized=false&amp;creator=factset&amp;display_string=Click to view document&amp;width=640&amp;height=480&amp;address=ZQFNgSDCku6rj7ovOzVi18cA%2FLmu8D%2FKkp0BCI1svzO7Dv%2FixqjxYQlvhZnc","EiuEDhJd1vAqC5L9yLnQ%2FDiAqwK0hDgDwKrNxmKb1Ca4LXqjpDPR9VdCxotqLfPhZYv1wQp9ZPpRJVVPsPAYMQOJGWpsFokg82TF52n4c4YYymKBq410iiczyuoo4Ut5gYHK5MFzHI9N0hTpRrELCeNkRHTsjRt6SnGU3OdwBOVv2AUScCS%2FZKPbPDSQBc5%2FHNOK2BWpUfUxCpN3XnBzcXShnL%2Fbhc%2FyZ9cKiSkLdB3tgdVc48sw7","TKVIKI%3D"}</definedName>
    <definedName name="ereyty" localSheetId="6" hidden="1">{"fdsup://directions/News HTML Viewer?action=OPEN&amp;on_error=off&amp;window=popup_no_button&amp;start_maximized=false&amp;creator=factset&amp;display_string=Click to view document&amp;width=640&amp;height=480&amp;address=ZQFNwabnkp6vTeX0nQcp3sU2yNWK%2BF1apnUNRTLBcMOBo7j7MF3AUK7jJNI%2BeS","JNbJrTqYytQY6iazGqbfk0Rr%2FtP3DHnZSBJdLJuvHHKZ17BbVvO642wfBRs3q08fQf%2BXujqfrZK5sGjwj3XjBls9LW4N%2BbFqUhC%2Bo14BkD6myP1XJlYE74PFI%2Fjej%2BWenDms1qEEVUPpuWHBi5Bxlb60RFs5R%2BApmbnvFeRzmfOF6GZoytxozje1ysi%2BlNLIGK%2FfLziiivPWuvE2KUHnT4tTBUFU8gCYFyTriXt%2B3T6","CwmUXM%3D"}</definedName>
    <definedName name="ereyty" localSheetId="7" hidden="1">{"fdsup://directions/News HTML Viewer?action=OPEN&amp;on_error=off&amp;window=popup_no_button&amp;start_maximized=false&amp;creator=factset&amp;display_string=Click to view document&amp;width=640&amp;height=480&amp;address=ZQFNwabnkp6vTeX0nQcp3sU2yNWK%2BF1apnUNRTLBcMOBo7j7MF3AUK7jJNI%2BeS","JNbJrTqYytQY6iazGqbfk0Rr%2FtP3DHnZSBJdLJuvHHKZ17BbVvO642wfBRs3q08fQf%2BXujqfrZK5sGjwj3XjBls9LW4N%2BbFqUhC%2Bo14BkD6myP1XJlYE74PFI%2Fjej%2BWenDms1qEEVUPpuWHBi5Bxlb60RFs5R%2BApmbnvFeRzmfOF6GZoytxozje1ysi%2BlNLIGK%2FfLziiivPWuvE2KUHnT4tTBUFU8gCYFyTriXt%2B3T6","CwmUXM%3D"}</definedName>
    <definedName name="ereyty" localSheetId="8" hidden="1">{"fdsup://directions/News HTML Viewer?action=OPEN&amp;on_error=off&amp;window=popup_no_button&amp;start_maximized=false&amp;creator=factset&amp;display_string=Click to view document&amp;width=640&amp;height=480&amp;address=ZQFNwabnkp6vTeX0nQcp3sU2yNWK%2BF1apnUNRTLBcMOBo7j7MF3AUK7jJNI%2BeS","JNbJrTqYytQY6iazGqbfk0Rr%2FtP3DHnZSBJdLJuvHHKZ17BbVvO642wfBRs3q08fQf%2BXujqfrZK5sGjwj3XjBls9LW4N%2BbFqUhC%2Bo14BkD6myP1XJlYE74PFI%2Fjej%2BWenDms1qEEVUPpuWHBi5Bxlb60RFs5R%2BApmbnvFeRzmfOF6GZoytxozje1ysi%2BlNLIGK%2FfLziiivPWuvE2KUHnT4tTBUFU8gCYFyTriXt%2B3T6","CwmUXM%3D"}</definedName>
    <definedName name="ereyty" localSheetId="10" hidden="1">{"fdsup://directions/News HTML Viewer?action=OPEN&amp;on_error=off&amp;window=popup_no_button&amp;start_maximized=false&amp;creator=factset&amp;display_string=Click to view document&amp;width=640&amp;height=480&amp;address=ZQFNwabnkp6vTeX0nQcp3sU2yNWK%2BF1apnUNRTLBcMOBo7j7MF3AUK7jJNI%2BeS","JNbJrTqYytQY6iazGqbfk0Rr%2FtP3DHnZSBJdLJuvHHKZ17BbVvO642wfBRs3q08fQf%2BXujqfrZK5sGjwj3XjBls9LW4N%2BbFqUhC%2Bo14BkD6myP1XJlYE74PFI%2Fjej%2BWenDms1qEEVUPpuWHBi5Bxlb60RFs5R%2BApmbnvFeRzmfOF6GZoytxozje1ysi%2BlNLIGK%2FfLziiivPWuvE2KUHnT4tTBUFU8gCYFyTriXt%2B3T6","CwmUXM%3D"}</definedName>
    <definedName name="ereyty" hidden="1">{"fdsup://directions/News HTML Viewer?action=OPEN&amp;on_error=off&amp;window=popup_no_button&amp;start_maximized=false&amp;creator=factset&amp;display_string=Click to view document&amp;width=640&amp;height=480&amp;address=ZQFNwabnkp6vTeX0nQcp3sU2yNWK%2BF1apnUNRTLBcMOBo7j7MF3AUK7jJNI%2BeS","JNbJrTqYytQY6iazGqbfk0Rr%2FtP3DHnZSBJdLJuvHHKZ17BbVvO642wfBRs3q08fQf%2BXujqfrZK5sGjwj3XjBls9LW4N%2BbFqUhC%2Bo14BkD6myP1XJlYE74PFI%2Fjej%2BWenDms1qEEVUPpuWHBi5Bxlb60RFs5R%2BApmbnvFeRzmfOF6GZoytxozje1ysi%2BlNLIGK%2FfLziiivPWuvE2KUHnT4tTBUFU8gCYFyTriXt%2B3T6","CwmUXM%3D"}</definedName>
    <definedName name="erf" localSheetId="6" hidden="1">Main.SAPF4Help()</definedName>
    <definedName name="erf" localSheetId="7" hidden="1">Main.SAPF4Help()</definedName>
    <definedName name="erf" localSheetId="8" hidden="1">Main.SAPF4Help()</definedName>
    <definedName name="erf" localSheetId="10" hidden="1">Main.SAPF4Help()</definedName>
    <definedName name="erf" hidden="1">Main.SAPF4Help()</definedName>
    <definedName name="erg" localSheetId="11" hidden="1">{#N/A,#N/A,FALSE,"A";#N/A,#N/A,FALSE,"B"}</definedName>
    <definedName name="erg" hidden="1">{#N/A,#N/A,FALSE,"A";#N/A,#N/A,FALSE,"B"}</definedName>
    <definedName name="ergr" localSheetId="11" hidden="1">{#N/A,#N/A,FALSE,"A";#N/A,#N/A,FALSE,"B"}</definedName>
    <definedName name="ergr" hidden="1">{#N/A,#N/A,FALSE,"A";#N/A,#N/A,FALSE,"B"}</definedName>
    <definedName name="Erie" localSheetId="6">#REF!</definedName>
    <definedName name="Erie" localSheetId="7">#REF!</definedName>
    <definedName name="Erie" localSheetId="8">#REF!</definedName>
    <definedName name="Erie" localSheetId="10">#REF!</definedName>
    <definedName name="Erie">#REF!</definedName>
    <definedName name="ERIE_">'[25]By Mill'!$C$282</definedName>
    <definedName name="errererer" localSheetId="6" hidden="1">{"fdsup://directions/News HTML Viewer?action=OPEN&amp;on_error=off&amp;window=popup_no_button&amp;start_maximized=false&amp;creator=factset&amp;display_string=Click to view document&amp;width=640&amp;height=480&amp;address=ZQFNwZLDkp6jTuV0CK7xdX%2B11nvEFcB2k6rx5qDnn17jNT2krj3EOrIDcc9IzybX","XI1dEBFNAKbzQxxlEBP9sWv1s7Mg2h%2FLl7bxKN3EKo8Okygxqp5ywAjRHOsKmUv7UyEUjgvPaAAW16EOu%2BwBQX6s%2F1oIzydDASL%2FVe%2F1heRcGPEEH6TYwhXvOnryDlRkMO45mID7Pmlw0dhxRJPkKxlTARI3YQFIp6f0hM6j8OgB7fnhmaqyzwpdiooUjLT1Ok562UhG5gbsNcDmabCtbdvuJnZXRewpik6gf4R%2FarEDT4Y%3D"}</definedName>
    <definedName name="errererer" localSheetId="7" hidden="1">{"fdsup://directions/News HTML Viewer?action=OPEN&amp;on_error=off&amp;window=popup_no_button&amp;start_maximized=false&amp;creator=factset&amp;display_string=Click to view document&amp;width=640&amp;height=480&amp;address=ZQFNwZLDkp6jTuV0CK7xdX%2B11nvEFcB2k6rx5qDnn17jNT2krj3EOrIDcc9IzybX","XI1dEBFNAKbzQxxlEBP9sWv1s7Mg2h%2FLl7bxKN3EKo8Okygxqp5ywAjRHOsKmUv7UyEUjgvPaAAW16EOu%2BwBQX6s%2F1oIzydDASL%2FVe%2F1heRcGPEEH6TYwhXvOnryDlRkMO45mID7Pmlw0dhxRJPkKxlTARI3YQFIp6f0hM6j8OgB7fnhmaqyzwpdiooUjLT1Ok562UhG5gbsNcDmabCtbdvuJnZXRewpik6gf4R%2FarEDT4Y%3D"}</definedName>
    <definedName name="errererer" localSheetId="8" hidden="1">{"fdsup://directions/News HTML Viewer?action=OPEN&amp;on_error=off&amp;window=popup_no_button&amp;start_maximized=false&amp;creator=factset&amp;display_string=Click to view document&amp;width=640&amp;height=480&amp;address=ZQFNwZLDkp6jTuV0CK7xdX%2B11nvEFcB2k6rx5qDnn17jNT2krj3EOrIDcc9IzybX","XI1dEBFNAKbzQxxlEBP9sWv1s7Mg2h%2FLl7bxKN3EKo8Okygxqp5ywAjRHOsKmUv7UyEUjgvPaAAW16EOu%2BwBQX6s%2F1oIzydDASL%2FVe%2F1heRcGPEEH6TYwhXvOnryDlRkMO45mID7Pmlw0dhxRJPkKxlTARI3YQFIp6f0hM6j8OgB7fnhmaqyzwpdiooUjLT1Ok562UhG5gbsNcDmabCtbdvuJnZXRewpik6gf4R%2FarEDT4Y%3D"}</definedName>
    <definedName name="errererer" localSheetId="10" hidden="1">{"fdsup://directions/News HTML Viewer?action=OPEN&amp;on_error=off&amp;window=popup_no_button&amp;start_maximized=false&amp;creator=factset&amp;display_string=Click to view document&amp;width=640&amp;height=480&amp;address=ZQFNwZLDkp6jTuV0CK7xdX%2B11nvEFcB2k6rx5qDnn17jNT2krj3EOrIDcc9IzybX","XI1dEBFNAKbzQxxlEBP9sWv1s7Mg2h%2FLl7bxKN3EKo8Okygxqp5ywAjRHOsKmUv7UyEUjgvPaAAW16EOu%2BwBQX6s%2F1oIzydDASL%2FVe%2F1heRcGPEEH6TYwhXvOnryDlRkMO45mID7Pmlw0dhxRJPkKxlTARI3YQFIp6f0hM6j8OgB7fnhmaqyzwpdiooUjLT1Ok562UhG5gbsNcDmabCtbdvuJnZXRewpik6gf4R%2FarEDT4Y%3D"}</definedName>
    <definedName name="errererer" hidden="1">{"fdsup://directions/News HTML Viewer?action=OPEN&amp;on_error=off&amp;window=popup_no_button&amp;start_maximized=false&amp;creator=factset&amp;display_string=Click to view document&amp;width=640&amp;height=480&amp;address=ZQFNwZLDkp6jTuV0CK7xdX%2B11nvEFcB2k6rx5qDnn17jNT2krj3EOrIDcc9IzybX","XI1dEBFNAKbzQxxlEBP9sWv1s7Mg2h%2FLl7bxKN3EKo8Okygxqp5ywAjRHOsKmUv7UyEUjgvPaAAW16EOu%2BwBQX6s%2F1oIzydDASL%2FVe%2F1heRcGPEEH6TYwhXvOnryDlRkMO45mID7Pmlw0dhxRJPkKxlTARI3YQFIp6f0hM6j8OgB7fnhmaqyzwpdiooUjLT1Ok562UhG5gbsNcDmabCtbdvuJnZXRewpik6gf4R%2FarEDT4Y%3D"}</definedName>
    <definedName name="ert" localSheetId="0" hidden="1">{"fdsup://directions/News HTML Viewer?action=OPEN&amp;on_error=off&amp;window=popup_no_button&amp;start_maximized=false&amp;creator=factset&amp;display_string=Click to view document&amp;width=640&amp;height=480&amp;address=ZQFNgSDCku6rj7ovOzVi18cA%2FLmu8D%2FKkp0BCI1svzO7Dv%2FixqjxYQlvhZnc","EiuEDhJd1vAqC5L9yLnQ%2FDiAqwK0hDgDwKrNxmKb1Ca4LXqjpDPR9VdCxotqLfPhZYv1wQp9ZPpRJVVPsPAYMQOJGWpsFokg82TF52n4c4YYymKBq410iiczyuoo4Ut5gYHK5MFzHI9N0hTpRrELCeNkRHTsjRt6SnGU3OdwBOVv2AUScCS%2FZKPbPDSQBc5%2FHNOK2BWpUfUxCpN3XnBzcXShnL%2Fbhc%2FyZ9cKiSkLdB3tgdVc48sw7","TKVIKI%3D"}</definedName>
    <definedName name="ert" localSheetId="6" hidden="1">{"fdsup://directions/News HTML Viewer?action=OPEN&amp;on_error=off&amp;window=popup_no_button&amp;start_maximized=false&amp;creator=factset&amp;display_string=Click to view document&amp;width=640&amp;height=480&amp;address=ZQFNgSDCku6rj7ovOzVi18cA%2FLmu8D%2FKkp0BCI1svzO7Dv%2FixqjxYQlvhZnc","EiuEDhJd1vAqC5L9yLnQ%2FDiAqwK0hDgDwKrNxmKb1Ca4LXqjpDPR9VdCxotqLfPhZYv1wQp9ZPpRJVVPsPAYMQOJGWpsFokg82TF52n4c4YYymKBq410iiczyuoo4Ut5gYHK5MFzHI9N0hTpRrELCeNkRHTsjRt6SnGU3OdwBOVv2AUScCS%2FZKPbPDSQBc5%2FHNOK2BWpUfUxCpN3XnBzcXShnL%2Fbhc%2FyZ9cKiSkLdB3tgdVc48sw7","TKVIKI%3D"}</definedName>
    <definedName name="ert" localSheetId="7" hidden="1">{"fdsup://directions/News HTML Viewer?action=OPEN&amp;on_error=off&amp;window=popup_no_button&amp;start_maximized=false&amp;creator=factset&amp;display_string=Click to view document&amp;width=640&amp;height=480&amp;address=ZQFNgSDCku6rj7ovOzVi18cA%2FLmu8D%2FKkp0BCI1svzO7Dv%2FixqjxYQlvhZnc","EiuEDhJd1vAqC5L9yLnQ%2FDiAqwK0hDgDwKrNxmKb1Ca4LXqjpDPR9VdCxotqLfPhZYv1wQp9ZPpRJVVPsPAYMQOJGWpsFokg82TF52n4c4YYymKBq410iiczyuoo4Ut5gYHK5MFzHI9N0hTpRrELCeNkRHTsjRt6SnGU3OdwBOVv2AUScCS%2FZKPbPDSQBc5%2FHNOK2BWpUfUxCpN3XnBzcXShnL%2Fbhc%2FyZ9cKiSkLdB3tgdVc48sw7","TKVIKI%3D"}</definedName>
    <definedName name="ert" localSheetId="8" hidden="1">{"fdsup://directions/News HTML Viewer?action=OPEN&amp;on_error=off&amp;window=popup_no_button&amp;start_maximized=false&amp;creator=factset&amp;display_string=Click to view document&amp;width=640&amp;height=480&amp;address=ZQFNgSDCku6rj7ovOzVi18cA%2FLmu8D%2FKkp0BCI1svzO7Dv%2FixqjxYQlvhZnc","EiuEDhJd1vAqC5L9yLnQ%2FDiAqwK0hDgDwKrNxmKb1Ca4LXqjpDPR9VdCxotqLfPhZYv1wQp9ZPpRJVVPsPAYMQOJGWpsFokg82TF52n4c4YYymKBq410iiczyuoo4Ut5gYHK5MFzHI9N0hTpRrELCeNkRHTsjRt6SnGU3OdwBOVv2AUScCS%2FZKPbPDSQBc5%2FHNOK2BWpUfUxCpN3XnBzcXShnL%2Fbhc%2FyZ9cKiSkLdB3tgdVc48sw7","TKVIKI%3D"}</definedName>
    <definedName name="ert" localSheetId="10" hidden="1">{"fdsup://directions/News HTML Viewer?action=OPEN&amp;on_error=off&amp;window=popup_no_button&amp;start_maximized=false&amp;creator=factset&amp;display_string=Click to view document&amp;width=640&amp;height=480&amp;address=ZQFNgSDCku6rj7ovOzVi18cA%2FLmu8D%2FKkp0BCI1svzO7Dv%2FixqjxYQlvhZnc","EiuEDhJd1vAqC5L9yLnQ%2FDiAqwK0hDgDwKrNxmKb1Ca4LXqjpDPR9VdCxotqLfPhZYv1wQp9ZPpRJVVPsPAYMQOJGWpsFokg82TF52n4c4YYymKBq410iiczyuoo4Ut5gYHK5MFzHI9N0hTpRrELCeNkRHTsjRt6SnGU3OdwBOVv2AUScCS%2FZKPbPDSQBc5%2FHNOK2BWpUfUxCpN3XnBzcXShnL%2Fbhc%2FyZ9cKiSkLdB3tgdVc48sw7","TKVIKI%3D"}</definedName>
    <definedName name="ert" localSheetId="11" hidden="1">{#N/A,#N/A,FALSE,"Aging Summary";#N/A,#N/A,FALSE,"Ratio Analysis";#N/A,#N/A,FALSE,"Test 120 Day Accts";#N/A,#N/A,FALSE,"Tickmarks"}</definedName>
    <definedName name="ert" hidden="1">{#N/A,#N/A,FALSE,"Aging Summary";#N/A,#N/A,FALSE,"Ratio Analysis";#N/A,#N/A,FALSE,"Test 120 Day Accts";#N/A,#N/A,FALSE,"Tickmarks"}</definedName>
    <definedName name="ertret" localSheetId="6">#REF!</definedName>
    <definedName name="ertret" localSheetId="7">#REF!</definedName>
    <definedName name="ertret" localSheetId="8">#REF!</definedName>
    <definedName name="ertret" localSheetId="10">#REF!</definedName>
    <definedName name="ertret">#REF!</definedName>
    <definedName name="erty" localSheetId="0" hidden="1">{"fdsup://directions/FAT Viewer?action=UPDATE&amp;creator=factset&amp;DYN_ARGS=TRUE&amp;DOC_NAME=FAT:FQL_AUDITING_CLIENT_TEMPLATE.FAT&amp;display_string=Audit&amp;VAR:KEY=VWHEZOZAPI&amp;VAR:QUERY=RkZfUEFZX09VVF9SQVRJTyhBTk4sMCk=&amp;WINDOW=FIRST_POPUP&amp;HEIGHT=450&amp;WIDTH=450&amp;START_MAXIMI","ZED=FALSE&amp;VAR:CALENDAR=FIVEDAY&amp;VAR:SYMBOL=CA&amp;VAR:INDEX=0"}</definedName>
    <definedName name="erty" localSheetId="6" hidden="1">{"fdsup://directions/FAT Viewer?action=UPDATE&amp;creator=factset&amp;DYN_ARGS=TRUE&amp;DOC_NAME=FAT:FQL_AUDITING_CLIENT_TEMPLATE.FAT&amp;display_string=Audit&amp;VAR:KEY=VWHEZOZAPI&amp;VAR:QUERY=RkZfUEFZX09VVF9SQVRJTyhBTk4sMCk=&amp;WINDOW=FIRST_POPUP&amp;HEIGHT=450&amp;WIDTH=450&amp;START_MAXIMI","ZED=FALSE&amp;VAR:CALENDAR=FIVEDAY&amp;VAR:SYMBOL=CA&amp;VAR:INDEX=0"}</definedName>
    <definedName name="erty" localSheetId="7" hidden="1">{"fdsup://directions/FAT Viewer?action=UPDATE&amp;creator=factset&amp;DYN_ARGS=TRUE&amp;DOC_NAME=FAT:FQL_AUDITING_CLIENT_TEMPLATE.FAT&amp;display_string=Audit&amp;VAR:KEY=VWHEZOZAPI&amp;VAR:QUERY=RkZfUEFZX09VVF9SQVRJTyhBTk4sMCk=&amp;WINDOW=FIRST_POPUP&amp;HEIGHT=450&amp;WIDTH=450&amp;START_MAXIMI","ZED=FALSE&amp;VAR:CALENDAR=FIVEDAY&amp;VAR:SYMBOL=CA&amp;VAR:INDEX=0"}</definedName>
    <definedName name="erty" localSheetId="8" hidden="1">{"fdsup://directions/FAT Viewer?action=UPDATE&amp;creator=factset&amp;DYN_ARGS=TRUE&amp;DOC_NAME=FAT:FQL_AUDITING_CLIENT_TEMPLATE.FAT&amp;display_string=Audit&amp;VAR:KEY=VWHEZOZAPI&amp;VAR:QUERY=RkZfUEFZX09VVF9SQVRJTyhBTk4sMCk=&amp;WINDOW=FIRST_POPUP&amp;HEIGHT=450&amp;WIDTH=450&amp;START_MAXIMI","ZED=FALSE&amp;VAR:CALENDAR=FIVEDAY&amp;VAR:SYMBOL=CA&amp;VAR:INDEX=0"}</definedName>
    <definedName name="erty" localSheetId="10" hidden="1">{"fdsup://directions/FAT Viewer?action=UPDATE&amp;creator=factset&amp;DYN_ARGS=TRUE&amp;DOC_NAME=FAT:FQL_AUDITING_CLIENT_TEMPLATE.FAT&amp;display_string=Audit&amp;VAR:KEY=VWHEZOZAPI&amp;VAR:QUERY=RkZfUEFZX09VVF9SQVRJTyhBTk4sMCk=&amp;WINDOW=FIRST_POPUP&amp;HEIGHT=450&amp;WIDTH=450&amp;START_MAXIMI","ZED=FALSE&amp;VAR:CALENDAR=FIVEDAY&amp;VAR:SYMBOL=CA&amp;VAR:INDEX=0"}</definedName>
    <definedName name="erty" localSheetId="11" hidden="1">{#N/A,#N/A,TRUE,"Буржуям"}</definedName>
    <definedName name="erty" hidden="1">{#N/A,#N/A,TRUE,"Буржуям"}</definedName>
    <definedName name="es" localSheetId="11" hidden="1">{#N/A,#N/A,FALSE,"VEP"}</definedName>
    <definedName name="es" hidden="1">{#N/A,#N/A,FALSE,"VEP"}</definedName>
    <definedName name="Escanaba" localSheetId="6">#REF!</definedName>
    <definedName name="Escanaba" localSheetId="7">#REF!</definedName>
    <definedName name="Escanaba" localSheetId="8">#REF!</definedName>
    <definedName name="Escanaba" localSheetId="10">#REF!</definedName>
    <definedName name="Escanaba">#REF!</definedName>
    <definedName name="ESCANABA_">'[25]By Mill'!$C$312</definedName>
    <definedName name="esnrc1c1_values" localSheetId="6" hidden="1">{"HUBAN","COMPANIES",TRUE}</definedName>
    <definedName name="esnrc1c1_values" localSheetId="7" hidden="1">{"HUBAN","COMPANIES",TRUE}</definedName>
    <definedName name="esnrc1c1_values" localSheetId="8" hidden="1">{"HUBAN","COMPANIES",TRUE}</definedName>
    <definedName name="esnrc1c1_values" localSheetId="10" hidden="1">{"HUBAN","COMPANIES",TRUE}</definedName>
    <definedName name="esnrc1c1_values" hidden="1">{"HUBAN","COMPANIES",TRUE}</definedName>
    <definedName name="esnrc46c1_values" localSheetId="6" hidden="1">{"PL","COMPANIES",TRUE}</definedName>
    <definedName name="esnrc46c1_values" localSheetId="7" hidden="1">{"PL","COMPANIES",TRUE}</definedName>
    <definedName name="esnrc46c1_values" localSheetId="8" hidden="1">{"PL","COMPANIES",TRUE}</definedName>
    <definedName name="esnrc46c1_values" localSheetId="10" hidden="1">{"PL","COMPANIES",TRUE}</definedName>
    <definedName name="esnrc46c1_values" hidden="1">{"PL","COMPANIES",TRUE}</definedName>
    <definedName name="esnrc4c1_values" localSheetId="6" hidden="1">{"GRBAN","COMPANIES",TRUE}</definedName>
    <definedName name="esnrc4c1_values" localSheetId="7" hidden="1">{"GRBAN","COMPANIES",TRUE}</definedName>
    <definedName name="esnrc4c1_values" localSheetId="8" hidden="1">{"GRBAN","COMPANIES",TRUE}</definedName>
    <definedName name="esnrc4c1_values" localSheetId="10" hidden="1">{"GRBAN","COMPANIES",TRUE}</definedName>
    <definedName name="esnrc4c1_values" hidden="1">{"GRBAN","COMPANIES",TRUE}</definedName>
    <definedName name="esnrc7c1" hidden="1">[54]comps!$A$47</definedName>
    <definedName name="ESOP_DEBT" hidden="1">"ESOP_DEBT"</definedName>
    <definedName name="espanola">#REF!</definedName>
    <definedName name="ESPANOLA_">'[25]By Mill'!$C$127</definedName>
    <definedName name="ESPeXToEUR" localSheetId="6" hidden="1">1/EUReXToESP</definedName>
    <definedName name="ESPeXToEUR" localSheetId="7" hidden="1">1/EUReXToESP</definedName>
    <definedName name="ESPeXToEUR" localSheetId="8" hidden="1">1/EUReXToESP</definedName>
    <definedName name="ESPeXToEUR" localSheetId="10" hidden="1">1/EUReXToESP</definedName>
    <definedName name="ESPeXToEUR" hidden="1">1/EUReXToESP</definedName>
    <definedName name="esrfase" localSheetId="11" hidden="1">{#N/A,#N/A,FALSE,"3mos";#N/A,#N/A,FALSE,"dedicated"}</definedName>
    <definedName name="esrfase" hidden="1">{#N/A,#N/A,FALSE,"3mos";#N/A,#N/A,FALSE,"dedicated"}</definedName>
    <definedName name="EtGest" localSheetId="6" hidden="1">{"Frgen",#N/A,FALSE,"A";"Résu",#N/A,FALSE,"A"}</definedName>
    <definedName name="EtGest" localSheetId="7" hidden="1">{"Frgen",#N/A,FALSE,"A";"Résu",#N/A,FALSE,"A"}</definedName>
    <definedName name="EtGest" localSheetId="8" hidden="1">{"Frgen",#N/A,FALSE,"A";"Résu",#N/A,FALSE,"A"}</definedName>
    <definedName name="EtGest" localSheetId="10" hidden="1">{"Frgen",#N/A,FALSE,"A";"Résu",#N/A,FALSE,"A"}</definedName>
    <definedName name="EtGest" hidden="1">{"Frgen",#N/A,FALSE,"A";"Résu",#N/A,FALSE,"A"}</definedName>
    <definedName name="etr" localSheetId="11" hidden="1">{#N/A,#N/A,FALSE,"A";#N/A,#N/A,FALSE,"B"}</definedName>
    <definedName name="etr" hidden="1">{#N/A,#N/A,FALSE,"A";#N/A,#N/A,FALSE,"B"}</definedName>
    <definedName name="EUR">#REF!</definedName>
    <definedName name="euro" localSheetId="6">#REF!</definedName>
    <definedName name="euro">#REF!</definedName>
    <definedName name="EuropeOps" localSheetId="6">#REF!</definedName>
    <definedName name="EuropeOps">#REF!</definedName>
    <definedName name="EUROPRICE" localSheetId="6">#REF!</definedName>
    <definedName name="EUROPRICE">#REF!</definedName>
    <definedName name="EUROPRICEYRAGO" localSheetId="6">#REF!</definedName>
    <definedName name="EUROPRICEYRAGO">#REF!</definedName>
    <definedName name="EV__CVPARAMS__" hidden="1">"Trend!$B$17:$C$38;"</definedName>
    <definedName name="EV__DECIMALSYMBOL__" hidden="1">","</definedName>
    <definedName name="EV__EVCOM_OPTIONS__" localSheetId="0" hidden="1">10</definedName>
    <definedName name="EV__EVCOM_OPTIONS__" localSheetId="6" hidden="1">10</definedName>
    <definedName name="EV__EVCOM_OPTIONS__" localSheetId="7" hidden="1">10</definedName>
    <definedName name="EV__EVCOM_OPTIONS__" localSheetId="8" hidden="1">10</definedName>
    <definedName name="EV__EVCOM_OPTIONS__" localSheetId="10" hidden="1">10</definedName>
    <definedName name="EV__EVCOM_OPTIONS__" hidden="1">8</definedName>
    <definedName name="EV__EXPOPTIONS__" hidden="1">0</definedName>
    <definedName name="EV__LASTREFTIME__" localSheetId="0" hidden="1">"(GMT+04:00)29.10.2013 14:44:47"</definedName>
    <definedName name="EV__LASTREFTIME__" localSheetId="6" hidden="1">"(GMT+04:00)29.10.2013 14:44:47"</definedName>
    <definedName name="EV__LASTREFTIME__" localSheetId="7" hidden="1">"(GMT+04:00)29.10.2013 14:44:47"</definedName>
    <definedName name="EV__LASTREFTIME__" localSheetId="8" hidden="1">"(GMT+04:00)29.10.2013 14:44:47"</definedName>
    <definedName name="EV__LASTREFTIME__" localSheetId="10" hidden="1">"(GMT+04:00)29.10.2013 14:44:47"</definedName>
    <definedName name="EV__LASTREFTIME__" hidden="1">40176.6369675926</definedName>
    <definedName name="EV__LOCKEDCVW__BUDGETING" hidden="1">"ACTUAL,PLANRAZV,A001,SKFUND,MANUAL,EUR,2008.TOTAL,YTD,"</definedName>
    <definedName name="EV__LOCKEDCVW__FMI" hidden="1">",EL_0,E_052,ORG_11001,PRC_005,AP,I_000,2003.TOTAL,YTD,"</definedName>
    <definedName name="EV__LOCKEDCVW__ICMatching" hidden="1">"ACTUAL,INPUT,DO0001,M3_TOTAL,M4_TOTAL,M5_TOTAL,M1_TOTAL,NON_GROUP,TOT_IC,I_F0001,LC,2011.DEC,YTD,"</definedName>
    <definedName name="EV__LOCKEDCVW__LEGAL" hidden="1">"100000000,ACTUAL,INPUT,DO0015,M3_NONE,M4_NONE,M5_NONE,F_NONE,CG001,I_NONE,KZT,2010.DEC,PERIODIC,"</definedName>
    <definedName name="EV__LOCKEDCVW__OWNERSHIP" hidden="1">"ACTUAL,CGE001,CG001,I_T,METHOD,2008.TOTAL,PERIODIC,"</definedName>
    <definedName name="EV__LOCKEDCVW__RATE" hidden="1">"ACTUAL,EUR,AVG,GLOBAL,2008.TOTAL,PERIODIC,"</definedName>
    <definedName name="EV__LOCKEDCVW__SGCF" hidden="1">"TOTAL_TECH_ACC,ACF_TOT,ACTUAL,Input_Activity,Total_DptFunction,S1568_040,TOTAL_MCF,TOTAL_MATURITY,PLAN2011,LC,TOTAL_BU,2010.YEAR,YTD,"</definedName>
    <definedName name="EV__LOCKEDCVW__SGEF" hidden="1">"TOTAL_TECH_ACC,ActivitySGEF_NA,TotalDataSrc,Total_DptFunction,S1605_041_DEN_LC,TOTAL_MEF,TOTAL_MATURITY,PLAN2011,LC,BU269,2011.JUL,ACTUAL,PERIODIC,"</definedName>
    <definedName name="EV__LOCKSTATUS__" hidden="1">4</definedName>
    <definedName name="EV__MAXEXPCOLS__" hidden="1">100</definedName>
    <definedName name="EV__MAXEXPROWS__" hidden="1">1000</definedName>
    <definedName name="EV__MEMORYCVW__" hidden="1">0</definedName>
    <definedName name="EV__WBEVMODE__" localSheetId="0" hidden="1">0</definedName>
    <definedName name="EV__WBEVMODE__" localSheetId="6" hidden="1">0</definedName>
    <definedName name="EV__WBEVMODE__" localSheetId="7" hidden="1">0</definedName>
    <definedName name="EV__WBEVMODE__" localSheetId="8" hidden="1">0</definedName>
    <definedName name="EV__WBEVMODE__" localSheetId="10" hidden="1">0</definedName>
    <definedName name="EV__WBEVMODE__" hidden="1">1</definedName>
    <definedName name="EV__WBREFOPTIONS__" localSheetId="0" hidden="1">134217783</definedName>
    <definedName name="EV__WBREFOPTIONS__" localSheetId="6" hidden="1">134217783</definedName>
    <definedName name="EV__WBREFOPTIONS__" localSheetId="7" hidden="1">134217783</definedName>
    <definedName name="EV__WBREFOPTIONS__" localSheetId="8" hidden="1">134217783</definedName>
    <definedName name="EV__WBREFOPTIONS__" localSheetId="10" hidden="1">134217783</definedName>
    <definedName name="EV__WBREFOPTIONS__" hidden="1">134217732</definedName>
    <definedName name="EV__WBVERSION__" hidden="1">0</definedName>
    <definedName name="EV__WSINFO__" hidden="1">"osoft"</definedName>
    <definedName name="EV_OVER_EMPLOYEE" hidden="1">"EV_OVER_EMPLOYEE"</definedName>
    <definedName name="EV_OVER_LTM_EBIT" hidden="1">"EV_OVER_LTM_EBIT"</definedName>
    <definedName name="EV_OVER_LTM_EBITDA" hidden="1">"EV_OVER_LTM_EBITDA"</definedName>
    <definedName name="EV_OVER_LTM_REVENUE" hidden="1">"EV_OVER_LTM_REVENUE"</definedName>
    <definedName name="EV_OVER_REVENUE_EST" hidden="1">"EV_OVER_REVENUE_EST"</definedName>
    <definedName name="EV_OVER_REVENUE_EST_1" hidden="1">"EV_OVER_REVENUE_EST_1"</definedName>
    <definedName name="ev.Calculation" hidden="1">-4135</definedName>
    <definedName name="ev.Initialized" hidden="1">FALSE</definedName>
    <definedName name="evadale" localSheetId="8">#REF!</definedName>
    <definedName name="evadale" localSheetId="10">#REF!</definedName>
    <definedName name="evadale">#REF!</definedName>
    <definedName name="EVADALE_">'[25]By Mill'!$C$468</definedName>
    <definedName name="everett" localSheetId="6">#REF!</definedName>
    <definedName name="everett" localSheetId="7">#REF!</definedName>
    <definedName name="everett" localSheetId="8">#REF!</definedName>
    <definedName name="everett" localSheetId="10">#REF!</definedName>
    <definedName name="everett">#REF!</definedName>
    <definedName name="EVERETT_">'[25]By Mill'!$C$495</definedName>
    <definedName name="EVERETT_WEY">'[25]By Mill'!$C$526</definedName>
    <definedName name="everett_weyco" localSheetId="6">#REF!</definedName>
    <definedName name="everett_weyco" localSheetId="7">#REF!</definedName>
    <definedName name="everett_weyco" localSheetId="8">#REF!</definedName>
    <definedName name="everett_weyco" localSheetId="10">#REF!</definedName>
    <definedName name="everett_weyco">#REF!</definedName>
    <definedName name="EVorTIC" localSheetId="6">#REF!</definedName>
    <definedName name="EVorTIC" localSheetId="7">#REF!</definedName>
    <definedName name="EVorTIC" localSheetId="8">#REF!</definedName>
    <definedName name="EVorTIC" localSheetId="10">#REF!</definedName>
    <definedName name="EVorTIC">#REF!</definedName>
    <definedName name="ewe" localSheetId="11" hidden="1">{"Прибыль инстр",#N/A,FALSE,"Инстр"}</definedName>
    <definedName name="ewe" hidden="1">{"Прибыль инстр",#N/A,FALSE,"Инстр"}</definedName>
    <definedName name="ExactAddinConnection" hidden="1">"220"</definedName>
    <definedName name="ExactAddinConnection.220" hidden="1">"HFMSQL;220;fvelthuijsen;0"</definedName>
    <definedName name="EXCEL" localSheetId="11" hidden="1">{"CTO MES ACTUAL",#N/A,FALSE,"BASE ANEXOS";"VAR MES ACT",#N/A,FALSE,"BASE ANEXOS"}</definedName>
    <definedName name="EXCEL" hidden="1">{"CTO MES ACTUAL",#N/A,FALSE,"BASE ANEXOS";"VAR MES ACT",#N/A,FALSE,"BASE ANEXOS"}</definedName>
    <definedName name="Excel_BuiltIn_Print_Area_8" localSheetId="6">#REF!</definedName>
    <definedName name="Excel_BuiltIn_Print_Area_8" localSheetId="7">#REF!</definedName>
    <definedName name="Excel_BuiltIn_Print_Area_8" localSheetId="8">#REF!</definedName>
    <definedName name="Excel_BuiltIn_Print_Area_8" localSheetId="10">#REF!</definedName>
    <definedName name="Excel_BuiltIn_Print_Area_8">#REF!</definedName>
    <definedName name="Exceptionals" localSheetId="6">#REF!</definedName>
    <definedName name="Exceptionals" localSheetId="7">#REF!</definedName>
    <definedName name="Exceptionals" localSheetId="8">#REF!</definedName>
    <definedName name="Exceptionals" localSheetId="10">#REF!</definedName>
    <definedName name="Exceptionals">#REF!</definedName>
    <definedName name="EXCHANGE" hidden="1">"EXCHANGE"</definedName>
    <definedName name="ExchangeRate">#REF!</definedName>
    <definedName name="ExchangeRateChangeIn" localSheetId="6">#REF!</definedName>
    <definedName name="ExchangeRateChangeIn">#REF!</definedName>
    <definedName name="ExchangeRateChangeRealIn" localSheetId="6">#REF!</definedName>
    <definedName name="ExchangeRateChangeRealIn">#REF!</definedName>
    <definedName name="ExchangeRateDepApprIn" localSheetId="6">#REF!</definedName>
    <definedName name="ExchangeRateDepApprIn">#REF!</definedName>
    <definedName name="ExchangeRateIn" localSheetId="6">#REF!</definedName>
    <definedName name="ExchangeRateIn">#REF!</definedName>
    <definedName name="Expected_balance">#REF!</definedName>
    <definedName name="expenses" localSheetId="6">#REF!</definedName>
    <definedName name="expenses">#REF!</definedName>
    <definedName name="EXTRA_ITEMS" hidden="1">"EXTRA_ITEMS"</definedName>
    <definedName name="extraDelay" localSheetId="6" hidden="1">IF(fixDelay,5%,0)</definedName>
    <definedName name="extraDelay" localSheetId="7" hidden="1">IF(fixDelay,5%,0)</definedName>
    <definedName name="extraDelay" localSheetId="8" hidden="1">IF(fixDelay,5%,0)</definedName>
    <definedName name="extraDelay" localSheetId="10" hidden="1">IF(fixDelay,5%,0)</definedName>
    <definedName name="extraDelay" hidden="1">IF(fixDelay,5%,0)</definedName>
    <definedName name="F" localSheetId="0">#REF!</definedName>
    <definedName name="F" localSheetId="6">#REF!</definedName>
    <definedName name="F" localSheetId="7">#REF!</definedName>
    <definedName name="F" localSheetId="8">#REF!</definedName>
    <definedName name="F" localSheetId="10">#REF!</definedName>
    <definedName name="f" localSheetId="11" hidden="1">{#VALUE!,#N/A,TRUE,0}</definedName>
    <definedName name="f" hidden="1">{#VALUE!,#N/A,TRUE,0}</definedName>
    <definedName name="F.2008.12" localSheetId="6">#REF!</definedName>
    <definedName name="F.2008.12" localSheetId="7">#REF!</definedName>
    <definedName name="F.2008.12" localSheetId="8">#REF!</definedName>
    <definedName name="F.2008.12" localSheetId="10">#REF!</definedName>
    <definedName name="F.2008.12">#REF!</definedName>
    <definedName name="F01_2">#N/A</definedName>
    <definedName name="F01_2_renamed">#N/A</definedName>
    <definedName name="F01_3">#N/A</definedName>
    <definedName name="FA" localSheetId="6">#REF!</definedName>
    <definedName name="FA" localSheetId="7">#REF!</definedName>
    <definedName name="FA" localSheetId="8">#REF!</definedName>
    <definedName name="FA" localSheetId="10">#REF!</definedName>
    <definedName name="FA">#REF!</definedName>
    <definedName name="fa_1" localSheetId="6">#REF!</definedName>
    <definedName name="fa_1" localSheetId="7">#REF!</definedName>
    <definedName name="fa_1" localSheetId="8">#REF!</definedName>
    <definedName name="fa_1" localSheetId="10">#REF!</definedName>
    <definedName name="fa_1">#REF!</definedName>
    <definedName name="fa_2" localSheetId="6">#REF!</definedName>
    <definedName name="fa_2">#REF!</definedName>
    <definedName name="fa_ad" localSheetId="6">#REF!</definedName>
    <definedName name="fa_ad">#REF!</definedName>
    <definedName name="FA_amort_reval" localSheetId="6">#REF!</definedName>
    <definedName name="FA_amort_reval">#REF!</definedName>
    <definedName name="FA_DRAFT">#N/A</definedName>
    <definedName name="FA_DRAFT1">#N/A</definedName>
    <definedName name="fa_hc" localSheetId="6">#REF!</definedName>
    <definedName name="fa_hc">#REF!</definedName>
    <definedName name="FA_reval" localSheetId="6">#REF!</definedName>
    <definedName name="FA_reval">#REF!</definedName>
    <definedName name="FA_target1" localSheetId="6">#REF!</definedName>
    <definedName name="FA_target1">#REF!</definedName>
    <definedName name="FA_target10" localSheetId="6">#REF!</definedName>
    <definedName name="FA_target10">#REF!</definedName>
    <definedName name="FA_target2" localSheetId="6">#REF!</definedName>
    <definedName name="FA_target2">#REF!</definedName>
    <definedName name="FA_target3" localSheetId="6">#REF!</definedName>
    <definedName name="FA_target3">#REF!</definedName>
    <definedName name="FA_target4" localSheetId="6">#REF!</definedName>
    <definedName name="FA_target4">#REF!</definedName>
    <definedName name="FA_Target5" localSheetId="6">#REF!</definedName>
    <definedName name="FA_Target5">#REF!</definedName>
    <definedName name="FA_target6" localSheetId="6">#REF!</definedName>
    <definedName name="FA_target6">#REF!</definedName>
    <definedName name="FA_target7" localSheetId="6">#REF!</definedName>
    <definedName name="FA_target7">#REF!</definedName>
    <definedName name="FA_target8" localSheetId="6">#REF!</definedName>
    <definedName name="FA_target8">#REF!</definedName>
    <definedName name="FA_target9" localSheetId="6">#REF!</definedName>
    <definedName name="FA_target9">#REF!</definedName>
    <definedName name="fad" localSheetId="11" hidden="1">{#N/A,"70% Success",FALSE,"Sales Forecast";#N/A,#N/A,FALSE,"Sheet2"}</definedName>
    <definedName name="fad" hidden="1">{#N/A,"70% Success",FALSE,"Sales Forecast";#N/A,#N/A,FALSE,"Sheet2"}</definedName>
    <definedName name="faDate1" localSheetId="6">#REF!</definedName>
    <definedName name="faDate1" localSheetId="7">#REF!</definedName>
    <definedName name="faDate1" localSheetId="8">#REF!</definedName>
    <definedName name="faDate1" localSheetId="10">#REF!</definedName>
    <definedName name="faDate1">#REF!</definedName>
    <definedName name="FaDate2" localSheetId="6">#REF!</definedName>
    <definedName name="FaDate2" localSheetId="7">#REF!</definedName>
    <definedName name="FaDate2" localSheetId="8">#REF!</definedName>
    <definedName name="FaDate2" localSheetId="10">#REF!</definedName>
    <definedName name="FaDate2">#REF!</definedName>
    <definedName name="FAIRHAVEN_">'[25]By Mill'!$C$516</definedName>
    <definedName name="FAMERangeDJ_BALAL28" localSheetId="6">#REF!</definedName>
    <definedName name="FAMERangeDJ_BALAL28" localSheetId="7">#REF!</definedName>
    <definedName name="FAMERangeDJ_BALAL28" localSheetId="8">#REF!</definedName>
    <definedName name="FAMERangeDJ_BALAL28" localSheetId="10">#REF!</definedName>
    <definedName name="FAMERangeDJ_BALAL28">#REF!</definedName>
    <definedName name="FAMERangeDJ_BALAM28" localSheetId="6">#REF!</definedName>
    <definedName name="FAMERangeDJ_BALAM28" localSheetId="7">#REF!</definedName>
    <definedName name="FAMERangeDJ_BALAM28" localSheetId="8">#REF!</definedName>
    <definedName name="FAMERangeDJ_BALAM28" localSheetId="10">#REF!</definedName>
    <definedName name="FAMERangeDJ_BALAM28">#REF!</definedName>
    <definedName name="FAMERangeDJ_BALAN28" localSheetId="6">#REF!</definedName>
    <definedName name="FAMERangeDJ_BALAN28" localSheetId="7">#REF!</definedName>
    <definedName name="FAMERangeDJ_BALAN28" localSheetId="8">#REF!</definedName>
    <definedName name="FAMERangeDJ_BALAN28" localSheetId="10">#REF!</definedName>
    <definedName name="FAMERangeDJ_BALAN28">#REF!</definedName>
    <definedName name="FAMERangeGCI_BALD62" localSheetId="6">#REF!</definedName>
    <definedName name="FAMERangeGCI_BALD62">#REF!</definedName>
    <definedName name="FAMERangeGCI_BALD63" localSheetId="6">#REF!</definedName>
    <definedName name="FAMERangeGCI_BALD63">#REF!</definedName>
    <definedName name="FAMERangeGCI_ISD88" localSheetId="6">#REF!</definedName>
    <definedName name="FAMERangeGCI_ISD88">#REF!</definedName>
    <definedName name="FAMERangeKRI_BALAL99" localSheetId="6">#REF!</definedName>
    <definedName name="FAMERangeKRI_BALAL99">#REF!</definedName>
    <definedName name="FAMERangeKRI_BALAM99" localSheetId="6">#REF!</definedName>
    <definedName name="FAMERangeKRI_BALAM99">#REF!</definedName>
    <definedName name="FAMERangeKRI_BALAN99" localSheetId="6">#REF!</definedName>
    <definedName name="FAMERangeKRI_BALAN99">#REF!</definedName>
    <definedName name="FAMERangeQuaterly_PricesA7" localSheetId="6">#REF!</definedName>
    <definedName name="FAMERangeQuaterly_PricesA7">#REF!</definedName>
    <definedName name="FAMERangeQuaterly_PricesB7" localSheetId="6">#REF!</definedName>
    <definedName name="FAMERangeQuaterly_PricesB7">#REF!</definedName>
    <definedName name="FAMERangeQuaterly_PricesC7" localSheetId="6">#REF!</definedName>
    <definedName name="FAMERangeQuaterly_PricesC7">#REF!</definedName>
    <definedName name="FAMERangeQuaterly_PricesD7" localSheetId="6">#REF!</definedName>
    <definedName name="FAMERangeQuaterly_PricesD7">#REF!</definedName>
    <definedName name="FAMERangeQuaterly_PricesE7" localSheetId="6">#REF!</definedName>
    <definedName name="FAMERangeQuaterly_PricesE7">#REF!</definedName>
    <definedName name="FAMERangeQuaterly_PricesF7" localSheetId="6">#REF!</definedName>
    <definedName name="FAMERangeQuaterly_PricesF7">#REF!</definedName>
    <definedName name="FAMERangeQuaterly_PricesG7" localSheetId="6">#REF!</definedName>
    <definedName name="FAMERangeQuaterly_PricesG7">#REF!</definedName>
    <definedName name="FAMERangeQuaterly_PricesH7" localSheetId="6">#REF!</definedName>
    <definedName name="FAMERangeQuaterly_PricesH7">#REF!</definedName>
    <definedName name="FAMERangeQuaterly_PricesI7" localSheetId="6">#REF!</definedName>
    <definedName name="FAMERangeQuaterly_PricesI7">#REF!</definedName>
    <definedName name="FAMERangeQuaterly_PricesJ7" localSheetId="6">#REF!</definedName>
    <definedName name="FAMERangeQuaterly_PricesJ7">#REF!</definedName>
    <definedName name="FAMERangeQuaterly_PricesK7" localSheetId="6">#REF!</definedName>
    <definedName name="FAMERangeQuaterly_PricesK7">#REF!</definedName>
    <definedName name="FAMERangeQuaterly_PricesL7" localSheetId="6">#REF!</definedName>
    <definedName name="FAMERangeQuaterly_PricesL7">#REF!</definedName>
    <definedName name="FAMERangeQuaterly_PricesM7" localSheetId="6">#REF!</definedName>
    <definedName name="FAMERangeQuaterly_PricesM7">#REF!</definedName>
    <definedName name="FAMERangeQuaterly_PricesN7" localSheetId="6">#REF!</definedName>
    <definedName name="FAMERangeQuaterly_PricesN7">#REF!</definedName>
    <definedName name="FAMERangeQuaterly_PricesO7" localSheetId="6">#REF!</definedName>
    <definedName name="FAMERangeQuaterly_PricesO7">#REF!</definedName>
    <definedName name="Familia" localSheetId="6">#REF!</definedName>
    <definedName name="Familia">#REF!</definedName>
    <definedName name="fbalance2" localSheetId="6">#REF!</definedName>
    <definedName name="fbalance2">#REF!</definedName>
    <definedName name="fbalanceUS2" localSheetId="6">#REF!</definedName>
    <definedName name="fbalanceUS2">#REF!</definedName>
    <definedName name="fbreakdown2" localSheetId="6">#REF!</definedName>
    <definedName name="fbreakdown2">#REF!</definedName>
    <definedName name="fcash2" localSheetId="6">#REF!</definedName>
    <definedName name="fcash2">#REF!</definedName>
    <definedName name="fcashUS2" localSheetId="6">#REF!</definedName>
    <definedName name="fcashUS2">#REF!</definedName>
    <definedName name="FCode" localSheetId="2" hidden="1">#REF!</definedName>
    <definedName name="FCode" hidden="1">#REF!</definedName>
    <definedName name="fd" localSheetId="0">#N/A</definedName>
    <definedName name="fd" localSheetId="6">#N/A</definedName>
    <definedName name="fd" localSheetId="7">#N/A</definedName>
    <definedName name="fd" localSheetId="8">#N/A</definedName>
    <definedName name="fd" localSheetId="10">#N/A</definedName>
    <definedName name="fd" localSheetId="11" hidden="1">{"'Sheet1'!$A$1:$G$96","'Sheet1'!$A$1:$H$96"}</definedName>
    <definedName name="fd" hidden="1">{"'Sheet1'!$A$1:$G$96","'Sheet1'!$A$1:$H$96"}</definedName>
    <definedName name="fd_page" localSheetId="6">#REF!</definedName>
    <definedName name="fd_page" localSheetId="7">#REF!</definedName>
    <definedName name="fd_page" localSheetId="8">#REF!</definedName>
    <definedName name="fd_page" localSheetId="10">#REF!</definedName>
    <definedName name="fd_page">#REF!</definedName>
    <definedName name="fdas" localSheetId="6" hidden="1">{"IS",#N/A,FALSE,"IS";"RPTIS",#N/A,FALSE,"RPTIS";"STATS",#N/A,FALSE,"STATS";"CELL",#N/A,FALSE,"CELL";"BS",#N/A,FALSE,"BS"}</definedName>
    <definedName name="fdas" localSheetId="7" hidden="1">{"IS",#N/A,FALSE,"IS";"RPTIS",#N/A,FALSE,"RPTIS";"STATS",#N/A,FALSE,"STATS";"CELL",#N/A,FALSE,"CELL";"BS",#N/A,FALSE,"BS"}</definedName>
    <definedName name="fdas" localSheetId="8" hidden="1">{"IS",#N/A,FALSE,"IS";"RPTIS",#N/A,FALSE,"RPTIS";"STATS",#N/A,FALSE,"STATS";"CELL",#N/A,FALSE,"CELL";"BS",#N/A,FALSE,"BS"}</definedName>
    <definedName name="fdas" localSheetId="10" hidden="1">{"IS",#N/A,FALSE,"IS";"RPTIS",#N/A,FALSE,"RPTIS";"STATS",#N/A,FALSE,"STATS";"CELL",#N/A,FALSE,"CELL";"BS",#N/A,FALSE,"BS"}</definedName>
    <definedName name="fdas" hidden="1">{"IS",#N/A,FALSE,"IS";"RPTIS",#N/A,FALSE,"RPTIS";"STATS",#N/A,FALSE,"STATS";"CELL",#N/A,FALSE,"CELL";"BS",#N/A,FALSE,"BS"}</definedName>
    <definedName name="fdata2">#REF!</definedName>
    <definedName name="fdf" localSheetId="6">#REF!</definedName>
    <definedName name="fdf">#REF!</definedName>
    <definedName name="FDG" localSheetId="6">#REF!</definedName>
    <definedName name="FDG">#REF!</definedName>
    <definedName name="FDP_0_1_aUdv" localSheetId="2" hidden="1">#REF!</definedName>
    <definedName name="FDP_0_1_aUdv" hidden="1">#REF!</definedName>
    <definedName name="FDP_0_1_aUrv" localSheetId="2" hidden="1">#REF!</definedName>
    <definedName name="FDP_0_1_aUrv" hidden="1">#REF!</definedName>
    <definedName name="FDP_0_1_dUdv" localSheetId="2" hidden="1">#REF!</definedName>
    <definedName name="FDP_0_1_dUdv" hidden="1">#REF!</definedName>
    <definedName name="FDP_1_1_aUdv" localSheetId="2" hidden="1">#REF!</definedName>
    <definedName name="FDP_1_1_aUdv" hidden="1">#REF!</definedName>
    <definedName name="FDP_1_1_aUrv" localSheetId="2" hidden="1">#REF!</definedName>
    <definedName name="FDP_1_1_aUrv" hidden="1">#REF!</definedName>
    <definedName name="FDP_10_1_aDrv" localSheetId="2" hidden="1">#REF!</definedName>
    <definedName name="FDP_10_1_aDrv" hidden="1">#REF!</definedName>
    <definedName name="FDP_100_1_dUrv" localSheetId="2" hidden="1">#REF!</definedName>
    <definedName name="FDP_100_1_dUrv" hidden="1">#REF!</definedName>
    <definedName name="FDP_101_1_aUrv" localSheetId="2" hidden="1">#REF!</definedName>
    <definedName name="FDP_101_1_aUrv" hidden="1">#REF!</definedName>
    <definedName name="FDP_102_1_aDrv" localSheetId="2" hidden="1">#REF!</definedName>
    <definedName name="FDP_102_1_aDrv" hidden="1">#REF!</definedName>
    <definedName name="FDP_104_1_aUrv" localSheetId="2" hidden="1">#REF!</definedName>
    <definedName name="FDP_104_1_aUrv" hidden="1">#REF!</definedName>
    <definedName name="FDP_105_1_aUrv" localSheetId="2" hidden="1">#REF!</definedName>
    <definedName name="FDP_105_1_aUrv" hidden="1">#REF!</definedName>
    <definedName name="FDP_106_1_aUrv" localSheetId="2" hidden="1">#REF!</definedName>
    <definedName name="FDP_106_1_aUrv" hidden="1">#REF!</definedName>
    <definedName name="FDP_107_1_aUrv" localSheetId="2" hidden="1">#REF!</definedName>
    <definedName name="FDP_107_1_aUrv" hidden="1">#REF!</definedName>
    <definedName name="FDP_108_1_aUrv" localSheetId="2" hidden="1">#REF!</definedName>
    <definedName name="FDP_108_1_aUrv" hidden="1">#REF!</definedName>
    <definedName name="FDP_109_1_aUrv" localSheetId="2" hidden="1">#REF!</definedName>
    <definedName name="FDP_109_1_aUrv" hidden="1">#REF!</definedName>
    <definedName name="FDP_11_1_aDrv" localSheetId="2" hidden="1">#REF!</definedName>
    <definedName name="FDP_11_1_aDrv" hidden="1">#REF!</definedName>
    <definedName name="FDP_11_1_aUrv" localSheetId="2" hidden="1">#REF!</definedName>
    <definedName name="FDP_11_1_aUrv" hidden="1">#REF!</definedName>
    <definedName name="FDP_110_1_aUrv" localSheetId="2" hidden="1">#REF!</definedName>
    <definedName name="FDP_110_1_aUrv" hidden="1">#REF!</definedName>
    <definedName name="FDP_111_1_aUrv" localSheetId="2" hidden="1">#REF!</definedName>
    <definedName name="FDP_111_1_aUrv" hidden="1">#REF!</definedName>
    <definedName name="FDP_112_1_aUrv" localSheetId="2" hidden="1">#REF!</definedName>
    <definedName name="FDP_112_1_aUrv" hidden="1">#REF!</definedName>
    <definedName name="FDP_113_1_aUrv" localSheetId="2" hidden="1">#REF!</definedName>
    <definedName name="FDP_113_1_aUrv" hidden="1">#REF!</definedName>
    <definedName name="FDP_114_1_aDrv" localSheetId="2" hidden="1">#REF!</definedName>
    <definedName name="FDP_114_1_aDrv" hidden="1">#REF!</definedName>
    <definedName name="FDP_114_1_aUrv" localSheetId="2" hidden="1">#REF!</definedName>
    <definedName name="FDP_114_1_aUrv" hidden="1">#REF!</definedName>
    <definedName name="FDP_115_1_aUrv" localSheetId="2" hidden="1">#REF!</definedName>
    <definedName name="FDP_115_1_aUrv" hidden="1">#REF!</definedName>
    <definedName name="FDP_116_1_aDrv" localSheetId="2" hidden="1">#REF!</definedName>
    <definedName name="FDP_116_1_aDrv" hidden="1">#REF!</definedName>
    <definedName name="FDP_116_1_aUrv" localSheetId="2" hidden="1">#REF!</definedName>
    <definedName name="FDP_116_1_aUrv" hidden="1">#REF!</definedName>
    <definedName name="FDP_117_1_aDrv" localSheetId="2" hidden="1">#REF!</definedName>
    <definedName name="FDP_117_1_aDrv" hidden="1">#REF!</definedName>
    <definedName name="FDP_117_1_aUrv" localSheetId="2" hidden="1">#REF!</definedName>
    <definedName name="FDP_117_1_aUrv" hidden="1">#REF!</definedName>
    <definedName name="FDP_118_1_aDrv" localSheetId="2" hidden="1">#REF!</definedName>
    <definedName name="FDP_118_1_aDrv" hidden="1">#REF!</definedName>
    <definedName name="FDP_118_1_aUrv" localSheetId="2" hidden="1">#REF!</definedName>
    <definedName name="FDP_118_1_aUrv" hidden="1">#REF!</definedName>
    <definedName name="FDP_119_1_aDrv" localSheetId="2" hidden="1">#REF!</definedName>
    <definedName name="FDP_119_1_aDrv" hidden="1">#REF!</definedName>
    <definedName name="FDP_119_1_aUrv" localSheetId="2" hidden="1">#REF!</definedName>
    <definedName name="FDP_119_1_aUrv" hidden="1">#REF!</definedName>
    <definedName name="FDP_12_1_aDrv" localSheetId="2" hidden="1">#REF!</definedName>
    <definedName name="FDP_12_1_aDrv" hidden="1">#REF!</definedName>
    <definedName name="FDP_12_1_aUrv" localSheetId="2" hidden="1">#REF!</definedName>
    <definedName name="FDP_12_1_aUrv" hidden="1">#REF!</definedName>
    <definedName name="FDP_13_1_aDrv" localSheetId="2" hidden="1">#REF!</definedName>
    <definedName name="FDP_13_1_aDrv" hidden="1">#REF!</definedName>
    <definedName name="FDP_13_1_aUrv" localSheetId="2" hidden="1">#REF!</definedName>
    <definedName name="FDP_13_1_aUrv" hidden="1">#REF!</definedName>
    <definedName name="FDP_14_1_aDrv" localSheetId="2" hidden="1">#REF!</definedName>
    <definedName name="FDP_14_1_aDrv" hidden="1">#REF!</definedName>
    <definedName name="FDP_14_1_aUrv" localSheetId="2" hidden="1">#REF!</definedName>
    <definedName name="FDP_14_1_aUrv" hidden="1">#REF!</definedName>
    <definedName name="FDP_15_1_aDrv" localSheetId="2" hidden="1">#REF!</definedName>
    <definedName name="FDP_15_1_aDrv" hidden="1">#REF!</definedName>
    <definedName name="FDP_15_1_aUrv" localSheetId="2" hidden="1">#REF!</definedName>
    <definedName name="FDP_15_1_aUrv" hidden="1">#REF!</definedName>
    <definedName name="FDP_16_1_aDrv" localSheetId="2" hidden="1">#REF!</definedName>
    <definedName name="FDP_16_1_aDrv" hidden="1">#REF!</definedName>
    <definedName name="FDP_16_1_aUrv" localSheetId="2" hidden="1">#REF!</definedName>
    <definedName name="FDP_16_1_aUrv" hidden="1">#REF!</definedName>
    <definedName name="FDP_17_1_aUrv" localSheetId="2" hidden="1">#REF!</definedName>
    <definedName name="FDP_17_1_aUrv" hidden="1">#REF!</definedName>
    <definedName name="FDP_18_1_aUrv" localSheetId="2" hidden="1">#REF!</definedName>
    <definedName name="FDP_18_1_aUrv" hidden="1">#REF!</definedName>
    <definedName name="FDP_19_1_aUrv" localSheetId="2" hidden="1">#REF!</definedName>
    <definedName name="FDP_19_1_aUrv" hidden="1">#REF!</definedName>
    <definedName name="FDP_2_1_aDrv" localSheetId="2" hidden="1">#REF!</definedName>
    <definedName name="FDP_2_1_aDrv" hidden="1">#REF!</definedName>
    <definedName name="FDP_2_1_aUrv" localSheetId="2" hidden="1">#REF!</definedName>
    <definedName name="FDP_2_1_aUrv" hidden="1">#REF!</definedName>
    <definedName name="FDP_20_1_aUrv" localSheetId="2" hidden="1">#REF!</definedName>
    <definedName name="FDP_20_1_aUrv" hidden="1">#REF!</definedName>
    <definedName name="FDP_21_1_aUrv" localSheetId="2" hidden="1">#REF!</definedName>
    <definedName name="FDP_21_1_aUrv" hidden="1">#REF!</definedName>
    <definedName name="FDP_22_1_aUrv" localSheetId="2" hidden="1">#REF!</definedName>
    <definedName name="FDP_22_1_aUrv" hidden="1">#REF!</definedName>
    <definedName name="FDP_23_1_aUrv" localSheetId="2" hidden="1">#REF!</definedName>
    <definedName name="FDP_23_1_aUrv" hidden="1">#REF!</definedName>
    <definedName name="FDP_24_1_aUrv" localSheetId="2" hidden="1">#REF!</definedName>
    <definedName name="FDP_24_1_aUrv" hidden="1">#REF!</definedName>
    <definedName name="FDP_25_1_aUrv" localSheetId="2" hidden="1">#REF!</definedName>
    <definedName name="FDP_25_1_aUrv" hidden="1">#REF!</definedName>
    <definedName name="FDP_26_1_aUrv" localSheetId="2" hidden="1">#REF!</definedName>
    <definedName name="FDP_26_1_aUrv" hidden="1">#REF!</definedName>
    <definedName name="FDP_27_1_aUrv" localSheetId="2" hidden="1">#REF!</definedName>
    <definedName name="FDP_27_1_aUrv" hidden="1">#REF!</definedName>
    <definedName name="FDP_28_1_aUrv" localSheetId="2" hidden="1">#REF!</definedName>
    <definedName name="FDP_28_1_aUrv" hidden="1">#REF!</definedName>
    <definedName name="FDP_29_1_aUrv" localSheetId="2" hidden="1">#REF!</definedName>
    <definedName name="FDP_29_1_aUrv" hidden="1">#REF!</definedName>
    <definedName name="FDP_3_1_aDrv" localSheetId="2" hidden="1">#REF!</definedName>
    <definedName name="FDP_3_1_aDrv" hidden="1">#REF!</definedName>
    <definedName name="FDP_30_1_aUrv" localSheetId="2" hidden="1">#REF!</definedName>
    <definedName name="FDP_30_1_aUrv" hidden="1">#REF!</definedName>
    <definedName name="FDP_31_1_aUrv" localSheetId="2" hidden="1">#REF!</definedName>
    <definedName name="FDP_31_1_aUrv" hidden="1">#REF!</definedName>
    <definedName name="FDP_32_1_aUrv" localSheetId="2" hidden="1">#REF!</definedName>
    <definedName name="FDP_32_1_aUrv" hidden="1">#REF!</definedName>
    <definedName name="FDP_33_1_aUrv" localSheetId="2" hidden="1">#REF!</definedName>
    <definedName name="FDP_33_1_aUrv" hidden="1">#REF!</definedName>
    <definedName name="FDP_34_1_aUrv" localSheetId="2" hidden="1">#REF!</definedName>
    <definedName name="FDP_34_1_aUrv" hidden="1">#REF!</definedName>
    <definedName name="FDP_35_1_aUrv" localSheetId="2" hidden="1">#REF!</definedName>
    <definedName name="FDP_35_1_aUrv" hidden="1">#REF!</definedName>
    <definedName name="FDP_36_1_aUrv" localSheetId="2" hidden="1">#REF!</definedName>
    <definedName name="FDP_36_1_aUrv" hidden="1">#REF!</definedName>
    <definedName name="FDP_37_1_aUrv" localSheetId="2" hidden="1">#REF!</definedName>
    <definedName name="FDP_37_1_aUrv" hidden="1">#REF!</definedName>
    <definedName name="FDP_38_1_aUrv" localSheetId="2" hidden="1">#REF!</definedName>
    <definedName name="FDP_38_1_aUrv" hidden="1">#REF!</definedName>
    <definedName name="FDP_39_1_aUrv" localSheetId="2" hidden="1">#REF!</definedName>
    <definedName name="FDP_39_1_aUrv" hidden="1">#REF!</definedName>
    <definedName name="FDP_4_1_aDrv" localSheetId="2" hidden="1">#REF!</definedName>
    <definedName name="FDP_4_1_aDrv" hidden="1">#REF!</definedName>
    <definedName name="FDP_40_1_aUrv" localSheetId="2" hidden="1">#REF!</definedName>
    <definedName name="FDP_40_1_aUrv" hidden="1">#REF!</definedName>
    <definedName name="FDP_41_1_aUrv" localSheetId="2" hidden="1">#REF!</definedName>
    <definedName name="FDP_41_1_aUrv" hidden="1">#REF!</definedName>
    <definedName name="FDP_42_1_aDrv" localSheetId="2" hidden="1">#REF!</definedName>
    <definedName name="FDP_42_1_aDrv" hidden="1">#REF!</definedName>
    <definedName name="FDP_42_1_aUrv" localSheetId="2" hidden="1">#REF!</definedName>
    <definedName name="FDP_42_1_aUrv" hidden="1">#REF!</definedName>
    <definedName name="FDP_43_1_aDrv" localSheetId="2" hidden="1">#REF!</definedName>
    <definedName name="FDP_43_1_aDrv" hidden="1">#REF!</definedName>
    <definedName name="FDP_43_1_aUrv" localSheetId="2" hidden="1">#REF!</definedName>
    <definedName name="FDP_43_1_aUrv" hidden="1">#REF!</definedName>
    <definedName name="FDP_44_1_aUrv" localSheetId="2" hidden="1">#REF!</definedName>
    <definedName name="FDP_44_1_aUrv" hidden="1">#REF!</definedName>
    <definedName name="FDP_45_1_aUrv" localSheetId="2" hidden="1">#REF!</definedName>
    <definedName name="FDP_45_1_aUrv" hidden="1">#REF!</definedName>
    <definedName name="FDP_45_1_rUrv" localSheetId="2" hidden="1">#REF!</definedName>
    <definedName name="FDP_45_1_rUrv" hidden="1">#REF!</definedName>
    <definedName name="FDP_46_1_aUrv" localSheetId="2" hidden="1">#REF!</definedName>
    <definedName name="FDP_46_1_aUrv" hidden="1">#REF!</definedName>
    <definedName name="FDP_47_1_aUrv" localSheetId="2" hidden="1">#REF!</definedName>
    <definedName name="FDP_47_1_aUrv" hidden="1">#REF!</definedName>
    <definedName name="FDP_48_1_aDrv" localSheetId="2" hidden="1">#REF!</definedName>
    <definedName name="FDP_48_1_aDrv" hidden="1">#REF!</definedName>
    <definedName name="FDP_48_1_aUrv" localSheetId="2" hidden="1">#REF!</definedName>
    <definedName name="FDP_48_1_aUrv" hidden="1">#REF!</definedName>
    <definedName name="FDP_49_1_aDrv" localSheetId="2" hidden="1">#REF!</definedName>
    <definedName name="FDP_49_1_aDrv" hidden="1">#REF!</definedName>
    <definedName name="FDP_49_1_aUrv" localSheetId="2" hidden="1">#REF!</definedName>
    <definedName name="FDP_49_1_aUrv" hidden="1">#REF!</definedName>
    <definedName name="FDP_5_1_aDrv" localSheetId="2" hidden="1">#REF!</definedName>
    <definedName name="FDP_5_1_aDrv" hidden="1">#REF!</definedName>
    <definedName name="FDP_50_1_aUrv" localSheetId="2" hidden="1">#REF!</definedName>
    <definedName name="FDP_50_1_aUrv" hidden="1">#REF!</definedName>
    <definedName name="FDP_51_1_aUrv" localSheetId="2" hidden="1">#REF!</definedName>
    <definedName name="FDP_51_1_aUrv" hidden="1">#REF!</definedName>
    <definedName name="FDP_51_1_rUrv" localSheetId="2" hidden="1">#REF!</definedName>
    <definedName name="FDP_51_1_rUrv" hidden="1">#REF!</definedName>
    <definedName name="FDP_52_1_aUrv" localSheetId="2" hidden="1">#REF!</definedName>
    <definedName name="FDP_52_1_aUrv" hidden="1">#REF!</definedName>
    <definedName name="FDP_53_1_aUrv" localSheetId="2" hidden="1">#REF!</definedName>
    <definedName name="FDP_53_1_aUrv" hidden="1">#REF!</definedName>
    <definedName name="FDP_54_1_aUrv" localSheetId="2" hidden="1">#REF!</definedName>
    <definedName name="FDP_54_1_aUrv" hidden="1">#REF!</definedName>
    <definedName name="FDP_55_1_aUrv" localSheetId="2" hidden="1">#REF!</definedName>
    <definedName name="FDP_55_1_aUrv" hidden="1">#REF!</definedName>
    <definedName name="FDP_56_1_aDrv" localSheetId="2" hidden="1">#REF!</definedName>
    <definedName name="FDP_56_1_aDrv" hidden="1">#REF!</definedName>
    <definedName name="FDP_57_1_aDrv" localSheetId="2" hidden="1">#REF!</definedName>
    <definedName name="FDP_57_1_aDrv" hidden="1">#REF!</definedName>
    <definedName name="FDP_58_1_aDrv" localSheetId="2" hidden="1">#REF!</definedName>
    <definedName name="FDP_58_1_aDrv" hidden="1">#REF!</definedName>
    <definedName name="FDP_59_1_aDrv" localSheetId="2" hidden="1">#REF!</definedName>
    <definedName name="FDP_59_1_aDrv" hidden="1">#REF!</definedName>
    <definedName name="FDP_6_1_aDrv" localSheetId="2" hidden="1">#REF!</definedName>
    <definedName name="FDP_6_1_aDrv" hidden="1">#REF!</definedName>
    <definedName name="FDP_6_1_aUdv" localSheetId="2" hidden="1">#REF!</definedName>
    <definedName name="FDP_6_1_aUdv" hidden="1">#REF!</definedName>
    <definedName name="FDP_6_1_dUdv" localSheetId="2" hidden="1">#REF!</definedName>
    <definedName name="FDP_6_1_dUdv" hidden="1">#REF!</definedName>
    <definedName name="FDP_60_1_aUrv" localSheetId="2" hidden="1">#REF!</definedName>
    <definedName name="FDP_60_1_aUrv" hidden="1">#REF!</definedName>
    <definedName name="FDP_61_1_aUrv" localSheetId="2" hidden="1">#REF!</definedName>
    <definedName name="FDP_61_1_aUrv" hidden="1">#REF!</definedName>
    <definedName name="FDP_62_1_aUrv" localSheetId="2" hidden="1">#REF!</definedName>
    <definedName name="FDP_62_1_aUrv" hidden="1">#REF!</definedName>
    <definedName name="FDP_63_1_aSrv" localSheetId="2" hidden="1">#REF!</definedName>
    <definedName name="FDP_63_1_aSrv" hidden="1">#REF!</definedName>
    <definedName name="FDP_64_1_aSrv" localSheetId="2" hidden="1">#REF!</definedName>
    <definedName name="FDP_64_1_aSrv" hidden="1">#REF!</definedName>
    <definedName name="FDP_65_1_aDrv" localSheetId="2" hidden="1">#REF!</definedName>
    <definedName name="FDP_65_1_aDrv" hidden="1">#REF!</definedName>
    <definedName name="FDP_66_1_aDrv" localSheetId="2" hidden="1">#REF!</definedName>
    <definedName name="FDP_66_1_aDrv" hidden="1">#REF!</definedName>
    <definedName name="FDP_67_1_aDrv" localSheetId="2" hidden="1">#REF!</definedName>
    <definedName name="FDP_67_1_aDrv" hidden="1">#REF!</definedName>
    <definedName name="FDP_68_1_aDrv" localSheetId="2" hidden="1">#REF!</definedName>
    <definedName name="FDP_68_1_aDrv" hidden="1">#REF!</definedName>
    <definedName name="FDP_69_1_aDrv" localSheetId="2" hidden="1">#REF!</definedName>
    <definedName name="FDP_69_1_aDrv" hidden="1">#REF!</definedName>
    <definedName name="FDP_7_1_aDrv" localSheetId="2" hidden="1">#REF!</definedName>
    <definedName name="FDP_7_1_aDrv" hidden="1">#REF!</definedName>
    <definedName name="FDP_7_1_aUdv" localSheetId="2" hidden="1">#REF!</definedName>
    <definedName name="FDP_7_1_aUdv" hidden="1">#REF!</definedName>
    <definedName name="FDP_70_1_aSrv" localSheetId="2" hidden="1">#REF!</definedName>
    <definedName name="FDP_70_1_aSrv" hidden="1">#REF!</definedName>
    <definedName name="FDP_71_1_aSrv" localSheetId="2" hidden="1">#REF!</definedName>
    <definedName name="FDP_71_1_aSrv" hidden="1">#REF!</definedName>
    <definedName name="FDP_72_1_aSrv" localSheetId="2" hidden="1">#REF!</definedName>
    <definedName name="FDP_72_1_aSrv" hidden="1">#REF!</definedName>
    <definedName name="FDP_73_1_aSrv" localSheetId="2" hidden="1">#REF!</definedName>
    <definedName name="FDP_73_1_aSrv" hidden="1">#REF!</definedName>
    <definedName name="FDP_74_1_aSrv" localSheetId="2" hidden="1">#REF!</definedName>
    <definedName name="FDP_74_1_aSrv" hidden="1">#REF!</definedName>
    <definedName name="FDP_75_1_aSrv" localSheetId="2" hidden="1">#REF!</definedName>
    <definedName name="FDP_75_1_aSrv" hidden="1">#REF!</definedName>
    <definedName name="FDP_76_1_aSrv" localSheetId="2" hidden="1">#REF!</definedName>
    <definedName name="FDP_76_1_aSrv" hidden="1">#REF!</definedName>
    <definedName name="FDP_77_1_aSrv" localSheetId="2" hidden="1">#REF!</definedName>
    <definedName name="FDP_77_1_aSrv" hidden="1">#REF!</definedName>
    <definedName name="FDP_78_1_aSrv" localSheetId="2" hidden="1">#REF!</definedName>
    <definedName name="FDP_78_1_aSrv" hidden="1">#REF!</definedName>
    <definedName name="FDP_79_1_aSrv" localSheetId="2" hidden="1">#REF!</definedName>
    <definedName name="FDP_79_1_aSrv" hidden="1">#REF!</definedName>
    <definedName name="FDP_8_1_aDrv" localSheetId="2" hidden="1">#REF!</definedName>
    <definedName name="FDP_8_1_aDrv" hidden="1">#REF!</definedName>
    <definedName name="FDP_80_1_aSrv" localSheetId="2" hidden="1">#REF!</definedName>
    <definedName name="FDP_80_1_aSrv" hidden="1">#REF!</definedName>
    <definedName name="FDP_81_1_aUrv" localSheetId="2" hidden="1">#REF!</definedName>
    <definedName name="FDP_81_1_aUrv" hidden="1">#REF!</definedName>
    <definedName name="FDP_82_1_aUrv" localSheetId="2" hidden="1">#REF!</definedName>
    <definedName name="FDP_82_1_aUrv" hidden="1">#REF!</definedName>
    <definedName name="FDP_9_1_aDrv" localSheetId="2" hidden="1">#REF!</definedName>
    <definedName name="FDP_9_1_aDrv" hidden="1">#REF!</definedName>
    <definedName name="fds" localSheetId="0" hidden="1">#REF!</definedName>
    <definedName name="fds" localSheetId="6" hidden="1">#REF!</definedName>
    <definedName name="fds" localSheetId="7" hidden="1">#REF!</definedName>
    <definedName name="fds" localSheetId="8" hidden="1">#REF!</definedName>
    <definedName name="fds" localSheetId="10" hidden="1">#REF!</definedName>
    <definedName name="fds" localSheetId="11" hidden="1">{"'9'!$A$1:$S$99"}</definedName>
    <definedName name="fds" hidden="1">{"'9'!$A$1:$S$99"}</definedName>
    <definedName name="fdsfs" localSheetId="11" hidden="1">{"Прибыль",#N/A,FALSE,"Литейн"}</definedName>
    <definedName name="fdsfs" hidden="1">{"Прибыль",#N/A,FALSE,"Литейн"}</definedName>
    <definedName name="FE" localSheetId="6">#REF!</definedName>
    <definedName name="FE" localSheetId="7">#REF!</definedName>
    <definedName name="FE" localSheetId="8">#REF!</definedName>
    <definedName name="FE" localSheetId="10">#REF!</definedName>
    <definedName name="FE">#REF!</definedName>
    <definedName name="FE_tmp" localSheetId="6">#REF!</definedName>
    <definedName name="FE_tmp" localSheetId="7">#REF!</definedName>
    <definedName name="FE_tmp" localSheetId="8">#REF!</definedName>
    <definedName name="FE_tmp" localSheetId="10">#REF!</definedName>
    <definedName name="FE_tmp">#REF!</definedName>
    <definedName name="fearnings2" localSheetId="6">#REF!</definedName>
    <definedName name="fearnings2" localSheetId="7">#REF!</definedName>
    <definedName name="fearnings2" localSheetId="8">#REF!</definedName>
    <definedName name="fearnings2" localSheetId="10">#REF!</definedName>
    <definedName name="fearnings2">#REF!</definedName>
    <definedName name="fearningscel2" localSheetId="6">#REF!</definedName>
    <definedName name="fearningscel2">#REF!</definedName>
    <definedName name="fearningsUS2" localSheetId="6">#REF!</definedName>
    <definedName name="fearningsUS2">#REF!</definedName>
    <definedName name="fefefe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fefefe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FEK" localSheetId="6">#REF!</definedName>
    <definedName name="FEK" localSheetId="7">#REF!</definedName>
    <definedName name="FEK" localSheetId="8">#REF!</definedName>
    <definedName name="FEK" localSheetId="10">#REF!</definedName>
    <definedName name="FEK">#REF!</definedName>
    <definedName name="ferg" localSheetId="11" hidden="1">{0,0}</definedName>
    <definedName name="ferg" hidden="1">{0,0}</definedName>
    <definedName name="FernandinaBeach" localSheetId="6">#REF!</definedName>
    <definedName name="FernandinaBeach" localSheetId="7">#REF!</definedName>
    <definedName name="FernandinaBeach" localSheetId="8">#REF!</definedName>
    <definedName name="FernandinaBeach" localSheetId="10">#REF!</definedName>
    <definedName name="FernandinaBeach">#REF!</definedName>
    <definedName name="FernandinaBeach_">'[25]By Mill'!$C$356</definedName>
    <definedName name="FerraDisc" localSheetId="6" hidden="1">OFFSET(rowResDisc,MATCH(INDEX(splitResourcesPortal,'7-WACC'!idxFerra),rowResDisc,0)-1,COLUMNS(sheetDisc)-1,1,1)</definedName>
    <definedName name="FerraDisc" localSheetId="7" hidden="1">OFFSET(rowResDisc,MATCH(INDEX(splitResourcesPortal,'8-DCF'!idxFerra),rowResDisc,0)-1,COLUMNS(sheetDisc)-1,1,1)</definedName>
    <definedName name="FerraDisc" localSheetId="8" hidden="1">OFFSET(rowResDisc,MATCH(INDEX(splitResourcesPortal,'9-Comparables Approach'!idxFerra),rowResDisc,0)-1,COLUMNS(sheetDisc)-1,1,1)</definedName>
    <definedName name="FerraDisc" localSheetId="10" hidden="1">OFFSET(rowResDisc,MATCH(INDEX(splitResourcesPortal,'Beta Calculation'!idxFerra),rowResDisc,0)-1,COLUMNS(sheetDisc)-1,1,1)</definedName>
    <definedName name="FerraDisc" hidden="1">OFFSET(rowResDisc,MATCH(INDEX(splitResourcesPortal,[0]!idxFerra),rowResDisc,0)-1,COLUMNS(sheetDisc)-1,1,1)</definedName>
    <definedName name="festivalye" localSheetId="6">#REF!</definedName>
    <definedName name="festivalye" localSheetId="7">#REF!</definedName>
    <definedName name="festivalye" localSheetId="8">#REF!</definedName>
    <definedName name="festivalye" localSheetId="10">#REF!</definedName>
    <definedName name="festivalye">#REF!</definedName>
    <definedName name="ffd" localSheetId="11" hidden="1">{#N/A,#N/A,FALSE,"A";#N/A,#N/A,FALSE,"B"}</definedName>
    <definedName name="ffd" hidden="1">{#N/A,#N/A,FALSE,"A";#N/A,#N/A,FALSE,"B"}</definedName>
    <definedName name="fff" localSheetId="11" hidden="1">{#N/A,#N/A,FALSE,"Aging Summary";#N/A,#N/A,FALSE,"Ratio Analysis";#N/A,#N/A,FALSE,"Test 120 Day Accts";#N/A,#N/A,FALSE,"Tickmarks"}</definedName>
    <definedName name="fff" hidden="1">{#N/A,#N/A,FALSE,"Aging Summary";#N/A,#N/A,FALSE,"Ratio Analysis";#N/A,#N/A,FALSE,"Test 120 Day Accts";#N/A,#N/A,FALSE,"Tickmarks"}</definedName>
    <definedName name="ffffff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ffffff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fffffff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fffffff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fffffffffff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fffffffffff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fffffffffffffff" localSheetId="11" hidden="1">{"Страница 1",#N/A,FALSE,"Модель Интенсивника";"Страница 3",#N/A,FALSE,"Модель Интенсивника"}</definedName>
    <definedName name="fffffffffffffff" hidden="1">{"Страница 1",#N/A,FALSE,"Модель Интенсивника";"Страница 3",#N/A,FALSE,"Модель Интенсивника"}</definedName>
    <definedName name="ffffffffffffffff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ffffffffffffffff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fffffffffffffffff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fffffffffffffffff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fgbgfbg" localSheetId="11" hidden="1">{"'Sheet1'!$A$12:$K$107"}</definedName>
    <definedName name="fgbgfbg" hidden="1">{"'Sheet1'!$A$12:$K$107"}</definedName>
    <definedName name="fgh" localSheetId="6" hidden="1">{"fdsup://directions/News HTML Viewer?action=OPEN&amp;on_error=off&amp;window=popup_no_button&amp;start_maximized=false&amp;creator=factset&amp;display_string=Click to view document&amp;width=640&amp;height=480&amp;address=ZQFNwazDkp6vD6V0vAbjuTf9VGbF%2FvYvKBszRR6T1O64RW9JworDzWzH1jr82jZf","9SfEgt%2BIJFSN2Zs55BbW7QQJ7XxB2b0e8gvzFM%2B3gq945Di%2BI38O3xYyEiObeTv5n%2B%2B%2BTm8k1bbHpxGLAnJVk7u4G7D%2FtSEFVmo6ZF4guezGRheQQUNGRWihhrwLcsJQW2SSop1lGKj%2FPKmFTsWUyiyEPUjdg6bc2OVGDjURrNzZ6HB%2BjzoUw5TlKnygNrfNPnKTz18H7YKJPqg2zBv6I2%2F2wyboGNQhWVzpOUneaoS","mZeV8"}</definedName>
    <definedName name="fgh" localSheetId="7" hidden="1">{"fdsup://directions/News HTML Viewer?action=OPEN&amp;on_error=off&amp;window=popup_no_button&amp;start_maximized=false&amp;creator=factset&amp;display_string=Click to view document&amp;width=640&amp;height=480&amp;address=ZQFNwazDkp6vD6V0vAbjuTf9VGbF%2FvYvKBszRR6T1O64RW9JworDzWzH1jr82jZf","9SfEgt%2BIJFSN2Zs55BbW7QQJ7XxB2b0e8gvzFM%2B3gq945Di%2BI38O3xYyEiObeTv5n%2B%2B%2BTm8k1bbHpxGLAnJVk7u4G7D%2FtSEFVmo6ZF4guezGRheQQUNGRWihhrwLcsJQW2SSop1lGKj%2FPKmFTsWUyiyEPUjdg6bc2OVGDjURrNzZ6HB%2BjzoUw5TlKnygNrfNPnKTz18H7YKJPqg2zBv6I2%2F2wyboGNQhWVzpOUneaoS","mZeV8"}</definedName>
    <definedName name="fgh" localSheetId="8" hidden="1">{"fdsup://directions/News HTML Viewer?action=OPEN&amp;on_error=off&amp;window=popup_no_button&amp;start_maximized=false&amp;creator=factset&amp;display_string=Click to view document&amp;width=640&amp;height=480&amp;address=ZQFNwazDkp6vD6V0vAbjuTf9VGbF%2FvYvKBszRR6T1O64RW9JworDzWzH1jr82jZf","9SfEgt%2BIJFSN2Zs55BbW7QQJ7XxB2b0e8gvzFM%2B3gq945Di%2BI38O3xYyEiObeTv5n%2B%2B%2BTm8k1bbHpxGLAnJVk7u4G7D%2FtSEFVmo6ZF4guezGRheQQUNGRWihhrwLcsJQW2SSop1lGKj%2FPKmFTsWUyiyEPUjdg6bc2OVGDjURrNzZ6HB%2BjzoUw5TlKnygNrfNPnKTz18H7YKJPqg2zBv6I2%2F2wyboGNQhWVzpOUneaoS","mZeV8"}</definedName>
    <definedName name="fgh" localSheetId="10" hidden="1">{"fdsup://directions/News HTML Viewer?action=OPEN&amp;on_error=off&amp;window=popup_no_button&amp;start_maximized=false&amp;creator=factset&amp;display_string=Click to view document&amp;width=640&amp;height=480&amp;address=ZQFNwazDkp6vD6V0vAbjuTf9VGbF%2FvYvKBszRR6T1O64RW9JworDzWzH1jr82jZf","9SfEgt%2BIJFSN2Zs55BbW7QQJ7XxB2b0e8gvzFM%2B3gq945Di%2BI38O3xYyEiObeTv5n%2B%2B%2BTm8k1bbHpxGLAnJVk7u4G7D%2FtSEFVmo6ZF4guezGRheQQUNGRWihhrwLcsJQW2SSop1lGKj%2FPKmFTsWUyiyEPUjdg6bc2OVGDjURrNzZ6HB%2BjzoUw5TlKnygNrfNPnKTz18H7YKJPqg2zBv6I2%2F2wyboGNQhWVzpOUneaoS","mZeV8"}</definedName>
    <definedName name="fgh" hidden="1">{"fdsup://directions/News HTML Viewer?action=OPEN&amp;on_error=off&amp;window=popup_no_button&amp;start_maximized=false&amp;creator=factset&amp;display_string=Click to view document&amp;width=640&amp;height=480&amp;address=ZQFNwazDkp6vD6V0vAbjuTf9VGbF%2FvYvKBszRR6T1O64RW9JworDzWzH1jr82jZf","9SfEgt%2BIJFSN2Zs55BbW7QQJ7XxB2b0e8gvzFM%2B3gq945Di%2BI38O3xYyEiObeTv5n%2B%2B%2BTm8k1bbHpxGLAnJVk7u4G7D%2FtSEFVmo6ZF4guezGRheQQUNGRWihhrwLcsJQW2SSop1lGKj%2FPKmFTsWUyiyEPUjdg6bc2OVGDjURrNzZ6HB%2BjzoUw5TlKnygNrfNPnKTz18H7YKJPqg2zBv6I2%2F2wyboGNQhWVzpOUneaoS","mZeV8"}</definedName>
    <definedName name="fghf" localSheetId="11" hidden="1">{#N/A,#N/A,FALSE,"A";#N/A,#N/A,FALSE,"B"}</definedName>
    <definedName name="fghf" hidden="1">{#N/A,#N/A,FALSE,"A";#N/A,#N/A,FALSE,"B"}</definedName>
    <definedName name="fghh" localSheetId="11" hidden="1">{#N/A,#N/A,FALSE,"magsep2";#N/A,#N/A,FALSE,"¾"" X ½""";#N/A,#N/A,FALSE,"½"" X ¼""";#N/A,#N/A,FALSE,"¼"" X 8 Mesh";#N/A,#N/A,FALSE,"8 X 14 Mesh"}</definedName>
    <definedName name="fghh" hidden="1">{#N/A,#N/A,FALSE,"magsep2";#N/A,#N/A,FALSE,"¾"" X ½""";#N/A,#N/A,FALSE,"½"" X ¼""";#N/A,#N/A,FALSE,"¼"" X 8 Mesh";#N/A,#N/A,FALSE,"8 X 14 Mesh"}</definedName>
    <definedName name="fghn" localSheetId="11" hidden="1">{#VALUE!,#N/A,TRUE,0}</definedName>
    <definedName name="fghn" hidden="1">{#VALUE!,#N/A,TRUE,0}</definedName>
    <definedName name="fgj" localSheetId="11" hidden="1">{#N/A,#N/A,FALSE,"New Depr Sch-150% DB";#N/A,#N/A,FALSE,"Cash Flows RLP";#N/A,#N/A,FALSE,"IRR";#N/A,#N/A,FALSE,"Proforma IS";#N/A,#N/A,FALSE,"Assumptions"}</definedName>
    <definedName name="fgj" hidden="1">{#N/A,#N/A,FALSE,"New Depr Sch-150% DB";#N/A,#N/A,FALSE,"Cash Flows RLP";#N/A,#N/A,FALSE,"IRR";#N/A,#N/A,FALSE,"Proforma IS";#N/A,#N/A,FALSE,"Assumptions"}</definedName>
    <definedName name="fgjfg" localSheetId="2" hidden="1">#REF!</definedName>
    <definedName name="fgjfg" localSheetId="11" hidden="1">#REF!</definedName>
    <definedName name="fgjfg" hidden="1">#REF!</definedName>
    <definedName name="fgjfgj" localSheetId="2" hidden="1">#REF!</definedName>
    <definedName name="fgjfgj" hidden="1">#REF!</definedName>
    <definedName name="fgjj" localSheetId="2" hidden="1">#REF!</definedName>
    <definedName name="fgjj" hidden="1">#REF!</definedName>
    <definedName name="fgjnh" localSheetId="2" hidden="1">#REF!</definedName>
    <definedName name="fgjnh" hidden="1">#REF!</definedName>
    <definedName name="fhgs" localSheetId="2" hidden="1">#REF!</definedName>
    <definedName name="fhgs" hidden="1">#REF!</definedName>
    <definedName name="fhjgh" localSheetId="11" hidden="1">{"glc1",#N/A,FALSE,"GLC";"glc2",#N/A,FALSE,"GLC";"glc3",#N/A,FALSE,"GLC";"glc4",#N/A,FALSE,"GLC";"glc5",#N/A,FALSE,"GLC"}</definedName>
    <definedName name="fhjgh" hidden="1">{"glc1",#N/A,FALSE,"GLC";"glc2",#N/A,FALSE,"GLC";"glc3",#N/A,FALSE,"GLC";"glc4",#N/A,FALSE,"GLC";"glc5",#N/A,FALSE,"GLC"}</definedName>
    <definedName name="fhjk">#REF!</definedName>
    <definedName name="fiarhaven" localSheetId="6">#REF!</definedName>
    <definedName name="fiarhaven" localSheetId="7">#REF!</definedName>
    <definedName name="fiarhaven" localSheetId="8">#REF!</definedName>
    <definedName name="fiarhaven" localSheetId="10">#REF!</definedName>
    <definedName name="fiarhaven">#REF!</definedName>
    <definedName name="FibrecoSlocan" localSheetId="6">#REF!</definedName>
    <definedName name="FibrecoSlocan" localSheetId="7">#REF!</definedName>
    <definedName name="FibrecoSlocan" localSheetId="8">#REF!</definedName>
    <definedName name="FibrecoSlocan" localSheetId="10">#REF!</definedName>
    <definedName name="FibrecoSlocan">#REF!</definedName>
    <definedName name="FilingMode" localSheetId="6">#REF!</definedName>
    <definedName name="FilingMode" localSheetId="7">#REF!</definedName>
    <definedName name="FilingMode" localSheetId="8">#REF!</definedName>
    <definedName name="FilingMode" localSheetId="10">#REF!</definedName>
    <definedName name="FilingMode">#REF!</definedName>
    <definedName name="FIMeXToEUR" localSheetId="6" hidden="1">1/EUReXToFIM</definedName>
    <definedName name="FIMeXToEUR" localSheetId="7" hidden="1">1/EUReXToFIM</definedName>
    <definedName name="FIMeXToEUR" localSheetId="8" hidden="1">1/EUReXToFIM</definedName>
    <definedName name="FIMeXToEUR" localSheetId="10" hidden="1">1/EUReXToFIM</definedName>
    <definedName name="FIMeXToEUR" hidden="1">1/EUReXToFIM</definedName>
    <definedName name="Fin" localSheetId="11" hidden="1">{"Valuation_Common",#N/A,FALSE,"Valuation"}</definedName>
    <definedName name="Fin" hidden="1">{"Valuation_Common",#N/A,FALSE,"Valuation"}</definedName>
    <definedName name="finance" localSheetId="9">#REF!</definedName>
    <definedName name="Finance" localSheetId="11" hidden="1">{"Valuation_Common",#N/A,FALSE,"Valuation"}</definedName>
    <definedName name="Finance" hidden="1">{"Valuation_Common",#N/A,FALSE,"Valuation"}</definedName>
    <definedName name="FINANCING_CASH" hidden="1">"FINANCING_CASH"</definedName>
    <definedName name="FINCHARACTERISTICS_bal110">#REF!</definedName>
    <definedName name="FINCHARACTERISTICS_bal120" localSheetId="6">#REF!</definedName>
    <definedName name="FINCHARACTERISTICS_bal120">#REF!</definedName>
    <definedName name="FINCHARACTERISTICS_bal130" localSheetId="6">#REF!</definedName>
    <definedName name="FINCHARACTERISTICS_bal130">#REF!</definedName>
    <definedName name="FINCHARACTERISTICS_bal135" localSheetId="6">#REF!</definedName>
    <definedName name="FINCHARACTERISTICS_bal135">#REF!</definedName>
    <definedName name="FINCHARACTERISTICS_bal140" localSheetId="6">#REF!</definedName>
    <definedName name="FINCHARACTERISTICS_bal140">#REF!</definedName>
    <definedName name="FINCHARACTERISTICS_bal190" localSheetId="6">#REF!</definedName>
    <definedName name="FINCHARACTERISTICS_bal190">#REF!</definedName>
    <definedName name="FINCHARACTERISTICS_bal210" localSheetId="6">#REF!</definedName>
    <definedName name="FINCHARACTERISTICS_bal210">#REF!</definedName>
    <definedName name="FINCHARACTERISTICS_bal230" localSheetId="6">#REF!</definedName>
    <definedName name="FINCHARACTERISTICS_bal230">#REF!</definedName>
    <definedName name="FINCHARACTERISTICS_bal250" localSheetId="6">#REF!</definedName>
    <definedName name="FINCHARACTERISTICS_bal250">#REF!</definedName>
    <definedName name="FINCHARACTERISTICS_bal260" localSheetId="6">#REF!</definedName>
    <definedName name="FINCHARACTERISTICS_bal260">#REF!</definedName>
    <definedName name="FINCHARACTERISTICS_bal270" localSheetId="6">#REF!</definedName>
    <definedName name="FINCHARACTERISTICS_bal270">#REF!</definedName>
    <definedName name="FINCHARACTERISTICS_bal290" localSheetId="6">#REF!</definedName>
    <definedName name="FINCHARACTERISTICS_bal290">#REF!</definedName>
    <definedName name="FINCHARACTERISTICS_bal300" localSheetId="6">#REF!</definedName>
    <definedName name="FINCHARACTERISTICS_bal300">#REF!</definedName>
    <definedName name="FINCHARACTERISTICS_bal410" localSheetId="6">#REF!</definedName>
    <definedName name="FINCHARACTERISTICS_bal410">#REF!</definedName>
    <definedName name="FINCHARACTERISTICS_bal411" localSheetId="6">#REF!</definedName>
    <definedName name="FINCHARACTERISTICS_bal411">#REF!</definedName>
    <definedName name="FINCHARACTERISTICS_bal490" localSheetId="6">#REF!</definedName>
    <definedName name="FINCHARACTERISTICS_bal490">#REF!</definedName>
    <definedName name="FINCHARACTERISTICS_bal510" localSheetId="6">#REF!</definedName>
    <definedName name="FINCHARACTERISTICS_bal510">#REF!</definedName>
    <definedName name="FINCHARACTERISTICS_bal520" localSheetId="6">#REF!</definedName>
    <definedName name="FINCHARACTERISTICS_bal520">#REF!</definedName>
    <definedName name="FINCHARACTERISTICS_bal590" localSheetId="6">#REF!</definedName>
    <definedName name="FINCHARACTERISTICS_bal590">#REF!</definedName>
    <definedName name="FINCHARACTERISTICS_bal590_bal690" localSheetId="6">#REF!</definedName>
    <definedName name="FINCHARACTERISTICS_bal590_bal690">#REF!</definedName>
    <definedName name="FINCHARACTERISTICS_bal610" localSheetId="6">#REF!</definedName>
    <definedName name="FINCHARACTERISTICS_bal610">#REF!</definedName>
    <definedName name="FINCHARACTERISTICS_bal620" localSheetId="6">#REF!</definedName>
    <definedName name="FINCHARACTERISTICS_bal620">#REF!</definedName>
    <definedName name="FINCHARACTERISTICS_bal630" localSheetId="6">#REF!</definedName>
    <definedName name="FINCHARACTERISTICS_bal630">#REF!</definedName>
    <definedName name="FINCHARACTERISTICS_bal690" localSheetId="6">#REF!</definedName>
    <definedName name="FINCHARACTERISTICS_bal690">#REF!</definedName>
    <definedName name="FINCHARACTERISTICS_bal700" localSheetId="6">#REF!</definedName>
    <definedName name="FINCHARACTERISTICS_bal700">#REF!</definedName>
    <definedName name="FINCHARACTERISTICS_PRCRED" localSheetId="6">#REF!</definedName>
    <definedName name="FINCHARACTERISTICS_PRCRED">#REF!</definedName>
    <definedName name="FINCHARACTERISTICS_PRDEB" localSheetId="6">#REF!</definedName>
    <definedName name="FINCHARACTERISTICS_PRDEB">#REF!</definedName>
    <definedName name="FINCopyDirection">1</definedName>
    <definedName name="FINCriteriaType">1</definedName>
    <definedName name="Finland" localSheetId="6">#REF!</definedName>
    <definedName name="Finland">#REF!</definedName>
    <definedName name="FINOptions">"0,0,1,1,1,0,1,-1,0,0,2,0,"</definedName>
    <definedName name="FirstRun">#REF!</definedName>
    <definedName name="FIXED_COSTS_OF_DEPARTMENTS" localSheetId="6">#REF!</definedName>
    <definedName name="FIXED_COSTS_OF_DEPARTMENTS">#REF!</definedName>
    <definedName name="FJORD_JONQ">'[25]By Mill'!$C$165</definedName>
    <definedName name="fksgdfh" localSheetId="11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fksgdfh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FL">#REF!</definedName>
    <definedName name="flong2" localSheetId="6">#REF!</definedName>
    <definedName name="flong2" localSheetId="7">#REF!</definedName>
    <definedName name="flong2" localSheetId="8">#REF!</definedName>
    <definedName name="flong2" localSheetId="10">#REF!</definedName>
    <definedName name="flong2">#REF!</definedName>
    <definedName name="Fluid_rate">#REF!</definedName>
    <definedName name="fmjh" localSheetId="2" hidden="1">#REF!</definedName>
    <definedName name="fmjh" localSheetId="11" hidden="1">#REF!</definedName>
    <definedName name="fmjh" hidden="1">#REF!</definedName>
    <definedName name="fn" localSheetId="6" hidden="1">{#N/A,#N/A,TRUE,"Assumptions";#N/A,#N/A,TRUE,"Op Projection";#N/A,#N/A,TRUE,"Capital";#N/A,#N/A,TRUE,"Income";#N/A,#N/A,TRUE,"Balance";#N/A,#N/A,TRUE,"Sources&amp;Uses"}</definedName>
    <definedName name="fn" localSheetId="7" hidden="1">{#N/A,#N/A,TRUE,"Assumptions";#N/A,#N/A,TRUE,"Op Projection";#N/A,#N/A,TRUE,"Capital";#N/A,#N/A,TRUE,"Income";#N/A,#N/A,TRUE,"Balance";#N/A,#N/A,TRUE,"Sources&amp;Uses"}</definedName>
    <definedName name="fn" localSheetId="8" hidden="1">{#N/A,#N/A,TRUE,"Assumptions";#N/A,#N/A,TRUE,"Op Projection";#N/A,#N/A,TRUE,"Capital";#N/A,#N/A,TRUE,"Income";#N/A,#N/A,TRUE,"Balance";#N/A,#N/A,TRUE,"Sources&amp;Uses"}</definedName>
    <definedName name="fn" localSheetId="10" hidden="1">{#N/A,#N/A,TRUE,"Assumptions";#N/A,#N/A,TRUE,"Op Projection";#N/A,#N/A,TRUE,"Capital";#N/A,#N/A,TRUE,"Income";#N/A,#N/A,TRUE,"Balance";#N/A,#N/A,TRUE,"Sources&amp;Uses"}</definedName>
    <definedName name="fn" hidden="1">{#N/A,#N/A,TRUE,"Assumptions";#N/A,#N/A,TRUE,"Op Projection";#N/A,#N/A,TRUE,"Capital";#N/A,#N/A,TRUE,"Income";#N/A,#N/A,TRUE,"Balance";#N/A,#N/A,TRUE,"Sources&amp;Uses"}</definedName>
    <definedName name="fnetwork2">#REF!</definedName>
    <definedName name="Foley" localSheetId="6">#REF!</definedName>
    <definedName name="Foley">#REF!</definedName>
    <definedName name="FOLEY_">'[25]By Mill'!$C$334</definedName>
    <definedName name="Follafoss" localSheetId="6">#REF!</definedName>
    <definedName name="Follafoss" localSheetId="7">#REF!</definedName>
    <definedName name="Follafoss" localSheetId="8">#REF!</definedName>
    <definedName name="Follafoss" localSheetId="10">#REF!</definedName>
    <definedName name="Follafoss">#REF!</definedName>
    <definedName name="FOLLAFOSS_">'[25]By Mill'!$C$748</definedName>
    <definedName name="FOREIGN_EXCHANGE" hidden="1">"FOREIGN_EXCHANGE"</definedName>
    <definedName name="ForeignUnit">#REF!</definedName>
    <definedName name="Form5Z">#REF!</definedName>
    <definedName name="Format" localSheetId="6">#REF!</definedName>
    <definedName name="Format">#REF!</definedName>
    <definedName name="fortfrances" localSheetId="6">#REF!</definedName>
    <definedName name="fortfrances">#REF!</definedName>
    <definedName name="FORTFRANCES_">'[25]By Mill'!$C$118</definedName>
    <definedName name="fp_end" localSheetId="6">#REF!</definedName>
    <definedName name="fp_end" localSheetId="7">#REF!</definedName>
    <definedName name="fp_end" localSheetId="8">#REF!</definedName>
    <definedName name="fp_end" localSheetId="10">#REF!</definedName>
    <definedName name="fp_end">#REF!</definedName>
    <definedName name="fr" localSheetId="11" hidden="1">{#N/A,#N/A,FALSE,"A";#N/A,#N/A,FALSE,"B"}</definedName>
    <definedName name="fr" hidden="1">{#N/A,#N/A,FALSE,"A";#N/A,#N/A,FALSE,"B"}</definedName>
    <definedName name="France" localSheetId="6">#REF!</definedName>
    <definedName name="France" localSheetId="7">#REF!</definedName>
    <definedName name="France" localSheetId="8">#REF!</definedName>
    <definedName name="France" localSheetId="10">#REF!</definedName>
    <definedName name="France">#REF!</definedName>
    <definedName name="Frank" localSheetId="11" hidden="1">{#N/A,#N/A,TRUE,"Cover sheet";#N/A,#N/A,TRUE,"DCF analysis";#N/A,#N/A,TRUE,"WACC calculation"}</definedName>
    <definedName name="Frank" hidden="1">{#N/A,#N/A,TRUE,"Cover sheet";#N/A,#N/A,TRUE,"DCF analysis";#N/A,#N/A,TRUE,"WACC calculation"}</definedName>
    <definedName name="FRATACCOUNTING_bal1" localSheetId="6">#REF!</definedName>
    <definedName name="FRATACCOUNTING_bal1" localSheetId="7">#REF!</definedName>
    <definedName name="FRATACCOUNTING_bal1" localSheetId="8">#REF!</definedName>
    <definedName name="FRATACCOUNTING_bal1" localSheetId="10">#REF!</definedName>
    <definedName name="FRATACCOUNTING_bal1">#REF!</definedName>
    <definedName name="FRATACCOUNTING_bal2" localSheetId="6">#REF!</definedName>
    <definedName name="FRATACCOUNTING_bal2" localSheetId="7">#REF!</definedName>
    <definedName name="FRATACCOUNTING_bal2" localSheetId="8">#REF!</definedName>
    <definedName name="FRATACCOUNTING_bal2" localSheetId="10">#REF!</definedName>
    <definedName name="FRATACCOUNTING_bal2">#REF!</definedName>
    <definedName name="FRATACCOUNTING_bal3" localSheetId="6">#REF!</definedName>
    <definedName name="FRATACCOUNTING_bal3" localSheetId="7">#REF!</definedName>
    <definedName name="FRATACCOUNTING_bal3" localSheetId="8">#REF!</definedName>
    <definedName name="FRATACCOUNTING_bal3" localSheetId="10">#REF!</definedName>
    <definedName name="FRATACCOUNTING_bal3">#REF!</definedName>
    <definedName name="FRATACCOUNTING_bal300" localSheetId="6">#REF!</definedName>
    <definedName name="FRATACCOUNTING_bal300">#REF!</definedName>
    <definedName name="FRATACCOUNTING_bal4" localSheetId="6">#REF!</definedName>
    <definedName name="FRATACCOUNTING_bal4">#REF!</definedName>
    <definedName name="FRATACCOUNTING_bal5" localSheetId="6">#REF!</definedName>
    <definedName name="FRATACCOUNTING_bal5">#REF!</definedName>
    <definedName name="FRATACCOUNTING_bal700" localSheetId="6">#REF!</definedName>
    <definedName name="FRATACCOUNTING_bal700">#REF!</definedName>
    <definedName name="FRATACCOUNTING_opu" localSheetId="6">#REF!</definedName>
    <definedName name="FRATACCOUNTING_opu">#REF!</definedName>
    <definedName name="FRATAggOPU_1" localSheetId="6">#REF!</definedName>
    <definedName name="FRATAggOPU_1">#REF!</definedName>
    <definedName name="FRATAggOPU_10" localSheetId="6">#REF!</definedName>
    <definedName name="FRATAggOPU_10">#REF!</definedName>
    <definedName name="FRATAggOPU_11" localSheetId="6">#REF!</definedName>
    <definedName name="FRATAggOPU_11">#REF!</definedName>
    <definedName name="FRATAggOPU_12" localSheetId="6">#REF!</definedName>
    <definedName name="FRATAggOPU_12">#REF!</definedName>
    <definedName name="FRATAggOPU_13" localSheetId="6">#REF!</definedName>
    <definedName name="FRATAggOPU_13">#REF!</definedName>
    <definedName name="FRATAggOPU_14" localSheetId="6">#REF!</definedName>
    <definedName name="FRATAggOPU_14">#REF!</definedName>
    <definedName name="FRATAggOPU_15" localSheetId="6">#REF!</definedName>
    <definedName name="FRATAggOPU_15">#REF!</definedName>
    <definedName name="FRATAggOPU_16" localSheetId="6">#REF!</definedName>
    <definedName name="FRATAggOPU_16">#REF!</definedName>
    <definedName name="FRATAggOPU_17" localSheetId="6">#REF!</definedName>
    <definedName name="FRATAggOPU_17">#REF!</definedName>
    <definedName name="FRATAggOPU_2" localSheetId="6">#REF!</definedName>
    <definedName name="FRATAggOPU_2">#REF!</definedName>
    <definedName name="FRATAggOPU_3" localSheetId="6">#REF!</definedName>
    <definedName name="FRATAggOPU_3">#REF!</definedName>
    <definedName name="FRATAggOPU_4" localSheetId="6">#REF!</definedName>
    <definedName name="FRATAggOPU_4">#REF!</definedName>
    <definedName name="FRATAggOPU_5" localSheetId="6">#REF!</definedName>
    <definedName name="FRATAggOPU_5">#REF!</definedName>
    <definedName name="FRATAggOPU_6" localSheetId="6">#REF!</definedName>
    <definedName name="FRATAggOPU_6">#REF!</definedName>
    <definedName name="FRATAggOPU_7" localSheetId="6">#REF!</definedName>
    <definedName name="FRATAggOPU_7">#REF!</definedName>
    <definedName name="FRATAggOPU_8" localSheetId="6">#REF!</definedName>
    <definedName name="FRATAggOPU_8">#REF!</definedName>
    <definedName name="FRATAggOPU_9" localSheetId="6">#REF!</definedName>
    <definedName name="FRATAggOPU_9">#REF!</definedName>
    <definedName name="FRATAGTBALLIND_30" localSheetId="6">#REF!</definedName>
    <definedName name="FRATAGTBALLIND_30">#REF!</definedName>
    <definedName name="FRATAGTBALLIND_32" localSheetId="6">#REF!</definedName>
    <definedName name="FRATAGTBALLIND_32">#REF!</definedName>
    <definedName name="FRATAGTBALLIND_33" localSheetId="6">#REF!</definedName>
    <definedName name="FRATAGTBALLIND_33">#REF!</definedName>
    <definedName name="FRATAGTBALLIND_41" localSheetId="6">#REF!</definedName>
    <definedName name="FRATAGTBALLIND_41">#REF!</definedName>
    <definedName name="FRATAGTBALLIND_42" localSheetId="6">#REF!</definedName>
    <definedName name="FRATAGTBALLIND_42">#REF!</definedName>
    <definedName name="FRATAGTBALLIND_46" localSheetId="6">#REF!</definedName>
    <definedName name="FRATAGTBALLIND_46">#REF!</definedName>
    <definedName name="FRATAGTBALLIND_47" localSheetId="6">#REF!</definedName>
    <definedName name="FRATAGTBALLIND_47">#REF!</definedName>
    <definedName name="FRATAGTBALLIND_48" localSheetId="6">#REF!</definedName>
    <definedName name="FRATAGTBALLIND_48">#REF!</definedName>
    <definedName name="FRATAGTBALLIND_51" localSheetId="6">#REF!</definedName>
    <definedName name="FRATAGTBALLIND_51">#REF!</definedName>
    <definedName name="FRATAGTBALLIND_53" localSheetId="6">#REF!</definedName>
    <definedName name="FRATAGTBALLIND_53">#REF!</definedName>
    <definedName name="FRATAGTBALLIND_54" localSheetId="6">#REF!</definedName>
    <definedName name="FRATAGTBALLIND_54">#REF!</definedName>
    <definedName name="FRATAGTBALLIND_55" localSheetId="6">#REF!</definedName>
    <definedName name="FRATAGTBALLIND_55">#REF!</definedName>
    <definedName name="FRATAGTBALLIND_58" localSheetId="6">#REF!</definedName>
    <definedName name="FRATAGTBALLIND_58">#REF!</definedName>
    <definedName name="FRATAGTBALLIND_60" localSheetId="6">#REF!</definedName>
    <definedName name="FRATAGTBALLIND_60">#REF!</definedName>
    <definedName name="FRATAGTBALLIND_61" localSheetId="6">#REF!</definedName>
    <definedName name="FRATAGTBALLIND_61">#REF!</definedName>
    <definedName name="FRATAGTBALLIND_62" localSheetId="6">#REF!</definedName>
    <definedName name="FRATAGTBALLIND_62">#REF!</definedName>
    <definedName name="FRATAGTBALLIND_64" localSheetId="6">#REF!</definedName>
    <definedName name="FRATAGTBALLIND_64">#REF!</definedName>
    <definedName name="FRATAGTBALLIND_65" localSheetId="6">#REF!</definedName>
    <definedName name="FRATAGTBALLIND_65">#REF!</definedName>
    <definedName name="FRATAGTBALLIND_67" localSheetId="6">#REF!</definedName>
    <definedName name="FRATAGTBALLIND_67">#REF!</definedName>
    <definedName name="FRATAGTBALLIND_69" localSheetId="6">#REF!</definedName>
    <definedName name="FRATAGTBALLIND_69">#REF!</definedName>
    <definedName name="FRATAGTBALLIND_70" localSheetId="6">#REF!</definedName>
    <definedName name="FRATAGTBALLIND_70">#REF!</definedName>
    <definedName name="FRATAGTBALLIND_71" localSheetId="6">#REF!</definedName>
    <definedName name="FRATAGTBALLIND_71">#REF!</definedName>
    <definedName name="FRATAGTBALLIND_74" localSheetId="6">#REF!</definedName>
    <definedName name="FRATAGTBALLIND_74">#REF!</definedName>
    <definedName name="FRATAGTBALLIND_76" localSheetId="6">#REF!</definedName>
    <definedName name="FRATAGTBALLIND_76">#REF!</definedName>
    <definedName name="FRATAGTBALLIND_77" localSheetId="6">#REF!</definedName>
    <definedName name="FRATAGTBALLIND_77">#REF!</definedName>
    <definedName name="FRATAGTBALLIND_78" localSheetId="6">#REF!</definedName>
    <definedName name="FRATAGTBALLIND_78">#REF!</definedName>
    <definedName name="FRATAGTBALLIND_81" localSheetId="6">#REF!</definedName>
    <definedName name="FRATAGTBALLIND_81">#REF!</definedName>
    <definedName name="FRATAGTBALLIND_83" localSheetId="6">#REF!</definedName>
    <definedName name="FRATAGTBALLIND_83">#REF!</definedName>
    <definedName name="FRATAGTBALLIND_84" localSheetId="6">#REF!</definedName>
    <definedName name="FRATAGTBALLIND_84">#REF!</definedName>
    <definedName name="FRATAGTBALLIND_85" localSheetId="6">#REF!</definedName>
    <definedName name="FRATAGTBALLIND_85">#REF!</definedName>
    <definedName name="FRATAGTBALLIND_86" localSheetId="6">#REF!</definedName>
    <definedName name="FRATAGTBALLIND_86">#REF!</definedName>
    <definedName name="FRATAGTBALLIND_87" localSheetId="6">#REF!</definedName>
    <definedName name="FRATAGTBALLIND_87">#REF!</definedName>
    <definedName name="FRATAGTBALLIND_88" localSheetId="6">#REF!</definedName>
    <definedName name="FRATAGTBALLIND_88">#REF!</definedName>
    <definedName name="FRATAGTBALLIND_89" localSheetId="6">#REF!</definedName>
    <definedName name="FRATAGTBALLIND_89">#REF!</definedName>
    <definedName name="FRATAGTSBALLIND_81" localSheetId="6">#REF!</definedName>
    <definedName name="FRATAGTSBALLIND_81">#REF!</definedName>
    <definedName name="FRATAGTSIMPLEIND_1" localSheetId="6">#REF!</definedName>
    <definedName name="FRATAGTSIMPLEIND_1">#REF!</definedName>
    <definedName name="FRATAGTSIMPLEIND_10" localSheetId="6">#REF!</definedName>
    <definedName name="FRATAGTSIMPLEIND_10">#REF!</definedName>
    <definedName name="FRATAGTSIMPLEIND_11" localSheetId="6">#REF!</definedName>
    <definedName name="FRATAGTSIMPLEIND_11">#REF!</definedName>
    <definedName name="FRATAGTSIMPLEIND_12" localSheetId="6">#REF!</definedName>
    <definedName name="FRATAGTSIMPLEIND_12">#REF!</definedName>
    <definedName name="FRATAGTSIMPLEIND_13" localSheetId="6">#REF!</definedName>
    <definedName name="FRATAGTSIMPLEIND_13">#REF!</definedName>
    <definedName name="FRATAGTSIMPLEIND_14" localSheetId="6">#REF!</definedName>
    <definedName name="FRATAGTSIMPLEIND_14">#REF!</definedName>
    <definedName name="FRATAGTSIMPLEIND_15" localSheetId="6">#REF!</definedName>
    <definedName name="FRATAGTSIMPLEIND_15">#REF!</definedName>
    <definedName name="FRATAGTSIMPLEIND_16" localSheetId="6">#REF!</definedName>
    <definedName name="FRATAGTSIMPLEIND_16">#REF!</definedName>
    <definedName name="FRATAGTSIMPLEIND_17" localSheetId="6">#REF!</definedName>
    <definedName name="FRATAGTSIMPLEIND_17">#REF!</definedName>
    <definedName name="FRATAGTSIMPLEIND_18" localSheetId="6">#REF!</definedName>
    <definedName name="FRATAGTSIMPLEIND_18">#REF!</definedName>
    <definedName name="FRATAGTSIMPLEIND_19" localSheetId="6">#REF!</definedName>
    <definedName name="FRATAGTSIMPLEIND_19">#REF!</definedName>
    <definedName name="FRATAGTSIMPLEIND_2" localSheetId="6">#REF!</definedName>
    <definedName name="FRATAGTSIMPLEIND_2">#REF!</definedName>
    <definedName name="FRATAGTSIMPLEIND_20" localSheetId="6">#REF!</definedName>
    <definedName name="FRATAGTSIMPLEIND_20">#REF!</definedName>
    <definedName name="FRATAGTSIMPLEIND_21" localSheetId="6">#REF!</definedName>
    <definedName name="FRATAGTSIMPLEIND_21">#REF!</definedName>
    <definedName name="FRATAGTSIMPLEIND_22" localSheetId="6">#REF!</definedName>
    <definedName name="FRATAGTSIMPLEIND_22">#REF!</definedName>
    <definedName name="FRATAGTSIMPLEIND_23" localSheetId="6">#REF!</definedName>
    <definedName name="FRATAGTSIMPLEIND_23">#REF!</definedName>
    <definedName name="FRATAGTSIMPLEIND_24" localSheetId="6">#REF!</definedName>
    <definedName name="FRATAGTSIMPLEIND_24">#REF!</definedName>
    <definedName name="FRATAGTSIMPLEIND_25" localSheetId="6">#REF!</definedName>
    <definedName name="FRATAGTSIMPLEIND_25">#REF!</definedName>
    <definedName name="FRATAGTSIMPLEIND_26" localSheetId="6">#REF!</definedName>
    <definedName name="FRATAGTSIMPLEIND_26">#REF!</definedName>
    <definedName name="FRATAGTSIMPLEIND_27" localSheetId="6">#REF!</definedName>
    <definedName name="FRATAGTSIMPLEIND_27">#REF!</definedName>
    <definedName name="FRATAGTSIMPLEIND_28" localSheetId="6">#REF!</definedName>
    <definedName name="FRATAGTSIMPLEIND_28">#REF!</definedName>
    <definedName name="FRATAGTSIMPLEIND_29" localSheetId="6">#REF!</definedName>
    <definedName name="FRATAGTSIMPLEIND_29">#REF!</definedName>
    <definedName name="FRATAGTSIMPLEIND_3" localSheetId="6">#REF!</definedName>
    <definedName name="FRATAGTSIMPLEIND_3">#REF!</definedName>
    <definedName name="FRATAGTSIMPLEIND_32" localSheetId="6">#REF!</definedName>
    <definedName name="FRATAGTSIMPLEIND_32">#REF!</definedName>
    <definedName name="FRATAGTSIMPLEIND_34" localSheetId="6">#REF!</definedName>
    <definedName name="FRATAGTSIMPLEIND_34">#REF!</definedName>
    <definedName name="FRATAGTSIMPLEIND_35" localSheetId="6">#REF!</definedName>
    <definedName name="FRATAGTSIMPLEIND_35">#REF!</definedName>
    <definedName name="FRATAGTSIMPLEIND_36" localSheetId="6">#REF!</definedName>
    <definedName name="FRATAGTSIMPLEIND_36">#REF!</definedName>
    <definedName name="FRATAGTSIMPLEIND_37" localSheetId="6">#REF!</definedName>
    <definedName name="FRATAGTSIMPLEIND_37">#REF!</definedName>
    <definedName name="FRATAGTSIMPLEIND_4" localSheetId="6">#REF!</definedName>
    <definedName name="FRATAGTSIMPLEIND_4">#REF!</definedName>
    <definedName name="FRATAGTSIMPLEIND_40" localSheetId="6">#REF!</definedName>
    <definedName name="FRATAGTSIMPLEIND_40">#REF!</definedName>
    <definedName name="FRATAGTSIMPLEIND_41" localSheetId="6">#REF!</definedName>
    <definedName name="FRATAGTSIMPLEIND_41">#REF!</definedName>
    <definedName name="FRATAGTSIMPLEIND_42" localSheetId="6">#REF!</definedName>
    <definedName name="FRATAGTSIMPLEIND_42">#REF!</definedName>
    <definedName name="FRATAGTSIMPLEIND_43" localSheetId="6">#REF!</definedName>
    <definedName name="FRATAGTSIMPLEIND_43">#REF!</definedName>
    <definedName name="FRATAGTSIMPLEIND_44" localSheetId="6">#REF!</definedName>
    <definedName name="FRATAGTSIMPLEIND_44">#REF!</definedName>
    <definedName name="FRATAGTSIMPLEIND_45" localSheetId="6">#REF!</definedName>
    <definedName name="FRATAGTSIMPLEIND_45">#REF!</definedName>
    <definedName name="FRATAGTSIMPLEIND_46" localSheetId="6">#REF!</definedName>
    <definedName name="FRATAGTSIMPLEIND_46">#REF!</definedName>
    <definedName name="FRATAGTSIMPLEIND_47" localSheetId="6">#REF!</definedName>
    <definedName name="FRATAGTSIMPLEIND_47">#REF!</definedName>
    <definedName name="FRATAGTSIMPLEIND_48" localSheetId="6">#REF!</definedName>
    <definedName name="FRATAGTSIMPLEIND_48">#REF!</definedName>
    <definedName name="FRATAGTSIMPLEIND_49" localSheetId="6">#REF!</definedName>
    <definedName name="FRATAGTSIMPLEIND_49">#REF!</definedName>
    <definedName name="FRATAGTSIMPLEIND_5" localSheetId="6">#REF!</definedName>
    <definedName name="FRATAGTSIMPLEIND_5">#REF!</definedName>
    <definedName name="FRATAGTSIMPLEIND_50" localSheetId="6">#REF!</definedName>
    <definedName name="FRATAGTSIMPLEIND_50">#REF!</definedName>
    <definedName name="FRATAGTSIMPLEIND_51" localSheetId="6">#REF!</definedName>
    <definedName name="FRATAGTSIMPLEIND_51">#REF!</definedName>
    <definedName name="FRATAGTSIMPLEIND_52" localSheetId="6">#REF!</definedName>
    <definedName name="FRATAGTSIMPLEIND_52">#REF!</definedName>
    <definedName name="FRATAGTSIMPLEIND_53" localSheetId="6">#REF!</definedName>
    <definedName name="FRATAGTSIMPLEIND_53">#REF!</definedName>
    <definedName name="FRATAGTSIMPLEIND_54" localSheetId="6">#REF!</definedName>
    <definedName name="FRATAGTSIMPLEIND_54">#REF!</definedName>
    <definedName name="FRATAGTSIMPLEIND_55" localSheetId="6">#REF!</definedName>
    <definedName name="FRATAGTSIMPLEIND_55">#REF!</definedName>
    <definedName name="FRATAGTSIMPLEIND_56" localSheetId="6">#REF!</definedName>
    <definedName name="FRATAGTSIMPLEIND_56">#REF!</definedName>
    <definedName name="FRATAGTSIMPLEIND_57" localSheetId="6">#REF!</definedName>
    <definedName name="FRATAGTSIMPLEIND_57">#REF!</definedName>
    <definedName name="FRATAGTSIMPLEIND_58" localSheetId="6">#REF!</definedName>
    <definedName name="FRATAGTSIMPLEIND_58">#REF!</definedName>
    <definedName name="FRATAGTSIMPLEIND_59" localSheetId="6">#REF!</definedName>
    <definedName name="FRATAGTSIMPLEIND_59">#REF!</definedName>
    <definedName name="FRATAGTSIMPLEIND_6" localSheetId="6">#REF!</definedName>
    <definedName name="FRATAGTSIMPLEIND_6">#REF!</definedName>
    <definedName name="FRATAGTSIMPLEIND_60" localSheetId="6">#REF!</definedName>
    <definedName name="FRATAGTSIMPLEIND_60">#REF!</definedName>
    <definedName name="FRATAGTSIMPLEIND_61" localSheetId="6">#REF!</definedName>
    <definedName name="FRATAGTSIMPLEIND_61">#REF!</definedName>
    <definedName name="FRATAGTSIMPLEIND_62" localSheetId="6">#REF!</definedName>
    <definedName name="FRATAGTSIMPLEIND_62">#REF!</definedName>
    <definedName name="FRATAGTSIMPLEIND_63" localSheetId="6">#REF!</definedName>
    <definedName name="FRATAGTSIMPLEIND_63">#REF!</definedName>
    <definedName name="FRATAGTSIMPLEIND_64" localSheetId="6">#REF!</definedName>
    <definedName name="FRATAGTSIMPLEIND_64">#REF!</definedName>
    <definedName name="FRATAGTSIMPLEIND_65" localSheetId="6">#REF!</definedName>
    <definedName name="FRATAGTSIMPLEIND_65">#REF!</definedName>
    <definedName name="FRATAGTSIMPLEIND_66" localSheetId="6">#REF!</definedName>
    <definedName name="FRATAGTSIMPLEIND_66">#REF!</definedName>
    <definedName name="FRATAGTSIMPLEIND_67" localSheetId="6">#REF!</definedName>
    <definedName name="FRATAGTSIMPLEIND_67">#REF!</definedName>
    <definedName name="FRATAGTSIMPLEIND_68" localSheetId="6">#REF!</definedName>
    <definedName name="FRATAGTSIMPLEIND_68">#REF!</definedName>
    <definedName name="FRATAGTSIMPLEIND_69" localSheetId="6">#REF!</definedName>
    <definedName name="FRATAGTSIMPLEIND_69">#REF!</definedName>
    <definedName name="FRATAGTSIMPLEIND_7" localSheetId="6">#REF!</definedName>
    <definedName name="FRATAGTSIMPLEIND_7">#REF!</definedName>
    <definedName name="FRATAGTSIMPLEIND_72" localSheetId="6">#REF!</definedName>
    <definedName name="FRATAGTSIMPLEIND_72">#REF!</definedName>
    <definedName name="FRATAGTSIMPLEIND_73" localSheetId="6">#REF!</definedName>
    <definedName name="FRATAGTSIMPLEIND_73">#REF!</definedName>
    <definedName name="FRATAGTSIMPLEIND_75" localSheetId="6">#REF!</definedName>
    <definedName name="FRATAGTSIMPLEIND_75">#REF!</definedName>
    <definedName name="FRATAGTSIMPLEIND_79" localSheetId="6">#REF!</definedName>
    <definedName name="FRATAGTSIMPLEIND_79">#REF!</definedName>
    <definedName name="FRATAGTSIMPLEIND_8" localSheetId="6">#REF!</definedName>
    <definedName name="FRATAGTSIMPLEIND_8">#REF!</definedName>
    <definedName name="FRATAGTSIMPLEIND_80" localSheetId="6">#REF!</definedName>
    <definedName name="FRATAGTSIMPLEIND_80">#REF!</definedName>
    <definedName name="FRATAGTSIMPLEIND_82" localSheetId="6">#REF!</definedName>
    <definedName name="FRATAGTSIMPLEIND_82">#REF!</definedName>
    <definedName name="FRATAGTSIMPLEIND_9" localSheetId="6">#REF!</definedName>
    <definedName name="FRATAGTSIMPLEIND_9">#REF!</definedName>
    <definedName name="FRATAnketa_1" localSheetId="6">#REF!</definedName>
    <definedName name="FRATAnketa_1">#REF!</definedName>
    <definedName name="FRATAnketa_2" localSheetId="6">#REF!</definedName>
    <definedName name="FRATAnketa_2">#REF!</definedName>
    <definedName name="FRATAnketa_3" localSheetId="6">#REF!</definedName>
    <definedName name="FRATAnketa_3">#REF!</definedName>
    <definedName name="FRATAnketa_4" localSheetId="6">#REF!</definedName>
    <definedName name="FRATAnketa_4">#REF!</definedName>
    <definedName name="FRATAnketa_5" localSheetId="6">#REF!</definedName>
    <definedName name="FRATAnketa_5">#REF!</definedName>
    <definedName name="FRATAnketa_6" localSheetId="6">#REF!</definedName>
    <definedName name="FRATAnketa_6">#REF!</definedName>
    <definedName name="FRATAssets" localSheetId="6">#REF!</definedName>
    <definedName name="FRATAssets">#REF!</definedName>
    <definedName name="FRATConstructions" localSheetId="6">#REF!</definedName>
    <definedName name="FRATConstructions">#REF!</definedName>
    <definedName name="FRATCred" localSheetId="6">#REF!</definedName>
    <definedName name="FRATCred">#REF!</definedName>
    <definedName name="FRATCredCase" localSheetId="6">#REF!</definedName>
    <definedName name="FRATCredCase">#REF!</definedName>
    <definedName name="FRATCredCaseHdr" localSheetId="6">#REF!</definedName>
    <definedName name="FRATCredCaseHdr">#REF!</definedName>
    <definedName name="FRATCREDITPORT" localSheetId="6">#REF!</definedName>
    <definedName name="FRATCREDITPORT">#REF!</definedName>
    <definedName name="FRATDeb" localSheetId="6">#REF!</definedName>
    <definedName name="FRATDeb">#REF!</definedName>
    <definedName name="FRATFinIndicators" localSheetId="6">#REF!</definedName>
    <definedName name="FRATFinIndicators">#REF!</definedName>
    <definedName name="FRATFININDICATORS_GOD" localSheetId="6">#REF!</definedName>
    <definedName name="FRATFININDICATORS_GOD">#REF!</definedName>
    <definedName name="FRATFinIndicators1" localSheetId="6">#REF!</definedName>
    <definedName name="FRATFinIndicators1">#REF!</definedName>
    <definedName name="FRATFinIndicators2" localSheetId="6">#REF!</definedName>
    <definedName name="FRATFinIndicators2">#REF!</definedName>
    <definedName name="FRATINGRPZAIM" localSheetId="6">#REF!</definedName>
    <definedName name="FRATINGRPZAIM">#REF!</definedName>
    <definedName name="FRATInvestment" localSheetId="6">#REF!</definedName>
    <definedName name="FRATInvestment">#REF!</definedName>
    <definedName name="FRATLISTCREDITCASE" localSheetId="6">#REF!</definedName>
    <definedName name="FRATLISTCREDITCASE">#REF!</definedName>
    <definedName name="FRATLISTLIABILITIES" localSheetId="6">#REF!</definedName>
    <definedName name="FRATLISTLIABILITIES">#REF!</definedName>
    <definedName name="FRATMarketShare" localSheetId="6">#REF!</definedName>
    <definedName name="FRATMarketShare">#REF!</definedName>
    <definedName name="FRATMarketShare3" localSheetId="6">#REF!</definedName>
    <definedName name="FRATMarketShare3">#REF!</definedName>
    <definedName name="FRATPERCENTLEASING12M" localSheetId="6">#REF!</definedName>
    <definedName name="FRATPERCENTLEASING12M">#REF!</definedName>
    <definedName name="FRATQualityManagement" localSheetId="6">#REF!</definedName>
    <definedName name="FRATQualityManagement">#REF!</definedName>
    <definedName name="FRATSQLClients" localSheetId="6">#REF!</definedName>
    <definedName name="FRATSQLClients">#REF!</definedName>
    <definedName name="FRATTURNOVER" localSheetId="6">#REF!</definedName>
    <definedName name="FRATTURNOVER">#REF!</definedName>
    <definedName name="FRATTURNOVERINF" localSheetId="6">#REF!</definedName>
    <definedName name="FRATTURNOVERINF">#REF!</definedName>
    <definedName name="FRATTURNOVERITOG" localSheetId="6">#REF!</definedName>
    <definedName name="FRATTURNOVERITOG">#REF!</definedName>
    <definedName name="free" localSheetId="6" hidden="1">{"fdsup://directions/News HTML Viewer?action=OPEN&amp;on_error=off&amp;window=popup_no_button&amp;start_maximized=false&amp;creator=factset&amp;display_string=Click to view document&amp;width=640&amp;height=480&amp;address=ZQFNwabnku6rD6X0tAblMcHqqIPUxew%2B53fUhi0FGDBrNxfAtKyJU03pVqFXJwGl","Si03Vi8%2FvqV%2BSoxuaWlTiz98GXES81pYlRXyYmqoo%2BhkzUIWdi5Jd1WAxhz2W%2BzRsi7pwS%2FEnIwEbFNo%2FgG5fFWuEflEmThEMMT4hA8VSTV1EmyD0zAjFcpG6b5R6zGEN0txoY%2BHno7jVSgXLHsI0hHG8VzQl3w990pMdWEptOS4Wa0pjQe76fhlWeQBYFUCqKjE%2BKOAwfkGwIBdyyMaPpUuhbRlKYvV1QKY%2BQL6gCRHk","Fr9CmaJow%3D%3D"}</definedName>
    <definedName name="free" localSheetId="7" hidden="1">{"fdsup://directions/News HTML Viewer?action=OPEN&amp;on_error=off&amp;window=popup_no_button&amp;start_maximized=false&amp;creator=factset&amp;display_string=Click to view document&amp;width=640&amp;height=480&amp;address=ZQFNwabnku6rD6X0tAblMcHqqIPUxew%2B53fUhi0FGDBrNxfAtKyJU03pVqFXJwGl","Si03Vi8%2FvqV%2BSoxuaWlTiz98GXES81pYlRXyYmqoo%2BhkzUIWdi5Jd1WAxhz2W%2BzRsi7pwS%2FEnIwEbFNo%2FgG5fFWuEflEmThEMMT4hA8VSTV1EmyD0zAjFcpG6b5R6zGEN0txoY%2BHno7jVSgXLHsI0hHG8VzQl3w990pMdWEptOS4Wa0pjQe76fhlWeQBYFUCqKjE%2BKOAwfkGwIBdyyMaPpUuhbRlKYvV1QKY%2BQL6gCRHk","Fr9CmaJow%3D%3D"}</definedName>
    <definedName name="free" localSheetId="8" hidden="1">{"fdsup://directions/News HTML Viewer?action=OPEN&amp;on_error=off&amp;window=popup_no_button&amp;start_maximized=false&amp;creator=factset&amp;display_string=Click to view document&amp;width=640&amp;height=480&amp;address=ZQFNwabnku6rD6X0tAblMcHqqIPUxew%2B53fUhi0FGDBrNxfAtKyJU03pVqFXJwGl","Si03Vi8%2FvqV%2BSoxuaWlTiz98GXES81pYlRXyYmqoo%2BhkzUIWdi5Jd1WAxhz2W%2BzRsi7pwS%2FEnIwEbFNo%2FgG5fFWuEflEmThEMMT4hA8VSTV1EmyD0zAjFcpG6b5R6zGEN0txoY%2BHno7jVSgXLHsI0hHG8VzQl3w990pMdWEptOS4Wa0pjQe76fhlWeQBYFUCqKjE%2BKOAwfkGwIBdyyMaPpUuhbRlKYvV1QKY%2BQL6gCRHk","Fr9CmaJow%3D%3D"}</definedName>
    <definedName name="free" localSheetId="10" hidden="1">{"fdsup://directions/News HTML Viewer?action=OPEN&amp;on_error=off&amp;window=popup_no_button&amp;start_maximized=false&amp;creator=factset&amp;display_string=Click to view document&amp;width=640&amp;height=480&amp;address=ZQFNwabnku6rD6X0tAblMcHqqIPUxew%2B53fUhi0FGDBrNxfAtKyJU03pVqFXJwGl","Si03Vi8%2FvqV%2BSoxuaWlTiz98GXES81pYlRXyYmqoo%2BhkzUIWdi5Jd1WAxhz2W%2BzRsi7pwS%2FEnIwEbFNo%2FgG5fFWuEflEmThEMMT4hA8VSTV1EmyD0zAjFcpG6b5R6zGEN0txoY%2BHno7jVSgXLHsI0hHG8VzQl3w990pMdWEptOS4Wa0pjQe76fhlWeQBYFUCqKjE%2BKOAwfkGwIBdyyMaPpUuhbRlKYvV1QKY%2BQL6gCRHk","Fr9CmaJow%3D%3D"}</definedName>
    <definedName name="free" hidden="1">{"fdsup://directions/News HTML Viewer?action=OPEN&amp;on_error=off&amp;window=popup_no_button&amp;start_maximized=false&amp;creator=factset&amp;display_string=Click to view document&amp;width=640&amp;height=480&amp;address=ZQFNwabnku6rD6X0tAblMcHqqIPUxew%2B53fUhi0FGDBrNxfAtKyJU03pVqFXJwGl","Si03Vi8%2FvqV%2BSoxuaWlTiz98GXES81pYlRXyYmqoo%2BhkzUIWdi5Jd1WAxhz2W%2BzRsi7pwS%2FEnIwEbFNo%2FgG5fFWuEflEmThEMMT4hA8VSTV1EmyD0zAjFcpG6b5R6zGEN0txoY%2BHno7jVSgXLHsI0hHG8VzQl3w990pMdWEptOS4Wa0pjQe76fhlWeQBYFUCqKjE%2BKOAwfkGwIBdyyMaPpUuhbRlKYvV1QKY%2BQL6gCRHk","Fr9CmaJow%3D%3D"}</definedName>
    <definedName name="FRFeXToEUR" localSheetId="6" hidden="1">1/EUReXToFRF</definedName>
    <definedName name="FRFeXToEUR" localSheetId="7" hidden="1">1/EUReXToFRF</definedName>
    <definedName name="FRFeXToEUR" localSheetId="8" hidden="1">1/EUReXToFRF</definedName>
    <definedName name="FRFeXToEUR" localSheetId="10" hidden="1">1/EUReXToFRF</definedName>
    <definedName name="FRFeXToEUR" hidden="1">1/EUReXToFRF</definedName>
    <definedName name="frgy" localSheetId="6">#REF!</definedName>
    <definedName name="frgy" localSheetId="7">#REF!</definedName>
    <definedName name="frgy" localSheetId="8">#REF!</definedName>
    <definedName name="frgy" localSheetId="10">#REF!</definedName>
    <definedName name="frgy">#REF!</definedName>
    <definedName name="Frovi" localSheetId="6">#REF!</definedName>
    <definedName name="Frovi" localSheetId="8">#REF!</definedName>
    <definedName name="Frovi" localSheetId="10">#REF!</definedName>
    <definedName name="Frovi">#REF!</definedName>
    <definedName name="FROVI_">'[25]By Mill'!$C$791</definedName>
    <definedName name="Frovifors" localSheetId="6">#REF!</definedName>
    <definedName name="Frovifors" localSheetId="7">#REF!</definedName>
    <definedName name="Frovifors" localSheetId="8">#REF!</definedName>
    <definedName name="Frovifors" localSheetId="10">#REF!</definedName>
    <definedName name="Frovifors">#REF!</definedName>
    <definedName name="frtfdg" localSheetId="11" hidden="1">{#N/A,#N/A,FALSE,"A";#N/A,#N/A,FALSE,"B-TOT";#N/A,#N/A,FALSE,"Declaration1";#N/A,#N/A,FALSE,"Spravka1";#N/A,#N/A,FALSE,"A (2)";#N/A,#N/A,FALSE,"B-TOT (2)"}</definedName>
    <definedName name="frtfdg" hidden="1">{#N/A,#N/A,FALSE,"A";#N/A,#N/A,FALSE,"B-TOT";#N/A,#N/A,FALSE,"Declaration1";#N/A,#N/A,FALSE,"Spravka1";#N/A,#N/A,FALSE,"A (2)";#N/A,#N/A,FALSE,"B-TOT (2)"}</definedName>
    <definedName name="fs" localSheetId="11" hidden="1">{"'Sheet1'!$A$1:$G$96","'Sheet1'!$A$1:$H$96"}</definedName>
    <definedName name="fs" hidden="1">{"'Sheet1'!$A$1:$G$96","'Sheet1'!$A$1:$H$96"}</definedName>
    <definedName name="fsdf" hidden="1">255</definedName>
    <definedName name="fsdfsd" localSheetId="2" hidden="1">#REF!</definedName>
    <definedName name="fsdfsd" localSheetId="11" hidden="1">#REF!</definedName>
    <definedName name="fsdfsd" hidden="1">#REF!</definedName>
    <definedName name="fsdfsfsfsdsfd" localSheetId="2" hidden="1">#REF!</definedName>
    <definedName name="fsdfsfsfsdsfd" hidden="1">#REF!</definedName>
    <definedName name="fsdsfafd" localSheetId="6" hidden="1">{"CSheet",#N/A,FALSE,"C";"SmCap",#N/A,FALSE,"VAL1";"GulfCoast",#N/A,FALSE,"VAL1";"nav",#N/A,FALSE,"NAV";"Summary",#N/A,FALSE,"NAV"}</definedName>
    <definedName name="fsdsfafd" localSheetId="7" hidden="1">{"CSheet",#N/A,FALSE,"C";"SmCap",#N/A,FALSE,"VAL1";"GulfCoast",#N/A,FALSE,"VAL1";"nav",#N/A,FALSE,"NAV";"Summary",#N/A,FALSE,"NAV"}</definedName>
    <definedName name="fsdsfafd" localSheetId="8" hidden="1">{"CSheet",#N/A,FALSE,"C";"SmCap",#N/A,FALSE,"VAL1";"GulfCoast",#N/A,FALSE,"VAL1";"nav",#N/A,FALSE,"NAV";"Summary",#N/A,FALSE,"NAV"}</definedName>
    <definedName name="fsdsfafd" localSheetId="10" hidden="1">{"CSheet",#N/A,FALSE,"C";"SmCap",#N/A,FALSE,"VAL1";"GulfCoast",#N/A,FALSE,"VAL1";"nav",#N/A,FALSE,"NAV";"Summary",#N/A,FALSE,"NAV"}</definedName>
    <definedName name="fsdsfafd" hidden="1">{"CSheet",#N/A,FALSE,"C";"SmCap",#N/A,FALSE,"VAL1";"GulfCoast",#N/A,FALSE,"VAL1";"nav",#N/A,FALSE,"NAV";"Summary",#N/A,FALSE,"NAV"}</definedName>
    <definedName name="Fuel">#REF!</definedName>
    <definedName name="fvgt" localSheetId="6" hidden="1">{"fdsup://directions/News HTML Viewer?action=OPEN&amp;on_error=off&amp;window=popup_no_button&amp;start_maximized=false&amp;creator=factset&amp;display_string=Click to view document&amp;width=640&amp;height=480&amp;address=ZQFNwabnku6rD6X0tAblMcHqqIPUxew%2B53fUhi0FGDBrNxfAtKyJU03pVqFXJwGl","Si03Vi8%2FvqV%2BSoxuaWlTiz98GXES81pYlRXyYmqoo%2BhkzUIWdi5Jd1WAxhz2W%2BzRsi7pwS%2FEnIwEbFNo%2FgG5fFWuEflEmThEMMT4hA8VSTV1EmyD0zAjFcpG6b5R6zGEN0txoY%2BHno7jVSgXLHsI0hHG8VzQl3w990pMdWEptOS4Wa0pjQe76fhlWeQBYFUCqKjE%2BKOAwfkGwIBdyyMaPpUuhbRlKYvV1QKY%2BQL6gCRHk","Fr9CmaJow%3D%3D"}</definedName>
    <definedName name="fvgt" localSheetId="7" hidden="1">{"fdsup://directions/News HTML Viewer?action=OPEN&amp;on_error=off&amp;window=popup_no_button&amp;start_maximized=false&amp;creator=factset&amp;display_string=Click to view document&amp;width=640&amp;height=480&amp;address=ZQFNwabnku6rD6X0tAblMcHqqIPUxew%2B53fUhi0FGDBrNxfAtKyJU03pVqFXJwGl","Si03Vi8%2FvqV%2BSoxuaWlTiz98GXES81pYlRXyYmqoo%2BhkzUIWdi5Jd1WAxhz2W%2BzRsi7pwS%2FEnIwEbFNo%2FgG5fFWuEflEmThEMMT4hA8VSTV1EmyD0zAjFcpG6b5R6zGEN0txoY%2BHno7jVSgXLHsI0hHG8VzQl3w990pMdWEptOS4Wa0pjQe76fhlWeQBYFUCqKjE%2BKOAwfkGwIBdyyMaPpUuhbRlKYvV1QKY%2BQL6gCRHk","Fr9CmaJow%3D%3D"}</definedName>
    <definedName name="fvgt" localSheetId="8" hidden="1">{"fdsup://directions/News HTML Viewer?action=OPEN&amp;on_error=off&amp;window=popup_no_button&amp;start_maximized=false&amp;creator=factset&amp;display_string=Click to view document&amp;width=640&amp;height=480&amp;address=ZQFNwabnku6rD6X0tAblMcHqqIPUxew%2B53fUhi0FGDBrNxfAtKyJU03pVqFXJwGl","Si03Vi8%2FvqV%2BSoxuaWlTiz98GXES81pYlRXyYmqoo%2BhkzUIWdi5Jd1WAxhz2W%2BzRsi7pwS%2FEnIwEbFNo%2FgG5fFWuEflEmThEMMT4hA8VSTV1EmyD0zAjFcpG6b5R6zGEN0txoY%2BHno7jVSgXLHsI0hHG8VzQl3w990pMdWEptOS4Wa0pjQe76fhlWeQBYFUCqKjE%2BKOAwfkGwIBdyyMaPpUuhbRlKYvV1QKY%2BQL6gCRHk","Fr9CmaJow%3D%3D"}</definedName>
    <definedName name="fvgt" localSheetId="10" hidden="1">{"fdsup://directions/News HTML Viewer?action=OPEN&amp;on_error=off&amp;window=popup_no_button&amp;start_maximized=false&amp;creator=factset&amp;display_string=Click to view document&amp;width=640&amp;height=480&amp;address=ZQFNwabnku6rD6X0tAblMcHqqIPUxew%2B53fUhi0FGDBrNxfAtKyJU03pVqFXJwGl","Si03Vi8%2FvqV%2BSoxuaWlTiz98GXES81pYlRXyYmqoo%2BhkzUIWdi5Jd1WAxhz2W%2BzRsi7pwS%2FEnIwEbFNo%2FgG5fFWuEflEmThEMMT4hA8VSTV1EmyD0zAjFcpG6b5R6zGEN0txoY%2BHno7jVSgXLHsI0hHG8VzQl3w990pMdWEptOS4Wa0pjQe76fhlWeQBYFUCqKjE%2BKOAwfkGwIBdyyMaPpUuhbRlKYvV1QKY%2BQL6gCRHk","Fr9CmaJow%3D%3D"}</definedName>
    <definedName name="fvgt" hidden="1">{"fdsup://directions/News HTML Viewer?action=OPEN&amp;on_error=off&amp;window=popup_no_button&amp;start_maximized=false&amp;creator=factset&amp;display_string=Click to view document&amp;width=640&amp;height=480&amp;address=ZQFNwabnku6rD6X0tAblMcHqqIPUxew%2B53fUhi0FGDBrNxfAtKyJU03pVqFXJwGl","Si03Vi8%2FvqV%2BSoxuaWlTiz98GXES81pYlRXyYmqoo%2BhkzUIWdi5Jd1WAxhz2W%2BzRsi7pwS%2FEnIwEbFNo%2FgG5fFWuEflEmThEMMT4hA8VSTV1EmyD0zAjFcpG6b5R6zGEN0txoY%2BHno7jVSgXLHsI0hHG8VzQl3w990pMdWEptOS4Wa0pjQe76fhlWeQBYFUCqKjE%2BKOAwfkGwIBdyyMaPpUuhbRlKYvV1QKY%2BQL6gCRHk","Fr9CmaJow%3D%3D"}</definedName>
    <definedName name="fw" localSheetId="11" hidden="1">{#N/A,#N/A,FALSE,"New Depr Sch-150% DB";#N/A,#N/A,FALSE,"Cash Flows RLP";#N/A,#N/A,FALSE,"IRR";#N/A,#N/A,FALSE,"Proforma IS";#N/A,#N/A,FALSE,"Assumptions"}</definedName>
    <definedName name="fw" hidden="1">{#N/A,#N/A,FALSE,"New Depr Sch-150% DB";#N/A,#N/A,FALSE,"Cash Flows RLP";#N/A,#N/A,FALSE,"IRR";#N/A,#N/A,FALSE,"Proforma IS";#N/A,#N/A,FALSE,"Assumptions"}</definedName>
    <definedName name="FX" localSheetId="6">#REF!</definedName>
    <definedName name="FX" localSheetId="7">#REF!</definedName>
    <definedName name="FX" localSheetId="8">#REF!</definedName>
    <definedName name="FX" localSheetId="10">#REF!</definedName>
    <definedName name="FX">#REF!</definedName>
    <definedName name="FxGainCash" localSheetId="6">#REF!</definedName>
    <definedName name="FxGainCash" localSheetId="7">#REF!</definedName>
    <definedName name="FxGainCash" localSheetId="8">#REF!</definedName>
    <definedName name="FxGainCash" localSheetId="10">#REF!</definedName>
    <definedName name="FxGainCash">#REF!</definedName>
    <definedName name="FxGainCashRoubleNominal" localSheetId="6">#REF!</definedName>
    <definedName name="FxGainCashRoubleNominal" localSheetId="7">#REF!</definedName>
    <definedName name="FxGainCashRoubleNominal" localSheetId="8">#REF!</definedName>
    <definedName name="FxGainCashRoubleNominal" localSheetId="10">#REF!</definedName>
    <definedName name="FxGainCashRoubleNominal">#REF!</definedName>
    <definedName name="FxGainUnrealized" localSheetId="6">#REF!</definedName>
    <definedName name="FxGainUnrealized">#REF!</definedName>
    <definedName name="FxGainUnrealizedRoubleNominal" localSheetId="6">#REF!</definedName>
    <definedName name="FxGainUnrealizedRoubleNominal">#REF!</definedName>
    <definedName name="FXMode" localSheetId="6">#REF!</definedName>
    <definedName name="FXMode">#REF!</definedName>
    <definedName name="FY_DATE" hidden="1">"FY_DATE"</definedName>
    <definedName name="g" localSheetId="6" hidden="1">{"FY96_TITLE",#N/A,FALSE,"Sensitize";"FY96_TABLE_OF_CONTENTS",#N/A,FALSE,"Sensitize";"FY96_TITLE_REVENUE",#N/A,FALSE,"Sensitize";"FY96_REVENUE_DATA",#N/A,FALSE,"REVENUES";"FY96_REVENUE_FR_IP",#N/A,FALSE,"REVENUES";"FY96_REVENUE_SYSTEMS_VOICE",#N/A,FALSE,"REVENUES";"FY96_REVENUE_Intercompany",#N/A,FALSE,"REVENUES";"FY96_TITLE_FONDIRECT",#N/A,FALSE,"Sensitize";"FY96_FD_STP_Moscow",#N/A,FALSE,"REVENUES";"FY96_FD_REGION",#N/A,FALSE,"REVENUES";"FY96_FD_NRC_MRC",#N/A,FALSE,"REVENUES";"FY96_FD_Mins",#N/A,FALSE,"REVENUES";"FY96_FD_TRAFFIC_REVENUE",#N/A,FALSE,"REVENUES";"FY96_TITLE_COST_OF_REVENUE",#N/A,FALSE,"Sensitize";"FY96_COST_OF_REVENUE",#N/A,FALSE,"Settl_COR";"FY96_COST_OF_REVENUE_Global_One",#N/A,FALSE,"Settl_COR";"FY96_COST_OF_REVENUE_Networks",#N/A,FALSE,"Settl_COR";"FY96_LOOP_SUMMARY",#N/A,FALSE,"Loops";"FY96_LOOP_CUSTOMER",#N/A,FALSE,"Loops";"FY96_LOOP_MISCEL",#N/A,FALSE,"Loops";"FY96_TEL_NOS",#N/A,FALSE,"Tel_Nos";"FY96_TITLE_OPERATING_EXPENSES",#N/A,FALSE,"Sensitize";"FY96_CIRCUITS",#N/A,FALSE,"Circuits";"FY96_LOOP_MLAP",#N/A,FALSE,"Loops";"FY96_Headcount",#N/A,FALSE,"H_C, Tax";"FY96_Headcount_GO",#N/A,FALSE,"H_C, Tax";"FY96_Headcount_GONetworks",#N/A,FALSE,"H_C, Tax";"FY96_SG_A_Expenses",#N/A,FALSE,"SG&amp;A_Ops";"FY96_Ops_Expenses",#N/A,FALSE,"SG&amp;A_Ops";"FY96_TITLE_NONOPERATING",#N/A,FALSE,"Sensitize";"FY96_Nonoperating_GO",#N/A,FALSE,"H_C, Tax";"FY96_Nonoperating_GONetworks",#N/A,FALSE,"H_C, Tax";"FY96_TITLE_95",#N/A,FALSE,"Sensitize";"FY95_Income_Statement",#N/A,FALSE,"P&amp;Ltotal";"FY95_Cash_F.",#N/A,FALSE,"P&amp;Ltotal";"FY95_Bal_Sheet",#N/A,FALSE,"P&amp;Ltotal"}</definedName>
    <definedName name="g" localSheetId="7" hidden="1">{"FY96_TITLE",#N/A,FALSE,"Sensitize";"FY96_TABLE_OF_CONTENTS",#N/A,FALSE,"Sensitize";"FY96_TITLE_REVENUE",#N/A,FALSE,"Sensitize";"FY96_REVENUE_DATA",#N/A,FALSE,"REVENUES";"FY96_REVENUE_FR_IP",#N/A,FALSE,"REVENUES";"FY96_REVENUE_SYSTEMS_VOICE",#N/A,FALSE,"REVENUES";"FY96_REVENUE_Intercompany",#N/A,FALSE,"REVENUES";"FY96_TITLE_FONDIRECT",#N/A,FALSE,"Sensitize";"FY96_FD_STP_Moscow",#N/A,FALSE,"REVENUES";"FY96_FD_REGION",#N/A,FALSE,"REVENUES";"FY96_FD_NRC_MRC",#N/A,FALSE,"REVENUES";"FY96_FD_Mins",#N/A,FALSE,"REVENUES";"FY96_FD_TRAFFIC_REVENUE",#N/A,FALSE,"REVENUES";"FY96_TITLE_COST_OF_REVENUE",#N/A,FALSE,"Sensitize";"FY96_COST_OF_REVENUE",#N/A,FALSE,"Settl_COR";"FY96_COST_OF_REVENUE_Global_One",#N/A,FALSE,"Settl_COR";"FY96_COST_OF_REVENUE_Networks",#N/A,FALSE,"Settl_COR";"FY96_LOOP_SUMMARY",#N/A,FALSE,"Loops";"FY96_LOOP_CUSTOMER",#N/A,FALSE,"Loops";"FY96_LOOP_MISCEL",#N/A,FALSE,"Loops";"FY96_TEL_NOS",#N/A,FALSE,"Tel_Nos";"FY96_TITLE_OPERATING_EXPENSES",#N/A,FALSE,"Sensitize";"FY96_CIRCUITS",#N/A,FALSE,"Circuits";"FY96_LOOP_MLAP",#N/A,FALSE,"Loops";"FY96_Headcount",#N/A,FALSE,"H_C, Tax";"FY96_Headcount_GO",#N/A,FALSE,"H_C, Tax";"FY96_Headcount_GONetworks",#N/A,FALSE,"H_C, Tax";"FY96_SG_A_Expenses",#N/A,FALSE,"SG&amp;A_Ops";"FY96_Ops_Expenses",#N/A,FALSE,"SG&amp;A_Ops";"FY96_TITLE_NONOPERATING",#N/A,FALSE,"Sensitize";"FY96_Nonoperating_GO",#N/A,FALSE,"H_C, Tax";"FY96_Nonoperating_GONetworks",#N/A,FALSE,"H_C, Tax";"FY96_TITLE_95",#N/A,FALSE,"Sensitize";"FY95_Income_Statement",#N/A,FALSE,"P&amp;Ltotal";"FY95_Cash_F.",#N/A,FALSE,"P&amp;Ltotal";"FY95_Bal_Sheet",#N/A,FALSE,"P&amp;Ltotal"}</definedName>
    <definedName name="g" localSheetId="8" hidden="1">{"FY96_TITLE",#N/A,FALSE,"Sensitize";"FY96_TABLE_OF_CONTENTS",#N/A,FALSE,"Sensitize";"FY96_TITLE_REVENUE",#N/A,FALSE,"Sensitize";"FY96_REVENUE_DATA",#N/A,FALSE,"REVENUES";"FY96_REVENUE_FR_IP",#N/A,FALSE,"REVENUES";"FY96_REVENUE_SYSTEMS_VOICE",#N/A,FALSE,"REVENUES";"FY96_REVENUE_Intercompany",#N/A,FALSE,"REVENUES";"FY96_TITLE_FONDIRECT",#N/A,FALSE,"Sensitize";"FY96_FD_STP_Moscow",#N/A,FALSE,"REVENUES";"FY96_FD_REGION",#N/A,FALSE,"REVENUES";"FY96_FD_NRC_MRC",#N/A,FALSE,"REVENUES";"FY96_FD_Mins",#N/A,FALSE,"REVENUES";"FY96_FD_TRAFFIC_REVENUE",#N/A,FALSE,"REVENUES";"FY96_TITLE_COST_OF_REVENUE",#N/A,FALSE,"Sensitize";"FY96_COST_OF_REVENUE",#N/A,FALSE,"Settl_COR";"FY96_COST_OF_REVENUE_Global_One",#N/A,FALSE,"Settl_COR";"FY96_COST_OF_REVENUE_Networks",#N/A,FALSE,"Settl_COR";"FY96_LOOP_SUMMARY",#N/A,FALSE,"Loops";"FY96_LOOP_CUSTOMER",#N/A,FALSE,"Loops";"FY96_LOOP_MISCEL",#N/A,FALSE,"Loops";"FY96_TEL_NOS",#N/A,FALSE,"Tel_Nos";"FY96_TITLE_OPERATING_EXPENSES",#N/A,FALSE,"Sensitize";"FY96_CIRCUITS",#N/A,FALSE,"Circuits";"FY96_LOOP_MLAP",#N/A,FALSE,"Loops";"FY96_Headcount",#N/A,FALSE,"H_C, Tax";"FY96_Headcount_GO",#N/A,FALSE,"H_C, Tax";"FY96_Headcount_GONetworks",#N/A,FALSE,"H_C, Tax";"FY96_SG_A_Expenses",#N/A,FALSE,"SG&amp;A_Ops";"FY96_Ops_Expenses",#N/A,FALSE,"SG&amp;A_Ops";"FY96_TITLE_NONOPERATING",#N/A,FALSE,"Sensitize";"FY96_Nonoperating_GO",#N/A,FALSE,"H_C, Tax";"FY96_Nonoperating_GONetworks",#N/A,FALSE,"H_C, Tax";"FY96_TITLE_95",#N/A,FALSE,"Sensitize";"FY95_Income_Statement",#N/A,FALSE,"P&amp;Ltotal";"FY95_Cash_F.",#N/A,FALSE,"P&amp;Ltotal";"FY95_Bal_Sheet",#N/A,FALSE,"P&amp;Ltotal"}</definedName>
    <definedName name="g" localSheetId="10" hidden="1">{"FY96_TITLE",#N/A,FALSE,"Sensitize";"FY96_TABLE_OF_CONTENTS",#N/A,FALSE,"Sensitize";"FY96_TITLE_REVENUE",#N/A,FALSE,"Sensitize";"FY96_REVENUE_DATA",#N/A,FALSE,"REVENUES";"FY96_REVENUE_FR_IP",#N/A,FALSE,"REVENUES";"FY96_REVENUE_SYSTEMS_VOICE",#N/A,FALSE,"REVENUES";"FY96_REVENUE_Intercompany",#N/A,FALSE,"REVENUES";"FY96_TITLE_FONDIRECT",#N/A,FALSE,"Sensitize";"FY96_FD_STP_Moscow",#N/A,FALSE,"REVENUES";"FY96_FD_REGION",#N/A,FALSE,"REVENUES";"FY96_FD_NRC_MRC",#N/A,FALSE,"REVENUES";"FY96_FD_Mins",#N/A,FALSE,"REVENUES";"FY96_FD_TRAFFIC_REVENUE",#N/A,FALSE,"REVENUES";"FY96_TITLE_COST_OF_REVENUE",#N/A,FALSE,"Sensitize";"FY96_COST_OF_REVENUE",#N/A,FALSE,"Settl_COR";"FY96_COST_OF_REVENUE_Global_One",#N/A,FALSE,"Settl_COR";"FY96_COST_OF_REVENUE_Networks",#N/A,FALSE,"Settl_COR";"FY96_LOOP_SUMMARY",#N/A,FALSE,"Loops";"FY96_LOOP_CUSTOMER",#N/A,FALSE,"Loops";"FY96_LOOP_MISCEL",#N/A,FALSE,"Loops";"FY96_TEL_NOS",#N/A,FALSE,"Tel_Nos";"FY96_TITLE_OPERATING_EXPENSES",#N/A,FALSE,"Sensitize";"FY96_CIRCUITS",#N/A,FALSE,"Circuits";"FY96_LOOP_MLAP",#N/A,FALSE,"Loops";"FY96_Headcount",#N/A,FALSE,"H_C, Tax";"FY96_Headcount_GO",#N/A,FALSE,"H_C, Tax";"FY96_Headcount_GONetworks",#N/A,FALSE,"H_C, Tax";"FY96_SG_A_Expenses",#N/A,FALSE,"SG&amp;A_Ops";"FY96_Ops_Expenses",#N/A,FALSE,"SG&amp;A_Ops";"FY96_TITLE_NONOPERATING",#N/A,FALSE,"Sensitize";"FY96_Nonoperating_GO",#N/A,FALSE,"H_C, Tax";"FY96_Nonoperating_GONetworks",#N/A,FALSE,"H_C, Tax";"FY96_TITLE_95",#N/A,FALSE,"Sensitize";"FY95_Income_Statement",#N/A,FALSE,"P&amp;Ltotal";"FY95_Cash_F.",#N/A,FALSE,"P&amp;Ltotal";"FY95_Bal_Sheet",#N/A,FALSE,"P&amp;Ltotal"}</definedName>
    <definedName name="g" hidden="1">{"FY96_TITLE",#N/A,FALSE,"Sensitize";"FY96_TABLE_OF_CONTENTS",#N/A,FALSE,"Sensitize";"FY96_TITLE_REVENUE",#N/A,FALSE,"Sensitize";"FY96_REVENUE_DATA",#N/A,FALSE,"REVENUES";"FY96_REVENUE_FR_IP",#N/A,FALSE,"REVENUES";"FY96_REVENUE_SYSTEMS_VOICE",#N/A,FALSE,"REVENUES";"FY96_REVENUE_Intercompany",#N/A,FALSE,"REVENUES";"FY96_TITLE_FONDIRECT",#N/A,FALSE,"Sensitize";"FY96_FD_STP_Moscow",#N/A,FALSE,"REVENUES";"FY96_FD_REGION",#N/A,FALSE,"REVENUES";"FY96_FD_NRC_MRC",#N/A,FALSE,"REVENUES";"FY96_FD_Mins",#N/A,FALSE,"REVENUES";"FY96_FD_TRAFFIC_REVENUE",#N/A,FALSE,"REVENUES";"FY96_TITLE_COST_OF_REVENUE",#N/A,FALSE,"Sensitize";"FY96_COST_OF_REVENUE",#N/A,FALSE,"Settl_COR";"FY96_COST_OF_REVENUE_Global_One",#N/A,FALSE,"Settl_COR";"FY96_COST_OF_REVENUE_Networks",#N/A,FALSE,"Settl_COR";"FY96_LOOP_SUMMARY",#N/A,FALSE,"Loops";"FY96_LOOP_CUSTOMER",#N/A,FALSE,"Loops";"FY96_LOOP_MISCEL",#N/A,FALSE,"Loops";"FY96_TEL_NOS",#N/A,FALSE,"Tel_Nos";"FY96_TITLE_OPERATING_EXPENSES",#N/A,FALSE,"Sensitize";"FY96_CIRCUITS",#N/A,FALSE,"Circuits";"FY96_LOOP_MLAP",#N/A,FALSE,"Loops";"FY96_Headcount",#N/A,FALSE,"H_C, Tax";"FY96_Headcount_GO",#N/A,FALSE,"H_C, Tax";"FY96_Headcount_GONetworks",#N/A,FALSE,"H_C, Tax";"FY96_SG_A_Expenses",#N/A,FALSE,"SG&amp;A_Ops";"FY96_Ops_Expenses",#N/A,FALSE,"SG&amp;A_Ops";"FY96_TITLE_NONOPERATING",#N/A,FALSE,"Sensitize";"FY96_Nonoperating_GO",#N/A,FALSE,"H_C, Tax";"FY96_Nonoperating_GONetworks",#N/A,FALSE,"H_C, Tax";"FY96_TITLE_95",#N/A,FALSE,"Sensitize";"FY95_Income_Statement",#N/A,FALSE,"P&amp;Ltotal";"FY95_Cash_F.",#N/A,FALSE,"P&amp;Ltotal";"FY95_Bal_Sheet",#N/A,FALSE,"P&amp;Ltotal"}</definedName>
    <definedName name="GAIN">#REF!</definedName>
    <definedName name="GAIN_SALE_ASSETS" hidden="1">"GAIN_SALE_ASSETS"</definedName>
    <definedName name="GameCTRL2_Sheet1_List">#REF!</definedName>
    <definedName name="gardiner" localSheetId="6">#REF!</definedName>
    <definedName name="gardiner">#REF!</definedName>
    <definedName name="GARDINER_">'[25]By Mill'!$C$490</definedName>
    <definedName name="garyneu" localSheetId="11" hidden="1">{#N/A,#N/A,FALSE,"Supuestos";#N/A,#N/A,FALSE,"Totales";#N/A,#N/A,FALSE,"UTE TDF";#N/A,#N/A,FALSE,"C. AUSTRAL";#N/A,#N/A,FALSE,"L. ATRAVESADO";#N/A,#N/A,FALSE,"FERNANDEZ  ORO";#N/A,#N/A,FALSE,"PORTEZUELOS";#N/A,#N/A,FALSE,"25 MM";#N/A,#N/A,FALSE,"SAN ROQUE";#N/A,#N/A,FALSE,"A.  PICHANA"}</definedName>
    <definedName name="garyneu" hidden="1">{#N/A,#N/A,FALSE,"Supuestos";#N/A,#N/A,FALSE,"Totales";#N/A,#N/A,FALSE,"UTE TDF";#N/A,#N/A,FALSE,"C. AUSTRAL";#N/A,#N/A,FALSE,"L. ATRAVESADO";#N/A,#N/A,FALSE,"FERNANDEZ  ORO";#N/A,#N/A,FALSE,"PORTEZUELOS";#N/A,#N/A,FALSE,"25 MM";#N/A,#N/A,FALSE,"SAN ROQUE";#N/A,#N/A,FALSE,"A.  PICHANA"}</definedName>
    <definedName name="Garynew" localSheetId="11" hidden="1">{#N/A,#N/A,FALSE,"Supuestos";#N/A,#N/A,FALSE,"Totales";#N/A,#N/A,FALSE,"UTE TDF";#N/A,#N/A,FALSE,"C. AUSTRAL";#N/A,#N/A,FALSE,"L. ATRAVESADO";#N/A,#N/A,FALSE,"FERNANDEZ  ORO";#N/A,#N/A,FALSE,"PORTEZUELOS";#N/A,#N/A,FALSE,"25 MM";#N/A,#N/A,FALSE,"SAN ROQUE";#N/A,#N/A,FALSE,"A.  PICHANA"}</definedName>
    <definedName name="Garynew" hidden="1">{#N/A,#N/A,FALSE,"Supuestos";#N/A,#N/A,FALSE,"Totales";#N/A,#N/A,FALSE,"UTE TDF";#N/A,#N/A,FALSE,"C. AUSTRAL";#N/A,#N/A,FALSE,"L. ATRAVESADO";#N/A,#N/A,FALSE,"FERNANDEZ  ORO";#N/A,#N/A,FALSE,"PORTEZUELOS";#N/A,#N/A,FALSE,"25 MM";#N/A,#N/A,FALSE,"SAN ROQUE";#N/A,#N/A,FALSE,"A.  PICHANA"}</definedName>
    <definedName name="GCCurr" localSheetId="6">#REF!</definedName>
    <definedName name="GCCurr" localSheetId="7">#REF!</definedName>
    <definedName name="GCCurr" localSheetId="8">#REF!</definedName>
    <definedName name="GCCurr" localSheetId="10">#REF!</definedName>
    <definedName name="GCCurr">#REF!</definedName>
    <definedName name="GCID" localSheetId="6">#REF!</definedName>
    <definedName name="GCID" localSheetId="7">#REF!</definedName>
    <definedName name="GCID" localSheetId="8">#REF!</definedName>
    <definedName name="GCID" localSheetId="10">#REF!</definedName>
    <definedName name="GCID">#REF!</definedName>
    <definedName name="GCIDNo" localSheetId="6">#REF!</definedName>
    <definedName name="GCIDNo" localSheetId="7">#REF!</definedName>
    <definedName name="GCIDNo" localSheetId="8">#REF!</definedName>
    <definedName name="GCIDNo" localSheetId="10">#REF!</definedName>
    <definedName name="GCIDNo">#REF!</definedName>
    <definedName name="GCList" localSheetId="6">#REF!</definedName>
    <definedName name="GCList">#REF!</definedName>
    <definedName name="GCXPRICE" localSheetId="6">#REF!</definedName>
    <definedName name="GCXPRICE">#REF!</definedName>
    <definedName name="GCXYRAGO" localSheetId="6">#REF!</definedName>
    <definedName name="GCXYRAGO">#REF!</definedName>
    <definedName name="gcxytd" localSheetId="6">#REF!</definedName>
    <definedName name="gcxytd">#REF!</definedName>
    <definedName name="gd" localSheetId="6" hidden="1">Main.SAPF4Help()</definedName>
    <definedName name="gd" localSheetId="7" hidden="1">Main.SAPF4Help()</definedName>
    <definedName name="gd" localSheetId="8" hidden="1">Main.SAPF4Help()</definedName>
    <definedName name="gd" localSheetId="10" hidden="1">Main.SAPF4Help()</definedName>
    <definedName name="gd" hidden="1">Main.SAPF4Help()</definedName>
    <definedName name="GDPPerCapita" localSheetId="6">#REF!</definedName>
    <definedName name="GDPPerCapita" localSheetId="7">#REF!</definedName>
    <definedName name="GDPPerCapita" localSheetId="8">#REF!</definedName>
    <definedName name="GDPPerCapita" localSheetId="10">#REF!</definedName>
    <definedName name="GDPPerCapita">#REF!</definedName>
    <definedName name="Gecnj" localSheetId="6">#REF!</definedName>
    <definedName name="Gecnj" localSheetId="7">#REF!</definedName>
    <definedName name="Gecnj" localSheetId="8">#REF!</definedName>
    <definedName name="Gecnj" localSheetId="10">#REF!</definedName>
    <definedName name="Gecnj">#REF!</definedName>
    <definedName name="GEE" localSheetId="2" hidden="1">#REF!</definedName>
    <definedName name="GEE" hidden="1">#REF!</definedName>
    <definedName name="GEGE" localSheetId="2" hidden="1">#REF!</definedName>
    <definedName name="GEGE" hidden="1">#REF!</definedName>
    <definedName name="GEGEG" localSheetId="2" hidden="1">#REF!</definedName>
    <definedName name="GEGEG" hidden="1">#REF!</definedName>
    <definedName name="general_exp." localSheetId="11" hidden="1">{#N/A,"100% Success",TRUE,"Sales Forecast";#N/A,#N/A,TRUE,"Sheet2"}</definedName>
    <definedName name="general_exp." hidden="1">{#N/A,"100% Success",TRUE,"Sales Forecast";#N/A,#N/A,TRUE,"Sheet2"}</definedName>
    <definedName name="georgetown" localSheetId="6">#REF!</definedName>
    <definedName name="georgetown" localSheetId="7">#REF!</definedName>
    <definedName name="georgetown" localSheetId="8">#REF!</definedName>
    <definedName name="georgetown" localSheetId="10">#REF!</definedName>
    <definedName name="georgetown">#REF!</definedName>
    <definedName name="GEORGETOWN_">'[25]By Mill'!$C$347</definedName>
    <definedName name="German" localSheetId="6">#REF!</definedName>
    <definedName name="German" localSheetId="7">#REF!</definedName>
    <definedName name="German" localSheetId="8">#REF!</definedName>
    <definedName name="German" localSheetId="10">#REF!</definedName>
    <definedName name="German">#REF!</definedName>
    <definedName name="Gertraud" localSheetId="6">#REF!</definedName>
    <definedName name="Gertraud" localSheetId="7">#REF!</definedName>
    <definedName name="Gertraud" localSheetId="8">#REF!</definedName>
    <definedName name="Gertraud" localSheetId="10">#REF!</definedName>
    <definedName name="Gertraud">#REF!</definedName>
    <definedName name="GERTRAUD_">'[25]By Mill'!$C$975</definedName>
    <definedName name="gf" localSheetId="6">#REF!</definedName>
    <definedName name="gf" localSheetId="7">#REF!</definedName>
    <definedName name="gf" localSheetId="8">#REF!</definedName>
    <definedName name="gf" localSheetId="10">#REF!</definedName>
    <definedName name="gf">#REF!</definedName>
    <definedName name="gf2new" localSheetId="6">#REF!</definedName>
    <definedName name="gf2new" localSheetId="7">#REF!</definedName>
    <definedName name="gf2new" localSheetId="8">#REF!</definedName>
    <definedName name="gf2new" localSheetId="10">#REF!</definedName>
    <definedName name="gf2new">#REF!</definedName>
    <definedName name="gfd">#REF!</definedName>
    <definedName name="gfhfd" localSheetId="6" hidden="1">{0,0,0,0;0,0,0,0;"",0,0,0;0,0,0,0;0,0,0,0;0,0,0,0;0,0,0,0;0,0,0,0;0,0,0,0;0,0,0,0;0,0,0,0;0,0,0,0;0,0,0,0;0,0,0,1.62996126570989E-260;0,4.59129827025484E-246,0,1.29328278705458E-231;0,1.62996126568623E-260,0,4.59129827025484E-246;0,1.29328278705458E-231,0,1.62996126568623E-260;0,0,0,0}</definedName>
    <definedName name="gfhfd" localSheetId="7" hidden="1">{0,0,0,0;0,0,0,0;"",0,0,0;0,0,0,0;0,0,0,0;0,0,0,0;0,0,0,0;0,0,0,0;0,0,0,0;0,0,0,0;0,0,0,0;0,0,0,0;0,0,0,0;0,0,0,1.62996126570989E-260;0,4.59129827025484E-246,0,1.29328278705458E-231;0,1.62996126568623E-260,0,4.59129827025484E-246;0,1.29328278705458E-231,0,1.62996126568623E-260;0,0,0,0}</definedName>
    <definedName name="gfhfd" localSheetId="8" hidden="1">{0,0,0,0;0,0,0,0;"",0,0,0;0,0,0,0;0,0,0,0;0,0,0,0;0,0,0,0;0,0,0,0;0,0,0,0;0,0,0,0;0,0,0,0;0,0,0,0;0,0,0,0;0,0,0,1.62996126570989E-260;0,4.59129827025484E-246,0,1.29328278705458E-231;0,1.62996126568623E-260,0,4.59129827025484E-246;0,1.29328278705458E-231,0,1.62996126568623E-260;0,0,0,0}</definedName>
    <definedName name="gfhfd" localSheetId="10" hidden="1">{0,0,0,0;0,0,0,0;"",0,0,0;0,0,0,0;0,0,0,0;0,0,0,0;0,0,0,0;0,0,0,0;0,0,0,0;0,0,0,0;0,0,0,0;0,0,0,0;0,0,0,0;0,0,0,1.62996126570989E-260;0,4.59129827025484E-246,0,1.29328278705458E-231;0,1.62996126568623E-260,0,4.59129827025484E-246;0,1.29328278705458E-231,0,1.62996126568623E-260;0,0,0,0}</definedName>
    <definedName name="gfhfd" hidden="1">{0,0,0,0;0,0,0,0;"",0,0,0;0,0,0,0;0,0,0,0;0,0,0,0;0,0,0,0;0,0,0,0;0,0,0,0;0,0,0,0;0,0,0,0;0,0,0,0;0,0,0,0;0,0,0,1.62996126570989E-260;0,4.59129827025484E-246,0,1.29328278705458E-231;0,1.62996126568623E-260,0,4.59129827025484E-246;0,1.29328278705458E-231,0,1.62996126568623E-260;0,0,0,0}</definedName>
    <definedName name="gfn">#REF!</definedName>
    <definedName name="gg" localSheetId="9">#REF!</definedName>
    <definedName name="gg" localSheetId="11" hidden="1">{#N/A,#N/A,FALSE,"Supuestos";#N/A,#N/A,FALSE,"Totales";#N/A,#N/A,FALSE,"UTE TDF";#N/A,#N/A,FALSE,"C. AUSTRAL";#N/A,#N/A,FALSE,"L. ATRAVESADO";#N/A,#N/A,FALSE,"FERNANDEZ  ORO";#N/A,#N/A,FALSE,"PORTEZUELOS";#N/A,#N/A,FALSE,"25 MM";#N/A,#N/A,FALSE,"SAN ROQUE";#N/A,#N/A,FALSE,"A.  PICHANA"}</definedName>
    <definedName name="gg" hidden="1">{#N/A,#N/A,FALSE,"Supuestos";#N/A,#N/A,FALSE,"Totales";#N/A,#N/A,FALSE,"UTE TDF";#N/A,#N/A,FALSE,"C. AUSTRAL";#N/A,#N/A,FALSE,"L. ATRAVESADO";#N/A,#N/A,FALSE,"FERNANDEZ  ORO";#N/A,#N/A,FALSE,"PORTEZUELOS";#N/A,#N/A,FALSE,"25 MM";#N/A,#N/A,FALSE,"SAN ROQUE";#N/A,#N/A,FALSE,"A.  PICHANA"}</definedName>
    <definedName name="ggg" localSheetId="0" hidden="1">{"'Set-Out'!$A$1:$H$30"}</definedName>
    <definedName name="ggg" localSheetId="6" hidden="1">{"'Set-Out'!$A$1:$H$30"}</definedName>
    <definedName name="ggg" localSheetId="7" hidden="1">{"'Set-Out'!$A$1:$H$30"}</definedName>
    <definedName name="ggg" localSheetId="8" hidden="1">{"'Set-Out'!$A$1:$H$30"}</definedName>
    <definedName name="ggg" localSheetId="10" hidden="1">{"'Set-Out'!$A$1:$H$30"}</definedName>
    <definedName name="ggg" localSheetId="11" hidden="1">{#N/A,#N/A,FALSE,"Supuestos";#N/A,#N/A,FALSE,"Totales";#N/A,#N/A,FALSE,"UTE TDF";#N/A,#N/A,FALSE,"C. AUSTRAL";#N/A,#N/A,FALSE,"L. ATRAVESADO";#N/A,#N/A,FALSE,"FERNANDEZ  ORO";#N/A,#N/A,FALSE,"PORTEZUELOS";#N/A,#N/A,FALSE,"25 MM";#N/A,#N/A,FALSE,"SAN ROQUE";#N/A,#N/A,FALSE,"A.  PICHANA"}</definedName>
    <definedName name="ggg" hidden="1">{#N/A,#N/A,FALSE,"Supuestos";#N/A,#N/A,FALSE,"Totales";#N/A,#N/A,FALSE,"UTE TDF";#N/A,#N/A,FALSE,"C. AUSTRAL";#N/A,#N/A,FALSE,"L. ATRAVESADO";#N/A,#N/A,FALSE,"FERNANDEZ  ORO";#N/A,#N/A,FALSE,"PORTEZUELOS";#N/A,#N/A,FALSE,"25 MM";#N/A,#N/A,FALSE,"SAN ROQUE";#N/A,#N/A,FALSE,"A.  PICHANA"}</definedName>
    <definedName name="gggggg" localSheetId="11" hidden="1">{#N/A,#N/A,FALSE,"Supuestos";#N/A,#N/A,FALSE,"Totales";#N/A,#N/A,FALSE,"UTE TDF";#N/A,#N/A,FALSE,"C. AUSTRAL";#N/A,#N/A,FALSE,"L. ATRAVESADO";#N/A,#N/A,FALSE,"FERNANDEZ  ORO";#N/A,#N/A,FALSE,"PORTEZUELOS";#N/A,#N/A,FALSE,"25 MM";#N/A,#N/A,FALSE,"SAN ROQUE";#N/A,#N/A,FALSE,"A.  PICHANA"}</definedName>
    <definedName name="gggggg" hidden="1">{#N/A,#N/A,FALSE,"Supuestos";#N/A,#N/A,FALSE,"Totales";#N/A,#N/A,FALSE,"UTE TDF";#N/A,#N/A,FALSE,"C. AUSTRAL";#N/A,#N/A,FALSE,"L. ATRAVESADO";#N/A,#N/A,FALSE,"FERNANDEZ  ORO";#N/A,#N/A,FALSE,"PORTEZUELOS";#N/A,#N/A,FALSE,"25 MM";#N/A,#N/A,FALSE,"SAN ROQUE";#N/A,#N/A,FALSE,"A.  PICHANA"}</definedName>
    <definedName name="ggggggggggggg" localSheetId="11" hidden="1">{#N/A,#N/A,TRUE,"Лист2"}</definedName>
    <definedName name="ggggggggggggg" hidden="1">{#N/A,#N/A,TRUE,"Лист2"}</definedName>
    <definedName name="gh" localSheetId="6" hidden="1">{"'100'!$A$1:$M$83"}</definedName>
    <definedName name="gh" localSheetId="7" hidden="1">{"'100'!$A$1:$M$83"}</definedName>
    <definedName name="gh" localSheetId="8" hidden="1">{"'100'!$A$1:$M$83"}</definedName>
    <definedName name="gh" localSheetId="10" hidden="1">{"'100'!$A$1:$M$83"}</definedName>
    <definedName name="gh" hidden="1">{"'100'!$A$1:$M$83"}</definedName>
    <definedName name="ghd" localSheetId="11" hidden="1">{#N/A,#N/A,FALSE,"Aging Summary";#N/A,#N/A,FALSE,"Ratio Analysis";#N/A,#N/A,FALSE,"Test 120 Day Accts";#N/A,#N/A,FALSE,"Tickmarks"}</definedName>
    <definedName name="ghd" hidden="1">{#N/A,#N/A,FALSE,"Aging Summary";#N/A,#N/A,FALSE,"Ratio Analysis";#N/A,#N/A,FALSE,"Test 120 Day Accts";#N/A,#N/A,FALSE,"Tickmarks"}</definedName>
    <definedName name="ghdf" localSheetId="6" hidden="1">{"'100'!$A$1:$M$83"}</definedName>
    <definedName name="ghdf" localSheetId="7" hidden="1">{"'100'!$A$1:$M$83"}</definedName>
    <definedName name="ghdf" localSheetId="8" hidden="1">{"'100'!$A$1:$M$83"}</definedName>
    <definedName name="ghdf" localSheetId="10" hidden="1">{"'100'!$A$1:$M$83"}</definedName>
    <definedName name="ghdf" hidden="1">{"'100'!$A$1:$M$83"}</definedName>
    <definedName name="ghggg" localSheetId="6" hidden="1">1/EUReXToESP</definedName>
    <definedName name="ghggg" localSheetId="7" hidden="1">1/EUReXToESP</definedName>
    <definedName name="ghggg" localSheetId="8" hidden="1">1/EUReXToESP</definedName>
    <definedName name="ghggg" localSheetId="10" hidden="1">1/EUReXToESP</definedName>
    <definedName name="ghggg" hidden="1">1/EUReXToESP</definedName>
    <definedName name="ghjb">#REF!</definedName>
    <definedName name="ghjh" localSheetId="2" hidden="1">#REF!</definedName>
    <definedName name="ghjh" localSheetId="11" hidden="1">#REF!</definedName>
    <definedName name="ghjh" hidden="1">#REF!</definedName>
    <definedName name="ghjk8" localSheetId="11" hidden="1">{"'Sheet1'!$A$1:$G$96","'Sheet1'!$A$1:$H$96"}</definedName>
    <definedName name="ghjk8" hidden="1">{"'Sheet1'!$A$1:$G$96","'Sheet1'!$A$1:$H$96"}</definedName>
    <definedName name="ghjuy" localSheetId="2" hidden="1">#REF!</definedName>
    <definedName name="ghjuy" localSheetId="11" hidden="1">#REF!</definedName>
    <definedName name="ghjuy" hidden="1">#REF!</definedName>
    <definedName name="Gjeving" localSheetId="6">#REF!</definedName>
    <definedName name="Gjeving" localSheetId="7">#REF!</definedName>
    <definedName name="Gjeving" localSheetId="8">#REF!</definedName>
    <definedName name="Gjeving" localSheetId="10">#REF!</definedName>
    <definedName name="Gjeving">#REF!</definedName>
    <definedName name="GJEVING_">'[25]By Mill'!$C$714</definedName>
    <definedName name="gjndf" localSheetId="11" hidden="1">{#N/A,#N/A,FALSE,"New Depr Sch-150% DB";#N/A,#N/A,FALSE,"Cash Flows RLP";#N/A,#N/A,FALSE,"IRR";#N/A,#N/A,FALSE,"Proforma IS";#N/A,#N/A,FALSE,"Assumptions"}</definedName>
    <definedName name="gjndf" hidden="1">{#N/A,#N/A,FALSE,"New Depr Sch-150% DB";#N/A,#N/A,FALSE,"Cash Flows RLP";#N/A,#N/A,FALSE,"IRR";#N/A,#N/A,FALSE,"Proforma IS";#N/A,#N/A,FALSE,"Assumptions"}</definedName>
    <definedName name="Gjovik" localSheetId="6">'[25]By Mill'!#REF!</definedName>
    <definedName name="Gjovik" localSheetId="7">'[25]By Mill'!#REF!</definedName>
    <definedName name="Gjovik" localSheetId="8">'[25]By Mill'!#REF!</definedName>
    <definedName name="Gjovik" localSheetId="10">'[25]By Mill'!#REF!</definedName>
    <definedName name="Gjovik">'[25]By Mill'!#REF!</definedName>
    <definedName name="Gjovik___" localSheetId="6">'[25]By Mill'!#REF!</definedName>
    <definedName name="Gjovik___" localSheetId="7">'[25]By Mill'!#REF!</definedName>
    <definedName name="Gjovik___" localSheetId="8">'[25]By Mill'!#REF!</definedName>
    <definedName name="Gjovik___" localSheetId="10">'[25]By Mill'!#REF!</definedName>
    <definedName name="Gjovik___">'[25]By Mill'!#REF!</definedName>
    <definedName name="GJOVIK____" localSheetId="6">'[25]By Mill'!#REF!</definedName>
    <definedName name="GJOVIK____" localSheetId="7">'[25]By Mill'!#REF!</definedName>
    <definedName name="GJOVIK____" localSheetId="8">'[25]By Mill'!#REF!</definedName>
    <definedName name="GJOVIK____" localSheetId="10">'[25]By Mill'!#REF!</definedName>
    <definedName name="GJOVIK____">'[25]By Mill'!#REF!</definedName>
    <definedName name="GJOVIKMILL">'[25]By Mill'!$C$754</definedName>
    <definedName name="GlideChartMarker" hidden="1">"Chart!A1"</definedName>
    <definedName name="GlideDataMarker" hidden="1">"Data!A1"</definedName>
    <definedName name="GlideHiddenMarker" hidden="1">"Costcurvedata!A1"</definedName>
    <definedName name="GlideMaxCharts" hidden="1">7</definedName>
    <definedName name="gogo" localSheetId="11" hidden="1">{#N/A,#N/A,TRUE,"Cover sheet";#N/A,#N/A,TRUE,"INPUTS";#N/A,#N/A,TRUE,"OUTPUTS";#N/A,#N/A,TRUE,"VALUATION"}</definedName>
    <definedName name="gogo" hidden="1">{#N/A,#N/A,TRUE,"Cover sheet";#N/A,#N/A,TRUE,"INPUTS";#N/A,#N/A,TRUE,"OUTPUTS";#N/A,#N/A,TRUE,"VALUATION"}</definedName>
    <definedName name="Gold">'[25]By Mill'!$C$10</definedName>
    <definedName name="GoldRiver" localSheetId="6">#REF!</definedName>
    <definedName name="GoldRiver" localSheetId="7">#REF!</definedName>
    <definedName name="GoldRiver" localSheetId="8">#REF!</definedName>
    <definedName name="GoldRiver" localSheetId="10">#REF!</definedName>
    <definedName name="GoldRiver">#REF!</definedName>
    <definedName name="GOODWILL_NET" hidden="1">"GOODWILL_NET"</definedName>
    <definedName name="GOR">#REF!</definedName>
    <definedName name="GOTA_">'[25]By Mill'!$C$822</definedName>
    <definedName name="GrAdd_Seg1" localSheetId="6">#REF!,#REF!</definedName>
    <definedName name="GrAdd_Seg1" localSheetId="7">#REF!,#REF!</definedName>
    <definedName name="GrAdd_Seg1" localSheetId="8">#REF!,#REF!</definedName>
    <definedName name="GrAdd_Seg1" localSheetId="10">#REF!,#REF!</definedName>
    <definedName name="GrAdd_Seg1">#REF!,#REF!</definedName>
    <definedName name="gradys" localSheetId="6">#REF!</definedName>
    <definedName name="gradys" localSheetId="7">#REF!</definedName>
    <definedName name="gradys" localSheetId="8">#REF!</definedName>
    <definedName name="gradys" localSheetId="10">#REF!</definedName>
    <definedName name="gradys">#REF!</definedName>
    <definedName name="Grahp" localSheetId="2" hidden="1">[55]T1!#REF!</definedName>
    <definedName name="Grahp" localSheetId="11" hidden="1">[55]T1!#REF!</definedName>
    <definedName name="Grahp" hidden="1">[55]T1!#REF!</definedName>
    <definedName name="Grand_Total">#N/A</definedName>
    <definedName name="GrandPrarie" localSheetId="6">#REF!</definedName>
    <definedName name="GrandPrarie" localSheetId="7">#REF!</definedName>
    <definedName name="GrandPrarie" localSheetId="8">#REF!</definedName>
    <definedName name="GrandPrarie" localSheetId="10">#REF!</definedName>
    <definedName name="GrandPrarie">#REF!</definedName>
    <definedName name="GRANDPRARIE_">'[25]By Mill'!$C$94</definedName>
    <definedName name="Graph" localSheetId="6" hidden="1">{"'1-TheatreBkgs'!$A$1:$L$102"}</definedName>
    <definedName name="Graph" localSheetId="7" hidden="1">{"'1-TheatreBkgs'!$A$1:$L$102"}</definedName>
    <definedName name="Graph" localSheetId="8" hidden="1">{"'1-TheatreBkgs'!$A$1:$L$102"}</definedName>
    <definedName name="Graph" localSheetId="10" hidden="1">{"'1-TheatreBkgs'!$A$1:$L$102"}</definedName>
    <definedName name="Graph" hidden="1">{"'1-TheatreBkgs'!$A$1:$L$102"}</definedName>
    <definedName name="Gratkorn">#REF!</definedName>
    <definedName name="GRATKORN_">'[25]By Mill'!$C$979</definedName>
    <definedName name="Greaker" localSheetId="6">#REF!</definedName>
    <definedName name="Greaker" localSheetId="7">#REF!</definedName>
    <definedName name="Greaker" localSheetId="8">#REF!</definedName>
    <definedName name="Greaker" localSheetId="10">#REF!</definedName>
    <definedName name="Greaker">#REF!</definedName>
    <definedName name="GREAKER_">'[25]By Mill'!$C$734</definedName>
    <definedName name="GRNDPRICE" localSheetId="6">#REF!</definedName>
    <definedName name="GRNDPRICE" localSheetId="7">#REF!</definedName>
    <definedName name="GRNDPRICE" localSheetId="8">#REF!</definedName>
    <definedName name="GRNDPRICE" localSheetId="10">#REF!</definedName>
    <definedName name="GRNDPRICE">#REF!</definedName>
    <definedName name="GROSS_DIVID" hidden="1">"GROSS_DIVID"</definedName>
    <definedName name="GROSS_MARGIN" hidden="1">"GROSS_MARGIN"</definedName>
    <definedName name="GROSS_PROFIT" hidden="1">"GROSS_PROFIT"</definedName>
    <definedName name="group">#REF!</definedName>
    <definedName name="Grouplist" localSheetId="6">#REF!</definedName>
    <definedName name="Grouplist">#REF!</definedName>
    <definedName name="grt" localSheetId="6" hidden="1">{"fdsup://directions/News HTML Viewer?action=OPEN&amp;on_error=off&amp;window=popup_no_button&amp;start_maximized=false&amp;creator=factset&amp;display_string=Click to view document&amp;width=640&amp;height=480&amp;address=ZQFNwZDnkp6vD6X0vWdSXKMrsuSgTVcf9ou7I2jiJ1eITzc5Ss%2Bs%2FZqrDlXHSL","q8M19djXlemrX5uX2XP%2BqBNuoJo2X2EZyHky19yUJj7Qmbvuu62oJBeVL4JR9%2F6P9aEzwLH5gBz%2FWkfpjVnEVS1CmtdLlV4aV3hlC%2FjMnl%2BYa4kX4EMsmSsqvngg7%2Fdu7DqdUaWsloG2g1rimRVJgtVYu%2BhfmdXulLuWurlRZFzatiuSM5FNFjCJlmaFeU8hFs7zg4%2BUHrRdxnFlWlgc1%2FXrQh5g9MyyhwMuHL9PlvFb3","pvt9Id0I%3D"}</definedName>
    <definedName name="grt" localSheetId="7" hidden="1">{"fdsup://directions/News HTML Viewer?action=OPEN&amp;on_error=off&amp;window=popup_no_button&amp;start_maximized=false&amp;creator=factset&amp;display_string=Click to view document&amp;width=640&amp;height=480&amp;address=ZQFNwZDnkp6vD6X0vWdSXKMrsuSgTVcf9ou7I2jiJ1eITzc5Ss%2Bs%2FZqrDlXHSL","q8M19djXlemrX5uX2XP%2BqBNuoJo2X2EZyHky19yUJj7Qmbvuu62oJBeVL4JR9%2F6P9aEzwLH5gBz%2FWkfpjVnEVS1CmtdLlV4aV3hlC%2FjMnl%2BYa4kX4EMsmSsqvngg7%2Fdu7DqdUaWsloG2g1rimRVJgtVYu%2BhfmdXulLuWurlRZFzatiuSM5FNFjCJlmaFeU8hFs7zg4%2BUHrRdxnFlWlgc1%2FXrQh5g9MyyhwMuHL9PlvFb3","pvt9Id0I%3D"}</definedName>
    <definedName name="grt" localSheetId="8" hidden="1">{"fdsup://directions/News HTML Viewer?action=OPEN&amp;on_error=off&amp;window=popup_no_button&amp;start_maximized=false&amp;creator=factset&amp;display_string=Click to view document&amp;width=640&amp;height=480&amp;address=ZQFNwZDnkp6vD6X0vWdSXKMrsuSgTVcf9ou7I2jiJ1eITzc5Ss%2Bs%2FZqrDlXHSL","q8M19djXlemrX5uX2XP%2BqBNuoJo2X2EZyHky19yUJj7Qmbvuu62oJBeVL4JR9%2F6P9aEzwLH5gBz%2FWkfpjVnEVS1CmtdLlV4aV3hlC%2FjMnl%2BYa4kX4EMsmSsqvngg7%2Fdu7DqdUaWsloG2g1rimRVJgtVYu%2BhfmdXulLuWurlRZFzatiuSM5FNFjCJlmaFeU8hFs7zg4%2BUHrRdxnFlWlgc1%2FXrQh5g9MyyhwMuHL9PlvFb3","pvt9Id0I%3D"}</definedName>
    <definedName name="grt" localSheetId="10" hidden="1">{"fdsup://directions/News HTML Viewer?action=OPEN&amp;on_error=off&amp;window=popup_no_button&amp;start_maximized=false&amp;creator=factset&amp;display_string=Click to view document&amp;width=640&amp;height=480&amp;address=ZQFNwZDnkp6vD6X0vWdSXKMrsuSgTVcf9ou7I2jiJ1eITzc5Ss%2Bs%2FZqrDlXHSL","q8M19djXlemrX5uX2XP%2BqBNuoJo2X2EZyHky19yUJj7Qmbvuu62oJBeVL4JR9%2F6P9aEzwLH5gBz%2FWkfpjVnEVS1CmtdLlV4aV3hlC%2FjMnl%2BYa4kX4EMsmSsqvngg7%2Fdu7DqdUaWsloG2g1rimRVJgtVYu%2BhfmdXulLuWurlRZFzatiuSM5FNFjCJlmaFeU8hFs7zg4%2BUHrRdxnFlWlgc1%2FXrQh5g9MyyhwMuHL9PlvFb3","pvt9Id0I%3D"}</definedName>
    <definedName name="grt" hidden="1">{"fdsup://directions/News HTML Viewer?action=OPEN&amp;on_error=off&amp;window=popup_no_button&amp;start_maximized=false&amp;creator=factset&amp;display_string=Click to view document&amp;width=640&amp;height=480&amp;address=ZQFNwZDnkp6vD6X0vWdSXKMrsuSgTVcf9ou7I2jiJ1eITzc5Ss%2Bs%2FZqrDlXHSL","q8M19djXlemrX5uX2XP%2BqBNuoJo2X2EZyHky19yUJj7Qmbvuu62oJBeVL4JR9%2F6P9aEzwLH5gBz%2FWkfpjVnEVS1CmtdLlV4aV3hlC%2FjMnl%2BYa4kX4EMsmSsqvngg7%2Fdu7DqdUaWsloG2g1rimRVJgtVYu%2BhfmdXulLuWurlRZFzatiuSM5FNFjCJlmaFeU8hFs7zg4%2BUHrRdxnFlWlgc1%2FXrQh5g9MyyhwMuHL9PlvFb3","pvt9Id0I%3D"}</definedName>
    <definedName name="Gruvon">#REF!</definedName>
    <definedName name="GRUVON_">'[25]By Mill'!$C$799</definedName>
    <definedName name="GSM2_Name" localSheetId="6">#REF!</definedName>
    <definedName name="GSM2_Name" localSheetId="7">#REF!</definedName>
    <definedName name="GSM2_Name" localSheetId="8">#REF!</definedName>
    <definedName name="GSM2_Name" localSheetId="10">#REF!</definedName>
    <definedName name="GSM2_Name">#REF!</definedName>
    <definedName name="GSSQX.QPRICE" localSheetId="6">#REF!</definedName>
    <definedName name="GSSQX.QPRICE" localSheetId="7">#REF!</definedName>
    <definedName name="GSSQX.QPRICE" localSheetId="8">#REF!</definedName>
    <definedName name="GSSQX.QPRICE" localSheetId="10">#REF!</definedName>
    <definedName name="GSSQX.QPRICE">#REF!</definedName>
    <definedName name="gt" localSheetId="11" hidden="1">{#N/A,#N/A,FALSE,"A";#N/A,#N/A,FALSE,"B-TOT";#N/A,#N/A,FALSE,"Declaration1";#N/A,#N/A,FALSE,"Spravka1";#N/A,#N/A,FALSE,"A (2)";#N/A,#N/A,FALSE,"B-TOT (2)";#N/A,#N/A,FALSE,"Declaration1 (2)";#N/A,#N/A,FALSE,"Spravka1 (2)"}</definedName>
    <definedName name="gt" hidden="1">{#N/A,#N/A,FALSE,"A";#N/A,#N/A,FALSE,"B-TOT";#N/A,#N/A,FALSE,"Declaration1";#N/A,#N/A,FALSE,"Spravka1";#N/A,#N/A,FALSE,"A (2)";#N/A,#N/A,FALSE,"B-TOT (2)";#N/A,#N/A,FALSE,"Declaration1 (2)";#N/A,#N/A,FALSE,"Spravka1 (2)"}</definedName>
    <definedName name="gth">#REF!</definedName>
    <definedName name="GTO" localSheetId="11" hidden="1">{"'Resumen'!$A$1:$P$99"}</definedName>
    <definedName name="GTO" hidden="1">{"'Resumen'!$A$1:$P$99"}</definedName>
    <definedName name="Guaiba" localSheetId="6">#REF!</definedName>
    <definedName name="Guaiba" localSheetId="7">#REF!</definedName>
    <definedName name="Guaiba" localSheetId="8">#REF!</definedName>
    <definedName name="Guaiba" localSheetId="10">#REF!</definedName>
    <definedName name="Guaiba">#REF!</definedName>
    <definedName name="GUAIBA_">'[25]By Mill'!$C$1295</definedName>
    <definedName name="guguitg" localSheetId="11" hidden="1">{#N/A,#N/A,FALSE,"A";#N/A,#N/A,FALSE,"B-TOT";#N/A,#N/A,FALSE,"Declaration1";#N/A,#N/A,FALSE,"Spravka1";#N/A,#N/A,FALSE,"A (2)";#N/A,#N/A,FALSE,"B-TOT (2)";#N/A,#N/A,FALSE,"Declaration1 (2)";#N/A,#N/A,FALSE,"Spravka1 (2)"}</definedName>
    <definedName name="guguitg" hidden="1">{#N/A,#N/A,FALSE,"A";#N/A,#N/A,FALSE,"B-TOT";#N/A,#N/A,FALSE,"Declaration1";#N/A,#N/A,FALSE,"Spravka1";#N/A,#N/A,FALSE,"A (2)";#N/A,#N/A,FALSE,"B-TOT (2)";#N/A,#N/A,FALSE,"Declaration1 (2)";#N/A,#N/A,FALSE,"Spravka1 (2)"}</definedName>
    <definedName name="guts" localSheetId="6" hidden="1">{"fdsup://directions/News HTML Viewer?action=OPEN&amp;on_error=off&amp;window=popup_no_button&amp;start_maximized=false&amp;creator=factset&amp;display_string=Click to view document&amp;width=640&amp;height=480&amp;address=ZQFNwSbikp6rziWeOW75l0j6cG15GFLlJHNR1O2CXft55ufcHg0Ofdu416FsCGroig","VLUevwKH%2FcYtG2OUsva831DzTAEquP7OFG3z2RDWFWw4SI9ZmY7UNCkPKCtZ1YRV0ftfAQT5iDsNpITWz1eXzsqh0nmY6dHYi%2B6J04VxYNpzl4X07%2B%2B%2Bisa6LDEhNGLPuBFbcDX%2BqqmoYtrzXxcz6kYBaLhHV0HMxherx83zsjdgqGY2SMEB5jNiGoEHJU3f0Ktj2FMbPi3l7cPYyjcP%2BrXJseJ3CFYFWZDiRnFA6d4KxEdCk","%3D"}</definedName>
    <definedName name="guts" localSheetId="7" hidden="1">{"fdsup://directions/News HTML Viewer?action=OPEN&amp;on_error=off&amp;window=popup_no_button&amp;start_maximized=false&amp;creator=factset&amp;display_string=Click to view document&amp;width=640&amp;height=480&amp;address=ZQFNwSbikp6rziWeOW75l0j6cG15GFLlJHNR1O2CXft55ufcHg0Ofdu416FsCGroig","VLUevwKH%2FcYtG2OUsva831DzTAEquP7OFG3z2RDWFWw4SI9ZmY7UNCkPKCtZ1YRV0ftfAQT5iDsNpITWz1eXzsqh0nmY6dHYi%2B6J04VxYNpzl4X07%2B%2B%2Bisa6LDEhNGLPuBFbcDX%2BqqmoYtrzXxcz6kYBaLhHV0HMxherx83zsjdgqGY2SMEB5jNiGoEHJU3f0Ktj2FMbPi3l7cPYyjcP%2BrXJseJ3CFYFWZDiRnFA6d4KxEdCk","%3D"}</definedName>
    <definedName name="guts" localSheetId="8" hidden="1">{"fdsup://directions/News HTML Viewer?action=OPEN&amp;on_error=off&amp;window=popup_no_button&amp;start_maximized=false&amp;creator=factset&amp;display_string=Click to view document&amp;width=640&amp;height=480&amp;address=ZQFNwSbikp6rziWeOW75l0j6cG15GFLlJHNR1O2CXft55ufcHg0Ofdu416FsCGroig","VLUevwKH%2FcYtG2OUsva831DzTAEquP7OFG3z2RDWFWw4SI9ZmY7UNCkPKCtZ1YRV0ftfAQT5iDsNpITWz1eXzsqh0nmY6dHYi%2B6J04VxYNpzl4X07%2B%2B%2Bisa6LDEhNGLPuBFbcDX%2BqqmoYtrzXxcz6kYBaLhHV0HMxherx83zsjdgqGY2SMEB5jNiGoEHJU3f0Ktj2FMbPi3l7cPYyjcP%2BrXJseJ3CFYFWZDiRnFA6d4KxEdCk","%3D"}</definedName>
    <definedName name="guts" localSheetId="10" hidden="1">{"fdsup://directions/News HTML Viewer?action=OPEN&amp;on_error=off&amp;window=popup_no_button&amp;start_maximized=false&amp;creator=factset&amp;display_string=Click to view document&amp;width=640&amp;height=480&amp;address=ZQFNwSbikp6rziWeOW75l0j6cG15GFLlJHNR1O2CXft55ufcHg0Ofdu416FsCGroig","VLUevwKH%2FcYtG2OUsva831DzTAEquP7OFG3z2RDWFWw4SI9ZmY7UNCkPKCtZ1YRV0ftfAQT5iDsNpITWz1eXzsqh0nmY6dHYi%2B6J04VxYNpzl4X07%2B%2B%2Bisa6LDEhNGLPuBFbcDX%2BqqmoYtrzXxcz6kYBaLhHV0HMxherx83zsjdgqGY2SMEB5jNiGoEHJU3f0Ktj2FMbPi3l7cPYyjcP%2BrXJseJ3CFYFWZDiRnFA6d4KxEdCk","%3D"}</definedName>
    <definedName name="guts" hidden="1">{"fdsup://directions/News HTML Viewer?action=OPEN&amp;on_error=off&amp;window=popup_no_button&amp;start_maximized=false&amp;creator=factset&amp;display_string=Click to view document&amp;width=640&amp;height=480&amp;address=ZQFNwSbikp6rziWeOW75l0j6cG15GFLlJHNR1O2CXft55ufcHg0Ofdu416FsCGroig","VLUevwKH%2FcYtG2OUsva831DzTAEquP7OFG3z2RDWFWw4SI9ZmY7UNCkPKCtZ1YRV0ftfAQT5iDsNpITWz1eXzsqh0nmY6dHYi%2B6J04VxYNpzl4X07%2B%2B%2Bisa6LDEhNGLPuBFbcDX%2BqqmoYtrzXxcz6kYBaLhHV0HMxherx83zsjdgqGY2SMEB5jNiGoEHJU3f0Ktj2FMbPi3l7cPYyjcP%2BrXJseJ3CFYFWZDiRnFA6d4KxEdCk","%3D"}</definedName>
    <definedName name="guy" localSheetId="11" hidden="1">{"Valuation",#N/A,TRUE,"Valuation Summary";"Financial Statements",#N/A,TRUE,"Results";"Results",#N/A,TRUE,"Results";"Ratios",#N/A,TRUE,"Results";"P2 Summary",#N/A,TRUE,"Results";"Historical data",#N/A,TRUE,"Historical Data";"P1 Inputs",#N/A,TRUE,"Forecast Drivers";"P2 Inputs",#N/A,TRUE,"Forecast Drivers"}</definedName>
    <definedName name="guy" hidden="1">{"Valuation",#N/A,TRUE,"Valuation Summary";"Financial Statements",#N/A,TRUE,"Results";"Results",#N/A,TRUE,"Results";"Ratios",#N/A,TRUE,"Results";"P2 Summary",#N/A,TRUE,"Results";"Historical data",#N/A,TRUE,"Historical Data";"P1 Inputs",#N/A,TRUE,"Forecast Drivers";"P2 Inputs",#N/A,TRUE,"Forecast Drivers"}</definedName>
    <definedName name="gv" localSheetId="11" hidden="1">{#N/A,#N/A,TRUE,"Буржуям"}</definedName>
    <definedName name="gv" hidden="1">{#N/A,#N/A,TRUE,"Буржуям"}</definedName>
    <definedName name="gweujgf" localSheetId="11" hidden="1">{#N/A,#N/A,FALSE,"New Depr Sch-150% DB";#N/A,#N/A,FALSE,"Cash Flows RLP";#N/A,#N/A,FALSE,"IRR";#N/A,#N/A,FALSE,"Proforma IS";#N/A,#N/A,FALSE,"Assumptions"}</definedName>
    <definedName name="gweujgf" hidden="1">{#N/A,#N/A,FALSE,"New Depr Sch-150% DB";#N/A,#N/A,FALSE,"Cash Flows RLP";#N/A,#N/A,FALSE,"IRR";#N/A,#N/A,FALSE,"Proforma IS";#N/A,#N/A,FALSE,"Assumptions"}</definedName>
    <definedName name="H" localSheetId="0">#REF!</definedName>
    <definedName name="h" localSheetId="2" hidden="1">[55]T1!#REF!</definedName>
    <definedName name="H" localSheetId="6">#REF!</definedName>
    <definedName name="H" localSheetId="7">#REF!</definedName>
    <definedName name="H" localSheetId="8">#REF!</definedName>
    <definedName name="H" localSheetId="10">#REF!</definedName>
    <definedName name="h" localSheetId="11" hidden="1">[55]T1!#REF!</definedName>
    <definedName name="h" hidden="1">[55]T1!#REF!</definedName>
    <definedName name="h_c1" hidden="1">"%%10%%"</definedName>
    <definedName name="h_c2" hidden="1">"%%20%%"</definedName>
    <definedName name="Halden" localSheetId="6">#REF!</definedName>
    <definedName name="Halden" localSheetId="7">#REF!</definedName>
    <definedName name="Halden" localSheetId="8">#REF!</definedName>
    <definedName name="Halden" localSheetId="10">#REF!</definedName>
    <definedName name="Halden">#REF!</definedName>
    <definedName name="HALDEN_">'[25]By Mill'!$C$744</definedName>
    <definedName name="Hallein" localSheetId="6">#REF!</definedName>
    <definedName name="Hallein" localSheetId="7">#REF!</definedName>
    <definedName name="Hallein" localSheetId="8">#REF!</definedName>
    <definedName name="Hallein" localSheetId="10">#REF!</definedName>
    <definedName name="Hallein">#REF!</definedName>
    <definedName name="HALLEIN_">'[25]By Mill'!$C$970</definedName>
    <definedName name="halsey" localSheetId="6">#REF!</definedName>
    <definedName name="halsey" localSheetId="7">#REF!</definedName>
    <definedName name="halsey" localSheetId="8">#REF!</definedName>
    <definedName name="halsey" localSheetId="10">#REF!</definedName>
    <definedName name="halsey">#REF!</definedName>
    <definedName name="HALSEY_">'[25]By Mill'!$C$499</definedName>
    <definedName name="HAMBPRICE" localSheetId="6">#REF!</definedName>
    <definedName name="HAMBPRICE" localSheetId="7">#REF!</definedName>
    <definedName name="HAMBPRICE" localSheetId="8">#REF!</definedName>
    <definedName name="HAMBPRICE" localSheetId="10">#REF!</definedName>
    <definedName name="HAMBPRICE">#REF!</definedName>
    <definedName name="happy" localSheetId="11" hidden="1">{#N/A,#N/A,FALSE,"3mos";#N/A,#N/A,FALSE,"dedicated"}</definedName>
    <definedName name="happy" hidden="1">{#N/A,#N/A,FALSE,"3mos";#N/A,#N/A,FALSE,"dedicated"}</definedName>
    <definedName name="Hardware">#REF!</definedName>
    <definedName name="HARMAC_NANAIMO">'[25]By Mill'!$C$14</definedName>
    <definedName name="HarmacPandT" localSheetId="6">#REF!</definedName>
    <definedName name="HarmacPandT" localSheetId="7">#REF!</definedName>
    <definedName name="HarmacPandT" localSheetId="8">#REF!</definedName>
    <definedName name="HarmacPandT" localSheetId="10">#REF!</definedName>
    <definedName name="HarmacPandT">#REF!</definedName>
    <definedName name="Harnoncourt" localSheetId="6">#REF!</definedName>
    <definedName name="Harnoncourt" localSheetId="7">#REF!</definedName>
    <definedName name="Harnoncourt" localSheetId="8">#REF!</definedName>
    <definedName name="Harnoncourt" localSheetId="10">#REF!</definedName>
    <definedName name="Harnoncourt">#REF!</definedName>
    <definedName name="HARNONCOURT_">'[25]By Mill'!$C$999</definedName>
    <definedName name="HASPRICE" localSheetId="6">#REF!</definedName>
    <definedName name="HASPRICE" localSheetId="7">#REF!</definedName>
    <definedName name="HASPRICE" localSheetId="8">#REF!</definedName>
    <definedName name="HASPRICE" localSheetId="10">#REF!</definedName>
    <definedName name="HASPRICE">#REF!</definedName>
    <definedName name="hawesville" localSheetId="6">#REF!</definedName>
    <definedName name="hawesville" localSheetId="7">#REF!</definedName>
    <definedName name="hawesville" localSheetId="8">#REF!</definedName>
    <definedName name="hawesville" localSheetId="10">#REF!</definedName>
    <definedName name="hawesville">#REF!</definedName>
    <definedName name="HAWESVILLE_">'[25]By Mill'!$C$441</definedName>
    <definedName name="hbv" localSheetId="11" hidden="1">{"'Resumen'!$A$1:$P$99"}</definedName>
    <definedName name="hbv" hidden="1">{"'Resumen'!$A$1:$P$99"}</definedName>
    <definedName name="Header" localSheetId="6">#REF!</definedName>
    <definedName name="Header" localSheetId="7">#REF!</definedName>
    <definedName name="Header" localSheetId="8">#REF!</definedName>
    <definedName name="Header" localSheetId="10">#REF!</definedName>
    <definedName name="Header">#REF!</definedName>
    <definedName name="Header1" localSheetId="2" hidden="1">IF(COUNTA(#REF!)=0,0,INDEX(#REF!,MATCH(ROW(#REF!),#REF!,TRUE)))+1</definedName>
    <definedName name="Header1" localSheetId="11" hidden="1">IF(COUNTA(#REF!)=0,0,INDEX(#REF!,MATCH(ROW(#REF!),#REF!,TRUE)))+1</definedName>
    <definedName name="Header1" hidden="1">IF(COUNTA(#REF!)=0,0,INDEX(#REF!,MATCH(ROW(#REF!),#REF!,TRUE)))+1</definedName>
    <definedName name="Header111" localSheetId="2" hidden="1">IF(COUNTA(#REF!)=0,0,INDEX(#REF!,MATCH(ROW(#REF!),#REF!,TRUE)))+1</definedName>
    <definedName name="Header111" localSheetId="11" hidden="1">IF(COUNTA(#REF!)=0,0,INDEX(#REF!,MATCH(ROW(#REF!),#REF!,TRUE)))+1</definedName>
    <definedName name="Header111" hidden="1">IF(COUNTA(#REF!)=0,0,INDEX(#REF!,MATCH(ROW(#REF!),#REF!,TRUE)))+1</definedName>
    <definedName name="Header2" localSheetId="2" hidden="1">'3-NWC'!Header1-1 &amp; "." &amp; MAX(1,COUNTA(INDEX(#REF!,MATCH('3-NWC'!Header1-1,#REF!,FALSE)):#REF!))</definedName>
    <definedName name="Header2" localSheetId="11" hidden="1">'Kroll (Size premium)'!Header1-1 &amp; "." &amp; MAX(1,COUNTA(INDEX(#REF!,MATCH('Kroll (Size premium)'!Header1-1,#REF!,FALSE)):#REF!))</definedName>
    <definedName name="Header2" hidden="1">[0]!Header1-1 &amp; "." &amp; MAX(1,COUNTA(INDEX(#REF!,MATCH([0]!Header1-1,#REF!,FALSE)):#REF!))</definedName>
    <definedName name="Helle" localSheetId="6">#REF!</definedName>
    <definedName name="Helle" localSheetId="7">#REF!</definedName>
    <definedName name="Helle" localSheetId="8">#REF!</definedName>
    <definedName name="Helle" localSheetId="10">#REF!</definedName>
    <definedName name="Helle">#REF!</definedName>
    <definedName name="HELLE_">'[25]By Mill'!$C$712</definedName>
    <definedName name="HELM_BANK_AHO">#REF!</definedName>
    <definedName name="HELM_CTA">#REF!</definedName>
    <definedName name="HELM_CTE">#REF!</definedName>
    <definedName name="HELM_CTE_">#REF!</definedName>
    <definedName name="hey" localSheetId="11" hidden="1">{#N/A,#N/A,FALSE,"3mos";#N/A,#N/A,FALSE,"dedicated"}</definedName>
    <definedName name="hey" hidden="1">{#N/A,#N/A,FALSE,"3mos";#N/A,#N/A,FALSE,"dedicated"}</definedName>
    <definedName name="hg" localSheetId="0" hidden="1">{#N/A,#N/A,TRUE,"Assumptions";#N/A,#N/A,TRUE,"Op Projection";#N/A,#N/A,TRUE,"Capital";#N/A,#N/A,TRUE,"Income";#N/A,#N/A,TRUE,"Balance";#N/A,#N/A,TRUE,"Sources&amp;Uses"}</definedName>
    <definedName name="hg" localSheetId="6" hidden="1">{#N/A,#N/A,TRUE,"Assumptions";#N/A,#N/A,TRUE,"Op Projection";#N/A,#N/A,TRUE,"Capital";#N/A,#N/A,TRUE,"Income";#N/A,#N/A,TRUE,"Balance";#N/A,#N/A,TRUE,"Sources&amp;Uses"}</definedName>
    <definedName name="hg" localSheetId="7" hidden="1">{#N/A,#N/A,TRUE,"Assumptions";#N/A,#N/A,TRUE,"Op Projection";#N/A,#N/A,TRUE,"Capital";#N/A,#N/A,TRUE,"Income";#N/A,#N/A,TRUE,"Balance";#N/A,#N/A,TRUE,"Sources&amp;Uses"}</definedName>
    <definedName name="hg" localSheetId="8" hidden="1">{#N/A,#N/A,TRUE,"Assumptions";#N/A,#N/A,TRUE,"Op Projection";#N/A,#N/A,TRUE,"Capital";#N/A,#N/A,TRUE,"Income";#N/A,#N/A,TRUE,"Balance";#N/A,#N/A,TRUE,"Sources&amp;Uses"}</definedName>
    <definedName name="hg" localSheetId="10" hidden="1">{#N/A,#N/A,TRUE,"Assumptions";#N/A,#N/A,TRUE,"Op Projection";#N/A,#N/A,TRUE,"Capital";#N/A,#N/A,TRUE,"Income";#N/A,#N/A,TRUE,"Balance";#N/A,#N/A,TRUE,"Sources&amp;Uses"}</definedName>
    <definedName name="hg" localSheetId="11" hidden="1">{#N/A,#N/A,FALSE,"101"}</definedName>
    <definedName name="hg" hidden="1">{#N/A,#N/A,FALSE,"101"}</definedName>
    <definedName name="hgg" localSheetId="11" hidden="1">{#N/A,#N/A,FALSE,"A";#N/A,#N/A,FALSE,"B-TOT";#N/A,#N/A,FALSE,"Declaration1";#N/A,#N/A,FALSE,"Spravka1";#N/A,#N/A,FALSE,"A (2)";#N/A,#N/A,FALSE,"B-TOT (2)";#N/A,#N/A,FALSE,"Declaration1 (2)";#N/A,#N/A,FALSE,"Spravka1 (2)"}</definedName>
    <definedName name="hgg" hidden="1">{#N/A,#N/A,FALSE,"A";#N/A,#N/A,FALSE,"B-TOT";#N/A,#N/A,FALSE,"Declaration1";#N/A,#N/A,FALSE,"Spravka1";#N/A,#N/A,FALSE,"A (2)";#N/A,#N/A,FALSE,"B-TOT (2)";#N/A,#N/A,FALSE,"Declaration1 (2)";#N/A,#N/A,FALSE,"Spravka1 (2)"}</definedName>
    <definedName name="hghg">#N/A</definedName>
    <definedName name="hgjhg" localSheetId="11" hidden="1">{#N/A,#N/A,FALSE,"ОТЛАДКА"}</definedName>
    <definedName name="hgjhg" hidden="1">{#N/A,#N/A,FALSE,"ОТЛАДКА"}</definedName>
    <definedName name="hgnb" localSheetId="2" hidden="1">#REF!</definedName>
    <definedName name="hgnb" localSheetId="11" hidden="1">#REF!</definedName>
    <definedName name="hgnb" hidden="1">#REF!</definedName>
    <definedName name="hgnb1" localSheetId="2" hidden="1">#REF!</definedName>
    <definedName name="hgnb1" hidden="1">#REF!</definedName>
    <definedName name="hgnb5" localSheetId="2" hidden="1">#REF!</definedName>
    <definedName name="hgnb5" hidden="1">#REF!</definedName>
    <definedName name="hgy" localSheetId="6" hidden="1">{"fdsup://directions/News HTML Viewer?action=OPEN&amp;on_error=off&amp;window=popup_no_button&amp;start_maximized=false&amp;creator=factset&amp;display_string=Click to view document&amp;width=640&amp;height=480&amp;address=ZQFNwZLn056jTuU0nQcy%2BiiIum4ZI6biFwdb6nxEpDwzBo2Q9fiEcbrYT0iRrpoE","YjMtkjcbTpIW7RNYp66ZkBJzv5bvgthlQruYFZI9sPqBz5cbFSCZzgrwt%2BL%2FOeZZ%2FG3srFxqXLkd7lH7IBo5iDZ8hjuX2qpzjNyB2fxh%2BBRUl3PlX%2Bf4XYWAMlOd6KbPoXyzQe%2FFRziJeGx%2BM9C%2BgwPjwvqbShrv0kkJfXxTHquFB3L6lWqRrwV77Ar0ygnM3CmRdYL76xhQfK5JOoED8nqPfAqARiPVWR4Kx337P9xAgw%","3D%3D"}</definedName>
    <definedName name="hgy" localSheetId="7" hidden="1">{"fdsup://directions/News HTML Viewer?action=OPEN&amp;on_error=off&amp;window=popup_no_button&amp;start_maximized=false&amp;creator=factset&amp;display_string=Click to view document&amp;width=640&amp;height=480&amp;address=ZQFNwZLn056jTuU0nQcy%2BiiIum4ZI6biFwdb6nxEpDwzBo2Q9fiEcbrYT0iRrpoE","YjMtkjcbTpIW7RNYp66ZkBJzv5bvgthlQruYFZI9sPqBz5cbFSCZzgrwt%2BL%2FOeZZ%2FG3srFxqXLkd7lH7IBo5iDZ8hjuX2qpzjNyB2fxh%2BBRUl3PlX%2Bf4XYWAMlOd6KbPoXyzQe%2FFRziJeGx%2BM9C%2BgwPjwvqbShrv0kkJfXxTHquFB3L6lWqRrwV77Ar0ygnM3CmRdYL76xhQfK5JOoED8nqPfAqARiPVWR4Kx337P9xAgw%","3D%3D"}</definedName>
    <definedName name="hgy" localSheetId="8" hidden="1">{"fdsup://directions/News HTML Viewer?action=OPEN&amp;on_error=off&amp;window=popup_no_button&amp;start_maximized=false&amp;creator=factset&amp;display_string=Click to view document&amp;width=640&amp;height=480&amp;address=ZQFNwZLn056jTuU0nQcy%2BiiIum4ZI6biFwdb6nxEpDwzBo2Q9fiEcbrYT0iRrpoE","YjMtkjcbTpIW7RNYp66ZkBJzv5bvgthlQruYFZI9sPqBz5cbFSCZzgrwt%2BL%2FOeZZ%2FG3srFxqXLkd7lH7IBo5iDZ8hjuX2qpzjNyB2fxh%2BBRUl3PlX%2Bf4XYWAMlOd6KbPoXyzQe%2FFRziJeGx%2BM9C%2BgwPjwvqbShrv0kkJfXxTHquFB3L6lWqRrwV77Ar0ygnM3CmRdYL76xhQfK5JOoED8nqPfAqARiPVWR4Kx337P9xAgw%","3D%3D"}</definedName>
    <definedName name="hgy" localSheetId="10" hidden="1">{"fdsup://directions/News HTML Viewer?action=OPEN&amp;on_error=off&amp;window=popup_no_button&amp;start_maximized=false&amp;creator=factset&amp;display_string=Click to view document&amp;width=640&amp;height=480&amp;address=ZQFNwZLn056jTuU0nQcy%2BiiIum4ZI6biFwdb6nxEpDwzBo2Q9fiEcbrYT0iRrpoE","YjMtkjcbTpIW7RNYp66ZkBJzv5bvgthlQruYFZI9sPqBz5cbFSCZzgrwt%2BL%2FOeZZ%2FG3srFxqXLkd7lH7IBo5iDZ8hjuX2qpzjNyB2fxh%2BBRUl3PlX%2Bf4XYWAMlOd6KbPoXyzQe%2FFRziJeGx%2BM9C%2BgwPjwvqbShrv0kkJfXxTHquFB3L6lWqRrwV77Ar0ygnM3CmRdYL76xhQfK5JOoED8nqPfAqARiPVWR4Kx337P9xAgw%","3D%3D"}</definedName>
    <definedName name="hgy" hidden="1">{"fdsup://directions/News HTML Viewer?action=OPEN&amp;on_error=off&amp;window=popup_no_button&amp;start_maximized=false&amp;creator=factset&amp;display_string=Click to view document&amp;width=640&amp;height=480&amp;address=ZQFNwZLn056jTuU0nQcy%2BiiIum4ZI6biFwdb6nxEpDwzBo2Q9fiEcbrYT0iRrpoE","YjMtkjcbTpIW7RNYp66ZkBJzv5bvgthlQruYFZI9sPqBz5cbFSCZzgrwt%2BL%2FOeZZ%2FG3srFxqXLkd7lH7IBo5iDZ8hjuX2qpzjNyB2fxh%2BBRUl3PlX%2Bf4XYWAMlOd6KbPoXyzQe%2FFRziJeGx%2BM9C%2BgwPjwvqbShrv0kkJfXxTHquFB3L6lWqRrwV77Ar0ygnM3CmRdYL76xhQfK5JOoED8nqPfAqARiPVWR4Kx337P9xAgw%","3D%3D"}</definedName>
    <definedName name="hh" localSheetId="11" hidden="1">{#N/A,#N/A,TRUE,"Буржуям"}</definedName>
    <definedName name="hh" hidden="1">{#N/A,#N/A,TRUE,"Буржуям"}</definedName>
    <definedName name="hherereq" localSheetId="6" hidden="1">1/EUReXToLUF</definedName>
    <definedName name="hherereq" localSheetId="7" hidden="1">1/EUReXToLUF</definedName>
    <definedName name="hherereq" localSheetId="8" hidden="1">1/EUReXToLUF</definedName>
    <definedName name="hherereq" localSheetId="10" hidden="1">1/EUReXToLUF</definedName>
    <definedName name="hherereq" hidden="1">1/EUReXToLUF</definedName>
    <definedName name="hhh" localSheetId="2" hidden="1">#REF!</definedName>
    <definedName name="hhh" localSheetId="11" hidden="1">#REF!</definedName>
    <definedName name="hhh" hidden="1">#REF!</definedName>
    <definedName name="hhhhhh" localSheetId="6" hidden="1">1/EUReXToDEM</definedName>
    <definedName name="hhhhhh" localSheetId="7" hidden="1">1/EUReXToDEM</definedName>
    <definedName name="hhhhhh" localSheetId="8" hidden="1">1/EUReXToDEM</definedName>
    <definedName name="hhhhhh" localSheetId="10" hidden="1">1/EUReXToDEM</definedName>
    <definedName name="hhhhhh" hidden="1">1/EUReXToDEM</definedName>
    <definedName name="hhjj" localSheetId="6" hidden="1">{"'100'!$A$1:$M$83"}</definedName>
    <definedName name="hhjj" localSheetId="7" hidden="1">{"'100'!$A$1:$M$83"}</definedName>
    <definedName name="hhjj" localSheetId="8" hidden="1">{"'100'!$A$1:$M$83"}</definedName>
    <definedName name="hhjj" localSheetId="10" hidden="1">{"'100'!$A$1:$M$83"}</definedName>
    <definedName name="hhjj" hidden="1">{"'100'!$A$1:$M$83"}</definedName>
    <definedName name="HiddenRows" localSheetId="2" hidden="1">#REF!</definedName>
    <definedName name="HiddenRows" hidden="1">#REF!</definedName>
    <definedName name="Hide4">#N/A</definedName>
    <definedName name="High_Low">#REF!</definedName>
    <definedName name="Highlights" localSheetId="6">#REF!</definedName>
    <definedName name="Highlights">#REF!</definedName>
    <definedName name="Hinton" localSheetId="6">#REF!</definedName>
    <definedName name="Hinton">#REF!</definedName>
    <definedName name="HINTON_WELD">'[25]By Mill'!$C$92</definedName>
    <definedName name="HistoricalHomeCell" localSheetId="6">#REF!</definedName>
    <definedName name="HistoricalHomeCell" localSheetId="7">#REF!</definedName>
    <definedName name="HistoricalHomeCell" localSheetId="8">#REF!</definedName>
    <definedName name="HistoricalHomeCell" localSheetId="10">#REF!</definedName>
    <definedName name="HistoricalHomeCell">#REF!</definedName>
    <definedName name="HistoryEnd" localSheetId="6">#REF!</definedName>
    <definedName name="HistoryEnd" localSheetId="7">#REF!</definedName>
    <definedName name="HistoryEnd" localSheetId="8">#REF!</definedName>
    <definedName name="HistoryEnd" localSheetId="10">#REF!</definedName>
    <definedName name="HistoryEnd">#REF!</definedName>
    <definedName name="HistoryStart" localSheetId="6">#REF!</definedName>
    <definedName name="HistoryStart" localSheetId="7">#REF!</definedName>
    <definedName name="HistoryStart" localSheetId="8">#REF!</definedName>
    <definedName name="HistoryStart" localSheetId="10">#REF!</definedName>
    <definedName name="HistoryStart">#REF!</definedName>
    <definedName name="hjaiuqudasdasdasdasda" localSheetId="6">#REF!</definedName>
    <definedName name="hjaiuqudasdasdasdasda">#REF!</definedName>
    <definedName name="hjg" localSheetId="11" hidden="1">{#N/A,#N/A,FALSE,"A";#N/A,#N/A,FALSE,"B-TOT";#N/A,#N/A,FALSE,"Declaration1";#N/A,#N/A,FALSE,"Spravka1";#N/A,#N/A,FALSE,"A (2)";#N/A,#N/A,FALSE,"B-TOT (2)";#N/A,#N/A,FALSE,"Declaration1 (2)";#N/A,#N/A,FALSE,"Spravka1 (2)"}</definedName>
    <definedName name="hjg" hidden="1">{#N/A,#N/A,FALSE,"A";#N/A,#N/A,FALSE,"B-TOT";#N/A,#N/A,FALSE,"Declaration1";#N/A,#N/A,FALSE,"Spravka1";#N/A,#N/A,FALSE,"A (2)";#N/A,#N/A,FALSE,"B-TOT (2)";#N/A,#N/A,FALSE,"Declaration1 (2)";#N/A,#N/A,FALSE,"Spravka1 (2)"}</definedName>
    <definedName name="hjh" localSheetId="11" hidden="1">{"Страница 1",#N/A,FALSE,"Модель Интенсивника";"Страница 2",#N/A,FALSE,"Модель Интенсивника";"Страница 3",#N/A,FALSE,"Модель Интенсивника"}</definedName>
    <definedName name="hjh" hidden="1">{"Страница 1",#N/A,FALSE,"Модель Интенсивника";"Страница 2",#N/A,FALSE,"Модель Интенсивника";"Страница 3",#N/A,FALSE,"Модель Интенсивника"}</definedName>
    <definedName name="hjhhh" localSheetId="11" hidden="1">{#N/A,#N/A,FALSE,"A";#N/A,#N/A,FALSE,"B"}</definedName>
    <definedName name="hjhhh" hidden="1">{#N/A,#N/A,FALSE,"A";#N/A,#N/A,FALSE,"B"}</definedName>
    <definedName name="hjjj" localSheetId="2" hidden="1">'[31]SOV tot'!#REF!</definedName>
    <definedName name="hjjj" hidden="1">'[31]SOV tot'!#REF!</definedName>
    <definedName name="hkhjkj" localSheetId="6" hidden="1">#REF!</definedName>
    <definedName name="hkhjkj" localSheetId="7" hidden="1">#REF!</definedName>
    <definedName name="hkhjkj" localSheetId="8" hidden="1">#REF!</definedName>
    <definedName name="hkhjkj" localSheetId="10" hidden="1">#REF!</definedName>
    <definedName name="hkhjkj" hidden="1">#REF!</definedName>
    <definedName name="hkhk" localSheetId="11" hidden="1">{"Прибыль СаМеКо",#N/A,FALSE,"Итог СаМеКо"}</definedName>
    <definedName name="hkhk" hidden="1">{"Прибыль СаМеКо",#N/A,FALSE,"Итог СаМеКо"}</definedName>
    <definedName name="hkjlhl">#REF!</definedName>
    <definedName name="hkl" localSheetId="6">#REF!</definedName>
    <definedName name="hkl" localSheetId="7">#REF!</definedName>
    <definedName name="hkl" localSheetId="8">#REF!</definedName>
    <definedName name="hkl" localSheetId="10">#REF!</definedName>
    <definedName name="hkl">#REF!</definedName>
    <definedName name="HLTPRICE" localSheetId="6">#REF!</definedName>
    <definedName name="HLTPRICE" localSheetId="7">#REF!</definedName>
    <definedName name="HLTPRICE" localSheetId="8">#REF!</definedName>
    <definedName name="HLTPRICE" localSheetId="10">#REF!</definedName>
    <definedName name="HLTPRICE">#REF!</definedName>
    <definedName name="hn.ExtDb" hidden="1">FALSE</definedName>
    <definedName name="hn.ModelType" hidden="1">"DEAL"</definedName>
    <definedName name="hn.ModelVersion" hidden="1">1</definedName>
    <definedName name="hn.NoUpload" hidden="1">0</definedName>
    <definedName name="hn.RolledForward" hidden="1">FALSE</definedName>
    <definedName name="HOJA" localSheetId="11" hidden="1">{"RES-2002",#N/A,FALSE,"BL2000";"A1-2002",#N/A,FALSE,"BL2000";"A2-2002",#N/A,FALSE,"BL2000"}</definedName>
    <definedName name="HOJA" hidden="1">{"RES-2002",#N/A,FALSE,"BL2000";"A1-2002",#N/A,FALSE,"BL2000";"A2-2002",#N/A,FALSE,"BL2000"}</definedName>
    <definedName name="hoquaim" localSheetId="6">#REF!</definedName>
    <definedName name="hoquaim" localSheetId="7">#REF!</definedName>
    <definedName name="hoquaim" localSheetId="8">#REF!</definedName>
    <definedName name="hoquaim" localSheetId="10">#REF!</definedName>
    <definedName name="hoquaim">#REF!</definedName>
    <definedName name="HOQUAIM_">'[25]By Mill'!$C$506</definedName>
    <definedName name="HORNESFORS_">'[25]By Mill'!$C$834</definedName>
    <definedName name="HOTEL_OCC" localSheetId="6">#REF!</definedName>
    <definedName name="HOTEL_OCC" localSheetId="7">#REF!</definedName>
    <definedName name="HOTEL_OCC" localSheetId="8">#REF!</definedName>
    <definedName name="HOTEL_OCC" localSheetId="10">#REF!</definedName>
    <definedName name="HOTEL_OCC">#REF!</definedName>
    <definedName name="Households" localSheetId="6">#REF!</definedName>
    <definedName name="Households" localSheetId="7">#REF!</definedName>
    <definedName name="Households" localSheetId="8">#REF!</definedName>
    <definedName name="Households" localSheetId="10">#REF!</definedName>
    <definedName name="Households">#REF!</definedName>
    <definedName name="HOWE" localSheetId="6">#REF!</definedName>
    <definedName name="HOWE" localSheetId="7">#REF!</definedName>
    <definedName name="HOWE" localSheetId="8">#REF!</definedName>
    <definedName name="HOWE" localSheetId="10">#REF!</definedName>
    <definedName name="HOWE">#REF!</definedName>
    <definedName name="HoweSound" localSheetId="6">#REF!</definedName>
    <definedName name="HoweSound">#REF!</definedName>
    <definedName name="hr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hr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hreh" localSheetId="6" hidden="1">{0,0,0,0;0,0,0,0;0,0,0,0;0,0,0,0;0,0,0,0;0,0,0,0;0,0,0,0;0,0,0,0;0,0,0,0;0,0,0,0;0,0,0,0;0,0,0,0;0,0,0,0;0,0,0,0;0,0,0,0;0,0,0,0;0,0,0,0;0,0,0,0}</definedName>
    <definedName name="hreh" localSheetId="7" hidden="1">{0,0,0,0;0,0,0,0;0,0,0,0;0,0,0,0;0,0,0,0;0,0,0,0;0,0,0,0;0,0,0,0;0,0,0,0;0,0,0,0;0,0,0,0;0,0,0,0;0,0,0,0;0,0,0,0;0,0,0,0;0,0,0,0;0,0,0,0;0,0,0,0}</definedName>
    <definedName name="hreh" localSheetId="8" hidden="1">{0,0,0,0;0,0,0,0;0,0,0,0;0,0,0,0;0,0,0,0;0,0,0,0;0,0,0,0;0,0,0,0;0,0,0,0;0,0,0,0;0,0,0,0;0,0,0,0;0,0,0,0;0,0,0,0;0,0,0,0;0,0,0,0;0,0,0,0;0,0,0,0}</definedName>
    <definedName name="hreh" localSheetId="10" hidden="1">{0,0,0,0;0,0,0,0;0,0,0,0;0,0,0,0;0,0,0,0;0,0,0,0;0,0,0,0;0,0,0,0;0,0,0,0;0,0,0,0;0,0,0,0;0,0,0,0;0,0,0,0;0,0,0,0;0,0,0,0;0,0,0,0;0,0,0,0;0,0,0,0}</definedName>
    <definedName name="hreh" hidden="1">{0,0,0,0;0,0,0,0;0,0,0,0;0,0,0,0;0,0,0,0;0,0,0,0;0,0,0,0;0,0,0,0;0,0,0,0;0,0,0,0;0,0,0,0;0,0,0,0;0,0,0,0;0,0,0,0;0,0,0,0;0,0,0,0;0,0,0,0;0,0,0,0}</definedName>
    <definedName name="htgh" localSheetId="6" hidden="1">{"'100'!$A$1:$M$83"}</definedName>
    <definedName name="htgh" localSheetId="7" hidden="1">{"'100'!$A$1:$M$83"}</definedName>
    <definedName name="htgh" localSheetId="8" hidden="1">{"'100'!$A$1:$M$83"}</definedName>
    <definedName name="htgh" localSheetId="10" hidden="1">{"'100'!$A$1:$M$83"}</definedName>
    <definedName name="htgh" hidden="1">{"'100'!$A$1:$M$83"}</definedName>
    <definedName name="HTLM" localSheetId="11" hidden="1">{"'РП (2)'!$A$5:$S$150"}</definedName>
    <definedName name="HTLM" hidden="1">{"'РП (2)'!$A$5:$S$150"}</definedName>
    <definedName name="HTM_Control_Old" localSheetId="6" hidden="1">{"'100'!$A$1:$M$83"}</definedName>
    <definedName name="HTM_Control_Old" localSheetId="7" hidden="1">{"'100'!$A$1:$M$83"}</definedName>
    <definedName name="HTM_Control_Old" localSheetId="8" hidden="1">{"'100'!$A$1:$M$83"}</definedName>
    <definedName name="HTM_Control_Old" localSheetId="10" hidden="1">{"'100'!$A$1:$M$83"}</definedName>
    <definedName name="HTM_Control_Old" hidden="1">{"'100'!$A$1:$M$83"}</definedName>
    <definedName name="html" localSheetId="11" hidden="1">{"'Sheet1'!$A$1:$G$85"}</definedName>
    <definedName name="html" hidden="1">{"'Sheet1'!$A$1:$G$85"}</definedName>
    <definedName name="HTML_C" localSheetId="11" hidden="1">{"'Sheet1'!$A$12:$K$107"}</definedName>
    <definedName name="HTML_C" hidden="1">{"'Sheet1'!$A$12:$K$107"}</definedName>
    <definedName name="html_client" localSheetId="6" hidden="1">{"'PROFILS'!$A$2:$E$3"}</definedName>
    <definedName name="html_client" localSheetId="7" hidden="1">{"'PROFILS'!$A$2:$E$3"}</definedName>
    <definedName name="html_client" localSheetId="8" hidden="1">{"'PROFILS'!$A$2:$E$3"}</definedName>
    <definedName name="html_client" localSheetId="10" hidden="1">{"'PROFILS'!$A$2:$E$3"}</definedName>
    <definedName name="html_client" hidden="1">{"'PROFILS'!$A$2:$E$3"}</definedName>
    <definedName name="HTML_CodePage" localSheetId="0" hidden="1">1252</definedName>
    <definedName name="HTML_CodePage" localSheetId="6" hidden="1">1252</definedName>
    <definedName name="HTML_CodePage" localSheetId="7" hidden="1">1252</definedName>
    <definedName name="HTML_CodePage" localSheetId="8" hidden="1">1252</definedName>
    <definedName name="HTML_CodePage" localSheetId="10" hidden="1">1252</definedName>
    <definedName name="HTML_CodePage" hidden="1">1251</definedName>
    <definedName name="HTML_Conrtol_Old" localSheetId="6" hidden="1">{"'100'!$A$1:$M$83"}</definedName>
    <definedName name="HTML_Conrtol_Old" localSheetId="7" hidden="1">{"'100'!$A$1:$M$83"}</definedName>
    <definedName name="HTML_Conrtol_Old" localSheetId="8" hidden="1">{"'100'!$A$1:$M$83"}</definedName>
    <definedName name="HTML_Conrtol_Old" localSheetId="10" hidden="1">{"'100'!$A$1:$M$83"}</definedName>
    <definedName name="HTML_Conrtol_Old" hidden="1">{"'100'!$A$1:$M$83"}</definedName>
    <definedName name="HTML_Control" localSheetId="0" hidden="1">{"'DB'!$A$1:$O$23","'Kennzahlen im Überblick'!$A$1:$H$18"}</definedName>
    <definedName name="HTML_Control" localSheetId="6" hidden="1">{"'DB'!$A$1:$O$23","'Kennzahlen im Überblick'!$A$1:$H$18"}</definedName>
    <definedName name="HTML_Control" localSheetId="7" hidden="1">{"'DB'!$A$1:$O$23","'Kennzahlen im Überblick'!$A$1:$H$18"}</definedName>
    <definedName name="HTML_Control" localSheetId="8" hidden="1">{"'DB'!$A$1:$O$23","'Kennzahlen im Überblick'!$A$1:$H$18"}</definedName>
    <definedName name="HTML_Control" localSheetId="10" hidden="1">{"'DB'!$A$1:$O$23","'Kennzahlen im Überblick'!$A$1:$H$18"}</definedName>
    <definedName name="HTML_Control" localSheetId="11" hidden="1">{"'9'!$A$1:$S$99"}</definedName>
    <definedName name="HTML_Control" hidden="1">{"'9'!$A$1:$S$99"}</definedName>
    <definedName name="HTML_Control_1" localSheetId="11" hidden="1">{"'таб 21'!$A$1:$U$24","'таб 21'!$A$1:$U$1"}</definedName>
    <definedName name="HTML_Control_1" hidden="1">{"'таб 21'!$A$1:$U$24","'таб 21'!$A$1:$U$1"}</definedName>
    <definedName name="HTML_Control_1_1" localSheetId="11" hidden="1">{"'таб 21'!$A$1:$U$24","'таб 21'!$A$1:$U$1"}</definedName>
    <definedName name="HTML_Control_1_1" hidden="1">{"'таб 21'!$A$1:$U$24","'таб 21'!$A$1:$U$1"}</definedName>
    <definedName name="HTML_Control_1_2" localSheetId="11" hidden="1">{"'таб 21'!$A$1:$U$24","'таб 21'!$A$1:$U$1"}</definedName>
    <definedName name="HTML_Control_1_2" hidden="1">{"'таб 21'!$A$1:$U$24","'таб 21'!$A$1:$U$1"}</definedName>
    <definedName name="HTML_Control_1_3" localSheetId="11" hidden="1">{"'таб 21'!$A$1:$U$24","'таб 21'!$A$1:$U$1"}</definedName>
    <definedName name="HTML_Control_1_3" hidden="1">{"'таб 21'!$A$1:$U$24","'таб 21'!$A$1:$U$1"}</definedName>
    <definedName name="HTML_Control_1_4" localSheetId="11" hidden="1">{"'таб 21'!$A$1:$U$24","'таб 21'!$A$1:$U$1"}</definedName>
    <definedName name="HTML_Control_1_4" hidden="1">{"'таб 21'!$A$1:$U$24","'таб 21'!$A$1:$U$1"}</definedName>
    <definedName name="HTML_Control_1_5" localSheetId="11" hidden="1">{"'таб 21'!$A$1:$U$24","'таб 21'!$A$1:$U$1"}</definedName>
    <definedName name="HTML_Control_1_5" hidden="1">{"'таб 21'!$A$1:$U$24","'таб 21'!$A$1:$U$1"}</definedName>
    <definedName name="HTML_Control_2" localSheetId="0" hidden="1">{"'Trend_Total'!$A$7:$V$10","'Trend_Total'!$A$1:$V$4"}</definedName>
    <definedName name="HTML_Control_2" localSheetId="6" hidden="1">{"'Trend_Total'!$A$7:$V$10","'Trend_Total'!$A$1:$V$4"}</definedName>
    <definedName name="HTML_Control_2" localSheetId="7" hidden="1">{"'Trend_Total'!$A$7:$V$10","'Trend_Total'!$A$1:$V$4"}</definedName>
    <definedName name="HTML_Control_2" localSheetId="8" hidden="1">{"'Trend_Total'!$A$7:$V$10","'Trend_Total'!$A$1:$V$4"}</definedName>
    <definedName name="HTML_Control_2" localSheetId="10" hidden="1">{"'Trend_Total'!$A$7:$V$10","'Trend_Total'!$A$1:$V$4"}</definedName>
    <definedName name="HTML_Control_2" localSheetId="11" hidden="1">{"'таб 21'!$A$1:$U$24","'таб 21'!$A$1:$U$1"}</definedName>
    <definedName name="HTML_Control_2" hidden="1">{"'таб 21'!$A$1:$U$24","'таб 21'!$A$1:$U$1"}</definedName>
    <definedName name="HTML_Control_2_1" localSheetId="11" hidden="1">{"'таб 21'!$A$1:$U$24","'таб 21'!$A$1:$U$1"}</definedName>
    <definedName name="HTML_Control_2_1" hidden="1">{"'таб 21'!$A$1:$U$24","'таб 21'!$A$1:$U$1"}</definedName>
    <definedName name="HTML_Control_2_2" localSheetId="11" hidden="1">{"'таб 21'!$A$1:$U$24","'таб 21'!$A$1:$U$1"}</definedName>
    <definedName name="HTML_Control_2_2" hidden="1">{"'таб 21'!$A$1:$U$24","'таб 21'!$A$1:$U$1"}</definedName>
    <definedName name="HTML_Control_2_3" localSheetId="11" hidden="1">{"'таб 21'!$A$1:$U$24","'таб 21'!$A$1:$U$1"}</definedName>
    <definedName name="HTML_Control_2_3" hidden="1">{"'таб 21'!$A$1:$U$24","'таб 21'!$A$1:$U$1"}</definedName>
    <definedName name="HTML_Control_2_4" localSheetId="11" hidden="1">{"'таб 21'!$A$1:$U$24","'таб 21'!$A$1:$U$1"}</definedName>
    <definedName name="HTML_Control_2_4" hidden="1">{"'таб 21'!$A$1:$U$24","'таб 21'!$A$1:$U$1"}</definedName>
    <definedName name="HTML_Control_2_5" localSheetId="11" hidden="1">{"'таб 21'!$A$1:$U$24","'таб 21'!$A$1:$U$1"}</definedName>
    <definedName name="HTML_Control_2_5" hidden="1">{"'таб 21'!$A$1:$U$24","'таб 21'!$A$1:$U$1"}</definedName>
    <definedName name="HTML_Control_3" localSheetId="11" hidden="1">{"'таб 21'!$A$1:$U$24","'таб 21'!$A$1:$U$1"}</definedName>
    <definedName name="HTML_Control_3" hidden="1">{"'таб 21'!$A$1:$U$24","'таб 21'!$A$1:$U$1"}</definedName>
    <definedName name="HTML_Control_3_1" localSheetId="11" hidden="1">{"'таб 21'!$A$1:$U$24","'таб 21'!$A$1:$U$1"}</definedName>
    <definedName name="HTML_Control_3_1" hidden="1">{"'таб 21'!$A$1:$U$24","'таб 21'!$A$1:$U$1"}</definedName>
    <definedName name="HTML_Control_3_2" localSheetId="11" hidden="1">{"'таб 21'!$A$1:$U$24","'таб 21'!$A$1:$U$1"}</definedName>
    <definedName name="HTML_Control_3_2" hidden="1">{"'таб 21'!$A$1:$U$24","'таб 21'!$A$1:$U$1"}</definedName>
    <definedName name="HTML_Control_3_3" localSheetId="11" hidden="1">{"'таб 21'!$A$1:$U$24","'таб 21'!$A$1:$U$1"}</definedName>
    <definedName name="HTML_Control_3_3" hidden="1">{"'таб 21'!$A$1:$U$24","'таб 21'!$A$1:$U$1"}</definedName>
    <definedName name="HTML_Control_3_4" localSheetId="11" hidden="1">{"'таб 21'!$A$1:$U$24","'таб 21'!$A$1:$U$1"}</definedName>
    <definedName name="HTML_Control_3_4" hidden="1">{"'таб 21'!$A$1:$U$24","'таб 21'!$A$1:$U$1"}</definedName>
    <definedName name="HTML_Control_3_5" localSheetId="11" hidden="1">{"'таб 21'!$A$1:$U$24","'таб 21'!$A$1:$U$1"}</definedName>
    <definedName name="HTML_Control_3_5" hidden="1">{"'таб 21'!$A$1:$U$24","'таб 21'!$A$1:$U$1"}</definedName>
    <definedName name="HTML_Control_4" localSheetId="11" hidden="1">{"'таб 21'!$A$1:$U$24","'таб 21'!$A$1:$U$1"}</definedName>
    <definedName name="HTML_Control_4" hidden="1">{"'таб 21'!$A$1:$U$24","'таб 21'!$A$1:$U$1"}</definedName>
    <definedName name="HTML_Control_4_1" localSheetId="11" hidden="1">{"'таб 21'!$A$1:$U$24","'таб 21'!$A$1:$U$1"}</definedName>
    <definedName name="HTML_Control_4_1" hidden="1">{"'таб 21'!$A$1:$U$24","'таб 21'!$A$1:$U$1"}</definedName>
    <definedName name="HTML_Control_4_2" localSheetId="11" hidden="1">{"'таб 21'!$A$1:$U$24","'таб 21'!$A$1:$U$1"}</definedName>
    <definedName name="HTML_Control_4_2" hidden="1">{"'таб 21'!$A$1:$U$24","'таб 21'!$A$1:$U$1"}</definedName>
    <definedName name="HTML_Control_4_3" localSheetId="11" hidden="1">{"'таб 21'!$A$1:$U$24","'таб 21'!$A$1:$U$1"}</definedName>
    <definedName name="HTML_Control_4_3" hidden="1">{"'таб 21'!$A$1:$U$24","'таб 21'!$A$1:$U$1"}</definedName>
    <definedName name="HTML_Control_4_4" localSheetId="11" hidden="1">{"'таб 21'!$A$1:$U$24","'таб 21'!$A$1:$U$1"}</definedName>
    <definedName name="HTML_Control_4_4" hidden="1">{"'таб 21'!$A$1:$U$24","'таб 21'!$A$1:$U$1"}</definedName>
    <definedName name="HTML_Control_4_5" localSheetId="11" hidden="1">{"'таб 21'!$A$1:$U$24","'таб 21'!$A$1:$U$1"}</definedName>
    <definedName name="HTML_Control_4_5" hidden="1">{"'таб 21'!$A$1:$U$24","'таб 21'!$A$1:$U$1"}</definedName>
    <definedName name="HTML_Control_5" localSheetId="11" hidden="1">{"'таб 21'!$A$1:$U$24","'таб 21'!$A$1:$U$1"}</definedName>
    <definedName name="HTML_Control_5" hidden="1">{"'таб 21'!$A$1:$U$24","'таб 21'!$A$1:$U$1"}</definedName>
    <definedName name="HTML_Control_5_1" localSheetId="11" hidden="1">{"'таб 21'!$A$1:$U$24","'таб 21'!$A$1:$U$1"}</definedName>
    <definedName name="HTML_Control_5_1" hidden="1">{"'таб 21'!$A$1:$U$24","'таб 21'!$A$1:$U$1"}</definedName>
    <definedName name="HTML_Control_5_2" localSheetId="11" hidden="1">{"'таб 21'!$A$1:$U$24","'таб 21'!$A$1:$U$1"}</definedName>
    <definedName name="HTML_Control_5_2" hidden="1">{"'таб 21'!$A$1:$U$24","'таб 21'!$A$1:$U$1"}</definedName>
    <definedName name="HTML_Control_5_3" localSheetId="11" hidden="1">{"'таб 21'!$A$1:$U$24","'таб 21'!$A$1:$U$1"}</definedName>
    <definedName name="HTML_Control_5_3" hidden="1">{"'таб 21'!$A$1:$U$24","'таб 21'!$A$1:$U$1"}</definedName>
    <definedName name="HTML_Control_5_4" localSheetId="11" hidden="1">{"'таб 21'!$A$1:$U$24","'таб 21'!$A$1:$U$1"}</definedName>
    <definedName name="HTML_Control_5_4" hidden="1">{"'таб 21'!$A$1:$U$24","'таб 21'!$A$1:$U$1"}</definedName>
    <definedName name="HTML_Control_5_5" localSheetId="11" hidden="1">{"'таб 21'!$A$1:$U$24","'таб 21'!$A$1:$U$1"}</definedName>
    <definedName name="HTML_Control_5_5" hidden="1">{"'таб 21'!$A$1:$U$24","'таб 21'!$A$1:$U$1"}</definedName>
    <definedName name="HTML_Control1" localSheetId="11" hidden="1">{"'9'!$A$1:$S$99"}</definedName>
    <definedName name="HTML_Control1" hidden="1">{"'9'!$A$1:$S$99"}</definedName>
    <definedName name="HTML_Control2" localSheetId="0" hidden="1">{"'Sheet1'!$A$1:$H$96"}</definedName>
    <definedName name="HTML_Control2" localSheetId="6" hidden="1">{"'Sheet1'!$A$1:$H$96"}</definedName>
    <definedName name="HTML_Control2" localSheetId="7" hidden="1">{"'Sheet1'!$A$1:$H$96"}</definedName>
    <definedName name="HTML_Control2" localSheetId="8" hidden="1">{"'Sheet1'!$A$1:$H$96"}</definedName>
    <definedName name="HTML_Control2" localSheetId="10" hidden="1">{"'Sheet1'!$A$1:$H$96"}</definedName>
    <definedName name="HTML_Control2" localSheetId="11" hidden="1">{"'Resumen'!$A$1:$P$99"}</definedName>
    <definedName name="HTML_Control2" hidden="1">{"'Resumen'!$A$1:$P$99"}</definedName>
    <definedName name="HTML_Description" hidden="1">""</definedName>
    <definedName name="HTML_Email" hidden="1">""</definedName>
    <definedName name="HTML_Header" localSheetId="0" hidden="1">"Kennzahlen im Überblick"</definedName>
    <definedName name="HTML_Header" localSheetId="6" hidden="1">"Kennzahlen im Überblick"</definedName>
    <definedName name="HTML_Header" localSheetId="7" hidden="1">"Kennzahlen im Überblick"</definedName>
    <definedName name="HTML_Header" localSheetId="8" hidden="1">"Kennzahlen im Überblick"</definedName>
    <definedName name="HTML_Header" localSheetId="10" hidden="1">"Kennzahlen im Überblick"</definedName>
    <definedName name="HTML_Header" hidden="1">""</definedName>
    <definedName name="HTML_LastUpdate" localSheetId="0" hidden="1">"28.2.2000"</definedName>
    <definedName name="HTML_LastUpdate" localSheetId="6" hidden="1">"28.2.2000"</definedName>
    <definedName name="HTML_LastUpdate" localSheetId="7" hidden="1">"28.2.2000"</definedName>
    <definedName name="HTML_LastUpdate" localSheetId="8" hidden="1">"28.2.2000"</definedName>
    <definedName name="HTML_LastUpdate" localSheetId="10" hidden="1">"28.2.2000"</definedName>
    <definedName name="HTML_LastUpdate" hidden="1">""</definedName>
    <definedName name="HTML_LineAfter" hidden="1">FALSE</definedName>
    <definedName name="HTML_LineBefore" hidden="1">FALSE</definedName>
    <definedName name="HTML_Name" localSheetId="0" hidden="1">"D501479"</definedName>
    <definedName name="HTML_Name" localSheetId="6" hidden="1">"D501479"</definedName>
    <definedName name="HTML_Name" localSheetId="7" hidden="1">"D501479"</definedName>
    <definedName name="HTML_Name" localSheetId="8" hidden="1">"D501479"</definedName>
    <definedName name="HTML_Name" localSheetId="10" hidden="1">"D501479"</definedName>
    <definedName name="HTML_Name" hidden="1">""</definedName>
    <definedName name="HTML_OBDlg2" hidden="1">TRUE</definedName>
    <definedName name="HTML_OBDlg4" hidden="1">TRUE</definedName>
    <definedName name="HTML_OS" hidden="1">0</definedName>
    <definedName name="HTML_PathFile" localSheetId="0" hidden="1">"M:\MeinHTML.htm"</definedName>
    <definedName name="HTML_PathFile" localSheetId="6" hidden="1">"M:\MeinHTML.htm"</definedName>
    <definedName name="HTML_PathFile" localSheetId="7" hidden="1">"M:\MeinHTML.htm"</definedName>
    <definedName name="HTML_PathFile" localSheetId="8" hidden="1">"M:\MeinHTML.htm"</definedName>
    <definedName name="HTML_PathFile" localSheetId="10" hidden="1">"M:\MeinHTML.htm"</definedName>
    <definedName name="HTML_PathFile" hidden="1">"D:\A-SUT\2112\ipot.htm"</definedName>
    <definedName name="HTML_PathFileMac" localSheetId="0" hidden="1">"Senna:shockwave.com:Statistics:Customer support:SWCS_stats.html"</definedName>
    <definedName name="HTML_PathFileMac" localSheetId="6" hidden="1">"Senna:shockwave.com:Statistics:Customer support:SWCS_stats.html"</definedName>
    <definedName name="HTML_PathFileMac" localSheetId="7" hidden="1">"Senna:shockwave.com:Statistics:Customer support:SWCS_stats.html"</definedName>
    <definedName name="HTML_PathFileMac" localSheetId="8" hidden="1">"Senna:shockwave.com:Statistics:Customer support:SWCS_stats.html"</definedName>
    <definedName name="HTML_PathFileMac" localSheetId="10" hidden="1">"Senna:shockwave.com:Statistics:Customer support:SWCS_stats.html"</definedName>
    <definedName name="HTML_PathFileMac" hidden="1">"Macintosh HD:HomePageStuff:New_Home_Page:datafile:ctryprem.html"</definedName>
    <definedName name="HTML_Title" localSheetId="0" hidden="1">"Kommentartabellen"</definedName>
    <definedName name="HTML_Title" localSheetId="6" hidden="1">"Kommentartabellen"</definedName>
    <definedName name="HTML_Title" localSheetId="7" hidden="1">"Kommentartabellen"</definedName>
    <definedName name="HTML_Title" localSheetId="8" hidden="1">"Kommentartabellen"</definedName>
    <definedName name="HTML_Title" localSheetId="10" hidden="1">"Kommentartabellen"</definedName>
    <definedName name="HTML_Title" hidden="1">""</definedName>
    <definedName name="HTML1" localSheetId="6" hidden="1">{"'Trend_Total'!$A$7:$V$10","'Trend_Total'!$A$1:$V$4"}</definedName>
    <definedName name="HTML1" localSheetId="7" hidden="1">{"'Trend_Total'!$A$7:$V$10","'Trend_Total'!$A$1:$V$4"}</definedName>
    <definedName name="HTML1" localSheetId="8" hidden="1">{"'Trend_Total'!$A$7:$V$10","'Trend_Total'!$A$1:$V$4"}</definedName>
    <definedName name="HTML1" localSheetId="10" hidden="1">{"'Trend_Total'!$A$7:$V$10","'Trend_Total'!$A$1:$V$4"}</definedName>
    <definedName name="HTML1" hidden="1">{"'Trend_Total'!$A$7:$V$10","'Trend_Total'!$A$1:$V$4"}</definedName>
    <definedName name="HTML1_1" hidden="1">"[ReturnsHistorical]Sheet1!$A$1:$D$77"</definedName>
    <definedName name="HTML1_10" localSheetId="0" hidden="1">"charles_l_blake@ccm.rr.intel.com"</definedName>
    <definedName name="HTML1_10" localSheetId="6" hidden="1">"charles_l_blake@ccm.rr.intel.com"</definedName>
    <definedName name="HTML1_10" localSheetId="7" hidden="1">"charles_l_blake@ccm.rr.intel.com"</definedName>
    <definedName name="HTML1_10" localSheetId="8" hidden="1">"charles_l_blake@ccm.rr.intel.com"</definedName>
    <definedName name="HTML1_10" localSheetId="10" hidden="1">"charles_l_blake@ccm.rr.intel.com"</definedName>
    <definedName name="HTML1_10" hidden="1">""</definedName>
    <definedName name="HTML1_11" hidden="1">1</definedName>
    <definedName name="HTML1_12" localSheetId="0" hidden="1">"C:\CWeb\P858VFCPA\9712\timeline.htm"</definedName>
    <definedName name="HTML1_12" localSheetId="6" hidden="1">"C:\CWeb\P858VFCPA\9712\timeline.htm"</definedName>
    <definedName name="HTML1_12" localSheetId="7" hidden="1">"C:\CWeb\P858VFCPA\9712\timeline.htm"</definedName>
    <definedName name="HTML1_12" localSheetId="8" hidden="1">"C:\CWeb\P858VFCPA\9712\timeline.htm"</definedName>
    <definedName name="HTML1_12" localSheetId="10" hidden="1">"C:\CWeb\P858VFCPA\9712\timeline.htm"</definedName>
    <definedName name="HTML1_12" hidden="1">"Zip 100:New_Home_Page:datafile:histret.html"</definedName>
    <definedName name="HTML1_2" hidden="1">1</definedName>
    <definedName name="HTML1_3" localSheetId="0" hidden="1">"P858 VF CPA Time Line"</definedName>
    <definedName name="HTML1_3" localSheetId="6" hidden="1">"P858 VF CPA Time Line"</definedName>
    <definedName name="HTML1_3" localSheetId="7" hidden="1">"P858 VF CPA Time Line"</definedName>
    <definedName name="HTML1_3" localSheetId="8" hidden="1">"P858 VF CPA Time Line"</definedName>
    <definedName name="HTML1_3" localSheetId="10" hidden="1">"P858 VF CPA Time Line"</definedName>
    <definedName name="HTML1_3" hidden="1">"ReturnsHistorical"</definedName>
    <definedName name="HTML1_4" localSheetId="0" hidden="1">"Schedule"</definedName>
    <definedName name="HTML1_4" localSheetId="6" hidden="1">"Schedule"</definedName>
    <definedName name="HTML1_4" localSheetId="7" hidden="1">"Schedule"</definedName>
    <definedName name="HTML1_4" localSheetId="8" hidden="1">"Schedule"</definedName>
    <definedName name="HTML1_4" localSheetId="10" hidden="1">"Schedule"</definedName>
    <definedName name="HTML1_4" hidden="1">"Historical Returns on Stocks, Bonds and Bills"</definedName>
    <definedName name="HTML1_5" localSheetId="0" hidden="1">""</definedName>
    <definedName name="HTML1_5" localSheetId="6" hidden="1">""</definedName>
    <definedName name="HTML1_5" localSheetId="7" hidden="1">""</definedName>
    <definedName name="HTML1_5" localSheetId="8" hidden="1">""</definedName>
    <definedName name="HTML1_5" localSheetId="10" hidden="1">""</definedName>
    <definedName name="HTML1_5" hidden="1">"Ibbotson Data"</definedName>
    <definedName name="HTML1_6" localSheetId="0" hidden="1">1</definedName>
    <definedName name="HTML1_6" localSheetId="6" hidden="1">1</definedName>
    <definedName name="HTML1_6" localSheetId="7" hidden="1">1</definedName>
    <definedName name="HTML1_6" localSheetId="8" hidden="1">1</definedName>
    <definedName name="HTML1_6" localSheetId="10" hidden="1">1</definedName>
    <definedName name="HTML1_6" hidden="1">-4146</definedName>
    <definedName name="HTML1_7" localSheetId="0" hidden="1">1</definedName>
    <definedName name="HTML1_7" localSheetId="6" hidden="1">1</definedName>
    <definedName name="HTML1_7" localSheetId="7" hidden="1">1</definedName>
    <definedName name="HTML1_7" localSheetId="8" hidden="1">1</definedName>
    <definedName name="HTML1_7" localSheetId="10" hidden="1">1</definedName>
    <definedName name="HTML1_7" hidden="1">-4146</definedName>
    <definedName name="HTML1_8" localSheetId="0" hidden="1">"10/20/97"</definedName>
    <definedName name="HTML1_8" localSheetId="6" hidden="1">"10/20/97"</definedName>
    <definedName name="HTML1_8" localSheetId="7" hidden="1">"10/20/97"</definedName>
    <definedName name="HTML1_8" localSheetId="8" hidden="1">"10/20/97"</definedName>
    <definedName name="HTML1_8" localSheetId="10" hidden="1">"10/20/97"</definedName>
    <definedName name="HTML1_8" hidden="1">"3/17/97"</definedName>
    <definedName name="HTML1_9" localSheetId="0" hidden="1">"Charlie Blake"</definedName>
    <definedName name="HTML1_9" localSheetId="6" hidden="1">"Charlie Blake"</definedName>
    <definedName name="HTML1_9" localSheetId="7" hidden="1">"Charlie Blake"</definedName>
    <definedName name="HTML1_9" localSheetId="8" hidden="1">"Charlie Blake"</definedName>
    <definedName name="HTML1_9" localSheetId="10" hidden="1">"Charlie Blake"</definedName>
    <definedName name="HTML1_9" hidden="1">"Aswath Damodaran"</definedName>
    <definedName name="HTML10_10" hidden="1">"Howard_Haughton@prenhall.com"</definedName>
    <definedName name="HTML10_11" hidden="1">1</definedName>
    <definedName name="HTML10_12" hidden="1">"\\Consfin2\InetPub\wwwroot\DailySales.htm"</definedName>
    <definedName name="HTML10_2" hidden="1">1</definedName>
    <definedName name="HTML10_3" hidden="1">"Consumer Group Daily Sales"</definedName>
    <definedName name="HTML10_4" hidden="1">"for the month of March"</definedName>
    <definedName name="HTML10_5" hidden="1">""</definedName>
    <definedName name="HTML10_6" hidden="1">-4146</definedName>
    <definedName name="HTML10_7" hidden="1">-4146</definedName>
    <definedName name="HTML10_8" hidden="1">"3/24/97"</definedName>
    <definedName name="HTML10_9" hidden="1">"Howard Haughton"</definedName>
    <definedName name="HTML2_1" hidden="1">"[histret.xls]Sheet1!$A$1:$G$85"</definedName>
    <definedName name="HTML2_10" localSheetId="0" hidden="1">"Dave_LeVee"</definedName>
    <definedName name="HTML2_10" localSheetId="6" hidden="1">"Dave_LeVee"</definedName>
    <definedName name="HTML2_10" localSheetId="7" hidden="1">"Dave_LeVee"</definedName>
    <definedName name="HTML2_10" localSheetId="8" hidden="1">"Dave_LeVee"</definedName>
    <definedName name="HTML2_10" localSheetId="10" hidden="1">"Dave_LeVee"</definedName>
    <definedName name="HTML2_10" hidden="1">""</definedName>
    <definedName name="HTML2_11" hidden="1">1</definedName>
    <definedName name="HTML2_12" localSheetId="0" hidden="1">"G:\MONET\WEB\FORECAST\mc71.htm"</definedName>
    <definedName name="HTML2_12" localSheetId="6" hidden="1">"G:\MONET\WEB\FORECAST\mc71.htm"</definedName>
    <definedName name="HTML2_12" localSheetId="7" hidden="1">"G:\MONET\WEB\FORECAST\mc71.htm"</definedName>
    <definedName name="HTML2_12" localSheetId="8" hidden="1">"G:\MONET\WEB\FORECAST\mc71.htm"</definedName>
    <definedName name="HTML2_12" localSheetId="10" hidden="1">"G:\MONET\WEB\FORECAST\mc71.htm"</definedName>
    <definedName name="HTML2_12" hidden="1">"Macintosh HD:New_Home_Page:datafile:histret.html"</definedName>
    <definedName name="HTML2_2" hidden="1">1</definedName>
    <definedName name="HTML2_3" localSheetId="0" hidden="1">"MONET71"</definedName>
    <definedName name="HTML2_3" localSheetId="6" hidden="1">"MONET71"</definedName>
    <definedName name="HTML2_3" localSheetId="7" hidden="1">"MONET71"</definedName>
    <definedName name="HTML2_3" localSheetId="8" hidden="1">"MONET71"</definedName>
    <definedName name="HTML2_3" localSheetId="10" hidden="1">"MONET71"</definedName>
    <definedName name="HTML2_3" hidden="1">"Historical Returns"</definedName>
    <definedName name="HTML2_4" localSheetId="0" hidden="1">"FlatMarginalCost"</definedName>
    <definedName name="HTML2_4" localSheetId="6" hidden="1">"FlatMarginalCost"</definedName>
    <definedName name="HTML2_4" localSheetId="7" hidden="1">"FlatMarginalCost"</definedName>
    <definedName name="HTML2_4" localSheetId="8" hidden="1">"FlatMarginalCost"</definedName>
    <definedName name="HTML2_4" localSheetId="10" hidden="1">"FlatMarginalCost"</definedName>
    <definedName name="HTML2_4" hidden="1">"Historical Returns on Stocks, Bonds and Bills"</definedName>
    <definedName name="HTML2_5" hidden="1">""</definedName>
    <definedName name="HTML2_6" hidden="1">1</definedName>
    <definedName name="HTML2_7" hidden="1">1</definedName>
    <definedName name="HTML2_8" localSheetId="0" hidden="1">"4/10/96"</definedName>
    <definedName name="HTML2_8" localSheetId="6" hidden="1">"4/10/96"</definedName>
    <definedName name="HTML2_8" localSheetId="7" hidden="1">"4/10/96"</definedName>
    <definedName name="HTML2_8" localSheetId="8" hidden="1">"4/10/96"</definedName>
    <definedName name="HTML2_8" localSheetId="10" hidden="1">"4/10/96"</definedName>
    <definedName name="HTML2_8" hidden="1">"2/3/98"</definedName>
    <definedName name="HTML2_9" localSheetId="0" hidden="1">"Resource Forecasting Department"</definedName>
    <definedName name="HTML2_9" localSheetId="6" hidden="1">"Resource Forecasting Department"</definedName>
    <definedName name="HTML2_9" localSheetId="7" hidden="1">"Resource Forecasting Department"</definedName>
    <definedName name="HTML2_9" localSheetId="8" hidden="1">"Resource Forecasting Department"</definedName>
    <definedName name="HTML2_9" localSheetId="10" hidden="1">"Resource Forecasting Department"</definedName>
    <definedName name="HTML2_9" hidden="1">"Aswath Damodaran"</definedName>
    <definedName name="HTML3_10" hidden="1">"dave_levee@pgn.com"</definedName>
    <definedName name="HTML3_11" hidden="1">1</definedName>
    <definedName name="HTML3_12" hidden="1">"G:\MONET\WEB\FORECAST\Hub84.htm"</definedName>
    <definedName name="HTML3_2" hidden="1">1</definedName>
    <definedName name="HTML3_3" hidden="1">"MONET84"</definedName>
    <definedName name="HTML3_4" hidden="1">"Market Hubs by Condition"</definedName>
    <definedName name="HTML3_5" hidden="1">""</definedName>
    <definedName name="HTML3_6" hidden="1">1</definedName>
    <definedName name="HTML3_7" hidden="1">1</definedName>
    <definedName name="HTML3_8" hidden="1">"4/15/96"</definedName>
    <definedName name="HTML3_9" hidden="1">"Resource Forecasting Department"</definedName>
    <definedName name="HTML4_10" hidden="1">"dave_levee@pgn.com"</definedName>
    <definedName name="HTML4_11" hidden="1">1</definedName>
    <definedName name="HTML4_12" hidden="1">"G:\MONET\WEB\FORECAST\mc84.htm"</definedName>
    <definedName name="HTML4_2" hidden="1">1</definedName>
    <definedName name="HTML4_3" hidden="1">"MONET84"</definedName>
    <definedName name="HTML4_4" hidden="1">"ConditionMarginalCost"</definedName>
    <definedName name="HTML4_5" hidden="1">""</definedName>
    <definedName name="HTML4_6" hidden="1">1</definedName>
    <definedName name="HTML4_7" hidden="1">1</definedName>
    <definedName name="HTML4_8" hidden="1">"4/15/96"</definedName>
    <definedName name="HTML4_9" hidden="1">"Resource Forecasting Department"</definedName>
    <definedName name="HTML5_10" hidden="1">"dave_levee@pgn.com"</definedName>
    <definedName name="HTML5_11" hidden="1">1</definedName>
    <definedName name="HTML5_12" hidden="1">"G:\MONET\WEB\FORECAST\mc84.htm"</definedName>
    <definedName name="HTML5_2" hidden="1">1</definedName>
    <definedName name="HTML5_3" hidden="1">"MONET84"</definedName>
    <definedName name="HTML5_4" hidden="1">"ConditionMarginalCost"</definedName>
    <definedName name="HTML5_5" hidden="1">""</definedName>
    <definedName name="HTML5_6" hidden="1">1</definedName>
    <definedName name="HTML5_7" hidden="1">1</definedName>
    <definedName name="HTML5_8" hidden="1">"4/15/96"</definedName>
    <definedName name="HTML5_9" hidden="1">"Resource Forecasting Department"</definedName>
    <definedName name="HTML6_10" hidden="1">"Howard_Haughton@prenhall.com"</definedName>
    <definedName name="HTML6_11" hidden="1">1</definedName>
    <definedName name="HTML6_12" hidden="1">"C:\InetPub\wwwroot\DailySales.htm"</definedName>
    <definedName name="HTML6_2" hidden="1">1</definedName>
    <definedName name="HTML6_3" hidden="1">"WebDaily"</definedName>
    <definedName name="HTML6_4" hidden="1">"Consumer Group Daily sales"</definedName>
    <definedName name="HTML6_5" hidden="1">""</definedName>
    <definedName name="HTML6_6" hidden="1">-4146</definedName>
    <definedName name="HTML6_7" hidden="1">-4146</definedName>
    <definedName name="HTML6_8" hidden="1">"12/19/96"</definedName>
    <definedName name="HTML6_9" hidden="1">"Howard L. Haughton"</definedName>
    <definedName name="HTML7_10" hidden="1">"Howard_Haughton@prenhall.com"</definedName>
    <definedName name="HTML7_11" hidden="1">1</definedName>
    <definedName name="HTML7_12" hidden="1">"C:\InetPub\wwwroot\DailySales.htm"</definedName>
    <definedName name="HTML7_2" hidden="1">1</definedName>
    <definedName name="HTML7_3" hidden="1">"DAILY SALES - JANUARY"</definedName>
    <definedName name="HTML7_4" hidden="1">"CONSUMER GROUP DAILY SALES"</definedName>
    <definedName name="HTML7_5" hidden="1">""</definedName>
    <definedName name="HTML7_6" hidden="1">-4146</definedName>
    <definedName name="HTML7_7" hidden="1">-4146</definedName>
    <definedName name="HTML7_8" hidden="1">"1/6/97"</definedName>
    <definedName name="HTML7_9" hidden="1">"Howard L. Haughton"</definedName>
    <definedName name="HTML8_10" hidden="1">"Howard_Haughton@prenhall.com"</definedName>
    <definedName name="HTML8_11" hidden="1">1</definedName>
    <definedName name="HTML8_12" hidden="1">"C:\InetPub\wwwroot\DailySales.htm"</definedName>
    <definedName name="HTML8_2" hidden="1">1</definedName>
    <definedName name="HTML8_3" hidden="1">"Consumer Group"</definedName>
    <definedName name="HTML8_4" hidden="1">"February Daliy Sales"</definedName>
    <definedName name="HTML8_5" hidden="1">""</definedName>
    <definedName name="HTML8_6" hidden="1">-4146</definedName>
    <definedName name="HTML8_7" hidden="1">-4146</definedName>
    <definedName name="HTML8_8" hidden="1">"2/10/97"</definedName>
    <definedName name="HTML8_9" hidden="1">"Howard L. Haughton"</definedName>
    <definedName name="HTML9_10" hidden="1">"Howard_Haughton @prenhall.com"</definedName>
    <definedName name="HTML9_11" hidden="1">1</definedName>
    <definedName name="HTML9_12" hidden="1">"\\Consfin2\InetPub\wwwroot\DailySales.htm"</definedName>
    <definedName name="HTML9_2" hidden="1">1</definedName>
    <definedName name="HTML9_3" hidden="1">"Consumer Group"</definedName>
    <definedName name="HTML9_4" hidden="1">"April Daily Sales"</definedName>
    <definedName name="HTML9_5" hidden="1">""</definedName>
    <definedName name="HTML9_6" hidden="1">-4146</definedName>
    <definedName name="HTML9_7" hidden="1">-4146</definedName>
    <definedName name="HTML9_8" hidden="1">"4/18/97"</definedName>
    <definedName name="HTML9_9" hidden="1">"Howard L. Haughton"</definedName>
    <definedName name="HTMLCount" localSheetId="0" hidden="1">1</definedName>
    <definedName name="HTMLCount" localSheetId="6" hidden="1">1</definedName>
    <definedName name="HTMLCount" localSheetId="7" hidden="1">1</definedName>
    <definedName name="HTMLCount" localSheetId="8" hidden="1">1</definedName>
    <definedName name="HTMLCount" localSheetId="10" hidden="1">1</definedName>
    <definedName name="HTMLCount" hidden="1">2</definedName>
    <definedName name="Huelva" localSheetId="6">#REF!</definedName>
    <definedName name="Huelva" localSheetId="7">#REF!</definedName>
    <definedName name="Huelva" localSheetId="8">#REF!</definedName>
    <definedName name="Huelva" localSheetId="10">#REF!</definedName>
    <definedName name="Huelva">#REF!</definedName>
    <definedName name="HUELVA_">'[25]By Mill'!$C$1152</definedName>
    <definedName name="huhuhu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huhuhu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huhuhuhu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huhuhuhu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huhuhuhuhu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huhuhuhuhu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huo" localSheetId="2" hidden="1">#REF!</definedName>
    <definedName name="huo" localSheetId="11" hidden="1">#REF!</definedName>
    <definedName name="huo" hidden="1">#REF!</definedName>
    <definedName name="Hurum" localSheetId="6">#REF!</definedName>
    <definedName name="Hurum" localSheetId="7">#REF!</definedName>
    <definedName name="Hurum" localSheetId="8">#REF!</definedName>
    <definedName name="Hurum" localSheetId="10">#REF!</definedName>
    <definedName name="Hurum">#REF!</definedName>
    <definedName name="HURUM_">'[25]By Mill'!$C$718</definedName>
    <definedName name="Husum" localSheetId="6">#REF!</definedName>
    <definedName name="Husum" localSheetId="7">#REF!</definedName>
    <definedName name="Husum" localSheetId="8">#REF!</definedName>
    <definedName name="Husum" localSheetId="10">#REF!</definedName>
    <definedName name="Husum">#REF!</definedName>
    <definedName name="HUSUM_">'[25]By Mill'!$C$844</definedName>
    <definedName name="hvj_h" localSheetId="11" hidden="1">{#N/A,#N/A,FALSE,"ОТЛАДКА"}</definedName>
    <definedName name="hvj_h" hidden="1">{#N/A,#N/A,FALSE,"ОТЛАДКА"}</definedName>
    <definedName name="i" localSheetId="11" hidden="1">{#N/A,#N/A,TRUE,"Лист2"}</definedName>
    <definedName name="i" hidden="1">{#N/A,#N/A,TRUE,"Лист2"}</definedName>
    <definedName name="i_bs_2" localSheetId="6">#REF!</definedName>
    <definedName name="i_bs_2" localSheetId="7">#REF!</definedName>
    <definedName name="i_bs_2" localSheetId="8">#REF!</definedName>
    <definedName name="i_bs_2" localSheetId="10">#REF!</definedName>
    <definedName name="i_bs_2">#REF!</definedName>
    <definedName name="i_pl_1" localSheetId="6">#REF!</definedName>
    <definedName name="i_pl_1" localSheetId="7">#REF!</definedName>
    <definedName name="i_pl_1" localSheetId="8">#REF!</definedName>
    <definedName name="i_pl_1" localSheetId="10">#REF!</definedName>
    <definedName name="i_pl_1">#REF!</definedName>
    <definedName name="i_pl_2" localSheetId="6">#REF!</definedName>
    <definedName name="i_pl_2" localSheetId="7">#REF!</definedName>
    <definedName name="i_pl_2" localSheetId="8">#REF!</definedName>
    <definedName name="i_pl_2" localSheetId="10">#REF!</definedName>
    <definedName name="i_pl_2">#REF!</definedName>
    <definedName name="i_pl_3" localSheetId="6">#REF!</definedName>
    <definedName name="i_pl_3">#REF!</definedName>
    <definedName name="I._RENDA">'[46]USIMINAS CONSOLIDATED'!$C$418</definedName>
    <definedName name="IA_inf" localSheetId="6">#REF!</definedName>
    <definedName name="IA_inf" localSheetId="7">#REF!</definedName>
    <definedName name="IA_inf" localSheetId="8">#REF!</definedName>
    <definedName name="IA_inf" localSheetId="10">#REF!</definedName>
    <definedName name="IA_inf">#REF!</definedName>
    <definedName name="iam" localSheetId="11" hidden="1">{#N/A,#N/A,FALSE,"magsep2";#N/A,#N/A,FALSE,"¾"" X ½""";#N/A,#N/A,FALSE,"½"" X ¼""";#N/A,#N/A,FALSE,"¼"" X 8 Mesh";#N/A,#N/A,FALSE,"8 X 14 Mesh"}</definedName>
    <definedName name="iam" hidden="1">{#N/A,#N/A,FALSE,"magsep2";#N/A,#N/A,FALSE,"¾"" X ½""";#N/A,#N/A,FALSE,"½"" X ¼""";#N/A,#N/A,FALSE,"¼"" X 8 Mesh";#N/A,#N/A,FALSE,"8 X 14 Mesh"}</definedName>
    <definedName name="IAS_All">#REF!</definedName>
    <definedName name="IAS_BS">#REF!</definedName>
    <definedName name="IAS_FS" localSheetId="11" hidden="1">{"print95",#N/A,FALSE,"1995E.XLS";"print96",#N/A,FALSE,"1996E.XLS"}</definedName>
    <definedName name="IAS_FS" hidden="1">{"print95",#N/A,FALSE,"1995E.XLS";"print96",#N/A,FALSE,"1996E.XLS"}</definedName>
    <definedName name="IAS_Notes">#REF!</definedName>
    <definedName name="IAS_PL">#REF!</definedName>
    <definedName name="IAS_trail">#REF!</definedName>
    <definedName name="IAS29DESCRIP" localSheetId="6">#REF!</definedName>
    <definedName name="IAS29DESCRIP" localSheetId="7">#REF!</definedName>
    <definedName name="IAS29DESCRIP" localSheetId="8">#REF!</definedName>
    <definedName name="IAS29DESCRIP" localSheetId="10">#REF!</definedName>
    <definedName name="IAS29DESCRIP">#REF!</definedName>
    <definedName name="IASCode">#REF!</definedName>
    <definedName name="IASDESCRIPTION" localSheetId="6">#REF!</definedName>
    <definedName name="IASDESCRIPTION" localSheetId="7">#REF!</definedName>
    <definedName name="IASDESCRIPTION" localSheetId="8">#REF!</definedName>
    <definedName name="IASDESCRIPTION" localSheetId="10">#REF!</definedName>
    <definedName name="IASDESCRIPTION">#REF!</definedName>
    <definedName name="IASHEAD" localSheetId="6">#REF!</definedName>
    <definedName name="IASHEAD" localSheetId="7">#REF!</definedName>
    <definedName name="IASHEAD" localSheetId="8">#REF!</definedName>
    <definedName name="IASHEAD" localSheetId="10">#REF!</definedName>
    <definedName name="IASHEAD">#REF!</definedName>
    <definedName name="IASMapping">#REF!</definedName>
    <definedName name="IC_Air_IntlRoam" localSheetId="6">#REF!</definedName>
    <definedName name="IC_Air_IntlRoam">#REF!</definedName>
    <definedName name="IC_Air_NatRoam" localSheetId="6">#REF!</definedName>
    <definedName name="IC_Air_NatRoam">#REF!</definedName>
    <definedName name="IC_Air_Seg1" localSheetId="6">#REF!</definedName>
    <definedName name="IC_Air_Seg1">#REF!</definedName>
    <definedName name="IC_Air_Seg2" localSheetId="6">#REF!</definedName>
    <definedName name="IC_Air_Seg2">#REF!</definedName>
    <definedName name="IC_Air_Seg3" localSheetId="6">#REF!</definedName>
    <definedName name="IC_Air_Seg3">#REF!</definedName>
    <definedName name="IC_Air_Seg4" localSheetId="6">#REF!</definedName>
    <definedName name="IC_Air_Seg4">#REF!</definedName>
    <definedName name="IC_Air_Seg5" localSheetId="6">#REF!</definedName>
    <definedName name="IC_Air_Seg5">#REF!</definedName>
    <definedName name="IC_Air_Seg6" localSheetId="6">#REF!</definedName>
    <definedName name="IC_Air_Seg6">#REF!</definedName>
    <definedName name="IC_Air_Seg7" localSheetId="6">#REF!</definedName>
    <definedName name="IC_Air_Seg7">#REF!</definedName>
    <definedName name="IC_Air_Seg8" localSheetId="6">#REF!</definedName>
    <definedName name="IC_Air_Seg8">#REF!</definedName>
    <definedName name="IC_Air_Seg9" localSheetId="6">#REF!</definedName>
    <definedName name="IC_Air_Seg9">#REF!</definedName>
    <definedName name="ICMS">'[46]USIMINAS CONSOLIDATED'!$C$415</definedName>
    <definedName name="icomp_21" localSheetId="6">#REF!</definedName>
    <definedName name="icomp_21" localSheetId="7">#REF!</definedName>
    <definedName name="icomp_21" localSheetId="8">#REF!</definedName>
    <definedName name="icomp_21" localSheetId="10">#REF!</definedName>
    <definedName name="icomp_21">#REF!</definedName>
    <definedName name="icomp_6" localSheetId="6">#REF!</definedName>
    <definedName name="icomp_6" localSheetId="7">#REF!</definedName>
    <definedName name="icomp_6" localSheetId="8">#REF!</definedName>
    <definedName name="icomp_6" localSheetId="10">#REF!</definedName>
    <definedName name="icomp_6">#REF!</definedName>
    <definedName name="IcqDisc" localSheetId="6" hidden="1">OFFSET(rowResDisc,MATCH(INDEX(splitResourcesPortal,'7-WACC'!idxIcq),rowResDisc,0)-1,COLUMNS(sheetDisc)-1,1,1)</definedName>
    <definedName name="IcqDisc" localSheetId="7" hidden="1">OFFSET(rowResDisc,MATCH(INDEX(splitResourcesPortal,'8-DCF'!idxIcq),rowResDisc,0)-1,COLUMNS(sheetDisc)-1,1,1)</definedName>
    <definedName name="IcqDisc" localSheetId="8" hidden="1">OFFSET(rowResDisc,MATCH(INDEX(splitResourcesPortal,'9-Comparables Approach'!idxIcq),rowResDisc,0)-1,COLUMNS(sheetDisc)-1,1,1)</definedName>
    <definedName name="IcqDisc" localSheetId="10" hidden="1">OFFSET(rowResDisc,MATCH(INDEX(splitResourcesPortal,'Beta Calculation'!idxIcq),rowResDisc,0)-1,COLUMNS(sheetDisc)-1,1,1)</definedName>
    <definedName name="IcqDisc" hidden="1">OFFSET(rowResDisc,MATCH(INDEX(splitResourcesPortal,[0]!idxIcq),rowResDisc,0)-1,COLUMNS(sheetDisc)-1,1,1)</definedName>
    <definedName name="ictsymbol">"R$"</definedName>
    <definedName name="icusymbol">"R$"</definedName>
    <definedName name="IdentifierList">#REF!</definedName>
    <definedName name="idxFerra" localSheetId="6" hidden="1">MATCH("Ferra",prefixPortal,0)</definedName>
    <definedName name="idxFerra" localSheetId="7" hidden="1">MATCH("Ferra",prefixPortal,0)</definedName>
    <definedName name="idxFerra" localSheetId="8" hidden="1">MATCH("Ferra",prefixPortal,0)</definedName>
    <definedName name="idxFerra" localSheetId="10" hidden="1">MATCH("Ferra",prefixPortal,0)</definedName>
    <definedName name="idxFerra" hidden="1">MATCH("Ferra",prefixPortal,0)</definedName>
    <definedName name="idxIcq" localSheetId="6" hidden="1">MATCH("Icq",prefixPortal,0)</definedName>
    <definedName name="idxIcq" localSheetId="7" hidden="1">MATCH("Icq",prefixPortal,0)</definedName>
    <definedName name="idxIcq" localSheetId="8" hidden="1">MATCH("Icq",prefixPortal,0)</definedName>
    <definedName name="idxIcq" localSheetId="10" hidden="1">MATCH("Icq",prefixPortal,0)</definedName>
    <definedName name="idxIcq" hidden="1">MATCH("Icq",prefixPortal,0)</definedName>
    <definedName name="idxLenta" localSheetId="6" hidden="1">MATCH("Lenta",prefixPortal,0)</definedName>
    <definedName name="idxLenta" localSheetId="7" hidden="1">MATCH("Lenta",prefixPortal,0)</definedName>
    <definedName name="idxLenta" localSheetId="8" hidden="1">MATCH("Lenta",prefixPortal,0)</definedName>
    <definedName name="idxLenta" localSheetId="10" hidden="1">MATCH("Lenta",prefixPortal,0)</definedName>
    <definedName name="idxLenta" hidden="1">MATCH("Lenta",prefixPortal,0)</definedName>
    <definedName name="idxPriceru" localSheetId="6" hidden="1">MATCH("Priceru",prefixPortal,0)</definedName>
    <definedName name="idxPriceru" localSheetId="7" hidden="1">MATCH("Priceru",prefixPortal,0)</definedName>
    <definedName name="idxPriceru" localSheetId="8" hidden="1">MATCH("Priceru",prefixPortal,0)</definedName>
    <definedName name="idxPriceru" localSheetId="10" hidden="1">MATCH("Priceru",prefixPortal,0)</definedName>
    <definedName name="idxPriceru" hidden="1">MATCH("Priceru",prefixPortal,0)</definedName>
    <definedName name="idxRambler" localSheetId="6" hidden="1">MATCH("Rambler",prefixPortal,0)</definedName>
    <definedName name="idxRambler" localSheetId="7" hidden="1">MATCH("Rambler",prefixPortal,0)</definedName>
    <definedName name="idxRambler" localSheetId="8" hidden="1">MATCH("Rambler",prefixPortal,0)</definedName>
    <definedName name="idxRambler" localSheetId="10" hidden="1">MATCH("Rambler",prefixPortal,0)</definedName>
    <definedName name="idxRambler" hidden="1">MATCH("Rambler",prefixPortal,0)</definedName>
    <definedName name="idxRaudio" localSheetId="6" hidden="1">MATCH("Raudio",prefixRambler,0)</definedName>
    <definedName name="idxRaudio" localSheetId="7" hidden="1">MATCH("Raudio",prefixRambler,0)</definedName>
    <definedName name="idxRaudio" localSheetId="8" hidden="1">MATCH("Raudio",prefixRambler,0)</definedName>
    <definedName name="idxRaudio" localSheetId="10" hidden="1">MATCH("Raudio",prefixRambler,0)</definedName>
    <definedName name="idxRaudio" hidden="1">MATCH("Raudio",prefixRambler,0)</definedName>
    <definedName name="idxRcards" localSheetId="6" hidden="1">MATCH("Rcards",prefixRambler,0)</definedName>
    <definedName name="idxRcards" localSheetId="7" hidden="1">MATCH("Rcards",prefixRambler,0)</definedName>
    <definedName name="idxRcards" localSheetId="8" hidden="1">MATCH("Rcards",prefixRambler,0)</definedName>
    <definedName name="idxRcards" localSheetId="10" hidden="1">MATCH("Rcards",prefixRambler,0)</definedName>
    <definedName name="idxRcards" hidden="1">MATCH("Rcards",prefixRambler,0)</definedName>
    <definedName name="idxRfin" localSheetId="6" hidden="1">MATCH("Rfin",prefixRambler,0)</definedName>
    <definedName name="idxRfin" localSheetId="7" hidden="1">MATCH("Rfin",prefixRambler,0)</definedName>
    <definedName name="idxRfin" localSheetId="8" hidden="1">MATCH("Rfin",prefixRambler,0)</definedName>
    <definedName name="idxRfin" localSheetId="10" hidden="1">MATCH("Rfin",prefixRambler,0)</definedName>
    <definedName name="idxRfin" hidden="1">MATCH("Rfin",prefixRambler,0)</definedName>
    <definedName name="idxRgames" localSheetId="6" hidden="1">MATCH("Rgames",prefixRambler,0)</definedName>
    <definedName name="idxRgames" localSheetId="7" hidden="1">MATCH("Rgames",prefixRambler,0)</definedName>
    <definedName name="idxRgames" localSheetId="8" hidden="1">MATCH("Rgames",prefixRambler,0)</definedName>
    <definedName name="idxRgames" localSheetId="10" hidden="1">MATCH("Rgames",prefixRambler,0)</definedName>
    <definedName name="idxRgames" hidden="1">MATCH("Rgames",prefixRambler,0)</definedName>
    <definedName name="idxRhoro" localSheetId="6" hidden="1">MATCH("Rhoro",prefixRambler,0)</definedName>
    <definedName name="idxRhoro" localSheetId="7" hidden="1">MATCH("Rhoro",prefixRambler,0)</definedName>
    <definedName name="idxRhoro" localSheetId="8" hidden="1">MATCH("Rhoro",prefixRambler,0)</definedName>
    <definedName name="idxRhoro" localSheetId="10" hidden="1">MATCH("Rhoro",prefixRambler,0)</definedName>
    <definedName name="idxRhoro" hidden="1">MATCH("Rhoro",prefixRambler,0)</definedName>
    <definedName name="idxRmain" localSheetId="6" hidden="1">MATCH("Rmain",prefixRambler,0)</definedName>
    <definedName name="idxRmain" localSheetId="7" hidden="1">MATCH("Rmain",prefixRambler,0)</definedName>
    <definedName name="idxRmain" localSheetId="8" hidden="1">MATCH("Rmain",prefixRambler,0)</definedName>
    <definedName name="idxRmain" localSheetId="10" hidden="1">MATCH("Rmain",prefixRambler,0)</definedName>
    <definedName name="idxRmain" hidden="1">MATCH("Rmain",prefixRambler,0)</definedName>
    <definedName name="idxRmap" localSheetId="6" hidden="1">MATCH("Rmap",prefixRambler,0)</definedName>
    <definedName name="idxRmap" localSheetId="7" hidden="1">MATCH("Rmap",prefixRambler,0)</definedName>
    <definedName name="idxRmap" localSheetId="8" hidden="1">MATCH("Rmap",prefixRambler,0)</definedName>
    <definedName name="idxRmap" localSheetId="10" hidden="1">MATCH("Rmap",prefixRambler,0)</definedName>
    <definedName name="idxRmap" hidden="1">MATCH("Rmap",prefixRambler,0)</definedName>
    <definedName name="idxRmedia" localSheetId="6" hidden="1">MATCH("Rmedia",prefixRambler,0)</definedName>
    <definedName name="idxRmedia" localSheetId="7" hidden="1">MATCH("Rmedia",prefixRambler,0)</definedName>
    <definedName name="idxRmedia" localSheetId="8" hidden="1">MATCH("Rmedia",prefixRambler,0)</definedName>
    <definedName name="idxRmedia" localSheetId="10" hidden="1">MATCH("Rmedia",prefixRambler,0)</definedName>
    <definedName name="idxRmedia" hidden="1">MATCH("Rmedia",prefixRambler,0)</definedName>
    <definedName name="idxRplanet" localSheetId="6" hidden="1">MATCH("Rplanet",prefixRambler,0)</definedName>
    <definedName name="idxRplanet" localSheetId="7" hidden="1">MATCH("Rplanet",prefixRambler,0)</definedName>
    <definedName name="idxRplanet" localSheetId="8" hidden="1">MATCH("Rplanet",prefixRambler,0)</definedName>
    <definedName name="idxRplanet" localSheetId="10" hidden="1">MATCH("Rplanet",prefixRambler,0)</definedName>
    <definedName name="idxRplanet" hidden="1">MATCH("Rplanet",prefixRambler,0)</definedName>
    <definedName name="idxRrealty" localSheetId="6" hidden="1">MATCH("Rrealty",prefixRambler,0)</definedName>
    <definedName name="idxRrealty" localSheetId="7" hidden="1">MATCH("Rrealty",prefixRambler,0)</definedName>
    <definedName name="idxRrealty" localSheetId="8" hidden="1">MATCH("Rrealty",prefixRambler,0)</definedName>
    <definedName name="idxRrealty" localSheetId="10" hidden="1">MATCH("Rrealty",prefixRambler,0)</definedName>
    <definedName name="idxRrealty" hidden="1">MATCH("Rrealty",prefixRambler,0)</definedName>
    <definedName name="idxRshop" localSheetId="6" hidden="1">MATCH("Rshop",prefixRambler,0)</definedName>
    <definedName name="idxRshop" localSheetId="7" hidden="1">MATCH("Rshop",prefixRambler,0)</definedName>
    <definedName name="idxRshop" localSheetId="8" hidden="1">MATCH("Rshop",prefixRambler,0)</definedName>
    <definedName name="idxRshop" localSheetId="10" hidden="1">MATCH("Rshop",prefixRambler,0)</definedName>
    <definedName name="idxRshop" hidden="1">MATCH("Rshop",prefixRambler,0)</definedName>
    <definedName name="idxRsport" localSheetId="6" hidden="1">MATCH("Rsport",prefixRambler,0)</definedName>
    <definedName name="idxRsport" localSheetId="7" hidden="1">MATCH("Rsport",prefixRambler,0)</definedName>
    <definedName name="idxRsport" localSheetId="8" hidden="1">MATCH("Rsport",prefixRambler,0)</definedName>
    <definedName name="idxRsport" localSheetId="10" hidden="1">MATCH("Rsport",prefixRambler,0)</definedName>
    <definedName name="idxRsport" hidden="1">MATCH("Rsport",prefixRambler,0)</definedName>
    <definedName name="idxRtop" localSheetId="6" hidden="1">MATCH("Rtop",prefixRambler,0)</definedName>
    <definedName name="idxRtop" localSheetId="7" hidden="1">MATCH("Rtop",prefixRambler,0)</definedName>
    <definedName name="idxRtop" localSheetId="8" hidden="1">MATCH("Rtop",prefixRambler,0)</definedName>
    <definedName name="idxRtop" localSheetId="10" hidden="1">MATCH("Rtop",prefixRambler,0)</definedName>
    <definedName name="idxRtop" hidden="1">MATCH("Rtop",prefixRambler,0)</definedName>
    <definedName name="idxRvision" localSheetId="6" hidden="1">MATCH("Rvision",prefixRambler,0)</definedName>
    <definedName name="idxRvision" localSheetId="7" hidden="1">MATCH("Rvision",prefixRambler,0)</definedName>
    <definedName name="idxRvision" localSheetId="8" hidden="1">MATCH("Rvision",prefixRambler,0)</definedName>
    <definedName name="idxRvision" localSheetId="10" hidden="1">MATCH("Rvision",prefixRambler,0)</definedName>
    <definedName name="idxRvision" hidden="1">MATCH("Rvision",prefixRambler,0)</definedName>
    <definedName name="idxRvoc" localSheetId="6" hidden="1">MATCH("Rvoc",prefixRambler,0)</definedName>
    <definedName name="idxRvoc" localSheetId="7" hidden="1">MATCH("Rvoc",prefixRambler,0)</definedName>
    <definedName name="idxRvoc" localSheetId="8" hidden="1">MATCH("Rvoc",prefixRambler,0)</definedName>
    <definedName name="idxRvoc" localSheetId="10" hidden="1">MATCH("Rvoc",prefixRambler,0)</definedName>
    <definedName name="idxRvoc" hidden="1">MATCH("Rvoc",prefixRambler,0)</definedName>
    <definedName name="idxRweather" localSheetId="6" hidden="1">MATCH("Rweather",prefixRambler,0)</definedName>
    <definedName name="idxRweather" localSheetId="7" hidden="1">MATCH("Rweather",prefixRambler,0)</definedName>
    <definedName name="idxRweather" localSheetId="8" hidden="1">MATCH("Rweather",prefixRambler,0)</definedName>
    <definedName name="idxRweather" localSheetId="10" hidden="1">MATCH("Rweather",prefixRambler,0)</definedName>
    <definedName name="idxRweather" hidden="1">MATCH("Rweather",prefixRambler,0)</definedName>
    <definedName name="idxRznakom" localSheetId="6" hidden="1">MATCH("Rznakom",prefixRambler,0)</definedName>
    <definedName name="idxRznakom" localSheetId="7" hidden="1">MATCH("Rznakom",prefixRambler,0)</definedName>
    <definedName name="idxRznakom" localSheetId="8" hidden="1">MATCH("Rznakom",prefixRambler,0)</definedName>
    <definedName name="idxRznakom" localSheetId="10" hidden="1">MATCH("Rznakom",prefixRambler,0)</definedName>
    <definedName name="idxRznakom" hidden="1">MATCH("Rznakom",prefixRambler,0)</definedName>
    <definedName name="idxVzglyad" localSheetId="6" hidden="1">MATCH("Vzglyad",prefixPortal,0)</definedName>
    <definedName name="idxVzglyad" localSheetId="7" hidden="1">MATCH("Vzglyad",prefixPortal,0)</definedName>
    <definedName name="idxVzglyad" localSheetId="8" hidden="1">MATCH("Vzglyad",prefixPortal,0)</definedName>
    <definedName name="idxVzglyad" localSheetId="10" hidden="1">MATCH("Vzglyad",prefixPortal,0)</definedName>
    <definedName name="idxVzglyad" hidden="1">MATCH("Vzglyad",prefixPortal,0)</definedName>
    <definedName name="IEPeXToEUR" localSheetId="6" hidden="1">1/EUReXToIEP</definedName>
    <definedName name="IEPeXToEUR" localSheetId="7" hidden="1">1/EUReXToIEP</definedName>
    <definedName name="IEPeXToEUR" localSheetId="8" hidden="1">1/EUReXToIEP</definedName>
    <definedName name="IEPeXToEUR" localSheetId="10" hidden="1">1/EUReXToIEP</definedName>
    <definedName name="IEPeXToEUR" hidden="1">1/EUReXToIEP</definedName>
    <definedName name="IFRS" localSheetId="6">#REF!</definedName>
    <definedName name="IFRS" localSheetId="7">#REF!</definedName>
    <definedName name="IFRS" localSheetId="8">#REF!</definedName>
    <definedName name="IFRS" localSheetId="10">#REF!</definedName>
    <definedName name="IFRS">#REF!</definedName>
    <definedName name="Iggesunds" localSheetId="6">#REF!</definedName>
    <definedName name="Iggesunds" localSheetId="7">#REF!</definedName>
    <definedName name="Iggesunds" localSheetId="10">#REF!</definedName>
    <definedName name="Iggesunds">#REF!</definedName>
    <definedName name="IGGESUNDS_">'[25]By Mill'!$C$826</definedName>
    <definedName name="IGTPRICE" localSheetId="6">#REF!</definedName>
    <definedName name="IGTPRICE" localSheetId="7">#REF!</definedName>
    <definedName name="IGTPRICE" localSheetId="8">#REF!</definedName>
    <definedName name="IGTPRICE" localSheetId="10">#REF!</definedName>
    <definedName name="IGTPRICE">#REF!</definedName>
    <definedName name="Iguaco" localSheetId="6">#REF!</definedName>
    <definedName name="Iguaco" localSheetId="7">#REF!</definedName>
    <definedName name="Iguaco" localSheetId="8">#REF!</definedName>
    <definedName name="Iguaco" localSheetId="10">#REF!</definedName>
    <definedName name="Iguaco">#REF!</definedName>
    <definedName name="IGUACO_">'[25]By Mill'!$C$1259</definedName>
    <definedName name="ihopprice" localSheetId="6">#REF!</definedName>
    <definedName name="ihopprice" localSheetId="7">#REF!</definedName>
    <definedName name="ihopprice" localSheetId="8">#REF!</definedName>
    <definedName name="ihopprice" localSheetId="10">#REF!</definedName>
    <definedName name="ihopprice">#REF!</definedName>
    <definedName name="ii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ii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iii" localSheetId="11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iii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iii_contr" localSheetId="11" hidden="1">{"'таб 21'!$A$1:$U$24","'таб 21'!$A$1:$U$1"}</definedName>
    <definedName name="iii_contr" hidden="1">{"'таб 21'!$A$1:$U$24","'таб 21'!$A$1:$U$1"}</definedName>
    <definedName name="iii_contr_1" localSheetId="11" hidden="1">{"'таб 21'!$A$1:$U$24","'таб 21'!$A$1:$U$1"}</definedName>
    <definedName name="iii_contr_1" hidden="1">{"'таб 21'!$A$1:$U$24","'таб 21'!$A$1:$U$1"}</definedName>
    <definedName name="iii_contr_1_1" localSheetId="11" hidden="1">{"'таб 21'!$A$1:$U$24","'таб 21'!$A$1:$U$1"}</definedName>
    <definedName name="iii_contr_1_1" hidden="1">{"'таб 21'!$A$1:$U$24","'таб 21'!$A$1:$U$1"}</definedName>
    <definedName name="iii_contr_1_2" localSheetId="11" hidden="1">{"'таб 21'!$A$1:$U$24","'таб 21'!$A$1:$U$1"}</definedName>
    <definedName name="iii_contr_1_2" hidden="1">{"'таб 21'!$A$1:$U$24","'таб 21'!$A$1:$U$1"}</definedName>
    <definedName name="iii_contr_1_3" localSheetId="11" hidden="1">{"'таб 21'!$A$1:$U$24","'таб 21'!$A$1:$U$1"}</definedName>
    <definedName name="iii_contr_1_3" hidden="1">{"'таб 21'!$A$1:$U$24","'таб 21'!$A$1:$U$1"}</definedName>
    <definedName name="iii_contr_1_4" localSheetId="11" hidden="1">{"'таб 21'!$A$1:$U$24","'таб 21'!$A$1:$U$1"}</definedName>
    <definedName name="iii_contr_1_4" hidden="1">{"'таб 21'!$A$1:$U$24","'таб 21'!$A$1:$U$1"}</definedName>
    <definedName name="iii_contr_1_5" localSheetId="11" hidden="1">{"'таб 21'!$A$1:$U$24","'таб 21'!$A$1:$U$1"}</definedName>
    <definedName name="iii_contr_1_5" hidden="1">{"'таб 21'!$A$1:$U$24","'таб 21'!$A$1:$U$1"}</definedName>
    <definedName name="iii_contr_2" localSheetId="11" hidden="1">{"'таб 21'!$A$1:$U$24","'таб 21'!$A$1:$U$1"}</definedName>
    <definedName name="iii_contr_2" hidden="1">{"'таб 21'!$A$1:$U$24","'таб 21'!$A$1:$U$1"}</definedName>
    <definedName name="iii_contr_2_1" localSheetId="11" hidden="1">{"'таб 21'!$A$1:$U$24","'таб 21'!$A$1:$U$1"}</definedName>
    <definedName name="iii_contr_2_1" hidden="1">{"'таб 21'!$A$1:$U$24","'таб 21'!$A$1:$U$1"}</definedName>
    <definedName name="iii_contr_2_2" localSheetId="11" hidden="1">{"'таб 21'!$A$1:$U$24","'таб 21'!$A$1:$U$1"}</definedName>
    <definedName name="iii_contr_2_2" hidden="1">{"'таб 21'!$A$1:$U$24","'таб 21'!$A$1:$U$1"}</definedName>
    <definedName name="iii_contr_2_3" localSheetId="11" hidden="1">{"'таб 21'!$A$1:$U$24","'таб 21'!$A$1:$U$1"}</definedName>
    <definedName name="iii_contr_2_3" hidden="1">{"'таб 21'!$A$1:$U$24","'таб 21'!$A$1:$U$1"}</definedName>
    <definedName name="iii_contr_2_4" localSheetId="11" hidden="1">{"'таб 21'!$A$1:$U$24","'таб 21'!$A$1:$U$1"}</definedName>
    <definedName name="iii_contr_2_4" hidden="1">{"'таб 21'!$A$1:$U$24","'таб 21'!$A$1:$U$1"}</definedName>
    <definedName name="iii_contr_2_5" localSheetId="11" hidden="1">{"'таб 21'!$A$1:$U$24","'таб 21'!$A$1:$U$1"}</definedName>
    <definedName name="iii_contr_2_5" hidden="1">{"'таб 21'!$A$1:$U$24","'таб 21'!$A$1:$U$1"}</definedName>
    <definedName name="iii_contr_3" localSheetId="11" hidden="1">{"'таб 21'!$A$1:$U$24","'таб 21'!$A$1:$U$1"}</definedName>
    <definedName name="iii_contr_3" hidden="1">{"'таб 21'!$A$1:$U$24","'таб 21'!$A$1:$U$1"}</definedName>
    <definedName name="iii_contr_3_1" localSheetId="11" hidden="1">{"'таб 21'!$A$1:$U$24","'таб 21'!$A$1:$U$1"}</definedName>
    <definedName name="iii_contr_3_1" hidden="1">{"'таб 21'!$A$1:$U$24","'таб 21'!$A$1:$U$1"}</definedName>
    <definedName name="iii_contr_3_2" localSheetId="11" hidden="1">{"'таб 21'!$A$1:$U$24","'таб 21'!$A$1:$U$1"}</definedName>
    <definedName name="iii_contr_3_2" hidden="1">{"'таб 21'!$A$1:$U$24","'таб 21'!$A$1:$U$1"}</definedName>
    <definedName name="iii_contr_3_3" localSheetId="11" hidden="1">{"'таб 21'!$A$1:$U$24","'таб 21'!$A$1:$U$1"}</definedName>
    <definedName name="iii_contr_3_3" hidden="1">{"'таб 21'!$A$1:$U$24","'таб 21'!$A$1:$U$1"}</definedName>
    <definedName name="iii_contr_3_4" localSheetId="11" hidden="1">{"'таб 21'!$A$1:$U$24","'таб 21'!$A$1:$U$1"}</definedName>
    <definedName name="iii_contr_3_4" hidden="1">{"'таб 21'!$A$1:$U$24","'таб 21'!$A$1:$U$1"}</definedName>
    <definedName name="iii_contr_3_5" localSheetId="11" hidden="1">{"'таб 21'!$A$1:$U$24","'таб 21'!$A$1:$U$1"}</definedName>
    <definedName name="iii_contr_3_5" hidden="1">{"'таб 21'!$A$1:$U$24","'таб 21'!$A$1:$U$1"}</definedName>
    <definedName name="iii_contr_4" localSheetId="11" hidden="1">{"'таб 21'!$A$1:$U$24","'таб 21'!$A$1:$U$1"}</definedName>
    <definedName name="iii_contr_4" hidden="1">{"'таб 21'!$A$1:$U$24","'таб 21'!$A$1:$U$1"}</definedName>
    <definedName name="iii_contr_4_1" localSheetId="11" hidden="1">{"'таб 21'!$A$1:$U$24","'таб 21'!$A$1:$U$1"}</definedName>
    <definedName name="iii_contr_4_1" hidden="1">{"'таб 21'!$A$1:$U$24","'таб 21'!$A$1:$U$1"}</definedName>
    <definedName name="iii_contr_4_2" localSheetId="11" hidden="1">{"'таб 21'!$A$1:$U$24","'таб 21'!$A$1:$U$1"}</definedName>
    <definedName name="iii_contr_4_2" hidden="1">{"'таб 21'!$A$1:$U$24","'таб 21'!$A$1:$U$1"}</definedName>
    <definedName name="iii_contr_4_3" localSheetId="11" hidden="1">{"'таб 21'!$A$1:$U$24","'таб 21'!$A$1:$U$1"}</definedName>
    <definedName name="iii_contr_4_3" hidden="1">{"'таб 21'!$A$1:$U$24","'таб 21'!$A$1:$U$1"}</definedName>
    <definedName name="iii_contr_4_4" localSheetId="11" hidden="1">{"'таб 21'!$A$1:$U$24","'таб 21'!$A$1:$U$1"}</definedName>
    <definedName name="iii_contr_4_4" hidden="1">{"'таб 21'!$A$1:$U$24","'таб 21'!$A$1:$U$1"}</definedName>
    <definedName name="iii_contr_4_5" localSheetId="11" hidden="1">{"'таб 21'!$A$1:$U$24","'таб 21'!$A$1:$U$1"}</definedName>
    <definedName name="iii_contr_4_5" hidden="1">{"'таб 21'!$A$1:$U$24","'таб 21'!$A$1:$U$1"}</definedName>
    <definedName name="iii_contr_5" localSheetId="11" hidden="1">{"'таб 21'!$A$1:$U$24","'таб 21'!$A$1:$U$1"}</definedName>
    <definedName name="iii_contr_5" hidden="1">{"'таб 21'!$A$1:$U$24","'таб 21'!$A$1:$U$1"}</definedName>
    <definedName name="iii_contr_5_1" localSheetId="11" hidden="1">{"'таб 21'!$A$1:$U$24","'таб 21'!$A$1:$U$1"}</definedName>
    <definedName name="iii_contr_5_1" hidden="1">{"'таб 21'!$A$1:$U$24","'таб 21'!$A$1:$U$1"}</definedName>
    <definedName name="iii_contr_5_2" localSheetId="11" hidden="1">{"'таб 21'!$A$1:$U$24","'таб 21'!$A$1:$U$1"}</definedName>
    <definedName name="iii_contr_5_2" hidden="1">{"'таб 21'!$A$1:$U$24","'таб 21'!$A$1:$U$1"}</definedName>
    <definedName name="iii_contr_5_3" localSheetId="11" hidden="1">{"'таб 21'!$A$1:$U$24","'таб 21'!$A$1:$U$1"}</definedName>
    <definedName name="iii_contr_5_3" hidden="1">{"'таб 21'!$A$1:$U$24","'таб 21'!$A$1:$U$1"}</definedName>
    <definedName name="iii_contr_5_4" localSheetId="11" hidden="1">{"'таб 21'!$A$1:$U$24","'таб 21'!$A$1:$U$1"}</definedName>
    <definedName name="iii_contr_5_4" hidden="1">{"'таб 21'!$A$1:$U$24","'таб 21'!$A$1:$U$1"}</definedName>
    <definedName name="iii_contr_5_5" localSheetId="11" hidden="1">{"'таб 21'!$A$1:$U$24","'таб 21'!$A$1:$U$1"}</definedName>
    <definedName name="iii_contr_5_5" hidden="1">{"'таб 21'!$A$1:$U$24","'таб 21'!$A$1:$U$1"}</definedName>
    <definedName name="il" localSheetId="6" hidden="1">Main.SAPF4Help()</definedName>
    <definedName name="il" localSheetId="7" hidden="1">Main.SAPF4Help()</definedName>
    <definedName name="il" localSheetId="8" hidden="1">Main.SAPF4Help()</definedName>
    <definedName name="il" localSheetId="10" hidden="1">Main.SAPF4Help()</definedName>
    <definedName name="il" hidden="1">Main.SAPF4Help()</definedName>
    <definedName name="Ilim" localSheetId="6">#REF!</definedName>
    <definedName name="Ilim" localSheetId="7">#REF!</definedName>
    <definedName name="Ilim" localSheetId="8">#REF!</definedName>
    <definedName name="Ilim" localSheetId="10">#REF!</definedName>
    <definedName name="Ilim">#REF!</definedName>
    <definedName name="imaxprice" localSheetId="6">#REF!</definedName>
    <definedName name="imaxprice" localSheetId="7">#REF!</definedName>
    <definedName name="imaxprice" localSheetId="8">#REF!</definedName>
    <definedName name="imaxprice" localSheetId="10">#REF!</definedName>
    <definedName name="imaxprice">#REF!</definedName>
    <definedName name="imaxyrago" localSheetId="6">#REF!</definedName>
    <definedName name="imaxyrago" localSheetId="7">#REF!</definedName>
    <definedName name="imaxyrago" localSheetId="8">#REF!</definedName>
    <definedName name="imaxyrago" localSheetId="10">#REF!</definedName>
    <definedName name="imaxyrago">#REF!</definedName>
    <definedName name="imaxytd" localSheetId="6">#REF!</definedName>
    <definedName name="imaxytd">#REF!</definedName>
    <definedName name="Img_Ch1" hidden="1">"IMG_5"</definedName>
    <definedName name="Img_Chart1" hidden="1">"IMG_44"</definedName>
    <definedName name="Img_ML_1a9i6f1a" localSheetId="0" hidden="1">"IMG_18"</definedName>
    <definedName name="Img_ML_1a9i6f1a" localSheetId="6" hidden="1">"IMG_18"</definedName>
    <definedName name="Img_ML_1a9i6f1a" localSheetId="7" hidden="1">"IMG_18"</definedName>
    <definedName name="Img_ML_1a9i6f1a" localSheetId="8" hidden="1">"IMG_18"</definedName>
    <definedName name="Img_ML_1a9i6f1a" localSheetId="10" hidden="1">"IMG_18"</definedName>
    <definedName name="Img_ML_1a9i6f1a" hidden="1">"IMG_44"</definedName>
    <definedName name="Img_ML_1c3d1n6n" hidden="1">"IMG_10"</definedName>
    <definedName name="Img_ML_1e1k9n5y" hidden="1">"IMG_50"</definedName>
    <definedName name="Img_ML_1k4g9u7k" hidden="1">"IMG_50"</definedName>
    <definedName name="Img_ML_1t5s6u1f" hidden="1">"IMG_50"</definedName>
    <definedName name="Img_ML_1y7a6c1t" hidden="1">"IMG_44"</definedName>
    <definedName name="Img_ML_2b1a1a6f" hidden="1">"IMG_11"</definedName>
    <definedName name="Img_ML_2b2b8h8h" localSheetId="0" hidden="1">"IMG_18"</definedName>
    <definedName name="Img_ML_2b2b8h8h" localSheetId="6" hidden="1">"IMG_18"</definedName>
    <definedName name="Img_ML_2b2b8h8h" localSheetId="7" hidden="1">"IMG_18"</definedName>
    <definedName name="Img_ML_2b2b8h8h" localSheetId="8" hidden="1">"IMG_18"</definedName>
    <definedName name="Img_ML_2b2b8h8h" localSheetId="10" hidden="1">"IMG_18"</definedName>
    <definedName name="Img_ML_2b2b8h8h" hidden="1">"IMG_44"</definedName>
    <definedName name="Img_ML_2b4d2b3c" hidden="1">"IMG_18"</definedName>
    <definedName name="Img_ML_2d2z1j7a" hidden="1">"IMG_10"</definedName>
    <definedName name="Img_ML_2e1r5p2m" hidden="1">"IMG_50"</definedName>
    <definedName name="Img_ML_2j4h5d5y" hidden="1">"IMG_10"</definedName>
    <definedName name="Img_ML_2j6i5k6b" hidden="1">"IMG_10"</definedName>
    <definedName name="Img_ML_2v6s9i5c" hidden="1">"IMG_50"</definedName>
    <definedName name="Img_ML_2x1b8j5c" hidden="1">"IMG_50"</definedName>
    <definedName name="Img_ML_3b3j3x9k" hidden="1">"IMG_44"</definedName>
    <definedName name="Img_ML_3c6e9c4g" hidden="1">"IMG_50"</definedName>
    <definedName name="Img_ML_3c7g1a7g" hidden="1">"IMG_10"</definedName>
    <definedName name="Img_ML_3c9i9i4d" hidden="1">"IMG_11"</definedName>
    <definedName name="Img_ML_3e2q4k7i" hidden="1">"IMG_50"</definedName>
    <definedName name="Img_ML_3h2n3p4v" hidden="1">"IMG_44"</definedName>
    <definedName name="Img_ML_3p5d9q5j" hidden="1">"IMG_50"</definedName>
    <definedName name="Img_ML_3y1j4m2m" hidden="1">"IMG_44"</definedName>
    <definedName name="Img_ML_4d2b6f6f" localSheetId="0" hidden="1">"IMG_10"</definedName>
    <definedName name="Img_ML_4d2b6f6f" localSheetId="6" hidden="1">"IMG_10"</definedName>
    <definedName name="Img_ML_4d2b6f6f" localSheetId="7" hidden="1">"IMG_10"</definedName>
    <definedName name="Img_ML_4d2b6f6f" localSheetId="8" hidden="1">"IMG_10"</definedName>
    <definedName name="Img_ML_4d2b6f6f" localSheetId="10" hidden="1">"IMG_10"</definedName>
    <definedName name="Img_ML_4d2b6f6f" hidden="1">"IMG_44"</definedName>
    <definedName name="Img_ML_4d4d7g3c" hidden="1">"IMG_11"</definedName>
    <definedName name="Img_ML_4g8z1t4l" hidden="1">"IMG_10"</definedName>
    <definedName name="Img_ML_4j9t7u1l" hidden="1">"IMG_13"</definedName>
    <definedName name="Img_ML_4m3p5r8j" hidden="1">"IMG_50"</definedName>
    <definedName name="Img_ML_4u3z1k5l" hidden="1">"IMG_10"</definedName>
    <definedName name="Img_ML_5e1a1a7g" localSheetId="0" hidden="1">"IMG_18"</definedName>
    <definedName name="Img_ML_5e1a1a7g" localSheetId="6" hidden="1">"IMG_18"</definedName>
    <definedName name="Img_ML_5e1a1a7g" localSheetId="7" hidden="1">"IMG_18"</definedName>
    <definedName name="Img_ML_5e1a1a7g" localSheetId="8" hidden="1">"IMG_18"</definedName>
    <definedName name="Img_ML_5e1a1a7g" localSheetId="10" hidden="1">"IMG_18"</definedName>
    <definedName name="Img_ML_5e1a1a7g" hidden="1">"IMG_44"</definedName>
    <definedName name="Img_ML_5e7g5e5e" localSheetId="0" hidden="1">"IMG_5"</definedName>
    <definedName name="Img_ML_5e7g5e5e" localSheetId="6" hidden="1">"IMG_5"</definedName>
    <definedName name="Img_ML_5e7g5e5e" localSheetId="7" hidden="1">"IMG_5"</definedName>
    <definedName name="Img_ML_5e7g5e5e" localSheetId="8" hidden="1">"IMG_5"</definedName>
    <definedName name="Img_ML_5e7g5e5e" localSheetId="10" hidden="1">"IMG_5"</definedName>
    <definedName name="Img_ML_5e7g5e5e" hidden="1">"IMG_64"</definedName>
    <definedName name="Img_ML_5e7s6t2u" hidden="1">"IMG_50"</definedName>
    <definedName name="Img_ML_5e9i9i2b" hidden="1">"IMG_44"</definedName>
    <definedName name="Img_ML_5f9d1i5x" hidden="1">"IMG_44"</definedName>
    <definedName name="Img_ML_5h6q3g8u" localSheetId="0" hidden="1">"IMG_10"</definedName>
    <definedName name="Img_ML_5h6q3g8u" localSheetId="6" hidden="1">"IMG_10"</definedName>
    <definedName name="Img_ML_5h6q3g8u" localSheetId="7" hidden="1">"IMG_10"</definedName>
    <definedName name="Img_ML_5h6q3g8u" localSheetId="8" hidden="1">"IMG_10"</definedName>
    <definedName name="Img_ML_5h6q3g8u" localSheetId="10" hidden="1">"IMG_10"</definedName>
    <definedName name="Img_ML_5h6q3g8u" hidden="1">"IMG_44"</definedName>
    <definedName name="Img_ML_5k7e4n8n" hidden="1">"IMG_44"</definedName>
    <definedName name="Img_ML_5k8u7s9i" hidden="1">"IMG_44"</definedName>
    <definedName name="Img_ML_6d5x3m7z" hidden="1">"IMG_10"</definedName>
    <definedName name="Img_ML_6f2p1m9g" hidden="1">"IMG_44"</definedName>
    <definedName name="Img_ML_6f9i2b5e" localSheetId="0" hidden="1">"IMG_18"</definedName>
    <definedName name="Img_ML_6f9i2b5e" localSheetId="6" hidden="1">"IMG_18"</definedName>
    <definedName name="Img_ML_6f9i2b5e" localSheetId="7" hidden="1">"IMG_18"</definedName>
    <definedName name="Img_ML_6f9i2b5e" localSheetId="8" hidden="1">"IMG_18"</definedName>
    <definedName name="Img_ML_6f9i2b5e" localSheetId="10" hidden="1">"IMG_18"</definedName>
    <definedName name="Img_ML_6f9i2b5e" hidden="1">"IMG_44"</definedName>
    <definedName name="Img_ML_6k4t7z9z" hidden="1">"IMG_52"</definedName>
    <definedName name="Img_ML_6k9c9p4d" hidden="1">"IMG_44"</definedName>
    <definedName name="Img_ML_6r9u1n9k" localSheetId="0" hidden="1">"IMG_12"</definedName>
    <definedName name="Img_ML_6r9u1n9k" localSheetId="6" hidden="1">"IMG_12"</definedName>
    <definedName name="Img_ML_6r9u1n9k" localSheetId="7" hidden="1">"IMG_12"</definedName>
    <definedName name="Img_ML_6r9u1n9k" localSheetId="8" hidden="1">"IMG_12"</definedName>
    <definedName name="Img_ML_6r9u1n9k" localSheetId="10" hidden="1">"IMG_12"</definedName>
    <definedName name="Img_ML_6r9u1n9k" hidden="1">"IMG_50"</definedName>
    <definedName name="Img_ML_6y9f7y3n" hidden="1">"IMG_44"</definedName>
    <definedName name="Img_ML_7g4k9d6i" localSheetId="0" hidden="1">"IMG_11"</definedName>
    <definedName name="Img_ML_7g4k9d6i" localSheetId="6" hidden="1">"IMG_11"</definedName>
    <definedName name="Img_ML_7g4k9d6i" localSheetId="7" hidden="1">"IMG_11"</definedName>
    <definedName name="Img_ML_7g4k9d6i" localSheetId="8" hidden="1">"IMG_11"</definedName>
    <definedName name="Img_ML_7g4k9d6i" localSheetId="10" hidden="1">"IMG_11"</definedName>
    <definedName name="Img_ML_7g4k9d6i" hidden="1">"IMG_50"</definedName>
    <definedName name="Img_ML_7g5e5e2b" localSheetId="0" hidden="1">"IMG_4"</definedName>
    <definedName name="Img_ML_7g5e5e2b" localSheetId="6" hidden="1">"IMG_4"</definedName>
    <definedName name="Img_ML_7g5e5e2b" localSheetId="7" hidden="1">"IMG_4"</definedName>
    <definedName name="Img_ML_7g5e5e2b" localSheetId="8" hidden="1">"IMG_4"</definedName>
    <definedName name="Img_ML_7g5e5e2b" localSheetId="10" hidden="1">"IMG_4"</definedName>
    <definedName name="Img_ML_7g5e5e2b" hidden="1">"IMG_52"</definedName>
    <definedName name="Img_ML_7j8s8t8i" hidden="1">"IMG_10"</definedName>
    <definedName name="Img_ML_7m5m4k3b" localSheetId="0" hidden="1">"IMG_11"</definedName>
    <definedName name="Img_ML_7m5m4k3b" localSheetId="6" hidden="1">"IMG_11"</definedName>
    <definedName name="Img_ML_7m5m4k3b" localSheetId="7" hidden="1">"IMG_11"</definedName>
    <definedName name="Img_ML_7m5m4k3b" localSheetId="8" hidden="1">"IMG_11"</definedName>
    <definedName name="Img_ML_7m5m4k3b" localSheetId="10" hidden="1">"IMG_11"</definedName>
    <definedName name="Img_ML_7m5m4k3b" hidden="1">"IMG_50"</definedName>
    <definedName name="Img_ML_7n6h3t1t" localSheetId="0" hidden="1">"IMG_11"</definedName>
    <definedName name="Img_ML_7n6h3t1t" localSheetId="6" hidden="1">"IMG_11"</definedName>
    <definedName name="Img_ML_7n6h3t1t" localSheetId="7" hidden="1">"IMG_11"</definedName>
    <definedName name="Img_ML_7n6h3t1t" localSheetId="8" hidden="1">"IMG_11"</definedName>
    <definedName name="Img_ML_7n6h3t1t" localSheetId="10" hidden="1">"IMG_11"</definedName>
    <definedName name="Img_ML_7n6h3t1t" hidden="1">"IMG_44"</definedName>
    <definedName name="Img_ML_7s4w7c6r" hidden="1">"IMG_50"</definedName>
    <definedName name="Img_ML_8b9j5t1p" hidden="1">"IMG_1"</definedName>
    <definedName name="Img_ML_8c2q5i2r" hidden="1">"IMG_10"</definedName>
    <definedName name="Img_ML_8h3m3i1m" localSheetId="0" hidden="1">"IMG_12"</definedName>
    <definedName name="Img_ML_8h3m3i1m" localSheetId="6" hidden="1">"IMG_12"</definedName>
    <definedName name="Img_ML_8h3m3i1m" localSheetId="7" hidden="1">"IMG_12"</definedName>
    <definedName name="Img_ML_8h3m3i1m" localSheetId="8" hidden="1">"IMG_12"</definedName>
    <definedName name="Img_ML_8h3m3i1m" localSheetId="10" hidden="1">"IMG_12"</definedName>
    <definedName name="Img_ML_8h3m3i1m" hidden="1">"IMG_50"</definedName>
    <definedName name="Img_ML_8h5e9i3c" localSheetId="0" hidden="1">"IMG_5"</definedName>
    <definedName name="Img_ML_8h5e9i3c" localSheetId="6" hidden="1">"IMG_5"</definedName>
    <definedName name="Img_ML_8h5e9i3c" localSheetId="7" hidden="1">"IMG_5"</definedName>
    <definedName name="Img_ML_8h5e9i3c" localSheetId="8" hidden="1">"IMG_5"</definedName>
    <definedName name="Img_ML_8h5e9i3c" localSheetId="10" hidden="1">"IMG_5"</definedName>
    <definedName name="Img_ML_8h5e9i3c" hidden="1">"IMG_64"</definedName>
    <definedName name="Img_ML_8h7g3c9i" localSheetId="0" hidden="1">"IMG_5"</definedName>
    <definedName name="Img_ML_8h7g3c9i" localSheetId="6" hidden="1">"IMG_5"</definedName>
    <definedName name="Img_ML_8h7g3c9i" localSheetId="7" hidden="1">"IMG_5"</definedName>
    <definedName name="Img_ML_8h7g3c9i" localSheetId="8" hidden="1">"IMG_5"</definedName>
    <definedName name="Img_ML_8h7g3c9i" localSheetId="10" hidden="1">"IMG_5"</definedName>
    <definedName name="Img_ML_8h7g3c9i" hidden="1">"IMG_44"</definedName>
    <definedName name="Img_ML_8h7g4d4d" localSheetId="0" hidden="1">"IMG_4"</definedName>
    <definedName name="Img_ML_8h7g4d4d" localSheetId="6" hidden="1">"IMG_4"</definedName>
    <definedName name="Img_ML_8h7g4d4d" localSheetId="7" hidden="1">"IMG_4"</definedName>
    <definedName name="Img_ML_8h7g4d4d" localSheetId="8" hidden="1">"IMG_4"</definedName>
    <definedName name="Img_ML_8h7g4d4d" localSheetId="10" hidden="1">"IMG_4"</definedName>
    <definedName name="Img_ML_8h7g4d4d" hidden="1">"IMG_10"</definedName>
    <definedName name="Img_ML_8j3w6p4c" hidden="1">"IMG_44"</definedName>
    <definedName name="Img_ML_8k8u6t3j" hidden="1">"IMG_10"</definedName>
    <definedName name="Img_ML_8r1k8t4y" hidden="1">"IMG_1"</definedName>
    <definedName name="Img_ML_8s3q3c1i" hidden="1">"IMG_50"</definedName>
    <definedName name="Img_ML_8t3m5u6f" hidden="1">"IMG_10"</definedName>
    <definedName name="Img_ML_9j8u6t1w" hidden="1">"IMG_10"</definedName>
    <definedName name="Img_ML_9n1s4m5f" hidden="1">"IMG_50"</definedName>
    <definedName name="Img_MoreTables" hidden="1">"IMG_12"</definedName>
    <definedName name="Img_RevDistChart" hidden="1">"IMG_50"</definedName>
    <definedName name="Img_Revenue_Growth_Chart1" hidden="1">"IMG_50"</definedName>
    <definedName name="Img_Revenue_Growth_Chart2" hidden="1">"IMG_50"</definedName>
    <definedName name="Img_RPM_PPP_ADJUSTED" hidden="1">"IMG_48"</definedName>
    <definedName name="Img_Scatter_Plot" hidden="1">"IMG_43"</definedName>
    <definedName name="Img_Scatter_Plot__2_" hidden="1">"IMG_50"</definedName>
    <definedName name="Img_SCATTERPLOT" hidden="1">"IMG_44"</definedName>
    <definedName name="Img_Voice_vs_Data" hidden="1">"IMG_50"</definedName>
    <definedName name="Img_Voice_vs_Data_2" hidden="1">"IMG_50"</definedName>
    <definedName name="Import_to_AirtimeRevenue">#REF!</definedName>
    <definedName name="INC_AFTER_TAX" hidden="1">"INC_AFTER_TAX"</definedName>
    <definedName name="INC_AVAIL_EXCL" hidden="1">"INC_AVAIL_EXCL"</definedName>
    <definedName name="INC_AVAIL_INCL" hidden="1">"INC_AVAIL_INCL"</definedName>
    <definedName name="INC_BEFORE_TAX" hidden="1">"INC_BEFORE_TAX"</definedName>
    <definedName name="INC_TAX" hidden="1">"INC_TAX"</definedName>
    <definedName name="INC_TAX_EXCL" hidden="1">"INC_TAX_EXCL"</definedName>
    <definedName name="IncFromMMobNet" hidden="1">#REF!</definedName>
    <definedName name="IncFromOther" localSheetId="6" hidden="1">#REF!</definedName>
    <definedName name="IncFromOther" hidden="1">#REF!</definedName>
    <definedName name="IncFromSD" localSheetId="6" hidden="1">#REF!</definedName>
    <definedName name="IncFromSD" hidden="1">#REF!</definedName>
    <definedName name="Income" localSheetId="6">#REF!</definedName>
    <definedName name="Income">#REF!</definedName>
    <definedName name="Income_202" localSheetId="11" hidden="1">{#N/A,#N/A,FALSE,"A";#N/A,#N/A,FALSE,"B"}</definedName>
    <definedName name="Income_202" hidden="1">{#N/A,#N/A,FALSE,"A";#N/A,#N/A,FALSE,"B"}</definedName>
    <definedName name="Income_Statement" localSheetId="6">#REF!</definedName>
    <definedName name="Income_Statement" localSheetId="7">#REF!</definedName>
    <definedName name="Income_Statement" localSheetId="8">#REF!</definedName>
    <definedName name="Income_Statement" localSheetId="10">#REF!</definedName>
    <definedName name="Income_Statement">#REF!</definedName>
    <definedName name="Income_Tax" localSheetId="6">#REF!</definedName>
    <definedName name="Income_Tax" localSheetId="7">#REF!</definedName>
    <definedName name="Income_Tax" localSheetId="8">#REF!</definedName>
    <definedName name="Income_Tax" localSheetId="10">#REF!</definedName>
    <definedName name="Income_Tax">#REF!</definedName>
    <definedName name="Ind_010199" localSheetId="6">#REF!</definedName>
    <definedName name="Ind_010199" localSheetId="7">#REF!</definedName>
    <definedName name="Ind_010199" localSheetId="8">#REF!</definedName>
    <definedName name="Ind_010199" localSheetId="10">#REF!</definedName>
    <definedName name="Ind_010199">#REF!</definedName>
    <definedName name="Ind_311299" localSheetId="6">#REF!</definedName>
    <definedName name="Ind_311299">#REF!</definedName>
    <definedName name="Ind_5_YE" localSheetId="6">#REF!</definedName>
    <definedName name="Ind_5_YE">#REF!</definedName>
    <definedName name="Ind_Op_Clos" localSheetId="6">#REF!</definedName>
    <definedName name="Ind_Op_Clos">#REF!</definedName>
    <definedName name="ind_s" localSheetId="6">#REF!</definedName>
    <definedName name="ind_s">#REF!</definedName>
    <definedName name="IndahKiat" localSheetId="6">#REF!</definedName>
    <definedName name="IndahKiat">#REF!</definedName>
    <definedName name="indeks0903" localSheetId="6" hidden="1">Main.SAPF4Help()</definedName>
    <definedName name="indeks0903" localSheetId="7" hidden="1">Main.SAPF4Help()</definedName>
    <definedName name="indeks0903" localSheetId="8" hidden="1">Main.SAPF4Help()</definedName>
    <definedName name="indeks0903" localSheetId="10" hidden="1">Main.SAPF4Help()</definedName>
    <definedName name="indeks0903" hidden="1">Main.SAPF4Help()</definedName>
    <definedName name="index" localSheetId="6">#REF!</definedName>
    <definedName name="index" localSheetId="7">#REF!</definedName>
    <definedName name="index" localSheetId="8">#REF!</definedName>
    <definedName name="index" localSheetId="10">#REF!</definedName>
    <definedName name="index">#REF!</definedName>
    <definedName name="index_count" localSheetId="6">#REF!</definedName>
    <definedName name="index_count" localSheetId="7">#REF!</definedName>
    <definedName name="index_count" localSheetId="8">#REF!</definedName>
    <definedName name="index_count" localSheetId="10">#REF!</definedName>
    <definedName name="index_count">#REF!</definedName>
    <definedName name="index_target" localSheetId="6">#REF!</definedName>
    <definedName name="index_target" localSheetId="7">#REF!</definedName>
    <definedName name="index_target" localSheetId="8">#REF!</definedName>
    <definedName name="index_target" localSheetId="10">#REF!</definedName>
    <definedName name="index_target">#REF!</definedName>
    <definedName name="index1" localSheetId="6">#REF!</definedName>
    <definedName name="index1">#REF!</definedName>
    <definedName name="index2" localSheetId="6">#REF!</definedName>
    <definedName name="index2">#REF!</definedName>
    <definedName name="indexes" localSheetId="6">#REF!</definedName>
    <definedName name="indexes">#REF!</definedName>
    <definedName name="IndexNameList" localSheetId="6">#REF!</definedName>
    <definedName name="IndexNameList">#REF!</definedName>
    <definedName name="INDEXX" localSheetId="6" hidden="1">Main.SAPF4Help()</definedName>
    <definedName name="INDEXX" localSheetId="7" hidden="1">Main.SAPF4Help()</definedName>
    <definedName name="INDEXX" localSheetId="8" hidden="1">Main.SAPF4Help()</definedName>
    <definedName name="INDEXX" localSheetId="10" hidden="1">Main.SAPF4Help()</definedName>
    <definedName name="INDEXX" hidden="1">Main.SAPF4Help()</definedName>
    <definedName name="India" localSheetId="6">#REF!</definedName>
    <definedName name="India" localSheetId="7">#REF!</definedName>
    <definedName name="India" localSheetId="8">#REF!</definedName>
    <definedName name="India" localSheetId="10">#REF!</definedName>
    <definedName name="India">#REF!</definedName>
    <definedName name="Indicat.bis" localSheetId="6" hidden="1">{"'PROFILS'!$A$2:$E$3"}</definedName>
    <definedName name="Indicat.bis" localSheetId="7" hidden="1">{"'PROFILS'!$A$2:$E$3"}</definedName>
    <definedName name="Indicat.bis" localSheetId="8" hidden="1">{"'PROFILS'!$A$2:$E$3"}</definedName>
    <definedName name="Indicat.bis" localSheetId="10" hidden="1">{"'PROFILS'!$A$2:$E$3"}</definedName>
    <definedName name="Indicat.bis" hidden="1">{"'PROFILS'!$A$2:$E$3"}</definedName>
    <definedName name="Indonesia">#REF!</definedName>
    <definedName name="Indonesia_millname" localSheetId="6">#REF!</definedName>
    <definedName name="Indonesia_millname">#REF!</definedName>
    <definedName name="Indorayon" localSheetId="6">#REF!</definedName>
    <definedName name="Indorayon">#REF!</definedName>
    <definedName name="INDORAYON_">'[25]By Mill'!$C$1468</definedName>
    <definedName name="INDQAPRICE" localSheetId="6">#REF!</definedName>
    <definedName name="INDQAPRICE" localSheetId="7">#REF!</definedName>
    <definedName name="INDQAPRICE" localSheetId="8">#REF!</definedName>
    <definedName name="INDQAPRICE" localSheetId="10">#REF!</definedName>
    <definedName name="INDQAPRICE">#REF!</definedName>
    <definedName name="INDUPRICE" localSheetId="6">#REF!</definedName>
    <definedName name="INDUPRICE" localSheetId="7">#REF!</definedName>
    <definedName name="INDUPRICE" localSheetId="8">#REF!</definedName>
    <definedName name="INDUPRICE" localSheetId="10">#REF!</definedName>
    <definedName name="INDUPRICE">#REF!</definedName>
    <definedName name="infind" localSheetId="6">#REF!</definedName>
    <definedName name="infind" localSheetId="7">#REF!</definedName>
    <definedName name="infind" localSheetId="8">#REF!</definedName>
    <definedName name="infind" localSheetId="10">#REF!</definedName>
    <definedName name="infind">#REF!</definedName>
    <definedName name="infind_a" localSheetId="6">#REF!</definedName>
    <definedName name="infind_a">#REF!</definedName>
    <definedName name="infind2" localSheetId="6">#REF!</definedName>
    <definedName name="infind2">#REF!</definedName>
    <definedName name="infinity2" localSheetId="6" hidden="1">{"CashFlow","Nil",FALSE,"Yearly Reports-Y";"Revenue_OI","Nil",FALSE,"Yearly Reports-Y";"MTVNChannelComp","Nil",FALSE,"Yearly Reports-Y"}</definedName>
    <definedName name="infinity2" localSheetId="7" hidden="1">{"CashFlow","Nil",FALSE,"Yearly Reports-Y";"Revenue_OI","Nil",FALSE,"Yearly Reports-Y";"MTVNChannelComp","Nil",FALSE,"Yearly Reports-Y"}</definedName>
    <definedName name="infinity2" localSheetId="8" hidden="1">{"CashFlow","Nil",FALSE,"Yearly Reports-Y";"Revenue_OI","Nil",FALSE,"Yearly Reports-Y";"MTVNChannelComp","Nil",FALSE,"Yearly Reports-Y"}</definedName>
    <definedName name="infinity2" localSheetId="10" hidden="1">{"CashFlow","Nil",FALSE,"Yearly Reports-Y";"Revenue_OI","Nil",FALSE,"Yearly Reports-Y";"MTVNChannelComp","Nil",FALSE,"Yearly Reports-Y"}</definedName>
    <definedName name="infinity2" hidden="1">{"CashFlow","Nil",FALSE,"Yearly Reports-Y";"Revenue_OI","Nil",FALSE,"Yearly Reports-Y";"MTVNChannelComp","Nil",FALSE,"Yearly Reports-Y"}</definedName>
    <definedName name="infl_rate">#REF!</definedName>
    <definedName name="Inflation">#REF!</definedName>
    <definedName name="ingu" localSheetId="11" hidden="1">{0,0}</definedName>
    <definedName name="ingu" hidden="1">{0,0}</definedName>
    <definedName name="ini" localSheetId="2" hidden="1">#REF!</definedName>
    <definedName name="ini" localSheetId="11" hidden="1">#REF!</definedName>
    <definedName name="ini" hidden="1">#REF!</definedName>
    <definedName name="inicat.client" localSheetId="6" hidden="1">{"'PROFILS'!$A$2:$E$3"}</definedName>
    <definedName name="inicat.client" localSheetId="7" hidden="1">{"'PROFILS'!$A$2:$E$3"}</definedName>
    <definedName name="inicat.client" localSheetId="8" hidden="1">{"'PROFILS'!$A$2:$E$3"}</definedName>
    <definedName name="inicat.client" localSheetId="10" hidden="1">{"'PROFILS'!$A$2:$E$3"}</definedName>
    <definedName name="inicat.client" hidden="1">{"'PROFILS'!$A$2:$E$3"}</definedName>
    <definedName name="inici" localSheetId="2" hidden="1">#REF!</definedName>
    <definedName name="inici" hidden="1">#REF!</definedName>
    <definedName name="InitialPopulationIn">#REF!</definedName>
    <definedName name="input_cell" localSheetId="6">#REF!</definedName>
    <definedName name="input_cell">#REF!</definedName>
    <definedName name="INPUT_TABLE" localSheetId="6">#REF!</definedName>
    <definedName name="INPUT_TABLE">#REF!</definedName>
    <definedName name="INRGR" localSheetId="11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INRGR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Insurance">#REF!</definedName>
    <definedName name="int_ad_cb" localSheetId="6">#REF!</definedName>
    <definedName name="int_ad_cb" localSheetId="7">#REF!</definedName>
    <definedName name="int_ad_cb" localSheetId="8">#REF!</definedName>
    <definedName name="int_ad_cb" localSheetId="10">#REF!</definedName>
    <definedName name="int_ad_cb">#REF!</definedName>
    <definedName name="int_depr_charge" localSheetId="6">#REF!</definedName>
    <definedName name="int_depr_charge" localSheetId="7">#REF!</definedName>
    <definedName name="int_depr_charge" localSheetId="8">#REF!</definedName>
    <definedName name="int_depr_charge" localSheetId="10">#REF!</definedName>
    <definedName name="int_depr_charge">#REF!</definedName>
    <definedName name="int_ext_sel" hidden="1">2</definedName>
    <definedName name="int_hc_cb" localSheetId="6">#REF!</definedName>
    <definedName name="int_hc_cb" localSheetId="7">#REF!</definedName>
    <definedName name="int_hc_cb" localSheetId="8">#REF!</definedName>
    <definedName name="int_hc_cb" localSheetId="10">#REF!</definedName>
    <definedName name="int_hc_cb">#REF!</definedName>
    <definedName name="INTANGIBLES_NET" hidden="1">"INTANGIBLES_NET"</definedName>
    <definedName name="Intercon_CANFOR">'[25]By Mill'!$C$58</definedName>
    <definedName name="Interconn_Revenue" localSheetId="6">#REF!</definedName>
    <definedName name="Interconn_Revenue" localSheetId="7">#REF!</definedName>
    <definedName name="Interconn_Revenue" localSheetId="8">#REF!</definedName>
    <definedName name="Interconn_Revenue" localSheetId="10">#REF!</definedName>
    <definedName name="Interconn_Revenue">#REF!</definedName>
    <definedName name="INTEREST_EXP_NET" hidden="1">"INTEREST_EXP_NET"</definedName>
    <definedName name="INTEREST_EXP_NON" hidden="1">"INTEREST_EXP_NON"</definedName>
    <definedName name="INTEREST_EXP_SUPPL" hidden="1">"INTEREST_EXP_SUPPL"</definedName>
    <definedName name="INTEREST_INC" hidden="1">"INTEREST_INC"</definedName>
    <definedName name="INTEREST_INC_10K" hidden="1">"INTEREST_INC_10K"</definedName>
    <definedName name="INTEREST_INC_10Q" hidden="1">"INTEREST_INC_10Q"</definedName>
    <definedName name="INTEREST_INC_10Q1" hidden="1">"INTEREST_INC_10Q1"</definedName>
    <definedName name="INTEREST_INC_NON" hidden="1">"INTEREST_INC_NON"</definedName>
    <definedName name="InterestDebtLongTotal">#REF!</definedName>
    <definedName name="InterestOverdraft" localSheetId="6">#REF!</definedName>
    <definedName name="InterestOverdraft">#REF!</definedName>
    <definedName name="inv">'[45]Estoque '!$A$32:$IV$43</definedName>
    <definedName name="inv_exp_inf_table" localSheetId="6">#REF!</definedName>
    <definedName name="inv_exp_inf_table" localSheetId="7">#REF!</definedName>
    <definedName name="inv_exp_inf_table" localSheetId="8">#REF!</definedName>
    <definedName name="inv_exp_inf_table" localSheetId="10">#REF!</definedName>
    <definedName name="inv_exp_inf_table">#REF!</definedName>
    <definedName name="inv_r" localSheetId="6">#REF!</definedName>
    <definedName name="inv_r" localSheetId="7">#REF!</definedName>
    <definedName name="inv_r" localSheetId="8">#REF!</definedName>
    <definedName name="inv_r" localSheetId="10">#REF!</definedName>
    <definedName name="inv_r">#REF!</definedName>
    <definedName name="Invent_reserve" localSheetId="6">#REF!</definedName>
    <definedName name="Invent_reserve" localSheetId="7">#REF!</definedName>
    <definedName name="Invent_reserve" localSheetId="8">#REF!</definedName>
    <definedName name="Invent_reserve" localSheetId="10">#REF!</definedName>
    <definedName name="Invent_reserve">#REF!</definedName>
    <definedName name="Inventory" localSheetId="6">#REF!</definedName>
    <definedName name="Inventory">#REF!</definedName>
    <definedName name="INVENTORY_TURNS" hidden="1">"INVENTORY_TURNS"</definedName>
    <definedName name="InventoryPecentRevenueIn">#REF!</definedName>
    <definedName name="invest" localSheetId="6">#REF!</definedName>
    <definedName name="invest">#REF!</definedName>
    <definedName name="invest_imp" localSheetId="6">#REF!</definedName>
    <definedName name="invest_imp">#REF!</definedName>
    <definedName name="invest_table" localSheetId="6">#REF!</definedName>
    <definedName name="invest_table">#REF!</definedName>
    <definedName name="invest_table2" localSheetId="6">#REF!</definedName>
    <definedName name="invest_table2">#REF!</definedName>
    <definedName name="invest1" localSheetId="6">#REF!</definedName>
    <definedName name="invest1">#REF!</definedName>
    <definedName name="invest10" localSheetId="6">#REF!</definedName>
    <definedName name="invest10">#REF!</definedName>
    <definedName name="invest11" localSheetId="6">#REF!</definedName>
    <definedName name="invest11">#REF!</definedName>
    <definedName name="invest12" localSheetId="6">#REF!</definedName>
    <definedName name="invest12">#REF!</definedName>
    <definedName name="invest13" localSheetId="6">#REF!</definedName>
    <definedName name="invest13">#REF!</definedName>
    <definedName name="invest14" localSheetId="6">#REF!</definedName>
    <definedName name="invest14">#REF!</definedName>
    <definedName name="invest15" localSheetId="6">#REF!</definedName>
    <definedName name="invest15">#REF!</definedName>
    <definedName name="invest16" localSheetId="6">#REF!</definedName>
    <definedName name="invest16">#REF!</definedName>
    <definedName name="invest17" localSheetId="6">#REF!</definedName>
    <definedName name="invest17">#REF!</definedName>
    <definedName name="invest18" localSheetId="6">#REF!</definedName>
    <definedName name="invest18">#REF!</definedName>
    <definedName name="invest19" localSheetId="6">#REF!</definedName>
    <definedName name="invest19">#REF!</definedName>
    <definedName name="invest2" localSheetId="6">#REF!</definedName>
    <definedName name="invest2">#REF!</definedName>
    <definedName name="invest20" localSheetId="6">#REF!</definedName>
    <definedName name="invest20">#REF!</definedName>
    <definedName name="invest20_1" localSheetId="6">#REF!</definedName>
    <definedName name="invest20_1">#REF!</definedName>
    <definedName name="invest21" localSheetId="6">#REF!</definedName>
    <definedName name="invest21">#REF!</definedName>
    <definedName name="invest3" localSheetId="6">#REF!</definedName>
    <definedName name="invest3">#REF!</definedName>
    <definedName name="invest4" localSheetId="6">#REF!</definedName>
    <definedName name="invest4">#REF!</definedName>
    <definedName name="invest5" localSheetId="6">#REF!</definedName>
    <definedName name="invest5">#REF!</definedName>
    <definedName name="invest6" localSheetId="6">#REF!</definedName>
    <definedName name="invest6">#REF!</definedName>
    <definedName name="invest7" localSheetId="6">#REF!</definedName>
    <definedName name="invest7">#REF!</definedName>
    <definedName name="invest8" localSheetId="6">#REF!</definedName>
    <definedName name="invest8">#REF!</definedName>
    <definedName name="invest9" localSheetId="6">#REF!</definedName>
    <definedName name="invest9">#REF!</definedName>
    <definedName name="io" localSheetId="11" hidden="1">{#N/A,#N/A,FALSE,"NBU rates 1999"}</definedName>
    <definedName name="io" hidden="1">{#N/A,#N/A,FALSE,"NBU rates 1999"}</definedName>
    <definedName name="iokjhj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iokjhj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IPI">'[46]USIMINAS CONSOLIDATED'!$C$414</definedName>
    <definedName name="IPO_fee" localSheetId="6">#REF!</definedName>
    <definedName name="IPO_fee" localSheetId="7">#REF!</definedName>
    <definedName name="IPO_fee" localSheetId="8">#REF!</definedName>
    <definedName name="IPO_fee" localSheetId="10">#REF!</definedName>
    <definedName name="IPO_fee">#REF!</definedName>
    <definedName name="IQ_1_4_CONSTRUCTION_GROSS_LOANS_FFIEC" hidden="1">"c13402"</definedName>
    <definedName name="IQ_1_4_CONSTRUCTION_LL_REC_DOM_FFIEC" hidden="1">"c12899"</definedName>
    <definedName name="IQ_1_4_CONSTRUCTION_LOAN_COMMITMENTS_UNUSED_FFIEC" hidden="1">"c13244"</definedName>
    <definedName name="IQ_1_4_CONSTRUCTION_LOANS_DUE_30_89_FFIEC" hidden="1">"c13257"</definedName>
    <definedName name="IQ_1_4_CONSTRUCTION_LOANS_DUE_90_FFIEC" hidden="1">"c13285"</definedName>
    <definedName name="IQ_1_4_CONSTRUCTION_LOANS_NON_ACCRUAL_FFIEC" hidden="1">"c13311"</definedName>
    <definedName name="IQ_1_4_CONSTRUCTION_RISK_BASED_FFIEC" hidden="1">"c13423"</definedName>
    <definedName name="IQ_1_4_FAMILY_JUNIOR_LIENS_CHARGE_OFFS_FDIC" hidden="1">"c6605"</definedName>
    <definedName name="IQ_1_4_FAMILY_JUNIOR_LIENS_NET_CHARGE_OFFS_FDIC" hidden="1">"c6643"</definedName>
    <definedName name="IQ_1_4_FAMILY_JUNIOR_LIENS_RECOVERIES_FDIC" hidden="1">"c6624"</definedName>
    <definedName name="IQ_1_4_FAMILY_RES_DOM_FFIEC" hidden="1">"c15269"</definedName>
    <definedName name="IQ_1_4_FAMILY_SENIOR_LIENS_CHARGE_OFFS_FDIC" hidden="1">"c6604"</definedName>
    <definedName name="IQ_1_4_FAMILY_SENIOR_LIENS_NET_CHARGE_OFFS_FDIC" hidden="1">"c6642"</definedName>
    <definedName name="IQ_1_4_FAMILY_SENIOR_LIENS_RECOVERIES_FDIC" hidden="1">"c6623"</definedName>
    <definedName name="IQ_1_4_HOME_EQUITY_NET_LOANS_FDIC" hidden="1">"c6441"</definedName>
    <definedName name="IQ_1_4_RESIDENTIAL_FIRST_LIENS_NET_LOANS_FDIC" hidden="1">"c6439"</definedName>
    <definedName name="IQ_1_4_RESIDENTIAL_JUNIOR_LIENS_NET_LOANS_FDIC" hidden="1">"c6440"</definedName>
    <definedName name="IQ_1_4_RESIDENTIAL_LOANS_FDIC" hidden="1">"c6310"</definedName>
    <definedName name="IQ_30YR_FIXED_MORTGAGE" hidden="1">"c6811"</definedName>
    <definedName name="IQ_30YR_FIXED_MORTGAGE_FC" hidden="1">"c7691"</definedName>
    <definedName name="IQ_30YR_FIXED_MORTGAGE_POP" hidden="1">"c7031"</definedName>
    <definedName name="IQ_30YR_FIXED_MORTGAGE_POP_FC" hidden="1">"c7911"</definedName>
    <definedName name="IQ_30YR_FIXED_MORTGAGE_YOY" hidden="1">"c7251"</definedName>
    <definedName name="IQ_30YR_FIXED_MORTGAGE_YOY_FC" hidden="1">"c8131"</definedName>
    <definedName name="IQ_ABS_AVAIL_SALE_FFIEC" hidden="1">"c12802"</definedName>
    <definedName name="IQ_ABS_FFIEC" hidden="1">"c12788"</definedName>
    <definedName name="IQ_ABS_INVEST_SECURITIES_FFIEC" hidden="1">"c13461"</definedName>
    <definedName name="IQ_ABS_PERIOD" hidden="1">"c13823"</definedName>
    <definedName name="IQ_ACCEPTANCES_OTHER_FOREIGN_BANKS_LL_REC_FFIEC" hidden="1">"c15293"</definedName>
    <definedName name="IQ_ACCEPTANCES_OTHER_US_BANKS_LL_REC_FFIEC" hidden="1">"c15292"</definedName>
    <definedName name="IQ_ACCOUNT_CHANGE" hidden="1">"c1449"</definedName>
    <definedName name="IQ_ACCOUNTING_FFIEC" hidden="1">"c13054"</definedName>
    <definedName name="IQ_ACCOUNTING_STANDARD" hidden="1">"c4539"</definedName>
    <definedName name="IQ_ACCOUNTING_STANDARD_CIQ" hidden="1">"c5092"</definedName>
    <definedName name="IQ_ACCOUNTS_PAY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RUED_INTEREST_RECEIVABLE_FFIEC" hidden="1">"c12842"</definedName>
    <definedName name="IQ_ACCT_RECV_10YR_ANN_CAGR" hidden="1">"c6159"</definedName>
    <definedName name="IQ_ACCT_RECV_10YR_ANN_GROWTH" hidden="1">"c1924"</definedName>
    <definedName name="IQ_ACCT_RECV_1YR_ANN_GROWTH" hidden="1">"c1919"</definedName>
    <definedName name="IQ_ACCT_RECV_2YR_ANN_CAGR" hidden="1">"c6155"</definedName>
    <definedName name="IQ_ACCT_RECV_2YR_ANN_GROWTH" hidden="1">"c1920"</definedName>
    <definedName name="IQ_ACCT_RECV_3YR_ANN_CAGR" hidden="1">"c6156"</definedName>
    <definedName name="IQ_ACCT_RECV_3YR_ANN_GROWTH" hidden="1">"c1921"</definedName>
    <definedName name="IQ_ACCT_RECV_5YR_ANN_CAGR" hidden="1">"c6157"</definedName>
    <definedName name="IQ_ACCT_RECV_5YR_ANN_GROWTH" hidden="1">"c1922"</definedName>
    <definedName name="IQ_ACCT_RECV_7YR_ANN_CAGR" hidden="1">"c6158"</definedName>
    <definedName name="IQ_ACCT_RECV_7YR_ANN_GROWTH" hidden="1">"c1923"</definedName>
    <definedName name="IQ_ACCUM_DEP" hidden="1">"c1340"</definedName>
    <definedName name="IQ_ACCUMULATED_PENSION_OBLIGATION" hidden="1">"c2244"</definedName>
    <definedName name="IQ_ACCUMULATED_PENSION_OBLIGATION_DOMESTIC" hidden="1">"c2657"</definedName>
    <definedName name="IQ_ACCUMULATED_PENSION_OBLIGATION_FOREIGN" hidden="1">"c2665"</definedName>
    <definedName name="IQ_ACQ_COST_SUB" hidden="1">"c2125"</definedName>
    <definedName name="IQ_ACQ_COSTS_CAPITALIZED" hidden="1">"c5"</definedName>
    <definedName name="IQ_ACQUIRE_REAL_ESTATE_CF" hidden="1">"c6"</definedName>
    <definedName name="IQ_ACQUIRED_BY_REPORTING_BANK_FDIC" hidden="1">"c6535"</definedName>
    <definedName name="IQ_ACQUISITION_RE_ASSETS" hidden="1">"c1628"</definedName>
    <definedName name="IQ_ACTUAL_PRODUCTION_ALUM" hidden="1">"c9247"</definedName>
    <definedName name="IQ_ACTUAL_PRODUCTION_CATHODE_COP" hidden="1">"c9192"</definedName>
    <definedName name="IQ_ACTUAL_PRODUCTION_COAL" hidden="1">"c9821"</definedName>
    <definedName name="IQ_ACTUAL_PRODUCTION_COP" hidden="1">"c9191"</definedName>
    <definedName name="IQ_ACTUAL_PRODUCTION_DIAM" hidden="1">"c9671"</definedName>
    <definedName name="IQ_ACTUAL_PRODUCTION_GOLD" hidden="1">"c9032"</definedName>
    <definedName name="IQ_ACTUAL_PRODUCTION_IRON" hidden="1">"c9406"</definedName>
    <definedName name="IQ_ACTUAL_PRODUCTION_LEAD" hidden="1">"c9459"</definedName>
    <definedName name="IQ_ACTUAL_PRODUCTION_MANG" hidden="1">"c9512"</definedName>
    <definedName name="IQ_ACTUAL_PRODUCTION_MET_COAL" hidden="1">"c9761"</definedName>
    <definedName name="IQ_ACTUAL_PRODUCTION_MOLYB" hidden="1">"c9724"</definedName>
    <definedName name="IQ_ACTUAL_PRODUCTION_NICK" hidden="1">"c9300"</definedName>
    <definedName name="IQ_ACTUAL_PRODUCTION_PLAT" hidden="1">"c9138"</definedName>
    <definedName name="IQ_ACTUAL_PRODUCTION_SILVER" hidden="1">"c9085"</definedName>
    <definedName name="IQ_ACTUAL_PRODUCTION_STEAM" hidden="1">"c9791"</definedName>
    <definedName name="IQ_ACTUAL_PRODUCTION_TITAN" hidden="1">"c9565"</definedName>
    <definedName name="IQ_ACTUAL_PRODUCTION_URAN" hidden="1">"c9618"</definedName>
    <definedName name="IQ_ACTUAL_PRODUCTION_ZINC" hidden="1">"c9353"</definedName>
    <definedName name="IQ_AD" hidden="1">"c7"</definedName>
    <definedName name="IQ_ADD_PAID_IN" hidden="1">"c1344"</definedName>
    <definedName name="IQ_ADDIN" hidden="1">"AUTO"</definedName>
    <definedName name="IQ_ADDITIONAL_NON_INT_INC_FDIC" hidden="1">"c6574"</definedName>
    <definedName name="IQ_ADDITIONS_NON_ACCRUAL_ASSET_DURING_QTR_FFIEC" hidden="1">"c15349"</definedName>
    <definedName name="IQ_ADJ_AVG_BANK_ASSETS" hidden="1">"c2671"</definedName>
    <definedName name="IQ_ADJUSTABLE_RATE_LOANS_FDIC" hidden="1">"c6375"</definedName>
    <definedName name="IQ_ADJUSTED_NAV_COVERED" hidden="1">"c9963"</definedName>
    <definedName name="IQ_ADJUSTED_NAV_GROUP" hidden="1">"c9949"</definedName>
    <definedName name="IQ_ADMIN_RATIO" hidden="1">"c2784"</definedName>
    <definedName name="IQ_ADVERTISING" hidden="1">"c2246"</definedName>
    <definedName name="IQ_ADVERTISING_MARKETING" hidden="1">"c1566"</definedName>
    <definedName name="IQ_ADVERTISING_MARKETING_EXPENSES_FFIEC" hidden="1">"c13048"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" hidden="1">"c6195"</definedName>
    <definedName name="IQ_AE_REIT" hidden="1">"c13"</definedName>
    <definedName name="IQ_AE_UTI" hidden="1">"c14"</definedName>
    <definedName name="IQ_AFFO" hidden="1">"c8756"</definedName>
    <definedName name="IQ_AFFO_PER_SHARE_BASIC" hidden="1">"c8869"</definedName>
    <definedName name="IQ_AFFO_PER_SHARE_DILUTED" hidden="1">"c8870"</definedName>
    <definedName name="IQ_AFS_INVEST_SECURITIES_FFIEC" hidden="1">"c13456"</definedName>
    <definedName name="IQ_AFS_SECURITIES_TIER_1_FFIEC" hidden="1">"c13343"</definedName>
    <definedName name="IQ_AFTER_TAX_INCOME_FDIC" hidden="1">"c6583"</definedName>
    <definedName name="IQ_AG_PROD_FARM_LOANS_DOM_QUARTERLY_AVG_FFIEC" hidden="1">"c15477"</definedName>
    <definedName name="IQ_AGENCY" hidden="1">"c8960"</definedName>
    <definedName name="IQ_AGENCY_INVEST_SECURITIES_FFIEC" hidden="1">"c13458"</definedName>
    <definedName name="IQ_AGG_CORPORATE_SHARES" hidden="1">"c13781"</definedName>
    <definedName name="IQ_AGG_CORPORATE_VALUE" hidden="1">"c13774"</definedName>
    <definedName name="IQ_AGG_ESOP_SHARES" hidden="1">"c13782"</definedName>
    <definedName name="IQ_AGG_ESOP_VALUE" hidden="1">"c13775"</definedName>
    <definedName name="IQ_AGG_FOUNDATION_SHARES" hidden="1">"c13783"</definedName>
    <definedName name="IQ_AGG_FOUNDATION_VALUE" hidden="1">"c13776"</definedName>
    <definedName name="IQ_AGG_HEDGEFUND_SHARES" hidden="1">"c13785"</definedName>
    <definedName name="IQ_AGG_HEDGEFUND_VALUE" hidden="1">"c13778"</definedName>
    <definedName name="IQ_AGG_INSIDER_SHARES" hidden="1">"c13780"</definedName>
    <definedName name="IQ_AGG_INSIDER_VALUE" hidden="1">"c13773"</definedName>
    <definedName name="IQ_AGG_INSTITUTIONAL_SHARES" hidden="1">"c13779"</definedName>
    <definedName name="IQ_AGG_INSTITUTIONAL_VALUE" hidden="1">"c13772"</definedName>
    <definedName name="IQ_AGG_OTHER_SHARES" hidden="1">"c13784"</definedName>
    <definedName name="IQ_AGG_OTHER_VALUE" hidden="1">"c13777"</definedName>
    <definedName name="IQ_AGRICULTURAL_GROSS_LOANS_FFIEC" hidden="1">"c13413"</definedName>
    <definedName name="IQ_AGRICULTURAL_LOANS_FOREIGN_FFIEC" hidden="1">"c13481"</definedName>
    <definedName name="IQ_AGRICULTURAL_PRODUCTION_CHARGE_OFFS_FDIC" hidden="1">"c6597"</definedName>
    <definedName name="IQ_AGRICULTURAL_PRODUCTION_CHARGE_OFFS_LESS_THAN_300M_FDIC" hidden="1">"c6655"</definedName>
    <definedName name="IQ_AGRICULTURAL_PRODUCTION_NET_CHARGE_OFFS_FDIC" hidden="1">"c6635"</definedName>
    <definedName name="IQ_AGRICULTURAL_PRODUCTION_NET_CHARGE_OFFS_LESS_THAN_300M_FDIC" hidden="1">"c6657"</definedName>
    <definedName name="IQ_AGRICULTURAL_PRODUCTION_RECOVERIES_FDIC" hidden="1">"c6616"</definedName>
    <definedName name="IQ_AGRICULTURAL_PRODUCTION_RECOVERIES_LESS_THAN_300M_FDIC" hidden="1">"c6656"</definedName>
    <definedName name="IQ_AGRICULTURAL_RISK_BASED_FFIEC" hidden="1">"c13434"</definedName>
    <definedName name="IQ_AH_EARNED" hidden="1">"c2744"</definedName>
    <definedName name="IQ_AH_POLICY_BENEFITS_EXP" hidden="1">"c2789"</definedName>
    <definedName name="IQ_AIR_AIRPLANES_NOT_IN_SERVICE" hidden="1">"c2842"</definedName>
    <definedName name="IQ_AIR_AIRPLANES_SUBLEASED" hidden="1">"c2841"</definedName>
    <definedName name="IQ_AIR_ASK" hidden="1">"c2813"</definedName>
    <definedName name="IQ_AIR_ASK_INCREASE" hidden="1">"c2826"</definedName>
    <definedName name="IQ_AIR_ASM" hidden="1">"c2812"</definedName>
    <definedName name="IQ_AIR_ASM_INCREASE" hidden="1">"c2825"</definedName>
    <definedName name="IQ_AIR_AVG_AGE" hidden="1">"c2843"</definedName>
    <definedName name="IQ_AIR_AVG_PSGR_FARE" hidden="1">"c10029"</definedName>
    <definedName name="IQ_AIR_BREAK_EVEN_FACTOR" hidden="1">"c2822"</definedName>
    <definedName name="IQ_AIR_CAPITAL_LEASE" hidden="1">"c2833"</definedName>
    <definedName name="IQ_AIR_COMPLETION_FACTOR" hidden="1">"c2824"</definedName>
    <definedName name="IQ_AIR_ENPLANED_PSGRS" hidden="1">"c2809"</definedName>
    <definedName name="IQ_AIR_FUEL_CONSUMED" hidden="1">"c2806"</definedName>
    <definedName name="IQ_AIR_FUEL_CONSUMED_L" hidden="1">"c2807"</definedName>
    <definedName name="IQ_AIR_FUEL_COST" hidden="1">"c2803"</definedName>
    <definedName name="IQ_AIR_FUEL_COST_L" hidden="1">"c2804"</definedName>
    <definedName name="IQ_AIR_FUEL_EXP" hidden="1">"c2802"</definedName>
    <definedName name="IQ_AIR_FUEL_EXP_PERCENT" hidden="1">"c2805"</definedName>
    <definedName name="IQ_AIR_LEASED" hidden="1">"c2835"</definedName>
    <definedName name="IQ_AIR_LOAD_FACTOR" hidden="1">"c2823"</definedName>
    <definedName name="IQ_AIR_NEW_AIRPLANES" hidden="1">"c2839"</definedName>
    <definedName name="IQ_AIR_NUMBER_HRS_FLOWN" hidden="1">"c10037"</definedName>
    <definedName name="IQ_AIR_NUMBER_OPERATING_AIRCRAFT_AVG" hidden="1">"c10035"</definedName>
    <definedName name="IQ_AIR_NUMBER_TRIPS_FLOWN" hidden="1">"c10030"</definedName>
    <definedName name="IQ_AIR_OPER_EXP_ASK" hidden="1">"c2821"</definedName>
    <definedName name="IQ_AIR_OPER_EXP_ASM" hidden="1">"c2820"</definedName>
    <definedName name="IQ_AIR_OPER_LEASE" hidden="1">"c2834"</definedName>
    <definedName name="IQ_AIR_OPER_REV_YIELD_ASK" hidden="1">"c2819"</definedName>
    <definedName name="IQ_AIR_OPER_REV_YIELD_ASM" hidden="1">"c2818"</definedName>
    <definedName name="IQ_AIR_OPEX_PER_ASK_EXCL_FUEL" hidden="1">"c10034"</definedName>
    <definedName name="IQ_AIR_OPEX_PER_ASM_EXCL_FUEL" hidden="1">"c10033"</definedName>
    <definedName name="IQ_AIR_OPTIONS" hidden="1">"c2837"</definedName>
    <definedName name="IQ_AIR_ORDERS" hidden="1">"c2836"</definedName>
    <definedName name="IQ_AIR_OWNED" hidden="1">"c2832"</definedName>
    <definedName name="IQ_AIR_PERCENTAGE_SALES_VIA_INTERNET" hidden="1">"c10036"</definedName>
    <definedName name="IQ_AIR_PSGR_HAUL_AVG_LENGTH_KM" hidden="1">"c10032"</definedName>
    <definedName name="IQ_AIR_PSGR_HAUL_AVG_LENGTH_MILES" hidden="1">"c10031"</definedName>
    <definedName name="IQ_AIR_PSGR_REV_YIELD_ASK" hidden="1">"c2817"</definedName>
    <definedName name="IQ_AIR_PSGR_REV_YIELD_ASM" hidden="1">"c2816"</definedName>
    <definedName name="IQ_AIR_PSGR_REV_YIELD_RPK" hidden="1">"c2815"</definedName>
    <definedName name="IQ_AIR_PSGR_REV_YIELD_RPM" hidden="1">"c2814"</definedName>
    <definedName name="IQ_AIR_PURCHASE_RIGHTS" hidden="1">"c2838"</definedName>
    <definedName name="IQ_AIR_RETIRED_AIRPLANES" hidden="1">"c2840"</definedName>
    <definedName name="IQ_AIR_REV_PSGRS_CARRIED" hidden="1">"c2808"</definedName>
    <definedName name="IQ_AIR_REV_SCHEDULED_SERVICE" hidden="1">"c2830"</definedName>
    <definedName name="IQ_AIR_RPK" hidden="1">"c2811"</definedName>
    <definedName name="IQ_AIR_RPM" hidden="1">"c2810"</definedName>
    <definedName name="IQ_AIR_STAGE_LENGTH" hidden="1">"c2828"</definedName>
    <definedName name="IQ_AIR_STAGE_LENGTH_KM" hidden="1">"c2829"</definedName>
    <definedName name="IQ_AIR_TOTAL" hidden="1">"c2831"</definedName>
    <definedName name="IQ_AIR_UTILIZATION" hidden="1">"c2827"</definedName>
    <definedName name="IQ_ALL_OTHER_DEPOSITS_FOREIGN_DEP_FFIEC" hidden="1">"c15347"</definedName>
    <definedName name="IQ_ALL_OTHER_INVEST_UNCONSOL_SUBS_FFIEC" hidden="1">"c15275"</definedName>
    <definedName name="IQ_ALL_OTHER_LEASES_CHARGE_OFFS_FFIEC" hidden="1">"c13185"</definedName>
    <definedName name="IQ_ALL_OTHER_LEASES_RECOV_FFIEC" hidden="1">"c13207"</definedName>
    <definedName name="IQ_ALL_OTHER_LOANS_CHARGE_OFFS_FFIEC" hidden="1">"c13183"</definedName>
    <definedName name="IQ_ALL_OTHER_LOANS_RECOV_FFIEC" hidden="1">"c13205"</definedName>
    <definedName name="IQ_ALL_OTHER_TRADING_LIABILITIES_DOM_FFIEC" hidden="1">"c12942"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_LL_LOSSES_FFIEC" hidden="1">"c12810"</definedName>
    <definedName name="IQ_ALLOWABLE_T2_CAPITAL_FFIEC" hidden="1">"c13150"</definedName>
    <definedName name="IQ_ALLOWANCE_10YR_ANN_CAGR" hidden="1">"c6035"</definedName>
    <definedName name="IQ_ALLOWANCE_10YR_ANN_GROWTH" hidden="1">"c18"</definedName>
    <definedName name="IQ_ALLOWANCE_1YR_ANN_GROWTH" hidden="1">"c19"</definedName>
    <definedName name="IQ_ALLOWANCE_2YR_ANN_CAGR" hidden="1">"c6036"</definedName>
    <definedName name="IQ_ALLOWANCE_2YR_ANN_GROWTH" hidden="1">"c20"</definedName>
    <definedName name="IQ_ALLOWANCE_3YR_ANN_CAGR" hidden="1">"c6037"</definedName>
    <definedName name="IQ_ALLOWANCE_3YR_ANN_GROWTH" hidden="1">"c21"</definedName>
    <definedName name="IQ_ALLOWANCE_5YR_ANN_CAGR" hidden="1">"c6038"</definedName>
    <definedName name="IQ_ALLOWANCE_5YR_ANN_GROWTH" hidden="1">"c22"</definedName>
    <definedName name="IQ_ALLOWANCE_7YR_ANN_CAGR" hidden="1">"c6039"</definedName>
    <definedName name="IQ_ALLOWANCE_7YR_ANN_GROWTH" hidden="1">"c23"</definedName>
    <definedName name="IQ_ALLOWANCE_CHARGE_OFFS" hidden="1">"c24"</definedName>
    <definedName name="IQ_ALLOWANCE_CREDIT_LOSSES_OFF_BS_FFIEC" hidden="1">"c12871"</definedName>
    <definedName name="IQ_ALLOWANCE_LL_LOSSES_T2_FFIEC" hidden="1">"c13146"</definedName>
    <definedName name="IQ_ALLOWANCE_NON_PERF_LOANS" hidden="1">"c25"</definedName>
    <definedName name="IQ_ALLOWANCE_TOTAL_LOANS" hidden="1">"c26"</definedName>
    <definedName name="IQ_AMENDED_BALANCE_PREVIOUS_YR_FDIC" hidden="1">"c6499"</definedName>
    <definedName name="IQ_AMORT_EXP_IMPAIRMENT_OTHER_INTANGIBLE_ASSETS_FFIEC" hidden="1">"c13026"</definedName>
    <definedName name="IQ_AMORT_EXPENSE_FDIC" hidden="1">"c6677"</definedName>
    <definedName name="IQ_AMORTIZATION" hidden="1">"c1591"</definedName>
    <definedName name="IQ_AMORTIZED_COST_FDIC" hidden="1">"c6426"</definedName>
    <definedName name="IQ_AMOUNT_FINANCIAL_LOC_CONVEYED_FFIEC" hidden="1">"c13250"</definedName>
    <definedName name="IQ_AMOUNT_PERFORMANCE_LOC_CONVEYED_FFIEC" hidden="1">"c13252"</definedName>
    <definedName name="IQ_AMT_OUT" hidden="1">"c2145"</definedName>
    <definedName name="IQ_ANALYST_DET_EST" hidden="1">"c12043"</definedName>
    <definedName name="IQ_ANALYST_DET_EST_CIQ" hidden="1">"c12103"</definedName>
    <definedName name="IQ_ANALYST_EMAIL" hidden="1">"c13738"</definedName>
    <definedName name="IQ_ANALYST_NAME" hidden="1">"c13736"</definedName>
    <definedName name="IQ_ANALYST_NON_PER_DET_EST" hidden="1">"c12755"</definedName>
    <definedName name="IQ_ANALYST_NON_PER_DET_EST_CIQ" hidden="1">"c12756"</definedName>
    <definedName name="IQ_ANALYST_PHONE" hidden="1">"c13737"</definedName>
    <definedName name="IQ_ANALYST_START_DATE" hidden="1">"c13740"</definedName>
    <definedName name="IQ_ANNU_DISTRIBUTION_UNIT" hidden="1">"c3004"</definedName>
    <definedName name="IQ_ANNUAL_PREMIUM_EQUIVALENT_NEW_BUSINESS" hidden="1">"c9972"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NNUITY_SALES_FEES_COMMISSIONS_FFIEC" hidden="1">"c13007"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" hidden="1">"c6196"</definedName>
    <definedName name="IQ_AP_REIT" hidden="1">"c37"</definedName>
    <definedName name="IQ_AP_UTI" hidden="1">"c38"</definedName>
    <definedName name="IQ_APIC" hidden="1">"c39"</definedName>
    <definedName name="IQ_APPLICABLE_INCOME_TAXES_FTE_FFIEC" hidden="1">"c13853"</definedName>
    <definedName name="IQ_AR" hidden="1">"c40"</definedName>
    <definedName name="IQ_AR_BR" hidden="1">"c41"</definedName>
    <definedName name="IQ_AR_LT" hidden="1">"c42"</definedName>
    <definedName name="IQ_AR_RE" hidden="1">"c6197"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SSET_BACKED_FDIC" hidden="1">"c6301"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" hidden="1">"c6198"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" hidden="1">"c6199"</definedName>
    <definedName name="IQ_ASSET_WRITEDOWN_REIT" hidden="1">"c60"</definedName>
    <definedName name="IQ_ASSET_WRITEDOWN_SUPPLE" hidden="1">"c13812"</definedName>
    <definedName name="IQ_ASSET_WRITEDOWN_UTI" hidden="1">"c61"</definedName>
    <definedName name="IQ_ASSETS_AP" hidden="1">"c8883"</definedName>
    <definedName name="IQ_ASSETS_AP_ABS" hidden="1">"c8902"</definedName>
    <definedName name="IQ_ASSETS_CAP_LEASE_DEPR" hidden="1">"c2068"</definedName>
    <definedName name="IQ_ASSETS_CAP_LEASE_GROSS" hidden="1">"c2069"</definedName>
    <definedName name="IQ_ASSETS_FAIR_VALUE" hidden="1">"c13843"</definedName>
    <definedName name="IQ_ASSETS_HELD_FDIC" hidden="1">"c6305"</definedName>
    <definedName name="IQ_ASSETS_LEVEL_1" hidden="1">"c13839"</definedName>
    <definedName name="IQ_ASSETS_LEVEL_2" hidden="1">"c13840"</definedName>
    <definedName name="IQ_ASSETS_LEVEL_3" hidden="1">"c13841"</definedName>
    <definedName name="IQ_ASSETS_NAME_AP" hidden="1">"c8921"</definedName>
    <definedName name="IQ_ASSETS_NAME_AP_ABS" hidden="1">"c8940"</definedName>
    <definedName name="IQ_ASSETS_NETTING_OTHER_ADJUSTMENTS" hidden="1">"c13842"</definedName>
    <definedName name="IQ_ASSETS_OPER_LEASE_DEPR" hidden="1">"c2070"</definedName>
    <definedName name="IQ_ASSETS_OPER_LEASE_GROSS" hidden="1">"c2071"</definedName>
    <definedName name="IQ_ASSETS_PER_EMPLOYEE_FDIC" hidden="1">"c6737"</definedName>
    <definedName name="IQ_ASSETS_REPRICE_ASSETS_TOT_FFIEC" hidden="1">"c13454"</definedName>
    <definedName name="IQ_ASSETS_SOLD_1_4_FAMILY_LOANS_FDIC" hidden="1">"c6686"</definedName>
    <definedName name="IQ_ASSETS_SOLD_AUTO_LOANS_FDIC" hidden="1">"c6680"</definedName>
    <definedName name="IQ_ASSETS_SOLD_CL_LOANS_FDIC" hidden="1">"c6681"</definedName>
    <definedName name="IQ_ASSETS_SOLD_CREDIT_CARDS_RECEIVABLES_FDIC" hidden="1">"c6683"</definedName>
    <definedName name="IQ_ASSETS_SOLD_HOME_EQUITY_LINES_FDIC" hidden="1">"c6684"</definedName>
    <definedName name="IQ_ASSETS_SOLD_OTHER_CONSUMER_LOANS_FDIC" hidden="1">"c6682"</definedName>
    <definedName name="IQ_ASSETS_SOLD_OTHER_LOANS_FDIC" hidden="1">"c6685"</definedName>
    <definedName name="IQ_ASSUMED_AH_EARNED" hidden="1">"c2741"</definedName>
    <definedName name="IQ_ASSUMED_EARNED" hidden="1">"c2731"</definedName>
    <definedName name="IQ_ASSUMED_LIFE_EARNED" hidden="1">"c2736"</definedName>
    <definedName name="IQ_ASSUMED_LIFE_IN_FORCE" hidden="1">"c2766"</definedName>
    <definedName name="IQ_ASSUMED_PC_EARNED" hidden="1">"c2746"</definedName>
    <definedName name="IQ_ASSUMED_WRITTEN" hidden="1">"c2725"</definedName>
    <definedName name="IQ_ATM_FEES_FFIEC" hidden="1">"c13042"</definedName>
    <definedName name="IQ_ATM_INTERCHANGE_EXPENSES_FFIEC" hidden="1">"c13056"</definedName>
    <definedName name="IQ_AUDITOR_NAME" hidden="1">"c1539"</definedName>
    <definedName name="IQ_AUDITOR_OPINION" hidden="1">"c1540"</definedName>
    <definedName name="IQ_AUM" hidden="1">"c10043"</definedName>
    <definedName name="IQ_AUM_EQUITY_FUNDS" hidden="1">"c10039"</definedName>
    <definedName name="IQ_AUM_FIXED_INCOME_FUNDS" hidden="1">"c10040"</definedName>
    <definedName name="IQ_AUM_MONEY_MARKET_FUNDS" hidden="1">"c10041"</definedName>
    <definedName name="IQ_AUM_OTHER" hidden="1">"c10042"</definedName>
    <definedName name="IQ_AUTO_REGIST_NEW" hidden="1">"c6923"</definedName>
    <definedName name="IQ_AUTO_REGIST_NEW_APR" hidden="1">"c7583"</definedName>
    <definedName name="IQ_AUTO_REGIST_NEW_APR_FC" hidden="1">"c8463"</definedName>
    <definedName name="IQ_AUTO_REGIST_NEW_FC" hidden="1">"c7803"</definedName>
    <definedName name="IQ_AUTO_REGIST_NEW_POP" hidden="1">"c7143"</definedName>
    <definedName name="IQ_AUTO_REGIST_NEW_POP_FC" hidden="1">"c8023"</definedName>
    <definedName name="IQ_AUTO_REGIST_NEW_YOY" hidden="1">"c7363"</definedName>
    <definedName name="IQ_AUTO_REGIST_NEW_YOY_FC" hidden="1">"c8243"</definedName>
    <definedName name="IQ_AUTO_SALES_DOM" hidden="1">"c6852"</definedName>
    <definedName name="IQ_AUTO_SALES_DOM_APR" hidden="1">"c7512"</definedName>
    <definedName name="IQ_AUTO_SALES_DOM_APR_FC" hidden="1">"c8392"</definedName>
    <definedName name="IQ_AUTO_SALES_DOM_FC" hidden="1">"c7732"</definedName>
    <definedName name="IQ_AUTO_SALES_DOM_POP" hidden="1">"c7072"</definedName>
    <definedName name="IQ_AUTO_SALES_DOM_POP_FC" hidden="1">"c7952"</definedName>
    <definedName name="IQ_AUTO_SALES_DOM_YOY" hidden="1">"c7292"</definedName>
    <definedName name="IQ_AUTO_SALES_DOM_YOY_FC" hidden="1">"c8172"</definedName>
    <definedName name="IQ_AUTO_SALES_FOREIGN" hidden="1">"c6873"</definedName>
    <definedName name="IQ_AUTO_SALES_FOREIGN_APR" hidden="1">"c7533"</definedName>
    <definedName name="IQ_AUTO_SALES_FOREIGN_APR_FC" hidden="1">"c8413"</definedName>
    <definedName name="IQ_AUTO_SALES_FOREIGN_FC" hidden="1">"c7753"</definedName>
    <definedName name="IQ_AUTO_SALES_FOREIGN_POP" hidden="1">"c7093"</definedName>
    <definedName name="IQ_AUTO_SALES_FOREIGN_POP_FC" hidden="1">"c7973"</definedName>
    <definedName name="IQ_AUTO_SALES_FOREIGN_YOY" hidden="1">"c7313"</definedName>
    <definedName name="IQ_AUTO_SALES_FOREIGN_YOY_FC" hidden="1">"c8193"</definedName>
    <definedName name="IQ_AUTO_WRITTEN" hidden="1">"c62"</definedName>
    <definedName name="IQ_AVAIL_FOR_SALE_FAIR_VALUE_TOT_FFIEC" hidden="1">"c15399"</definedName>
    <definedName name="IQ_AVAIL_FOR_SALE_LEVEL_1_FFIEC" hidden="1">"c15421"</definedName>
    <definedName name="IQ_AVAIL_FOR_SALE_LEVEL_2_FFIEC" hidden="1">"c15434"</definedName>
    <definedName name="IQ_AVAIL_FOR_SALE_LEVEL_3_FFIEC" hidden="1">"c15447"</definedName>
    <definedName name="IQ_AVAILABLE_FOR_SALE_FDIC" hidden="1">"c6409"</definedName>
    <definedName name="IQ_AVAILABLE_SALE_SEC_FFIEC" hidden="1">"c12791"</definedName>
    <definedName name="IQ_AVERAGE_ASSETS_FDIC" hidden="1">"c6362"</definedName>
    <definedName name="IQ_AVERAGE_ASSETS_QUART_FDIC" hidden="1">"c6363"</definedName>
    <definedName name="IQ_AVERAGE_DEPOSITS" hidden="1">"c15256"</definedName>
    <definedName name="IQ_AVERAGE_EARNING_ASSETS_FDIC" hidden="1">"c6748"</definedName>
    <definedName name="IQ_AVERAGE_EQUITY_FDIC" hidden="1">"c6749"</definedName>
    <definedName name="IQ_AVERAGE_INTEREST_BEARING_DEPOSITS" hidden="1">"c15254"</definedName>
    <definedName name="IQ_AVERAGE_LOANS_FDIC" hidden="1">"c6750"</definedName>
    <definedName name="IQ_AVERAGE_LOANS_HFI" hidden="1">"c15251"</definedName>
    <definedName name="IQ_AVERAGE_LOANS_HFS" hidden="1">"c15252"</definedName>
    <definedName name="IQ_AVERAGE_NON_INTEREST_BEARING_DEPOSITS" hidden="1">"c15255"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CIQ" hidden="1">"c3612"</definedName>
    <definedName name="IQ_AVG_BROKER_REC_NO" hidden="1">"c64"</definedName>
    <definedName name="IQ_AVG_BROKER_REC_NO_CIQ" hidden="1">"c4657"</definedName>
    <definedName name="IQ_AVG_BROKER_REC_NO_REUT" hidden="1">"c5315"</definedName>
    <definedName name="IQ_AVG_BROKER_REC_REUT" hidden="1">"c3630"</definedName>
    <definedName name="IQ_AVG_CALORIFIC_VALUE_COAL" hidden="1">"c9828"</definedName>
    <definedName name="IQ_AVG_CALORIFIC_VALUE_MET_COAL" hidden="1">"c9764"</definedName>
    <definedName name="IQ_AVG_CALORIFIC_VALUE_STEAM" hidden="1">"c9794"</definedName>
    <definedName name="IQ_AVG_DAILY_VOL" hidden="1">"c65"</definedName>
    <definedName name="IQ_AVG_EMPLOYEES" hidden="1">"c6019"</definedName>
    <definedName name="IQ_AVG_GRADE_ALUM" hidden="1">"c9254"</definedName>
    <definedName name="IQ_AVG_GRADE_COP" hidden="1">"c9201"</definedName>
    <definedName name="IQ_AVG_GRADE_DIAM" hidden="1">"c9678"</definedName>
    <definedName name="IQ_AVG_GRADE_GOLD" hidden="1">"c9039"</definedName>
    <definedName name="IQ_AVG_GRADE_IRON" hidden="1">"c9413"</definedName>
    <definedName name="IQ_AVG_GRADE_LEAD" hidden="1">"c9466"</definedName>
    <definedName name="IQ_AVG_GRADE_MANG" hidden="1">"c9519"</definedName>
    <definedName name="IQ_AVG_GRADE_MOLYB" hidden="1">"c9731"</definedName>
    <definedName name="IQ_AVG_GRADE_NICK" hidden="1">"c9307"</definedName>
    <definedName name="IQ_AVG_GRADE_PLAT" hidden="1">"c9145"</definedName>
    <definedName name="IQ_AVG_GRADE_SILVER" hidden="1">"c9092"</definedName>
    <definedName name="IQ_AVG_GRADE_TITAN" hidden="1">"c9572"</definedName>
    <definedName name="IQ_AVG_GRADE_URAN" hidden="1">"c9625"</definedName>
    <definedName name="IQ_AVG_GRADE_ZINC" hidden="1">"c9360"</definedName>
    <definedName name="IQ_AVG_INDUSTRY_REC" hidden="1">"c4455"</definedName>
    <definedName name="IQ_AVG_INDUSTRY_REC_CIQ" hidden="1">"c4984"</definedName>
    <definedName name="IQ_AVG_INDUSTRY_REC_NO" hidden="1">"c4454"</definedName>
    <definedName name="IQ_AVG_INDUSTRY_REC_NO_CIQ" hidden="1">"c4983"</definedName>
    <definedName name="IQ_AVG_INT_BEAR_LIAB" hidden="1">"c66"</definedName>
    <definedName name="IQ_AVG_INT_BEAR_LIAB_10YR_ANN_CAGR" hidden="1">"c6040"</definedName>
    <definedName name="IQ_AVG_INT_BEAR_LIAB_10YR_ANN_GROWTH" hidden="1">"c67"</definedName>
    <definedName name="IQ_AVG_INT_BEAR_LIAB_1YR_ANN_GROWTH" hidden="1">"c68"</definedName>
    <definedName name="IQ_AVG_INT_BEAR_LIAB_2YR_ANN_CAGR" hidden="1">"c6041"</definedName>
    <definedName name="IQ_AVG_INT_BEAR_LIAB_2YR_ANN_GROWTH" hidden="1">"c69"</definedName>
    <definedName name="IQ_AVG_INT_BEAR_LIAB_3YR_ANN_CAGR" hidden="1">"c6042"</definedName>
    <definedName name="IQ_AVG_INT_BEAR_LIAB_3YR_ANN_GROWTH" hidden="1">"c70"</definedName>
    <definedName name="IQ_AVG_INT_BEAR_LIAB_5YR_ANN_CAGR" hidden="1">"c6043"</definedName>
    <definedName name="IQ_AVG_INT_BEAR_LIAB_5YR_ANN_GROWTH" hidden="1">"c71"</definedName>
    <definedName name="IQ_AVG_INT_BEAR_LIAB_7YR_ANN_CAGR" hidden="1">"c6044"</definedName>
    <definedName name="IQ_AVG_INT_BEAR_LIAB_7YR_ANN_GROWTH" hidden="1">"c72"</definedName>
    <definedName name="IQ_AVG_INT_EARN_ASSETS" hidden="1">"c73"</definedName>
    <definedName name="IQ_AVG_INT_EARN_ASSETS_10YR_ANN_CAGR" hidden="1">"c6045"</definedName>
    <definedName name="IQ_AVG_INT_EARN_ASSETS_10YR_ANN_GROWTH" hidden="1">"c74"</definedName>
    <definedName name="IQ_AVG_INT_EARN_ASSETS_1YR_ANN_GROWTH" hidden="1">"c75"</definedName>
    <definedName name="IQ_AVG_INT_EARN_ASSETS_2YR_ANN_CAGR" hidden="1">"c6046"</definedName>
    <definedName name="IQ_AVG_INT_EARN_ASSETS_2YR_ANN_GROWTH" hidden="1">"c76"</definedName>
    <definedName name="IQ_AVG_INT_EARN_ASSETS_3YR_ANN_CAGR" hidden="1">"c6047"</definedName>
    <definedName name="IQ_AVG_INT_EARN_ASSETS_3YR_ANN_GROWTH" hidden="1">"c77"</definedName>
    <definedName name="IQ_AVG_INT_EARN_ASSETS_5YR_ANN_CAGR" hidden="1">"c6048"</definedName>
    <definedName name="IQ_AVG_INT_EARN_ASSETS_5YR_ANN_GROWTH" hidden="1">"c78"</definedName>
    <definedName name="IQ_AVG_INT_EARN_ASSETS_7YR_ANN_CAGR" hidden="1">"c6049"</definedName>
    <definedName name="IQ_AVG_INT_EARN_ASSETS_7YR_ANN_GROWTH" hidden="1">"c79"</definedName>
    <definedName name="IQ_AVG_MKTCAP" hidden="1">"c80"</definedName>
    <definedName name="IQ_AVG_PRICE" hidden="1">"c81"</definedName>
    <definedName name="IQ_AVG_PRICE_TARGET" hidden="1">"c82"</definedName>
    <definedName name="IQ_AVG_PRODUCTION_PER_MINE_ALUM" hidden="1">"c9249"</definedName>
    <definedName name="IQ_AVG_PRODUCTION_PER_MINE_COAL" hidden="1">"c9823"</definedName>
    <definedName name="IQ_AVG_PRODUCTION_PER_MINE_COP" hidden="1">"c9194"</definedName>
    <definedName name="IQ_AVG_PRODUCTION_PER_MINE_DIAM" hidden="1">"c9673"</definedName>
    <definedName name="IQ_AVG_PRODUCTION_PER_MINE_GOLD" hidden="1">"c9034"</definedName>
    <definedName name="IQ_AVG_PRODUCTION_PER_MINE_IRON" hidden="1">"c9408"</definedName>
    <definedName name="IQ_AVG_PRODUCTION_PER_MINE_LEAD" hidden="1">"c9461"</definedName>
    <definedName name="IQ_AVG_PRODUCTION_PER_MINE_MANG" hidden="1">"c9514"</definedName>
    <definedName name="IQ_AVG_PRODUCTION_PER_MINE_MOLYB" hidden="1">"c9726"</definedName>
    <definedName name="IQ_AVG_PRODUCTION_PER_MINE_NICK" hidden="1">"c9302"</definedName>
    <definedName name="IQ_AVG_PRODUCTION_PER_MINE_PLAT" hidden="1">"c9140"</definedName>
    <definedName name="IQ_AVG_PRODUCTION_PER_MINE_SILVER" hidden="1">"c9087"</definedName>
    <definedName name="IQ_AVG_PRODUCTION_PER_MINE_TITAN" hidden="1">"c9567"</definedName>
    <definedName name="IQ_AVG_PRODUCTION_PER_MINE_URAN" hidden="1">"c9620"</definedName>
    <definedName name="IQ_AVG_PRODUCTION_PER_MINE_ZINC" hidden="1">"c9355"</definedName>
    <definedName name="IQ_AVG_REAL_PRICE_POST_TREAT_REFINING_ALUM" hidden="1">"c9259"</definedName>
    <definedName name="IQ_AVG_REAL_PRICE_POST_TREAT_REFINING_COP" hidden="1">"c9206"</definedName>
    <definedName name="IQ_AVG_REAL_PRICE_POST_TREAT_REFINING_DIAM" hidden="1">"c9683"</definedName>
    <definedName name="IQ_AVG_REAL_PRICE_POST_TREAT_REFINING_GOLD" hidden="1">"c9044"</definedName>
    <definedName name="IQ_AVG_REAL_PRICE_POST_TREAT_REFINING_IRON" hidden="1">"c9418"</definedName>
    <definedName name="IQ_AVG_REAL_PRICE_POST_TREAT_REFINING_LEAD" hidden="1">"c9471"</definedName>
    <definedName name="IQ_AVG_REAL_PRICE_POST_TREAT_REFINING_MANG" hidden="1">"c9524"</definedName>
    <definedName name="IQ_AVG_REAL_PRICE_POST_TREAT_REFINING_MOLYB" hidden="1">"c9736"</definedName>
    <definedName name="IQ_AVG_REAL_PRICE_POST_TREAT_REFINING_NICK" hidden="1">"c9311"</definedName>
    <definedName name="IQ_AVG_REAL_PRICE_POST_TREAT_REFINING_PLAT" hidden="1">"c9150"</definedName>
    <definedName name="IQ_AVG_REAL_PRICE_POST_TREAT_REFINING_SILVER" hidden="1">"c9097"</definedName>
    <definedName name="IQ_AVG_REAL_PRICE_POST_TREAT_REFINING_TITAN" hidden="1">"c9577"</definedName>
    <definedName name="IQ_AVG_REAL_PRICE_POST_TREAT_REFINING_URAN" hidden="1">"c9630"</definedName>
    <definedName name="IQ_AVG_REAL_PRICE_POST_TREAT_REFINING_ZINC" hidden="1">"c9365"</definedName>
    <definedName name="IQ_AVG_REAL_PRICE_PRE_TREAT_REFINING_ALUM" hidden="1">"c9258"</definedName>
    <definedName name="IQ_AVG_REAL_PRICE_PRE_TREAT_REFINING_COP" hidden="1">"c9205"</definedName>
    <definedName name="IQ_AVG_REAL_PRICE_PRE_TREAT_REFINING_DIAM" hidden="1">"c9682"</definedName>
    <definedName name="IQ_AVG_REAL_PRICE_PRE_TREAT_REFINING_GOLD" hidden="1">"c9043"</definedName>
    <definedName name="IQ_AVG_REAL_PRICE_PRE_TREAT_REFINING_IRON" hidden="1">"c9417"</definedName>
    <definedName name="IQ_AVG_REAL_PRICE_PRE_TREAT_REFINING_LEAD" hidden="1">"c9470"</definedName>
    <definedName name="IQ_AVG_REAL_PRICE_PRE_TREAT_REFINING_MANG" hidden="1">"c9523"</definedName>
    <definedName name="IQ_AVG_REAL_PRICE_PRE_TREAT_REFINING_MOLYB" hidden="1">"c9735"</definedName>
    <definedName name="IQ_AVG_REAL_PRICE_PRE_TREAT_REFINING_NICK" hidden="1">"c9312"</definedName>
    <definedName name="IQ_AVG_REAL_PRICE_PRE_TREAT_REFINING_PLAT" hidden="1">"c9149"</definedName>
    <definedName name="IQ_AVG_REAL_PRICE_PRE_TREAT_REFINING_SILVER" hidden="1">"c9096"</definedName>
    <definedName name="IQ_AVG_REAL_PRICE_PRE_TREAT_REFINING_TITAN" hidden="1">"c9576"</definedName>
    <definedName name="IQ_AVG_REAL_PRICE_PRE_TREAT_REFINING_URAN" hidden="1">"c9629"</definedName>
    <definedName name="IQ_AVG_REAL_PRICE_PRE_TREAT_REFINING_ZINC" hidden="1">"c9364"</definedName>
    <definedName name="IQ_AVG_REALIZED_PRICE_AFTER_HEDGING_ALUM" hidden="1">"c9257"</definedName>
    <definedName name="IQ_AVG_REALIZED_PRICE_AFTER_HEDGING_COAL" hidden="1">"c9830"</definedName>
    <definedName name="IQ_AVG_REALIZED_PRICE_AFTER_HEDGING_COP" hidden="1">"c9204"</definedName>
    <definedName name="IQ_AVG_REALIZED_PRICE_AFTER_HEDGING_DIAM" hidden="1">"c9681"</definedName>
    <definedName name="IQ_AVG_REALIZED_PRICE_AFTER_HEDGING_GOLD" hidden="1">"c9042"</definedName>
    <definedName name="IQ_AVG_REALIZED_PRICE_AFTER_HEDGING_IRON" hidden="1">"c9416"</definedName>
    <definedName name="IQ_AVG_REALIZED_PRICE_AFTER_HEDGING_LEAD" hidden="1">"c9469"</definedName>
    <definedName name="IQ_AVG_REALIZED_PRICE_AFTER_HEDGING_MANG" hidden="1">"c9522"</definedName>
    <definedName name="IQ_AVG_REALIZED_PRICE_AFTER_HEDGING_MET_COAL" hidden="1">"c9766"</definedName>
    <definedName name="IQ_AVG_REALIZED_PRICE_AFTER_HEDGING_MOLYB" hidden="1">"c9734"</definedName>
    <definedName name="IQ_AVG_REALIZED_PRICE_AFTER_HEDGING_NICK" hidden="1">"c9310"</definedName>
    <definedName name="IQ_AVG_REALIZED_PRICE_AFTER_HEDGING_PLAT" hidden="1">"c9148"</definedName>
    <definedName name="IQ_AVG_REALIZED_PRICE_AFTER_HEDGING_SILVER" hidden="1">"c9095"</definedName>
    <definedName name="IQ_AVG_REALIZED_PRICE_AFTER_HEDGING_STEAM" hidden="1">"c9796"</definedName>
    <definedName name="IQ_AVG_REALIZED_PRICE_AFTER_HEDGING_TITAN" hidden="1">"c9575"</definedName>
    <definedName name="IQ_AVG_REALIZED_PRICE_AFTER_HEDGING_URAN" hidden="1">"c9628"</definedName>
    <definedName name="IQ_AVG_REALIZED_PRICE_AFTER_HEDGING_ZINC" hidden="1">"c9363"</definedName>
    <definedName name="IQ_AVG_REALIZED_PRICE_BEFORE_HEDGING_ALUM" hidden="1">"c9256"</definedName>
    <definedName name="IQ_AVG_REALIZED_PRICE_BEFORE_HEDGING_COAL" hidden="1">"c9829"</definedName>
    <definedName name="IQ_AVG_REALIZED_PRICE_BEFORE_HEDGING_COP" hidden="1">"c9203"</definedName>
    <definedName name="IQ_AVG_REALIZED_PRICE_BEFORE_HEDGING_DIAM" hidden="1">"c9680"</definedName>
    <definedName name="IQ_AVG_REALIZED_PRICE_BEFORE_HEDGING_GOLD" hidden="1">"c9041"</definedName>
    <definedName name="IQ_AVG_REALIZED_PRICE_BEFORE_HEDGING_IRON" hidden="1">"c9415"</definedName>
    <definedName name="IQ_AVG_REALIZED_PRICE_BEFORE_HEDGING_LEAD" hidden="1">"c9468"</definedName>
    <definedName name="IQ_AVG_REALIZED_PRICE_BEFORE_HEDGING_MANG" hidden="1">"c9521"</definedName>
    <definedName name="IQ_AVG_REALIZED_PRICE_BEFORE_HEDGING_MET_COAL" hidden="1">"c9765"</definedName>
    <definedName name="IQ_AVG_REALIZED_PRICE_BEFORE_HEDGING_MOLYB" hidden="1">"c9733"</definedName>
    <definedName name="IQ_AVG_REALIZED_PRICE_BEFORE_HEDGING_NICK" hidden="1">"c9309"</definedName>
    <definedName name="IQ_AVG_REALIZED_PRICE_BEFORE_HEDGING_PLAT" hidden="1">"c9147"</definedName>
    <definedName name="IQ_AVG_REALIZED_PRICE_BEFORE_HEDGING_SILVER" hidden="1">"c9094"</definedName>
    <definedName name="IQ_AVG_REALIZED_PRICE_BEFORE_HEDGING_STEAM" hidden="1">"c9795"</definedName>
    <definedName name="IQ_AVG_REALIZED_PRICE_BEFORE_HEDGING_TITAN" hidden="1">"c9574"</definedName>
    <definedName name="IQ_AVG_REALIZED_PRICE_BEFORE_HEDGING_URAN" hidden="1">"c9627"</definedName>
    <definedName name="IQ_AVG_REALIZED_PRICE_BEFORE_HEDGING_ZINC" hidden="1">"c9362"</definedName>
    <definedName name="IQ_AVG_SHAREOUTSTANDING" hidden="1">"c83"</definedName>
    <definedName name="IQ_AVG_TEMP_EMPLOYEES" hidden="1">"c6020"</definedName>
    <definedName name="IQ_AVG_TEV" hidden="1">"c84"</definedName>
    <definedName name="IQ_AVG_TOTAL_ASSETS_LEVERAGE_CAPITAL_FFIEC" hidden="1">"c13159"</definedName>
    <definedName name="IQ_AVG_TOTAL_ASSETS_LEVERAGE_RATIO_FFIEC" hidden="1">"c13154"</definedName>
    <definedName name="IQ_AVG_VOLUME" hidden="1">"c1346"</definedName>
    <definedName name="IQ_AVG_WAGES" hidden="1">"c6812"</definedName>
    <definedName name="IQ_AVG_WAGES_APR" hidden="1">"c7472"</definedName>
    <definedName name="IQ_AVG_WAGES_APR_FC" hidden="1">"c8352"</definedName>
    <definedName name="IQ_AVG_WAGES_FC" hidden="1">"c7692"</definedName>
    <definedName name="IQ_AVG_WAGES_POP" hidden="1">"c7032"</definedName>
    <definedName name="IQ_AVG_WAGES_POP_FC" hidden="1">"c7912"</definedName>
    <definedName name="IQ_AVG_WAGES_YOY" hidden="1">"c7252"</definedName>
    <definedName name="IQ_AVG_WAGES_YOY_FC" hidden="1">"c8132"</definedName>
    <definedName name="IQ_BALANCE_GOODS_APR_FC_UNUSED" hidden="1">"c8353"</definedName>
    <definedName name="IQ_BALANCE_GOODS_APR_FC_UNUSED_UNUSED_UNUSED" hidden="1">"c8353"</definedName>
    <definedName name="IQ_BALANCE_GOODS_APR_UNUSED" hidden="1">"c7473"</definedName>
    <definedName name="IQ_BALANCE_GOODS_APR_UNUSED_UNUSED_UNUSED" hidden="1">"c7473"</definedName>
    <definedName name="IQ_BALANCE_GOODS_FC_UNUSED" hidden="1">"c7693"</definedName>
    <definedName name="IQ_BALANCE_GOODS_FC_UNUSED_UNUSED_UNUSED" hidden="1">"c7693"</definedName>
    <definedName name="IQ_BALANCE_GOODS_POP_FC_UNUSED" hidden="1">"c7913"</definedName>
    <definedName name="IQ_BALANCE_GOODS_POP_FC_UNUSED_UNUSED_UNUSED" hidden="1">"c7913"</definedName>
    <definedName name="IQ_BALANCE_GOODS_POP_UNUSED" hidden="1">"c7033"</definedName>
    <definedName name="IQ_BALANCE_GOODS_POP_UNUSED_UNUSED_UNUSED" hidden="1">"c7033"</definedName>
    <definedName name="IQ_BALANCE_GOODS_REAL" hidden="1">"c6952"</definedName>
    <definedName name="IQ_BALANCE_GOODS_REAL_APR" hidden="1">"c7612"</definedName>
    <definedName name="IQ_BALANCE_GOODS_REAL_APR_FC" hidden="1">"c8492"</definedName>
    <definedName name="IQ_BALANCE_GOODS_REAL_FC" hidden="1">"c7832"</definedName>
    <definedName name="IQ_BALANCE_GOODS_REAL_POP" hidden="1">"c7172"</definedName>
    <definedName name="IQ_BALANCE_GOODS_REAL_POP_FC" hidden="1">"c8052"</definedName>
    <definedName name="IQ_BALANCE_GOODS_REAL_SAAR" hidden="1">"c6953"</definedName>
    <definedName name="IQ_BALANCE_GOODS_REAL_SAAR_APR" hidden="1">"c7613"</definedName>
    <definedName name="IQ_BALANCE_GOODS_REAL_SAAR_APR_FC" hidden="1">"c8493"</definedName>
    <definedName name="IQ_BALANCE_GOODS_REAL_SAAR_FC" hidden="1">"c7833"</definedName>
    <definedName name="IQ_BALANCE_GOODS_REAL_SAAR_POP" hidden="1">"c7173"</definedName>
    <definedName name="IQ_BALANCE_GOODS_REAL_SAAR_POP_FC" hidden="1">"c8053"</definedName>
    <definedName name="IQ_BALANCE_GOODS_REAL_SAAR_USD_APR_FC" hidden="1">"c11893"</definedName>
    <definedName name="IQ_BALANCE_GOODS_REAL_SAAR_USD_FC" hidden="1">"c11890"</definedName>
    <definedName name="IQ_BALANCE_GOODS_REAL_SAAR_USD_POP_FC" hidden="1">"c11891"</definedName>
    <definedName name="IQ_BALANCE_GOODS_REAL_SAAR_USD_YOY_FC" hidden="1">"c11892"</definedName>
    <definedName name="IQ_BALANCE_GOODS_REAL_SAAR_YOY" hidden="1">"c7393"</definedName>
    <definedName name="IQ_BALANCE_GOODS_REAL_SAAR_YOY_FC" hidden="1">"c8273"</definedName>
    <definedName name="IQ_BALANCE_GOODS_REAL_USD_APR_FC" hidden="1">"c11889"</definedName>
    <definedName name="IQ_BALANCE_GOODS_REAL_USD_FC" hidden="1">"c11886"</definedName>
    <definedName name="IQ_BALANCE_GOODS_REAL_USD_POP_FC" hidden="1">"c11887"</definedName>
    <definedName name="IQ_BALANCE_GOODS_REAL_USD_YOY_FC" hidden="1">"c11888"</definedName>
    <definedName name="IQ_BALANCE_GOODS_REAL_YOY" hidden="1">"c7392"</definedName>
    <definedName name="IQ_BALANCE_GOODS_REAL_YOY_FC" hidden="1">"c8272"</definedName>
    <definedName name="IQ_BALANCE_GOODS_SAAR" hidden="1">"c6814"</definedName>
    <definedName name="IQ_BALANCE_GOODS_SAAR_APR" hidden="1">"c7474"</definedName>
    <definedName name="IQ_BALANCE_GOODS_SAAR_APR_FC" hidden="1">"c8354"</definedName>
    <definedName name="IQ_BALANCE_GOODS_SAAR_FC" hidden="1">"c7694"</definedName>
    <definedName name="IQ_BALANCE_GOODS_SAAR_POP" hidden="1">"c7034"</definedName>
    <definedName name="IQ_BALANCE_GOODS_SAAR_POP_FC" hidden="1">"c7914"</definedName>
    <definedName name="IQ_BALANCE_GOODS_SAAR_USD_APR_FC" hidden="1">"c11762"</definedName>
    <definedName name="IQ_BALANCE_GOODS_SAAR_USD_FC" hidden="1">"c11759"</definedName>
    <definedName name="IQ_BALANCE_GOODS_SAAR_USD_POP_FC" hidden="1">"c11760"</definedName>
    <definedName name="IQ_BALANCE_GOODS_SAAR_USD_YOY_FC" hidden="1">"c11761"</definedName>
    <definedName name="IQ_BALANCE_GOODS_SAAR_YOY" hidden="1">"c7254"</definedName>
    <definedName name="IQ_BALANCE_GOODS_SAAR_YOY_FC" hidden="1">"c8134"</definedName>
    <definedName name="IQ_BALANCE_GOODS_UNUSED" hidden="1">"c6813"</definedName>
    <definedName name="IQ_BALANCE_GOODS_UNUSED_UNUSED_UNUSED" hidden="1">"c6813"</definedName>
    <definedName name="IQ_BALANCE_GOODS_USD_APR_FC" hidden="1">"c11758"</definedName>
    <definedName name="IQ_BALANCE_GOODS_USD_FC" hidden="1">"c11755"</definedName>
    <definedName name="IQ_BALANCE_GOODS_USD_POP_FC" hidden="1">"c11756"</definedName>
    <definedName name="IQ_BALANCE_GOODS_USD_YOY_FC" hidden="1">"c11757"</definedName>
    <definedName name="IQ_BALANCE_GOODS_YOY_FC_UNUSED" hidden="1">"c8133"</definedName>
    <definedName name="IQ_BALANCE_GOODS_YOY_FC_UNUSED_UNUSED_UNUSED" hidden="1">"c8133"</definedName>
    <definedName name="IQ_BALANCE_GOODS_YOY_UNUSED" hidden="1">"c7253"</definedName>
    <definedName name="IQ_BALANCE_GOODS_YOY_UNUSED_UNUSED_UNUSED" hidden="1">"c7253"</definedName>
    <definedName name="IQ_BALANCE_SERV_APR_FC_UNUSED" hidden="1">"c8355"</definedName>
    <definedName name="IQ_BALANCE_SERV_APR_FC_UNUSED_UNUSED_UNUSED" hidden="1">"c8355"</definedName>
    <definedName name="IQ_BALANCE_SERV_APR_UNUSED" hidden="1">"c7475"</definedName>
    <definedName name="IQ_BALANCE_SERV_APR_UNUSED_UNUSED_UNUSED" hidden="1">"c7475"</definedName>
    <definedName name="IQ_BALANCE_SERV_FC_UNUSED" hidden="1">"c7695"</definedName>
    <definedName name="IQ_BALANCE_SERV_FC_UNUSED_UNUSED_UNUSED" hidden="1">"c7695"</definedName>
    <definedName name="IQ_BALANCE_SERV_POP_FC_UNUSED" hidden="1">"c7915"</definedName>
    <definedName name="IQ_BALANCE_SERV_POP_FC_UNUSED_UNUSED_UNUSED" hidden="1">"c7915"</definedName>
    <definedName name="IQ_BALANCE_SERV_POP_UNUSED" hidden="1">"c7035"</definedName>
    <definedName name="IQ_BALANCE_SERV_POP_UNUSED_UNUSED_UNUSED" hidden="1">"c7035"</definedName>
    <definedName name="IQ_BALANCE_SERV_SAAR" hidden="1">"c6816"</definedName>
    <definedName name="IQ_BALANCE_SERV_SAAR_APR" hidden="1">"c7476"</definedName>
    <definedName name="IQ_BALANCE_SERV_SAAR_APR_FC" hidden="1">"c8356"</definedName>
    <definedName name="IQ_BALANCE_SERV_SAAR_FC" hidden="1">"c7696"</definedName>
    <definedName name="IQ_BALANCE_SERV_SAAR_POP" hidden="1">"c7036"</definedName>
    <definedName name="IQ_BALANCE_SERV_SAAR_POP_FC" hidden="1">"c7916"</definedName>
    <definedName name="IQ_BALANCE_SERV_SAAR_YOY" hidden="1">"c7256"</definedName>
    <definedName name="IQ_BALANCE_SERV_SAAR_YOY_FC" hidden="1">"c8136"</definedName>
    <definedName name="IQ_BALANCE_SERV_UNUSED" hidden="1">"c6815"</definedName>
    <definedName name="IQ_BALANCE_SERV_UNUSED_UNUSED_UNUSED" hidden="1">"c6815"</definedName>
    <definedName name="IQ_BALANCE_SERV_USD_APR_FC" hidden="1">"c11766"</definedName>
    <definedName name="IQ_BALANCE_SERV_USD_FC" hidden="1">"c11763"</definedName>
    <definedName name="IQ_BALANCE_SERV_USD_POP_FC" hidden="1">"c11764"</definedName>
    <definedName name="IQ_BALANCE_SERV_USD_YOY_FC" hidden="1">"c11765"</definedName>
    <definedName name="IQ_BALANCE_SERV_YOY_FC_UNUSED" hidden="1">"c8135"</definedName>
    <definedName name="IQ_BALANCE_SERV_YOY_FC_UNUSED_UNUSED_UNUSED" hidden="1">"c8135"</definedName>
    <definedName name="IQ_BALANCE_SERV_YOY_UNUSED" hidden="1">"c7255"</definedName>
    <definedName name="IQ_BALANCE_SERV_YOY_UNUSED_UNUSED_UNUSED" hidden="1">"c7255"</definedName>
    <definedName name="IQ_BALANCE_SERVICES_REAL" hidden="1">"c6954"</definedName>
    <definedName name="IQ_BALANCE_SERVICES_REAL_APR" hidden="1">"c7614"</definedName>
    <definedName name="IQ_BALANCE_SERVICES_REAL_APR_FC" hidden="1">"c8494"</definedName>
    <definedName name="IQ_BALANCE_SERVICES_REAL_FC" hidden="1">"c7834"</definedName>
    <definedName name="IQ_BALANCE_SERVICES_REAL_POP" hidden="1">"c7174"</definedName>
    <definedName name="IQ_BALANCE_SERVICES_REAL_POP_FC" hidden="1">"c8054"</definedName>
    <definedName name="IQ_BALANCE_SERVICES_REAL_SAAR" hidden="1">"c6955"</definedName>
    <definedName name="IQ_BALANCE_SERVICES_REAL_SAAR_APR" hidden="1">"c7615"</definedName>
    <definedName name="IQ_BALANCE_SERVICES_REAL_SAAR_APR_FC" hidden="1">"c8495"</definedName>
    <definedName name="IQ_BALANCE_SERVICES_REAL_SAAR_FC" hidden="1">"c7835"</definedName>
    <definedName name="IQ_BALANCE_SERVICES_REAL_SAAR_POP" hidden="1">"c7175"</definedName>
    <definedName name="IQ_BALANCE_SERVICES_REAL_SAAR_POP_FC" hidden="1">"c8055"</definedName>
    <definedName name="IQ_BALANCE_SERVICES_REAL_SAAR_YOY" hidden="1">"c7395"</definedName>
    <definedName name="IQ_BALANCE_SERVICES_REAL_SAAR_YOY_FC" hidden="1">"c8275"</definedName>
    <definedName name="IQ_BALANCE_SERVICES_REAL_USD_APR_FC" hidden="1">"c11897"</definedName>
    <definedName name="IQ_BALANCE_SERVICES_REAL_USD_FC" hidden="1">"c11894"</definedName>
    <definedName name="IQ_BALANCE_SERVICES_REAL_USD_POP_FC" hidden="1">"c11895"</definedName>
    <definedName name="IQ_BALANCE_SERVICES_REAL_USD_YOY_FC" hidden="1">"c11896"</definedName>
    <definedName name="IQ_BALANCE_SERVICES_REAL_YOY" hidden="1">"c7394"</definedName>
    <definedName name="IQ_BALANCE_SERVICES_REAL_YOY_FC" hidden="1">"c8274"</definedName>
    <definedName name="IQ_BALANCE_TRADE_APR_FC_UNUSED" hidden="1">"c8357"</definedName>
    <definedName name="IQ_BALANCE_TRADE_APR_FC_UNUSED_UNUSED_UNUSED" hidden="1">"c8357"</definedName>
    <definedName name="IQ_BALANCE_TRADE_APR_UNUSED" hidden="1">"c7477"</definedName>
    <definedName name="IQ_BALANCE_TRADE_APR_UNUSED_UNUSED_UNUSED" hidden="1">"c7477"</definedName>
    <definedName name="IQ_BALANCE_TRADE_FC_UNUSED" hidden="1">"c7697"</definedName>
    <definedName name="IQ_BALANCE_TRADE_FC_UNUSED_UNUSED_UNUSED" hidden="1">"c7697"</definedName>
    <definedName name="IQ_BALANCE_TRADE_POP_FC_UNUSED" hidden="1">"c7917"</definedName>
    <definedName name="IQ_BALANCE_TRADE_POP_FC_UNUSED_UNUSED_UNUSED" hidden="1">"c7917"</definedName>
    <definedName name="IQ_BALANCE_TRADE_POP_UNUSED" hidden="1">"c7037"</definedName>
    <definedName name="IQ_BALANCE_TRADE_POP_UNUSED_UNUSED_UNUSED" hidden="1">"c7037"</definedName>
    <definedName name="IQ_BALANCE_TRADE_REAL" hidden="1">"c6956"</definedName>
    <definedName name="IQ_BALANCE_TRADE_REAL_APR" hidden="1">"c7616"</definedName>
    <definedName name="IQ_BALANCE_TRADE_REAL_APR_FC" hidden="1">"c8496"</definedName>
    <definedName name="IQ_BALANCE_TRADE_REAL_FC" hidden="1">"c7836"</definedName>
    <definedName name="IQ_BALANCE_TRADE_REAL_POP" hidden="1">"c7176"</definedName>
    <definedName name="IQ_BALANCE_TRADE_REAL_POP_FC" hidden="1">"c8056"</definedName>
    <definedName name="IQ_BALANCE_TRADE_REAL_SAAR" hidden="1">"c6957"</definedName>
    <definedName name="IQ_BALANCE_TRADE_REAL_SAAR_APR" hidden="1">"c7617"</definedName>
    <definedName name="IQ_BALANCE_TRADE_REAL_SAAR_APR_FC" hidden="1">"c8497"</definedName>
    <definedName name="IQ_BALANCE_TRADE_REAL_SAAR_FC" hidden="1">"c7837"</definedName>
    <definedName name="IQ_BALANCE_TRADE_REAL_SAAR_POP" hidden="1">"c7177"</definedName>
    <definedName name="IQ_BALANCE_TRADE_REAL_SAAR_POP_FC" hidden="1">"c8057"</definedName>
    <definedName name="IQ_BALANCE_TRADE_REAL_SAAR_USD_APR_FC" hidden="1">"c11905"</definedName>
    <definedName name="IQ_BALANCE_TRADE_REAL_SAAR_USD_FC" hidden="1">"c11902"</definedName>
    <definedName name="IQ_BALANCE_TRADE_REAL_SAAR_USD_POP_FC" hidden="1">"c11903"</definedName>
    <definedName name="IQ_BALANCE_TRADE_REAL_SAAR_USD_YOY_FC" hidden="1">"c11904"</definedName>
    <definedName name="IQ_BALANCE_TRADE_REAL_SAAR_YOY" hidden="1">"c7397"</definedName>
    <definedName name="IQ_BALANCE_TRADE_REAL_SAAR_YOY_FC" hidden="1">"c8277"</definedName>
    <definedName name="IQ_BALANCE_TRADE_REAL_USD_APR_FC" hidden="1">"c11901"</definedName>
    <definedName name="IQ_BALANCE_TRADE_REAL_USD_FC" hidden="1">"c11898"</definedName>
    <definedName name="IQ_BALANCE_TRADE_REAL_USD_POP_FC" hidden="1">"c11899"</definedName>
    <definedName name="IQ_BALANCE_TRADE_REAL_USD_YOY_FC" hidden="1">"c11900"</definedName>
    <definedName name="IQ_BALANCE_TRADE_REAL_YOY" hidden="1">"c7396"</definedName>
    <definedName name="IQ_BALANCE_TRADE_REAL_YOY_FC" hidden="1">"c8276"</definedName>
    <definedName name="IQ_BALANCE_TRADE_SAAR" hidden="1">"c6818"</definedName>
    <definedName name="IQ_BALANCE_TRADE_SAAR_APR" hidden="1">"c7478"</definedName>
    <definedName name="IQ_BALANCE_TRADE_SAAR_APR_FC" hidden="1">"c8358"</definedName>
    <definedName name="IQ_BALANCE_TRADE_SAAR_FC" hidden="1">"c7698"</definedName>
    <definedName name="IQ_BALANCE_TRADE_SAAR_POP" hidden="1">"c7038"</definedName>
    <definedName name="IQ_BALANCE_TRADE_SAAR_POP_FC" hidden="1">"c7918"</definedName>
    <definedName name="IQ_BALANCE_TRADE_SAAR_USD_APR_FC" hidden="1">"c11774"</definedName>
    <definedName name="IQ_BALANCE_TRADE_SAAR_USD_FC" hidden="1">"c11771"</definedName>
    <definedName name="IQ_BALANCE_TRADE_SAAR_USD_POP_FC" hidden="1">"c11772"</definedName>
    <definedName name="IQ_BALANCE_TRADE_SAAR_USD_YOY_FC" hidden="1">"c11773"</definedName>
    <definedName name="IQ_BALANCE_TRADE_SAAR_YOY" hidden="1">"c7258"</definedName>
    <definedName name="IQ_BALANCE_TRADE_SAAR_YOY_FC" hidden="1">"c8138"</definedName>
    <definedName name="IQ_BALANCE_TRADE_UNUSED" hidden="1">"c6817"</definedName>
    <definedName name="IQ_BALANCE_TRADE_UNUSED_UNUSED_UNUSED" hidden="1">"c6817"</definedName>
    <definedName name="IQ_BALANCE_TRADE_USD_APR_FC" hidden="1">"c11770"</definedName>
    <definedName name="IQ_BALANCE_TRADE_USD_FC" hidden="1">"c11767"</definedName>
    <definedName name="IQ_BALANCE_TRADE_USD_POP_FC" hidden="1">"c11768"</definedName>
    <definedName name="IQ_BALANCE_TRADE_USD_YOY_FC" hidden="1">"c11769"</definedName>
    <definedName name="IQ_BALANCE_TRADE_YOY_FC_UNUSED" hidden="1">"c8137"</definedName>
    <definedName name="IQ_BALANCE_TRADE_YOY_FC_UNUSED_UNUSED_UNUSED" hidden="1">"c8137"</definedName>
    <definedName name="IQ_BALANCE_TRADE_YOY_UNUSED" hidden="1">"c7257"</definedName>
    <definedName name="IQ_BALANCE_TRADE_YOY_UNUSED_UNUSED_UNUSED" hidden="1">"c7257"</definedName>
    <definedName name="IQ_BALANCES_DUE_DEPOSITORY_INSTITUTIONS_FDIC" hidden="1">"c6389"</definedName>
    <definedName name="IQ_BALANCES_DUE_FOREIGN_FDIC" hidden="1">"c6391"</definedName>
    <definedName name="IQ_BALANCES_DUE_FRB_FDIC" hidden="1">"c6393"</definedName>
    <definedName name="IQ_BANK_BENEFICIARY_FDIC" hidden="1">"c6505"</definedName>
    <definedName name="IQ_BANK_DEBT" hidden="1">"c2544"</definedName>
    <definedName name="IQ_BANK_DEBT_PCT" hidden="1">"c2545"</definedName>
    <definedName name="IQ_BANK_GUARANTOR_FDIC" hidden="1">"c6506"</definedName>
    <definedName name="IQ_BANK_LOAN_LIST" hidden="1">"c13507"</definedName>
    <definedName name="IQ_BANK_PREMISES_FDIC" hidden="1">"c6329"</definedName>
    <definedName name="IQ_BANK_SECURITIZATION_1_4_FAMILY_LOANS_FDIC" hidden="1">"c6721"</definedName>
    <definedName name="IQ_BANK_SECURITIZATION_AUTO_LOANS_FDIC" hidden="1">"c6715"</definedName>
    <definedName name="IQ_BANK_SECURITIZATION_CL_LOANS_FDIC" hidden="1">"c6716"</definedName>
    <definedName name="IQ_BANK_SECURITIZATION_CREDIT_CARDS_RECEIVABLES_FDIC" hidden="1">"c6718"</definedName>
    <definedName name="IQ_BANK_SECURITIZATION_HOME_EQUITY_LINES_FDIC" hidden="1">"c6719"</definedName>
    <definedName name="IQ_BANK_SECURITIZATION_OTHER_CONSUMER_LOANS_FDIC" hidden="1">"c6717"</definedName>
    <definedName name="IQ_BANK_SECURITIZATION_OTHER_LOANS_FDIC" hidden="1">"c6720"</definedName>
    <definedName name="IQ_BANKING_FEES_OPERATING_INC_FFIEC" hidden="1">"c13386"</definedName>
    <definedName name="IQ_BANKS_FOREIGN_COUNTRIES_NON_TRANS_ACCTS_FFIEC" hidden="1">"c15326"</definedName>
    <definedName name="IQ_BANKS_FOREIGN_COUNTRIES_TOTAL_DEPOSITS_FDIC" hidden="1">"c6475"</definedName>
    <definedName name="IQ_BANKS_FOREIGN_COUNTRIES_TRANS_ACCTS_FFIEC" hidden="1">"c15318"</definedName>
    <definedName name="IQ_BASIC_EPS_EXCL" hidden="1">"c85"</definedName>
    <definedName name="IQ_BASIC_EPS_INCL" hidden="1">"c86"</definedName>
    <definedName name="IQ_BASIC_NORMAL_EPS" hidden="1">"c1592"</definedName>
    <definedName name="IQ_BASIC_OUTSTANDING_CURRENT_EST" hidden="1">"c4128"</definedName>
    <definedName name="IQ_BASIC_OUTSTANDING_CURRENT_EST_CIQ" hidden="1">"c4541"</definedName>
    <definedName name="IQ_BASIC_OUTSTANDING_CURRENT_HIGH_EST" hidden="1">"c4129"</definedName>
    <definedName name="IQ_BASIC_OUTSTANDING_CURRENT_HIGH_EST_CIQ" hidden="1">"c4542"</definedName>
    <definedName name="IQ_BASIC_OUTSTANDING_CURRENT_LOW_EST" hidden="1">"c4130"</definedName>
    <definedName name="IQ_BASIC_OUTSTANDING_CURRENT_LOW_EST_CIQ" hidden="1">"c4543"</definedName>
    <definedName name="IQ_BASIC_OUTSTANDING_CURRENT_MEDIAN_EST" hidden="1">"c4131"</definedName>
    <definedName name="IQ_BASIC_OUTSTANDING_CURRENT_MEDIAN_EST_CIQ" hidden="1">"c4544"</definedName>
    <definedName name="IQ_BASIC_OUTSTANDING_CURRENT_NUM_EST" hidden="1">"c4132"</definedName>
    <definedName name="IQ_BASIC_OUTSTANDING_CURRENT_NUM_EST_CIQ" hidden="1">"c4545"</definedName>
    <definedName name="IQ_BASIC_OUTSTANDING_CURRENT_STDDEV_EST" hidden="1">"c4133"</definedName>
    <definedName name="IQ_BASIC_OUTSTANDING_CURRENT_STDDEV_EST_CIQ" hidden="1">"c4546"</definedName>
    <definedName name="IQ_BASIC_OUTSTANDING_EST" hidden="1">"c4134"</definedName>
    <definedName name="IQ_BASIC_OUTSTANDING_EST_CIQ" hidden="1">"c4547"</definedName>
    <definedName name="IQ_BASIC_OUTSTANDING_HIGH_EST" hidden="1">"c4135"</definedName>
    <definedName name="IQ_BASIC_OUTSTANDING_HIGH_EST_CIQ" hidden="1">"c4548"</definedName>
    <definedName name="IQ_BASIC_OUTSTANDING_LOW_EST" hidden="1">"c4136"</definedName>
    <definedName name="IQ_BASIC_OUTSTANDING_LOW_EST_CIQ" hidden="1">"c4549"</definedName>
    <definedName name="IQ_BASIC_OUTSTANDING_MEDIAN_EST" hidden="1">"c4137"</definedName>
    <definedName name="IQ_BASIC_OUTSTANDING_MEDIAN_EST_CIQ" hidden="1">"c4550"</definedName>
    <definedName name="IQ_BASIC_OUTSTANDING_NUM_EST" hidden="1">"c4138"</definedName>
    <definedName name="IQ_BASIC_OUTSTANDING_NUM_EST_CIQ" hidden="1">"c4551"</definedName>
    <definedName name="IQ_BASIC_OUTSTANDING_STDDEV_EST" hidden="1">"c4139"</definedName>
    <definedName name="IQ_BASIC_OUTSTANDING_STDDEV_EST_CIQ" hidden="1">"c4552"</definedName>
    <definedName name="IQ_BASIC_WEIGHT" hidden="1">"c87"</definedName>
    <definedName name="IQ_BASIC_WEIGHT_EST" hidden="1">"c4140"</definedName>
    <definedName name="IQ_BASIC_WEIGHT_EST_CIQ" hidden="1">"c4553"</definedName>
    <definedName name="IQ_BASIC_WEIGHT_HIGH_EST" hidden="1">"c4142"</definedName>
    <definedName name="IQ_BASIC_WEIGHT_HIGH_EST_CIQ" hidden="1">"c4554"</definedName>
    <definedName name="IQ_BASIC_WEIGHT_LOW_EST" hidden="1">"c4143"</definedName>
    <definedName name="IQ_BASIC_WEIGHT_LOW_EST_CIQ" hidden="1">"c4555"</definedName>
    <definedName name="IQ_BASIC_WEIGHT_MEDIAN_EST" hidden="1">"c4144"</definedName>
    <definedName name="IQ_BASIC_WEIGHT_MEDIAN_EST_CIQ" hidden="1">"c4556"</definedName>
    <definedName name="IQ_BASIC_WEIGHT_NUM_EST" hidden="1">"c4145"</definedName>
    <definedName name="IQ_BASIC_WEIGHT_NUM_EST_CIQ" hidden="1">"c4557"</definedName>
    <definedName name="IQ_BASIC_WEIGHT_STDDEV_EST" hidden="1">"c4146"</definedName>
    <definedName name="IQ_BASIC_WEIGHT_STDDEV_EST_CIQ" hidden="1">"c4558"</definedName>
    <definedName name="IQ_BENCHMARK_SECURITY" hidden="1">"c2154"</definedName>
    <definedName name="IQ_BENCHMARK_SPRD" hidden="1">"c2153"</definedName>
    <definedName name="IQ_BENCHMARK_YIELD" hidden="1">"c8955"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"c89"</definedName>
    <definedName name="IQ_BOARD_MEMBER" hidden="1">"c96"</definedName>
    <definedName name="IQ_BOARD_MEMBER_ASSISTANT_EMAIL" hidden="1">"c15179"</definedName>
    <definedName name="IQ_BOARD_MEMBER_ASSISTANT_FAX" hidden="1">"c15181"</definedName>
    <definedName name="IQ_BOARD_MEMBER_ASSISTANT_NAME" hidden="1">"c15178"</definedName>
    <definedName name="IQ_BOARD_MEMBER_ASSISTANT_PHONE" hidden="1">"c15180"</definedName>
    <definedName name="IQ_BOARD_MEMBER_BACKGROUND" hidden="1">"c2101"</definedName>
    <definedName name="IQ_BOARD_MEMBER_DIRECT_FAX" hidden="1">"c15176"</definedName>
    <definedName name="IQ_BOARD_MEMBER_DIRECT_PHONE" hidden="1">"c15175"</definedName>
    <definedName name="IQ_BOARD_MEMBER_EMAIL" hidden="1">"c15177"</definedName>
    <definedName name="IQ_BOARD_MEMBER_ID" hidden="1">"c13756"</definedName>
    <definedName name="IQ_BOARD_MEMBER_MAIN_FAX" hidden="1">"c15174"</definedName>
    <definedName name="IQ_BOARD_MEMBER_MAIN_PHONE" hidden="1">"c15173"</definedName>
    <definedName name="IQ_BOARD_MEMBER_OFFICE_ADDRESS" hidden="1">"c15172"</definedName>
    <definedName name="IQ_BOARD_MEMBER_TITLE" hidden="1">"c97"</definedName>
    <definedName name="IQ_BOND_COUPON" hidden="1">"c2183"</definedName>
    <definedName name="IQ_BOND_COUPON_TYPE" hidden="1">"c2184"</definedName>
    <definedName name="IQ_BOND_LIST" hidden="1">"c13505"</definedName>
    <definedName name="IQ_BOND_PRICE" hidden="1">"c2162"</definedName>
    <definedName name="IQ_BORROWED_MONEY_QUARTERLY_AVG_FFIEC" hidden="1">"c13091"</definedName>
    <definedName name="IQ_BORROWINGS_LESS_1YR_ASSETS_TOT_FFIEC" hidden="1">"c13450"</definedName>
    <definedName name="IQ_BROK_COMISSION" hidden="1">"c98"</definedName>
    <definedName name="IQ_BROK_COMMISSION" hidden="1">"c3514"</definedName>
    <definedName name="IQ_BROKER_DEPOSIT_LESS_THAN_100000_1_YR_LESS_FFIEC" hidden="1">"c15307"</definedName>
    <definedName name="IQ_BROKER_DEPOSIT_LESS_THAN_100000_1_YR_MORE_FFIEC" hidden="1">"c15308"</definedName>
    <definedName name="IQ_BROKER_DEPOSIT_LESS_THAN_100000_FFIEC" hidden="1">"c15306"</definedName>
    <definedName name="IQ_BROKER_DEPOSIT_MORE_THAN_100000_1_YR_LESS_FFIEC" hidden="1">"c15310"</definedName>
    <definedName name="IQ_BROKER_DEPOSIT_MORE_THAN_100000_1_YR_MORE_FFIEC" hidden="1">"c15311"</definedName>
    <definedName name="IQ_BROKER_DEPOSIT_MORE_THAN_100000_FFIEC" hidden="1">"c15309"</definedName>
    <definedName name="IQ_BROKERED_DEPOSITS_FDIC" hidden="1">"c6486"</definedName>
    <definedName name="IQ_BUDGET_BALANCE_APR_FC_UNUSED" hidden="1">"c8359"</definedName>
    <definedName name="IQ_BUDGET_BALANCE_APR_FC_UNUSED_UNUSED_UNUSED" hidden="1">"c8359"</definedName>
    <definedName name="IQ_BUDGET_BALANCE_APR_UNUSED" hidden="1">"c7479"</definedName>
    <definedName name="IQ_BUDGET_BALANCE_APR_UNUSED_UNUSED_UNUSED" hidden="1">"c7479"</definedName>
    <definedName name="IQ_BUDGET_BALANCE_FC_UNUSED" hidden="1">"c7699"</definedName>
    <definedName name="IQ_BUDGET_BALANCE_FC_UNUSED_UNUSED_UNUSED" hidden="1">"c7699"</definedName>
    <definedName name="IQ_BUDGET_BALANCE_POP_FC_UNUSED" hidden="1">"c7919"</definedName>
    <definedName name="IQ_BUDGET_BALANCE_POP_FC_UNUSED_UNUSED_UNUSED" hidden="1">"c7919"</definedName>
    <definedName name="IQ_BUDGET_BALANCE_POP_UNUSED" hidden="1">"c7039"</definedName>
    <definedName name="IQ_BUDGET_BALANCE_POP_UNUSED_UNUSED_UNUSED" hidden="1">"c7039"</definedName>
    <definedName name="IQ_BUDGET_BALANCE_SAAR" hidden="1">"c6820"</definedName>
    <definedName name="IQ_BUDGET_BALANCE_SAAR_APR" hidden="1">"c7480"</definedName>
    <definedName name="IQ_BUDGET_BALANCE_SAAR_APR_FC" hidden="1">"c8360"</definedName>
    <definedName name="IQ_BUDGET_BALANCE_SAAR_FC" hidden="1">"c7700"</definedName>
    <definedName name="IQ_BUDGET_BALANCE_SAAR_POP" hidden="1">"c7040"</definedName>
    <definedName name="IQ_BUDGET_BALANCE_SAAR_POP_FC" hidden="1">"c7920"</definedName>
    <definedName name="IQ_BUDGET_BALANCE_SAAR_YOY" hidden="1">"c7260"</definedName>
    <definedName name="IQ_BUDGET_BALANCE_SAAR_YOY_FC" hidden="1">"c8140"</definedName>
    <definedName name="IQ_BUDGET_BALANCE_UNUSED" hidden="1">"c6819"</definedName>
    <definedName name="IQ_BUDGET_BALANCE_UNUSED_UNUSED_UNUSED" hidden="1">"c6819"</definedName>
    <definedName name="IQ_BUDGET_BALANCE_YOY_FC_UNUSED" hidden="1">"c8139"</definedName>
    <definedName name="IQ_BUDGET_BALANCE_YOY_FC_UNUSED_UNUSED_UNUSED" hidden="1">"c8139"</definedName>
    <definedName name="IQ_BUDGET_BALANCE_YOY_UNUSED" hidden="1">"c7259"</definedName>
    <definedName name="IQ_BUDGET_BALANCE_YOY_UNUSED_UNUSED_UNUSED" hidden="1">"c7259"</definedName>
    <definedName name="IQ_BUDGET_RECEIPTS_APR_FC_UNUSED" hidden="1">"c8361"</definedName>
    <definedName name="IQ_BUDGET_RECEIPTS_APR_FC_UNUSED_UNUSED_UNUSED" hidden="1">"c8361"</definedName>
    <definedName name="IQ_BUDGET_RECEIPTS_APR_UNUSED" hidden="1">"c7481"</definedName>
    <definedName name="IQ_BUDGET_RECEIPTS_APR_UNUSED_UNUSED_UNUSED" hidden="1">"c7481"</definedName>
    <definedName name="IQ_BUDGET_RECEIPTS_FC_UNUSED" hidden="1">"c7701"</definedName>
    <definedName name="IQ_BUDGET_RECEIPTS_FC_UNUSED_UNUSED_UNUSED" hidden="1">"c7701"</definedName>
    <definedName name="IQ_BUDGET_RECEIPTS_POP_FC_UNUSED" hidden="1">"c7921"</definedName>
    <definedName name="IQ_BUDGET_RECEIPTS_POP_FC_UNUSED_UNUSED_UNUSED" hidden="1">"c7921"</definedName>
    <definedName name="IQ_BUDGET_RECEIPTS_POP_UNUSED" hidden="1">"c7041"</definedName>
    <definedName name="IQ_BUDGET_RECEIPTS_POP_UNUSED_UNUSED_UNUSED" hidden="1">"c7041"</definedName>
    <definedName name="IQ_BUDGET_RECEIPTS_UNUSED" hidden="1">"c6821"</definedName>
    <definedName name="IQ_BUDGET_RECEIPTS_UNUSED_UNUSED_UNUSED" hidden="1">"c6821"</definedName>
    <definedName name="IQ_BUDGET_RECEIPTS_YOY_FC_UNUSED" hidden="1">"c8141"</definedName>
    <definedName name="IQ_BUDGET_RECEIPTS_YOY_FC_UNUSED_UNUSED_UNUSED" hidden="1">"c8141"</definedName>
    <definedName name="IQ_BUDGET_RECEIPTS_YOY_UNUSED" hidden="1">"c7261"</definedName>
    <definedName name="IQ_BUDGET_RECEIPTS_YOY_UNUSED_UNUSED_UNUSED" hidden="1">"c7261"</definedName>
    <definedName name="IQ_BUDGET_SPENDING" hidden="1">"c6822"</definedName>
    <definedName name="IQ_BUDGET_SPENDING_APR" hidden="1">"c7482"</definedName>
    <definedName name="IQ_BUDGET_SPENDING_APR_FC" hidden="1">"c8362"</definedName>
    <definedName name="IQ_BUDGET_SPENDING_FC" hidden="1">"c7702"</definedName>
    <definedName name="IQ_BUDGET_SPENDING_POP" hidden="1">"c7042"</definedName>
    <definedName name="IQ_BUDGET_SPENDING_POP_FC" hidden="1">"c7922"</definedName>
    <definedName name="IQ_BUDGET_SPENDING_REAL" hidden="1">"c6958"</definedName>
    <definedName name="IQ_BUDGET_SPENDING_REAL_APR" hidden="1">"c7618"</definedName>
    <definedName name="IQ_BUDGET_SPENDING_REAL_APR_FC" hidden="1">"c8498"</definedName>
    <definedName name="IQ_BUDGET_SPENDING_REAL_FC" hidden="1">"c7838"</definedName>
    <definedName name="IQ_BUDGET_SPENDING_REAL_POP" hidden="1">"c7178"</definedName>
    <definedName name="IQ_BUDGET_SPENDING_REAL_POP_FC" hidden="1">"c8058"</definedName>
    <definedName name="IQ_BUDGET_SPENDING_REAL_SAAR" hidden="1">"c6959"</definedName>
    <definedName name="IQ_BUDGET_SPENDING_REAL_SAAR_APR" hidden="1">"c7619"</definedName>
    <definedName name="IQ_BUDGET_SPENDING_REAL_SAAR_APR_FC" hidden="1">"c8499"</definedName>
    <definedName name="IQ_BUDGET_SPENDING_REAL_SAAR_FC" hidden="1">"c7839"</definedName>
    <definedName name="IQ_BUDGET_SPENDING_REAL_SAAR_POP" hidden="1">"c7179"</definedName>
    <definedName name="IQ_BUDGET_SPENDING_REAL_SAAR_POP_FC" hidden="1">"c8059"</definedName>
    <definedName name="IQ_BUDGET_SPENDING_REAL_SAAR_USD" hidden="1">"c11906"</definedName>
    <definedName name="IQ_BUDGET_SPENDING_REAL_SAAR_USD_APR" hidden="1">"c11909"</definedName>
    <definedName name="IQ_BUDGET_SPENDING_REAL_SAAR_USD_POP" hidden="1">"c11907"</definedName>
    <definedName name="IQ_BUDGET_SPENDING_REAL_SAAR_USD_YOY" hidden="1">"c11908"</definedName>
    <definedName name="IQ_BUDGET_SPENDING_REAL_SAAR_YOY" hidden="1">"c7399"</definedName>
    <definedName name="IQ_BUDGET_SPENDING_REAL_SAAR_YOY_FC" hidden="1">"c8279"</definedName>
    <definedName name="IQ_BUDGET_SPENDING_REAL_YOY" hidden="1">"c7398"</definedName>
    <definedName name="IQ_BUDGET_SPENDING_REAL_YOY_FC" hidden="1">"c8278"</definedName>
    <definedName name="IQ_BUDGET_SPENDING_SAAR" hidden="1">"c6823"</definedName>
    <definedName name="IQ_BUDGET_SPENDING_SAAR_APR" hidden="1">"c7483"</definedName>
    <definedName name="IQ_BUDGET_SPENDING_SAAR_APR_FC" hidden="1">"c8363"</definedName>
    <definedName name="IQ_BUDGET_SPENDING_SAAR_FC" hidden="1">"c7703"</definedName>
    <definedName name="IQ_BUDGET_SPENDING_SAAR_POP" hidden="1">"c7043"</definedName>
    <definedName name="IQ_BUDGET_SPENDING_SAAR_POP_FC" hidden="1">"c7923"</definedName>
    <definedName name="IQ_BUDGET_SPENDING_SAAR_USD_APR_FC" hidden="1">"c11782"</definedName>
    <definedName name="IQ_BUDGET_SPENDING_SAAR_USD_FC" hidden="1">"c11779"</definedName>
    <definedName name="IQ_BUDGET_SPENDING_SAAR_USD_POP_FC" hidden="1">"c11780"</definedName>
    <definedName name="IQ_BUDGET_SPENDING_SAAR_USD_YOY_FC" hidden="1">"c11781"</definedName>
    <definedName name="IQ_BUDGET_SPENDING_SAAR_YOY" hidden="1">"c7263"</definedName>
    <definedName name="IQ_BUDGET_SPENDING_SAAR_YOY_FC" hidden="1">"c8143"</definedName>
    <definedName name="IQ_BUDGET_SPENDING_USD_APR_FC" hidden="1">"c11778"</definedName>
    <definedName name="IQ_BUDGET_SPENDING_USD_FC" hidden="1">"c11775"</definedName>
    <definedName name="IQ_BUDGET_SPENDING_USD_POP_FC" hidden="1">"c11776"</definedName>
    <definedName name="IQ_BUDGET_SPENDING_USD_YOY_FC" hidden="1">"c11777"</definedName>
    <definedName name="IQ_BUDGET_SPENDING_YOY" hidden="1">"c7262"</definedName>
    <definedName name="IQ_BUDGET_SPENDING_YOY_FC" hidden="1">"c8142"</definedName>
    <definedName name="IQ_BUILDINGS" hidden="1">"c99"</definedName>
    <definedName name="IQ_BUS_SEG_ASSETS" hidden="1">"c4067"</definedName>
    <definedName name="IQ_BUS_SEG_ASSETS_ABS" hidden="1">"c4089"</definedName>
    <definedName name="IQ_BUS_SEG_ASSETS_TOTAL" hidden="1">"c4112"</definedName>
    <definedName name="IQ_BUS_SEG_CAPEX" hidden="1">"c4079"</definedName>
    <definedName name="IQ_BUS_SEG_CAPEX_ABS" hidden="1">"c4101"</definedName>
    <definedName name="IQ_BUS_SEG_CAPEX_TOTAL" hidden="1">"c4116"</definedName>
    <definedName name="IQ_BUS_SEG_DA" hidden="1">"c4078"</definedName>
    <definedName name="IQ_BUS_SEG_DA_ABS" hidden="1">"c4100"</definedName>
    <definedName name="IQ_BUS_SEG_DA_TOTAL" hidden="1">"c4115"</definedName>
    <definedName name="IQ_BUS_SEG_EARNINGS_OP" hidden="1">"c4063"</definedName>
    <definedName name="IQ_BUS_SEG_EARNINGS_OP_ABS" hidden="1">"c4085"</definedName>
    <definedName name="IQ_BUS_SEG_EARNINGS_OP_TOTAL" hidden="1">"c4108"</definedName>
    <definedName name="IQ_BUS_SEG_EBT" hidden="1">"c4064"</definedName>
    <definedName name="IQ_BUS_SEG_EBT_ABS" hidden="1">"c4086"</definedName>
    <definedName name="IQ_BUS_SEG_EBT_TOTAL" hidden="1">"c4110"</definedName>
    <definedName name="IQ_BUS_SEG_GP" hidden="1">"c4066"</definedName>
    <definedName name="IQ_BUS_SEG_GP_ABS" hidden="1">"c4088"</definedName>
    <definedName name="IQ_BUS_SEG_GP_TOTAL" hidden="1">"c4109"</definedName>
    <definedName name="IQ_BUS_SEG_INC_TAX" hidden="1">"c4077"</definedName>
    <definedName name="IQ_BUS_SEG_INC_TAX_ABS" hidden="1">"c4099"</definedName>
    <definedName name="IQ_BUS_SEG_INC_TAX_TOTAL" hidden="1">"c4114"</definedName>
    <definedName name="IQ_BUS_SEG_INTEREST_EXP" hidden="1">"c4076"</definedName>
    <definedName name="IQ_BUS_SEG_INTEREST_EXP_ABS" hidden="1">"c4098"</definedName>
    <definedName name="IQ_BUS_SEG_INTEREST_EXP_TOTAL" hidden="1">"c4113"</definedName>
    <definedName name="IQ_BUS_SEG_NAME" hidden="1">"c5482"</definedName>
    <definedName name="IQ_BUS_SEG_NAME_ABS" hidden="1">"c5483"</definedName>
    <definedName name="IQ_BUS_SEG_NI" hidden="1">"c4065"</definedName>
    <definedName name="IQ_BUS_SEG_NI_ABS" hidden="1">"c4087"</definedName>
    <definedName name="IQ_BUS_SEG_NI_TOTAL" hidden="1">"c4111"</definedName>
    <definedName name="IQ_BUS_SEG_OPER_INC" hidden="1">"c4062"</definedName>
    <definedName name="IQ_BUS_SEG_OPER_INC_ABS" hidden="1">"c4084"</definedName>
    <definedName name="IQ_BUS_SEG_OPER_INC_TOTAL" hidden="1">"c4107"</definedName>
    <definedName name="IQ_BUS_SEG_REV" hidden="1">"c4068"</definedName>
    <definedName name="IQ_BUS_SEG_REV_ABS" hidden="1">"c4090"</definedName>
    <definedName name="IQ_BUS_SEG_REV_TOTAL" hidden="1">"c4106"</definedName>
    <definedName name="IQ_BUSINESS_COMBINATIONS_FFIEC" hidden="1">"c12967"</definedName>
    <definedName name="IQ_BUSINESS_DESCRIPTION" hidden="1">"c322"</definedName>
    <definedName name="IQ_BV_ACT_OR_EST_CIQ" hidden="1">"c5068"</definedName>
    <definedName name="IQ_BV_EST" hidden="1">"c5624"</definedName>
    <definedName name="IQ_BV_EST_CIQ" hidden="1">"c4737"</definedName>
    <definedName name="IQ_BV_HIGH_EST" hidden="1">"c5626"</definedName>
    <definedName name="IQ_BV_HIGH_EST_CIQ" hidden="1">"c4739"</definedName>
    <definedName name="IQ_BV_LOW_EST" hidden="1">"c5627"</definedName>
    <definedName name="IQ_BV_LOW_EST_CIQ" hidden="1">"c4740"</definedName>
    <definedName name="IQ_BV_MEDIAN_EST" hidden="1">"c5625"</definedName>
    <definedName name="IQ_BV_MEDIAN_EST_CIQ" hidden="1">"c4738"</definedName>
    <definedName name="IQ_BV_NUM_EST" hidden="1">"c5628"</definedName>
    <definedName name="IQ_BV_NUM_EST_CIQ" hidden="1">"c4741"</definedName>
    <definedName name="IQ_BV_OVER_SHARES" hidden="1">"c1349"</definedName>
    <definedName name="IQ_BV_SHARE" hidden="1">"c100"</definedName>
    <definedName name="IQ_BV_SHARE_ACT_OR_EST" hidden="1">"c3587"</definedName>
    <definedName name="IQ_BV_SHARE_ACT_OR_EST_CIQ" hidden="1">"c5072"</definedName>
    <definedName name="IQ_BV_SHARE_ACT_OR_EST_REUT" hidden="1">"c5477"</definedName>
    <definedName name="IQ_BV_SHARE_DET_EST" hidden="1">"c12047"</definedName>
    <definedName name="IQ_BV_SHARE_DET_EST_CIQ" hidden="1">"c12107"</definedName>
    <definedName name="IQ_BV_SHARE_DET_EST_CURRENCY" hidden="1">"c12456"</definedName>
    <definedName name="IQ_BV_SHARE_DET_EST_CURRENCY_CIQ" hidden="1">"c12500"</definedName>
    <definedName name="IQ_BV_SHARE_DET_EST_DATE" hidden="1">"c12200"</definedName>
    <definedName name="IQ_BV_SHARE_DET_EST_DATE_CIQ" hidden="1">"c12253"</definedName>
    <definedName name="IQ_BV_SHARE_DET_EST_INCL" hidden="1">"c12339"</definedName>
    <definedName name="IQ_BV_SHARE_DET_EST_INCL_CIQ" hidden="1">"c12383"</definedName>
    <definedName name="IQ_BV_SHARE_DET_EST_ORIGIN" hidden="1">"c12573"</definedName>
    <definedName name="IQ_BV_SHARE_DET_EST_ORIGIN_CIQ" hidden="1">"c12622"</definedName>
    <definedName name="IQ_BV_SHARE_EST" hidden="1">"c3541"</definedName>
    <definedName name="IQ_BV_SHARE_EST_CIQ" hidden="1">"c3800"</definedName>
    <definedName name="IQ_BV_SHARE_EST_REUT" hidden="1">"c5439"</definedName>
    <definedName name="IQ_BV_SHARE_HIGH_EST" hidden="1">"c3542"</definedName>
    <definedName name="IQ_BV_SHARE_HIGH_EST_CIQ" hidden="1">"c3802"</definedName>
    <definedName name="IQ_BV_SHARE_HIGH_EST_REUT" hidden="1">"c5441"</definedName>
    <definedName name="IQ_BV_SHARE_LOW_EST" hidden="1">"c3543"</definedName>
    <definedName name="IQ_BV_SHARE_LOW_EST_CIQ" hidden="1">"c3803"</definedName>
    <definedName name="IQ_BV_SHARE_LOW_EST_REUT" hidden="1">"c5442"</definedName>
    <definedName name="IQ_BV_SHARE_MEDIAN_EST" hidden="1">"c3544"</definedName>
    <definedName name="IQ_BV_SHARE_MEDIAN_EST_CIQ" hidden="1">"c3801"</definedName>
    <definedName name="IQ_BV_SHARE_MEDIAN_EST_REUT" hidden="1">"c5440"</definedName>
    <definedName name="IQ_BV_SHARE_NUM_EST" hidden="1">"c3539"</definedName>
    <definedName name="IQ_BV_SHARE_NUM_EST_CIQ" hidden="1">"c3804"</definedName>
    <definedName name="IQ_BV_SHARE_NUM_EST_REUT" hidden="1">"c5443"</definedName>
    <definedName name="IQ_BV_SHARE_STDDEV_EST" hidden="1">"c3540"</definedName>
    <definedName name="IQ_BV_SHARE_STDDEV_EST_CIQ" hidden="1">"c3805"</definedName>
    <definedName name="IQ_BV_SHARE_STDDEV_EST_REUT" hidden="1">"c5444"</definedName>
    <definedName name="IQ_BV_STDDEV_EST" hidden="1">"c5629"</definedName>
    <definedName name="IQ_BV_STDDEV_EST_CIQ" hidden="1">"c4742"</definedName>
    <definedName name="IQ_CA_AP" hidden="1">"c8881"</definedName>
    <definedName name="IQ_CA_AP_ABS" hidden="1">"c8900"</definedName>
    <definedName name="IQ_CA_NAME_AP" hidden="1">"c8919"</definedName>
    <definedName name="IQ_CA_NAME_AP_ABS" hidden="1">"c8938"</definedName>
    <definedName name="IQ_CABLE_ARPU" hidden="1">"c2869"</definedName>
    <definedName name="IQ_CABLE_ARPU_ANALOG" hidden="1">"c2864"</definedName>
    <definedName name="IQ_CABLE_ARPU_BASIC" hidden="1">"c2866"</definedName>
    <definedName name="IQ_CABLE_ARPU_BBAND" hidden="1">"c2867"</definedName>
    <definedName name="IQ_CABLE_ARPU_DIG" hidden="1">"c2865"</definedName>
    <definedName name="IQ_CABLE_ARPU_PHONE" hidden="1">"c2868"</definedName>
    <definedName name="IQ_CABLE_BASIC_PENETRATION" hidden="1">"c2850"</definedName>
    <definedName name="IQ_CABLE_BBAND_PENETRATION" hidden="1">"c2852"</definedName>
    <definedName name="IQ_CABLE_BBAND_PENETRATION_THP" hidden="1">"c2851"</definedName>
    <definedName name="IQ_CABLE_CHURN" hidden="1">"c2874"</definedName>
    <definedName name="IQ_CABLE_CHURN_BASIC" hidden="1">"c2871"</definedName>
    <definedName name="IQ_CABLE_CHURN_BBAND" hidden="1">"c2872"</definedName>
    <definedName name="IQ_CABLE_CHURN_DIG" hidden="1">"c2870"</definedName>
    <definedName name="IQ_CABLE_CHURN_PHONE" hidden="1">"c2873"</definedName>
    <definedName name="IQ_CABLE_HOMES_PER_MILE" hidden="1">"c2849"</definedName>
    <definedName name="IQ_CABLE_HP_BBAND" hidden="1">"c2845"</definedName>
    <definedName name="IQ_CABLE_HP_DIG" hidden="1">"c2844"</definedName>
    <definedName name="IQ_CABLE_HP_PHONE" hidden="1">"c2846"</definedName>
    <definedName name="IQ_CABLE_MILES_PASSED" hidden="1">"c2848"</definedName>
    <definedName name="IQ_CABLE_OTHER_REV" hidden="1">"c2882"</definedName>
    <definedName name="IQ_CABLE_PHONE_PENETRATION" hidden="1">"c2853"</definedName>
    <definedName name="IQ_CABLE_PROGRAMMING_COSTS" hidden="1">"c2884"</definedName>
    <definedName name="IQ_CABLE_REV_ADVERT" hidden="1">"c2880"</definedName>
    <definedName name="IQ_CABLE_REV_ANALOG" hidden="1">"c2875"</definedName>
    <definedName name="IQ_CABLE_REV_BASIC" hidden="1">"c2877"</definedName>
    <definedName name="IQ_CABLE_REV_BBAND" hidden="1">"c2878"</definedName>
    <definedName name="IQ_CABLE_REV_COMMERCIAL" hidden="1">"c2881"</definedName>
    <definedName name="IQ_CABLE_REV_DIG" hidden="1">"c2876"</definedName>
    <definedName name="IQ_CABLE_REV_PHONE" hidden="1">"c2879"</definedName>
    <definedName name="IQ_CABLE_RGU" hidden="1">"c2863"</definedName>
    <definedName name="IQ_CABLE_SUBS_ANALOG" hidden="1">"c2855"</definedName>
    <definedName name="IQ_CABLE_SUBS_BASIC" hidden="1">"c2857"</definedName>
    <definedName name="IQ_CABLE_SUBS_BBAND" hidden="1">"c2858"</definedName>
    <definedName name="IQ_CABLE_SUBS_BUNDLED" hidden="1">"c2861"</definedName>
    <definedName name="IQ_CABLE_SUBS_DIG" hidden="1">"c2856"</definedName>
    <definedName name="IQ_CABLE_SUBS_NON_VIDEO" hidden="1">"c2860"</definedName>
    <definedName name="IQ_CABLE_SUBS_PHONE" hidden="1">"c2859"</definedName>
    <definedName name="IQ_CABLE_SUBS_TOTAL" hidden="1">"c2862"</definedName>
    <definedName name="IQ_CABLE_THP" hidden="1">"c2847"</definedName>
    <definedName name="IQ_CABLE_TOTAL_PENETRATION" hidden="1">"c2854"</definedName>
    <definedName name="IQ_CABLE_TOTAL_REV" hidden="1">"c2883"</definedName>
    <definedName name="IQ_CAL_Q" hidden="1">"c101"</definedName>
    <definedName name="IQ_CAL_Q_EST" hidden="1">"c6796"</definedName>
    <definedName name="IQ_CAL_Q_EST_CIQ" hidden="1">"c6808"</definedName>
    <definedName name="IQ_CAL_Q_EST_REUT" hidden="1">"c6800"</definedName>
    <definedName name="IQ_CAL_Y" hidden="1">"c102"</definedName>
    <definedName name="IQ_CAL_Y_EST" hidden="1">"c6797"</definedName>
    <definedName name="IQ_CAL_Y_EST_CIQ" hidden="1">"c6809"</definedName>
    <definedName name="IQ_CAL_Y_EST_REUT" hidden="1">"c6801"</definedName>
    <definedName name="IQ_CALC_TYPE_BS" hidden="1">"c3086"</definedName>
    <definedName name="IQ_CALC_TYPE_CF" hidden="1">"c3085"</definedName>
    <definedName name="IQ_CALC_TYPE_IS" hidden="1">"c3084"</definedName>
    <definedName name="IQ_CALL_DATE_SCHEDULE" hidden="1">"c2481"</definedName>
    <definedName name="IQ_CALL_FEATURE" hidden="1">"c2197"</definedName>
    <definedName name="IQ_CALL_PRICE_SCHEDULE" hidden="1">"c2482"</definedName>
    <definedName name="IQ_CALLABLE" hidden="1">"c2196"</definedName>
    <definedName name="IQ_CAP_LOSS_CF_1YR" hidden="1">"c3474"</definedName>
    <definedName name="IQ_CAP_LOSS_CF_2YR" hidden="1">"c3475"</definedName>
    <definedName name="IQ_CAP_LOSS_CF_3YR" hidden="1">"c3476"</definedName>
    <definedName name="IQ_CAP_LOSS_CF_4YR" hidden="1">"c3477"</definedName>
    <definedName name="IQ_CAP_LOSS_CF_5YR" hidden="1">"c3478"</definedName>
    <definedName name="IQ_CAP_LOSS_CF_AFTER_FIVE" hidden="1">"c3479"</definedName>
    <definedName name="IQ_CAP_LOSS_CF_MAX_YEAR" hidden="1">"c3482"</definedName>
    <definedName name="IQ_CAP_LOSS_CF_NO_EXP" hidden="1">"c3480"</definedName>
    <definedName name="IQ_CAP_LOSS_CF_TOTAL" hidden="1">"c3481"</definedName>
    <definedName name="IQ_CAP_UTIL_RATE" hidden="1">"c6824"</definedName>
    <definedName name="IQ_CAP_UTIL_RATE_POP" hidden="1">"c7044"</definedName>
    <definedName name="IQ_CAP_UTIL_RATE_YOY" hidden="1">"c7264"</definedName>
    <definedName name="IQ_CAPEX" hidden="1">"c103"</definedName>
    <definedName name="IQ_CAPEX_10YR_ANN_CAGR" hidden="1">"c6050"</definedName>
    <definedName name="IQ_CAPEX_10YR_ANN_GROWTH" hidden="1">"c104"</definedName>
    <definedName name="IQ_CAPEX_1YR_ANN_GROWTH" hidden="1">"c105"</definedName>
    <definedName name="IQ_CAPEX_2YR_ANN_CAGR" hidden="1">"c6051"</definedName>
    <definedName name="IQ_CAPEX_2YR_ANN_GROWTH" hidden="1">"c106"</definedName>
    <definedName name="IQ_CAPEX_3YR_ANN_CAGR" hidden="1">"c6052"</definedName>
    <definedName name="IQ_CAPEX_3YR_ANN_GROWTH" hidden="1">"c107"</definedName>
    <definedName name="IQ_CAPEX_5YR_ANN_CAGR" hidden="1">"c6053"</definedName>
    <definedName name="IQ_CAPEX_5YR_ANN_GROWTH" hidden="1">"c108"</definedName>
    <definedName name="IQ_CAPEX_7YR_ANN_CAGR" hidden="1">"c6054"</definedName>
    <definedName name="IQ_CAPEX_7YR_ANN_GROWTH" hidden="1">"c109"</definedName>
    <definedName name="IQ_CAPEX_ACT_OR_EST" hidden="1">"c3584"</definedName>
    <definedName name="IQ_CAPEX_ACT_OR_EST_CIQ" hidden="1">"c5071"</definedName>
    <definedName name="IQ_CAPEX_ACT_OR_EST_REUT" hidden="1">"c5474"</definedName>
    <definedName name="IQ_CAPEX_BNK" hidden="1">"c110"</definedName>
    <definedName name="IQ_CAPEX_BR" hidden="1">"c111"</definedName>
    <definedName name="IQ_CAPEX_DET_EST" hidden="1">"c12048"</definedName>
    <definedName name="IQ_CAPEX_DET_EST_CIQ" hidden="1">"c12108"</definedName>
    <definedName name="IQ_CAPEX_DET_EST_CURRENCY" hidden="1">"c12457"</definedName>
    <definedName name="IQ_CAPEX_DET_EST_CURRENCY_CIQ" hidden="1">"c12501"</definedName>
    <definedName name="IQ_CAPEX_DET_EST_DATE" hidden="1">"c12201"</definedName>
    <definedName name="IQ_CAPEX_DET_EST_DATE_CIQ" hidden="1">"c12254"</definedName>
    <definedName name="IQ_CAPEX_DET_EST_INCL" hidden="1">"c12340"</definedName>
    <definedName name="IQ_CAPEX_DET_EST_INCL_CIQ" hidden="1">"c12384"</definedName>
    <definedName name="IQ_CAPEX_DET_EST_ORIGIN" hidden="1">"c12765"</definedName>
    <definedName name="IQ_CAPEX_DET_EST_ORIGIN_CIQ" hidden="1">"c12766"</definedName>
    <definedName name="IQ_CAPEX_EST" hidden="1">"c3523"</definedName>
    <definedName name="IQ_CAPEX_EST_CIQ" hidden="1">"c3807"</definedName>
    <definedName name="IQ_CAPEX_EST_REUT" hidden="1">"c3969"</definedName>
    <definedName name="IQ_CAPEX_FIN" hidden="1">"c112"</definedName>
    <definedName name="IQ_CAPEX_GUIDANCE" hidden="1">"c4150"</definedName>
    <definedName name="IQ_CAPEX_HIGH_EST" hidden="1">"c3524"</definedName>
    <definedName name="IQ_CAPEX_HIGH_EST_CIQ" hidden="1">"c3809"</definedName>
    <definedName name="IQ_CAPEX_HIGH_EST_REUT" hidden="1">"c3971"</definedName>
    <definedName name="IQ_CAPEX_HIGH_GUIDANCE" hidden="1">"c4180"</definedName>
    <definedName name="IQ_CAPEX_INS" hidden="1">"c113"</definedName>
    <definedName name="IQ_CAPEX_LOW_EST" hidden="1">"c3525"</definedName>
    <definedName name="IQ_CAPEX_LOW_EST_CIQ" hidden="1">"c3810"</definedName>
    <definedName name="IQ_CAPEX_LOW_EST_REUT" hidden="1">"c3972"</definedName>
    <definedName name="IQ_CAPEX_LOW_GUIDANCE" hidden="1">"c4220"</definedName>
    <definedName name="IQ_CAPEX_MEDIAN_EST" hidden="1">"c3526"</definedName>
    <definedName name="IQ_CAPEX_MEDIAN_EST_CIQ" hidden="1">"c3808"</definedName>
    <definedName name="IQ_CAPEX_MEDIAN_EST_REUT" hidden="1">"c3970"</definedName>
    <definedName name="IQ_CAPEX_NUM_EST" hidden="1">"c3521"</definedName>
    <definedName name="IQ_CAPEX_NUM_EST_CIQ" hidden="1">"c3811"</definedName>
    <definedName name="IQ_CAPEX_NUM_EST_REUT" hidden="1">"c3973"</definedName>
    <definedName name="IQ_CAPEX_STDDEV_EST" hidden="1">"c3522"</definedName>
    <definedName name="IQ_CAPEX_STDDEV_EST_CIQ" hidden="1">"c3812"</definedName>
    <definedName name="IQ_CAPEX_STDDEV_EST_REUT" hidden="1">"c3974"</definedName>
    <definedName name="IQ_CAPEX_UTI" hidden="1">"c114"</definedName>
    <definedName name="IQ_CAPITAL_ALLOCATION_ADJUSTMENT_FOREIGN_FFIEC" hidden="1">"c15389"</definedName>
    <definedName name="IQ_CAPITAL_LEASE" hidden="1">"c1350"</definedName>
    <definedName name="IQ_CAPITAL_LEASES" hidden="1">"c115"</definedName>
    <definedName name="IQ_CAPITAL_LEASES_TOTAL" hidden="1">"c3031"</definedName>
    <definedName name="IQ_CAPITAL_LEASES_TOTAL_PCT" hidden="1">"c2506"</definedName>
    <definedName name="IQ_CAPITAL_RAISED_PERIOD_COVERED" hidden="1">"c9959"</definedName>
    <definedName name="IQ_CAPITAL_RAISED_PERIOD_GROUP" hidden="1">"c9945"</definedName>
    <definedName name="IQ_CAPITALIZED_INTEREST" hidden="1">"c3460"</definedName>
    <definedName name="IQ_CAPITALIZED_INTEREST_BOP" hidden="1">"c3459"</definedName>
    <definedName name="IQ_CAPITALIZED_INTEREST_EOP" hidden="1">"c3464"</definedName>
    <definedName name="IQ_CAPITALIZED_INTEREST_EXP" hidden="1">"c3461"</definedName>
    <definedName name="IQ_CAPITALIZED_INTEREST_OTHER_ADJ" hidden="1">"c3463"</definedName>
    <definedName name="IQ_CAPITALIZED_INTEREST_WRITE_OFF" hidden="1">"c3462"</definedName>
    <definedName name="IQ_CASH" hidden="1">"c1458"</definedName>
    <definedName name="IQ_CASH_ACQUIRE_CF" hidden="1">"c116"</definedName>
    <definedName name="IQ_CASH_BALANCES_DUE_FFIEC" hidden="1">"c12773"</definedName>
    <definedName name="IQ_CASH_BANKS_FOREIGN_COUNTRIES_DOM_FFIEC" hidden="1">"c15289"</definedName>
    <definedName name="IQ_CASH_COLLECTION_UNPOSTED_DEBITS_CURRENCY_FFIEC" hidden="1">"c15279"</definedName>
    <definedName name="IQ_CASH_COLLECTION_UNPOSTED_DEBITS_DOM_FFIEC" hidden="1">"c15286"</definedName>
    <definedName name="IQ_CASH_CONVERSION" hidden="1">"c117"</definedName>
    <definedName name="IQ_CASH_COST_ALUM" hidden="1">"c9252"</definedName>
    <definedName name="IQ_CASH_COST_COAL" hidden="1">"c9825"</definedName>
    <definedName name="IQ_CASH_COST_COP" hidden="1">"c9199"</definedName>
    <definedName name="IQ_CASH_COST_DIAM" hidden="1">"c9676"</definedName>
    <definedName name="IQ_CASH_COST_GOLD" hidden="1">"c9037"</definedName>
    <definedName name="IQ_CASH_COST_IRON" hidden="1">"c9411"</definedName>
    <definedName name="IQ_CASH_COST_LEAD" hidden="1">"c9464"</definedName>
    <definedName name="IQ_CASH_COST_MANG" hidden="1">"c9517"</definedName>
    <definedName name="IQ_CASH_COST_MET_COAL" hidden="1">"c9762"</definedName>
    <definedName name="IQ_CASH_COST_MOLYB" hidden="1">"c9729"</definedName>
    <definedName name="IQ_CASH_COST_NICK" hidden="1">"c9305"</definedName>
    <definedName name="IQ_CASH_COST_PLAT" hidden="1">"c9143"</definedName>
    <definedName name="IQ_CASH_COST_SILVER" hidden="1">"c9090"</definedName>
    <definedName name="IQ_CASH_COST_STEAM" hidden="1">"c9792"</definedName>
    <definedName name="IQ_CASH_COST_TITAN" hidden="1">"c9570"</definedName>
    <definedName name="IQ_CASH_COST_URAN" hidden="1">"c9623"</definedName>
    <definedName name="IQ_CASH_COST_ZINC" hidden="1">"c9358"</definedName>
    <definedName name="IQ_CASH_DEPOSITORY_INSTIT_US_DOM_FFIEC" hidden="1">"c15288"</definedName>
    <definedName name="IQ_CASH_DIVIDENDS_NET_INCOME_FDIC" hidden="1">"c6738"</definedName>
    <definedName name="IQ_CASH_DUE_BANKS" hidden="1">"c1351"</definedName>
    <definedName name="IQ_CASH_DUE_OTHER_FED_RESERVE_BANKS_DOM_FFIEC" hidden="1">"c15290"</definedName>
    <definedName name="IQ_CASH_DUE_OTHER_FED_RESERVE_BANKS_FFIEC" hidden="1">"c15284"</definedName>
    <definedName name="IQ_CASH_DUE_US_BRANCH_FOREIGN_BANK_FFIEC" hidden="1">"c15280"</definedName>
    <definedName name="IQ_CASH_EPS_ACT_OR_EST" hidden="1">"c5638"</definedName>
    <definedName name="IQ_CASH_EPS_EST" hidden="1">"c5631"</definedName>
    <definedName name="IQ_CASH_EPS_HIGH_EST" hidden="1">"c5633"</definedName>
    <definedName name="IQ_CASH_EPS_LOW_EST" hidden="1">"c5634"</definedName>
    <definedName name="IQ_CASH_EPS_MEDIAN_EST" hidden="1">"c5632"</definedName>
    <definedName name="IQ_CASH_EPS_NUM_EST" hidden="1">"c5635"</definedName>
    <definedName name="IQ_CASH_EPS_STDDEV_EST" hidden="1">"c5636"</definedName>
    <definedName name="IQ_CASH_EQUIV" hidden="1">"c118"</definedName>
    <definedName name="IQ_CASH_FINAN" hidden="1">"c119"</definedName>
    <definedName name="IQ_CASH_FINAN_AP" hidden="1">"c8890"</definedName>
    <definedName name="IQ_CASH_FINAN_AP_ABS" hidden="1">"c8909"</definedName>
    <definedName name="IQ_CASH_FINAN_NAME_AP" hidden="1">"c8928"</definedName>
    <definedName name="IQ_CASH_FINAN_NAME_AP_ABS" hidden="1">"c8947"</definedName>
    <definedName name="IQ_CASH_FINAN_SUBTOTAL_AP" hidden="1">"c10111"</definedName>
    <definedName name="IQ_CASH_FLOW_ACT_OR_EST" hidden="1">"c4154"</definedName>
    <definedName name="IQ_CASH_FLOW_ACT_OR_EST_CIQ" hidden="1">"c4566"</definedName>
    <definedName name="IQ_CASH_FLOW_EST" hidden="1">"c4153"</definedName>
    <definedName name="IQ_CASH_FLOW_EST_CIQ" hidden="1">"c4565"</definedName>
    <definedName name="IQ_CASH_FLOW_HIGH_EST" hidden="1">"c4156"</definedName>
    <definedName name="IQ_CASH_FLOW_HIGH_EST_CIQ" hidden="1">"c4568"</definedName>
    <definedName name="IQ_CASH_FLOW_LOW_EST" hidden="1">"c4157"</definedName>
    <definedName name="IQ_CASH_FLOW_LOW_EST_CIQ" hidden="1">"c4569"</definedName>
    <definedName name="IQ_CASH_FLOW_MEDIAN_EST" hidden="1">"c4158"</definedName>
    <definedName name="IQ_CASH_FLOW_MEDIAN_EST_CIQ" hidden="1">"c4570"</definedName>
    <definedName name="IQ_CASH_FLOW_NUM_EST" hidden="1">"c4159"</definedName>
    <definedName name="IQ_CASH_FLOW_NUM_EST_CIQ" hidden="1">"c4571"</definedName>
    <definedName name="IQ_CASH_FLOW_STDDEV_EST" hidden="1">"c4160"</definedName>
    <definedName name="IQ_CASH_FLOW_STDDEV_EST_CIQ" hidden="1">"c4572"</definedName>
    <definedName name="IQ_CASH_FOREIGN_BRANCH_OTHER_US_BANKS_FFIEC" hidden="1">"c15282"</definedName>
    <definedName name="IQ_CASH_IN_PROCESS_FDIC" hidden="1">"c6386"</definedName>
    <definedName name="IQ_CASH_INTEREST" hidden="1">"c120"</definedName>
    <definedName name="IQ_CASH_INTEREST_FINAN" hidden="1">"c6295"</definedName>
    <definedName name="IQ_CASH_INTEREST_INVEST" hidden="1">"c6294"</definedName>
    <definedName name="IQ_CASH_INTEREST_NET" hidden="1">"c12753"</definedName>
    <definedName name="IQ_CASH_INTEREST_OPER" hidden="1">"c6293"</definedName>
    <definedName name="IQ_CASH_INTEREST_RECEIVED" hidden="1">"c12754"</definedName>
    <definedName name="IQ_CASH_INVEST" hidden="1">"c121"</definedName>
    <definedName name="IQ_CASH_INVEST_AP" hidden="1">"c8889"</definedName>
    <definedName name="IQ_CASH_INVEST_AP_ABS" hidden="1">"c8908"</definedName>
    <definedName name="IQ_CASH_INVEST_NAME_AP" hidden="1">"c8927"</definedName>
    <definedName name="IQ_CASH_INVEST_NAME_AP_ABS" hidden="1">"c8946"</definedName>
    <definedName name="IQ_CASH_INVEST_SUBTOTAL_AP" hidden="1">"c8991"</definedName>
    <definedName name="IQ_CASH_OPER" hidden="1">"c122"</definedName>
    <definedName name="IQ_CASH_OPER_ACT_OR_EST" hidden="1">"c4164"</definedName>
    <definedName name="IQ_CASH_OPER_ACT_OR_EST_CIQ" hidden="1">"c4576"</definedName>
    <definedName name="IQ_CASH_OPER_AP" hidden="1">"c8888"</definedName>
    <definedName name="IQ_CASH_OPER_AP_ABS" hidden="1">"c8907"</definedName>
    <definedName name="IQ_CASH_OPER_EST" hidden="1">"c4163"</definedName>
    <definedName name="IQ_CASH_OPER_EST_CIQ" hidden="1">"c4575"</definedName>
    <definedName name="IQ_CASH_OPER_GUIDANCE" hidden="1">"c4165"</definedName>
    <definedName name="IQ_CASH_OPER_HIGH_EST" hidden="1">"c4166"</definedName>
    <definedName name="IQ_CASH_OPER_HIGH_EST_CIQ" hidden="1">"c4578"</definedName>
    <definedName name="IQ_CASH_OPER_HIGH_GUIDANCE" hidden="1">"c4185"</definedName>
    <definedName name="IQ_CASH_OPER_LOW_EST" hidden="1">"c4244"</definedName>
    <definedName name="IQ_CASH_OPER_LOW_EST_CIQ" hidden="1">"c4768"</definedName>
    <definedName name="IQ_CASH_OPER_LOW_GUIDANCE" hidden="1">"c4225"</definedName>
    <definedName name="IQ_CASH_OPER_MEDIAN_EST" hidden="1">"c4245"</definedName>
    <definedName name="IQ_CASH_OPER_MEDIAN_EST_CIQ" hidden="1">"c4771"</definedName>
    <definedName name="IQ_CASH_OPER_NAME_AP" hidden="1">"c8926"</definedName>
    <definedName name="IQ_CASH_OPER_NAME_AP_ABS" hidden="1">"c8945"</definedName>
    <definedName name="IQ_CASH_OPER_NUM_EST" hidden="1">"c4246"</definedName>
    <definedName name="IQ_CASH_OPER_NUM_EST_CIQ" hidden="1">"c4772"</definedName>
    <definedName name="IQ_CASH_OPER_STDDEV_EST" hidden="1">"c4247"</definedName>
    <definedName name="IQ_CASH_OPER_STDDEV_EST_CIQ" hidden="1">"c4773"</definedName>
    <definedName name="IQ_CASH_OPER_SUBTOTAL_AP" hidden="1">"c8990"</definedName>
    <definedName name="IQ_CASH_OTHER_ADJ_AP" hidden="1">"c8891"</definedName>
    <definedName name="IQ_CASH_OTHER_ADJ_AP_ABS" hidden="1">"c8910"</definedName>
    <definedName name="IQ_CASH_OTHER_ADJ_NAME_AP" hidden="1">"c8929"</definedName>
    <definedName name="IQ_CASH_OTHER_ADJ_NAME_AP_ABS" hidden="1">"c8948"</definedName>
    <definedName name="IQ_CASH_OTHER_BANKS_FOREIGN_COUNTRIES_FFIEC" hidden="1">"c15283"</definedName>
    <definedName name="IQ_CASH_OTHER_US_COMM_BANK_DEP_INSTIT_FFIEC" hidden="1">"c15281"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ST_INVEST_EST" hidden="1">"c4249"</definedName>
    <definedName name="IQ_CASH_ST_INVEST_EST_CIQ" hidden="1">"c4775"</definedName>
    <definedName name="IQ_CASH_ST_INVEST_HIGH_EST" hidden="1">"c4251"</definedName>
    <definedName name="IQ_CASH_ST_INVEST_HIGH_EST_CIQ" hidden="1">"c4777"</definedName>
    <definedName name="IQ_CASH_ST_INVEST_LOW_EST" hidden="1">"c4252"</definedName>
    <definedName name="IQ_CASH_ST_INVEST_LOW_EST_CIQ" hidden="1">"c4778"</definedName>
    <definedName name="IQ_CASH_ST_INVEST_MEDIAN_EST" hidden="1">"c4253"</definedName>
    <definedName name="IQ_CASH_ST_INVEST_MEDIAN_EST_CIQ" hidden="1">"c4779"</definedName>
    <definedName name="IQ_CASH_ST_INVEST_NUM_EST" hidden="1">"c4254"</definedName>
    <definedName name="IQ_CASH_ST_INVEST_NUM_EST_CIQ" hidden="1">"c4780"</definedName>
    <definedName name="IQ_CASH_ST_INVEST_STDDEV_EST" hidden="1">"c4255"</definedName>
    <definedName name="IQ_CASH_ST_INVEST_STDDEV_EST_CIQ" hidden="1">"c4781"</definedName>
    <definedName name="IQ_CASH_STRUCTURED_PRODUCTS_AVAIL_SALE_FFIEC" hidden="1">"c15263"</definedName>
    <definedName name="IQ_CASH_STRUCTURED_PRODUCTS_FFIEC" hidden="1">"c15260"</definedName>
    <definedName name="IQ_CASH_TAXES" hidden="1">"c125"</definedName>
    <definedName name="IQ_CASH_TAXES_FINAN" hidden="1">"c6292"</definedName>
    <definedName name="IQ_CASH_TAXES_INVEST" hidden="1">"c6291"</definedName>
    <definedName name="IQ_CASH_TAXES_OPER" hidden="1">"c6290"</definedName>
    <definedName name="IQ_CCE_FDIC" hidden="1">"c6296"</definedName>
    <definedName name="IQ_CDS_5YR_CIQID" hidden="1">"c11751"</definedName>
    <definedName name="IQ_CDS_ASK" hidden="1">"c6027"</definedName>
    <definedName name="IQ_CDS_BID" hidden="1">"c6026"</definedName>
    <definedName name="IQ_CDS_COUPON" hidden="1">"c15234"</definedName>
    <definedName name="IQ_CDS_CURRENCY" hidden="1">"c6031"</definedName>
    <definedName name="IQ_CDS_DERIVATIVES_BENEFICIARY_FFIEC" hidden="1">"c13119"</definedName>
    <definedName name="IQ_CDS_DERIVATIVES_GUARANTOR_FFIEC" hidden="1">"c13112"</definedName>
    <definedName name="IQ_CDS_EVAL_DATE" hidden="1">"c6029"</definedName>
    <definedName name="IQ_CDS_LIST" hidden="1">"c13510"</definedName>
    <definedName name="IQ_CDS_LOAN_LIST" hidden="1">"c13518"</definedName>
    <definedName name="IQ_CDS_MID" hidden="1">"c6028"</definedName>
    <definedName name="IQ_CDS_NAME" hidden="1">"c6034"</definedName>
    <definedName name="IQ_CDS_NEXT_SERIES_ID" hidden="1">"c15231"</definedName>
    <definedName name="IQ_CDS_PREV_SERIES_ID" hidden="1">"c15232"</definedName>
    <definedName name="IQ_CDS_PRICE_TYPE" hidden="1">"c15233"</definedName>
    <definedName name="IQ_CDS_SENIOR_LIST" hidden="1">"c13508"</definedName>
    <definedName name="IQ_CDS_SUB_LIST" hidden="1">"c13509"</definedName>
    <definedName name="IQ_CDS_TERM" hidden="1">"c6030"</definedName>
    <definedName name="IQ_CDS_TYPE" hidden="1">"c6025"</definedName>
    <definedName name="IQ_CEDED_AH_EARNED" hidden="1">"c2743"</definedName>
    <definedName name="IQ_CEDED_CLAIM_EXP_INCUR" hidden="1">"c2756"</definedName>
    <definedName name="IQ_CEDED_CLAIM_EXP_PAID" hidden="1">"c2759"</definedName>
    <definedName name="IQ_CEDED_CLAIM_EXP_RES" hidden="1">"c2753"</definedName>
    <definedName name="IQ_CEDED_EARNED" hidden="1">"c2733"</definedName>
    <definedName name="IQ_CEDED_LIFE_EARNED" hidden="1">"c2738"</definedName>
    <definedName name="IQ_CEDED_LIFE_IN_FORCE" hidden="1">"c2768"</definedName>
    <definedName name="IQ_CEDED_PC_EARNED" hidden="1">"c2748"</definedName>
    <definedName name="IQ_CEDED_WRITTEN" hidden="1">"c2727"</definedName>
    <definedName name="IQ_CEO_ID" hidden="1">"c15210"</definedName>
    <definedName name="IQ_CEO_NAME" hidden="1">"c15209"</definedName>
    <definedName name="IQ_CERTIFIED_OFFICIAL_CHECKS_TRANS_ACCTS_FFIEC" hidden="1">"c15320"</definedName>
    <definedName name="IQ_CFO_10YR_ANN_CAGR" hidden="1">"c6055"</definedName>
    <definedName name="IQ_CFO_10YR_ANN_GROWTH" hidden="1">"c126"</definedName>
    <definedName name="IQ_CFO_1YR_ANN_GROWTH" hidden="1">"c127"</definedName>
    <definedName name="IQ_CFO_2YR_ANN_CAGR" hidden="1">"c6056"</definedName>
    <definedName name="IQ_CFO_2YR_ANN_GROWTH" hidden="1">"c128"</definedName>
    <definedName name="IQ_CFO_3YR_ANN_CAGR" hidden="1">"c6057"</definedName>
    <definedName name="IQ_CFO_3YR_ANN_GROWTH" hidden="1">"c129"</definedName>
    <definedName name="IQ_CFO_5YR_ANN_CAGR" hidden="1">"c6058"</definedName>
    <definedName name="IQ_CFO_5YR_ANN_GROWTH" hidden="1">"c130"</definedName>
    <definedName name="IQ_CFO_7YR_ANN_CAGR" hidden="1">"c6059"</definedName>
    <definedName name="IQ_CFO_7YR_ANN_GROWTH" hidden="1">"c131"</definedName>
    <definedName name="IQ_CFO_CURRENT_LIAB" hidden="1">"c132"</definedName>
    <definedName name="IQ_CFO_ID" hidden="1">"c15212"</definedName>
    <definedName name="IQ_CFO_NAME" hidden="1">"c15211"</definedName>
    <definedName name="IQ_CFPS_ACT_OR_EST" hidden="1">"c2217"</definedName>
    <definedName name="IQ_CFPS_ACT_OR_EST_CIQ" hidden="1">"c5061"</definedName>
    <definedName name="IQ_CFPS_ACT_OR_EST_REUT" hidden="1">"c5463"</definedName>
    <definedName name="IQ_CFPS_DET_EST" hidden="1">"c12049"</definedName>
    <definedName name="IQ_CFPS_DET_EST_CIQ" hidden="1">"c12109"</definedName>
    <definedName name="IQ_CFPS_DET_EST_CURRENCY" hidden="1">"c12458"</definedName>
    <definedName name="IQ_CFPS_DET_EST_CURRENCY_CIQ" hidden="1">"c12502"</definedName>
    <definedName name="IQ_CFPS_DET_EST_DATE" hidden="1">"c12202"</definedName>
    <definedName name="IQ_CFPS_DET_EST_DATE_CIQ" hidden="1">"c12255"</definedName>
    <definedName name="IQ_CFPS_DET_EST_INCL" hidden="1">"c12341"</definedName>
    <definedName name="IQ_CFPS_DET_EST_INCL_CIQ" hidden="1">"c12385"</definedName>
    <definedName name="IQ_CFPS_DET_EST_ORIGIN" hidden="1">"c12575"</definedName>
    <definedName name="IQ_CFPS_DET_EST_ORIGIN_CIQ" hidden="1">"c12624"</definedName>
    <definedName name="IQ_CFPS_EST" hidden="1">"c1667"</definedName>
    <definedName name="IQ_CFPS_EST_CIQ" hidden="1">"c3675"</definedName>
    <definedName name="IQ_CFPS_EST_REUT" hidden="1">"c3844"</definedName>
    <definedName name="IQ_CFPS_GUIDANCE" hidden="1">"c4256"</definedName>
    <definedName name="IQ_CFPS_HIGH_EST" hidden="1">"c1669"</definedName>
    <definedName name="IQ_CFPS_HIGH_EST_CIQ" hidden="1">"c3677"</definedName>
    <definedName name="IQ_CFPS_HIGH_EST_REUT" hidden="1">"c3846"</definedName>
    <definedName name="IQ_CFPS_HIGH_GUIDANCE" hidden="1">"c4167"</definedName>
    <definedName name="IQ_CFPS_LOW_EST" hidden="1">"c1670"</definedName>
    <definedName name="IQ_CFPS_LOW_EST_CIQ" hidden="1">"c3678"</definedName>
    <definedName name="IQ_CFPS_LOW_EST_REUT" hidden="1">"c3847"</definedName>
    <definedName name="IQ_CFPS_LOW_GUIDANCE" hidden="1">"c4207"</definedName>
    <definedName name="IQ_CFPS_MEDIAN_EST" hidden="1">"c1668"</definedName>
    <definedName name="IQ_CFPS_MEDIAN_EST_CIQ" hidden="1">"c3676"</definedName>
    <definedName name="IQ_CFPS_MEDIAN_EST_REUT" hidden="1">"c3845"</definedName>
    <definedName name="IQ_CFPS_NUM_EST" hidden="1">"c1671"</definedName>
    <definedName name="IQ_CFPS_NUM_EST_CIQ" hidden="1">"c3679"</definedName>
    <definedName name="IQ_CFPS_NUM_EST_REUT" hidden="1">"c3848"</definedName>
    <definedName name="IQ_CFPS_STDDEV_EST" hidden="1">"c1672"</definedName>
    <definedName name="IQ_CFPS_STDDEV_EST_CIQ" hidden="1">"c3680"</definedName>
    <definedName name="IQ_CFPS_STDDEV_EST_REUT" hidden="1">"c3849"</definedName>
    <definedName name="IQ_CH" hidden="1">110000</definedName>
    <definedName name="IQ_CHAIRMAN_ID" hidden="1">"c15218"</definedName>
    <definedName name="IQ_CHAIRMAN_NAME" hidden="1">"c15217"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" hidden="1">"c6200"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" hidden="1">"c6201"</definedName>
    <definedName name="IQ_CHANGE_AR_REIT" hidden="1">"c145"</definedName>
    <definedName name="IQ_CHANGE_AR_UTI" hidden="1">"c146"</definedName>
    <definedName name="IQ_CHANGE_DEF_TAX" hidden="1">"c147"</definedName>
    <definedName name="IQ_CHANGE_DEF_TAX_TOTAL" hidden="1">"c15557"</definedName>
    <definedName name="IQ_CHANGE_DEPOSIT_ACCT" hidden="1">"c148"</definedName>
    <definedName name="IQ_CHANGE_FAIR_VALUE_FINANCIAL_LIAB_T1_FFIEC" hidden="1">"c13138"</definedName>
    <definedName name="IQ_CHANGE_FAIR_VALUE_OPTIONS_FFIEC" hidden="1">"c13045"</definedName>
    <definedName name="IQ_CHANGE_INC_TAX" hidden="1">"c149"</definedName>
    <definedName name="IQ_CHANGE_INS_RES_LIAB" hidden="1">"c150"</definedName>
    <definedName name="IQ_CHANGE_INVENT" hidden="1">"c6826"</definedName>
    <definedName name="IQ_CHANGE_INVENT_APR" hidden="1">"c7486"</definedName>
    <definedName name="IQ_CHANGE_INVENT_POP" hidden="1">"c7046"</definedName>
    <definedName name="IQ_CHANGE_INVENT_REAL_APR_FC_UNUSED" hidden="1">"c8500"</definedName>
    <definedName name="IQ_CHANGE_INVENT_REAL_APR_FC_UNUSED_UNUSED_UNUSED" hidden="1">"c8500"</definedName>
    <definedName name="IQ_CHANGE_INVENT_REAL_APR_UNUSED" hidden="1">"c7620"</definedName>
    <definedName name="IQ_CHANGE_INVENT_REAL_APR_UNUSED_UNUSED_UNUSED" hidden="1">"c7620"</definedName>
    <definedName name="IQ_CHANGE_INVENT_REAL_FC_UNUSED" hidden="1">"c7840"</definedName>
    <definedName name="IQ_CHANGE_INVENT_REAL_FC_UNUSED_UNUSED_UNUSED" hidden="1">"c7840"</definedName>
    <definedName name="IQ_CHANGE_INVENT_REAL_POP_FC_UNUSED" hidden="1">"c8060"</definedName>
    <definedName name="IQ_CHANGE_INVENT_REAL_POP_FC_UNUSED_UNUSED_UNUSED" hidden="1">"c8060"</definedName>
    <definedName name="IQ_CHANGE_INVENT_REAL_POP_UNUSED" hidden="1">"c7180"</definedName>
    <definedName name="IQ_CHANGE_INVENT_REAL_POP_UNUSED_UNUSED_UNUSED" hidden="1">"c7180"</definedName>
    <definedName name="IQ_CHANGE_INVENT_REAL_SAAR" hidden="1">"c6962"</definedName>
    <definedName name="IQ_CHANGE_INVENT_REAL_SAAR_APR" hidden="1">"c7622"</definedName>
    <definedName name="IQ_CHANGE_INVENT_REAL_SAAR_APR_FC" hidden="1">"c8502"</definedName>
    <definedName name="IQ_CHANGE_INVENT_REAL_SAAR_FC" hidden="1">"c7842"</definedName>
    <definedName name="IQ_CHANGE_INVENT_REAL_SAAR_POP" hidden="1">"c7182"</definedName>
    <definedName name="IQ_CHANGE_INVENT_REAL_SAAR_POP_FC" hidden="1">"c8062"</definedName>
    <definedName name="IQ_CHANGE_INVENT_REAL_SAAR_USD_APR_FC" hidden="1">"c11917"</definedName>
    <definedName name="IQ_CHANGE_INVENT_REAL_SAAR_USD_FC" hidden="1">"c11914"</definedName>
    <definedName name="IQ_CHANGE_INVENT_REAL_SAAR_USD_POP_FC" hidden="1">"c11915"</definedName>
    <definedName name="IQ_CHANGE_INVENT_REAL_SAAR_USD_YOY_FC" hidden="1">"c11916"</definedName>
    <definedName name="IQ_CHANGE_INVENT_REAL_SAAR_YOY" hidden="1">"c7402"</definedName>
    <definedName name="IQ_CHANGE_INVENT_REAL_SAAR_YOY_FC" hidden="1">"c8282"</definedName>
    <definedName name="IQ_CHANGE_INVENT_REAL_UNUSED" hidden="1">"c6960"</definedName>
    <definedName name="IQ_CHANGE_INVENT_REAL_UNUSED_UNUSED_UNUSED" hidden="1">"c6960"</definedName>
    <definedName name="IQ_CHANGE_INVENT_REAL_USD_APR_FC" hidden="1">"c11913"</definedName>
    <definedName name="IQ_CHANGE_INVENT_REAL_USD_FC" hidden="1">"c11910"</definedName>
    <definedName name="IQ_CHANGE_INVENT_REAL_USD_POP_FC" hidden="1">"c11911"</definedName>
    <definedName name="IQ_CHANGE_INVENT_REAL_USD_YOY_FC" hidden="1">"c11912"</definedName>
    <definedName name="IQ_CHANGE_INVENT_REAL_YOY_FC_UNUSED" hidden="1">"c8280"</definedName>
    <definedName name="IQ_CHANGE_INVENT_REAL_YOY_FC_UNUSED_UNUSED_UNUSED" hidden="1">"c8280"</definedName>
    <definedName name="IQ_CHANGE_INVENT_REAL_YOY_UNUSED" hidden="1">"c7400"</definedName>
    <definedName name="IQ_CHANGE_INVENT_REAL_YOY_UNUSED_UNUSED_UNUSED" hidden="1">"c7400"</definedName>
    <definedName name="IQ_CHANGE_INVENT_SAAR" hidden="1">"c6827"</definedName>
    <definedName name="IQ_CHANGE_INVENT_SAAR_APR" hidden="1">"c7487"</definedName>
    <definedName name="IQ_CHANGE_INVENT_SAAR_APR_FC" hidden="1">"c8367"</definedName>
    <definedName name="IQ_CHANGE_INVENT_SAAR_FC" hidden="1">"c7707"</definedName>
    <definedName name="IQ_CHANGE_INVENT_SAAR_POP" hidden="1">"c7047"</definedName>
    <definedName name="IQ_CHANGE_INVENT_SAAR_POP_FC" hidden="1">"c7927"</definedName>
    <definedName name="IQ_CHANGE_INVENT_SAAR_YOY" hidden="1">"c7267"</definedName>
    <definedName name="IQ_CHANGE_INVENT_SAAR_YOY_FC" hidden="1">"c8147"</definedName>
    <definedName name="IQ_CHANGE_INVENT_YOY" hidden="1">"c7266"</definedName>
    <definedName name="IQ_CHANGE_INVENTORY" hidden="1">"c151"</definedName>
    <definedName name="IQ_CHANGE_NET_OPER_ASSETS" hidden="1">"c3592"</definedName>
    <definedName name="IQ_CHANGE_NET_WORKING_CAPITAL" hidden="1">"c1909"</definedName>
    <definedName name="IQ_CHANGE_OTHER_NET_OPER_ASSETS" hidden="1">"c3593"</definedName>
    <definedName name="IQ_CHANGE_OTHER_NET_OPER_ASSETS_BNK" hidden="1">"c3594"</definedName>
    <definedName name="IQ_CHANGE_OTHER_NET_OPER_ASSETS_BR" hidden="1">"c3595"</definedName>
    <definedName name="IQ_CHANGE_OTHER_NET_OPER_ASSETS_FIN" hidden="1">"c3596"</definedName>
    <definedName name="IQ_CHANGE_OTHER_NET_OPER_ASSETS_INS" hidden="1">"c3597"</definedName>
    <definedName name="IQ_CHANGE_OTHER_NET_OPER_ASSETS_RE" hidden="1">"c6285"</definedName>
    <definedName name="IQ_CHANGE_OTHER_NET_OPER_ASSETS_REIT" hidden="1">"c3598"</definedName>
    <definedName name="IQ_CHANGE_OTHER_NET_OPER_ASSETS_UTI" hidden="1">"c3599"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PRIVATE_INVENT" hidden="1">"c6828"</definedName>
    <definedName name="IQ_CHANGE_PRIVATE_INVENT_APR" hidden="1">"c7488"</definedName>
    <definedName name="IQ_CHANGE_PRIVATE_INVENT_APR_FC" hidden="1">"c8368"</definedName>
    <definedName name="IQ_CHANGE_PRIVATE_INVENT_FC" hidden="1">"c7708"</definedName>
    <definedName name="IQ_CHANGE_PRIVATE_INVENT_POP" hidden="1">"c7048"</definedName>
    <definedName name="IQ_CHANGE_PRIVATE_INVENT_POP_FC" hidden="1">"c7928"</definedName>
    <definedName name="IQ_CHANGE_PRIVATE_INVENT_YOY" hidden="1">"c7268"</definedName>
    <definedName name="IQ_CHANGE_PRIVATE_INVENT_YOY_FC" hidden="1">"c8148"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hidden="1">"c1357"</definedName>
    <definedName name="IQ_CHARGE_OFFS_1_4_FAMILY_FDIC" hidden="1">"c6756"</definedName>
    <definedName name="IQ_CHARGE_OFFS_1_4_FAMILY_LOANS_FDIC" hidden="1">"c6714"</definedName>
    <definedName name="IQ_CHARGE_OFFS_AUTO_LOANS_FDIC" hidden="1">"c6708"</definedName>
    <definedName name="IQ_CHARGE_OFFS_CL_LOANS_FDIC" hidden="1">"c6709"</definedName>
    <definedName name="IQ_CHARGE_OFFS_COMMERCIAL_INDUSTRIAL_FDIC" hidden="1">"c6759"</definedName>
    <definedName name="IQ_CHARGE_OFFS_COMMERCIAL_RE_FDIC" hidden="1">"c6754"</definedName>
    <definedName name="IQ_CHARGE_OFFS_COMMERCIAL_RE_NOT_SECURED_FDIC" hidden="1">"c6764"</definedName>
    <definedName name="IQ_CHARGE_OFFS_CONSTRUCTION_DEVELOPMENT_FDIC" hidden="1">"c6753"</definedName>
    <definedName name="IQ_CHARGE_OFFS_CREDIT_CARDS_FDIC" hidden="1">"c6761"</definedName>
    <definedName name="IQ_CHARGE_OFFS_CREDIT_CARDS_RECEIVABLES_FDIC" hidden="1">"c6711"</definedName>
    <definedName name="IQ_CHARGE_OFFS_GROSS" hidden="1">"c162"</definedName>
    <definedName name="IQ_CHARGE_OFFS_HOME_EQUITY_FDIC" hidden="1">"c6757"</definedName>
    <definedName name="IQ_CHARGE_OFFS_HOME_EQUITY_LINES_FDIC" hidden="1">"c6712"</definedName>
    <definedName name="IQ_CHARGE_OFFS_INDIVIDUALS_FDIC" hidden="1">"c6760"</definedName>
    <definedName name="IQ_CHARGE_OFFS_MULTI_FAMILY_FDIC" hidden="1">"c6755"</definedName>
    <definedName name="IQ_CHARGE_OFFS_NET" hidden="1">"c163"</definedName>
    <definedName name="IQ_CHARGE_OFFS_OTHER_1_4_FAMILY_FDIC" hidden="1">"c6758"</definedName>
    <definedName name="IQ_CHARGE_OFFS_OTHER_CONSUMER_LOANS_FDIC" hidden="1">"c6710"</definedName>
    <definedName name="IQ_CHARGE_OFFS_OTHER_INDIVIDUAL_FDIC" hidden="1">"c6762"</definedName>
    <definedName name="IQ_CHARGE_OFFS_OTHER_LOANS_FDIC" hidden="1">"c6763"</definedName>
    <definedName name="IQ_CHARGE_OFFS_OTHER_LOANS_OTHER_FDIC" hidden="1">"c6713"</definedName>
    <definedName name="IQ_CHARGE_OFFS_RE_LOANS_FDIC" hidden="1">"c6752"</definedName>
    <definedName name="IQ_CHARGE_OFFS_RECOVERED" hidden="1">"c164"</definedName>
    <definedName name="IQ_CHARGE_OFFS_TOTAL_AVG_LOANS" hidden="1">"c165"</definedName>
    <definedName name="IQ_CHICAGO_PMI" hidden="1">"c6829"</definedName>
    <definedName name="IQ_CHICAGO_PMI_APR" hidden="1">"c7489"</definedName>
    <definedName name="IQ_CHICAGO_PMI_APR_FC" hidden="1">"c8369"</definedName>
    <definedName name="IQ_CHICAGO_PMI_FC" hidden="1">"c7709"</definedName>
    <definedName name="IQ_CHICAGO_PMI_POP" hidden="1">"c7049"</definedName>
    <definedName name="IQ_CHICAGO_PMI_POP_FC" hidden="1">"c7929"</definedName>
    <definedName name="IQ_CHICAGO_PMI_YOY" hidden="1">"c7269"</definedName>
    <definedName name="IQ_CHICAGO_PMI_YOY_FC" hidden="1">"c8149"</definedName>
    <definedName name="IQ_CITY" hidden="1">"c166"</definedName>
    <definedName name="IQ_CL_AP" hidden="1">"c8884"</definedName>
    <definedName name="IQ_CL_AP_ABS" hidden="1">"c8903"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NAME_AP" hidden="1">"c8922"</definedName>
    <definedName name="IQ_CL_NAME_AP_ABS" hidden="1">"c8941"</definedName>
    <definedName name="IQ_CL_OBLIGATION_IMMEDIATE" hidden="1">"c2253"</definedName>
    <definedName name="IQ_CLAIMS_ADJUSTMENT_EXP_PC_FFIEC" hidden="1">"c13100"</definedName>
    <definedName name="IQ_CLASS_MARKETCAP" hidden="1">"c13512"</definedName>
    <definedName name="IQ_CLASS_SHARESOUTSTANDING" hidden="1">"c13513"</definedName>
    <definedName name="IQ_CLASSA_OPTIONS_BEG_OS" hidden="1">"c2679"</definedName>
    <definedName name="IQ_CLASSA_OPTIONS_CANCELLED" hidden="1">"c2682"</definedName>
    <definedName name="IQ_CLASSA_OPTIONS_END_OS" hidden="1">"c2683"</definedName>
    <definedName name="IQ_CLASSA_OPTIONS_EXERCISABLE_END_OS" hidden="1">"c5809"</definedName>
    <definedName name="IQ_CLASSA_OPTIONS_EXERCISED" hidden="1">"c2681"</definedName>
    <definedName name="IQ_CLASSA_OPTIONS_GRANTED" hidden="1">"c2680"</definedName>
    <definedName name="IQ_CLASSA_OPTIONS_STRIKE_PRICE_BEG_OS" hidden="1">"c5810"</definedName>
    <definedName name="IQ_CLASSA_OPTIONS_STRIKE_PRICE_CANCELLED" hidden="1">"c5812"</definedName>
    <definedName name="IQ_CLASSA_OPTIONS_STRIKE_PRICE_EXERCISABLE" hidden="1">"c5813"</definedName>
    <definedName name="IQ_CLASSA_OPTIONS_STRIKE_PRICE_EXERCISED" hidden="1">"c5811"</definedName>
    <definedName name="IQ_CLASSA_OPTIONS_STRIKE_PRICE_OS" hidden="1">"c2684"</definedName>
    <definedName name="IQ_CLASSA_OUTSTANDING_BS_DATE" hidden="1">"c1971"</definedName>
    <definedName name="IQ_CLASSA_OUTSTANDING_FILING_DATE" hidden="1">"c1973"</definedName>
    <definedName name="IQ_CLASSA_STRIKE_PRICE_GRANTED" hidden="1">"c2685"</definedName>
    <definedName name="IQ_CLASSA_WARRANTS_BEG_OS" hidden="1">"c2705"</definedName>
    <definedName name="IQ_CLASSA_WARRANTS_CANCELLED" hidden="1">"c2708"</definedName>
    <definedName name="IQ_CLASSA_WARRANTS_END_OS" hidden="1">"c2709"</definedName>
    <definedName name="IQ_CLASSA_WARRANTS_EXERCISED" hidden="1">"c2707"</definedName>
    <definedName name="IQ_CLASSA_WARRANTS_ISSUED" hidden="1">"c2706"</definedName>
    <definedName name="IQ_CLASSA_WARRANTS_STRIKE_PRICE_ISSUED" hidden="1">"c2711"</definedName>
    <definedName name="IQ_CLASSA_WARRANTS_STRIKE_PRICE_OS" hidden="1">"c2710"</definedName>
    <definedName name="IQ_CLOSED_END_1_4_FAM_LOANS_TOT_LOANS_FFIEC" hidden="1">"c13866"</definedName>
    <definedName name="IQ_CLOSED_END_1_4_FIRST_LIENS_TRADING_DOM_FFIEC" hidden="1">"c12928"</definedName>
    <definedName name="IQ_CLOSED_END_1_4_JR_LIENS_LL_REC_DOM_FFIEC" hidden="1">"c12904"</definedName>
    <definedName name="IQ_CLOSED_END_1_4_JUNIOR_LIENS_TRADING_DOM_FFIEC" hidden="1">"c12929"</definedName>
    <definedName name="IQ_CLOSED_END_SEC_1_4_1ST_LIENS_CHARGE_OFFS_FFIEC" hidden="1">"c13169"</definedName>
    <definedName name="IQ_CLOSED_END_SEC_1_4_1ST_LIENS_DUE_30_89_FFIEC" hidden="1">"c13261"</definedName>
    <definedName name="IQ_CLOSED_END_SEC_1_4_1ST_LIENS_DUE_90_FFIEC" hidden="1">"c13289"</definedName>
    <definedName name="IQ_CLOSED_END_SEC_1_4_1ST_LIENS_NON_ACCRUAL_FFIEC" hidden="1">"c13315"</definedName>
    <definedName name="IQ_CLOSED_END_SEC_1_4_1ST_LIENS_RECOV_FFIEC" hidden="1">"c13191"</definedName>
    <definedName name="IQ_CLOSED_END_SEC_1_4_JR_LIENS_CHARGE_OFFS_FFIEC" hidden="1">"c13170"</definedName>
    <definedName name="IQ_CLOSED_END_SEC_1_4_JR_LIENS_DUE_30_89_FFIEC" hidden="1">"c13262"</definedName>
    <definedName name="IQ_CLOSED_END_SEC_1_4_JR_LIENS_DUE_90_FFIEC" hidden="1">"c13290"</definedName>
    <definedName name="IQ_CLOSED_END_SEC_1_4_JR_LIENS_NON_ACCRUAL_FFIEC" hidden="1">"c13316"</definedName>
    <definedName name="IQ_CLOSED_END_SEC_1_4_JR_LIENS_RECOV_FFIEC" hidden="1">"c13192"</definedName>
    <definedName name="IQ_CLOSED_END_SEC_1_4_RESIDENT_CHARGE_OFFS_FFIEC" hidden="1">"c15397"</definedName>
    <definedName name="IQ_CLOSED_END_SEC_1_4_RESIDENT_DUE_30_89_FFIEC" hidden="1">"c15413"</definedName>
    <definedName name="IQ_CLOSED_END_SEC_1_4_RESIDENT_DUE_90_FFIEC" hidden="1">"c15417"</definedName>
    <definedName name="IQ_CLOSED_END_SEC_1_4_RESIDENT_NON_ACCRUAL_FFIEC" hidden="1">"c15460"</definedName>
    <definedName name="IQ_CLOSED_END_SEC_1_4_RESIDENT_RECOV_FFIEC" hidden="1">"c15398"</definedName>
    <definedName name="IQ_CLOSED_END_SECURED_1_4_FIRST_LIENS_LL_REC_DOM_FFIEC" hidden="1">"c12903"</definedName>
    <definedName name="IQ_CLOSED_LOANS_GROSS_LOANS_FFIEC" hidden="1">"c13399"</definedName>
    <definedName name="IQ_CLOSED_LOANS_RISK_BASED_FFIEC" hidden="1">"c13420"</definedName>
    <definedName name="IQ_CLOSEPRICE" hidden="1">"c174"</definedName>
    <definedName name="IQ_CLOSEPRICE_ADJ" hidden="1">"c2115"</definedName>
    <definedName name="IQ_CMBS_ISSUED_AVAIL_SALE_FFIEC" hidden="1">"c12800"</definedName>
    <definedName name="IQ_CMBS_ISSUED_FFIEC" hidden="1">"c12786"</definedName>
    <definedName name="IQ_CMO_FDIC" hidden="1">"c6406"</definedName>
    <definedName name="IQ_COGS" hidden="1">"c175"</definedName>
    <definedName name="IQ_COLLATERAL_TYPE" hidden="1">"c8954"</definedName>
    <definedName name="IQ_COLLECTION_DOMESTIC_FDIC" hidden="1">"c6387"</definedName>
    <definedName name="IQ_COM_TARGET_PRICE" hidden="1">"c13606"</definedName>
    <definedName name="IQ_COM_TARGET_PRICE_CIQ" hidden="1">"c13599"</definedName>
    <definedName name="IQ_COM_TARGET_PRICE_DET_EST" hidden="1">"c13610"</definedName>
    <definedName name="IQ_COM_TARGET_PRICE_DET_EST_CIQ" hidden="1">"c13603"</definedName>
    <definedName name="IQ_COM_TARGET_PRICE_HIGH" hidden="1">"c13607"</definedName>
    <definedName name="IQ_COM_TARGET_PRICE_HIGH_CIQ" hidden="1">"c13600"</definedName>
    <definedName name="IQ_COM_TARGET_PRICE_LOW" hidden="1">"c13608"</definedName>
    <definedName name="IQ_COM_TARGET_PRICE_LOW_CIQ" hidden="1">"c13601"</definedName>
    <definedName name="IQ_COM_TARGET_PRICE_MEDIAN" hidden="1">"c13609"</definedName>
    <definedName name="IQ_COM_TARGET_PRICE_MEDIAN_CIQ" hidden="1">"c13602"</definedName>
    <definedName name="IQ_COM_TARGET_PRICE_NUM" hidden="1">"c13604"</definedName>
    <definedName name="IQ_COM_TARGET_PRICE_NUM_CIQ" hidden="1">"c13597"</definedName>
    <definedName name="IQ_COM_TARGET_PRICE_STDDEV" hidden="1">"c13605"</definedName>
    <definedName name="IQ_COM_TARGET_PRICE_STDDEV_CIQ" hidden="1">"c13598"</definedName>
    <definedName name="IQ_COMBINED_RATIO" hidden="1">"c176"</definedName>
    <definedName name="IQ_COMM_BANKS_OTHER_DEP_INST_US_TRANS_ACCTS_FFIEC" hidden="1">"c15317"</definedName>
    <definedName name="IQ_COMM_BANKS_OTHER_INST_US_NON_TRANS_ACCTS_FFIEC" hidden="1">"c15325"</definedName>
    <definedName name="IQ_COMM_IND_LOANS_TOT_LOANS_FFIEC" hidden="1">"c13874"</definedName>
    <definedName name="IQ_COMM_INDUSTRIAL_LOANS_FFIEC" hidden="1">"c12821"</definedName>
    <definedName name="IQ_COMM_INDUSTRIAL_NON_US_LL_REC_FFIEC" hidden="1">"c12888"</definedName>
    <definedName name="IQ_COMM_INDUSTRIAL_US_LL_REC_FFIEC" hidden="1">"c12887"</definedName>
    <definedName name="IQ_COMM_RE_FARM_LOANS_TOT_LOANS_FFIEC" hidden="1">"c13872"</definedName>
    <definedName name="IQ_COMM_RE_NONFARM_NONRES_TOT_LOANS_FFIEC" hidden="1">"c13871"</definedName>
    <definedName name="IQ_COMMERCIAL_BANKS_DEPOSITS_FOREIGN_FDIC" hidden="1">"c6480"</definedName>
    <definedName name="IQ_COMMERCIAL_BANKS_LOANS_FDIC" hidden="1">"c6434"</definedName>
    <definedName name="IQ_COMMERCIAL_BANKS_NONTRANSACTION_ACCOUNTS_FDIC" hidden="1">"c6548"</definedName>
    <definedName name="IQ_COMMERCIAL_BANKS_TOTAL_DEPOSITS_FDIC" hidden="1">"c6474"</definedName>
    <definedName name="IQ_COMMERCIAL_BANKS_TOTAL_LOANS_FOREIGN_FDIC" hidden="1">"c6444"</definedName>
    <definedName name="IQ_COMMERCIAL_BANKS_TRANSACTION_ACCOUNTS_FDIC" hidden="1">"c6540"</definedName>
    <definedName name="IQ_COMMERCIAL_DOM" hidden="1">"c177"</definedName>
    <definedName name="IQ_COMMERCIAL_FIRE_WRITTEN" hidden="1">"c178"</definedName>
    <definedName name="IQ_COMMERCIAL_INDUSTRIAL_CHARGE_OFFS_FDIC" hidden="1">"c6598"</definedName>
    <definedName name="IQ_COMMERCIAL_INDUSTRIAL_DOM_QUARTERLY_AVG_FFIEC" hidden="1">"c15478"</definedName>
    <definedName name="IQ_COMMERCIAL_INDUSTRIAL_GROSS_LOANS_FFIEC" hidden="1">"c13410"</definedName>
    <definedName name="IQ_COMMERCIAL_INDUSTRIAL_LOANS_DUE_30_89_FFIEC" hidden="1">"c13271"</definedName>
    <definedName name="IQ_COMMERCIAL_INDUSTRIAL_LOANS_DUE_90_FFIEC" hidden="1">"c13297"</definedName>
    <definedName name="IQ_COMMERCIAL_INDUSTRIAL_LOANS_LL_REC_DOM_FFIEC" hidden="1">"c12910"</definedName>
    <definedName name="IQ_COMMERCIAL_INDUSTRIAL_LOANS_NET_FDIC" hidden="1">"c6317"</definedName>
    <definedName name="IQ_COMMERCIAL_INDUSTRIAL_LOANS_NON_ACCRUAL_FFIEC" hidden="1">"c13323"</definedName>
    <definedName name="IQ_COMMERCIAL_INDUSTRIAL_NET_CHARGE_OFFS_FDIC" hidden="1">"c6636"</definedName>
    <definedName name="IQ_COMMERCIAL_INDUSTRIAL_NON_US_CHARGE_OFFS_FFIEC" hidden="1">"c13179"</definedName>
    <definedName name="IQ_COMMERCIAL_INDUSTRIAL_NON_US_DUE_30_89_FFIEC" hidden="1">"c15415"</definedName>
    <definedName name="IQ_COMMERCIAL_INDUSTRIAL_NON_US_DUE_90_FFIEC" hidden="1">"c15419"</definedName>
    <definedName name="IQ_COMMERCIAL_INDUSTRIAL_NON_US_NON_ACCRUAL_FFIEC" hidden="1">"c15464"</definedName>
    <definedName name="IQ_COMMERCIAL_INDUSTRIAL_NON_US_RECOV_FFIEC" hidden="1">"c13201"</definedName>
    <definedName name="IQ_COMMERCIAL_INDUSTRIAL_RECOVERIES_FDIC" hidden="1">"c6617"</definedName>
    <definedName name="IQ_COMMERCIAL_INDUSTRIAL_RISK_BASED_FFIEC" hidden="1">"c13431"</definedName>
    <definedName name="IQ_COMMERCIAL_INDUSTRIAL_TOTAL_LOANS_FOREIGN_FDIC" hidden="1">"c6451"</definedName>
    <definedName name="IQ_COMMERCIAL_INDUSTRIAL_TRADING_DOM_FFIEC" hidden="1">"c12932"</definedName>
    <definedName name="IQ_COMMERCIAL_INDUSTRIAL_US_CHARGE_OFFS_FFIEC" hidden="1">"c13178"</definedName>
    <definedName name="IQ_COMMERCIAL_INDUSTRIAL_US_DUE_30_89_FFIEC" hidden="1">"c15414"</definedName>
    <definedName name="IQ_COMMERCIAL_INDUSTRIAL_US_DUE_90_FFIEC" hidden="1">"c15418"</definedName>
    <definedName name="IQ_COMMERCIAL_INDUSTRIAL_US_NON_ACCRUAL_FFIEC" hidden="1">"c15463"</definedName>
    <definedName name="IQ_COMMERCIAL_INDUSTRIAL_US_RECOV_FFIEC" hidden="1">"c13200"</definedName>
    <definedName name="IQ_COMMERCIAL_MORT" hidden="1">"c179"</definedName>
    <definedName name="IQ_COMMERCIAL_OTHER_LOC_FFIEC" hidden="1">"c13253"</definedName>
    <definedName name="IQ_COMMERCIAL_PAPER_ASSETS_TOT_FFIEC" hidden="1">"c13449"</definedName>
    <definedName name="IQ_COMMERCIAL_PAPER_FFIEC" hidden="1">"c12863"</definedName>
    <definedName name="IQ_COMMERCIAL_RE_CONSTRUCTION_LAND_DEV_FDIC" hidden="1">"c6526"</definedName>
    <definedName name="IQ_COMMERCIAL_RE_GROSS_LOANS_FFIEC" hidden="1">"c13400"</definedName>
    <definedName name="IQ_COMMERCIAL_RE_LOANS_FDIC" hidden="1">"c6312"</definedName>
    <definedName name="IQ_COMMERCIAL_RE_RISK_BASED_FFIEC" hidden="1">"c13421"</definedName>
    <definedName name="IQ_COMMISS_FEES" hidden="1">"c180"</definedName>
    <definedName name="IQ_COMMISSION_DEF" hidden="1">"c181"</definedName>
    <definedName name="IQ_COMMITMENTS_BUY_SEC_OTHER_OFF_BS_FFIEC" hidden="1">"c13128"</definedName>
    <definedName name="IQ_COMMITMENTS_COMMERCIAL_RE_UNUSED_FFIEC" hidden="1">"c13243"</definedName>
    <definedName name="IQ_COMMITMENTS_MATURITY_EXCEEDING_1YR_FDIC" hidden="1">"c6531"</definedName>
    <definedName name="IQ_COMMITMENTS_NOT_SECURED_RE_FDIC" hidden="1">"c6528"</definedName>
    <definedName name="IQ_COMMITMENTS_SECURED_RE_FDIC" hidden="1">"c6527"</definedName>
    <definedName name="IQ_COMMITMENTS_SELL_SEC_OTHER_OFF_BS_FFIEC" hidden="1">"c13129"</definedName>
    <definedName name="IQ_COMMODITY_EXPOSURE_FFIEC" hidden="1">"c13061"</definedName>
    <definedName name="IQ_COMMODITY_EXPOSURES_FDIC" hidden="1">"c6665"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" hidden="1">"c6202"</definedName>
    <definedName name="IQ_COMMON_APIC_REIT" hidden="1">"c188"</definedName>
    <definedName name="IQ_COMMON_APIC_UTI" hidden="1">"c189"</definedName>
    <definedName name="IQ_COMMON_DIV" hidden="1">"c3006"</definedName>
    <definedName name="IQ_COMMON_DIV_CF" hidden="1">"c190"</definedName>
    <definedName name="IQ_COMMON_EQUITY_10YR_ANN_CAGR" hidden="1">"c6060"</definedName>
    <definedName name="IQ_COMMON_EQUITY_10YR_ANN_GROWTH" hidden="1">"c191"</definedName>
    <definedName name="IQ_COMMON_EQUITY_1YR_ANN_GROWTH" hidden="1">"c192"</definedName>
    <definedName name="IQ_COMMON_EQUITY_2YR_ANN_CAGR" hidden="1">"c6061"</definedName>
    <definedName name="IQ_COMMON_EQUITY_2YR_ANN_GROWTH" hidden="1">"c193"</definedName>
    <definedName name="IQ_COMMON_EQUITY_3YR_ANN_CAGR" hidden="1">"c6062"</definedName>
    <definedName name="IQ_COMMON_EQUITY_3YR_ANN_GROWTH" hidden="1">"c194"</definedName>
    <definedName name="IQ_COMMON_EQUITY_5YR_ANN_CAGR" hidden="1">"c6063"</definedName>
    <definedName name="IQ_COMMON_EQUITY_5YR_ANN_GROWTH" hidden="1">"c195"</definedName>
    <definedName name="IQ_COMMON_EQUITY_7YR_ANN_CAGR" hidden="1">"c6064"</definedName>
    <definedName name="IQ_COMMON_EQUITY_7YR_ANN_GROWTH" hidden="1">"c196"</definedName>
    <definedName name="IQ_COMMON_FDIC" hidden="1">"c6350"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" hidden="1">"c6203"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" hidden="1">"c6204"</definedName>
    <definedName name="IQ_COMMON_REP_REIT" hidden="1">"c211"</definedName>
    <definedName name="IQ_COMMON_REP_UTI" hidden="1">"c212"</definedName>
    <definedName name="IQ_COMMON_STOCK" hidden="1">"c1358"</definedName>
    <definedName name="IQ_COMMON_STOCK_FFIEC" hidden="1">"c12876"</definedName>
    <definedName name="IQ_COMP_BENEFITS" hidden="1">"c213"</definedName>
    <definedName name="IQ_COMPANY_ADDRESS" hidden="1">"c214"</definedName>
    <definedName name="IQ_COMPANY_ID" hidden="1">"c3513"</definedName>
    <definedName name="IQ_COMPANY_NAME" hidden="1">"c215"</definedName>
    <definedName name="IQ_COMPANY_NAME_LONG" hidden="1">"c1585"</definedName>
    <definedName name="IQ_COMPANY_NOTE" hidden="1">"c6792"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ICKER_NO_EXCH" hidden="1">"c15490"</definedName>
    <definedName name="IQ_COMPANY_TYPE" hidden="1">"c2096"</definedName>
    <definedName name="IQ_COMPANY_WEBSITE" hidden="1">"c220"</definedName>
    <definedName name="IQ_COMPANY_ZIP" hidden="1">"c221"</definedName>
    <definedName name="IQ_COMPETITOR_ALL" hidden="1">"c13754"</definedName>
    <definedName name="IQ_COMPETITOR_NAMED_BY_COMPANY" hidden="1">"c13751"</definedName>
    <definedName name="IQ_COMPETITOR_NAMED_BY_COMPETITOR" hidden="1">"c13752"</definedName>
    <definedName name="IQ_COMPETITOR_NAMED_BY_THIRDPARTY" hidden="1">"c13753"</definedName>
    <definedName name="IQ_COMPOSITE_CYCLICAL_IND" hidden="1">"c6830"</definedName>
    <definedName name="IQ_COMPOSITE_CYCLICAL_IND_APR" hidden="1">"c7490"</definedName>
    <definedName name="IQ_COMPOSITE_CYCLICAL_IND_APR_FC" hidden="1">"c8370"</definedName>
    <definedName name="IQ_COMPOSITE_CYCLICAL_IND_FC" hidden="1">"c7710"</definedName>
    <definedName name="IQ_COMPOSITE_CYCLICAL_IND_POP" hidden="1">"c7050"</definedName>
    <definedName name="IQ_COMPOSITE_CYCLICAL_IND_POP_FC" hidden="1">"c7930"</definedName>
    <definedName name="IQ_COMPOSITE_CYCLICAL_IND_YOY" hidden="1">"c7270"</definedName>
    <definedName name="IQ_COMPOSITE_CYCLICAL_IND_YOY_FC" hidden="1">"c8150"</definedName>
    <definedName name="IQ_CONSOL_BEDS" hidden="1">"c8782"</definedName>
    <definedName name="IQ_CONSOL_PROP_OPERATIONAL" hidden="1">"c8758"</definedName>
    <definedName name="IQ_CONSOL_PROP_OTHER_OWNED" hidden="1">"c8760"</definedName>
    <definedName name="IQ_CONSOL_PROP_TOTAL" hidden="1">"c8761"</definedName>
    <definedName name="IQ_CONSOL_PROP_UNDEVELOPED" hidden="1">"c8759"</definedName>
    <definedName name="IQ_CONSOL_ROOMS" hidden="1">"c8786"</definedName>
    <definedName name="IQ_CONSOL_SQ_FT_OPERATIONAL" hidden="1">"c8774"</definedName>
    <definedName name="IQ_CONSOL_SQ_FT_OTHER_OWNED" hidden="1">"c8776"</definedName>
    <definedName name="IQ_CONSOL_SQ_FT_TOTAL" hidden="1">"c8777"</definedName>
    <definedName name="IQ_CONSOL_SQ_FT_UNDEVELOPED" hidden="1">"c8775"</definedName>
    <definedName name="IQ_CONSOL_UNITS_OPERATIONAL" hidden="1">"c8766"</definedName>
    <definedName name="IQ_CONSOL_UNITS_OTHER_OWNED" hidden="1">"c8768"</definedName>
    <definedName name="IQ_CONSOL_UNITS_TOTAL" hidden="1">"c8769"</definedName>
    <definedName name="IQ_CONSOL_UNITS_UNDEVELOPED" hidden="1">"c8767"</definedName>
    <definedName name="IQ_CONSOLIDATED_ASSETS_QUARTERLY_AVG_FFIEC" hidden="1">"c13087"</definedName>
    <definedName name="IQ_CONSOLIDATED_NI_FOREIGN_FFIEC" hidden="1">"c15396"</definedName>
    <definedName name="IQ_CONST_LAND_DEV_LOANS_TOT_LOANS_FFIEC" hidden="1">"c13865"</definedName>
    <definedName name="IQ_CONST_LAND_DEVELOP_OTHER_DOM_CHARGE_OFFS_FFIEC" hidden="1">"c13628"</definedName>
    <definedName name="IQ_CONST_LAND_DEVELOP_OTHER_DOM_RECOV_FFIEC" hidden="1">"c13632"</definedName>
    <definedName name="IQ_CONSTRUCTION_DEV_LOANS_FDIC" hidden="1">"c6313"</definedName>
    <definedName name="IQ_CONSTRUCTION_LAND_DEV_DOM_FFIEC" hidden="1">"c15267"</definedName>
    <definedName name="IQ_CONSTRUCTION_LAND_DEVELOPMENT_CHARGE_OFFS_FDIC" hidden="1">"c6594"</definedName>
    <definedName name="IQ_CONSTRUCTION_LAND_DEVELOPMENT_NET_CHARGE_OFFS_FDIC" hidden="1">"c6632"</definedName>
    <definedName name="IQ_CONSTRUCTION_LAND_DEVELOPMENT_RECOVERIES_FDIC" hidden="1">"c6613"</definedName>
    <definedName name="IQ_CONSTRUCTION_LL_REC_DOM_FFIEC" hidden="1">"c12900"</definedName>
    <definedName name="IQ_CONSTRUCTION_LOANS" hidden="1">"c222"</definedName>
    <definedName name="IQ_CONSTRUCTION_LOANS_DOM_DUE_30_89_FFIEC" hidden="1">"c13256"</definedName>
    <definedName name="IQ_CONSTRUCTION_LOANS_DOM_DUE_90_FFIEC" hidden="1">"c13284"</definedName>
    <definedName name="IQ_CONSTRUCTION_LOANS_DOM_NON_ACCRUAL_FFIEC" hidden="1">"c13310"</definedName>
    <definedName name="IQ_CONSTRUCTION_LOANS_GROSS_LOANS_FFIEC" hidden="1">"c13401"</definedName>
    <definedName name="IQ_CONSTRUCTION_RISK_BASED_FFIEC" hidden="1">"c13422"</definedName>
    <definedName name="IQ_CONSULTING_FFIEC" hidden="1">"c13055"</definedName>
    <definedName name="IQ_CONSUMER_COMFORT" hidden="1">"c6831"</definedName>
    <definedName name="IQ_CONSUMER_COMFORT_APR" hidden="1">"c7491"</definedName>
    <definedName name="IQ_CONSUMER_COMFORT_APR_FC" hidden="1">"c8371"</definedName>
    <definedName name="IQ_CONSUMER_COMFORT_FC" hidden="1">"c7711"</definedName>
    <definedName name="IQ_CONSUMER_COMFORT_POP" hidden="1">"c7051"</definedName>
    <definedName name="IQ_CONSUMER_COMFORT_POP_FC" hidden="1">"c7931"</definedName>
    <definedName name="IQ_CONSUMER_CONFIDENCE" hidden="1">"c6832"</definedName>
    <definedName name="IQ_CONSUMER_CONFIDENCE_APR" hidden="1">"c7492"</definedName>
    <definedName name="IQ_CONSUMER_CONFIDENCE_APR_FC" hidden="1">"c8372"</definedName>
    <definedName name="IQ_CONSUMER_CONFIDENCE_FC" hidden="1">"c7712"</definedName>
    <definedName name="IQ_CONSUMER_CONFIDENCE_POP" hidden="1">"c7052"</definedName>
    <definedName name="IQ_CONSUMER_CONFIDENCE_POP_FC" hidden="1">"c7932"</definedName>
    <definedName name="IQ_CONSUMER_CONFIDENCE_YOY" hidden="1">"c7272"</definedName>
    <definedName name="IQ_CONSUMER_CONFIDENCE_YOY_FC" hidden="1">"c8152"</definedName>
    <definedName name="IQ_CONSUMER_LEASES_LL_REC_FFIEC" hidden="1">"c12895"</definedName>
    <definedName name="IQ_CONSUMER_LENDING" hidden="1">"c6833"</definedName>
    <definedName name="IQ_CONSUMER_LENDING_APR" hidden="1">"c7493"</definedName>
    <definedName name="IQ_CONSUMER_LENDING_APR_FC" hidden="1">"c8373"</definedName>
    <definedName name="IQ_CONSUMER_LENDING_FC" hidden="1">"c7713"</definedName>
    <definedName name="IQ_CONSUMER_LENDING_GROSS" hidden="1">"c6878"</definedName>
    <definedName name="IQ_CONSUMER_LENDING_GROSS_APR" hidden="1">"c7538"</definedName>
    <definedName name="IQ_CONSUMER_LENDING_GROSS_APR_FC" hidden="1">"c8418"</definedName>
    <definedName name="IQ_CONSUMER_LENDING_GROSS_FC" hidden="1">"c7758"</definedName>
    <definedName name="IQ_CONSUMER_LENDING_GROSS_POP" hidden="1">"c7098"</definedName>
    <definedName name="IQ_CONSUMER_LENDING_GROSS_POP_FC" hidden="1">"c7978"</definedName>
    <definedName name="IQ_CONSUMER_LENDING_GROSS_YOY" hidden="1">"c7318"</definedName>
    <definedName name="IQ_CONSUMER_LENDING_GROSS_YOY_FC" hidden="1">"c8198"</definedName>
    <definedName name="IQ_CONSUMER_LENDING_NET" hidden="1">"c6922"</definedName>
    <definedName name="IQ_CONSUMER_LENDING_NET_APR" hidden="1">"c7582"</definedName>
    <definedName name="IQ_CONSUMER_LENDING_NET_APR_FC" hidden="1">"c8462"</definedName>
    <definedName name="IQ_CONSUMER_LENDING_NET_FC" hidden="1">"c7802"</definedName>
    <definedName name="IQ_CONSUMER_LENDING_NET_POP" hidden="1">"c7142"</definedName>
    <definedName name="IQ_CONSUMER_LENDING_NET_POP_FC" hidden="1">"c8022"</definedName>
    <definedName name="IQ_CONSUMER_LENDING_NET_YOY" hidden="1">"c7362"</definedName>
    <definedName name="IQ_CONSUMER_LENDING_NET_YOY_FC" hidden="1">"c8242"</definedName>
    <definedName name="IQ_CONSUMER_LENDING_POP" hidden="1">"c7053"</definedName>
    <definedName name="IQ_CONSUMER_LENDING_POP_FC" hidden="1">"c7933"</definedName>
    <definedName name="IQ_CONSUMER_LENDING_TOTAL" hidden="1">"c7018"</definedName>
    <definedName name="IQ_CONSUMER_LENDING_TOTAL_APR" hidden="1">"c7678"</definedName>
    <definedName name="IQ_CONSUMER_LENDING_TOTAL_APR_FC" hidden="1">"c8558"</definedName>
    <definedName name="IQ_CONSUMER_LENDING_TOTAL_FC" hidden="1">"c7898"</definedName>
    <definedName name="IQ_CONSUMER_LENDING_TOTAL_POP" hidden="1">"c7238"</definedName>
    <definedName name="IQ_CONSUMER_LENDING_TOTAL_POP_FC" hidden="1">"c8118"</definedName>
    <definedName name="IQ_CONSUMER_LENDING_TOTAL_YOY" hidden="1">"c7458"</definedName>
    <definedName name="IQ_CONSUMER_LENDING_TOTAL_YOY_FC" hidden="1">"c8338"</definedName>
    <definedName name="IQ_CONSUMER_LENDING_YOY" hidden="1">"c7273"</definedName>
    <definedName name="IQ_CONSUMER_LENDING_YOY_FC" hidden="1">"c8153"</definedName>
    <definedName name="IQ_CONSUMER_LOANS" hidden="1">"c223"</definedName>
    <definedName name="IQ_CONSUMER_LOANS_LL_REC_DOM_FFIEC" hidden="1">"c12911"</definedName>
    <definedName name="IQ_CONSUMER_LOANS_TOT_LOANS_FFIEC" hidden="1">"c13875"</definedName>
    <definedName name="IQ_CONSUMER_SPENDING" hidden="1">"c6834"</definedName>
    <definedName name="IQ_CONSUMER_SPENDING_APR" hidden="1">"c7494"</definedName>
    <definedName name="IQ_CONSUMER_SPENDING_APR_FC" hidden="1">"c8374"</definedName>
    <definedName name="IQ_CONSUMER_SPENDING_DURABLE" hidden="1">"c6835"</definedName>
    <definedName name="IQ_CONSUMER_SPENDING_DURABLE_APR" hidden="1">"c7495"</definedName>
    <definedName name="IQ_CONSUMER_SPENDING_DURABLE_APR_FC" hidden="1">"c8375"</definedName>
    <definedName name="IQ_CONSUMER_SPENDING_DURABLE_FC" hidden="1">"c7715"</definedName>
    <definedName name="IQ_CONSUMER_SPENDING_DURABLE_POP" hidden="1">"c7055"</definedName>
    <definedName name="IQ_CONSUMER_SPENDING_DURABLE_POP_FC" hidden="1">"c7935"</definedName>
    <definedName name="IQ_CONSUMER_SPENDING_DURABLE_REAL" hidden="1">"c6964"</definedName>
    <definedName name="IQ_CONSUMER_SPENDING_DURABLE_REAL_APR" hidden="1">"c7624"</definedName>
    <definedName name="IQ_CONSUMER_SPENDING_DURABLE_REAL_APR_FC" hidden="1">"c8504"</definedName>
    <definedName name="IQ_CONSUMER_SPENDING_DURABLE_REAL_FC" hidden="1">"c7844"</definedName>
    <definedName name="IQ_CONSUMER_SPENDING_DURABLE_REAL_POP" hidden="1">"c7184"</definedName>
    <definedName name="IQ_CONSUMER_SPENDING_DURABLE_REAL_POP_FC" hidden="1">"c8064"</definedName>
    <definedName name="IQ_CONSUMER_SPENDING_DURABLE_REAL_SAAR" hidden="1">"c6965"</definedName>
    <definedName name="IQ_CONSUMER_SPENDING_DURABLE_REAL_SAAR_APR" hidden="1">"c7625"</definedName>
    <definedName name="IQ_CONSUMER_SPENDING_DURABLE_REAL_SAAR_APR_FC" hidden="1">"c8505"</definedName>
    <definedName name="IQ_CONSUMER_SPENDING_DURABLE_REAL_SAAR_FC" hidden="1">"c7845"</definedName>
    <definedName name="IQ_CONSUMER_SPENDING_DURABLE_REAL_SAAR_POP" hidden="1">"c7185"</definedName>
    <definedName name="IQ_CONSUMER_SPENDING_DURABLE_REAL_SAAR_POP_FC" hidden="1">"c8065"</definedName>
    <definedName name="IQ_CONSUMER_SPENDING_DURABLE_REAL_SAAR_YOY" hidden="1">"c7405"</definedName>
    <definedName name="IQ_CONSUMER_SPENDING_DURABLE_REAL_SAAR_YOY_FC" hidden="1">"c8285"</definedName>
    <definedName name="IQ_CONSUMER_SPENDING_DURABLE_REAL_YOY" hidden="1">"c7404"</definedName>
    <definedName name="IQ_CONSUMER_SPENDING_DURABLE_REAL_YOY_FC" hidden="1">"c8284"</definedName>
    <definedName name="IQ_CONSUMER_SPENDING_DURABLE_YOY" hidden="1">"c7275"</definedName>
    <definedName name="IQ_CONSUMER_SPENDING_DURABLE_YOY_FC" hidden="1">"c8155"</definedName>
    <definedName name="IQ_CONSUMER_SPENDING_FC" hidden="1">"c7714"</definedName>
    <definedName name="IQ_CONSUMER_SPENDING_NONDURABLE" hidden="1">"c6836"</definedName>
    <definedName name="IQ_CONSUMER_SPENDING_NONDURABLE_APR" hidden="1">"c7496"</definedName>
    <definedName name="IQ_CONSUMER_SPENDING_NONDURABLE_APR_FC" hidden="1">"c8376"</definedName>
    <definedName name="IQ_CONSUMER_SPENDING_NONDURABLE_FC" hidden="1">"c7716"</definedName>
    <definedName name="IQ_CONSUMER_SPENDING_NONDURABLE_POP" hidden="1">"c7056"</definedName>
    <definedName name="IQ_CONSUMER_SPENDING_NONDURABLE_POP_FC" hidden="1">"c7936"</definedName>
    <definedName name="IQ_CONSUMER_SPENDING_NONDURABLE_REAL" hidden="1">"c6966"</definedName>
    <definedName name="IQ_CONSUMER_SPENDING_NONDURABLE_REAL_APR" hidden="1">"c7626"</definedName>
    <definedName name="IQ_CONSUMER_SPENDING_NONDURABLE_REAL_APR_FC" hidden="1">"c8506"</definedName>
    <definedName name="IQ_CONSUMER_SPENDING_NONDURABLE_REAL_FC" hidden="1">"c7846"</definedName>
    <definedName name="IQ_CONSUMER_SPENDING_NONDURABLE_REAL_POP" hidden="1">"c7186"</definedName>
    <definedName name="IQ_CONSUMER_SPENDING_NONDURABLE_REAL_POP_FC" hidden="1">"c8066"</definedName>
    <definedName name="IQ_CONSUMER_SPENDING_NONDURABLE_REAL_SAAR" hidden="1">"c6967"</definedName>
    <definedName name="IQ_CONSUMER_SPENDING_NONDURABLE_REAL_SAAR_APR" hidden="1">"c7627"</definedName>
    <definedName name="IQ_CONSUMER_SPENDING_NONDURABLE_REAL_SAAR_APR_FC" hidden="1">"c8507"</definedName>
    <definedName name="IQ_CONSUMER_SPENDING_NONDURABLE_REAL_SAAR_FC" hidden="1">"c7847"</definedName>
    <definedName name="IQ_CONSUMER_SPENDING_NONDURABLE_REAL_SAAR_POP" hidden="1">"c7187"</definedName>
    <definedName name="IQ_CONSUMER_SPENDING_NONDURABLE_REAL_SAAR_POP_FC" hidden="1">"c8067"</definedName>
    <definedName name="IQ_CONSUMER_SPENDING_NONDURABLE_REAL_SAAR_YOY" hidden="1">"c7407"</definedName>
    <definedName name="IQ_CONSUMER_SPENDING_NONDURABLE_REAL_SAAR_YOY_FC" hidden="1">"c8287"</definedName>
    <definedName name="IQ_CONSUMER_SPENDING_NONDURABLE_REAL_YOY" hidden="1">"c7406"</definedName>
    <definedName name="IQ_CONSUMER_SPENDING_NONDURABLE_REAL_YOY_FC" hidden="1">"c8286"</definedName>
    <definedName name="IQ_CONSUMER_SPENDING_NONDURABLE_YOY" hidden="1">"c7276"</definedName>
    <definedName name="IQ_CONSUMER_SPENDING_NONDURABLE_YOY_FC" hidden="1">"c8156"</definedName>
    <definedName name="IQ_CONSUMER_SPENDING_POP" hidden="1">"c7054"</definedName>
    <definedName name="IQ_CONSUMER_SPENDING_POP_FC" hidden="1">"c7934"</definedName>
    <definedName name="IQ_CONSUMER_SPENDING_REAL" hidden="1">"c6963"</definedName>
    <definedName name="IQ_CONSUMER_SPENDING_REAL_APR" hidden="1">"c7623"</definedName>
    <definedName name="IQ_CONSUMER_SPENDING_REAL_APR_FC" hidden="1">"c8503"</definedName>
    <definedName name="IQ_CONSUMER_SPENDING_REAL_FC" hidden="1">"c7843"</definedName>
    <definedName name="IQ_CONSUMER_SPENDING_REAL_POP" hidden="1">"c7183"</definedName>
    <definedName name="IQ_CONSUMER_SPENDING_REAL_POP_FC" hidden="1">"c8063"</definedName>
    <definedName name="IQ_CONSUMER_SPENDING_REAL_SAAR" hidden="1">"c6968"</definedName>
    <definedName name="IQ_CONSUMER_SPENDING_REAL_SAAR_APR" hidden="1">"c7628"</definedName>
    <definedName name="IQ_CONSUMER_SPENDING_REAL_SAAR_APR_FC" hidden="1">"c8508"</definedName>
    <definedName name="IQ_CONSUMER_SPENDING_REAL_SAAR_FC" hidden="1">"c7848"</definedName>
    <definedName name="IQ_CONSUMER_SPENDING_REAL_SAAR_POP" hidden="1">"c7188"</definedName>
    <definedName name="IQ_CONSUMER_SPENDING_REAL_SAAR_POP_FC" hidden="1">"c8068"</definedName>
    <definedName name="IQ_CONSUMER_SPENDING_REAL_SAAR_YOY" hidden="1">"c7408"</definedName>
    <definedName name="IQ_CONSUMER_SPENDING_REAL_SAAR_YOY_FC" hidden="1">"c8288"</definedName>
    <definedName name="IQ_CONSUMER_SPENDING_REAL_USD_APR_FC" hidden="1">"c11921"</definedName>
    <definedName name="IQ_CONSUMER_SPENDING_REAL_USD_FC" hidden="1">"c11918"</definedName>
    <definedName name="IQ_CONSUMER_SPENDING_REAL_USD_POP_FC" hidden="1">"c11919"</definedName>
    <definedName name="IQ_CONSUMER_SPENDING_REAL_USD_YOY_FC" hidden="1">"c11920"</definedName>
    <definedName name="IQ_CONSUMER_SPENDING_REAL_YOY" hidden="1">"c7403"</definedName>
    <definedName name="IQ_CONSUMER_SPENDING_REAL_YOY_FC" hidden="1">"c8283"</definedName>
    <definedName name="IQ_CONSUMER_SPENDING_SERVICES" hidden="1">"c6837"</definedName>
    <definedName name="IQ_CONSUMER_SPENDING_SERVICES_APR" hidden="1">"c7497"</definedName>
    <definedName name="IQ_CONSUMER_SPENDING_SERVICES_APR_FC" hidden="1">"c8377"</definedName>
    <definedName name="IQ_CONSUMER_SPENDING_SERVICES_FC" hidden="1">"c7717"</definedName>
    <definedName name="IQ_CONSUMER_SPENDING_SERVICES_POP" hidden="1">"c7057"</definedName>
    <definedName name="IQ_CONSUMER_SPENDING_SERVICES_POP_FC" hidden="1">"c7937"</definedName>
    <definedName name="IQ_CONSUMER_SPENDING_SERVICES_REAL" hidden="1">"c6969"</definedName>
    <definedName name="IQ_CONSUMER_SPENDING_SERVICES_REAL_APR" hidden="1">"c7629"</definedName>
    <definedName name="IQ_CONSUMER_SPENDING_SERVICES_REAL_APR_FC" hidden="1">"c8509"</definedName>
    <definedName name="IQ_CONSUMER_SPENDING_SERVICES_REAL_FC" hidden="1">"c7849"</definedName>
    <definedName name="IQ_CONSUMER_SPENDING_SERVICES_REAL_POP" hidden="1">"c7189"</definedName>
    <definedName name="IQ_CONSUMER_SPENDING_SERVICES_REAL_POP_FC" hidden="1">"c8069"</definedName>
    <definedName name="IQ_CONSUMER_SPENDING_SERVICES_REAL_SAAR" hidden="1">"c6970"</definedName>
    <definedName name="IQ_CONSUMER_SPENDING_SERVICES_REAL_SAAR_APR" hidden="1">"c7630"</definedName>
    <definedName name="IQ_CONSUMER_SPENDING_SERVICES_REAL_SAAR_APR_FC" hidden="1">"c8510"</definedName>
    <definedName name="IQ_CONSUMER_SPENDING_SERVICES_REAL_SAAR_FC" hidden="1">"c7850"</definedName>
    <definedName name="IQ_CONSUMER_SPENDING_SERVICES_REAL_SAAR_POP" hidden="1">"c7190"</definedName>
    <definedName name="IQ_CONSUMER_SPENDING_SERVICES_REAL_SAAR_POP_FC" hidden="1">"c8070"</definedName>
    <definedName name="IQ_CONSUMER_SPENDING_SERVICES_REAL_SAAR_YOY" hidden="1">"c7410"</definedName>
    <definedName name="IQ_CONSUMER_SPENDING_SERVICES_REAL_SAAR_YOY_FC" hidden="1">"c8290"</definedName>
    <definedName name="IQ_CONSUMER_SPENDING_SERVICES_REAL_YOY" hidden="1">"c7409"</definedName>
    <definedName name="IQ_CONSUMER_SPENDING_SERVICES_REAL_YOY_FC" hidden="1">"c8289"</definedName>
    <definedName name="IQ_CONSUMER_SPENDING_SERVICES_YOY" hidden="1">"c7277"</definedName>
    <definedName name="IQ_CONSUMER_SPENDING_SERVICES_YOY_FC" hidden="1">"c8157"</definedName>
    <definedName name="IQ_CONSUMER_SPENDING_YOY" hidden="1">"c7274"</definedName>
    <definedName name="IQ_CONSUMER_SPENDING_YOY_FC" hidden="1">"c8154"</definedName>
    <definedName name="IQ_CONTRACTS_OTHER_COMMODITIES_EQUITIES_FDIC" hidden="1">"c6522"</definedName>
    <definedName name="IQ_CONTRACTS_OTHER_COMMODITIES_EQUITIES._FDIC" hidden="1">"c6522"</definedName>
    <definedName name="IQ_CONTRIB_ID_DET_EST" hidden="1">"c12045"</definedName>
    <definedName name="IQ_CONTRIB_ID_DET_EST_CIQ" hidden="1">"c12105"</definedName>
    <definedName name="IQ_CONTRIB_ID_NON_PER_DET_EST" hidden="1">"c13824"</definedName>
    <definedName name="IQ_CONTRIB_ID_NON_PER_DET_EST_CIQ" hidden="1">"c13825"</definedName>
    <definedName name="IQ_CONTRIB_NAME_DET_EST" hidden="1">"c12046"</definedName>
    <definedName name="IQ_CONTRIB_NAME_DET_EST_CIQ" hidden="1">"c12106"</definedName>
    <definedName name="IQ_CONTRIB_NAME_NON_PER_DET_EST" hidden="1">"c12760"</definedName>
    <definedName name="IQ_CONTRIB_NAME_NON_PER_DET_EST_CIQ" hidden="1">"c12761"</definedName>
    <definedName name="IQ_CONTRIB_REC_DET_EST" hidden="1">"c12051"</definedName>
    <definedName name="IQ_CONTRIB_REC_DET_EST_CIQ" hidden="1">"c12111"</definedName>
    <definedName name="IQ_CONTRIB_REC_DET_EST_DATE" hidden="1">"c12204"</definedName>
    <definedName name="IQ_CONTRIB_REC_DET_EST_DATE_CIQ" hidden="1">"c12257"</definedName>
    <definedName name="IQ_CONTRIB_REC_DET_EST_ORIGIN" hidden="1">"c12577"</definedName>
    <definedName name="IQ_CONTRIB_REC_DET_EST_ORIGIN_CIQ" hidden="1">"c12626"</definedName>
    <definedName name="IQ_CONTRIBUTOR_CIQID" hidden="1">"c13742"</definedName>
    <definedName name="IQ_CONTRIBUTOR_NAME" hidden="1">"c13735"</definedName>
    <definedName name="IQ_CONTRIBUTOR_START_DATE" hidden="1">"c13741"</definedName>
    <definedName name="IQ_CONV_DATE" hidden="1">"c2191"</definedName>
    <definedName name="IQ_CONV_EXP_DATE" hidden="1">"c3043"</definedName>
    <definedName name="IQ_CONV_PREMIUM" hidden="1">"c2195"</definedName>
    <definedName name="IQ_CONV_PRICE" hidden="1">"c2193"</definedName>
    <definedName name="IQ_CONV_RATE" hidden="1">"c2192"</definedName>
    <definedName name="IQ_CONV_RATIO" hidden="1">"c2192"</definedName>
    <definedName name="IQ_CONV_SECURITY" hidden="1">"c2189"</definedName>
    <definedName name="IQ_CONV_SECURITY_ISSUER" hidden="1">"c2190"</definedName>
    <definedName name="IQ_CONV_SECURITY_PRICE" hidden="1">"c2194"</definedName>
    <definedName name="IQ_CONVERSION_COMMON_FFIEC" hidden="1">"c12964"</definedName>
    <definedName name="IQ_CONVERSION_PREF_FFIEC" hidden="1">"c12962"</definedName>
    <definedName name="IQ_CONVERT" hidden="1">"c2536"</definedName>
    <definedName name="IQ_CONVERT_PCT" hidden="1">"c2537"</definedName>
    <definedName name="IQ_CONVEXITY" hidden="1">"c2182"</definedName>
    <definedName name="IQ_CONVEYED_TO_OTHERS_FDIC" hidden="1">"c6534"</definedName>
    <definedName name="IQ_COO_ID" hidden="1">"c15222"</definedName>
    <definedName name="IQ_COO_NAME" hidden="1">"c15221"</definedName>
    <definedName name="IQ_CORE_CAPITAL_RATIO_FDIC" hidden="1">"c6745"</definedName>
    <definedName name="IQ_CORE_DEPOSITS_ASSETS_TOT_FFIEC" hidden="1">"c13442"</definedName>
    <definedName name="IQ_CORE_DEPOSITS_FFIEC" hidden="1">"c13862"</definedName>
    <definedName name="IQ_CORE_DEPOSITS_TOT_DEPOSITS_FFIEC" hidden="1">"c13911"</definedName>
    <definedName name="IQ_CORE_TIER_ONE_CAPITAL" hidden="1">"c15244"</definedName>
    <definedName name="IQ_CORE_TIER_ONE_CAPITAL_RATIO" hidden="1">"c15240"</definedName>
    <definedName name="IQ_CORP_GOODS_PRICE_INDEX_APR_FC_UNUSED" hidden="1">"c8381"</definedName>
    <definedName name="IQ_CORP_GOODS_PRICE_INDEX_APR_FC_UNUSED_UNUSED_UNUSED" hidden="1">"c8381"</definedName>
    <definedName name="IQ_CORP_GOODS_PRICE_INDEX_APR_UNUSED" hidden="1">"c7501"</definedName>
    <definedName name="IQ_CORP_GOODS_PRICE_INDEX_APR_UNUSED_UNUSED_UNUSED" hidden="1">"c7501"</definedName>
    <definedName name="IQ_CORP_GOODS_PRICE_INDEX_FC_UNUSED" hidden="1">"c7721"</definedName>
    <definedName name="IQ_CORP_GOODS_PRICE_INDEX_FC_UNUSED_UNUSED_UNUSED" hidden="1">"c7721"</definedName>
    <definedName name="IQ_CORP_GOODS_PRICE_INDEX_POP_FC_UNUSED" hidden="1">"c7941"</definedName>
    <definedName name="IQ_CORP_GOODS_PRICE_INDEX_POP_FC_UNUSED_UNUSED_UNUSED" hidden="1">"c7941"</definedName>
    <definedName name="IQ_CORP_GOODS_PRICE_INDEX_POP_UNUSED" hidden="1">"c7061"</definedName>
    <definedName name="IQ_CORP_GOODS_PRICE_INDEX_POP_UNUSED_UNUSED_UNUSED" hidden="1">"c7061"</definedName>
    <definedName name="IQ_CORP_GOODS_PRICE_INDEX_UNUSED" hidden="1">"c6841"</definedName>
    <definedName name="IQ_CORP_GOODS_PRICE_INDEX_UNUSED_UNUSED_UNUSED" hidden="1">"c6841"</definedName>
    <definedName name="IQ_CORP_GOODS_PRICE_INDEX_YOY_FC_UNUSED" hidden="1">"c8161"</definedName>
    <definedName name="IQ_CORP_GOODS_PRICE_INDEX_YOY_FC_UNUSED_UNUSED_UNUSED" hidden="1">"c8161"</definedName>
    <definedName name="IQ_CORP_GOODS_PRICE_INDEX_YOY_UNUSED" hidden="1">"c7281"</definedName>
    <definedName name="IQ_CORP_GOODS_PRICE_INDEX_YOY_UNUSED_UNUSED_UNUSED" hidden="1">"c7281"</definedName>
    <definedName name="IQ_CORP_PROFITS" hidden="1">"c6843"</definedName>
    <definedName name="IQ_CORP_PROFITS_AFTER_TAX_SAAR" hidden="1">"c6842"</definedName>
    <definedName name="IQ_CORP_PROFITS_AFTER_TAX_SAAR_APR" hidden="1">"c7502"</definedName>
    <definedName name="IQ_CORP_PROFITS_AFTER_TAX_SAAR_APR_FC" hidden="1">"c8382"</definedName>
    <definedName name="IQ_CORP_PROFITS_AFTER_TAX_SAAR_FC" hidden="1">"c7722"</definedName>
    <definedName name="IQ_CORP_PROFITS_AFTER_TAX_SAAR_POP" hidden="1">"c7062"</definedName>
    <definedName name="IQ_CORP_PROFITS_AFTER_TAX_SAAR_POP_FC" hidden="1">"c7942"</definedName>
    <definedName name="IQ_CORP_PROFITS_AFTER_TAX_SAAR_YOY" hidden="1">"c7282"</definedName>
    <definedName name="IQ_CORP_PROFITS_AFTER_TAX_SAAR_YOY_FC" hidden="1">"c8162"</definedName>
    <definedName name="IQ_CORP_PROFITS_APR" hidden="1">"c7503"</definedName>
    <definedName name="IQ_CORP_PROFITS_APR_FC" hidden="1">"c8383"</definedName>
    <definedName name="IQ_CORP_PROFITS_FC" hidden="1">"c7723"</definedName>
    <definedName name="IQ_CORP_PROFITS_POP" hidden="1">"c7063"</definedName>
    <definedName name="IQ_CORP_PROFITS_POP_FC" hidden="1">"c7943"</definedName>
    <definedName name="IQ_CORP_PROFITS_SAAR" hidden="1">"c6844"</definedName>
    <definedName name="IQ_CORP_PROFITS_SAAR_APR" hidden="1">"c7504"</definedName>
    <definedName name="IQ_CORP_PROFITS_SAAR_APR_FC" hidden="1">"c8384"</definedName>
    <definedName name="IQ_CORP_PROFITS_SAAR_FC" hidden="1">"c7724"</definedName>
    <definedName name="IQ_CORP_PROFITS_SAAR_POP" hidden="1">"c7064"</definedName>
    <definedName name="IQ_CORP_PROFITS_SAAR_POP_FC" hidden="1">"c7944"</definedName>
    <definedName name="IQ_CORP_PROFITS_SAAR_YOY" hidden="1">"c7284"</definedName>
    <definedName name="IQ_CORP_PROFITS_SAAR_YOY_FC" hidden="1">"c8164"</definedName>
    <definedName name="IQ_CORP_PROFITS_YOY" hidden="1">"c7283"</definedName>
    <definedName name="IQ_CORP_PROFITS_YOY_FC" hidden="1">"c8163"</definedName>
    <definedName name="IQ_CORPORATE_OVER_TOTAL" hidden="1">"c13767"</definedName>
    <definedName name="IQ_COST_BORROWED_FUNDS_FFIEC" hidden="1">"c13492"</definedName>
    <definedName name="IQ_COST_BORROWING" hidden="1">"c2936"</definedName>
    <definedName name="IQ_COST_BORROWINGS" hidden="1">"c225"</definedName>
    <definedName name="IQ_COST_CAPITAL_NEW_BUSINESS" hidden="1">"c9968"</definedName>
    <definedName name="IQ_COST_FOREIGN_DEPOSITS_FFIEC" hidden="1">"c13490"</definedName>
    <definedName name="IQ_COST_FUNDS_PURCHASED_FFIEC" hidden="1">"c13491"</definedName>
    <definedName name="IQ_COST_INT_DEPOSITS_FFIEC" hidden="1">"c13489"</definedName>
    <definedName name="IQ_COST_OF_FUNDING_ASSETS_FDIC" hidden="1">"c6725"</definedName>
    <definedName name="IQ_COST_REV" hidden="1">"c226"</definedName>
    <definedName name="IQ_COST_REVENUE" hidden="1">"c1359"</definedName>
    <definedName name="IQ_COST_SAVINGS" hidden="1">"c227"</definedName>
    <definedName name="IQ_COST_SERVICE" hidden="1">"c228"</definedName>
    <definedName name="IQ_COST_SOLVENCY_CAPITAL_COVERED" hidden="1">"c9965"</definedName>
    <definedName name="IQ_COST_SOLVENCY_CAPITAL_GROUP" hidden="1">"c9951"</definedName>
    <definedName name="IQ_COST_TOTAL_BORROWINGS" hidden="1">"c229"</definedName>
    <definedName name="IQ_COUNTRY_NAME" hidden="1">"c230"</definedName>
    <definedName name="IQ_COUNTRY_NAME_ECON" hidden="1">"c11752"</definedName>
    <definedName name="IQ_COUPON_FORMULA" hidden="1">"c8965"</definedName>
    <definedName name="IQ_COVERAGE_RATIO" hidden="1">"c15243"</definedName>
    <definedName name="IQ_COVERED_POPS" hidden="1">"c2124"</definedName>
    <definedName name="IQ_CP" hidden="1">"c2495"</definedName>
    <definedName name="IQ_CP_PCT" hidden="1">"c2496"</definedName>
    <definedName name="IQ_CPI" hidden="1">"c6845"</definedName>
    <definedName name="IQ_CPI_APR" hidden="1">"c7505"</definedName>
    <definedName name="IQ_CPI_APR_FC" hidden="1">"c8385"</definedName>
    <definedName name="IQ_CPI_CORE" hidden="1">"c6838"</definedName>
    <definedName name="IQ_CPI_CORE_APR" hidden="1">"c7498"</definedName>
    <definedName name="IQ_CPI_CORE_POP" hidden="1">"c7058"</definedName>
    <definedName name="IQ_CPI_CORE_YOY" hidden="1">"c7278"</definedName>
    <definedName name="IQ_CPI_FC" hidden="1">"c7725"</definedName>
    <definedName name="IQ_CPI_POP" hidden="1">"c7065"</definedName>
    <definedName name="IQ_CPI_POP_FC" hidden="1">"c7945"</definedName>
    <definedName name="IQ_CPI_YOY" hidden="1">"c7285"</definedName>
    <definedName name="IQ_CPI_YOY_FC" hidden="1">"c8165"</definedName>
    <definedName name="IQ_CQ" hidden="1">5000</definedName>
    <definedName name="IQ_CREDIT_CARD_CHARGE_OFFS_FDIC" hidden="1">"c6652"</definedName>
    <definedName name="IQ_CREDIT_CARD_FEE_BNK" hidden="1">"c231"</definedName>
    <definedName name="IQ_CREDIT_CARD_FEE_FIN" hidden="1">"c1583"</definedName>
    <definedName name="IQ_CREDIT_CARD_GROSS_LOANS_FFIEC" hidden="1">"c13412"</definedName>
    <definedName name="IQ_CREDIT_CARD_INTERCHANGE_FEES_FFIEC" hidden="1">"c13046"</definedName>
    <definedName name="IQ_CREDIT_CARD_LINES_FDIC" hidden="1">"c6525"</definedName>
    <definedName name="IQ_CREDIT_CARD_LINES_UNUSED_FFIEC" hidden="1">"c13242"</definedName>
    <definedName name="IQ_CREDIT_CARD_LOANS_CHARGE_OFFS_FFIEC" hidden="1">"c13180"</definedName>
    <definedName name="IQ_CREDIT_CARD_LOANS_DOM_QUARTERLY_AVG_FFIEC" hidden="1">"c15480"</definedName>
    <definedName name="IQ_CREDIT_CARD_LOANS_DUE_30_89_FFIEC" hidden="1">"c13272"</definedName>
    <definedName name="IQ_CREDIT_CARD_LOANS_DUE_90_FFIEC" hidden="1">"c13298"</definedName>
    <definedName name="IQ_CREDIT_CARD_LOANS_FDIC" hidden="1">"c6319"</definedName>
    <definedName name="IQ_CREDIT_CARD_LOANS_NON_ACCRUAL_FFIEC" hidden="1">"c13324"</definedName>
    <definedName name="IQ_CREDIT_CARD_LOANS_RECOV_FFIEC" hidden="1">"c13202"</definedName>
    <definedName name="IQ_CREDIT_CARD_NET_CHARGE_OFFS_FDIC" hidden="1">"c6654"</definedName>
    <definedName name="IQ_CREDIT_CARD_RECOVERIES_FDIC" hidden="1">"c6653"</definedName>
    <definedName name="IQ_CREDIT_CARD_RISK_BASED_FFIEC" hidden="1">"c13433"</definedName>
    <definedName name="IQ_CREDIT_CARDS_CONSUMER_LOANS_FFIEC" hidden="1">"c12822"</definedName>
    <definedName name="IQ_CREDIT_CARDS_LL_REC_FFIEC" hidden="1">"c12889"</definedName>
    <definedName name="IQ_CREDIT_CARDS_LOANS_TRADING_DOM_FFIEC" hidden="1">"c12933"</definedName>
    <definedName name="IQ_CREDIT_EXPOSURE" hidden="1">"c10038"</definedName>
    <definedName name="IQ_CREDIT_EXPOSURE_FFIEC" hidden="1">"c13062"</definedName>
    <definedName name="IQ_CREDIT_LOSS_CF" hidden="1">"c232"</definedName>
    <definedName name="IQ_CREDIT_LOSS_PROVISION_NET_CHARGE_OFFS_FDIC" hidden="1">"c6734"</definedName>
    <definedName name="IQ_CREDIT_LOSSES_DERIVATIVES_FFIEC" hidden="1">"c13068"</definedName>
    <definedName name="IQ_CREDIT_OPTIONS_DERIVATIVES_BENEFICIARY_FFIEC" hidden="1">"c13121"</definedName>
    <definedName name="IQ_CREDIT_OPTIONS_DERIVATIVES_GUARANTOR_FFIEC" hidden="1">"c13114"</definedName>
    <definedName name="IQ_CUMULATIVE_PREFERREDS_T2_FFIEC" hidden="1">"c13145"</definedName>
    <definedName name="IQ_CUMULATIVE_SPLIT_FACTOR" hidden="1">"c2094"</definedName>
    <definedName name="IQ_CURR_ACCT_BALANCE_APR_FC_UNUSED" hidden="1">"c8387"</definedName>
    <definedName name="IQ_CURR_ACCT_BALANCE_APR_FC_UNUSED_UNUSED_UNUSED" hidden="1">"c8387"</definedName>
    <definedName name="IQ_CURR_ACCT_BALANCE_APR_UNUSED" hidden="1">"c7507"</definedName>
    <definedName name="IQ_CURR_ACCT_BALANCE_APR_UNUSED_UNUSED_UNUSED" hidden="1">"c7507"</definedName>
    <definedName name="IQ_CURR_ACCT_BALANCE_FC_UNUSED" hidden="1">"c7727"</definedName>
    <definedName name="IQ_CURR_ACCT_BALANCE_FC_UNUSED_UNUSED_UNUSED" hidden="1">"c7727"</definedName>
    <definedName name="IQ_CURR_ACCT_BALANCE_PCT" hidden="1">"c6846"</definedName>
    <definedName name="IQ_CURR_ACCT_BALANCE_PCT_FC" hidden="1">"c7726"</definedName>
    <definedName name="IQ_CURR_ACCT_BALANCE_PCT_POP" hidden="1">"c7066"</definedName>
    <definedName name="IQ_CURR_ACCT_BALANCE_PCT_POP_FC" hidden="1">"c7946"</definedName>
    <definedName name="IQ_CURR_ACCT_BALANCE_PCT_YOY" hidden="1">"c7286"</definedName>
    <definedName name="IQ_CURR_ACCT_BALANCE_PCT_YOY_FC" hidden="1">"c8166"</definedName>
    <definedName name="IQ_CURR_ACCT_BALANCE_POP_FC_UNUSED" hidden="1">"c7947"</definedName>
    <definedName name="IQ_CURR_ACCT_BALANCE_POP_FC_UNUSED_UNUSED_UNUSED" hidden="1">"c7947"</definedName>
    <definedName name="IQ_CURR_ACCT_BALANCE_POP_UNUSED" hidden="1">"c7067"</definedName>
    <definedName name="IQ_CURR_ACCT_BALANCE_POP_UNUSED_UNUSED_UNUSED" hidden="1">"c7067"</definedName>
    <definedName name="IQ_CURR_ACCT_BALANCE_SAAR" hidden="1">"c6848"</definedName>
    <definedName name="IQ_CURR_ACCT_BALANCE_SAAR_APR" hidden="1">"c7508"</definedName>
    <definedName name="IQ_CURR_ACCT_BALANCE_SAAR_APR_FC" hidden="1">"c8388"</definedName>
    <definedName name="IQ_CURR_ACCT_BALANCE_SAAR_FC" hidden="1">"c7728"</definedName>
    <definedName name="IQ_CURR_ACCT_BALANCE_SAAR_POP" hidden="1">"c7068"</definedName>
    <definedName name="IQ_CURR_ACCT_BALANCE_SAAR_POP_FC" hidden="1">"c7948"</definedName>
    <definedName name="IQ_CURR_ACCT_BALANCE_SAAR_USD_APR_FC" hidden="1">"c11797"</definedName>
    <definedName name="IQ_CURR_ACCT_BALANCE_SAAR_USD_FC" hidden="1">"c11794"</definedName>
    <definedName name="IQ_CURR_ACCT_BALANCE_SAAR_USD_POP_FC" hidden="1">"c11795"</definedName>
    <definedName name="IQ_CURR_ACCT_BALANCE_SAAR_USD_YOY_FC" hidden="1">"c11796"</definedName>
    <definedName name="IQ_CURR_ACCT_BALANCE_SAAR_YOY" hidden="1">"c7288"</definedName>
    <definedName name="IQ_CURR_ACCT_BALANCE_SAAR_YOY_FC" hidden="1">"c8168"</definedName>
    <definedName name="IQ_CURR_ACCT_BALANCE_UNUSED" hidden="1">"c6847"</definedName>
    <definedName name="IQ_CURR_ACCT_BALANCE_UNUSED_UNUSED_UNUSED" hidden="1">"c6847"</definedName>
    <definedName name="IQ_CURR_ACCT_BALANCE_USD" hidden="1">"c11786"</definedName>
    <definedName name="IQ_CURR_ACCT_BALANCE_USD_APR" hidden="1">"c11789"</definedName>
    <definedName name="IQ_CURR_ACCT_BALANCE_USD_APR_FC" hidden="1">"c11793"</definedName>
    <definedName name="IQ_CURR_ACCT_BALANCE_USD_FC" hidden="1">"c11790"</definedName>
    <definedName name="IQ_CURR_ACCT_BALANCE_USD_POP" hidden="1">"c11787"</definedName>
    <definedName name="IQ_CURR_ACCT_BALANCE_USD_POP_FC" hidden="1">"c11791"</definedName>
    <definedName name="IQ_CURR_ACCT_BALANCE_USD_YOY" hidden="1">"c11788"</definedName>
    <definedName name="IQ_CURR_ACCT_BALANCE_USD_YOY_FC" hidden="1">"c11792"</definedName>
    <definedName name="IQ_CURR_ACCT_BALANCE_YOY_FC_UNUSED" hidden="1">"c8167"</definedName>
    <definedName name="IQ_CURR_ACCT_BALANCE_YOY_FC_UNUSED_UNUSED_UNUSED" hidden="1">"c8167"</definedName>
    <definedName name="IQ_CURR_ACCT_BALANCE_YOY_UNUSED" hidden="1">"c7287"</definedName>
    <definedName name="IQ_CURR_ACCT_BALANCE_YOY_UNUSED_UNUSED_UNUSED" hidden="1">"c7287"</definedName>
    <definedName name="IQ_CURR_ACCT_INC_RECEIPTS" hidden="1">"c6849"</definedName>
    <definedName name="IQ_CURR_ACCT_INC_RECEIPTS_APR" hidden="1">"c7509"</definedName>
    <definedName name="IQ_CURR_ACCT_INC_RECEIPTS_APR_FC" hidden="1">"c8389"</definedName>
    <definedName name="IQ_CURR_ACCT_INC_RECEIPTS_FC" hidden="1">"c7729"</definedName>
    <definedName name="IQ_CURR_ACCT_INC_RECEIPTS_POP" hidden="1">"c7069"</definedName>
    <definedName name="IQ_CURR_ACCT_INC_RECEIPTS_POP_FC" hidden="1">"c7949"</definedName>
    <definedName name="IQ_CURR_ACCT_INC_RECEIPTS_YOY" hidden="1">"c7289"</definedName>
    <definedName name="IQ_CURR_ACCT_INC_RECEIPTS_YOY_FC" hidden="1">"c8169"</definedName>
    <definedName name="IQ_CURR_DOMESTIC_TAXES" hidden="1">"c2074"</definedName>
    <definedName name="IQ_CURR_FOREIGN_TAXES" hidden="1">"c2075"</definedName>
    <definedName name="IQ_CURRENCY_COIN_DOM_FFIEC" hidden="1">"c15287"</definedName>
    <definedName name="IQ_CURRENCY_COIN_DOMESTIC_FDIC" hidden="1">"c6388"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" hidden="1">"c6205"</definedName>
    <definedName name="IQ_CURRENCY_GAIN_REIT" hidden="1">"c239"</definedName>
    <definedName name="IQ_CURRENCY_GAIN_UTI" hidden="1">"c240"</definedName>
    <definedName name="IQ_CURRENT_BENCHMARK" hidden="1">"c6780"</definedName>
    <definedName name="IQ_CURRENT_BENCHMARK_CIQID" hidden="1">"c6781"</definedName>
    <definedName name="IQ_CURRENT_BENCHMARK_MATURITY" hidden="1">"c6782"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" hidden="1">"c6283"</definedName>
    <definedName name="IQ_CURRENT_PORT_DEBT_REIT" hidden="1">"c1570"</definedName>
    <definedName name="IQ_CURRENT_PORT_DEBT_UTI" hidden="1">"c1571"</definedName>
    <definedName name="IQ_CURRENT_PORT_FHLB_DEBT" hidden="1">"c5657"</definedName>
    <definedName name="IQ_CURRENT_PORT_LEASES" hidden="1">"c245"</definedName>
    <definedName name="IQ_CURRENT_PORT_PCT" hidden="1">"c2541"</definedName>
    <definedName name="IQ_CURRENT_RATIO" hidden="1">"c246"</definedName>
    <definedName name="IQ_CUSIP" hidden="1">"c2245"</definedName>
    <definedName name="IQ_CUSTOMER_LIAB_ACCEPTANCES_OUT_FFIEC" hidden="1">"c12835"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" hidden="1">"c6206"</definedName>
    <definedName name="IQ_DA_CF_REIT" hidden="1">"c254"</definedName>
    <definedName name="IQ_DA_CF_UTI" hidden="1">"c255"</definedName>
    <definedName name="IQ_DA_EBITDA" hidden="1">"c5528"</definedName>
    <definedName name="IQ_DA_FIN" hidden="1">"c256"</definedName>
    <definedName name="IQ_DA_INS" hidden="1">"c257"</definedName>
    <definedName name="IQ_DA_RE" hidden="1">"c6207"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" hidden="1">"c6208"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" hidden="1">"c6209"</definedName>
    <definedName name="IQ_DA_SUPPL_REIT" hidden="1">"c270"</definedName>
    <definedName name="IQ_DA_SUPPL_UTI" hidden="1">"c271"</definedName>
    <definedName name="IQ_DA_UTI" hidden="1">"c272"</definedName>
    <definedName name="IQ_DAILY" hidden="1">500000</definedName>
    <definedName name="IQ_DATA_PROCESSING_EXP_FFIEC" hidden="1">"c13047"</definedName>
    <definedName name="IQ_DATED_DATE" hidden="1">"c2185"</definedName>
    <definedName name="IQ_DAY_COUNT" hidden="1">"c2161"</definedName>
    <definedName name="IQ_DAYS_COVER_SHORT" hidden="1">"c1578"</definedName>
    <definedName name="IQ_DAYS_DELAY" hidden="1">"c8963"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BT_1_5_INVEST_SECURITIES_FFIEC" hidden="1">"c13465"</definedName>
    <definedName name="IQ_DEBT_ADJ" hidden="1">"c2515"</definedName>
    <definedName name="IQ_DEBT_ADJ_PCT" hidden="1">"c2516"</definedName>
    <definedName name="IQ_DEBT_EQUITY_EST" hidden="1">"c4257"</definedName>
    <definedName name="IQ_DEBT_EQUITY_EST_CIQ" hidden="1">"c4783"</definedName>
    <definedName name="IQ_DEBT_EQUITY_HIGH_EST" hidden="1">"c4258"</definedName>
    <definedName name="IQ_DEBT_EQUITY_HIGH_EST_CIQ" hidden="1">"c4784"</definedName>
    <definedName name="IQ_DEBT_EQUITY_LOW_EST" hidden="1">"c4259"</definedName>
    <definedName name="IQ_DEBT_EQUITY_LOW_EST_CIQ" hidden="1">"c4785"</definedName>
    <definedName name="IQ_DEBT_EQUITY_MEDIAN_EST" hidden="1">"c4260"</definedName>
    <definedName name="IQ_DEBT_EQUITY_MEDIAN_EST_CIQ" hidden="1">"c4786"</definedName>
    <definedName name="IQ_DEBT_EQUITY_NUM_EST" hidden="1">"c4261"</definedName>
    <definedName name="IQ_DEBT_EQUITY_NUM_EST_CIQ" hidden="1">"c4787"</definedName>
    <definedName name="IQ_DEBT_EQUITY_STDDEV_EST" hidden="1">"c4262"</definedName>
    <definedName name="IQ_DEBT_EQUITY_STDDEV_EST_CIQ" hidden="1">"c4788"</definedName>
    <definedName name="IQ_DEBT_EQUIV_NET_PBO" hidden="1">"c2938"</definedName>
    <definedName name="IQ_DEBT_EQUIV_OPER_LEASE" hidden="1">"c2935"</definedName>
    <definedName name="IQ_DEBT_LESS_1YR_INVEST_SECURITIES_FFIEC" hidden="1">"c13464"</definedName>
    <definedName name="IQ_DEBT_MATURING_MORE_THAN_ONE_YEAR_FFIEC" hidden="1">"c13164"</definedName>
    <definedName name="IQ_DEBT_MATURING_WITHIN_ONE_YEAR_FFIEC" hidden="1">"c13163"</definedName>
    <definedName name="IQ_DEBT_SEC_OVER_5YR_INVEST_SECURITIES_FFIEC" hidden="1">"c13466"</definedName>
    <definedName name="IQ_DEBT_SECURITIES_FOREIGN_FFIEC" hidden="1">"c13484"</definedName>
    <definedName name="IQ_DEBT_SECURITIES_OTHER_ASSETS_DUE_30_89_FFIEC" hidden="1">"c13279"</definedName>
    <definedName name="IQ_DEBT_SECURITIES_OTHER_ASSETS_DUE_90_FFIEC" hidden="1">"c13305"</definedName>
    <definedName name="IQ_DEBT_SECURITIES_OTHER_ASSETS_NON_ACCRUAL_FFIEC" hidden="1">"c13331"</definedName>
    <definedName name="IQ_DECREASE_INT_EXPENSE_FFIEC" hidden="1">"c13064"</definedName>
    <definedName name="IQ_DEDUCTIONS_TOTAL_RISK_BASED_CAPITAL_FFIEC" hidden="1">"c13152"</definedName>
    <definedName name="IQ_DEF_ACQ_CST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INTEREST_COST_DOMESTIC" hidden="1">"c2652"</definedName>
    <definedName name="IQ_DEF_BENEFIT_INTEREST_COST_FOREIGN" hidden="1">"c2660"</definedName>
    <definedName name="IQ_DEF_BENEFIT_OTHER_COST" hidden="1">"c284"</definedName>
    <definedName name="IQ_DEF_BENEFIT_OTHER_COST_DOMESTIC" hidden="1">"c2654"</definedName>
    <definedName name="IQ_DEF_BENEFIT_OTHER_COST_FOREIGN" hidden="1">"c2662"</definedName>
    <definedName name="IQ_DEF_BENEFIT_ROA" hidden="1">"c285"</definedName>
    <definedName name="IQ_DEF_BENEFIT_ROA_DOMESTIC" hidden="1">"c2653"</definedName>
    <definedName name="IQ_DEF_BENEFIT_ROA_FOREIGN" hidden="1">"c2661"</definedName>
    <definedName name="IQ_DEF_BENEFIT_SERVICE_COST" hidden="1">"c286"</definedName>
    <definedName name="IQ_DEF_BENEFIT_SERVICE_COST_DOMESTIC" hidden="1">"c2651"</definedName>
    <definedName name="IQ_DEF_BENEFIT_SERVICE_COST_FOREIGN" hidden="1">"c2659"</definedName>
    <definedName name="IQ_DEF_BENEFIT_TOTAL_COST" hidden="1">"c287"</definedName>
    <definedName name="IQ_DEF_BENEFIT_TOTAL_COST_DOMESTIC" hidden="1">"c2655"</definedName>
    <definedName name="IQ_DEF_BENEFIT_TOTAL_COST_FOREIGN" hidden="1">"c2663"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" hidden="1">"c6210"</definedName>
    <definedName name="IQ_DEF_CHARGES_LT_REIT" hidden="1">"c297"</definedName>
    <definedName name="IQ_DEF_CHARGES_LT_UTI" hidden="1">"c298"</definedName>
    <definedName name="IQ_DEF_CHARGES_RE" hidden="1">"c6211"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SPENDING_REAL_SAAR" hidden="1">"c6971"</definedName>
    <definedName name="IQ_DEF_SPENDING_REAL_SAAR_APR" hidden="1">"c7631"</definedName>
    <definedName name="IQ_DEF_SPENDING_REAL_SAAR_APR_FC" hidden="1">"c8511"</definedName>
    <definedName name="IQ_DEF_SPENDING_REAL_SAAR_FC" hidden="1">"c7851"</definedName>
    <definedName name="IQ_DEF_SPENDING_REAL_SAAR_POP" hidden="1">"c7191"</definedName>
    <definedName name="IQ_DEF_SPENDING_REAL_SAAR_POP_FC" hidden="1">"c8071"</definedName>
    <definedName name="IQ_DEF_SPENDING_REAL_SAAR_YOY" hidden="1">"c7411"</definedName>
    <definedName name="IQ_DEF_SPENDING_REAL_SAAR_YOY_FC" hidden="1">"c8291"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" hidden="1">"c6212"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" hidden="1">"c6213"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_ASSETS_FFIEC" hidden="1">"c12843"</definedName>
    <definedName name="IQ_DEFERRED_TAX_ASSETS_T1_FFIEC" hidden="1">"c13141"</definedName>
    <definedName name="IQ_DEFERRED_TAX_LIAB_FFIEC" hidden="1">"c12870"</definedName>
    <definedName name="IQ_DEFERRED_TAXES" hidden="1">"c1356"</definedName>
    <definedName name="IQ_DEMAND_DEP" hidden="1">"c320"</definedName>
    <definedName name="IQ_DEMAND_DEPOSITS_COMMERCIAL_BANK_SUBS_FFIEC" hidden="1">"c12945"</definedName>
    <definedName name="IQ_DEMAND_DEPOSITS_FDIC" hidden="1">"c6489"</definedName>
    <definedName name="IQ_DEMAND_DEPOSITS_TOT_DEPOSITS_FFIEC" hidden="1">"c13902"</definedName>
    <definedName name="IQ_DEPOSIT_ACCOUNTS_LESS_THAN_100K_FDIC" hidden="1">"c6494"</definedName>
    <definedName name="IQ_DEPOSIT_ACCOUNTS_MORE_THAN_100K_FDIC" hidden="1">"c6492"</definedName>
    <definedName name="IQ_DEPOSITORY_INST_ACCEPTANCES_LL_REC_DOM_FFIEC" hidden="1">"c12908"</definedName>
    <definedName name="IQ_DEPOSITORY_INST_GROSS_LOANS_FFIEC" hidden="1">"c13409"</definedName>
    <definedName name="IQ_DEPOSITORY_INST_RISK_BASED_FFIEC" hidden="1">"c13430"</definedName>
    <definedName name="IQ_DEPOSITORY_INSTITUTIONS_CHARGE_OFFS_FDIC" hidden="1">"c6596"</definedName>
    <definedName name="IQ_DEPOSITORY_INSTITUTIONS_NET_CHARGE_OFFS_FDIC" hidden="1">"c6634"</definedName>
    <definedName name="IQ_DEPOSITORY_INSTITUTIONS_RECOVERIES_FDIC" hidden="1">"c6615"</definedName>
    <definedName name="IQ_DEPOSITS_100K_MORE_ASSETS_TOT_FFIEC" hidden="1">"c13444"</definedName>
    <definedName name="IQ_DEPOSITS_DOM_FFIEC" hidden="1">"c12850"</definedName>
    <definedName name="IQ_DEPOSITS_FAIR_VALUE_TOT_FFIEC" hidden="1">"c13213"</definedName>
    <definedName name="IQ_DEPOSITS_FIN" hidden="1">"c321"</definedName>
    <definedName name="IQ_DEPOSITS_FOREIGN_BANKS_FOREIGN_AGENCIES_FFIEC" hidden="1">"c15344"</definedName>
    <definedName name="IQ_DEPOSITS_FOREIGN_FFIEC" hidden="1">"c12853"</definedName>
    <definedName name="IQ_DEPOSITS_HELD_DOMESTIC_FDIC" hidden="1">"c6340"</definedName>
    <definedName name="IQ_DEPOSITS_HELD_FOREIGN_FDIC" hidden="1">"c6341"</definedName>
    <definedName name="IQ_DEPOSITS_INTEREST_SECURITIES" hidden="1">"c5509"</definedName>
    <definedName name="IQ_DEPOSITS_LESS_100K_COMMERCIAL_BANK_SUBS_FFIEC" hidden="1">"c12948"</definedName>
    <definedName name="IQ_DEPOSITS_LESS_THAN_100K_AFTER_THREE_YEARS_FDIC" hidden="1">"c6464"</definedName>
    <definedName name="IQ_DEPOSITS_LESS_THAN_100K_THREE_MONTHS_FDIC" hidden="1">"c6461"</definedName>
    <definedName name="IQ_DEPOSITS_LESS_THAN_100K_THREE_YEARS_FDIC" hidden="1">"c6463"</definedName>
    <definedName name="IQ_DEPOSITS_LESS_THAN_100K_TWELVE_MONTHS_FDIC" hidden="1">"c6462"</definedName>
    <definedName name="IQ_DEPOSITS_LEVEL_1_FFIEC" hidden="1">"c13221"</definedName>
    <definedName name="IQ_DEPOSITS_LEVEL_2_FFIEC" hidden="1">"c13229"</definedName>
    <definedName name="IQ_DEPOSITS_LEVEL_3_FFIEC" hidden="1">"c13237"</definedName>
    <definedName name="IQ_DEPOSITS_MORE_100K_COMMERCIAL_BANK_SUBS_FFIEC" hidden="1">"c12949"</definedName>
    <definedName name="IQ_DEPOSITS_MORE_THAN_100K_AFTER_THREE_YEARS_FDIC" hidden="1">"c6469"</definedName>
    <definedName name="IQ_DEPOSITS_MORE_THAN_100K_THREE_MONTHS_FDIC" hidden="1">"c6466"</definedName>
    <definedName name="IQ_DEPOSITS_MORE_THAN_100K_THREE_YEARS_FDIC" hidden="1">"c6468"</definedName>
    <definedName name="IQ_DEPOSITS_MORE_THAN_100K_TWELVE_MONTHS_FDIC" hidden="1">"c6467"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RIVATIVE_ASSETS_FAIR_VALUE_TOT_FFIEC" hidden="1">"c15403"</definedName>
    <definedName name="IQ_DERIVATIVE_ASSETS_LEVEL_1_FFIEC" hidden="1">"c15425"</definedName>
    <definedName name="IQ_DERIVATIVE_ASSETS_LEVEL_2_FFIEC" hidden="1">"c15438"</definedName>
    <definedName name="IQ_DERIVATIVE_ASSETS_LEVEL_3_FFIEC" hidden="1">"c15451"</definedName>
    <definedName name="IQ_DERIVATIVE_LIABILITIES_FAIR_VALUE_TOT_FFIEC" hidden="1">"c15407"</definedName>
    <definedName name="IQ_DERIVATIVE_LIABILITIES_LEVEL_1_FFIEC" hidden="1">"c15429"</definedName>
    <definedName name="IQ_DERIVATIVE_LIABILITIES_LEVEL_2_FFIEC" hidden="1">"c15442"</definedName>
    <definedName name="IQ_DERIVATIVE_LIABILITIES_LEVEL_3_FFIEC" hidden="1">"c15455"</definedName>
    <definedName name="IQ_DERIVATIVES_FDIC" hidden="1">"c6523"</definedName>
    <definedName name="IQ_DERIVATIVES_NEGATIVE_FAIR_VALUE_DOM_FFIEC" hidden="1">"c12943"</definedName>
    <definedName name="IQ_DERIVATIVES_NEGATIVE_VALUE_FFIEC" hidden="1">"c12861"</definedName>
    <definedName name="IQ_DERIVATIVES_POS_FAIR_VALUE_FFIEC" hidden="1">"c12827"</definedName>
    <definedName name="IQ_DERIVATIVES_POSITIVE_FAIR_VALUE_TRADING_DOM_FFIEC" hidden="1">"c12938"</definedName>
    <definedName name="IQ_DESCRIPTION_LONG" hidden="1">"c1520"</definedName>
    <definedName name="IQ_DEVELOP_LAND" hidden="1">"c323"</definedName>
    <definedName name="IQ_DIC" hidden="1">"c13834"</definedName>
    <definedName name="IQ_DIFF_LASTCLOSE_TARGET_PRICE" hidden="1">"c1854"</definedName>
    <definedName name="IQ_DIFF_LASTCLOSE_TARGET_PRICE_CIQ" hidden="1">"c4767"</definedName>
    <definedName name="IQ_DIFF_LASTCLOSE_TARGET_PRICE_REUT" hidden="1">"c5436"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OUTSTANDING_CURRENT_EST" hidden="1">"c4263"</definedName>
    <definedName name="IQ_DILUT_OUTSTANDING_CURRENT_EST_CIQ" hidden="1">"c4789"</definedName>
    <definedName name="IQ_DILUT_OUTSTANDING_CURRENT_HIGH_EST" hidden="1">"c4264"</definedName>
    <definedName name="IQ_DILUT_OUTSTANDING_CURRENT_HIGH_EST_CIQ" hidden="1">"c4790"</definedName>
    <definedName name="IQ_DILUT_OUTSTANDING_CURRENT_LOW_EST" hidden="1">"c4265"</definedName>
    <definedName name="IQ_DILUT_OUTSTANDING_CURRENT_LOW_EST_CIQ" hidden="1">"c4791"</definedName>
    <definedName name="IQ_DILUT_OUTSTANDING_CURRENT_MEDIAN_EST" hidden="1">"c4266"</definedName>
    <definedName name="IQ_DILUT_OUTSTANDING_CURRENT_MEDIAN_EST_CIQ" hidden="1">"c4792"</definedName>
    <definedName name="IQ_DILUT_OUTSTANDING_CURRENT_NUM_EST" hidden="1">"c4267"</definedName>
    <definedName name="IQ_DILUT_OUTSTANDING_CURRENT_NUM_EST_CIQ" hidden="1">"c4793"</definedName>
    <definedName name="IQ_DILUT_OUTSTANDING_CURRENT_STDDEV_EST" hidden="1">"c4268"</definedName>
    <definedName name="IQ_DILUT_OUTSTANDING_CURRENT_STDDEV_EST_CIQ" hidden="1">"c4794"</definedName>
    <definedName name="IQ_DILUT_WEIGHT" hidden="1">"c326"</definedName>
    <definedName name="IQ_DILUT_WEIGHT_EST" hidden="1">"c4269"</definedName>
    <definedName name="IQ_DILUT_WEIGHT_EST_CIQ" hidden="1">"c4795"</definedName>
    <definedName name="IQ_DILUT_WEIGHT_HIGH_EST" hidden="1">"c4271"</definedName>
    <definedName name="IQ_DILUT_WEIGHT_HIGH_EST_CIQ" hidden="1">"c4796"</definedName>
    <definedName name="IQ_DILUT_WEIGHT_LOW_EST" hidden="1">"c4272"</definedName>
    <definedName name="IQ_DILUT_WEIGHT_LOW_EST_CIQ" hidden="1">"c4797"</definedName>
    <definedName name="IQ_DILUT_WEIGHT_MEDIAN_EST" hidden="1">"c4273"</definedName>
    <definedName name="IQ_DILUT_WEIGHT_MEDIAN_EST_CIQ" hidden="1">"c4798"</definedName>
    <definedName name="IQ_DILUT_WEIGHT_NUM_EST" hidden="1">"c4274"</definedName>
    <definedName name="IQ_DILUT_WEIGHT_NUM_EST_CIQ" hidden="1">"c4799"</definedName>
    <definedName name="IQ_DILUT_WEIGHT_STDDEV_EST" hidden="1">"c4275"</definedName>
    <definedName name="IQ_DILUT_WEIGHT_STDDEV_EST_CIQ" hidden="1">"c4800"</definedName>
    <definedName name="IQ_DIRECT_AH_EARNED" hidden="1">"c2740"</definedName>
    <definedName name="IQ_DIRECT_EARNED" hidden="1">"c2730"</definedName>
    <definedName name="IQ_DIRECT_INDIRECT_RE_VENTURES_FFIEC" hidden="1">"c15266"</definedName>
    <definedName name="IQ_DIRECT_INDIRECT_RE_VENTURES_UNCONSOL_FFIEC" hidden="1">"c15274"</definedName>
    <definedName name="IQ_DIRECT_LIFE_EARNED" hidden="1">"c2735"</definedName>
    <definedName name="IQ_DIRECT_LIFE_IN_FORCE" hidden="1">"c2765"</definedName>
    <definedName name="IQ_DIRECT_PC_EARNED" hidden="1">"c2745"</definedName>
    <definedName name="IQ_DIRECT_WRITTEN" hidden="1">"c2724"</definedName>
    <definedName name="IQ_DIRECTORS_FEES_FFIEC" hidden="1">"c13049"</definedName>
    <definedName name="IQ_DISALLOWED_DEFERRED_TAX_ASSETS_FFIEC" hidden="1">"c13157"</definedName>
    <definedName name="IQ_DISALLOWED_GOODWILL_INTANGIBLE_ASSETS_FFIEC" hidden="1">"c13155"</definedName>
    <definedName name="IQ_DISALLOWED_GOODWILL_INTANGIBLES_T1_FFIEC" hidden="1">"c13137"</definedName>
    <definedName name="IQ_DISALLOWED_SERVICING_ASSETS_FFIEC" hidden="1">"c13156"</definedName>
    <definedName name="IQ_DISALLOWED_SERVICING_ASSETS_T1_FFIEC" hidden="1">"c13140"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POSABLE_PERSONAL_INC" hidden="1">"c6850"</definedName>
    <definedName name="IQ_DISPOSABLE_PERSONAL_INC_APR" hidden="1">"c7510"</definedName>
    <definedName name="IQ_DISPOSABLE_PERSONAL_INC_APR_FC" hidden="1">"c8390"</definedName>
    <definedName name="IQ_DISPOSABLE_PERSONAL_INC_FC" hidden="1">"c7730"</definedName>
    <definedName name="IQ_DISPOSABLE_PERSONAL_INC_POP" hidden="1">"c7070"</definedName>
    <definedName name="IQ_DISPOSABLE_PERSONAL_INC_POP_FC" hidden="1">"c7950"</definedName>
    <definedName name="IQ_DISPOSABLE_PERSONAL_INC_REAL" hidden="1">"c11922"</definedName>
    <definedName name="IQ_DISPOSABLE_PERSONAL_INC_REAL_APR" hidden="1">"c11925"</definedName>
    <definedName name="IQ_DISPOSABLE_PERSONAL_INC_REAL_POP" hidden="1">"c11923"</definedName>
    <definedName name="IQ_DISPOSABLE_PERSONAL_INC_REAL_YOY" hidden="1">"c11924"</definedName>
    <definedName name="IQ_DISPOSABLE_PERSONAL_INC_SAAR" hidden="1">"c6851"</definedName>
    <definedName name="IQ_DISPOSABLE_PERSONAL_INC_SAAR_APR" hidden="1">"c7511"</definedName>
    <definedName name="IQ_DISPOSABLE_PERSONAL_INC_SAAR_APR_FC" hidden="1">"c8391"</definedName>
    <definedName name="IQ_DISPOSABLE_PERSONAL_INC_SAAR_FC" hidden="1">"c7731"</definedName>
    <definedName name="IQ_DISPOSABLE_PERSONAL_INC_SAAR_POP" hidden="1">"c7071"</definedName>
    <definedName name="IQ_DISPOSABLE_PERSONAL_INC_SAAR_POP_FC" hidden="1">"c7951"</definedName>
    <definedName name="IQ_DISPOSABLE_PERSONAL_INC_SAAR_USD_APR_FC" hidden="1">"c11805"</definedName>
    <definedName name="IQ_DISPOSABLE_PERSONAL_INC_SAAR_USD_FC" hidden="1">"c11802"</definedName>
    <definedName name="IQ_DISPOSABLE_PERSONAL_INC_SAAR_USD_POP_FC" hidden="1">"c11803"</definedName>
    <definedName name="IQ_DISPOSABLE_PERSONAL_INC_SAAR_USD_YOY_FC" hidden="1">"c11804"</definedName>
    <definedName name="IQ_DISPOSABLE_PERSONAL_INC_SAAR_YOY" hidden="1">"c7291"</definedName>
    <definedName name="IQ_DISPOSABLE_PERSONAL_INC_SAAR_YOY_FC" hidden="1">"c8171"</definedName>
    <definedName name="IQ_DISPOSABLE_PERSONAL_INC_USD_APR_FC" hidden="1">"c11801"</definedName>
    <definedName name="IQ_DISPOSABLE_PERSONAL_INC_USD_FC" hidden="1">"c11798"</definedName>
    <definedName name="IQ_DISPOSABLE_PERSONAL_INC_USD_POP_FC" hidden="1">"c11799"</definedName>
    <definedName name="IQ_DISPOSABLE_PERSONAL_INC_USD_YOY_FC" hidden="1">"c11800"</definedName>
    <definedName name="IQ_DISPOSABLE_PERSONAL_INC_YOY" hidden="1">"c7290"</definedName>
    <definedName name="IQ_DISPOSABLE_PERSONAL_INC_YOY_FC" hidden="1">"c8170"</definedName>
    <definedName name="IQ_DISTR_EXCESS_EARN" hidden="1">"c329"</definedName>
    <definedName name="IQ_DISTRIBUTABLE_CASH" hidden="1">"c3002"</definedName>
    <definedName name="IQ_DISTRIBUTABLE_CASH_ACT_OR_EST" hidden="1">"c4278"</definedName>
    <definedName name="IQ_DISTRIBUTABLE_CASH_ACT_OR_EST_CIQ" hidden="1">"c4803"</definedName>
    <definedName name="IQ_DISTRIBUTABLE_CASH_EST" hidden="1">"c4277"</definedName>
    <definedName name="IQ_DISTRIBUTABLE_CASH_EST_CIQ" hidden="1">"c4802"</definedName>
    <definedName name="IQ_DISTRIBUTABLE_CASH_GUIDANCE" hidden="1">"c4279"</definedName>
    <definedName name="IQ_DISTRIBUTABLE_CASH_HIGH_EST" hidden="1">"c4280"</definedName>
    <definedName name="IQ_DISTRIBUTABLE_CASH_HIGH_EST_CIQ" hidden="1">"c4805"</definedName>
    <definedName name="IQ_DISTRIBUTABLE_CASH_HIGH_GUIDANCE" hidden="1">"c4198"</definedName>
    <definedName name="IQ_DISTRIBUTABLE_CASH_LOW_EST" hidden="1">"c4281"</definedName>
    <definedName name="IQ_DISTRIBUTABLE_CASH_LOW_EST_CIQ" hidden="1">"c4806"</definedName>
    <definedName name="IQ_DISTRIBUTABLE_CASH_LOW_GUIDANCE" hidden="1">"c4238"</definedName>
    <definedName name="IQ_DISTRIBUTABLE_CASH_MEDIAN_EST" hidden="1">"c4282"</definedName>
    <definedName name="IQ_DISTRIBUTABLE_CASH_MEDIAN_EST_CIQ" hidden="1">"c4807"</definedName>
    <definedName name="IQ_DISTRIBUTABLE_CASH_NUM_EST" hidden="1">"c4283"</definedName>
    <definedName name="IQ_DISTRIBUTABLE_CASH_NUM_EST_CIQ" hidden="1">"c4808"</definedName>
    <definedName name="IQ_DISTRIBUTABLE_CASH_PAYOUT" hidden="1">"c3005"</definedName>
    <definedName name="IQ_DISTRIBUTABLE_CASH_SHARE" hidden="1">"c3003"</definedName>
    <definedName name="IQ_DISTRIBUTABLE_CASH_SHARE_ACT_OR_EST" hidden="1">"c4286"</definedName>
    <definedName name="IQ_DISTRIBUTABLE_CASH_SHARE_ACT_OR_EST_CIQ" hidden="1">"c4811"</definedName>
    <definedName name="IQ_DISTRIBUTABLE_CASH_SHARE_EST" hidden="1">"c4285"</definedName>
    <definedName name="IQ_DISTRIBUTABLE_CASH_SHARE_EST_CIQ" hidden="1">"c4810"</definedName>
    <definedName name="IQ_DISTRIBUTABLE_CASH_SHARE_GUIDANCE" hidden="1">"c4287"</definedName>
    <definedName name="IQ_DISTRIBUTABLE_CASH_SHARE_HIGH_EST" hidden="1">"c4288"</definedName>
    <definedName name="IQ_DISTRIBUTABLE_CASH_SHARE_HIGH_EST_CIQ" hidden="1">"c4813"</definedName>
    <definedName name="IQ_DISTRIBUTABLE_CASH_SHARE_HIGH_GUIDANCE" hidden="1">"c4199"</definedName>
    <definedName name="IQ_DISTRIBUTABLE_CASH_SHARE_LOW_EST" hidden="1">"c4289"</definedName>
    <definedName name="IQ_DISTRIBUTABLE_CASH_SHARE_LOW_EST_CIQ" hidden="1">"c4814"</definedName>
    <definedName name="IQ_DISTRIBUTABLE_CASH_SHARE_LOW_GUIDANCE" hidden="1">"c4239"</definedName>
    <definedName name="IQ_DISTRIBUTABLE_CASH_SHARE_MEDIAN_EST" hidden="1">"c4290"</definedName>
    <definedName name="IQ_DISTRIBUTABLE_CASH_SHARE_MEDIAN_EST_CIQ" hidden="1">"c4815"</definedName>
    <definedName name="IQ_DISTRIBUTABLE_CASH_SHARE_NUM_EST" hidden="1">"c4291"</definedName>
    <definedName name="IQ_DISTRIBUTABLE_CASH_SHARE_NUM_EST_CIQ" hidden="1">"c4816"</definedName>
    <definedName name="IQ_DISTRIBUTABLE_CASH_SHARE_STDDEV_EST" hidden="1">"c4292"</definedName>
    <definedName name="IQ_DISTRIBUTABLE_CASH_SHARE_STDDEV_EST_CIQ" hidden="1">"c4817"</definedName>
    <definedName name="IQ_DISTRIBUTABLE_CASH_STDDEV_EST" hidden="1">"c4294"</definedName>
    <definedName name="IQ_DISTRIBUTABLE_CASH_STDDEV_EST_CIQ" hidden="1">"c4819"</definedName>
    <definedName name="IQ_DIV_AMOUNT" hidden="1">"c3041"</definedName>
    <definedName name="IQ_DIV_PAYMENT_DATE" hidden="1">"c2205"</definedName>
    <definedName name="IQ_DIV_PAYMENT_TYPE" hidden="1">"c12752"</definedName>
    <definedName name="IQ_DIV_RECORD_DATE" hidden="1">"c2204"</definedName>
    <definedName name="IQ_DIV_SHARE" hidden="1">"c330"</definedName>
    <definedName name="IQ_DIVEST_CF" hidden="1">"c331"</definedName>
    <definedName name="IQ_DIVID_SHARE" hidden="1">"c1366"</definedName>
    <definedName name="IQ_DIVIDEND_EST" hidden="1">"c4296"</definedName>
    <definedName name="IQ_DIVIDEND_EST_CIQ" hidden="1">"c4821"</definedName>
    <definedName name="IQ_DIVIDEND_HIGH_EST" hidden="1">"c4297"</definedName>
    <definedName name="IQ_DIVIDEND_HIGH_EST_CIQ" hidden="1">"c4822"</definedName>
    <definedName name="IQ_DIVIDEND_LOW_EST" hidden="1">"c4298"</definedName>
    <definedName name="IQ_DIVIDEND_LOW_EST_CIQ" hidden="1">"c4823"</definedName>
    <definedName name="IQ_DIVIDEND_MEDIAN_EST" hidden="1">"c4299"</definedName>
    <definedName name="IQ_DIVIDEND_MEDIAN_EST_CIQ" hidden="1">"c4824"</definedName>
    <definedName name="IQ_DIVIDEND_NUM_EST" hidden="1">"c4300"</definedName>
    <definedName name="IQ_DIVIDEND_NUM_EST_CIQ" hidden="1">"c4825"</definedName>
    <definedName name="IQ_DIVIDEND_STDDEV_EST" hidden="1">"c4301"</definedName>
    <definedName name="IQ_DIVIDEND_STDDEV_EST_CIQ" hidden="1">"c4826"</definedName>
    <definedName name="IQ_DIVIDEND_YIELD" hidden="1">"c332"</definedName>
    <definedName name="IQ_DIVIDENDS_DECLARED_COMMON_FDIC" hidden="1">"c6659"</definedName>
    <definedName name="IQ_DIVIDENDS_DECLARED_COMMON_FFIEC" hidden="1">"c12969"</definedName>
    <definedName name="IQ_DIVIDENDS_DECLARED_PREFERRED_FDIC" hidden="1">"c6658"</definedName>
    <definedName name="IQ_DIVIDENDS_DECLARED_PREFERRED_FFIEC" hidden="1">"c12968"</definedName>
    <definedName name="IQ_DIVIDENDS_FDIC" hidden="1">"c6660"</definedName>
    <definedName name="IQ_DIVIDENDS_NET_INCOME_FFIEC" hidden="1">"c13349"</definedName>
    <definedName name="IQ_DIVIDENDS_PAID_DECLARED_PERIOD_COVERED" hidden="1">"c9960"</definedName>
    <definedName name="IQ_DIVIDENDS_PAID_DECLARED_PERIOD_GROUP" hidden="1">"c9946"</definedName>
    <definedName name="IQ_DJ_CODE" hidden="1">"c13748"</definedName>
    <definedName name="IQ_DJ_DATE" hidden="1">"c13749"</definedName>
    <definedName name="IQ_DJ_NEWS" hidden="1">"c13747"</definedName>
    <definedName name="IQ_DJ_TIME" hidden="1">"c13758"</definedName>
    <definedName name="IQ_DNB_OTHER_EXP_INC_TAX_US" hidden="1">"c6787"</definedName>
    <definedName name="IQ_DNTM" hidden="1">700000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OC_CLAUSE" hidden="1">"c6032"</definedName>
    <definedName name="IQ_DOM_OFFICE_DEPOSITS_TOT_DEPOSITS_FFIEC" hidden="1">"c13910"</definedName>
    <definedName name="IQ_DPAC_ACC" hidden="1">"c2799"</definedName>
    <definedName name="IQ_DPAC_AMORT" hidden="1">"c2795"</definedName>
    <definedName name="IQ_DPAC_BEG" hidden="1">"c2791"</definedName>
    <definedName name="IQ_DPAC_COMMISSIONS" hidden="1">"c2792"</definedName>
    <definedName name="IQ_DPAC_END" hidden="1">"c2801"</definedName>
    <definedName name="IQ_DPAC_FX" hidden="1">"c2798"</definedName>
    <definedName name="IQ_DPAC_OTHER_ADJ" hidden="1">"c2800"</definedName>
    <definedName name="IQ_DPAC_OTHERS" hidden="1">"c2793"</definedName>
    <definedName name="IQ_DPAC_PERIOD" hidden="1">"c2794"</definedName>
    <definedName name="IQ_DPAC_REAL_GAIN" hidden="1">"c2797"</definedName>
    <definedName name="IQ_DPAC_UNREAL_GAIN" hidden="1">"c2796"</definedName>
    <definedName name="IQ_DPS_10YR_ANN_CAGR" hidden="1">"c6065"</definedName>
    <definedName name="IQ_DPS_10YR_ANN_GROWTH" hidden="1">"c337"</definedName>
    <definedName name="IQ_DPS_1YR_ANN_GROWTH" hidden="1">"c338"</definedName>
    <definedName name="IQ_DPS_2YR_ANN_CAGR" hidden="1">"c6066"</definedName>
    <definedName name="IQ_DPS_2YR_ANN_GROWTH" hidden="1">"c339"</definedName>
    <definedName name="IQ_DPS_3YR_ANN_CAGR" hidden="1">"c6067"</definedName>
    <definedName name="IQ_DPS_3YR_ANN_GROWTH" hidden="1">"c340"</definedName>
    <definedName name="IQ_DPS_5YR_ANN_CAGR" hidden="1">"c6068"</definedName>
    <definedName name="IQ_DPS_5YR_ANN_GROWTH" hidden="1">"c341"</definedName>
    <definedName name="IQ_DPS_7YR_ANN_CAGR" hidden="1">"c6069"</definedName>
    <definedName name="IQ_DPS_7YR_ANN_GROWTH" hidden="1">"c342"</definedName>
    <definedName name="IQ_DPS_ACT_OR_EST" hidden="1">"c2218"</definedName>
    <definedName name="IQ_DPS_ACT_OR_EST_CIQ" hidden="1">"c5062"</definedName>
    <definedName name="IQ_DPS_ACT_OR_EST_REUT" hidden="1">"c5464"</definedName>
    <definedName name="IQ_DPS_DET_EST" hidden="1">"c12052"</definedName>
    <definedName name="IQ_DPS_DET_EST_CIQ" hidden="1">"c12112"</definedName>
    <definedName name="IQ_DPS_DET_EST_CURRENCY" hidden="1">"c12459"</definedName>
    <definedName name="IQ_DPS_DET_EST_CURRENCY_CIQ" hidden="1">"c12503"</definedName>
    <definedName name="IQ_DPS_DET_EST_DATE" hidden="1">"c12205"</definedName>
    <definedName name="IQ_DPS_DET_EST_DATE_CIQ" hidden="1">"c12258"</definedName>
    <definedName name="IQ_DPS_DET_EST_INCL" hidden="1">"c12342"</definedName>
    <definedName name="IQ_DPS_DET_EST_INCL_CIQ" hidden="1">"c12386"</definedName>
    <definedName name="IQ_DPS_DET_EST_ORIGIN" hidden="1">"c12578"</definedName>
    <definedName name="IQ_DPS_DET_EST_ORIGIN_CIQ" hidden="1">"c12627"</definedName>
    <definedName name="IQ_DPS_EST" hidden="1">"c1674"</definedName>
    <definedName name="IQ_DPS_EST_BOTTOM_UP" hidden="1">"c5493"</definedName>
    <definedName name="IQ_DPS_EST_BOTTOM_UP_CIQ" hidden="1">"c12030"</definedName>
    <definedName name="IQ_DPS_EST_BOTTOM_UP_REUT" hidden="1">"c5501"</definedName>
    <definedName name="IQ_DPS_EST_CIQ" hidden="1">"c3682"</definedName>
    <definedName name="IQ_DPS_EST_REUT" hidden="1">"c3851"</definedName>
    <definedName name="IQ_DPS_GUIDANCE" hidden="1">"c4302"</definedName>
    <definedName name="IQ_DPS_HIGH_EST" hidden="1">"c1676"</definedName>
    <definedName name="IQ_DPS_HIGH_EST_CIQ" hidden="1">"c3684"</definedName>
    <definedName name="IQ_DPS_HIGH_EST_REUT" hidden="1">"c3853"</definedName>
    <definedName name="IQ_DPS_HIGH_GUIDANCE" hidden="1">"c4168"</definedName>
    <definedName name="IQ_DPS_LOW_EST" hidden="1">"c1677"</definedName>
    <definedName name="IQ_DPS_LOW_EST_CIQ" hidden="1">"c3685"</definedName>
    <definedName name="IQ_DPS_LOW_EST_REUT" hidden="1">"c3854"</definedName>
    <definedName name="IQ_DPS_LOW_GUIDANCE" hidden="1">"c4208"</definedName>
    <definedName name="IQ_DPS_MEDIAN_EST" hidden="1">"c1675"</definedName>
    <definedName name="IQ_DPS_MEDIAN_EST_CIQ" hidden="1">"c3683"</definedName>
    <definedName name="IQ_DPS_MEDIAN_EST_REUT" hidden="1">"c3852"</definedName>
    <definedName name="IQ_DPS_NUM_EST" hidden="1">"c1678"</definedName>
    <definedName name="IQ_DPS_NUM_EST_CIQ" hidden="1">"c3686"</definedName>
    <definedName name="IQ_DPS_NUM_EST_REUT" hidden="1">"c3855"</definedName>
    <definedName name="IQ_DPS_STDDEV_EST" hidden="1">"c1679"</definedName>
    <definedName name="IQ_DPS_STDDEV_EST_CIQ" hidden="1">"c3687"</definedName>
    <definedName name="IQ_DPS_STDDEV_EST_REUT" hidden="1">"c3856"</definedName>
    <definedName name="IQ_DURABLE_INVENTORIES" hidden="1">"c6853"</definedName>
    <definedName name="IQ_DURABLE_INVENTORIES_APR" hidden="1">"c7513"</definedName>
    <definedName name="IQ_DURABLE_INVENTORIES_APR_FC" hidden="1">"c8393"</definedName>
    <definedName name="IQ_DURABLE_INVENTORIES_FC" hidden="1">"c7733"</definedName>
    <definedName name="IQ_DURABLE_INVENTORIES_POP" hidden="1">"c7073"</definedName>
    <definedName name="IQ_DURABLE_INVENTORIES_POP_FC" hidden="1">"c7953"</definedName>
    <definedName name="IQ_DURABLE_INVENTORIES_YOY" hidden="1">"c7293"</definedName>
    <definedName name="IQ_DURABLE_INVENTORIES_YOY_FC" hidden="1">"c8173"</definedName>
    <definedName name="IQ_DURABLE_ORDERS" hidden="1">"c6854"</definedName>
    <definedName name="IQ_DURABLE_ORDERS_APR" hidden="1">"c7514"</definedName>
    <definedName name="IQ_DURABLE_ORDERS_APR_FC" hidden="1">"c8394"</definedName>
    <definedName name="IQ_DURABLE_ORDERS_FC" hidden="1">"c7734"</definedName>
    <definedName name="IQ_DURABLE_ORDERS_POP" hidden="1">"c7074"</definedName>
    <definedName name="IQ_DURABLE_ORDERS_POP_FC" hidden="1">"c7954"</definedName>
    <definedName name="IQ_DURABLE_ORDERS_YOY" hidden="1">"c7294"</definedName>
    <definedName name="IQ_DURABLE_ORDERS_YOY_FC" hidden="1">"c8174"</definedName>
    <definedName name="IQ_DURABLE_SHIPMENTS" hidden="1">"c6855"</definedName>
    <definedName name="IQ_DURABLE_SHIPMENTS_APR" hidden="1">"c7515"</definedName>
    <definedName name="IQ_DURABLE_SHIPMENTS_APR_FC" hidden="1">"c8395"</definedName>
    <definedName name="IQ_DURABLE_SHIPMENTS_FC" hidden="1">"c7735"</definedName>
    <definedName name="IQ_DURABLE_SHIPMENTS_POP" hidden="1">"c7075"</definedName>
    <definedName name="IQ_DURABLE_SHIPMENTS_POP_FC" hidden="1">"c7955"</definedName>
    <definedName name="IQ_DURABLE_SHIPMENTS_YOY" hidden="1">"c7295"</definedName>
    <definedName name="IQ_DURABLE_SHIPMENTS_YOY_FC" hidden="1">"c8175"</definedName>
    <definedName name="IQ_DURATION" hidden="1">"c2181"</definedName>
    <definedName name="IQ_EARNING_ASSET_YIELD" hidden="1">"c343"</definedName>
    <definedName name="IQ_EARNING_ASSETS_AVG_ASSETS_FFIEC" hidden="1">"c13354"</definedName>
    <definedName name="IQ_EARNING_ASSETS_FDIC" hidden="1">"c6360"</definedName>
    <definedName name="IQ_EARNING_ASSETS_QUARTERLY_AVG_FFIEC" hidden="1">"c13086"</definedName>
    <definedName name="IQ_EARNING_ASSETS_REPRICE_ASSETS_TOT_FFIEC" hidden="1">"c13451"</definedName>
    <definedName name="IQ_EARNING_ASSETS_YIELD_FDIC" hidden="1">"c6724"</definedName>
    <definedName name="IQ_EARNING_CO" hidden="1">"c344"</definedName>
    <definedName name="IQ_EARNING_CO_10YR_ANN_CAGR" hidden="1">"c6070"</definedName>
    <definedName name="IQ_EARNING_CO_10YR_ANN_GROWTH" hidden="1">"c345"</definedName>
    <definedName name="IQ_EARNING_CO_1YR_ANN_GROWTH" hidden="1">"c346"</definedName>
    <definedName name="IQ_EARNING_CO_2YR_ANN_CAGR" hidden="1">"c6071"</definedName>
    <definedName name="IQ_EARNING_CO_2YR_ANN_GROWTH" hidden="1">"c347"</definedName>
    <definedName name="IQ_EARNING_CO_3YR_ANN_CAGR" hidden="1">"c6072"</definedName>
    <definedName name="IQ_EARNING_CO_3YR_ANN_GROWTH" hidden="1">"c348"</definedName>
    <definedName name="IQ_EARNING_CO_5YR_ANN_CAGR" hidden="1">"c6073"</definedName>
    <definedName name="IQ_EARNING_CO_5YR_ANN_GROWTH" hidden="1">"c349"</definedName>
    <definedName name="IQ_EARNING_CO_7YR_ANN_CAGR" hidden="1">"c6074"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ARNINGS_ANNOUNCE_DATE_CIQ" hidden="1">"c4656"</definedName>
    <definedName name="IQ_EARNINGS_ANNOUNCE_DATE_REUT" hidden="1">"c5314"</definedName>
    <definedName name="IQ_EARNINGS_CO_FFIEC" hidden="1">"c13032"</definedName>
    <definedName name="IQ_EARNINGS_COVERAGE_LOSSES_FFIEC" hidden="1">"c13351"</definedName>
    <definedName name="IQ_EARNINGS_COVERAGE_NET_CHARGE_OFFS_FDIC" hidden="1">"c6735"</definedName>
    <definedName name="IQ_EARNINGS_LIFE_INSURANCE_FFIEC" hidden="1">"c13041"</definedName>
    <definedName name="IQ_EARNINGS_PERIOD_COVERED" hidden="1">"c9958"</definedName>
    <definedName name="IQ_EARNINGS_PERIOD_GROUP" hidden="1">"c9944"</definedName>
    <definedName name="IQ_EBIT" hidden="1">"c352"</definedName>
    <definedName name="IQ_EBIT_10YR_ANN_CAGR" hidden="1">"c6075"</definedName>
    <definedName name="IQ_EBIT_10YR_ANN_GROWTH" hidden="1">"c353"</definedName>
    <definedName name="IQ_EBIT_1YR_ANN_GROWTH" hidden="1">"c354"</definedName>
    <definedName name="IQ_EBIT_2YR_ANN_CAGR" hidden="1">"c6076"</definedName>
    <definedName name="IQ_EBIT_2YR_ANN_GROWTH" hidden="1">"c355"</definedName>
    <definedName name="IQ_EBIT_3YR_ANN_CAGR" hidden="1">"c6077"</definedName>
    <definedName name="IQ_EBIT_3YR_ANN_GROWTH" hidden="1">"c356"</definedName>
    <definedName name="IQ_EBIT_5YR_ANN_CAGR" hidden="1">"c6078"</definedName>
    <definedName name="IQ_EBIT_5YR_ANN_GROWTH" hidden="1">"c357"</definedName>
    <definedName name="IQ_EBIT_7YR_ANN_CAGR" hidden="1">"c6079"</definedName>
    <definedName name="IQ_EBIT_7YR_ANN_GROWTH" hidden="1">"c358"</definedName>
    <definedName name="IQ_EBIT_ACT_OR_EST" hidden="1">"c2219"</definedName>
    <definedName name="IQ_EBIT_ACT_OR_EST_CIQ" hidden="1">"c5063"</definedName>
    <definedName name="IQ_EBIT_ACT_OR_EST_REUT" hidden="1">"c5465"</definedName>
    <definedName name="IQ_EBIT_DET_EST" hidden="1">"c12053"</definedName>
    <definedName name="IQ_EBIT_DET_EST_CIQ" hidden="1">"c12113"</definedName>
    <definedName name="IQ_EBIT_DET_EST_CURRENCY" hidden="1">"c12460"</definedName>
    <definedName name="IQ_EBIT_DET_EST_CURRENCY_CIQ" hidden="1">"c12504"</definedName>
    <definedName name="IQ_EBIT_DET_EST_DATE" hidden="1">"c12206"</definedName>
    <definedName name="IQ_EBIT_DET_EST_DATE_CIQ" hidden="1">"c12259"</definedName>
    <definedName name="IQ_EBIT_DET_EST_INCL" hidden="1">"c12343"</definedName>
    <definedName name="IQ_EBIT_DET_EST_INCL_CIQ" hidden="1">"c12387"</definedName>
    <definedName name="IQ_EBIT_DET_EST_ORIGIN" hidden="1">"c12579"</definedName>
    <definedName name="IQ_EBIT_DET_EST_ORIGIN_CIQ" hidden="1">"c12628"</definedName>
    <definedName name="IQ_EBIT_EQ_INC" hidden="1">"c3498"</definedName>
    <definedName name="IQ_EBIT_EQ_INC_EXCL_SBC" hidden="1">"c3502"</definedName>
    <definedName name="IQ_EBIT_EST" hidden="1">"c1681"</definedName>
    <definedName name="IQ_EBIT_EST_CIQ" hidden="1">"c4674"</definedName>
    <definedName name="IQ_EBIT_EST_REUT" hidden="1">"c5333"</definedName>
    <definedName name="IQ_EBIT_EXCL_SBC" hidden="1">"c3082"</definedName>
    <definedName name="IQ_EBIT_GUIDANCE" hidden="1">"c4303"</definedName>
    <definedName name="IQ_EBIT_GW_ACT_OR_EST" hidden="1">"c4306"</definedName>
    <definedName name="IQ_EBIT_GW_ACT_OR_EST_CIQ" hidden="1">"c4831"</definedName>
    <definedName name="IQ_EBIT_GW_EST" hidden="1">"c4305"</definedName>
    <definedName name="IQ_EBIT_GW_EST_CIQ" hidden="1">"c4830"</definedName>
    <definedName name="IQ_EBIT_GW_HIGH_EST" hidden="1">"c4308"</definedName>
    <definedName name="IQ_EBIT_GW_HIGH_EST_CIQ" hidden="1">"c4833"</definedName>
    <definedName name="IQ_EBIT_GW_LOW_EST" hidden="1">"c4309"</definedName>
    <definedName name="IQ_EBIT_GW_LOW_EST_CIQ" hidden="1">"c4834"</definedName>
    <definedName name="IQ_EBIT_GW_MEDIAN_EST" hidden="1">"c4310"</definedName>
    <definedName name="IQ_EBIT_GW_MEDIAN_EST_CIQ" hidden="1">"c4835"</definedName>
    <definedName name="IQ_EBIT_GW_NUM_EST" hidden="1">"c4311"</definedName>
    <definedName name="IQ_EBIT_GW_NUM_EST_CIQ" hidden="1">"c4836"</definedName>
    <definedName name="IQ_EBIT_GW_STDDEV_EST" hidden="1">"c4312"</definedName>
    <definedName name="IQ_EBIT_GW_STDDEV_EST_CIQ" hidden="1">"c4837"</definedName>
    <definedName name="IQ_EBIT_HIGH_EST" hidden="1">"c1683"</definedName>
    <definedName name="IQ_EBIT_HIGH_EST_CIQ" hidden="1">"c4676"</definedName>
    <definedName name="IQ_EBIT_HIGH_EST_REUT" hidden="1">"c5335"</definedName>
    <definedName name="IQ_EBIT_HIGH_GUIDANCE" hidden="1">"c4172"</definedName>
    <definedName name="IQ_EBIT_INT" hidden="1">"c360"</definedName>
    <definedName name="IQ_EBIT_LOW_EST" hidden="1">"c1684"</definedName>
    <definedName name="IQ_EBIT_LOW_EST_CIQ" hidden="1">"c4677"</definedName>
    <definedName name="IQ_EBIT_LOW_EST_REUT" hidden="1">"c5336"</definedName>
    <definedName name="IQ_EBIT_LOW_GUIDANCE" hidden="1">"c4212"</definedName>
    <definedName name="IQ_EBIT_MARGIN" hidden="1">"c359"</definedName>
    <definedName name="IQ_EBIT_MEDIAN_EST" hidden="1">"c1682"</definedName>
    <definedName name="IQ_EBIT_MEDIAN_EST_CIQ" hidden="1">"c4675"</definedName>
    <definedName name="IQ_EBIT_MEDIAN_EST_REUT" hidden="1">"c5334"</definedName>
    <definedName name="IQ_EBIT_NUM_EST" hidden="1">"c1685"</definedName>
    <definedName name="IQ_EBIT_NUM_EST_CIQ" hidden="1">"c4678"</definedName>
    <definedName name="IQ_EBIT_NUM_EST_REUT" hidden="1">"c5337"</definedName>
    <definedName name="IQ_EBIT_OVER_IE" hidden="1">"c1369"</definedName>
    <definedName name="IQ_EBIT_SBC_ACT_OR_EST" hidden="1">"c4316"</definedName>
    <definedName name="IQ_EBIT_SBC_ACT_OR_EST_CIQ" hidden="1">"c4841"</definedName>
    <definedName name="IQ_EBIT_SBC_EST" hidden="1">"c4315"</definedName>
    <definedName name="IQ_EBIT_SBC_EST_CIQ" hidden="1">"c4840"</definedName>
    <definedName name="IQ_EBIT_SBC_GW_ACT_OR_EST" hidden="1">"c4320"</definedName>
    <definedName name="IQ_EBIT_SBC_GW_ACT_OR_EST_CIQ" hidden="1">"c4845"</definedName>
    <definedName name="IQ_EBIT_SBC_GW_EST" hidden="1">"c4319"</definedName>
    <definedName name="IQ_EBIT_SBC_GW_EST_CIQ" hidden="1">"c4844"</definedName>
    <definedName name="IQ_EBIT_SBC_GW_HIGH_EST" hidden="1">"c4322"</definedName>
    <definedName name="IQ_EBIT_SBC_GW_HIGH_EST_CIQ" hidden="1">"c4847"</definedName>
    <definedName name="IQ_EBIT_SBC_GW_LOW_EST" hidden="1">"c4323"</definedName>
    <definedName name="IQ_EBIT_SBC_GW_LOW_EST_CIQ" hidden="1">"c4848"</definedName>
    <definedName name="IQ_EBIT_SBC_GW_MEDIAN_EST" hidden="1">"c4324"</definedName>
    <definedName name="IQ_EBIT_SBC_GW_MEDIAN_EST_CIQ" hidden="1">"c4849"</definedName>
    <definedName name="IQ_EBIT_SBC_GW_NUM_EST" hidden="1">"c4325"</definedName>
    <definedName name="IQ_EBIT_SBC_GW_NUM_EST_CIQ" hidden="1">"c4850"</definedName>
    <definedName name="IQ_EBIT_SBC_GW_STDDEV_EST" hidden="1">"c4326"</definedName>
    <definedName name="IQ_EBIT_SBC_GW_STDDEV_EST_CIQ" hidden="1">"c4851"</definedName>
    <definedName name="IQ_EBIT_SBC_HIGH_EST" hidden="1">"c4328"</definedName>
    <definedName name="IQ_EBIT_SBC_HIGH_EST_CIQ" hidden="1">"c4853"</definedName>
    <definedName name="IQ_EBIT_SBC_LOW_EST" hidden="1">"c4329"</definedName>
    <definedName name="IQ_EBIT_SBC_LOW_EST_CIQ" hidden="1">"c4854"</definedName>
    <definedName name="IQ_EBIT_SBC_MEDIAN_EST" hidden="1">"c4330"</definedName>
    <definedName name="IQ_EBIT_SBC_MEDIAN_EST_CIQ" hidden="1">"c4855"</definedName>
    <definedName name="IQ_EBIT_SBC_NUM_EST" hidden="1">"c4331"</definedName>
    <definedName name="IQ_EBIT_SBC_NUM_EST_CIQ" hidden="1">"c4856"</definedName>
    <definedName name="IQ_EBIT_SBC_STDDEV_EST" hidden="1">"c4332"</definedName>
    <definedName name="IQ_EBIT_SBC_STDDEV_EST_CIQ" hidden="1">"c4857"</definedName>
    <definedName name="IQ_EBIT_STDDEV_EST" hidden="1">"c1686"</definedName>
    <definedName name="IQ_EBIT_STDDEV_EST_CIQ" hidden="1">"c4679"</definedName>
    <definedName name="IQ_EBIT_STDDEV_EST_REUT" hidden="1">"c5338"</definedName>
    <definedName name="IQ_EBITA" hidden="1">"c1910"</definedName>
    <definedName name="IQ_EBITA_10YR_ANN_CAGR" hidden="1">"c6184"</definedName>
    <definedName name="IQ_EBITA_10YR_ANN_GROWTH" hidden="1">"c1954"</definedName>
    <definedName name="IQ_EBITA_1YR_ANN_GROWTH" hidden="1">"c1949"</definedName>
    <definedName name="IQ_EBITA_2YR_ANN_CAGR" hidden="1">"c6180"</definedName>
    <definedName name="IQ_EBITA_2YR_ANN_GROWTH" hidden="1">"c1950"</definedName>
    <definedName name="IQ_EBITA_3YR_ANN_CAGR" hidden="1">"c6181"</definedName>
    <definedName name="IQ_EBITA_3YR_ANN_GROWTH" hidden="1">"c1951"</definedName>
    <definedName name="IQ_EBITA_5YR_ANN_CAGR" hidden="1">"c6182"</definedName>
    <definedName name="IQ_EBITA_5YR_ANN_GROWTH" hidden="1">"c1952"</definedName>
    <definedName name="IQ_EBITA_7YR_ANN_CAGR" hidden="1">"c6183"</definedName>
    <definedName name="IQ_EBITA_7YR_ANN_GROWTH" hidden="1">"c1953"</definedName>
    <definedName name="IQ_EBITA_EQ_INC" hidden="1">"c3497"</definedName>
    <definedName name="IQ_EBITA_EQ_INC_EXCL_SBC" hidden="1">"c3501"</definedName>
    <definedName name="IQ_EBITA_EXCL_SBC" hidden="1">"c3080"</definedName>
    <definedName name="IQ_EBITA_MARGIN" hidden="1">"c1963"</definedName>
    <definedName name="IQ_EBITDA" hidden="1">"c361"</definedName>
    <definedName name="IQ_EBITDA_10YR_ANN_CAGR" hidden="1">"c6080"</definedName>
    <definedName name="IQ_EBITDA_10YR_ANN_GROWTH" hidden="1">"c362"</definedName>
    <definedName name="IQ_EBITDA_1YR_ANN_GROWTH" hidden="1">"c363"</definedName>
    <definedName name="IQ_EBITDA_2YR_ANN_CAGR" hidden="1">"c6081"</definedName>
    <definedName name="IQ_EBITDA_2YR_ANN_GROWTH" hidden="1">"c364"</definedName>
    <definedName name="IQ_EBITDA_3YR_ANN_CAGR" hidden="1">"c6082"</definedName>
    <definedName name="IQ_EBITDA_3YR_ANN_GROWTH" hidden="1">"c365"</definedName>
    <definedName name="IQ_EBITDA_5YR_ANN_CAGR" hidden="1">"c6083"</definedName>
    <definedName name="IQ_EBITDA_5YR_ANN_GROWTH" hidden="1">"c366"</definedName>
    <definedName name="IQ_EBITDA_7YR_ANN_CAGR" hidden="1">"c6084"</definedName>
    <definedName name="IQ_EBITDA_7YR_ANN_GROWTH" hidden="1">"c367"</definedName>
    <definedName name="IQ_EBITDA_ACT_OR_EST" hidden="1">"c2215"</definedName>
    <definedName name="IQ_EBITDA_ACT_OR_EST_CIQ" hidden="1">"c5060"</definedName>
    <definedName name="IQ_EBITDA_ACT_OR_EST_REUT" hidden="1">"c5462"</definedName>
    <definedName name="IQ_EBITDA_CAPEX_INT" hidden="1">"c368"</definedName>
    <definedName name="IQ_EBITDA_CAPEX_OVER_TOTAL_IE" hidden="1">"c1370"</definedName>
    <definedName name="IQ_EBITDA_DET_EST" hidden="1">"c12054"</definedName>
    <definedName name="IQ_EBITDA_DET_EST_CIQ" hidden="1">"c12114"</definedName>
    <definedName name="IQ_EBITDA_DET_EST_CURRENCY" hidden="1">"c12461"</definedName>
    <definedName name="IQ_EBITDA_DET_EST_CURRENCY_CIQ" hidden="1">"c12505"</definedName>
    <definedName name="IQ_EBITDA_DET_EST_DATE" hidden="1">"c12207"</definedName>
    <definedName name="IQ_EBITDA_DET_EST_DATE_CIQ" hidden="1">"c12260"</definedName>
    <definedName name="IQ_EBITDA_DET_EST_INCL" hidden="1">"c12344"</definedName>
    <definedName name="IQ_EBITDA_DET_EST_INCL_CIQ" hidden="1">"c12388"</definedName>
    <definedName name="IQ_EBITDA_DET_EST_ORIGIN" hidden="1">"c12580"</definedName>
    <definedName name="IQ_EBITDA_DET_EST_ORIGIN_CIQ" hidden="1">"c12629"</definedName>
    <definedName name="IQ_EBITDA_EQ_INC" hidden="1">"c3496"</definedName>
    <definedName name="IQ_EBITDA_EQ_INC_EXCL_SBC" hidden="1">"c3500"</definedName>
    <definedName name="IQ_EBITDA_EST" hidden="1">"c369"</definedName>
    <definedName name="IQ_EBITDA_EST_CIQ" hidden="1">"c3622"</definedName>
    <definedName name="IQ_EBITDA_EST_REUT" hidden="1">"c3640"</definedName>
    <definedName name="IQ_EBITDA_EXCL_SBC" hidden="1">"c3081"</definedName>
    <definedName name="IQ_EBITDA_GUIDANCE" hidden="1">"c4334"</definedName>
    <definedName name="IQ_EBITDA_HIGH_EST" hidden="1">"c370"</definedName>
    <definedName name="IQ_EBITDA_HIGH_EST_CIQ" hidden="1">"c3624"</definedName>
    <definedName name="IQ_EBITDA_HIGH_EST_REUT" hidden="1">"c3642"</definedName>
    <definedName name="IQ_EBITDA_HIGH_GUIDANCE" hidden="1">"c4170"</definedName>
    <definedName name="IQ_EBITDA_INT" hidden="1">"c373"</definedName>
    <definedName name="IQ_EBITDA_LOW_EST" hidden="1">"c371"</definedName>
    <definedName name="IQ_EBITDA_LOW_EST_CIQ" hidden="1">"c3625"</definedName>
    <definedName name="IQ_EBITDA_LOW_EST_REUT" hidden="1">"c3643"</definedName>
    <definedName name="IQ_EBITDA_LOW_GUIDANCE" hidden="1">"c4210"</definedName>
    <definedName name="IQ_EBITDA_MARGIN" hidden="1">"c372"</definedName>
    <definedName name="IQ_EBITDA_MEDIAN_EST" hidden="1">"c1663"</definedName>
    <definedName name="IQ_EBITDA_MEDIAN_EST_CIQ" hidden="1">"c3623"</definedName>
    <definedName name="IQ_EBITDA_MEDIAN_EST_REUT" hidden="1">"c3641"</definedName>
    <definedName name="IQ_EBITDA_NUM_EST" hidden="1">"c374"</definedName>
    <definedName name="IQ_EBITDA_NUM_EST_CIQ" hidden="1">"c3626"</definedName>
    <definedName name="IQ_EBITDA_NUM_EST_REUT" hidden="1">"c3644"</definedName>
    <definedName name="IQ_EBITDA_OVER_TOTAL_IE" hidden="1">"c1371"</definedName>
    <definedName name="IQ_EBITDA_SBC_ACT_OR_EST" hidden="1">"c4337"</definedName>
    <definedName name="IQ_EBITDA_SBC_ACT_OR_EST_CIQ" hidden="1">"c4862"</definedName>
    <definedName name="IQ_EBITDA_SBC_EST" hidden="1">"c4336"</definedName>
    <definedName name="IQ_EBITDA_SBC_EST_CIQ" hidden="1">"c4861"</definedName>
    <definedName name="IQ_EBITDA_SBC_HIGH_EST" hidden="1">"c4339"</definedName>
    <definedName name="IQ_EBITDA_SBC_HIGH_EST_CIQ" hidden="1">"c4864"</definedName>
    <definedName name="IQ_EBITDA_SBC_LOW_EST" hidden="1">"c4340"</definedName>
    <definedName name="IQ_EBITDA_SBC_LOW_EST_CIQ" hidden="1">"c4865"</definedName>
    <definedName name="IQ_EBITDA_SBC_MEDIAN_EST" hidden="1">"c4341"</definedName>
    <definedName name="IQ_EBITDA_SBC_MEDIAN_EST_CIQ" hidden="1">"c4866"</definedName>
    <definedName name="IQ_EBITDA_SBC_NUM_EST" hidden="1">"c4342"</definedName>
    <definedName name="IQ_EBITDA_SBC_NUM_EST_CIQ" hidden="1">"c4867"</definedName>
    <definedName name="IQ_EBITDA_SBC_STDDEV_EST" hidden="1">"c4343"</definedName>
    <definedName name="IQ_EBITDA_SBC_STDDEV_EST_CIQ" hidden="1">"c4868"</definedName>
    <definedName name="IQ_EBITDA_STDDEV_EST" hidden="1">"c375"</definedName>
    <definedName name="IQ_EBITDA_STDDEV_EST_CIQ" hidden="1">"c3627"</definedName>
    <definedName name="IQ_EBITDA_STDDEV_EST_REUT" hidden="1">"c3645"</definedName>
    <definedName name="IQ_EBITDAR" hidden="1">"c2989"</definedName>
    <definedName name="IQ_EBITDAR_EQ_INC" hidden="1">"c3499"</definedName>
    <definedName name="IQ_EBITDAR_EQ_INC_EXCL_SBC" hidden="1">"c3503"</definedName>
    <definedName name="IQ_EBITDAR_EXCL_SBC" hidden="1">"c3083"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" hidden="1">"c6214"</definedName>
    <definedName name="IQ_EBT_EXCL_REIT" hidden="1">"c384"</definedName>
    <definedName name="IQ_EBT_EXCL_UTI" hidden="1">"c385"</definedName>
    <definedName name="IQ_EBT_FFIEC" hidden="1">"c13029"</definedName>
    <definedName name="IQ_EBT_FIN" hidden="1">"c386"</definedName>
    <definedName name="IQ_EBT_FTE_FFIEC" hidden="1">"c13037"</definedName>
    <definedName name="IQ_EBT_GAAP_GUIDANCE" hidden="1">"c4345"</definedName>
    <definedName name="IQ_EBT_GAAP_HIGH_GUIDANCE" hidden="1">"c4174"</definedName>
    <definedName name="IQ_EBT_GAAP_LOW_GUIDANCE" hidden="1">"c4214"</definedName>
    <definedName name="IQ_EBT_GUIDANCE" hidden="1">"c4346"</definedName>
    <definedName name="IQ_EBT_GW_GUIDANCE" hidden="1">"c4347"</definedName>
    <definedName name="IQ_EBT_GW_HIGH_GUIDANCE" hidden="1">"c4175"</definedName>
    <definedName name="IQ_EBT_GW_LOW_GUIDANCE" hidden="1">"c4215"</definedName>
    <definedName name="IQ_EBT_HIGH_GUIDANCE" hidden="1">"c4173"</definedName>
    <definedName name="IQ_EBT_INCL_MARGIN" hidden="1">"c387"</definedName>
    <definedName name="IQ_EBT_INS" hidden="1">"c388"</definedName>
    <definedName name="IQ_EBT_LOW_GUIDANCE" hidden="1">"c4213"</definedName>
    <definedName name="IQ_EBT_RE" hidden="1">"c6215"</definedName>
    <definedName name="IQ_EBT_REIT" hidden="1">"c389"</definedName>
    <definedName name="IQ_EBT_SBC_ACT_OR_EST" hidden="1">"c4350"</definedName>
    <definedName name="IQ_EBT_SBC_ACT_OR_EST_CIQ" hidden="1">"c4875"</definedName>
    <definedName name="IQ_EBT_SBC_EST" hidden="1">"c4349"</definedName>
    <definedName name="IQ_EBT_SBC_EST_CIQ" hidden="1">"c4874"</definedName>
    <definedName name="IQ_EBT_SBC_GW_ACT_OR_EST" hidden="1">"c4354"</definedName>
    <definedName name="IQ_EBT_SBC_GW_ACT_OR_EST_CIQ" hidden="1">"c4879"</definedName>
    <definedName name="IQ_EBT_SBC_GW_EST" hidden="1">"c4353"</definedName>
    <definedName name="IQ_EBT_SBC_GW_EST_CIQ" hidden="1">"c4878"</definedName>
    <definedName name="IQ_EBT_SBC_GW_HIGH_EST" hidden="1">"c4356"</definedName>
    <definedName name="IQ_EBT_SBC_GW_HIGH_EST_CIQ" hidden="1">"c4881"</definedName>
    <definedName name="IQ_EBT_SBC_GW_LOW_EST" hidden="1">"c4357"</definedName>
    <definedName name="IQ_EBT_SBC_GW_LOW_EST_CIQ" hidden="1">"c4882"</definedName>
    <definedName name="IQ_EBT_SBC_GW_MEDIAN_EST" hidden="1">"c4358"</definedName>
    <definedName name="IQ_EBT_SBC_GW_MEDIAN_EST_CIQ" hidden="1">"c4883"</definedName>
    <definedName name="IQ_EBT_SBC_GW_NUM_EST" hidden="1">"c4359"</definedName>
    <definedName name="IQ_EBT_SBC_GW_NUM_EST_CIQ" hidden="1">"c4884"</definedName>
    <definedName name="IQ_EBT_SBC_GW_STDDEV_EST" hidden="1">"c4360"</definedName>
    <definedName name="IQ_EBT_SBC_GW_STDDEV_EST_CIQ" hidden="1">"c4885"</definedName>
    <definedName name="IQ_EBT_SBC_HIGH_EST" hidden="1">"c4362"</definedName>
    <definedName name="IQ_EBT_SBC_HIGH_EST_CIQ" hidden="1">"c4887"</definedName>
    <definedName name="IQ_EBT_SBC_LOW_EST" hidden="1">"c4363"</definedName>
    <definedName name="IQ_EBT_SBC_LOW_EST_CIQ" hidden="1">"c4888"</definedName>
    <definedName name="IQ_EBT_SBC_MEDIAN_EST" hidden="1">"c4364"</definedName>
    <definedName name="IQ_EBT_SBC_MEDIAN_EST_CIQ" hidden="1">"c4889"</definedName>
    <definedName name="IQ_EBT_SBC_NUM_EST" hidden="1">"c4365"</definedName>
    <definedName name="IQ_EBT_SBC_NUM_EST_CIQ" hidden="1">"c4890"</definedName>
    <definedName name="IQ_EBT_SBC_STDDEV_EST" hidden="1">"c4366"</definedName>
    <definedName name="IQ_EBT_SBC_STDDEV_EST_CIQ" hidden="1">"c4891"</definedName>
    <definedName name="IQ_EBT_SUBTOTAL_AP" hidden="1">"c8982"</definedName>
    <definedName name="IQ_EBT_UTI" hidden="1">"c390"</definedName>
    <definedName name="IQ_ECO_METRIC_6825_UNUSED" hidden="1">"c6825"</definedName>
    <definedName name="IQ_ECO_METRIC_6825_UNUSED_UNUSED_UNUSED" hidden="1">"c6825"</definedName>
    <definedName name="IQ_ECO_METRIC_6839_UNUSED" hidden="1">"c6839"</definedName>
    <definedName name="IQ_ECO_METRIC_6839_UNUSED_UNUSED_UNUSED" hidden="1">"c6839"</definedName>
    <definedName name="IQ_ECO_METRIC_6896_UNUSED" hidden="1">"c6896"</definedName>
    <definedName name="IQ_ECO_METRIC_6896_UNUSED_UNUSED_UNUSED" hidden="1">"c6896"</definedName>
    <definedName name="IQ_ECO_METRIC_6897_UNUSED" hidden="1">"c6897"</definedName>
    <definedName name="IQ_ECO_METRIC_6897_UNUSED_UNUSED_UNUSED" hidden="1">"c6897"</definedName>
    <definedName name="IQ_ECO_METRIC_6927" hidden="1">"c6927"</definedName>
    <definedName name="IQ_ECO_METRIC_6988_UNUSED" hidden="1">"c6988"</definedName>
    <definedName name="IQ_ECO_METRIC_6988_UNUSED_UNUSED_UNUSED" hidden="1">"c6988"</definedName>
    <definedName name="IQ_ECO_METRIC_7045_UNUSED" hidden="1">"c7045"</definedName>
    <definedName name="IQ_ECO_METRIC_7045_UNUSED_UNUSED_UNUSED" hidden="1">"c7045"</definedName>
    <definedName name="IQ_ECO_METRIC_7059_UNUSED" hidden="1">"c7059"</definedName>
    <definedName name="IQ_ECO_METRIC_7059_UNUSED_UNUSED_UNUSED" hidden="1">"c7059"</definedName>
    <definedName name="IQ_ECO_METRIC_7116_UNUSED" hidden="1">"c7116"</definedName>
    <definedName name="IQ_ECO_METRIC_7116_UNUSED_UNUSED_UNUSED" hidden="1">"c7116"</definedName>
    <definedName name="IQ_ECO_METRIC_7117_UNUSED" hidden="1">"c7117"</definedName>
    <definedName name="IQ_ECO_METRIC_7117_UNUSED_UNUSED_UNUSED" hidden="1">"c7117"</definedName>
    <definedName name="IQ_ECO_METRIC_7147" hidden="1">"c7147"</definedName>
    <definedName name="IQ_ECO_METRIC_7208_UNUSED" hidden="1">"c7208"</definedName>
    <definedName name="IQ_ECO_METRIC_7208_UNUSED_UNUSED_UNUSED" hidden="1">"c7208"</definedName>
    <definedName name="IQ_ECO_METRIC_7265_UNUSED" hidden="1">"c7265"</definedName>
    <definedName name="IQ_ECO_METRIC_7265_UNUSED_UNUSED_UNUSED" hidden="1">"c7265"</definedName>
    <definedName name="IQ_ECO_METRIC_7279_UNUSED" hidden="1">"c7279"</definedName>
    <definedName name="IQ_ECO_METRIC_7279_UNUSED_UNUSED_UNUSED" hidden="1">"c7279"</definedName>
    <definedName name="IQ_ECO_METRIC_7336_UNUSED" hidden="1">"c7336"</definedName>
    <definedName name="IQ_ECO_METRIC_7336_UNUSED_UNUSED_UNUSED" hidden="1">"c7336"</definedName>
    <definedName name="IQ_ECO_METRIC_7337_UNUSED" hidden="1">"c7337"</definedName>
    <definedName name="IQ_ECO_METRIC_7337_UNUSED_UNUSED_UNUSED" hidden="1">"c7337"</definedName>
    <definedName name="IQ_ECO_METRIC_7367" hidden="1">"c7367"</definedName>
    <definedName name="IQ_ECO_METRIC_7428_UNUSED" hidden="1">"c7428"</definedName>
    <definedName name="IQ_ECO_METRIC_7428_UNUSED_UNUSED_UNUSED" hidden="1">"c7428"</definedName>
    <definedName name="IQ_ECO_METRIC_7556_UNUSED" hidden="1">"c7556"</definedName>
    <definedName name="IQ_ECO_METRIC_7556_UNUSED_UNUSED_UNUSED" hidden="1">"c7556"</definedName>
    <definedName name="IQ_ECO_METRIC_7557_UNUSED" hidden="1">"c7557"</definedName>
    <definedName name="IQ_ECO_METRIC_7557_UNUSED_UNUSED_UNUSED" hidden="1">"c7557"</definedName>
    <definedName name="IQ_ECO_METRIC_7587" hidden="1">"c7587"</definedName>
    <definedName name="IQ_ECO_METRIC_7648_UNUSED" hidden="1">"c7648"</definedName>
    <definedName name="IQ_ECO_METRIC_7648_UNUSED_UNUSED_UNUSED" hidden="1">"c7648"</definedName>
    <definedName name="IQ_ECO_METRIC_7704" hidden="1">"c7704"</definedName>
    <definedName name="IQ_ECO_METRIC_7705_UNUSED" hidden="1">"c7705"</definedName>
    <definedName name="IQ_ECO_METRIC_7705_UNUSED_UNUSED_UNUSED" hidden="1">"c7705"</definedName>
    <definedName name="IQ_ECO_METRIC_7706" hidden="1">"c7706"</definedName>
    <definedName name="IQ_ECO_METRIC_7718" hidden="1">"c7718"</definedName>
    <definedName name="IQ_ECO_METRIC_7719_UNUSED" hidden="1">"c7719"</definedName>
    <definedName name="IQ_ECO_METRIC_7719_UNUSED_UNUSED_UNUSED" hidden="1">"c7719"</definedName>
    <definedName name="IQ_ECO_METRIC_7776_UNUSED" hidden="1">"c7776"</definedName>
    <definedName name="IQ_ECO_METRIC_7776_UNUSED_UNUSED_UNUSED" hidden="1">"c7776"</definedName>
    <definedName name="IQ_ECO_METRIC_7777_UNUSED" hidden="1">"c7777"</definedName>
    <definedName name="IQ_ECO_METRIC_7777_UNUSED_UNUSED_UNUSED" hidden="1">"c7777"</definedName>
    <definedName name="IQ_ECO_METRIC_7807" hidden="1">"c7807"</definedName>
    <definedName name="IQ_ECO_METRIC_7811" hidden="1">"c7811"</definedName>
    <definedName name="IQ_ECO_METRIC_7868_UNUSED" hidden="1">"c7868"</definedName>
    <definedName name="IQ_ECO_METRIC_7868_UNUSED_UNUSED_UNUSED" hidden="1">"c7868"</definedName>
    <definedName name="IQ_ECO_METRIC_7873" hidden="1">"c7873"</definedName>
    <definedName name="IQ_ECO_METRIC_7924" hidden="1">"c7924"</definedName>
    <definedName name="IQ_ECO_METRIC_7925_UNUSED" hidden="1">"c7925"</definedName>
    <definedName name="IQ_ECO_METRIC_7925_UNUSED_UNUSED_UNUSED" hidden="1">"c7925"</definedName>
    <definedName name="IQ_ECO_METRIC_7926" hidden="1">"c7926"</definedName>
    <definedName name="IQ_ECO_METRIC_7938" hidden="1">"c7938"</definedName>
    <definedName name="IQ_ECO_METRIC_7939_UNUSED" hidden="1">"c7939"</definedName>
    <definedName name="IQ_ECO_METRIC_7939_UNUSED_UNUSED_UNUSED" hidden="1">"c7939"</definedName>
    <definedName name="IQ_ECO_METRIC_7996_UNUSED" hidden="1">"c7996"</definedName>
    <definedName name="IQ_ECO_METRIC_7996_UNUSED_UNUSED_UNUSED" hidden="1">"c7996"</definedName>
    <definedName name="IQ_ECO_METRIC_7997_UNUSED" hidden="1">"c7997"</definedName>
    <definedName name="IQ_ECO_METRIC_7997_UNUSED_UNUSED_UNUSED" hidden="1">"c7997"</definedName>
    <definedName name="IQ_ECO_METRIC_8027" hidden="1">"c8027"</definedName>
    <definedName name="IQ_ECO_METRIC_8031" hidden="1">"c8031"</definedName>
    <definedName name="IQ_ECO_METRIC_8088_UNUSED" hidden="1">"c8088"</definedName>
    <definedName name="IQ_ECO_METRIC_8088_UNUSED_UNUSED_UNUSED" hidden="1">"c8088"</definedName>
    <definedName name="IQ_ECO_METRIC_8093" hidden="1">"c8093"</definedName>
    <definedName name="IQ_ECO_METRIC_8144" hidden="1">"c8144"</definedName>
    <definedName name="IQ_ECO_METRIC_8145_UNUSED" hidden="1">"c8145"</definedName>
    <definedName name="IQ_ECO_METRIC_8145_UNUSED_UNUSED_UNUSED" hidden="1">"c8145"</definedName>
    <definedName name="IQ_ECO_METRIC_8146" hidden="1">"c8146"</definedName>
    <definedName name="IQ_ECO_METRIC_8158" hidden="1">"c8158"</definedName>
    <definedName name="IQ_ECO_METRIC_8159_UNUSED" hidden="1">"c8159"</definedName>
    <definedName name="IQ_ECO_METRIC_8159_UNUSED_UNUSED_UNUSED" hidden="1">"c8159"</definedName>
    <definedName name="IQ_ECO_METRIC_8216_UNUSED" hidden="1">"c8216"</definedName>
    <definedName name="IQ_ECO_METRIC_8216_UNUSED_UNUSED_UNUSED" hidden="1">"c8216"</definedName>
    <definedName name="IQ_ECO_METRIC_8217_UNUSED" hidden="1">"c8217"</definedName>
    <definedName name="IQ_ECO_METRIC_8217_UNUSED_UNUSED_UNUSED" hidden="1">"c8217"</definedName>
    <definedName name="IQ_ECO_METRIC_8247" hidden="1">"c8247"</definedName>
    <definedName name="IQ_ECO_METRIC_8251" hidden="1">"c8251"</definedName>
    <definedName name="IQ_ECO_METRIC_8308_UNUSED" hidden="1">"c8308"</definedName>
    <definedName name="IQ_ECO_METRIC_8308_UNUSED_UNUSED_UNUSED" hidden="1">"c8308"</definedName>
    <definedName name="IQ_ECO_METRIC_8313" hidden="1">"c8313"</definedName>
    <definedName name="IQ_ECO_METRIC_8366" hidden="1">"c8366"</definedName>
    <definedName name="IQ_ECO_METRIC_8378" hidden="1">"c8378"</definedName>
    <definedName name="IQ_ECO_METRIC_8436_UNUSED" hidden="1">"c8436"</definedName>
    <definedName name="IQ_ECO_METRIC_8436_UNUSED_UNUSED_UNUSED" hidden="1">"c8436"</definedName>
    <definedName name="IQ_ECO_METRIC_8437_UNUSED" hidden="1">"c8437"</definedName>
    <definedName name="IQ_ECO_METRIC_8437_UNUSED_UNUSED_UNUSED" hidden="1">"c8437"</definedName>
    <definedName name="IQ_ECO_METRIC_8467" hidden="1">"c8467"</definedName>
    <definedName name="IQ_ECO_METRIC_8471" hidden="1">"c8471"</definedName>
    <definedName name="IQ_ECO_METRIC_8528_UNUSED" hidden="1">"c8528"</definedName>
    <definedName name="IQ_ECO_METRIC_8528_UNUSED_UNUSED_UNUSED" hidden="1">"c8528"</definedName>
    <definedName name="IQ_ECO_METRIC_8533" hidden="1">"c8533"</definedName>
    <definedName name="IQ_ECS_AUTHORIZED_SHARES" hidden="1">"c5583"</definedName>
    <definedName name="IQ_ECS_AUTHORIZED_SHARES_ABS" hidden="1">"c5597"</definedName>
    <definedName name="IQ_ECS_CONVERT_FACTOR" hidden="1">"c5581"</definedName>
    <definedName name="IQ_ECS_CONVERT_FACTOR_ABS" hidden="1">"c5595"</definedName>
    <definedName name="IQ_ECS_CONVERT_INTO" hidden="1">"c5580"</definedName>
    <definedName name="IQ_ECS_CONVERT_INTO_ABS" hidden="1">"c5594"</definedName>
    <definedName name="IQ_ECS_CONVERT_TYPE" hidden="1">"c5579"</definedName>
    <definedName name="IQ_ECS_CONVERT_TYPE_ABS" hidden="1">"c5593"</definedName>
    <definedName name="IQ_ECS_INACTIVE_DATE" hidden="1">"c5576"</definedName>
    <definedName name="IQ_ECS_INACTIVE_DATE_ABS" hidden="1">"c5590"</definedName>
    <definedName name="IQ_ECS_NAME" hidden="1">"c5571"</definedName>
    <definedName name="IQ_ECS_NAME_ABS" hidden="1">"c5585"</definedName>
    <definedName name="IQ_ECS_NUM_SHAREHOLDERS" hidden="1">"c5584"</definedName>
    <definedName name="IQ_ECS_NUM_SHAREHOLDERS_ABS" hidden="1">"c5598"</definedName>
    <definedName name="IQ_ECS_PAR_VALUE" hidden="1">"c5577"</definedName>
    <definedName name="IQ_ECS_PAR_VALUE_ABS" hidden="1">"c5591"</definedName>
    <definedName name="IQ_ECS_PAR_VALUE_CURRENCY" hidden="1">"c5578"</definedName>
    <definedName name="IQ_ECS_PAR_VALUE_CURRENCY_ABS" hidden="1">"c5592"</definedName>
    <definedName name="IQ_ECS_SHARES_OUT_BS_DATE" hidden="1">"c5572"</definedName>
    <definedName name="IQ_ECS_SHARES_OUT_BS_DATE_ABS" hidden="1">"c5586"</definedName>
    <definedName name="IQ_ECS_SHARES_OUT_FILING_DATE" hidden="1">"c5573"</definedName>
    <definedName name="IQ_ECS_SHARES_OUT_FILING_DATE_ABS" hidden="1">"c5587"</definedName>
    <definedName name="IQ_ECS_START_DATE" hidden="1">"c5575"</definedName>
    <definedName name="IQ_ECS_START_DATE_ABS" hidden="1">"c5589"</definedName>
    <definedName name="IQ_ECS_TYPE" hidden="1">"c5574"</definedName>
    <definedName name="IQ_ECS_TYPE_ABS" hidden="1">"c5588"</definedName>
    <definedName name="IQ_ECS_VOTING" hidden="1">"c5582"</definedName>
    <definedName name="IQ_ECS_VOTING_ABS" hidden="1">"c5596"</definedName>
    <definedName name="IQ_EFFECT_SPECIAL_CHARGE" hidden="1">"c1595"</definedName>
    <definedName name="IQ_EFFECT_TAX_RATE" hidden="1">"c1899"</definedName>
    <definedName name="IQ_EFFECTIVE_DATE" hidden="1">"c8966"</definedName>
    <definedName name="IQ_EFFICIENCY_RATIO" hidden="1">"c391"</definedName>
    <definedName name="IQ_EFFICIENCY_RATIO_FDIC" hidden="1">"c6736"</definedName>
    <definedName name="IQ_ELIMINATIONS_CONSOL_OFFICES_FOREIGN_FFIEC" hidden="1">"c15395"</definedName>
    <definedName name="IQ_EMBEDDED_VAL_COVERED" hidden="1">"c9962"</definedName>
    <definedName name="IQ_EMBEDDED_VAL_COVERED_BEG" hidden="1">"c9957"</definedName>
    <definedName name="IQ_EMBEDDED_VAL_GROUP" hidden="1">"c9948"</definedName>
    <definedName name="IQ_EMBEDDED_VAL_GROUP_BEG" hidden="1">"c9943"</definedName>
    <definedName name="IQ_EMPLOY_COST_INDEX_BENEFITS" hidden="1">"c6857"</definedName>
    <definedName name="IQ_EMPLOY_COST_INDEX_BENEFITS_APR" hidden="1">"c7517"</definedName>
    <definedName name="IQ_EMPLOY_COST_INDEX_BENEFITS_APR_FC" hidden="1">"c8397"</definedName>
    <definedName name="IQ_EMPLOY_COST_INDEX_BENEFITS_FC" hidden="1">"c7737"</definedName>
    <definedName name="IQ_EMPLOY_COST_INDEX_BENEFITS_POP" hidden="1">"c7077"</definedName>
    <definedName name="IQ_EMPLOY_COST_INDEX_BENEFITS_POP_FC" hidden="1">"c7957"</definedName>
    <definedName name="IQ_EMPLOY_COST_INDEX_BENEFITS_YOY" hidden="1">"c7297"</definedName>
    <definedName name="IQ_EMPLOY_COST_INDEX_BENEFITS_YOY_FC" hidden="1">"c8177"</definedName>
    <definedName name="IQ_EMPLOY_COST_INDEX_COMP" hidden="1">"c6856"</definedName>
    <definedName name="IQ_EMPLOY_COST_INDEX_COMP_APR" hidden="1">"c7516"</definedName>
    <definedName name="IQ_EMPLOY_COST_INDEX_COMP_APR_FC" hidden="1">"c8396"</definedName>
    <definedName name="IQ_EMPLOY_COST_INDEX_COMP_FC" hidden="1">"c7736"</definedName>
    <definedName name="IQ_EMPLOY_COST_INDEX_COMP_POP" hidden="1">"c7076"</definedName>
    <definedName name="IQ_EMPLOY_COST_INDEX_COMP_POP_FC" hidden="1">"c7956"</definedName>
    <definedName name="IQ_EMPLOY_COST_INDEX_COMP_YOY" hidden="1">"c7296"</definedName>
    <definedName name="IQ_EMPLOY_COST_INDEX_COMP_YOY_FC" hidden="1">"c8176"</definedName>
    <definedName name="IQ_EMPLOY_COST_INDEX_WAGE_SALARY" hidden="1">"c6858"</definedName>
    <definedName name="IQ_EMPLOY_COST_INDEX_WAGE_SALARY_APR" hidden="1">"c7518"</definedName>
    <definedName name="IQ_EMPLOY_COST_INDEX_WAGE_SALARY_APR_FC" hidden="1">"c8398"</definedName>
    <definedName name="IQ_EMPLOY_COST_INDEX_WAGE_SALARY_FC" hidden="1">"c7738"</definedName>
    <definedName name="IQ_EMPLOY_COST_INDEX_WAGE_SALARY_POP" hidden="1">"c7078"</definedName>
    <definedName name="IQ_EMPLOY_COST_INDEX_WAGE_SALARY_POP_FC" hidden="1">"c7958"</definedName>
    <definedName name="IQ_EMPLOY_COST_INDEX_WAGE_SALARY_YOY" hidden="1">"c7298"</definedName>
    <definedName name="IQ_EMPLOY_COST_INDEX_WAGE_SALARY_YOY_FC" hidden="1">"c8178"</definedName>
    <definedName name="IQ_EMPLOYEES" hidden="1">"c392"</definedName>
    <definedName name="IQ_EMPLOYEES_FFIEC" hidden="1">"c13035"</definedName>
    <definedName name="IQ_ENTERPRISE_VALUE" hidden="1">"c1348"</definedName>
    <definedName name="IQ_ENTITLEMENT_DET_EST" hidden="1">"c12044"</definedName>
    <definedName name="IQ_ENTITLEMENT_DET_EST_CIQ" hidden="1">"c12104"</definedName>
    <definedName name="IQ_ENTREPRENEURAL_PROPERTY_INC" hidden="1">"c6859"</definedName>
    <definedName name="IQ_ENTREPRENEURAL_PROPERTY_INC_APR" hidden="1">"c7519"</definedName>
    <definedName name="IQ_ENTREPRENEURAL_PROPERTY_INC_APR_FC" hidden="1">"c8399"</definedName>
    <definedName name="IQ_ENTREPRENEURAL_PROPERTY_INC_FC" hidden="1">"c7739"</definedName>
    <definedName name="IQ_ENTREPRENEURAL_PROPERTY_INC_POP" hidden="1">"c7079"</definedName>
    <definedName name="IQ_ENTREPRENEURAL_PROPERTY_INC_POP_FC" hidden="1">"c7959"</definedName>
    <definedName name="IQ_ENTREPRENEURAL_PROPERTY_INC_YOY" hidden="1">"c7299"</definedName>
    <definedName name="IQ_ENTREPRENEURAL_PROPERTY_INC_YOY_FC" hidden="1">"c8179"</definedName>
    <definedName name="IQ_EPS_10YR_ANN_CAGR" hidden="1">"c6085"</definedName>
    <definedName name="IQ_EPS_10YR_ANN_GROWTH" hidden="1">"c393"</definedName>
    <definedName name="IQ_EPS_1YR_ANN_GROWTH" hidden="1">"c394"</definedName>
    <definedName name="IQ_EPS_2YR_ANN_CAGR" hidden="1">"c6086"</definedName>
    <definedName name="IQ_EPS_2YR_ANN_GROWTH" hidden="1">"c395"</definedName>
    <definedName name="IQ_EPS_3YR_ANN_CAGR" hidden="1">"c6087"</definedName>
    <definedName name="IQ_EPS_3YR_ANN_GROWTH" hidden="1">"c396"</definedName>
    <definedName name="IQ_EPS_5YR_ANN_CAGR" hidden="1">"c6088"</definedName>
    <definedName name="IQ_EPS_5YR_ANN_GROWTH" hidden="1">"c397"</definedName>
    <definedName name="IQ_EPS_7YR_ANN_CAGR" hidden="1">"c6089"</definedName>
    <definedName name="IQ_EPS_7YR_ANN_GROWTH" hidden="1">"c398"</definedName>
    <definedName name="IQ_EPS_ACT_OR_EST" hidden="1">"c2213"</definedName>
    <definedName name="IQ_EPS_ACT_OR_EST_CIQ" hidden="1">"c5058"</definedName>
    <definedName name="IQ_EPS_ACT_OR_EST_REUT" hidden="1">"c5460"</definedName>
    <definedName name="IQ_EPS_AP" hidden="1">"c8880"</definedName>
    <definedName name="IQ_EPS_AP_ABS" hidden="1">"c8899"</definedName>
    <definedName name="IQ_EPS_DET_EST" hidden="1">"c13571"</definedName>
    <definedName name="IQ_EPS_DET_EST_CIQ" hidden="1">"c13573"</definedName>
    <definedName name="IQ_EPS_DET_EST_CURRENCY" hidden="1">"c13583"</definedName>
    <definedName name="IQ_EPS_DET_EST_CURRENCY_CIQ" hidden="1">"c13585"</definedName>
    <definedName name="IQ_EPS_DET_EST_DATE" hidden="1">"c13575"</definedName>
    <definedName name="IQ_EPS_DET_EST_DATE_CIQ" hidden="1">"c13577"</definedName>
    <definedName name="IQ_EPS_DET_EST_INCL" hidden="1">"c13587"</definedName>
    <definedName name="IQ_EPS_DET_EST_INCL_CIQ" hidden="1">"c13589"</definedName>
    <definedName name="IQ_EPS_DET_EST_ORIGIN" hidden="1">"c13579"</definedName>
    <definedName name="IQ_EPS_DET_EST_ORIGIN_CIQ" hidden="1">"c13581"</definedName>
    <definedName name="IQ_EPS_EST" hidden="1">"c399"</definedName>
    <definedName name="IQ_EPS_EST_BOTTOM_UP" hidden="1">"c5489"</definedName>
    <definedName name="IQ_EPS_EST_BOTTOM_UP_CIQ" hidden="1">"c12026"</definedName>
    <definedName name="IQ_EPS_EST_BOTTOM_UP_REUT" hidden="1">"c5497"</definedName>
    <definedName name="IQ_EPS_EST_CIQ" hidden="1">"c4994"</definedName>
    <definedName name="IQ_EPS_EST_REUT" hidden="1">"c5453"</definedName>
    <definedName name="IQ_EPS_EXCL_GUIDANCE" hidden="1">"c4368"</definedName>
    <definedName name="IQ_EPS_EXCL_HIGH_GUIDANCE" hidden="1">"c4369"</definedName>
    <definedName name="IQ_EPS_EXCL_LOW_GUIDANCE" hidden="1">"c4204"</definedName>
    <definedName name="IQ_EPS_GAAP_GUIDANCE" hidden="1">"c4370"</definedName>
    <definedName name="IQ_EPS_GAAP_HIGH_GUIDANCE" hidden="1">"c4371"</definedName>
    <definedName name="IQ_EPS_GAAP_LOW_GUIDANCE" hidden="1">"c4205"</definedName>
    <definedName name="IQ_EPS_GROWTH_GUIDANCE" hidden="1">"c13495"</definedName>
    <definedName name="IQ_EPS_GROWTH_HIGH_GUIDANCE" hidden="1">"c13496"</definedName>
    <definedName name="IQ_EPS_GROWTH_LOW_GUIDANCE" hidden="1">"c13497"</definedName>
    <definedName name="IQ_EPS_GW_ACT_OR_EST" hidden="1">"c2223"</definedName>
    <definedName name="IQ_EPS_GW_ACT_OR_EST_CIQ" hidden="1">"c5066"</definedName>
    <definedName name="IQ_EPS_GW_ACT_OR_EST_REUT" hidden="1">"c5469"</definedName>
    <definedName name="IQ_EPS_GW_DET_EST" hidden="1">"c12056"</definedName>
    <definedName name="IQ_EPS_GW_DET_EST_CIQ" hidden="1">"c12118"</definedName>
    <definedName name="IQ_EPS_GW_DET_EST_CURRENCY" hidden="1">"c12463"</definedName>
    <definedName name="IQ_EPS_GW_DET_EST_CURRENCY_CIQ" hidden="1">"c12509"</definedName>
    <definedName name="IQ_EPS_GW_DET_EST_DATE" hidden="1">"c12209"</definedName>
    <definedName name="IQ_EPS_GW_DET_EST_DATE_CIQ" hidden="1">"c12264"</definedName>
    <definedName name="IQ_EPS_GW_DET_EST_INCL" hidden="1">"c12346"</definedName>
    <definedName name="IQ_EPS_GW_DET_EST_INCL_CIQ" hidden="1">"c12392"</definedName>
    <definedName name="IQ_EPS_GW_DET_EST_ORIGIN" hidden="1">"c12582"</definedName>
    <definedName name="IQ_EPS_GW_DET_EST_ORIGIN_CIQ" hidden="1">"c12633"</definedName>
    <definedName name="IQ_EPS_GW_EST" hidden="1">"c1737"</definedName>
    <definedName name="IQ_EPS_GW_EST_BOTTOM_UP" hidden="1">"c5491"</definedName>
    <definedName name="IQ_EPS_GW_EST_BOTTOM_UP_CIQ" hidden="1">"c12028"</definedName>
    <definedName name="IQ_EPS_GW_EST_BOTTOM_UP_REUT" hidden="1">"c5499"</definedName>
    <definedName name="IQ_EPS_GW_EST_CIQ" hidden="1">"c4723"</definedName>
    <definedName name="IQ_EPS_GW_EST_REUT" hidden="1">"c5389"</definedName>
    <definedName name="IQ_EPS_GW_GUIDANCE" hidden="1">"c4372"</definedName>
    <definedName name="IQ_EPS_GW_HIGH_EST" hidden="1">"c1739"</definedName>
    <definedName name="IQ_EPS_GW_HIGH_EST_CIQ" hidden="1">"c4725"</definedName>
    <definedName name="IQ_EPS_GW_HIGH_EST_REUT" hidden="1">"c5391"</definedName>
    <definedName name="IQ_EPS_GW_HIGH_GUIDANCE" hidden="1">"c4373"</definedName>
    <definedName name="IQ_EPS_GW_LOW_EST" hidden="1">"c1740"</definedName>
    <definedName name="IQ_EPS_GW_LOW_EST_CIQ" hidden="1">"c4726"</definedName>
    <definedName name="IQ_EPS_GW_LOW_EST_REUT" hidden="1">"c5392"</definedName>
    <definedName name="IQ_EPS_GW_LOW_GUIDANCE" hidden="1">"c4206"</definedName>
    <definedName name="IQ_EPS_GW_MEDIAN_EST" hidden="1">"c1738"</definedName>
    <definedName name="IQ_EPS_GW_MEDIAN_EST_CIQ" hidden="1">"c4724"</definedName>
    <definedName name="IQ_EPS_GW_MEDIAN_EST_REUT" hidden="1">"c5390"</definedName>
    <definedName name="IQ_EPS_GW_NUM_EST" hidden="1">"c1741"</definedName>
    <definedName name="IQ_EPS_GW_NUM_EST_CIQ" hidden="1">"c4727"</definedName>
    <definedName name="IQ_EPS_GW_NUM_EST_REUT" hidden="1">"c5393"</definedName>
    <definedName name="IQ_EPS_GW_STDDEV_EST" hidden="1">"c1742"</definedName>
    <definedName name="IQ_EPS_GW_STDDEV_EST_CIQ" hidden="1">"c4728"</definedName>
    <definedName name="IQ_EPS_GW_STDDEV_EST_REUT" hidden="1">"c5394"</definedName>
    <definedName name="IQ_EPS_HIGH_EST" hidden="1">"c400"</definedName>
    <definedName name="IQ_EPS_HIGH_EST_CIQ" hidden="1">"c4995"</definedName>
    <definedName name="IQ_EPS_HIGH_EST_REUT" hidden="1">"c5454"</definedName>
    <definedName name="IQ_EPS_LOW_EST" hidden="1">"c401"</definedName>
    <definedName name="IQ_EPS_LOW_EST_CIQ" hidden="1">"c4996"</definedName>
    <definedName name="IQ_EPS_LOW_EST_REUT" hidden="1">"c5455"</definedName>
    <definedName name="IQ_EPS_MEDIAN_EST" hidden="1">"c1661"</definedName>
    <definedName name="IQ_EPS_MEDIAN_EST_CIQ" hidden="1">"c4997"</definedName>
    <definedName name="IQ_EPS_MEDIAN_EST_REUT" hidden="1">"c5456"</definedName>
    <definedName name="IQ_EPS_NAME_AP" hidden="1">"c8918"</definedName>
    <definedName name="IQ_EPS_NAME_AP_ABS" hidden="1">"c8937"</definedName>
    <definedName name="IQ_EPS_NORM" hidden="1">"c1902"</definedName>
    <definedName name="IQ_EPS_NORM_DET_EST" hidden="1">"c12058"</definedName>
    <definedName name="IQ_EPS_NORM_DET_EST_CIQ" hidden="1">"c12120"</definedName>
    <definedName name="IQ_EPS_NORM_DET_EST_CURRENCY" hidden="1">"c12465"</definedName>
    <definedName name="IQ_EPS_NORM_DET_EST_CURRENCY_CIQ" hidden="1">"c12511"</definedName>
    <definedName name="IQ_EPS_NORM_DET_EST_DATE" hidden="1">"c12211"</definedName>
    <definedName name="IQ_EPS_NORM_DET_EST_DATE_CIQ" hidden="1">"c12266"</definedName>
    <definedName name="IQ_EPS_NORM_DET_EST_INCL" hidden="1">"c12348"</definedName>
    <definedName name="IQ_EPS_NORM_DET_EST_INCL_CIQ" hidden="1">"c12394"</definedName>
    <definedName name="IQ_EPS_NORM_DET_EST_ORIGIN" hidden="1">"c12583"</definedName>
    <definedName name="IQ_EPS_NORM_DET_EST_ORIGIN_CIQ" hidden="1">"c12635"</definedName>
    <definedName name="IQ_EPS_NORM_EST" hidden="1">"c2226"</definedName>
    <definedName name="IQ_EPS_NORM_EST_BOTTOM_UP" hidden="1">"c5490"</definedName>
    <definedName name="IQ_EPS_NORM_EST_BOTTOM_UP_CIQ" hidden="1">"c12027"</definedName>
    <definedName name="IQ_EPS_NORM_EST_BOTTOM_UP_REUT" hidden="1">"c5498"</definedName>
    <definedName name="IQ_EPS_NORM_EST_CIQ" hidden="1">"c4667"</definedName>
    <definedName name="IQ_EPS_NORM_EST_REUT" hidden="1">"c5326"</definedName>
    <definedName name="IQ_EPS_NORM_HIGH_EST" hidden="1">"c2228"</definedName>
    <definedName name="IQ_EPS_NORM_HIGH_EST_CIQ" hidden="1">"c4669"</definedName>
    <definedName name="IQ_EPS_NORM_HIGH_EST_REUT" hidden="1">"c5328"</definedName>
    <definedName name="IQ_EPS_NORM_LOW_EST" hidden="1">"c2229"</definedName>
    <definedName name="IQ_EPS_NORM_LOW_EST_CIQ" hidden="1">"c4670"</definedName>
    <definedName name="IQ_EPS_NORM_LOW_EST_REUT" hidden="1">"c5329"</definedName>
    <definedName name="IQ_EPS_NORM_MEDIAN_EST" hidden="1">"c2227"</definedName>
    <definedName name="IQ_EPS_NORM_MEDIAN_EST_CIQ" hidden="1">"c4668"</definedName>
    <definedName name="IQ_EPS_NORM_MEDIAN_EST_REUT" hidden="1">"c5327"</definedName>
    <definedName name="IQ_EPS_NORM_NUM_EST" hidden="1">"c2230"</definedName>
    <definedName name="IQ_EPS_NORM_NUM_EST_CIQ" hidden="1">"c4671"</definedName>
    <definedName name="IQ_EPS_NORM_NUM_EST_REUT" hidden="1">"c5330"</definedName>
    <definedName name="IQ_EPS_NORM_STDDEV_EST" hidden="1">"c2231"</definedName>
    <definedName name="IQ_EPS_NORM_STDDEV_EST_CIQ" hidden="1">"c4672"</definedName>
    <definedName name="IQ_EPS_NORM_STDDEV_EST_REUT" hidden="1">"c5331"</definedName>
    <definedName name="IQ_EPS_NUM_EST" hidden="1">"c402"</definedName>
    <definedName name="IQ_EPS_NUM_EST_CIQ" hidden="1">"c4992"</definedName>
    <definedName name="IQ_EPS_NUM_EST_REUT" hidden="1">"c5451"</definedName>
    <definedName name="IQ_EPS_PRIMARY_EST" hidden="1">"c2226"</definedName>
    <definedName name="IQ_EPS_PRIMARY_HIGH_EST" hidden="1">"c2228"</definedName>
    <definedName name="IQ_EPS_PRIMARY_LOW_EST" hidden="1">"c2229"</definedName>
    <definedName name="IQ_EPS_PRIMARY_MEDIAN_EST" hidden="1">"c2227"</definedName>
    <definedName name="IQ_EPS_PRIMARY_NUM_EST" hidden="1">"c2230"</definedName>
    <definedName name="IQ_EPS_PRIMARY_STDDEV_EST" hidden="1">"c2231"</definedName>
    <definedName name="IQ_EPS_REPORT_ACT_OR_EST" hidden="1">"c2224"</definedName>
    <definedName name="IQ_EPS_REPORT_ACT_OR_EST_CIQ" hidden="1">"c5067"</definedName>
    <definedName name="IQ_EPS_REPORT_ACT_OR_EST_REUT" hidden="1">"c5470"</definedName>
    <definedName name="IQ_EPS_REPORTED_DET_EST" hidden="1">"c12057"</definedName>
    <definedName name="IQ_EPS_REPORTED_DET_EST_CIQ" hidden="1">"c12119"</definedName>
    <definedName name="IQ_EPS_REPORTED_DET_EST_CURRENCY" hidden="1">"c12464"</definedName>
    <definedName name="IQ_EPS_REPORTED_DET_EST_CURRENCY_CIQ" hidden="1">"c12510"</definedName>
    <definedName name="IQ_EPS_REPORTED_DET_EST_DATE" hidden="1">"c12210"</definedName>
    <definedName name="IQ_EPS_REPORTED_DET_EST_DATE_CIQ" hidden="1">"c12265"</definedName>
    <definedName name="IQ_EPS_REPORTED_DET_EST_INCL" hidden="1">"c12347"</definedName>
    <definedName name="IQ_EPS_REPORTED_DET_EST_INCL_CIQ" hidden="1">"c12393"</definedName>
    <definedName name="IQ_EPS_REPORTED_DET_EST_ORIGIN" hidden="1">"c12772"</definedName>
    <definedName name="IQ_EPS_REPORTED_DET_EST_ORIGIN_CIQ" hidden="1">"c12634"</definedName>
    <definedName name="IQ_EPS_REPORTED_EST" hidden="1">"c1744"</definedName>
    <definedName name="IQ_EPS_REPORTED_EST_BOTTOM_UP" hidden="1">"c5492"</definedName>
    <definedName name="IQ_EPS_REPORTED_EST_BOTTOM_UP_CIQ" hidden="1">"c12029"</definedName>
    <definedName name="IQ_EPS_REPORTED_EST_BOTTOM_UP_REUT" hidden="1">"c5500"</definedName>
    <definedName name="IQ_EPS_REPORTED_EST_CIQ" hidden="1">"c4730"</definedName>
    <definedName name="IQ_EPS_REPORTED_EST_REUT" hidden="1">"c5396"</definedName>
    <definedName name="IQ_EPS_REPORTED_HIGH_EST" hidden="1">"c1746"</definedName>
    <definedName name="IQ_EPS_REPORTED_HIGH_EST_CIQ" hidden="1">"c4732"</definedName>
    <definedName name="IQ_EPS_REPORTED_HIGH_EST_REUT" hidden="1">"c5398"</definedName>
    <definedName name="IQ_EPS_REPORTED_LOW_EST" hidden="1">"c1747"</definedName>
    <definedName name="IQ_EPS_REPORTED_LOW_EST_CIQ" hidden="1">"c4733"</definedName>
    <definedName name="IQ_EPS_REPORTED_LOW_EST_REUT" hidden="1">"c5399"</definedName>
    <definedName name="IQ_EPS_REPORTED_MEDIAN_EST" hidden="1">"c1745"</definedName>
    <definedName name="IQ_EPS_REPORTED_MEDIAN_EST_CIQ" hidden="1">"c4731"</definedName>
    <definedName name="IQ_EPS_REPORTED_MEDIAN_EST_REUT" hidden="1">"c5397"</definedName>
    <definedName name="IQ_EPS_REPORTED_NUM_EST" hidden="1">"c1748"</definedName>
    <definedName name="IQ_EPS_REPORTED_NUM_EST_CIQ" hidden="1">"c4734"</definedName>
    <definedName name="IQ_EPS_REPORTED_NUM_EST_REUT" hidden="1">"c5400"</definedName>
    <definedName name="IQ_EPS_REPORTED_STDDEV_EST" hidden="1">"c1749"</definedName>
    <definedName name="IQ_EPS_REPORTED_STDDEV_EST_CIQ" hidden="1">"c4735"</definedName>
    <definedName name="IQ_EPS_REPORTED_STDDEV_EST_REUT" hidden="1">"c5401"</definedName>
    <definedName name="IQ_EPS_SBC_ACT_OR_EST" hidden="1">"c4376"</definedName>
    <definedName name="IQ_EPS_SBC_ACT_OR_EST_CIQ" hidden="1">"c4901"</definedName>
    <definedName name="IQ_EPS_SBC_EST" hidden="1">"c4375"</definedName>
    <definedName name="IQ_EPS_SBC_EST_CIQ" hidden="1">"c4900"</definedName>
    <definedName name="IQ_EPS_SBC_GW_ACT_OR_EST" hidden="1">"c4380"</definedName>
    <definedName name="IQ_EPS_SBC_GW_ACT_OR_EST_CIQ" hidden="1">"c4905"</definedName>
    <definedName name="IQ_EPS_SBC_GW_EST" hidden="1">"c4379"</definedName>
    <definedName name="IQ_EPS_SBC_GW_EST_CIQ" hidden="1">"c4904"</definedName>
    <definedName name="IQ_EPS_SBC_GW_HIGH_EST" hidden="1">"c4382"</definedName>
    <definedName name="IQ_EPS_SBC_GW_HIGH_EST_CIQ" hidden="1">"c4907"</definedName>
    <definedName name="IQ_EPS_SBC_GW_LOW_EST" hidden="1">"c4383"</definedName>
    <definedName name="IQ_EPS_SBC_GW_LOW_EST_CIQ" hidden="1">"c4908"</definedName>
    <definedName name="IQ_EPS_SBC_GW_MEDIAN_EST" hidden="1">"c4384"</definedName>
    <definedName name="IQ_EPS_SBC_GW_MEDIAN_EST_CIQ" hidden="1">"c4909"</definedName>
    <definedName name="IQ_EPS_SBC_GW_NUM_EST" hidden="1">"c4385"</definedName>
    <definedName name="IQ_EPS_SBC_GW_NUM_EST_CIQ" hidden="1">"c4910"</definedName>
    <definedName name="IQ_EPS_SBC_GW_STDDEV_EST" hidden="1">"c4386"</definedName>
    <definedName name="IQ_EPS_SBC_GW_STDDEV_EST_CIQ" hidden="1">"c4911"</definedName>
    <definedName name="IQ_EPS_SBC_HIGH_EST" hidden="1">"c4388"</definedName>
    <definedName name="IQ_EPS_SBC_HIGH_EST_CIQ" hidden="1">"c4913"</definedName>
    <definedName name="IQ_EPS_SBC_LOW_EST" hidden="1">"c4389"</definedName>
    <definedName name="IQ_EPS_SBC_LOW_EST_CIQ" hidden="1">"c4914"</definedName>
    <definedName name="IQ_EPS_SBC_MEDIAN_EST" hidden="1">"c4390"</definedName>
    <definedName name="IQ_EPS_SBC_MEDIAN_EST_CIQ" hidden="1">"c4915"</definedName>
    <definedName name="IQ_EPS_SBC_NUM_EST" hidden="1">"c4391"</definedName>
    <definedName name="IQ_EPS_SBC_NUM_EST_CIQ" hidden="1">"c4916"</definedName>
    <definedName name="IQ_EPS_SBC_STDDEV_EST" hidden="1">"c4392"</definedName>
    <definedName name="IQ_EPS_SBC_STDDEV_EST_CIQ" hidden="1">"c4917"</definedName>
    <definedName name="IQ_EPS_STDDEV_EST" hidden="1">"c403"</definedName>
    <definedName name="IQ_EPS_STDDEV_EST_CIQ" hidden="1">"c4993"</definedName>
    <definedName name="IQ_EPS_STDDEV_EST_REUT" hidden="1">"c5452"</definedName>
    <definedName name="IQ_EQUITY_AFFIL" hidden="1">"c1451"</definedName>
    <definedName name="IQ_EQUITY_AP" hidden="1">"c8887"</definedName>
    <definedName name="IQ_EQUITY_AP_ABS" hidden="1">"c8906"</definedName>
    <definedName name="IQ_EQUITY_ASSETS_TOT_FFIEC" hidden="1">"c13436"</definedName>
    <definedName name="IQ_EQUITY_BEG_EXCL_FFIEC" hidden="1">"c12957"</definedName>
    <definedName name="IQ_EQUITY_BEG_FFIEC" hidden="1">"c12959"</definedName>
    <definedName name="IQ_EQUITY_CAPITAL_ASSETS_FDIC" hidden="1">"c6744"</definedName>
    <definedName name="IQ_EQUITY_CAPITAL_QUARTERLY_AVG_FFIEC" hidden="1">"c13092"</definedName>
    <definedName name="IQ_EQUITY_ENDING_FFIEC" hidden="1">"c12973"</definedName>
    <definedName name="IQ_EQUITY_FDIC" hidden="1">"c6353"</definedName>
    <definedName name="IQ_EQUITY_INDEX_EXPOSURE_FFIEC" hidden="1">"c13060"</definedName>
    <definedName name="IQ_EQUITY_LIST" hidden="1">"c15158"</definedName>
    <definedName name="IQ_EQUITY_METHOD" hidden="1">"c404"</definedName>
    <definedName name="IQ_EQUITY_NAME_AP" hidden="1">"c8925"</definedName>
    <definedName name="IQ_EQUITY_NAME_AP_ABS" hidden="1">"c8944"</definedName>
    <definedName name="IQ_EQUITY_SEC_FAIR_VALUE_FFIEC" hidden="1">"c12805"</definedName>
    <definedName name="IQ_EQUITY_SEC_INVEST_SECURITIES_FFIEC" hidden="1">"c13463"</definedName>
    <definedName name="IQ_EQUITY_SECURITIES_FDIC" hidden="1">"c6304"</definedName>
    <definedName name="IQ_EQUITY_SECURITIES_QUARTERLY_AVG_FFIEC" hidden="1">"c15474"</definedName>
    <definedName name="IQ_EQUITY_SECURITIES_WITHOUT_FAIR_VALUES_FFIEC" hidden="1">"c12846"</definedName>
    <definedName name="IQ_EQUITY_SECURITY_EXPOSURES_FDIC" hidden="1">"c6664"</definedName>
    <definedName name="IQ_EQUITY_TIER_ONE_CAPITAL" hidden="1">"c15246"</definedName>
    <definedName name="IQ_EQUITY_TIER_ONE_CAPITAL_RATIO" hidden="1">"c15242"</definedName>
    <definedName name="IQ_EQV_OVER_BV" hidden="1">"c1596"</definedName>
    <definedName name="IQ_EQV_OVER_LTM_PRETAX_INC" hidden="1">"c1390"</definedName>
    <definedName name="IQ_ESOP_DEBT" hidden="1">"c1597"</definedName>
    <definedName name="IQ_ESOP_DEBT_GUARANTEED_FFIEC" hidden="1">"c12971"</definedName>
    <definedName name="IQ_ESOP_OVER_TOTAL" hidden="1">"c13768"</definedName>
    <definedName name="IQ_EST_ACT_BV" hidden="1">"c5630"</definedName>
    <definedName name="IQ_EST_ACT_BV_CIQ" hidden="1">"c4743"</definedName>
    <definedName name="IQ_EST_ACT_BV_SHARE" hidden="1">"c3549"</definedName>
    <definedName name="IQ_EST_ACT_BV_SHARE_CIQ" hidden="1">"c3806"</definedName>
    <definedName name="IQ_EST_ACT_BV_SHARE_REUT" hidden="1">"c5445"</definedName>
    <definedName name="IQ_EST_ACT_CAPEX" hidden="1">"c3546"</definedName>
    <definedName name="IQ_EST_ACT_CAPEX_CIQ" hidden="1">"c3813"</definedName>
    <definedName name="IQ_EST_ACT_CAPEX_REUT" hidden="1">"c3975"</definedName>
    <definedName name="IQ_EST_ACT_CASH_EPS" hidden="1">"c5637"</definedName>
    <definedName name="IQ_EST_ACT_CASH_FLOW" hidden="1">"c4394"</definedName>
    <definedName name="IQ_EST_ACT_CASH_FLOW_CIQ" hidden="1">"c4919"</definedName>
    <definedName name="IQ_EST_ACT_CASH_OPER" hidden="1">"c4395"</definedName>
    <definedName name="IQ_EST_ACT_CASH_OPER_CIQ" hidden="1">"c4920"</definedName>
    <definedName name="IQ_EST_ACT_CFPS" hidden="1">"c1673"</definedName>
    <definedName name="IQ_EST_ACT_CFPS_CIQ" hidden="1">"c3681"</definedName>
    <definedName name="IQ_EST_ACT_CFPS_REUT" hidden="1">"c3850"</definedName>
    <definedName name="IQ_EST_ACT_DISTRIBUTABLE_CASH" hidden="1">"c4396"</definedName>
    <definedName name="IQ_EST_ACT_DISTRIBUTABLE_CASH_CIQ" hidden="1">"c4921"</definedName>
    <definedName name="IQ_EST_ACT_DISTRIBUTABLE_CASH_SHARE" hidden="1">"c4397"</definedName>
    <definedName name="IQ_EST_ACT_DISTRIBUTABLE_CASH_SHARE_CIQ" hidden="1">"c4922"</definedName>
    <definedName name="IQ_EST_ACT_DPS" hidden="1">"c1680"</definedName>
    <definedName name="IQ_EST_ACT_DPS_CIQ" hidden="1">"c3688"</definedName>
    <definedName name="IQ_EST_ACT_DPS_REUT" hidden="1">"c3857"</definedName>
    <definedName name="IQ_EST_ACT_EBIT" hidden="1">"c1687"</definedName>
    <definedName name="IQ_EST_ACT_EBIT_CIQ" hidden="1">"c4680"</definedName>
    <definedName name="IQ_EST_ACT_EBIT_GW" hidden="1">"c4398"</definedName>
    <definedName name="IQ_EST_ACT_EBIT_GW_CIQ" hidden="1">"c4923"</definedName>
    <definedName name="IQ_EST_ACT_EBIT_REUT" hidden="1">"c5339"</definedName>
    <definedName name="IQ_EST_ACT_EBIT_SBC" hidden="1">"c4399"</definedName>
    <definedName name="IQ_EST_ACT_EBIT_SBC_CIQ" hidden="1">"c4924"</definedName>
    <definedName name="IQ_EST_ACT_EBIT_SBC_GW" hidden="1">"c4400"</definedName>
    <definedName name="IQ_EST_ACT_EBIT_SBC_GW_CIQ" hidden="1">"c4925"</definedName>
    <definedName name="IQ_EST_ACT_EBITDA" hidden="1">"c1664"</definedName>
    <definedName name="IQ_EST_ACT_EBITDA_CIQ" hidden="1">"c3667"</definedName>
    <definedName name="IQ_EST_ACT_EBITDA_REUT" hidden="1">"c3836"</definedName>
    <definedName name="IQ_EST_ACT_EBITDA_SBC" hidden="1">"c4401"</definedName>
    <definedName name="IQ_EST_ACT_EBITDA_SBC_CIQ" hidden="1">"c4926"</definedName>
    <definedName name="IQ_EST_ACT_EBT_SBC" hidden="1">"c4402"</definedName>
    <definedName name="IQ_EST_ACT_EBT_SBC_CIQ" hidden="1">"c4927"</definedName>
    <definedName name="IQ_EST_ACT_EBT_SBC_GW" hidden="1">"c4403"</definedName>
    <definedName name="IQ_EST_ACT_EBT_SBC_GW_CIQ" hidden="1">"c4928"</definedName>
    <definedName name="IQ_EST_ACT_EPS" hidden="1">"c1648"</definedName>
    <definedName name="IQ_EST_ACT_EPS_CIQ" hidden="1">"c4998"</definedName>
    <definedName name="IQ_EST_ACT_EPS_GW" hidden="1">"c1743"</definedName>
    <definedName name="IQ_EST_ACT_EPS_GW_CIQ" hidden="1">"c4729"</definedName>
    <definedName name="IQ_EST_ACT_EPS_GW_REUT" hidden="1">"c5395"</definedName>
    <definedName name="IQ_EST_ACT_EPS_NORM" hidden="1">"c2232"</definedName>
    <definedName name="IQ_EST_ACT_EPS_NORM_CIQ" hidden="1">"c4673"</definedName>
    <definedName name="IQ_EST_ACT_EPS_NORM_REUT" hidden="1">"c5332"</definedName>
    <definedName name="IQ_EST_ACT_EPS_PRIMARY" hidden="1">"c2232"</definedName>
    <definedName name="IQ_EST_ACT_EPS_REPORTED" hidden="1">"c1750"</definedName>
    <definedName name="IQ_EST_ACT_EPS_REPORTED_CIQ" hidden="1">"c4736"</definedName>
    <definedName name="IQ_EST_ACT_EPS_REPORTED_REUT" hidden="1">"c5402"</definedName>
    <definedName name="IQ_EST_ACT_EPS_REUT" hidden="1">"c5457"</definedName>
    <definedName name="IQ_EST_ACT_EPS_SBC" hidden="1">"c4404"</definedName>
    <definedName name="IQ_EST_ACT_EPS_SBC_CIQ" hidden="1">"c4929"</definedName>
    <definedName name="IQ_EST_ACT_EPS_SBC_GW" hidden="1">"c4405"</definedName>
    <definedName name="IQ_EST_ACT_EPS_SBC_GW_CIQ" hidden="1">"c4930"</definedName>
    <definedName name="IQ_EST_ACT_FFO" hidden="1">"c4407"</definedName>
    <definedName name="IQ_EST_ACT_FFO_ADJ" hidden="1">"c4406"</definedName>
    <definedName name="IQ_EST_ACT_FFO_ADJ_CIQ" hidden="1">"c4931"</definedName>
    <definedName name="IQ_EST_ACT_FFO_CIQ" hidden="1">"c4932"</definedName>
    <definedName name="IQ_EST_ACT_FFO_REUT" hidden="1">"c3843"</definedName>
    <definedName name="IQ_EST_ACT_FFO_SHARE" hidden="1">"c1666"</definedName>
    <definedName name="IQ_EST_ACT_FFO_SHARE_CIQ" hidden="1">"c3674"</definedName>
    <definedName name="IQ_EST_ACT_FFO_THOM" hidden="1">"c4005"</definedName>
    <definedName name="IQ_EST_ACT_GROSS_MARGIN" hidden="1">"c5553"</definedName>
    <definedName name="IQ_EST_ACT_MAINT_CAPEX" hidden="1">"c4408"</definedName>
    <definedName name="IQ_EST_ACT_MAINT_CAPEX_CIQ" hidden="1">"c4933"</definedName>
    <definedName name="IQ_EST_ACT_NAV" hidden="1">"c1757"</definedName>
    <definedName name="IQ_EST_ACT_NAV_SHARE" hidden="1">"c5608"</definedName>
    <definedName name="IQ_EST_ACT_NAV_SHARE_CIQ" hidden="1">"c12031"</definedName>
    <definedName name="IQ_EST_ACT_NAV_SHARE_REUT" hidden="1">"c5616"</definedName>
    <definedName name="IQ_EST_ACT_NET_DEBT" hidden="1">"c3545"</definedName>
    <definedName name="IQ_EST_ACT_NET_DEBT_CIQ" hidden="1">"c3820"</definedName>
    <definedName name="IQ_EST_ACT_NET_DEBT_REUT" hidden="1">"c5446"</definedName>
    <definedName name="IQ_EST_ACT_NI" hidden="1">"c1722"</definedName>
    <definedName name="IQ_EST_ACT_NI_CIQ" hidden="1">"c4708"</definedName>
    <definedName name="IQ_EST_ACT_NI_GW" hidden="1">"c1729"</definedName>
    <definedName name="IQ_EST_ACT_NI_GW_CIQ" hidden="1">"c4715"</definedName>
    <definedName name="IQ_EST_ACT_NI_GW_REUT" hidden="1">"c5381"</definedName>
    <definedName name="IQ_EST_ACT_NI_REPORTED" hidden="1">"c1736"</definedName>
    <definedName name="IQ_EST_ACT_NI_REPORTED_CIQ" hidden="1">"c4722"</definedName>
    <definedName name="IQ_EST_ACT_NI_REPORTED_REUT" hidden="1">"c5388"</definedName>
    <definedName name="IQ_EST_ACT_NI_REUT" hidden="1">"c5374"</definedName>
    <definedName name="IQ_EST_ACT_NI_SBC" hidden="1">"c4409"</definedName>
    <definedName name="IQ_EST_ACT_NI_SBC_CIQ" hidden="1">"c4934"</definedName>
    <definedName name="IQ_EST_ACT_NI_SBC_GW" hidden="1">"c4410"</definedName>
    <definedName name="IQ_EST_ACT_NI_SBC_GW_CIQ" hidden="1">"c4935"</definedName>
    <definedName name="IQ_EST_ACT_OPER_INC" hidden="1">"c1694"</definedName>
    <definedName name="IQ_EST_ACT_OPER_INC_CIQ" hidden="1">"c12016"</definedName>
    <definedName name="IQ_EST_ACT_OPER_INC_REUT" hidden="1">"c5346"</definedName>
    <definedName name="IQ_EST_ACT_PRETAX_GW_INC" hidden="1">"c1708"</definedName>
    <definedName name="IQ_EST_ACT_PRETAX_GW_INC_CIQ" hidden="1">"c4694"</definedName>
    <definedName name="IQ_EST_ACT_PRETAX_GW_INC_REUT" hidden="1">"c5360"</definedName>
    <definedName name="IQ_EST_ACT_PRETAX_INC" hidden="1">"c1701"</definedName>
    <definedName name="IQ_EST_ACT_PRETAX_INC_CIQ" hidden="1">"c4687"</definedName>
    <definedName name="IQ_EST_ACT_PRETAX_INC_REUT" hidden="1">"c5353"</definedName>
    <definedName name="IQ_EST_ACT_PRETAX_REPORT_INC" hidden="1">"c1715"</definedName>
    <definedName name="IQ_EST_ACT_PRETAX_REPORT_INC_CIQ" hidden="1">"c4701"</definedName>
    <definedName name="IQ_EST_ACT_PRETAX_REPORT_INC_REUT" hidden="1">"c5367"</definedName>
    <definedName name="IQ_EST_ACT_RECURRING_PROFIT" hidden="1">"c4411"</definedName>
    <definedName name="IQ_EST_ACT_RECURRING_PROFIT_CIQ" hidden="1">"c4936"</definedName>
    <definedName name="IQ_EST_ACT_RECURRING_PROFIT_SHARE" hidden="1">"c4412"</definedName>
    <definedName name="IQ_EST_ACT_RECURRING_PROFIT_SHARE_CIQ" hidden="1">"c4937"</definedName>
    <definedName name="IQ_EST_ACT_RETURN_ASSETS" hidden="1">"c3547"</definedName>
    <definedName name="IQ_EST_ACT_RETURN_ASSETS_REUT" hidden="1">"c3996"</definedName>
    <definedName name="IQ_EST_ACT_RETURN_EQUITY" hidden="1">"c3548"</definedName>
    <definedName name="IQ_EST_ACT_RETURN_EQUITY_REUT" hidden="1">"c3989"</definedName>
    <definedName name="IQ_EST_ACT_REV" hidden="1">"c2113"</definedName>
    <definedName name="IQ_EST_ACT_REV_CIQ" hidden="1">"c3666"</definedName>
    <definedName name="IQ_EST_ACT_REV_REUT" hidden="1">"c3835"</definedName>
    <definedName name="IQ_EST_BV_SHARE_DIFF" hidden="1">"c4147"</definedName>
    <definedName name="IQ_EST_BV_SHARE_DIFF_CIQ" hidden="1">"c4559"</definedName>
    <definedName name="IQ_EST_BV_SHARE_SURPRISE_PERCENT" hidden="1">"c4148"</definedName>
    <definedName name="IQ_EST_BV_SHARE_SURPRISE_PERCENT_CIQ" hidden="1">"c4560"</definedName>
    <definedName name="IQ_EST_CAPEX_DIFF" hidden="1">"c4149"</definedName>
    <definedName name="IQ_EST_CAPEX_DIFF_CIQ" hidden="1">"c4561"</definedName>
    <definedName name="IQ_EST_CAPEX_GROWTH_1YR" hidden="1">"c3588"</definedName>
    <definedName name="IQ_EST_CAPEX_GROWTH_1YR_CIQ" hidden="1">"c4972"</definedName>
    <definedName name="IQ_EST_CAPEX_GROWTH_1YR_REUT" hidden="1">"c5447"</definedName>
    <definedName name="IQ_EST_CAPEX_GROWTH_2YR" hidden="1">"c3589"</definedName>
    <definedName name="IQ_EST_CAPEX_GROWTH_2YR_CIQ" hidden="1">"c4973"</definedName>
    <definedName name="IQ_EST_CAPEX_GROWTH_2YR_REUT" hidden="1">"c5448"</definedName>
    <definedName name="IQ_EST_CAPEX_GROWTH_Q_1YR" hidden="1">"c3590"</definedName>
    <definedName name="IQ_EST_CAPEX_GROWTH_Q_1YR_CIQ" hidden="1">"c4974"</definedName>
    <definedName name="IQ_EST_CAPEX_GROWTH_Q_1YR_REUT" hidden="1">"c5449"</definedName>
    <definedName name="IQ_EST_CAPEX_SEQ_GROWTH_Q" hidden="1">"c3591"</definedName>
    <definedName name="IQ_EST_CAPEX_SEQ_GROWTH_Q_CIQ" hidden="1">"c4975"</definedName>
    <definedName name="IQ_EST_CAPEX_SEQ_GROWTH_Q_REUT" hidden="1">"c5450"</definedName>
    <definedName name="IQ_EST_CAPEX_SURPRISE_PERCENT" hidden="1">"c4151"</definedName>
    <definedName name="IQ_EST_CAPEX_SURPRISE_PERCENT_CIQ" hidden="1">"c4563"</definedName>
    <definedName name="IQ_EST_CASH_FLOW_DIFF" hidden="1">"c4152"</definedName>
    <definedName name="IQ_EST_CASH_FLOW_DIFF_CIQ" hidden="1">"c4564"</definedName>
    <definedName name="IQ_EST_CASH_FLOW_SURPRISE_PERCENT" hidden="1">"c4161"</definedName>
    <definedName name="IQ_EST_CASH_FLOW_SURPRISE_PERCENT_CIQ" hidden="1">"c4573"</definedName>
    <definedName name="IQ_EST_CASH_OPER_DIFF" hidden="1">"c4162"</definedName>
    <definedName name="IQ_EST_CASH_OPER_DIFF_CIQ" hidden="1">"c4574"</definedName>
    <definedName name="IQ_EST_CASH_OPER_SURPRISE_PERCENT" hidden="1">"c4248"</definedName>
    <definedName name="IQ_EST_CASH_OPER_SURPRISE_PERCENT_CIQ" hidden="1">"c4774"</definedName>
    <definedName name="IQ_EST_CFPS_DIFF" hidden="1">"c1871"</definedName>
    <definedName name="IQ_EST_CFPS_DIFF_CIQ" hidden="1">"c3723"</definedName>
    <definedName name="IQ_EST_CFPS_DIFF_REUT" hidden="1">"c3892"</definedName>
    <definedName name="IQ_EST_CFPS_GROWTH_1YR" hidden="1">"c1774"</definedName>
    <definedName name="IQ_EST_CFPS_GROWTH_1YR_CIQ" hidden="1">"c3709"</definedName>
    <definedName name="IQ_EST_CFPS_GROWTH_1YR_REUT" hidden="1">"c3878"</definedName>
    <definedName name="IQ_EST_CFPS_GROWTH_2YR" hidden="1">"c1775"</definedName>
    <definedName name="IQ_EST_CFPS_GROWTH_2YR_CIQ" hidden="1">"c3710"</definedName>
    <definedName name="IQ_EST_CFPS_GROWTH_2YR_REUT" hidden="1">"c3879"</definedName>
    <definedName name="IQ_EST_CFPS_GROWTH_Q_1YR" hidden="1">"c1776"</definedName>
    <definedName name="IQ_EST_CFPS_GROWTH_Q_1YR_CIQ" hidden="1">"c3711"</definedName>
    <definedName name="IQ_EST_CFPS_GROWTH_Q_1YR_REUT" hidden="1">"c3880"</definedName>
    <definedName name="IQ_EST_CFPS_SEQ_GROWTH_Q" hidden="1">"c1777"</definedName>
    <definedName name="IQ_EST_CFPS_SEQ_GROWTH_Q_CIQ" hidden="1">"c3712"</definedName>
    <definedName name="IQ_EST_CFPS_SEQ_GROWTH_Q_REUT" hidden="1">"c3881"</definedName>
    <definedName name="IQ_EST_CFPS_SURPRISE_PERCENT" hidden="1">"c1872"</definedName>
    <definedName name="IQ_EST_CFPS_SURPRISE_PERCENT_CIQ" hidden="1">"c3724"</definedName>
    <definedName name="IQ_EST_CFPS_SURPRISE_PERCENT_REUT" hidden="1">"c3893"</definedName>
    <definedName name="IQ_EST_CURRENCY" hidden="1">"c2140"</definedName>
    <definedName name="IQ_EST_CURRENCY_CIQ" hidden="1">"c4769"</definedName>
    <definedName name="IQ_EST_CURRENCY_REUT" hidden="1">"c5437"</definedName>
    <definedName name="IQ_EST_DATE" hidden="1">"c1634"</definedName>
    <definedName name="IQ_EST_DATE_CIQ" hidden="1">"c4770"</definedName>
    <definedName name="IQ_EST_DATE_REUT" hidden="1">"c5438"</definedName>
    <definedName name="IQ_EST_DISTRIBUTABLE_CASH_DIFF" hidden="1">"c4276"</definedName>
    <definedName name="IQ_EST_DISTRIBUTABLE_CASH_DIFF_CIQ" hidden="1">"c4801"</definedName>
    <definedName name="IQ_EST_DISTRIBUTABLE_CASH_GROWTH_1YR" hidden="1">"c4413"</definedName>
    <definedName name="IQ_EST_DISTRIBUTABLE_CASH_GROWTH_1YR_CIQ" hidden="1">"c4938"</definedName>
    <definedName name="IQ_EST_DISTRIBUTABLE_CASH_GROWTH_2YR" hidden="1">"c4414"</definedName>
    <definedName name="IQ_EST_DISTRIBUTABLE_CASH_GROWTH_2YR_CIQ" hidden="1">"c4939"</definedName>
    <definedName name="IQ_EST_DISTRIBUTABLE_CASH_GROWTH_Q_1YR" hidden="1">"c4415"</definedName>
    <definedName name="IQ_EST_DISTRIBUTABLE_CASH_GROWTH_Q_1YR_CIQ" hidden="1">"c4940"</definedName>
    <definedName name="IQ_EST_DISTRIBUTABLE_CASH_SEQ_GROWTH_Q" hidden="1">"c4416"</definedName>
    <definedName name="IQ_EST_DISTRIBUTABLE_CASH_SEQ_GROWTH_Q_CIQ" hidden="1">"c4941"</definedName>
    <definedName name="IQ_EST_DISTRIBUTABLE_CASH_SHARE_DIFF" hidden="1">"c4284"</definedName>
    <definedName name="IQ_EST_DISTRIBUTABLE_CASH_SHARE_DIFF_CIQ" hidden="1">"c4809"</definedName>
    <definedName name="IQ_EST_DISTRIBUTABLE_CASH_SHARE_GROWTH_1YR" hidden="1">"c4417"</definedName>
    <definedName name="IQ_EST_DISTRIBUTABLE_CASH_SHARE_GROWTH_1YR_CIQ" hidden="1">"c4942"</definedName>
    <definedName name="IQ_EST_DISTRIBUTABLE_CASH_SHARE_GROWTH_2YR" hidden="1">"c4418"</definedName>
    <definedName name="IQ_EST_DISTRIBUTABLE_CASH_SHARE_GROWTH_2YR_CIQ" hidden="1">"c4943"</definedName>
    <definedName name="IQ_EST_DISTRIBUTABLE_CASH_SHARE_GROWTH_Q_1YR" hidden="1">"c4419"</definedName>
    <definedName name="IQ_EST_DISTRIBUTABLE_CASH_SHARE_GROWTH_Q_1YR_CIQ" hidden="1">"c4944"</definedName>
    <definedName name="IQ_EST_DISTRIBUTABLE_CASH_SHARE_SEQ_GROWTH_Q" hidden="1">"c4420"</definedName>
    <definedName name="IQ_EST_DISTRIBUTABLE_CASH_SHARE_SEQ_GROWTH_Q_CIQ" hidden="1">"c4945"</definedName>
    <definedName name="IQ_EST_DISTRIBUTABLE_CASH_SHARE_SURPRISE_PERCENT" hidden="1">"c4293"</definedName>
    <definedName name="IQ_EST_DISTRIBUTABLE_CASH_SHARE_SURPRISE_PERCENT_CIQ" hidden="1">"c4818"</definedName>
    <definedName name="IQ_EST_DISTRIBUTABLE_CASH_SURPRISE_PERCENT" hidden="1">"c4295"</definedName>
    <definedName name="IQ_EST_DISTRIBUTABLE_CASH_SURPRISE_PERCENT_CIQ" hidden="1">"c4820"</definedName>
    <definedName name="IQ_EST_DPS_DIFF" hidden="1">"c1873"</definedName>
    <definedName name="IQ_EST_DPS_DIFF_CIQ" hidden="1">"c3725"</definedName>
    <definedName name="IQ_EST_DPS_DIFF_REUT" hidden="1">"c3894"</definedName>
    <definedName name="IQ_EST_DPS_GROWTH_1YR" hidden="1">"c1778"</definedName>
    <definedName name="IQ_EST_DPS_GROWTH_1YR_CIQ" hidden="1">"c3713"</definedName>
    <definedName name="IQ_EST_DPS_GROWTH_1YR_REUT" hidden="1">"c3882"</definedName>
    <definedName name="IQ_EST_DPS_GROWTH_2YR" hidden="1">"c1779"</definedName>
    <definedName name="IQ_EST_DPS_GROWTH_2YR_CIQ" hidden="1">"c3714"</definedName>
    <definedName name="IQ_EST_DPS_GROWTH_2YR_REUT" hidden="1">"c3883"</definedName>
    <definedName name="IQ_EST_DPS_GROWTH_Q_1YR" hidden="1">"c1780"</definedName>
    <definedName name="IQ_EST_DPS_GROWTH_Q_1YR_CIQ" hidden="1">"c3715"</definedName>
    <definedName name="IQ_EST_DPS_GROWTH_Q_1YR_REUT" hidden="1">"c3884"</definedName>
    <definedName name="IQ_EST_DPS_SEQ_GROWTH_Q" hidden="1">"c1781"</definedName>
    <definedName name="IQ_EST_DPS_SEQ_GROWTH_Q_CIQ" hidden="1">"c3716"</definedName>
    <definedName name="IQ_EST_DPS_SEQ_GROWTH_Q_REUT" hidden="1">"c3885"</definedName>
    <definedName name="IQ_EST_DPS_SURPRISE_PERCENT" hidden="1">"c1874"</definedName>
    <definedName name="IQ_EST_DPS_SURPRISE_PERCENT_CIQ" hidden="1">"c3726"</definedName>
    <definedName name="IQ_EST_DPS_SURPRISE_PERCENT_REUT" hidden="1">"c3895"</definedName>
    <definedName name="IQ_EST_EBIT_DIFF" hidden="1">"c1875"</definedName>
    <definedName name="IQ_EST_EBIT_DIFF_CIQ" hidden="1">"c4747"</definedName>
    <definedName name="IQ_EST_EBIT_DIFF_REUT" hidden="1">"c5413"</definedName>
    <definedName name="IQ_EST_EBIT_GW_DIFF" hidden="1">"c4304"</definedName>
    <definedName name="IQ_EST_EBIT_GW_DIFF_CIQ" hidden="1">"c4829"</definedName>
    <definedName name="IQ_EST_EBIT_GW_SURPRISE_PERCENT" hidden="1">"c4313"</definedName>
    <definedName name="IQ_EST_EBIT_GW_SURPRISE_PERCENT_CIQ" hidden="1">"c4838"</definedName>
    <definedName name="IQ_EST_EBIT_SBC_DIFF" hidden="1">"c4314"</definedName>
    <definedName name="IQ_EST_EBIT_SBC_DIFF_CIQ" hidden="1">"c4839"</definedName>
    <definedName name="IQ_EST_EBIT_SBC_GW_DIFF" hidden="1">"c4318"</definedName>
    <definedName name="IQ_EST_EBIT_SBC_GW_DIFF_CIQ" hidden="1">"c4843"</definedName>
    <definedName name="IQ_EST_EBIT_SBC_GW_SURPRISE_PERCENT" hidden="1">"c4327"</definedName>
    <definedName name="IQ_EST_EBIT_SBC_GW_SURPRISE_PERCENT_CIQ" hidden="1">"c4852"</definedName>
    <definedName name="IQ_EST_EBIT_SBC_SURPRISE_PERCENT" hidden="1">"c4333"</definedName>
    <definedName name="IQ_EST_EBIT_SBC_SURPRISE_PERCENT_CIQ" hidden="1">"c4858"</definedName>
    <definedName name="IQ_EST_EBIT_SURPRISE_PERCENT" hidden="1">"c1876"</definedName>
    <definedName name="IQ_EST_EBIT_SURPRISE_PERCENT_CIQ" hidden="1">"c4748"</definedName>
    <definedName name="IQ_EST_EBIT_SURPRISE_PERCENT_REUT" hidden="1">"c5414"</definedName>
    <definedName name="IQ_EST_EBITDA_DIFF" hidden="1">"c1867"</definedName>
    <definedName name="IQ_EST_EBITDA_DIFF_CIQ" hidden="1">"c3719"</definedName>
    <definedName name="IQ_EST_EBITDA_DIFF_REUT" hidden="1">"c3888"</definedName>
    <definedName name="IQ_EST_EBITDA_GROWTH_1YR" hidden="1">"c1766"</definedName>
    <definedName name="IQ_EST_EBITDA_GROWTH_1YR_CIQ" hidden="1">"c3695"</definedName>
    <definedName name="IQ_EST_EBITDA_GROWTH_1YR_REUT" hidden="1">"c3864"</definedName>
    <definedName name="IQ_EST_EBITDA_GROWTH_2YR" hidden="1">"c1767"</definedName>
    <definedName name="IQ_EST_EBITDA_GROWTH_2YR_CIQ" hidden="1">"c3696"</definedName>
    <definedName name="IQ_EST_EBITDA_GROWTH_2YR_REUT" hidden="1">"c3865"</definedName>
    <definedName name="IQ_EST_EBITDA_GROWTH_Q_1YR" hidden="1">"c1768"</definedName>
    <definedName name="IQ_EST_EBITDA_GROWTH_Q_1YR_CIQ" hidden="1">"c3697"</definedName>
    <definedName name="IQ_EST_EBITDA_GROWTH_Q_1YR_REUT" hidden="1">"c3866"</definedName>
    <definedName name="IQ_EST_EBITDA_SBC_DIFF" hidden="1">"c4335"</definedName>
    <definedName name="IQ_EST_EBITDA_SBC_DIFF_CIQ" hidden="1">"c4860"</definedName>
    <definedName name="IQ_EST_EBITDA_SBC_SURPRISE_PERCENT" hidden="1">"c4344"</definedName>
    <definedName name="IQ_EST_EBITDA_SBC_SURPRISE_PERCENT_CIQ" hidden="1">"c4869"</definedName>
    <definedName name="IQ_EST_EBITDA_SEQ_GROWTH_Q" hidden="1">"c1769"</definedName>
    <definedName name="IQ_EST_EBITDA_SEQ_GROWTH_Q_CIQ" hidden="1">"c3698"</definedName>
    <definedName name="IQ_EST_EBITDA_SEQ_GROWTH_Q_REUT" hidden="1">"c3867"</definedName>
    <definedName name="IQ_EST_EBITDA_SURPRISE_PERCENT" hidden="1">"c1868"</definedName>
    <definedName name="IQ_EST_EBITDA_SURPRISE_PERCENT_CIQ" hidden="1">"c3720"</definedName>
    <definedName name="IQ_EST_EBITDA_SURPRISE_PERCENT_REUT" hidden="1">"c3889"</definedName>
    <definedName name="IQ_EST_EBT_SBC_DIFF" hidden="1">"c4348"</definedName>
    <definedName name="IQ_EST_EBT_SBC_DIFF_CIQ" hidden="1">"c4873"</definedName>
    <definedName name="IQ_EST_EBT_SBC_GW_DIFF" hidden="1">"c4352"</definedName>
    <definedName name="IQ_EST_EBT_SBC_GW_DIFF_CIQ" hidden="1">"c4877"</definedName>
    <definedName name="IQ_EST_EBT_SBC_GW_SURPRISE_PERCENT" hidden="1">"c4361"</definedName>
    <definedName name="IQ_EST_EBT_SBC_GW_SURPRISE_PERCENT_CIQ" hidden="1">"c4886"</definedName>
    <definedName name="IQ_EST_EBT_SBC_SURPRISE_PERCENT" hidden="1">"c4367"</definedName>
    <definedName name="IQ_EST_EBT_SBC_SURPRISE_PERCENT_CIQ" hidden="1">"c4892"</definedName>
    <definedName name="IQ_EST_EPS_DIFF" hidden="1">"c1864"</definedName>
    <definedName name="IQ_EST_EPS_DIFF_CIQ" hidden="1">"c4999"</definedName>
    <definedName name="IQ_EST_EPS_DIFF_REUT" hidden="1">"c5458"</definedName>
    <definedName name="IQ_EST_EPS_GROWTH_1YR" hidden="1">"c1636"</definedName>
    <definedName name="IQ_EST_EPS_GROWTH_1YR_CIQ" hidden="1">"c3628"</definedName>
    <definedName name="IQ_EST_EPS_GROWTH_1YR_REUT" hidden="1">"c3646"</definedName>
    <definedName name="IQ_EST_EPS_GROWTH_2YR" hidden="1">"c1637"</definedName>
    <definedName name="IQ_EST_EPS_GROWTH_2YR_CIQ" hidden="1">"c3689"</definedName>
    <definedName name="IQ_EST_EPS_GROWTH_2YR_REUT" hidden="1">"c3858"</definedName>
    <definedName name="IQ_EST_EPS_GROWTH_5YR" hidden="1">"c1655"</definedName>
    <definedName name="IQ_EST_EPS_GROWTH_5YR_BOTTOM_UP" hidden="1">"c5487"</definedName>
    <definedName name="IQ_EST_EPS_GROWTH_5YR_BOTTOM_UP_CIQ" hidden="1">"c12024"</definedName>
    <definedName name="IQ_EST_EPS_GROWTH_5YR_BOTTOM_UP_REUT" hidden="1">"c5495"</definedName>
    <definedName name="IQ_EST_EPS_GROWTH_5YR_CIQ" hidden="1">"c3615"</definedName>
    <definedName name="IQ_EST_EPS_GROWTH_5YR_HIGH" hidden="1">"c1657"</definedName>
    <definedName name="IQ_EST_EPS_GROWTH_5YR_HIGH_CIQ" hidden="1">"c4663"</definedName>
    <definedName name="IQ_EST_EPS_GROWTH_5YR_HIGH_REUT" hidden="1">"c5322"</definedName>
    <definedName name="IQ_EST_EPS_GROWTH_5YR_LOW" hidden="1">"c1658"</definedName>
    <definedName name="IQ_EST_EPS_GROWTH_5YR_LOW_CIQ" hidden="1">"c4664"</definedName>
    <definedName name="IQ_EST_EPS_GROWTH_5YR_LOW_REUT" hidden="1">"c5323"</definedName>
    <definedName name="IQ_EST_EPS_GROWTH_5YR_MEDIAN" hidden="1">"c1656"</definedName>
    <definedName name="IQ_EST_EPS_GROWTH_5YR_MEDIAN_CIQ" hidden="1">"c5480"</definedName>
    <definedName name="IQ_EST_EPS_GROWTH_5YR_MEDIAN_REUT" hidden="1">"c5321"</definedName>
    <definedName name="IQ_EST_EPS_GROWTH_5YR_NUM" hidden="1">"c1659"</definedName>
    <definedName name="IQ_EST_EPS_GROWTH_5YR_NUM_CIQ" hidden="1">"c4665"</definedName>
    <definedName name="IQ_EST_EPS_GROWTH_5YR_NUM_REUT" hidden="1">"c5324"</definedName>
    <definedName name="IQ_EST_EPS_GROWTH_5YR_REUT" hidden="1">"c3633"</definedName>
    <definedName name="IQ_EST_EPS_GROWTH_5YR_STDDEV" hidden="1">"c1660"</definedName>
    <definedName name="IQ_EST_EPS_GROWTH_5YR_STDDEV_CIQ" hidden="1">"c4666"</definedName>
    <definedName name="IQ_EST_EPS_GROWTH_5YR_STDDEV_REUT" hidden="1">"c5325"</definedName>
    <definedName name="IQ_EST_EPS_GROWTH_Q_1YR" hidden="1">"c1641"</definedName>
    <definedName name="IQ_EST_EPS_GROWTH_Q_1YR_CIQ" hidden="1">"c4744"</definedName>
    <definedName name="IQ_EST_EPS_GROWTH_Q_1YR_REUT" hidden="1">"c5410"</definedName>
    <definedName name="IQ_EST_EPS_GW_DIFF" hidden="1">"c1891"</definedName>
    <definedName name="IQ_EST_EPS_GW_DIFF_CIQ" hidden="1">"c4761"</definedName>
    <definedName name="IQ_EST_EPS_GW_DIFF_REUT" hidden="1">"c5429"</definedName>
    <definedName name="IQ_EST_EPS_GW_SURPRISE_PERCENT" hidden="1">"c1892"</definedName>
    <definedName name="IQ_EST_EPS_GW_SURPRISE_PERCENT_CIQ" hidden="1">"c4762"</definedName>
    <definedName name="IQ_EST_EPS_GW_SURPRISE_PERCENT_REUT" hidden="1">"c5430"</definedName>
    <definedName name="IQ_EST_EPS_NORM_DIFF" hidden="1">"c2247"</definedName>
    <definedName name="IQ_EST_EPS_NORM_DIFF_CIQ" hidden="1">"c4745"</definedName>
    <definedName name="IQ_EST_EPS_NORM_DIFF_REUT" hidden="1">"c5411"</definedName>
    <definedName name="IQ_EST_EPS_NORM_SURPRISE_PERCENT" hidden="1">"c2248"</definedName>
    <definedName name="IQ_EST_EPS_NORM_SURPRISE_PERCENT_CIQ" hidden="1">"c4746"</definedName>
    <definedName name="IQ_EST_EPS_NORM_SURPRISE_PERCENT_REUT" hidden="1">"c5412"</definedName>
    <definedName name="IQ_EST_EPS_REPORT_DIFF" hidden="1">"c1893"</definedName>
    <definedName name="IQ_EST_EPS_REPORT_DIFF_CIQ" hidden="1">"c4763"</definedName>
    <definedName name="IQ_EST_EPS_REPORT_DIFF_REUT" hidden="1">"c5431"</definedName>
    <definedName name="IQ_EST_EPS_REPORT_SURPRISE_PERCENT" hidden="1">"c1894"</definedName>
    <definedName name="IQ_EST_EPS_REPORT_SURPRISE_PERCENT_CIQ" hidden="1">"c4764"</definedName>
    <definedName name="IQ_EST_EPS_REPORT_SURPRISE_PERCENT_REUT" hidden="1">"c5432"</definedName>
    <definedName name="IQ_EST_EPS_SBC_DIFF" hidden="1">"c4374"</definedName>
    <definedName name="IQ_EST_EPS_SBC_DIFF_CIQ" hidden="1">"c4899"</definedName>
    <definedName name="IQ_EST_EPS_SBC_GW_DIFF" hidden="1">"c4378"</definedName>
    <definedName name="IQ_EST_EPS_SBC_GW_DIFF_CIQ" hidden="1">"c4903"</definedName>
    <definedName name="IQ_EST_EPS_SBC_GW_SURPRISE_PERCENT" hidden="1">"c4387"</definedName>
    <definedName name="IQ_EST_EPS_SBC_GW_SURPRISE_PERCENT_CIQ" hidden="1">"c4912"</definedName>
    <definedName name="IQ_EST_EPS_SBC_SURPRISE_PERCENT" hidden="1">"c4393"</definedName>
    <definedName name="IQ_EST_EPS_SBC_SURPRISE_PERCENT_CIQ" hidden="1">"c4918"</definedName>
    <definedName name="IQ_EST_EPS_SEQ_GROWTH_Q" hidden="1">"c1764"</definedName>
    <definedName name="IQ_EST_EPS_SEQ_GROWTH_Q_CIQ" hidden="1">"c3690"</definedName>
    <definedName name="IQ_EST_EPS_SEQ_GROWTH_Q_REUT" hidden="1">"c3859"</definedName>
    <definedName name="IQ_EST_EPS_SURPRISE" hidden="1">"c1635"</definedName>
    <definedName name="IQ_EST_EPS_SURPRISE_PERCENT" hidden="1">"c1635"</definedName>
    <definedName name="IQ_EST_EPS_SURPRISE_PERCENT_CIQ" hidden="1">"c5000"</definedName>
    <definedName name="IQ_EST_EPS_SURPRISE_PERCENT_REUT" hidden="1">"c5459"</definedName>
    <definedName name="IQ_EST_FAIR_VALUE_MORT_SERVICING_ASSETS_FFIEC" hidden="1">"c12956"</definedName>
    <definedName name="IQ_EST_FFO_ADJ_DIFF" hidden="1">"c4433"</definedName>
    <definedName name="IQ_EST_FFO_ADJ_DIFF_CIQ" hidden="1">"c4958"</definedName>
    <definedName name="IQ_EST_FFO_ADJ_GROWTH_1YR" hidden="1">"c4421"</definedName>
    <definedName name="IQ_EST_FFO_ADJ_GROWTH_1YR_CIQ" hidden="1">"c4946"</definedName>
    <definedName name="IQ_EST_FFO_ADJ_GROWTH_2YR" hidden="1">"c4422"</definedName>
    <definedName name="IQ_EST_FFO_ADJ_GROWTH_2YR_CIQ" hidden="1">"c4947"</definedName>
    <definedName name="IQ_EST_FFO_ADJ_GROWTH_Q_1YR" hidden="1">"c4423"</definedName>
    <definedName name="IQ_EST_FFO_ADJ_GROWTH_Q_1YR_CIQ" hidden="1">"c4948"</definedName>
    <definedName name="IQ_EST_FFO_ADJ_SEQ_GROWTH_Q" hidden="1">"c4424"</definedName>
    <definedName name="IQ_EST_FFO_ADJ_SEQ_GROWTH_Q_CIQ" hidden="1">"c4949"</definedName>
    <definedName name="IQ_EST_FFO_ADJ_SURPRISE_PERCENT" hidden="1">"c4442"</definedName>
    <definedName name="IQ_EST_FFO_ADJ_SURPRISE_PERCENT_CIQ" hidden="1">"c4967"</definedName>
    <definedName name="IQ_EST_FFO_DIFF" hidden="1">"c4444"</definedName>
    <definedName name="IQ_EST_FFO_DIFF_CIQ" hidden="1">"c4969"</definedName>
    <definedName name="IQ_EST_FFO_DIFF_REUT" hidden="1">"c3890"</definedName>
    <definedName name="IQ_EST_FFO_DIFF_THOM" hidden="1">"c5186"</definedName>
    <definedName name="IQ_EST_FFO_GROWTH_1YR" hidden="1">"c4425"</definedName>
    <definedName name="IQ_EST_FFO_GROWTH_1YR_CIQ" hidden="1">"c4950"</definedName>
    <definedName name="IQ_EST_FFO_GROWTH_1YR_REUT" hidden="1">"c3874"</definedName>
    <definedName name="IQ_EST_FFO_GROWTH_2YR" hidden="1">"c4426"</definedName>
    <definedName name="IQ_EST_FFO_GROWTH_2YR_CIQ" hidden="1">"c4951"</definedName>
    <definedName name="IQ_EST_FFO_GROWTH_2YR_REUT" hidden="1">"c3875"</definedName>
    <definedName name="IQ_EST_FFO_GROWTH_Q_1YR" hidden="1">"c4427"</definedName>
    <definedName name="IQ_EST_FFO_GROWTH_Q_1YR_CIQ" hidden="1">"c4952"</definedName>
    <definedName name="IQ_EST_FFO_GROWTH_Q_1YR_REUT" hidden="1">"c3876"</definedName>
    <definedName name="IQ_EST_FFO_SEQ_GROWTH_Q" hidden="1">"c4428"</definedName>
    <definedName name="IQ_EST_FFO_SEQ_GROWTH_Q_CIQ" hidden="1">"c4953"</definedName>
    <definedName name="IQ_EST_FFO_SEQ_GROWTH_Q_REUT" hidden="1">"c3877"</definedName>
    <definedName name="IQ_EST_FFO_SHARE_DIFF" hidden="1">"c1869"</definedName>
    <definedName name="IQ_EST_FFO_SHARE_DIFF_CIQ" hidden="1">"c3721"</definedName>
    <definedName name="IQ_EST_FFO_SHARE_GROWTH_1YR" hidden="1">"c1770"</definedName>
    <definedName name="IQ_EST_FFO_SHARE_GROWTH_1YR_CIQ" hidden="1">"c3705"</definedName>
    <definedName name="IQ_EST_FFO_SHARE_GROWTH_2YR" hidden="1">"c1771"</definedName>
    <definedName name="IQ_EST_FFO_SHARE_GROWTH_2YR_CIQ" hidden="1">"c3706"</definedName>
    <definedName name="IQ_EST_FFO_SHARE_GROWTH_Q_1YR" hidden="1">"c1772"</definedName>
    <definedName name="IQ_EST_FFO_SHARE_GROWTH_Q_1YR_CIQ" hidden="1">"c3707"</definedName>
    <definedName name="IQ_EST_FFO_SHARE_SEQ_GROWTH_Q" hidden="1">"c1773"</definedName>
    <definedName name="IQ_EST_FFO_SHARE_SEQ_GROWTH_Q_CIQ" hidden="1">"c3708"</definedName>
    <definedName name="IQ_EST_FFO_SHARE_SURPRISE_PERCENT" hidden="1">"c1870"</definedName>
    <definedName name="IQ_EST_FFO_SHARE_SURPRISE_PERCENT_CIQ" hidden="1">"c3722"</definedName>
    <definedName name="IQ_EST_FFO_SURPRISE_PERCENT" hidden="1">"c4453"</definedName>
    <definedName name="IQ_EST_FFO_SURPRISE_PERCENT_CIQ" hidden="1">"c4982"</definedName>
    <definedName name="IQ_EST_FFO_SURPRISE_PERCENT_REUT" hidden="1">"c3891"</definedName>
    <definedName name="IQ_EST_FFO_SURPRISE_PERCENT_THOM" hidden="1">"c5187"</definedName>
    <definedName name="IQ_EST_FOOTNOTE" hidden="1">"c4540"</definedName>
    <definedName name="IQ_EST_FOOTNOTE_CIQ" hidden="1">"c12022"</definedName>
    <definedName name="IQ_EST_FOOTNOTE_REUT" hidden="1">"c5478"</definedName>
    <definedName name="IQ_EST_MAINT_CAPEX_DIFF" hidden="1">"c4456"</definedName>
    <definedName name="IQ_EST_MAINT_CAPEX_DIFF_CIQ" hidden="1">"c4985"</definedName>
    <definedName name="IQ_EST_MAINT_CAPEX_GROWTH_1YR" hidden="1">"c4429"</definedName>
    <definedName name="IQ_EST_MAINT_CAPEX_GROWTH_1YR_CIQ" hidden="1">"c4954"</definedName>
    <definedName name="IQ_EST_MAINT_CAPEX_GROWTH_2YR" hidden="1">"c4430"</definedName>
    <definedName name="IQ_EST_MAINT_CAPEX_GROWTH_2YR_CIQ" hidden="1">"c4955"</definedName>
    <definedName name="IQ_EST_MAINT_CAPEX_GROWTH_Q_1YR" hidden="1">"c4431"</definedName>
    <definedName name="IQ_EST_MAINT_CAPEX_GROWTH_Q_1YR_CIQ" hidden="1">"c4956"</definedName>
    <definedName name="IQ_EST_MAINT_CAPEX_SEQ_GROWTH_Q" hidden="1">"c4432"</definedName>
    <definedName name="IQ_EST_MAINT_CAPEX_SEQ_GROWTH_Q_CIQ" hidden="1">"c4957"</definedName>
    <definedName name="IQ_EST_MAINT_CAPEX_SURPRISE_PERCENT" hidden="1">"c4465"</definedName>
    <definedName name="IQ_EST_MAINT_CAPEX_SURPRISE_PERCENT_CIQ" hidden="1">"c5003"</definedName>
    <definedName name="IQ_EST_NAV_DIFF" hidden="1">"c1895"</definedName>
    <definedName name="IQ_EST_NAV_SHARE_SURPRISE_PERCENT" hidden="1">"c1896"</definedName>
    <definedName name="IQ_EST_NAV_SURPRISE_PERCENT" hidden="1">"c12040"</definedName>
    <definedName name="IQ_EST_NET_DEBT_DIFF" hidden="1">"c4466"</definedName>
    <definedName name="IQ_EST_NET_DEBT_DIFF_CIQ" hidden="1">"c5004"</definedName>
    <definedName name="IQ_EST_NET_DEBT_SURPRISE_PERCENT" hidden="1">"c4468"</definedName>
    <definedName name="IQ_EST_NET_DEBT_SURPRISE_PERCENT_CIQ" hidden="1">"c5006"</definedName>
    <definedName name="IQ_EST_NEXT_EARNINGS_DATE" hidden="1">"c13591"</definedName>
    <definedName name="IQ_EST_NI_DIFF" hidden="1">"c1885"</definedName>
    <definedName name="IQ_EST_NI_DIFF_CIQ" hidden="1">"c4755"</definedName>
    <definedName name="IQ_EST_NI_DIFF_REUT" hidden="1">"c5423"</definedName>
    <definedName name="IQ_EST_NI_GW_DIFF" hidden="1">"c1887"</definedName>
    <definedName name="IQ_EST_NI_GW_DIFF_CIQ" hidden="1">"c4757"</definedName>
    <definedName name="IQ_EST_NI_GW_DIFF_REUT" hidden="1">"c5425"</definedName>
    <definedName name="IQ_EST_NI_GW_SURPRISE_PERCENT" hidden="1">"c1888"</definedName>
    <definedName name="IQ_EST_NI_GW_SURPRISE_PERCENT_CIQ" hidden="1">"c4758"</definedName>
    <definedName name="IQ_EST_NI_GW_SURPRISE_PERCENT_REUT" hidden="1">"c5426"</definedName>
    <definedName name="IQ_EST_NI_REPORT_DIFF" hidden="1">"c1889"</definedName>
    <definedName name="IQ_EST_NI_REPORT_DIFF_CIQ" hidden="1">"c4759"</definedName>
    <definedName name="IQ_EST_NI_REPORT_DIFF_REUT" hidden="1">"c5427"</definedName>
    <definedName name="IQ_EST_NI_REPORT_SURPRISE_PERCENT" hidden="1">"c1890"</definedName>
    <definedName name="IQ_EST_NI_REPORT_SURPRISE_PERCENT_CIQ" hidden="1">"c4760"</definedName>
    <definedName name="IQ_EST_NI_REPORT_SURPRISE_PERCENT_REUT" hidden="1">"c5428"</definedName>
    <definedName name="IQ_EST_NI_SBC_DIFF" hidden="1">"c4472"</definedName>
    <definedName name="IQ_EST_NI_SBC_DIFF_CIQ" hidden="1">"c5010"</definedName>
    <definedName name="IQ_EST_NI_SBC_GW_DIFF" hidden="1">"c4476"</definedName>
    <definedName name="IQ_EST_NI_SBC_GW_DIFF_CIQ" hidden="1">"c5014"</definedName>
    <definedName name="IQ_EST_NI_SBC_GW_SURPRISE_PERCENT" hidden="1">"c4485"</definedName>
    <definedName name="IQ_EST_NI_SBC_GW_SURPRISE_PERCENT_CIQ" hidden="1">"c5023"</definedName>
    <definedName name="IQ_EST_NI_SBC_SURPRISE_PERCENT" hidden="1">"c4491"</definedName>
    <definedName name="IQ_EST_NI_SBC_SURPRISE_PERCENT_CIQ" hidden="1">"c5029"</definedName>
    <definedName name="IQ_EST_NI_SURPRISE_PERCENT" hidden="1">"c1886"</definedName>
    <definedName name="IQ_EST_NI_SURPRISE_PERCENT_CIQ" hidden="1">"c4756"</definedName>
    <definedName name="IQ_EST_NI_SURPRISE_PERCENT_REUT" hidden="1">"c5424"</definedName>
    <definedName name="IQ_EST_NUM_BUY" hidden="1">"c1759"</definedName>
    <definedName name="IQ_EST_NUM_BUY_REUT" hidden="1">"c3869"</definedName>
    <definedName name="IQ_EST_NUM_HIGH_REC" hidden="1">"c5649"</definedName>
    <definedName name="IQ_EST_NUM_HIGH_REC_CIQ" hidden="1">"c3701"</definedName>
    <definedName name="IQ_EST_NUM_HIGHEST_REC" hidden="1">"c5648"</definedName>
    <definedName name="IQ_EST_NUM_HIGHEST_REC_CIQ" hidden="1">"c3700"</definedName>
    <definedName name="IQ_EST_NUM_HOLD" hidden="1">"c1761"</definedName>
    <definedName name="IQ_EST_NUM_HOLD_REUT" hidden="1">"c3871"</definedName>
    <definedName name="IQ_EST_NUM_LOW_REC" hidden="1">"c5651"</definedName>
    <definedName name="IQ_EST_NUM_LOW_REC_CIQ" hidden="1">"c3703"</definedName>
    <definedName name="IQ_EST_NUM_LOWEST_REC" hidden="1">"c5652"</definedName>
    <definedName name="IQ_EST_NUM_LOWEST_REC_CIQ" hidden="1">"c3704"</definedName>
    <definedName name="IQ_EST_NUM_NEUTRAL_REC" hidden="1">"c5650"</definedName>
    <definedName name="IQ_EST_NUM_NEUTRAL_REC_CIQ" hidden="1">"c3702"</definedName>
    <definedName name="IQ_EST_NUM_NO_OPINION" hidden="1">"c1758"</definedName>
    <definedName name="IQ_EST_NUM_NO_OPINION_CIQ" hidden="1">"c3699"</definedName>
    <definedName name="IQ_EST_NUM_NO_OPINION_REUT" hidden="1">"c3868"</definedName>
    <definedName name="IQ_EST_NUM_OUTPERFORM" hidden="1">"c1760"</definedName>
    <definedName name="IQ_EST_NUM_OUTPERFORM_REUT" hidden="1">"c3870"</definedName>
    <definedName name="IQ_EST_NUM_SELL" hidden="1">"c1763"</definedName>
    <definedName name="IQ_EST_NUM_SELL_REUT" hidden="1">"c3873"</definedName>
    <definedName name="IQ_EST_NUM_UNDERPERFORM" hidden="1">"c1762"</definedName>
    <definedName name="IQ_EST_NUM_UNDERPERFORM_REUT" hidden="1">"c3872"</definedName>
    <definedName name="IQ_EST_OPER_INC_DIFF" hidden="1">"c1877"</definedName>
    <definedName name="IQ_EST_OPER_INC_DIFF_CIQ" hidden="1">"c12017"</definedName>
    <definedName name="IQ_EST_OPER_INC_DIFF_REUT" hidden="1">"c5415"</definedName>
    <definedName name="IQ_EST_OPER_INC_SURPRISE_PERCENT" hidden="1">"c1878"</definedName>
    <definedName name="IQ_EST_OPER_INC_SURPRISE_PERCENT_CIQ" hidden="1">"c12018"</definedName>
    <definedName name="IQ_EST_OPER_INC_SURPRISE_PERCENT_REUT" hidden="1">"c5416"</definedName>
    <definedName name="IQ_EST_PRE_TAX_DIFF" hidden="1">"c1879"</definedName>
    <definedName name="IQ_EST_PRE_TAX_DIFF_CIQ" hidden="1">"c4749"</definedName>
    <definedName name="IQ_EST_PRE_TAX_DIFF_REUT" hidden="1">"c5417"</definedName>
    <definedName name="IQ_EST_PRE_TAX_GW_DIFF" hidden="1">"c1881"</definedName>
    <definedName name="IQ_EST_PRE_TAX_GW_DIFF_CIQ" hidden="1">"c4751"</definedName>
    <definedName name="IQ_EST_PRE_TAX_GW_DIFF_REUT" hidden="1">"c5419"</definedName>
    <definedName name="IQ_EST_PRE_TAX_GW_SURPRISE_PERCENT" hidden="1">"c1882"</definedName>
    <definedName name="IQ_EST_PRE_TAX_GW_SURPRISE_PERCENT_CIQ" hidden="1">"c4752"</definedName>
    <definedName name="IQ_EST_PRE_TAX_GW_SURPRISE_PERCENT_REUT" hidden="1">"c5420"</definedName>
    <definedName name="IQ_EST_PRE_TAX_REPORT_DIFF" hidden="1">"c1883"</definedName>
    <definedName name="IQ_EST_PRE_TAX_REPORT_DIFF_CIQ" hidden="1">"c4753"</definedName>
    <definedName name="IQ_EST_PRE_TAX_REPORT_DIFF_REUT" hidden="1">"c5421"</definedName>
    <definedName name="IQ_EST_PRE_TAX_REPORT_SURPRISE_PERCENT" hidden="1">"c1884"</definedName>
    <definedName name="IQ_EST_PRE_TAX_REPORT_SURPRISE_PERCENT_CIQ" hidden="1">"c4754"</definedName>
    <definedName name="IQ_EST_PRE_TAX_REPORT_SURPRISE_PERCENT_REUT" hidden="1">"c5422"</definedName>
    <definedName name="IQ_EST_PRE_TAX_SURPRISE_PERCENT" hidden="1">"c1880"</definedName>
    <definedName name="IQ_EST_PRE_TAX_SURPRISE_PERCENT_CIQ" hidden="1">"c4750"</definedName>
    <definedName name="IQ_EST_PRE_TAX_SURPRISE_PERCENT_REUT" hidden="1">"c5418"</definedName>
    <definedName name="IQ_EST_RECURRING_PROFIT_SHARE_DIFF" hidden="1">"c4505"</definedName>
    <definedName name="IQ_EST_RECURRING_PROFIT_SHARE_DIFF_CIQ" hidden="1">"c5043"</definedName>
    <definedName name="IQ_EST_RECURRING_PROFIT_SHARE_SURPRISE_PERCENT" hidden="1">"c4515"</definedName>
    <definedName name="IQ_EST_RECURRING_PROFIT_SHARE_SURPRISE_PERCENT_CIQ" hidden="1">"c5053"</definedName>
    <definedName name="IQ_EST_REV_DIFF" hidden="1">"c1865"</definedName>
    <definedName name="IQ_EST_REV_DIFF_CIQ" hidden="1">"c3717"</definedName>
    <definedName name="IQ_EST_REV_DIFF_REUT" hidden="1">"c3886"</definedName>
    <definedName name="IQ_EST_REV_GROWTH_1YR" hidden="1">"c1638"</definedName>
    <definedName name="IQ_EST_REV_GROWTH_1YR_CIQ" hidden="1">"c3691"</definedName>
    <definedName name="IQ_EST_REV_GROWTH_1YR_REUT" hidden="1">"c3860"</definedName>
    <definedName name="IQ_EST_REV_GROWTH_2YR" hidden="1">"c1639"</definedName>
    <definedName name="IQ_EST_REV_GROWTH_2YR_CIQ" hidden="1">"c3692"</definedName>
    <definedName name="IQ_EST_REV_GROWTH_2YR_REUT" hidden="1">"c3861"</definedName>
    <definedName name="IQ_EST_REV_GROWTH_Q_1YR" hidden="1">"c1640"</definedName>
    <definedName name="IQ_EST_REV_GROWTH_Q_1YR_CIQ" hidden="1">"c3693"</definedName>
    <definedName name="IQ_EST_REV_GROWTH_Q_1YR_REUT" hidden="1">"c3862"</definedName>
    <definedName name="IQ_EST_REV_SEQ_GROWTH_Q" hidden="1">"c1765"</definedName>
    <definedName name="IQ_EST_REV_SEQ_GROWTH_Q_CIQ" hidden="1">"c3694"</definedName>
    <definedName name="IQ_EST_REV_SEQ_GROWTH_Q_REUT" hidden="1">"c3863"</definedName>
    <definedName name="IQ_EST_REV_SURPRISE_PERCENT" hidden="1">"c1866"</definedName>
    <definedName name="IQ_EST_REV_SURPRISE_PERCENT_CIQ" hidden="1">"c3718"</definedName>
    <definedName name="IQ_EST_REV_SURPRISE_PERCENT_REUT" hidden="1">"c3887"</definedName>
    <definedName name="IQ_EST_VENDOR" hidden="1">"c5564"</definedName>
    <definedName name="IQ_ESTIMATED_ASSESSABLE_DEPOSITS_FDIC" hidden="1">"c6490"</definedName>
    <definedName name="IQ_ESTIMATED_INSURED_DEPOSITS_FDIC" hidden="1">"c6491"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VAL_DATE" hidden="1">"c2180"</definedName>
    <definedName name="IQ_EVENT_DATE" hidden="1">"c13819"</definedName>
    <definedName name="IQ_EVENT_ID" hidden="1">"c13818"</definedName>
    <definedName name="IQ_EVENT_TIME" hidden="1">"c13820"</definedName>
    <definedName name="IQ_EVENT_TYPE" hidden="1">"c13821"</definedName>
    <definedName name="IQ_EXCHANGE" hidden="1">"c405"</definedName>
    <definedName name="IQ_EXCISE_TAXES_EXCL_SALES" hidden="1">"c5515"</definedName>
    <definedName name="IQ_EXCISE_TAXES_INCL_SALES" hidden="1">"c5514"</definedName>
    <definedName name="IQ_EXERCISE_PRICE" hidden="1">"c1897"</definedName>
    <definedName name="IQ_EXERCISED" hidden="1">"c406"</definedName>
    <definedName name="IQ_EXP_RETURN_PENSION_DOMESTIC" hidden="1">"c407"</definedName>
    <definedName name="IQ_EXP_RETURN_PENSION_FOREIGN" hidden="1">"c408"</definedName>
    <definedName name="IQ_EXPENSE_CODE_" hidden="1">"019802400"</definedName>
    <definedName name="IQ_EXPENSES_AP" hidden="1">"c8875"</definedName>
    <definedName name="IQ_EXPENSES_AP_ABS" hidden="1">"c8894"</definedName>
    <definedName name="IQ_EXPENSES_FIXED_ASSETS_FFIEC" hidden="1">"c13024"</definedName>
    <definedName name="IQ_EXPENSES_NAME_AP" hidden="1">"c8913"</definedName>
    <definedName name="IQ_EXPENSES_NAME_AP_ABS" hidden="1">"c8932"</definedName>
    <definedName name="IQ_EXPLORATION_EXPENDITURE_ALUM" hidden="1">"c9255"</definedName>
    <definedName name="IQ_EXPLORATION_EXPENDITURE_COAL" hidden="1">"c9827"</definedName>
    <definedName name="IQ_EXPLORATION_EXPENDITURE_COP" hidden="1">"c9202"</definedName>
    <definedName name="IQ_EXPLORATION_EXPENDITURE_DIAM" hidden="1">"c9679"</definedName>
    <definedName name="IQ_EXPLORATION_EXPENDITURE_GOLD" hidden="1">"c9040"</definedName>
    <definedName name="IQ_EXPLORATION_EXPENDITURE_IRON" hidden="1">"c9414"</definedName>
    <definedName name="IQ_EXPLORATION_EXPENDITURE_LEAD" hidden="1">"c9467"</definedName>
    <definedName name="IQ_EXPLORATION_EXPENDITURE_MANG" hidden="1">"c9520"</definedName>
    <definedName name="IQ_EXPLORATION_EXPENDITURE_MOLYB" hidden="1">"c9732"</definedName>
    <definedName name="IQ_EXPLORATION_EXPENDITURE_NICK" hidden="1">"c9308"</definedName>
    <definedName name="IQ_EXPLORATION_EXPENDITURE_PLAT" hidden="1">"c9146"</definedName>
    <definedName name="IQ_EXPLORATION_EXPENDITURE_SILVER" hidden="1">"c9093"</definedName>
    <definedName name="IQ_EXPLORATION_EXPENDITURE_TITAN" hidden="1">"c9573"</definedName>
    <definedName name="IQ_EXPLORATION_EXPENDITURE_URAN" hidden="1">"c9626"</definedName>
    <definedName name="IQ_EXPLORATION_EXPENDITURE_ZINC" hidden="1">"c9361"</definedName>
    <definedName name="IQ_EXPLORE_DRILL" hidden="1">"c409"</definedName>
    <definedName name="IQ_EXPLORE_DRILL_EXP_TOTAL" hidden="1">"c13850"</definedName>
    <definedName name="IQ_EXPORT_PRICE_INDEX" hidden="1">"c6860"</definedName>
    <definedName name="IQ_EXPORT_PRICE_INDEX_APR" hidden="1">"c7520"</definedName>
    <definedName name="IQ_EXPORT_PRICE_INDEX_APR_FC" hidden="1">"c8400"</definedName>
    <definedName name="IQ_EXPORT_PRICE_INDEX_FC" hidden="1">"c7740"</definedName>
    <definedName name="IQ_EXPORT_PRICE_INDEX_POP" hidden="1">"c7080"</definedName>
    <definedName name="IQ_EXPORT_PRICE_INDEX_POP_FC" hidden="1">"c7960"</definedName>
    <definedName name="IQ_EXPORT_PRICE_INDEX_YOY" hidden="1">"c7300"</definedName>
    <definedName name="IQ_EXPORT_PRICE_INDEX_YOY_FC" hidden="1">"c8180"</definedName>
    <definedName name="IQ_EXPORTS_APR_FC_UNUSED" hidden="1">"c8401"</definedName>
    <definedName name="IQ_EXPORTS_APR_FC_UNUSED_UNUSED_UNUSED" hidden="1">"c8401"</definedName>
    <definedName name="IQ_EXPORTS_APR_UNUSED" hidden="1">"c7521"</definedName>
    <definedName name="IQ_EXPORTS_APR_UNUSED_UNUSED_UNUSED" hidden="1">"c7521"</definedName>
    <definedName name="IQ_EXPORTS_FACTOR_SERVICES" hidden="1">"c6862"</definedName>
    <definedName name="IQ_EXPORTS_FACTOR_SERVICES_APR" hidden="1">"c7522"</definedName>
    <definedName name="IQ_EXPORTS_FACTOR_SERVICES_APR_FC" hidden="1">"c8402"</definedName>
    <definedName name="IQ_EXPORTS_FACTOR_SERVICES_FC" hidden="1">"c7742"</definedName>
    <definedName name="IQ_EXPORTS_FACTOR_SERVICES_POP" hidden="1">"c7082"</definedName>
    <definedName name="IQ_EXPORTS_FACTOR_SERVICES_POP_FC" hidden="1">"c7962"</definedName>
    <definedName name="IQ_EXPORTS_FACTOR_SERVICES_SAAR" hidden="1">"c6863"</definedName>
    <definedName name="IQ_EXPORTS_FACTOR_SERVICES_SAAR_APR" hidden="1">"c7523"</definedName>
    <definedName name="IQ_EXPORTS_FACTOR_SERVICES_SAAR_APR_FC" hidden="1">"c8403"</definedName>
    <definedName name="IQ_EXPORTS_FACTOR_SERVICES_SAAR_FC" hidden="1">"c7743"</definedName>
    <definedName name="IQ_EXPORTS_FACTOR_SERVICES_SAAR_POP" hidden="1">"c7083"</definedName>
    <definedName name="IQ_EXPORTS_FACTOR_SERVICES_SAAR_POP_FC" hidden="1">"c7963"</definedName>
    <definedName name="IQ_EXPORTS_FACTOR_SERVICES_SAAR_USD_APR_FC" hidden="1">"c11817"</definedName>
    <definedName name="IQ_EXPORTS_FACTOR_SERVICES_SAAR_USD_FC" hidden="1">"c11814"</definedName>
    <definedName name="IQ_EXPORTS_FACTOR_SERVICES_SAAR_USD_POP_FC" hidden="1">"c11815"</definedName>
    <definedName name="IQ_EXPORTS_FACTOR_SERVICES_SAAR_USD_YOY_FC" hidden="1">"c11816"</definedName>
    <definedName name="IQ_EXPORTS_FACTOR_SERVICES_SAAR_YOY" hidden="1">"c7303"</definedName>
    <definedName name="IQ_EXPORTS_FACTOR_SERVICES_SAAR_YOY_FC" hidden="1">"c8183"</definedName>
    <definedName name="IQ_EXPORTS_FACTOR_SERVICES_USD_APR_FC" hidden="1">"c11813"</definedName>
    <definedName name="IQ_EXPORTS_FACTOR_SERVICES_USD_FC" hidden="1">"c11810"</definedName>
    <definedName name="IQ_EXPORTS_FACTOR_SERVICES_USD_POP_FC" hidden="1">"c11811"</definedName>
    <definedName name="IQ_EXPORTS_FACTOR_SERVICES_USD_YOY_FC" hidden="1">"c11812"</definedName>
    <definedName name="IQ_EXPORTS_FACTOR_SERVICES_YOY" hidden="1">"c7302"</definedName>
    <definedName name="IQ_EXPORTS_FACTOR_SERVICES_YOY_FC" hidden="1">"c8182"</definedName>
    <definedName name="IQ_EXPORTS_FC_UNUSED" hidden="1">"c7741"</definedName>
    <definedName name="IQ_EXPORTS_FC_UNUSED_UNUSED_UNUSED" hidden="1">"c7741"</definedName>
    <definedName name="IQ_EXPORTS_GOODS" hidden="1">"c6864"</definedName>
    <definedName name="IQ_EXPORTS_GOODS_APR" hidden="1">"c7524"</definedName>
    <definedName name="IQ_EXPORTS_GOODS_APR_FC" hidden="1">"c8404"</definedName>
    <definedName name="IQ_EXPORTS_GOODS_FC" hidden="1">"c7744"</definedName>
    <definedName name="IQ_EXPORTS_GOODS_NONFACTOR_SERVICES" hidden="1">"c6865"</definedName>
    <definedName name="IQ_EXPORTS_GOODS_NONFACTOR_SERVICES_APR" hidden="1">"c7525"</definedName>
    <definedName name="IQ_EXPORTS_GOODS_NONFACTOR_SERVICES_APR_FC" hidden="1">"c8405"</definedName>
    <definedName name="IQ_EXPORTS_GOODS_NONFACTOR_SERVICES_FC" hidden="1">"c7745"</definedName>
    <definedName name="IQ_EXPORTS_GOODS_NONFACTOR_SERVICES_POP" hidden="1">"c7085"</definedName>
    <definedName name="IQ_EXPORTS_GOODS_NONFACTOR_SERVICES_POP_FC" hidden="1">"c7965"</definedName>
    <definedName name="IQ_EXPORTS_GOODS_NONFACTOR_SERVICES_YOY" hidden="1">"c7305"</definedName>
    <definedName name="IQ_EXPORTS_GOODS_NONFACTOR_SERVICES_YOY_FC" hidden="1">"c8185"</definedName>
    <definedName name="IQ_EXPORTS_GOODS_POP" hidden="1">"c7084"</definedName>
    <definedName name="IQ_EXPORTS_GOODS_POP_FC" hidden="1">"c7964"</definedName>
    <definedName name="IQ_EXPORTS_GOODS_REAL" hidden="1">"c6973"</definedName>
    <definedName name="IQ_EXPORTS_GOODS_REAL_APR" hidden="1">"c7633"</definedName>
    <definedName name="IQ_EXPORTS_GOODS_REAL_APR_FC" hidden="1">"c8513"</definedName>
    <definedName name="IQ_EXPORTS_GOODS_REAL_FC" hidden="1">"c7853"</definedName>
    <definedName name="IQ_EXPORTS_GOODS_REAL_POP" hidden="1">"c7193"</definedName>
    <definedName name="IQ_EXPORTS_GOODS_REAL_POP_FC" hidden="1">"c8073"</definedName>
    <definedName name="IQ_EXPORTS_GOODS_REAL_SAAR" hidden="1">"c11930"</definedName>
    <definedName name="IQ_EXPORTS_GOODS_REAL_SAAR_APR" hidden="1">"c11933"</definedName>
    <definedName name="IQ_EXPORTS_GOODS_REAL_SAAR_APR_FC_UNUSED" hidden="1">"c8512"</definedName>
    <definedName name="IQ_EXPORTS_GOODS_REAL_SAAR_APR_FC_UNUSED_UNUSED_UNUSED" hidden="1">"c8512"</definedName>
    <definedName name="IQ_EXPORTS_GOODS_REAL_SAAR_APR_UNUSED" hidden="1">"c7632"</definedName>
    <definedName name="IQ_EXPORTS_GOODS_REAL_SAAR_APR_UNUSED_UNUSED_UNUSED" hidden="1">"c7632"</definedName>
    <definedName name="IQ_EXPORTS_GOODS_REAL_SAAR_FC_UNUSED" hidden="1">"c7852"</definedName>
    <definedName name="IQ_EXPORTS_GOODS_REAL_SAAR_FC_UNUSED_UNUSED_UNUSED" hidden="1">"c7852"</definedName>
    <definedName name="IQ_EXPORTS_GOODS_REAL_SAAR_POP" hidden="1">"c11931"</definedName>
    <definedName name="IQ_EXPORTS_GOODS_REAL_SAAR_POP_FC_UNUSED" hidden="1">"c8072"</definedName>
    <definedName name="IQ_EXPORTS_GOODS_REAL_SAAR_POP_FC_UNUSED_UNUSED_UNUSED" hidden="1">"c8072"</definedName>
    <definedName name="IQ_EXPORTS_GOODS_REAL_SAAR_POP_UNUSED" hidden="1">"c7192"</definedName>
    <definedName name="IQ_EXPORTS_GOODS_REAL_SAAR_POP_UNUSED_UNUSED_UNUSED" hidden="1">"c7192"</definedName>
    <definedName name="IQ_EXPORTS_GOODS_REAL_SAAR_UNUSED" hidden="1">"c6972"</definedName>
    <definedName name="IQ_EXPORTS_GOODS_REAL_SAAR_UNUSED_UNUSED_UNUSED" hidden="1">"c6972"</definedName>
    <definedName name="IQ_EXPORTS_GOODS_REAL_SAAR_YOY" hidden="1">"c11932"</definedName>
    <definedName name="IQ_EXPORTS_GOODS_REAL_SAAR_YOY_FC_UNUSED" hidden="1">"c8292"</definedName>
    <definedName name="IQ_EXPORTS_GOODS_REAL_SAAR_YOY_FC_UNUSED_UNUSED_UNUSED" hidden="1">"c8292"</definedName>
    <definedName name="IQ_EXPORTS_GOODS_REAL_SAAR_YOY_UNUSED" hidden="1">"c7412"</definedName>
    <definedName name="IQ_EXPORTS_GOODS_REAL_SAAR_YOY_UNUSED_UNUSED_UNUSED" hidden="1">"c7412"</definedName>
    <definedName name="IQ_EXPORTS_GOODS_REAL_YOY" hidden="1">"c7413"</definedName>
    <definedName name="IQ_EXPORTS_GOODS_REAL_YOY_FC" hidden="1">"c8293"</definedName>
    <definedName name="IQ_EXPORTS_GOODS_SERVICES" hidden="1">"c6866"</definedName>
    <definedName name="IQ_EXPORTS_GOODS_SERVICES_APR" hidden="1">"c7526"</definedName>
    <definedName name="IQ_EXPORTS_GOODS_SERVICES_APR_FC" hidden="1">"c8406"</definedName>
    <definedName name="IQ_EXPORTS_GOODS_SERVICES_FC" hidden="1">"c7746"</definedName>
    <definedName name="IQ_EXPORTS_GOODS_SERVICES_POP" hidden="1">"c7086"</definedName>
    <definedName name="IQ_EXPORTS_GOODS_SERVICES_POP_FC" hidden="1">"c7966"</definedName>
    <definedName name="IQ_EXPORTS_GOODS_SERVICES_REAL" hidden="1">"c6974"</definedName>
    <definedName name="IQ_EXPORTS_GOODS_SERVICES_REAL_APR" hidden="1">"c7634"</definedName>
    <definedName name="IQ_EXPORTS_GOODS_SERVICES_REAL_APR_FC" hidden="1">"c8514"</definedName>
    <definedName name="IQ_EXPORTS_GOODS_SERVICES_REAL_FC" hidden="1">"c7854"</definedName>
    <definedName name="IQ_EXPORTS_GOODS_SERVICES_REAL_POP" hidden="1">"c7194"</definedName>
    <definedName name="IQ_EXPORTS_GOODS_SERVICES_REAL_POP_FC" hidden="1">"c8074"</definedName>
    <definedName name="IQ_EXPORTS_GOODS_SERVICES_REAL_SAAR" hidden="1">"c6975"</definedName>
    <definedName name="IQ_EXPORTS_GOODS_SERVICES_REAL_SAAR_APR" hidden="1">"c7635"</definedName>
    <definedName name="IQ_EXPORTS_GOODS_SERVICES_REAL_SAAR_APR_FC" hidden="1">"c8515"</definedName>
    <definedName name="IQ_EXPORTS_GOODS_SERVICES_REAL_SAAR_FC" hidden="1">"c7855"</definedName>
    <definedName name="IQ_EXPORTS_GOODS_SERVICES_REAL_SAAR_POP" hidden="1">"c7195"</definedName>
    <definedName name="IQ_EXPORTS_GOODS_SERVICES_REAL_SAAR_POP_FC" hidden="1">"c8075"</definedName>
    <definedName name="IQ_EXPORTS_GOODS_SERVICES_REAL_SAAR_YOY" hidden="1">"c7415"</definedName>
    <definedName name="IQ_EXPORTS_GOODS_SERVICES_REAL_SAAR_YOY_FC" hidden="1">"c8295"</definedName>
    <definedName name="IQ_EXPORTS_GOODS_SERVICES_REAL_USD" hidden="1">"c11926"</definedName>
    <definedName name="IQ_EXPORTS_GOODS_SERVICES_REAL_USD_APR" hidden="1">"c11929"</definedName>
    <definedName name="IQ_EXPORTS_GOODS_SERVICES_REAL_USD_POP" hidden="1">"c11927"</definedName>
    <definedName name="IQ_EXPORTS_GOODS_SERVICES_REAL_USD_YOY" hidden="1">"c11928"</definedName>
    <definedName name="IQ_EXPORTS_GOODS_SERVICES_REAL_YOY" hidden="1">"c7414"</definedName>
    <definedName name="IQ_EXPORTS_GOODS_SERVICES_REAL_YOY_FC" hidden="1">"c8294"</definedName>
    <definedName name="IQ_EXPORTS_GOODS_SERVICES_SAAR" hidden="1">"c6867"</definedName>
    <definedName name="IQ_EXPORTS_GOODS_SERVICES_SAAR_APR" hidden="1">"c7527"</definedName>
    <definedName name="IQ_EXPORTS_GOODS_SERVICES_SAAR_APR_FC" hidden="1">"c8407"</definedName>
    <definedName name="IQ_EXPORTS_GOODS_SERVICES_SAAR_FC" hidden="1">"c7747"</definedName>
    <definedName name="IQ_EXPORTS_GOODS_SERVICES_SAAR_POP" hidden="1">"c7087"</definedName>
    <definedName name="IQ_EXPORTS_GOODS_SERVICES_SAAR_POP_FC" hidden="1">"c7967"</definedName>
    <definedName name="IQ_EXPORTS_GOODS_SERVICES_SAAR_YOY" hidden="1">"c7307"</definedName>
    <definedName name="IQ_EXPORTS_GOODS_SERVICES_SAAR_YOY_FC" hidden="1">"c8187"</definedName>
    <definedName name="IQ_EXPORTS_GOODS_SERVICES_USD" hidden="1">"c11822"</definedName>
    <definedName name="IQ_EXPORTS_GOODS_SERVICES_USD_APR" hidden="1">"c11825"</definedName>
    <definedName name="IQ_EXPORTS_GOODS_SERVICES_USD_POP" hidden="1">"c11823"</definedName>
    <definedName name="IQ_EXPORTS_GOODS_SERVICES_USD_YOY" hidden="1">"c11824"</definedName>
    <definedName name="IQ_EXPORTS_GOODS_SERVICES_YOY" hidden="1">"c7306"</definedName>
    <definedName name="IQ_EXPORTS_GOODS_SERVICES_YOY_FC" hidden="1">"c8186"</definedName>
    <definedName name="IQ_EXPORTS_GOODS_USD" hidden="1">"c11818"</definedName>
    <definedName name="IQ_EXPORTS_GOODS_USD_APR" hidden="1">"c11821"</definedName>
    <definedName name="IQ_EXPORTS_GOODS_USD_POP" hidden="1">"c11819"</definedName>
    <definedName name="IQ_EXPORTS_GOODS_USD_YOY" hidden="1">"c11820"</definedName>
    <definedName name="IQ_EXPORTS_GOODS_YOY" hidden="1">"c7304"</definedName>
    <definedName name="IQ_EXPORTS_GOODS_YOY_FC" hidden="1">"c8184"</definedName>
    <definedName name="IQ_EXPORTS_NONFACTOR_SERVICES" hidden="1">"c6868"</definedName>
    <definedName name="IQ_EXPORTS_NONFACTOR_SERVICES_APR" hidden="1">"c7528"</definedName>
    <definedName name="IQ_EXPORTS_NONFACTOR_SERVICES_APR_FC" hidden="1">"c8408"</definedName>
    <definedName name="IQ_EXPORTS_NONFACTOR_SERVICES_FC" hidden="1">"c7748"</definedName>
    <definedName name="IQ_EXPORTS_NONFACTOR_SERVICES_POP" hidden="1">"c7088"</definedName>
    <definedName name="IQ_EXPORTS_NONFACTOR_SERVICES_POP_FC" hidden="1">"c7968"</definedName>
    <definedName name="IQ_EXPORTS_NONFACTOR_SERVICES_YOY" hidden="1">"c7308"</definedName>
    <definedName name="IQ_EXPORTS_NONFACTOR_SERVICES_YOY_FC" hidden="1">"c8188"</definedName>
    <definedName name="IQ_EXPORTS_POP_FC_UNUSED" hidden="1">"c7961"</definedName>
    <definedName name="IQ_EXPORTS_POP_FC_UNUSED_UNUSED_UNUSED" hidden="1">"c7961"</definedName>
    <definedName name="IQ_EXPORTS_POP_UNUSED" hidden="1">"c7081"</definedName>
    <definedName name="IQ_EXPORTS_POP_UNUSED_UNUSED_UNUSED" hidden="1">"c7081"</definedName>
    <definedName name="IQ_EXPORTS_SERVICES_REAL" hidden="1">"c6977"</definedName>
    <definedName name="IQ_EXPORTS_SERVICES_REAL_APR" hidden="1">"c7637"</definedName>
    <definedName name="IQ_EXPORTS_SERVICES_REAL_APR_FC" hidden="1">"c8517"</definedName>
    <definedName name="IQ_EXPORTS_SERVICES_REAL_FC" hidden="1">"c7857"</definedName>
    <definedName name="IQ_EXPORTS_SERVICES_REAL_POP" hidden="1">"c7197"</definedName>
    <definedName name="IQ_EXPORTS_SERVICES_REAL_POP_FC" hidden="1">"c8077"</definedName>
    <definedName name="IQ_EXPORTS_SERVICES_REAL_SAAR" hidden="1">"c11934"</definedName>
    <definedName name="IQ_EXPORTS_SERVICES_REAL_SAAR_APR" hidden="1">"c11937"</definedName>
    <definedName name="IQ_EXPORTS_SERVICES_REAL_SAAR_APR_FC_UNUSED" hidden="1">"c8516"</definedName>
    <definedName name="IQ_EXPORTS_SERVICES_REAL_SAAR_APR_FC_UNUSED_UNUSED_UNUSED" hidden="1">"c8516"</definedName>
    <definedName name="IQ_EXPORTS_SERVICES_REAL_SAAR_APR_UNUSED" hidden="1">"c7636"</definedName>
    <definedName name="IQ_EXPORTS_SERVICES_REAL_SAAR_APR_UNUSED_UNUSED_UNUSED" hidden="1">"c7636"</definedName>
    <definedName name="IQ_EXPORTS_SERVICES_REAL_SAAR_FC_UNUSED" hidden="1">"c7856"</definedName>
    <definedName name="IQ_EXPORTS_SERVICES_REAL_SAAR_FC_UNUSED_UNUSED_UNUSED" hidden="1">"c7856"</definedName>
    <definedName name="IQ_EXPORTS_SERVICES_REAL_SAAR_POP" hidden="1">"c11935"</definedName>
    <definedName name="IQ_EXPORTS_SERVICES_REAL_SAAR_POP_FC_UNUSED" hidden="1">"c8076"</definedName>
    <definedName name="IQ_EXPORTS_SERVICES_REAL_SAAR_POP_FC_UNUSED_UNUSED_UNUSED" hidden="1">"c8076"</definedName>
    <definedName name="IQ_EXPORTS_SERVICES_REAL_SAAR_POP_UNUSED" hidden="1">"c7196"</definedName>
    <definedName name="IQ_EXPORTS_SERVICES_REAL_SAAR_POP_UNUSED_UNUSED_UNUSED" hidden="1">"c7196"</definedName>
    <definedName name="IQ_EXPORTS_SERVICES_REAL_SAAR_UNUSED" hidden="1">"c6976"</definedName>
    <definedName name="IQ_EXPORTS_SERVICES_REAL_SAAR_UNUSED_UNUSED_UNUSED" hidden="1">"c6976"</definedName>
    <definedName name="IQ_EXPORTS_SERVICES_REAL_SAAR_YOY" hidden="1">"c11936"</definedName>
    <definedName name="IQ_EXPORTS_SERVICES_REAL_SAAR_YOY_FC_UNUSED" hidden="1">"c8296"</definedName>
    <definedName name="IQ_EXPORTS_SERVICES_REAL_SAAR_YOY_FC_UNUSED_UNUSED_UNUSED" hidden="1">"c8296"</definedName>
    <definedName name="IQ_EXPORTS_SERVICES_REAL_SAAR_YOY_UNUSED" hidden="1">"c7416"</definedName>
    <definedName name="IQ_EXPORTS_SERVICES_REAL_SAAR_YOY_UNUSED_UNUSED_UNUSED" hidden="1">"c7416"</definedName>
    <definedName name="IQ_EXPORTS_SERVICES_REAL_YOY" hidden="1">"c7417"</definedName>
    <definedName name="IQ_EXPORTS_SERVICES_REAL_YOY_FC" hidden="1">"c8297"</definedName>
    <definedName name="IQ_EXPORTS_UNUSED" hidden="1">"c6861"</definedName>
    <definedName name="IQ_EXPORTS_UNUSED_UNUSED_UNUSED" hidden="1">"c6861"</definedName>
    <definedName name="IQ_EXPORTS_USD" hidden="1">"c11806"</definedName>
    <definedName name="IQ_EXPORTS_USD_APR" hidden="1">"c11809"</definedName>
    <definedName name="IQ_EXPORTS_USD_POP" hidden="1">"c11807"</definedName>
    <definedName name="IQ_EXPORTS_USD_YOY" hidden="1">"c11808"</definedName>
    <definedName name="IQ_EXPORTS_YOY_FC_UNUSED" hidden="1">"c8181"</definedName>
    <definedName name="IQ_EXPORTS_YOY_FC_UNUSED_UNUSED_UNUSED" hidden="1">"c8181"</definedName>
    <definedName name="IQ_EXPORTS_YOY_UNUSED" hidden="1">"c7301"</definedName>
    <definedName name="IQ_EXPORTS_YOY_UNUSED_UNUSED_UNUSED" hidden="1">"c7301"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" hidden="1">"c6216"</definedName>
    <definedName name="IQ_EXTRA_ACC_ITEMS_REIT" hidden="1">"c415"</definedName>
    <definedName name="IQ_EXTRA_ACC_ITEMS_UTI" hidden="1">"c416"</definedName>
    <definedName name="IQ_EXTRA_AVG_ASSETS_FFIEC" hidden="1">"c13369"</definedName>
    <definedName name="IQ_EXTRA_ITEMS" hidden="1">"c1459"</definedName>
    <definedName name="IQ_EXTRA_ITEMS_OTHER_ADJUSTMENTS_FOREIGN_FFIEC" hidden="1">"c15392"</definedName>
    <definedName name="IQ_EXTRAORDINARY_GAINS_FDIC" hidden="1">"c6586"</definedName>
    <definedName name="IQ_EXTRAORDINARY_ITEMS_FFIEC" hidden="1">"c13033"</definedName>
    <definedName name="IQ_FAD" hidden="1">"c8757"</definedName>
    <definedName name="IQ_FAD_PAYOUT_RATIO" hidden="1">"c8872"</definedName>
    <definedName name="IQ_FAIR_VALUE_CHANGE_INCL_EARNINGS" hidden="1">"c13849"</definedName>
    <definedName name="IQ_FAIR_VALUE_FDIC" hidden="1">"c6427"</definedName>
    <definedName name="IQ_FARM_LOANS_NET_FDIC" hidden="1">"c6316"</definedName>
    <definedName name="IQ_FARM_LOANS_TOT_LOANS_FFIEC" hidden="1">"c13870"</definedName>
    <definedName name="IQ_FARM_LOANS_TOTAL_LOANS_FOREIGN_FDIC" hidden="1">"c6450"</definedName>
    <definedName name="IQ_FARMLAND_DOM_FFIEC" hidden="1">"c15268"</definedName>
    <definedName name="IQ_FARMLAND_LOANS_FDIC" hidden="1">"c6314"</definedName>
    <definedName name="IQ_FDIC" hidden="1">"c417"</definedName>
    <definedName name="IQ_FDIC_DEPOSIT_INSURANCE_FFIEC" hidden="1">"c13053"</definedName>
    <definedName name="IQ_FED_BUDGET_RECEIPTS" hidden="1">"c6869"</definedName>
    <definedName name="IQ_FED_BUDGET_RECEIPTS_APR" hidden="1">"c7529"</definedName>
    <definedName name="IQ_FED_BUDGET_RECEIPTS_APR_FC" hidden="1">"c8409"</definedName>
    <definedName name="IQ_FED_BUDGET_RECEIPTS_FC" hidden="1">"c7749"</definedName>
    <definedName name="IQ_FED_BUDGET_RECEIPTS_POP" hidden="1">"c7089"</definedName>
    <definedName name="IQ_FED_BUDGET_RECEIPTS_POP_FC" hidden="1">"c7969"</definedName>
    <definedName name="IQ_FED_BUDGET_RECEIPTS_YOY" hidden="1">"c7309"</definedName>
    <definedName name="IQ_FED_BUDGET_RECEIPTS_YOY_FC" hidden="1">"c8189"</definedName>
    <definedName name="IQ_FED_FUND_PURCHASED_SEC_SOLD_REPURCHASE_FFIEC" hidden="1">"c15489"</definedName>
    <definedName name="IQ_FED_FUND_SOLD_SEC_PURCHASED_RESELL_FFIEC" hidden="1">"c15488"</definedName>
    <definedName name="IQ_FED_FUNDS_PURCH_SEC_SOLD_FAIR_VALUE_TOT_FFIEC" hidden="1">"c15406"</definedName>
    <definedName name="IQ_FED_FUNDS_PURCH_SEC_SOLD_LEVEL_1_FFIEC" hidden="1">"c15428"</definedName>
    <definedName name="IQ_FED_FUNDS_PURCH_SEC_SOLD_LEVEL_2_FFIEC" hidden="1">"c15441"</definedName>
    <definedName name="IQ_FED_FUNDS_PURCH_SEC_SOLD_LEVEL_3_FFIEC" hidden="1">"c15454"</definedName>
    <definedName name="IQ_FED_FUNDS_PURCHASED_DOM_FFIEC" hidden="1">"c12856"</definedName>
    <definedName name="IQ_FED_FUNDS_PURCHASED_FDIC" hidden="1">"c6343"</definedName>
    <definedName name="IQ_FED_FUNDS_PURCHASED_QUARTERLY_AVG_FFIEC" hidden="1">"c13090"</definedName>
    <definedName name="IQ_FED_FUNDS_SOLD_DOM_FFIEC" hidden="1">"c12806"</definedName>
    <definedName name="IQ_FED_FUNDS_SOLD_FDIC" hidden="1">"c6307"</definedName>
    <definedName name="IQ_FED_FUNDS_SOLD_QUARTERLY_AVG_FFIEC" hidden="1">"c13080"</definedName>
    <definedName name="IQ_FED_FUNDS_SOLD_SEC_PURCH_FAIR_VALUE_TOT_FFIEC" hidden="1">"c15402"</definedName>
    <definedName name="IQ_FED_FUNDS_SOLD_SEC_PURCH_LEVEL_1_FFIEC" hidden="1">"c15424"</definedName>
    <definedName name="IQ_FED_FUNDS_SOLD_SEC_PURCH_LEVEL_2_FFIEC" hidden="1">"c15437"</definedName>
    <definedName name="IQ_FED_FUNDS_SOLD_SEC_PURCH_LEVEL_3_FFIEC" hidden="1">"c15450"</definedName>
    <definedName name="IQ_FEDFUNDS_SOLD" hidden="1">"c2256"</definedName>
    <definedName name="IQ_FEES_COMMISSIONS_BROKERAGE_FFIEC" hidden="1">"c13005"</definedName>
    <definedName name="IQ_FEES_OTHER_INCOME" hidden="1">"c15257"</definedName>
    <definedName name="IQ_FFO" hidden="1">"c1574"</definedName>
    <definedName name="IQ_FFO_ACT_OR_EST" hidden="1">"c4446"</definedName>
    <definedName name="IQ_FFO_ADJ_ACT_OR_EST" hidden="1">"c4435"</definedName>
    <definedName name="IQ_FFO_ADJ_ACT_OR_EST_CIQ" hidden="1">"c4960"</definedName>
    <definedName name="IQ_FFO_ADJ_EST" hidden="1">"c4434"</definedName>
    <definedName name="IQ_FFO_ADJ_EST_CIQ" hidden="1">"c4959"</definedName>
    <definedName name="IQ_FFO_ADJ_GUIDANCE" hidden="1">"c4436"</definedName>
    <definedName name="IQ_FFO_ADJ_HIGH_EST" hidden="1">"c4437"</definedName>
    <definedName name="IQ_FFO_ADJ_HIGH_EST_CIQ" hidden="1">"c4962"</definedName>
    <definedName name="IQ_FFO_ADJ_HIGH_GUIDANCE" hidden="1">"c4202"</definedName>
    <definedName name="IQ_FFO_ADJ_LOW_EST" hidden="1">"c4438"</definedName>
    <definedName name="IQ_FFO_ADJ_LOW_EST_CIQ" hidden="1">"c4963"</definedName>
    <definedName name="IQ_FFO_ADJ_LOW_GUIDANCE" hidden="1">"c4242"</definedName>
    <definedName name="IQ_FFO_ADJ_MEDIAN_EST" hidden="1">"c4439"</definedName>
    <definedName name="IQ_FFO_ADJ_MEDIAN_EST_CIQ" hidden="1">"c4964"</definedName>
    <definedName name="IQ_FFO_ADJ_NUM_EST" hidden="1">"c4440"</definedName>
    <definedName name="IQ_FFO_ADJ_NUM_EST_CIQ" hidden="1">"c4965"</definedName>
    <definedName name="IQ_FFO_ADJ_STDDEV_EST" hidden="1">"c4441"</definedName>
    <definedName name="IQ_FFO_ADJ_STDDEV_EST_CIQ" hidden="1">"c4966"</definedName>
    <definedName name="IQ_FFO_EST" hidden="1">"c4445"</definedName>
    <definedName name="IQ_FFO_EST_CIQ" hidden="1">"c4970"</definedName>
    <definedName name="IQ_FFO_EST_REUT" hidden="1">"c3837"</definedName>
    <definedName name="IQ_FFO_EST_THOM" hidden="1">"c3999"</definedName>
    <definedName name="IQ_FFO_GUIDANCE" hidden="1">"c4443"</definedName>
    <definedName name="IQ_FFO_HIGH_EST" hidden="1">"c4448"</definedName>
    <definedName name="IQ_FFO_HIGH_EST_CIQ" hidden="1">"c4977"</definedName>
    <definedName name="IQ_FFO_HIGH_EST_REUT" hidden="1">"c3839"</definedName>
    <definedName name="IQ_FFO_HIGH_EST_THOM" hidden="1">"c4001"</definedName>
    <definedName name="IQ_FFO_HIGH_GUIDANCE" hidden="1">"c4184"</definedName>
    <definedName name="IQ_FFO_LOW_EST" hidden="1">"c4449"</definedName>
    <definedName name="IQ_FFO_LOW_EST_CIQ" hidden="1">"c4978"</definedName>
    <definedName name="IQ_FFO_LOW_EST_REUT" hidden="1">"c3840"</definedName>
    <definedName name="IQ_FFO_LOW_EST_THOM" hidden="1">"c4002"</definedName>
    <definedName name="IQ_FFO_LOW_GUIDANCE" hidden="1">"c4224"</definedName>
    <definedName name="IQ_FFO_MEDIAN_EST" hidden="1">"c4450"</definedName>
    <definedName name="IQ_FFO_MEDIAN_EST_CIQ" hidden="1">"c4979"</definedName>
    <definedName name="IQ_FFO_MEDIAN_EST_REUT" hidden="1">"c3838"</definedName>
    <definedName name="IQ_FFO_MEDIAN_EST_THOM" hidden="1">"c4000"</definedName>
    <definedName name="IQ_FFO_NUM_EST" hidden="1">"c4451"</definedName>
    <definedName name="IQ_FFO_NUM_EST_CIQ" hidden="1">"c4980"</definedName>
    <definedName name="IQ_FFO_NUM_EST_REUT" hidden="1">"c3841"</definedName>
    <definedName name="IQ_FFO_NUM_EST_THOM" hidden="1">"c4003"</definedName>
    <definedName name="IQ_FFO_PAYOUT_RATIO" hidden="1">"c3492"</definedName>
    <definedName name="IQ_FFO_PER_SHARE_BASIC" hidden="1">"c8867"</definedName>
    <definedName name="IQ_FFO_PER_SHARE_DILUTED" hidden="1">"c8868"</definedName>
    <definedName name="IQ_FFO_SHARE_ACT_OR_EST" hidden="1">"c2216"</definedName>
    <definedName name="IQ_FFO_SHARE_ACT_OR_EST_CIQ" hidden="1">"c4971"</definedName>
    <definedName name="IQ_FFO_SHARE_EST" hidden="1">"c418"</definedName>
    <definedName name="IQ_FFO_SHARE_EST_CIQ" hidden="1">"c3668"</definedName>
    <definedName name="IQ_FFO_SHARE_EST_DET_EST" hidden="1">"c12059"</definedName>
    <definedName name="IQ_FFO_SHARE_EST_DET_EST_CIQ" hidden="1">"c12121"</definedName>
    <definedName name="IQ_FFO_SHARE_EST_DET_EST_CURRENCY" hidden="1">"c12466"</definedName>
    <definedName name="IQ_FFO_SHARE_EST_DET_EST_CURRENCY_CIQ" hidden="1">"c12512"</definedName>
    <definedName name="IQ_FFO_SHARE_EST_DET_EST_DATE" hidden="1">"c12212"</definedName>
    <definedName name="IQ_FFO_SHARE_EST_DET_EST_DATE_CIQ" hidden="1">"c12267"</definedName>
    <definedName name="IQ_FFO_SHARE_EST_DET_EST_INCL" hidden="1">"c12349"</definedName>
    <definedName name="IQ_FFO_SHARE_EST_DET_EST_INCL_CIQ" hidden="1">"c12395"</definedName>
    <definedName name="IQ_FFO_SHARE_EST_DET_EST_ORIGIN" hidden="1">"c12722"</definedName>
    <definedName name="IQ_FFO_SHARE_EST_DET_EST_ORIGIN_CIQ" hidden="1">"c12720"</definedName>
    <definedName name="IQ_FFO_SHARE_GUIDANCE" hidden="1">"c4447"</definedName>
    <definedName name="IQ_FFO_SHARE_HIGH_EST" hidden="1">"c419"</definedName>
    <definedName name="IQ_FFO_SHARE_HIGH_EST_CIQ" hidden="1">"c3670"</definedName>
    <definedName name="IQ_FFO_SHARE_HIGH_GUIDANCE" hidden="1">"c4203"</definedName>
    <definedName name="IQ_FFO_SHARE_LOW_EST" hidden="1">"c420"</definedName>
    <definedName name="IQ_FFO_SHARE_LOW_EST_CIQ" hidden="1">"c3671"</definedName>
    <definedName name="IQ_FFO_SHARE_LOW_GUIDANCE" hidden="1">"c4243"</definedName>
    <definedName name="IQ_FFO_SHARE_MEDIAN_EST" hidden="1">"c1665"</definedName>
    <definedName name="IQ_FFO_SHARE_MEDIAN_EST_CIQ" hidden="1">"c3669"</definedName>
    <definedName name="IQ_FFO_SHARE_NUM_EST" hidden="1">"c421"</definedName>
    <definedName name="IQ_FFO_SHARE_NUM_EST_CIQ" hidden="1">"c3672"</definedName>
    <definedName name="IQ_FFO_SHARE_STDDEV_EST" hidden="1">"c422"</definedName>
    <definedName name="IQ_FFO_SHARE_STDDEV_EST_CIQ" hidden="1">"c3673"</definedName>
    <definedName name="IQ_FFO_STDDEV_EST" hidden="1">"c4452"</definedName>
    <definedName name="IQ_FFO_STDDEV_EST_CIQ" hidden="1">"c4981"</definedName>
    <definedName name="IQ_FFO_STDDEV_EST_REUT" hidden="1">"c3842"</definedName>
    <definedName name="IQ_FFO_STDDEV_EST_THOM" hidden="1">"c4004"</definedName>
    <definedName name="IQ_FH" hidden="1">100000</definedName>
    <definedName name="IQ_FHLB_ADVANCES_FDIC" hidden="1">"c6366"</definedName>
    <definedName name="IQ_FHLB_DEBT" hidden="1">"c423"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DUCIARY_ACTIVITIES_FDIC" hidden="1">"c6571"</definedName>
    <definedName name="IQ_FIDUCIARY_INCOME_OPERATING_INC_FFIEC" hidden="1">"c13383"</definedName>
    <definedName name="IQ_FIFETEEN_YEAR_FIXED_AND_FLOATING_RATE_FDIC" hidden="1">"c6423"</definedName>
    <definedName name="IQ_FIFETEEN_YEAR_MORTGAGE_PASS_THROUGHS_FDIC" hidden="1">"c6415"</definedName>
    <definedName name="IQ_FILING_CURRENCY" hidden="1">"c2129"</definedName>
    <definedName name="IQ_FILING_CURRENCY_AP" hidden="1">"c11747"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DATA_SOURCE" hidden="1">"c6788"</definedName>
    <definedName name="IQ_FIN_DIV_ASSETS_CURRENT" hidden="1">"c427"</definedName>
    <definedName name="IQ_FIN_DIV_ASSETS_LT" hidden="1">"c428"</definedName>
    <definedName name="IQ_FIN_DIV_CASH_EQUIV" hidden="1">"c6289"</definedName>
    <definedName name="IQ_FIN_DIV_CURRENT_PORT_DEBT_TOTAL" hidden="1">"c5524"</definedName>
    <definedName name="IQ_FIN_DIV_CURRENT_PORT_LEASES_TOTAL" hidden="1">"c5523"</definedName>
    <definedName name="IQ_FIN_DIV_DEBT_CURRENT" hidden="1">"c429"</definedName>
    <definedName name="IQ_FIN_DIV_DEBT_LT" hidden="1">"c430"</definedName>
    <definedName name="IQ_FIN_DIV_DEBT_LT_TOTAL" hidden="1">"c5526"</definedName>
    <definedName name="IQ_FIN_DIV_DEBT_TOTAL" hidden="1">"c5656"</definedName>
    <definedName name="IQ_FIN_DIV_EXP" hidden="1">"c431"</definedName>
    <definedName name="IQ_FIN_DIV_INT_EXP" hidden="1">"c432"</definedName>
    <definedName name="IQ_FIN_DIV_LEASES_LT_TOTAL" hidden="1">"c5525"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LT_DEBT_TOTAL" hidden="1">"c5655"</definedName>
    <definedName name="IQ_FIN_DIV_NOTES_PAY_TOTAL" hidden="1">"c5522"</definedName>
    <definedName name="IQ_FIN_DIV_REV" hidden="1">"c437"</definedName>
    <definedName name="IQ_FIN_DIV_ST_DEBT_TOTAL" hidden="1">"c5527"</definedName>
    <definedName name="IQ_FIN_DIV_ST_INVEST" hidden="1">"c6288"</definedName>
    <definedName name="IQ_FINANCIAL_LOC_FOREIGN_GUARANTEES_FFIEC" hidden="1">"c13249"</definedName>
    <definedName name="IQ_FINANCIAL_SERVICING_ASSETS_FAIR_VALUE_TOT_FFIEC" hidden="1">"c13212"</definedName>
    <definedName name="IQ_FINANCIAL_SERVICING_ASSETS_LEVEL_1_FFIEC" hidden="1">"c13220"</definedName>
    <definedName name="IQ_FINANCIAL_SERVICING_ASSETS_LEVEL_2_FFIEC" hidden="1">"c13228"</definedName>
    <definedName name="IQ_FINANCIAL_SERVICING_ASSETS_LEVEL_3_FFIEC" hidden="1">"c13236"</definedName>
    <definedName name="IQ_FINANCIAL_SERVICING_LIAB_FAIR_VALUE_TOT_FFIEC" hidden="1">"c13215"</definedName>
    <definedName name="IQ_FINANCIAL_SERVICING_LIAB_LEVEL_1_FFIEC" hidden="1">"c13223"</definedName>
    <definedName name="IQ_FINANCIAL_SERVICING_LIAB_LEVEL_2_FFIEC" hidden="1">"c13231"</definedName>
    <definedName name="IQ_FINANCIAL_SERVICING_LIAB_LEVEL_3_FFIEC" hidden="1">"c13239"</definedName>
    <definedName name="IQ_FINANCING_CASH" hidden="1">"c1405"</definedName>
    <definedName name="IQ_FINANCING_CASH_SUPPL" hidden="1">"c1406"</definedName>
    <definedName name="IQ_FINANCING_OBLIG_CURRENT" hidden="1">"c11753"</definedName>
    <definedName name="IQ_FINANCING_OBLIG_NON_CURRENT" hidden="1">"c11754"</definedName>
    <definedName name="IQ_FINISHED_INV" hidden="1">"c438"</definedName>
    <definedName name="IQ_FIRST_INT_DATE" hidden="1">"c2186"</definedName>
    <definedName name="IQ_FIRST_YEAR_LIFE" hidden="1">"c439"</definedName>
    <definedName name="IQ_FIRST_YEAR_LIFE_PREM" hidden="1">"c2787"</definedName>
    <definedName name="IQ_FIRST_YEAR_PREM" hidden="1">"c2786"</definedName>
    <definedName name="IQ_FIRSTPRICINGDATE" hidden="1">"c3050"</definedName>
    <definedName name="IQ_FISCAL_Q" hidden="1">"c440"</definedName>
    <definedName name="IQ_FISCAL_Q_EST" hidden="1">"c6794"</definedName>
    <definedName name="IQ_FISCAL_Q_EST_CIQ" hidden="1">"c6806"</definedName>
    <definedName name="IQ_FISCAL_Q_EST_REUT" hidden="1">"c6798"</definedName>
    <definedName name="IQ_FISCAL_Y" hidden="1">"c441"</definedName>
    <definedName name="IQ_FISCAL_Y_EST" hidden="1">"c6795"</definedName>
    <definedName name="IQ_FISCAL_Y_EST_CIQ" hidden="1">"c6807"</definedName>
    <definedName name="IQ_FISCAL_Y_EST_REUT" hidden="1">"c6799"</definedName>
    <definedName name="IQ_FIVE_PERCENT_OWNER" hidden="1">"c442"</definedName>
    <definedName name="IQ_FIVE_YEAR_FIXED_AND_FLOATING_RATE_FDIC" hidden="1">"c6422"</definedName>
    <definedName name="IQ_FIVE_YEAR_MORTGAGE_PASS_THROUGHS_FDIC" hidden="1">"c6414"</definedName>
    <definedName name="IQ_FIVEPERCENT_PERCENT" hidden="1">"c443"</definedName>
    <definedName name="IQ_FIVEPERCENT_SHARES" hidden="1">"c444"</definedName>
    <definedName name="IQ_FIX_FREQUENCY" hidden="1">"c8964"</definedName>
    <definedName name="IQ_FIXED_ASSET_TURNS" hidden="1">"c445"</definedName>
    <definedName name="IQ_FIXED_INCOME_LIST" hidden="1">"c13504"</definedName>
    <definedName name="IQ_FIXED_INVEST_APR_FC_UNUSED" hidden="1">"c8410"</definedName>
    <definedName name="IQ_FIXED_INVEST_APR_FC_UNUSED_UNUSED_UNUSED" hidden="1">"c8410"</definedName>
    <definedName name="IQ_FIXED_INVEST_APR_UNUSED" hidden="1">"c7530"</definedName>
    <definedName name="IQ_FIXED_INVEST_APR_UNUSED_UNUSED_UNUSED" hidden="1">"c7530"</definedName>
    <definedName name="IQ_FIXED_INVEST_FC_UNUSED" hidden="1">"c7750"</definedName>
    <definedName name="IQ_FIXED_INVEST_FC_UNUSED_UNUSED_UNUSED" hidden="1">"c7750"</definedName>
    <definedName name="IQ_FIXED_INVEST_MACH_EQUIP" hidden="1">"c6871"</definedName>
    <definedName name="IQ_FIXED_INVEST_MACH_EQUIP_APR" hidden="1">"c7531"</definedName>
    <definedName name="IQ_FIXED_INVEST_MACH_EQUIP_APR_FC" hidden="1">"c8411"</definedName>
    <definedName name="IQ_FIXED_INVEST_MACH_EQUIP_FC" hidden="1">"c7751"</definedName>
    <definedName name="IQ_FIXED_INVEST_MACH_EQUIP_POP" hidden="1">"c7091"</definedName>
    <definedName name="IQ_FIXED_INVEST_MACH_EQUIP_POP_FC" hidden="1">"c7971"</definedName>
    <definedName name="IQ_FIXED_INVEST_MACH_EQUIP_REAL" hidden="1">"c6979"</definedName>
    <definedName name="IQ_FIXED_INVEST_MACH_EQUIP_REAL_APR" hidden="1">"c7639"</definedName>
    <definedName name="IQ_FIXED_INVEST_MACH_EQUIP_REAL_APR_FC" hidden="1">"c8519"</definedName>
    <definedName name="IQ_FIXED_INVEST_MACH_EQUIP_REAL_FC" hidden="1">"c7859"</definedName>
    <definedName name="IQ_FIXED_INVEST_MACH_EQUIP_REAL_POP" hidden="1">"c7199"</definedName>
    <definedName name="IQ_FIXED_INVEST_MACH_EQUIP_REAL_POP_FC" hidden="1">"c8079"</definedName>
    <definedName name="IQ_FIXED_INVEST_MACH_EQUIP_REAL_YOY" hidden="1">"c7419"</definedName>
    <definedName name="IQ_FIXED_INVEST_MACH_EQUIP_REAL_YOY_FC" hidden="1">"c8299"</definedName>
    <definedName name="IQ_FIXED_INVEST_MACH_EQUIP_YOY" hidden="1">"c7311"</definedName>
    <definedName name="IQ_FIXED_INVEST_MACH_EQUIP_YOY_FC" hidden="1">"c8191"</definedName>
    <definedName name="IQ_FIXED_INVEST_POP_FC_UNUSED" hidden="1">"c7970"</definedName>
    <definedName name="IQ_FIXED_INVEST_POP_FC_UNUSED_UNUSED_UNUSED" hidden="1">"c7970"</definedName>
    <definedName name="IQ_FIXED_INVEST_POP_UNUSED" hidden="1">"c7090"</definedName>
    <definedName name="IQ_FIXED_INVEST_POP_UNUSED_UNUSED_UNUSED" hidden="1">"c7090"</definedName>
    <definedName name="IQ_FIXED_INVEST_REAL_APR_FC_UNUSED" hidden="1">"c8518"</definedName>
    <definedName name="IQ_FIXED_INVEST_REAL_APR_FC_UNUSED_UNUSED_UNUSED" hidden="1">"c8518"</definedName>
    <definedName name="IQ_FIXED_INVEST_REAL_APR_UNUSED" hidden="1">"c7638"</definedName>
    <definedName name="IQ_FIXED_INVEST_REAL_APR_UNUSED_UNUSED_UNUSED" hidden="1">"c7638"</definedName>
    <definedName name="IQ_FIXED_INVEST_REAL_FC_UNUSED" hidden="1">"c7858"</definedName>
    <definedName name="IQ_FIXED_INVEST_REAL_FC_UNUSED_UNUSED_UNUSED" hidden="1">"c7858"</definedName>
    <definedName name="IQ_FIXED_INVEST_REAL_POP_FC_UNUSED" hidden="1">"c8078"</definedName>
    <definedName name="IQ_FIXED_INVEST_REAL_POP_FC_UNUSED_UNUSED_UNUSED" hidden="1">"c8078"</definedName>
    <definedName name="IQ_FIXED_INVEST_REAL_POP_UNUSED" hidden="1">"c7198"</definedName>
    <definedName name="IQ_FIXED_INVEST_REAL_POP_UNUSED_UNUSED_UNUSED" hidden="1">"c7198"</definedName>
    <definedName name="IQ_FIXED_INVEST_REAL_SAAR" hidden="1">"c6980"</definedName>
    <definedName name="IQ_FIXED_INVEST_REAL_SAAR_APR" hidden="1">"c7640"</definedName>
    <definedName name="IQ_FIXED_INVEST_REAL_SAAR_APR_FC" hidden="1">"c8520"</definedName>
    <definedName name="IQ_FIXED_INVEST_REAL_SAAR_FC" hidden="1">"c7860"</definedName>
    <definedName name="IQ_FIXED_INVEST_REAL_SAAR_POP" hidden="1">"c7200"</definedName>
    <definedName name="IQ_FIXED_INVEST_REAL_SAAR_POP_FC" hidden="1">"c8080"</definedName>
    <definedName name="IQ_FIXED_INVEST_REAL_SAAR_USD_APR_FC" hidden="1">"c11945"</definedName>
    <definedName name="IQ_FIXED_INVEST_REAL_SAAR_USD_FC" hidden="1">"c11942"</definedName>
    <definedName name="IQ_FIXED_INVEST_REAL_SAAR_USD_POP_FC" hidden="1">"c11943"</definedName>
    <definedName name="IQ_FIXED_INVEST_REAL_SAAR_USD_YOY_FC" hidden="1">"c11944"</definedName>
    <definedName name="IQ_FIXED_INVEST_REAL_SAAR_YOY" hidden="1">"c7420"</definedName>
    <definedName name="IQ_FIXED_INVEST_REAL_SAAR_YOY_FC" hidden="1">"c8300"</definedName>
    <definedName name="IQ_FIXED_INVEST_REAL_UNUSED" hidden="1">"c6978"</definedName>
    <definedName name="IQ_FIXED_INVEST_REAL_UNUSED_UNUSED_UNUSED" hidden="1">"c6978"</definedName>
    <definedName name="IQ_FIXED_INVEST_REAL_USD_APR_FC" hidden="1">"c11941"</definedName>
    <definedName name="IQ_FIXED_INVEST_REAL_USD_FC" hidden="1">"c11938"</definedName>
    <definedName name="IQ_FIXED_INVEST_REAL_USD_POP_FC" hidden="1">"c11939"</definedName>
    <definedName name="IQ_FIXED_INVEST_REAL_USD_YOY_FC" hidden="1">"c11940"</definedName>
    <definedName name="IQ_FIXED_INVEST_REAL_YOY_FC_UNUSED" hidden="1">"c8298"</definedName>
    <definedName name="IQ_FIXED_INVEST_REAL_YOY_FC_UNUSED_UNUSED_UNUSED" hidden="1">"c8298"</definedName>
    <definedName name="IQ_FIXED_INVEST_REAL_YOY_UNUSED" hidden="1">"c7418"</definedName>
    <definedName name="IQ_FIXED_INVEST_REAL_YOY_UNUSED_UNUSED_UNUSED" hidden="1">"c7418"</definedName>
    <definedName name="IQ_FIXED_INVEST_SAAR" hidden="1">"c6872"</definedName>
    <definedName name="IQ_FIXED_INVEST_SAAR_APR" hidden="1">"c7532"</definedName>
    <definedName name="IQ_FIXED_INVEST_SAAR_APR_FC" hidden="1">"c8412"</definedName>
    <definedName name="IQ_FIXED_INVEST_SAAR_FC" hidden="1">"c7752"</definedName>
    <definedName name="IQ_FIXED_INVEST_SAAR_POP" hidden="1">"c7092"</definedName>
    <definedName name="IQ_FIXED_INVEST_SAAR_POP_FC" hidden="1">"c7972"</definedName>
    <definedName name="IQ_FIXED_INVEST_SAAR_USD_APR_FC" hidden="1">"c11833"</definedName>
    <definedName name="IQ_FIXED_INVEST_SAAR_USD_FC" hidden="1">"c11830"</definedName>
    <definedName name="IQ_FIXED_INVEST_SAAR_USD_POP_FC" hidden="1">"c11831"</definedName>
    <definedName name="IQ_FIXED_INVEST_SAAR_USD_YOY_FC" hidden="1">"c11832"</definedName>
    <definedName name="IQ_FIXED_INVEST_SAAR_YOY" hidden="1">"c7312"</definedName>
    <definedName name="IQ_FIXED_INVEST_SAAR_YOY_FC" hidden="1">"c8192"</definedName>
    <definedName name="IQ_FIXED_INVEST_UNUSED" hidden="1">"c6870"</definedName>
    <definedName name="IQ_FIXED_INVEST_UNUSED_UNUSED_UNUSED" hidden="1">"c6870"</definedName>
    <definedName name="IQ_FIXED_INVEST_USD_APR_FC" hidden="1">"c11829"</definedName>
    <definedName name="IQ_FIXED_INVEST_USD_FC" hidden="1">"c11826"</definedName>
    <definedName name="IQ_FIXED_INVEST_USD_POP_FC" hidden="1">"c11827"</definedName>
    <definedName name="IQ_FIXED_INVEST_USD_YOY_FC" hidden="1">"c11828"</definedName>
    <definedName name="IQ_FIXED_INVEST_YOY_FC_UNUSED" hidden="1">"c8190"</definedName>
    <definedName name="IQ_FIXED_INVEST_YOY_FC_UNUSED_UNUSED_UNUSED" hidden="1">"c8190"</definedName>
    <definedName name="IQ_FIXED_INVEST_YOY_UNUSED" hidden="1">"c7310"</definedName>
    <definedName name="IQ_FIXED_INVEST_YOY_UNUSED_UNUSED_UNUSED" hidden="1">"c7310"</definedName>
    <definedName name="IQ_FLOAT_PERCENT" hidden="1">"c1575"</definedName>
    <definedName name="IQ_FNMA_FHLMC_FDIC" hidden="1">"c6397"</definedName>
    <definedName name="IQ_FNMA_FHLMC_GNMA_FDIC" hidden="1">"c6399"</definedName>
    <definedName name="IQ_FORECLOSED_PROP_GNMA_LOANS_FFIEC" hidden="1">"c15272"</definedName>
    <definedName name="IQ_FORECLOSED_PROPERTIES_FDIC" hidden="1">"c6459"</definedName>
    <definedName name="IQ_FOREIGN_BANK_LOANS_FDIC" hidden="1">"c6437"</definedName>
    <definedName name="IQ_FOREIGN_BANKS_DEPOSITS_FOREIGN_FDIC" hidden="1">"c6481"</definedName>
    <definedName name="IQ_FOREIGN_BANKS_DUE_30_89_FFIEC" hidden="1">"c13269"</definedName>
    <definedName name="IQ_FOREIGN_BANKS_DUE_90_FFIEC" hidden="1">"c13295"</definedName>
    <definedName name="IQ_FOREIGN_BANKS_LOAN_CHARG_OFFS_FDIC" hidden="1">"c6645"</definedName>
    <definedName name="IQ_FOREIGN_BANKS_NET_CHARGE_OFFS_FDIC" hidden="1">"c6647"</definedName>
    <definedName name="IQ_FOREIGN_BANKS_NON_ACCRUAL_FFIEC" hidden="1">"c13321"</definedName>
    <definedName name="IQ_FOREIGN_BANKS_NONTRANSACTION_ACCOUNTS_FDIC" hidden="1">"c6550"</definedName>
    <definedName name="IQ_FOREIGN_BANKS_RECOVERIES_FDIC" hidden="1">"c6646"</definedName>
    <definedName name="IQ_FOREIGN_BANKS_TRANSACTION_ACCOUNTS_FDIC" hidden="1">"c6542"</definedName>
    <definedName name="IQ_FOREIGN_BRANCHES_U.S._BANKS_LOANS_FDIC" hidden="1">"c6438"</definedName>
    <definedName name="IQ_FOREIGN_BRANCHES_US_BANKS_FDIC" hidden="1">"c6392"</definedName>
    <definedName name="IQ_FOREIGN_BRANCHES_US_BANKS_LOANS_FDIC" hidden="1">"c6438"</definedName>
    <definedName name="IQ_FOREIGN_COUNTRIES_BANKS_TOTAL_LOANS_FOREIGN_FDIC" hidden="1">"c6445"</definedName>
    <definedName name="IQ_FOREIGN_DEBT_SECURITIES_FDIC" hidden="1">"c6303"</definedName>
    <definedName name="IQ_FOREIGN_DEP_IB" hidden="1">"c446"</definedName>
    <definedName name="IQ_FOREIGN_DEP_NON_IB" hidden="1">"c447"</definedName>
    <definedName name="IQ_FOREIGN_DEPOSITS_ASSETS_TOT_FFIEC" hidden="1">"c13445"</definedName>
    <definedName name="IQ_FOREIGN_DEPOSITS_NONTRANSACTION_ACCOUNTS_FDIC" hidden="1">"c6549"</definedName>
    <definedName name="IQ_FOREIGN_DEPOSITS_TOT_FFIEC" hidden="1">"c13486"</definedName>
    <definedName name="IQ_FOREIGN_DEPOSITS_TRANSACTION_ACCOUNTS_FDIC" hidden="1">"c6541"</definedName>
    <definedName name="IQ_FOREIGN_EXCHANGE" hidden="1">"c1376"</definedName>
    <definedName name="IQ_FOREIGN_EXCHANGE_EXPOSURES_FDIC" hidden="1">"c6663"</definedName>
    <definedName name="IQ_FOREIGN_GOVERNMENT_LOANS_FDIC" hidden="1">"c6430"</definedName>
    <definedName name="IQ_FOREIGN_GOVERNMENTS_CHARGE_OFFS_FDIC" hidden="1">"c6600"</definedName>
    <definedName name="IQ_FOREIGN_GOVERNMENTS_DEPOSITS_FOREIGN_FDIC" hidden="1">"c6482"</definedName>
    <definedName name="IQ_FOREIGN_GOVERNMENTS_NET_CHARGE_OFFS_FDIC" hidden="1">"c6638"</definedName>
    <definedName name="IQ_FOREIGN_GOVERNMENTS_NONTRANSACTION_ACCOUNTS_FDIC" hidden="1">"c6551"</definedName>
    <definedName name="IQ_FOREIGN_GOVERNMENTS_RECOVERIES_FDIC" hidden="1">"c6619"</definedName>
    <definedName name="IQ_FOREIGN_GOVERNMENTS_TOTAL_DEPOSITS_FDIC" hidden="1">"c6476"</definedName>
    <definedName name="IQ_FOREIGN_GOVERNMENTS_TRANSACTION_ACCOUNTS_FDIC" hidden="1">"c6543"</definedName>
    <definedName name="IQ_FOREIGN_GOVT_OFFICIAL_INST_FOREIGN_DEP_FFIEC" hidden="1">"c15345"</definedName>
    <definedName name="IQ_FOREIGN_GOVT_OFFICIAL_INST_NON_TRANS_ACCTS_FFIEC" hidden="1">"c15327"</definedName>
    <definedName name="IQ_FOREIGN_GOVT_OFFICIAL_INST_TRANS_ACCTS_FFIEC" hidden="1">"c15319"</definedName>
    <definedName name="IQ_FOREIGN_LL_REC_FFIEC" hidden="1">"c12892"</definedName>
    <definedName name="IQ_FOREIGN_LOANS" hidden="1">"c448"</definedName>
    <definedName name="IQ_FOREIGN_LOANS_LEASES_FOREIGN_FFIEC" hidden="1">"c13478"</definedName>
    <definedName name="IQ_FOUNDATION_OVER_TOTAL" hidden="1">"c13769"</definedName>
    <definedName name="IQ_FQ" hidden="1">500</definedName>
    <definedName name="IQ_FUEL" hidden="1">"c449"</definedName>
    <definedName name="IQ_FULL_TIME" hidden="1">"c450"</definedName>
    <definedName name="IQ_FULLY_INSURED_BROKERED_DEPOSITS_FFIEC" hidden="1">"c15305"</definedName>
    <definedName name="IQ_FULLY_INSURED_DEPOSITS_FDIC" hidden="1">"c6487"</definedName>
    <definedName name="IQ_FUND_FEE_INC_NON_INT_INC_FFIEC" hidden="1">"c13493"</definedName>
    <definedName name="IQ_FUND_NAV" hidden="1">"c15225"</definedName>
    <definedName name="IQ_FUNDING_DEPENDENCE_FFIEC" hidden="1">"c13336"</definedName>
    <definedName name="IQ_FUNDING_DEPENDENCE_ST_FFIEC" hidden="1">"c13337"</definedName>
    <definedName name="IQ_FUNDS_PURCHASED_ASSETS_TOT_FFIEC" hidden="1">"c13446"</definedName>
    <definedName name="IQ_FUTURES_FORWARD_CONTRACTS_NOTIONAL_AMOUNT_FDIC" hidden="1">"c6518"</definedName>
    <definedName name="IQ_FUTURES_FORWARD_CONTRACTS_RATE_RISK_FDIC" hidden="1">"c6508"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X" hidden="1">"c451"</definedName>
    <definedName name="IQ_FX_CONTRACTS_FDIC" hidden="1">"c6517"</definedName>
    <definedName name="IQ_FX_CONTRACTS_FFIEC" hidden="1">"c13125"</definedName>
    <definedName name="IQ_FX_CONTRACTS_SPOT_FDIC" hidden="1">"c6356"</definedName>
    <definedName name="IQ_FX_EXPOSURE_FFIEC" hidden="1">"c13059"</definedName>
    <definedName name="IQ_FY" hidden="1">1000</definedName>
    <definedName name="IQ_GA_EXP" hidden="1">"c2241"</definedName>
    <definedName name="IQ_GAAP_BS" hidden="1">"c6789"</definedName>
    <definedName name="IQ_GAAP_CF" hidden="1">"c6790"</definedName>
    <definedName name="IQ_GAAP_EST_CIQ" hidden="1">"c13924"</definedName>
    <definedName name="IQ_GAAP_IS" hidden="1">"c6194"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" hidden="1">"c6217"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" hidden="1">"c6218"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" hidden="1">"c6219"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CREDIT_DERIVATIVES_FFIEC" hidden="1">"c13066"</definedName>
    <definedName name="IQ_GAIN_CREDIT_DERIVATIVES_NON_TRADING_FFIEC" hidden="1">"c13067"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" hidden="1">"c6220"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" hidden="1">"c6278"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" hidden="1">"c6221"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LOSS_HTM_AFS_SECURITIES_FOREIGN_FFIEC" hidden="1">"c15384"</definedName>
    <definedName name="IQ_GAIN_SALE_ASSETS" hidden="1">"c1377"</definedName>
    <definedName name="IQ_GAIN_SALE_LOANS_FDIC" hidden="1">"c6673"</definedName>
    <definedName name="IQ_GAIN_SALE_RE_FDIC" hidden="1">"c6674"</definedName>
    <definedName name="IQ_GAINS_AFS_AVG_ASSETS_FFIEC" hidden="1">"c13364"</definedName>
    <definedName name="IQ_GAINS_ASSETS_TOT_FFIEC" hidden="1">"c13073"</definedName>
    <definedName name="IQ_GAINS_AVAIL_SALE_EQUITY_SEC_T2_FFIEC" hidden="1">"c13147"</definedName>
    <definedName name="IQ_GAINS_AVAIL_SALE_SEC_T1_FFIEC" hidden="1">"c13131"</definedName>
    <definedName name="IQ_GAINS_CASH_FLOW_HEDGES_T1_FFIEC" hidden="1">"c13133"</definedName>
    <definedName name="IQ_GAINS_HTM_AVG_ASSETS_FFIEC" hidden="1">"c13363"</definedName>
    <definedName name="IQ_GAINS_INSTRUMENT_SPECIFIC_CREDIT_RISK_LIAB_FFIEC" hidden="1">"c13076"</definedName>
    <definedName name="IQ_GAINS_INSTRUMENT_SPECIFIC_RISK_FFIEC" hidden="1">"c13074"</definedName>
    <definedName name="IQ_GAINS_INSURANCE_ACTIVITIES_FFIEC" hidden="1">"c13072"</definedName>
    <definedName name="IQ_GAINS_LIABILITIES_FFIEC" hidden="1">"c13075"</definedName>
    <definedName name="IQ_GAINS_SALE_ASSETS_FDIC" hidden="1">"c6675"</definedName>
    <definedName name="IQ_GAINS_SALE_LOANS_LEASES_FFIEC" hidden="1">"c13013"</definedName>
    <definedName name="IQ_GAINS_SALE_OTHER_ASSETS_FFIEC" hidden="1">"c13015"</definedName>
    <definedName name="IQ_GAINS_SALE_OTHER_RE_OWNED_FFIEC" hidden="1">"c13014"</definedName>
    <definedName name="IQ_GAINS_SECURITIZATION_OPERATING_INC_FFIEC" hidden="1">"c13391"</definedName>
    <definedName name="IQ_GDP" hidden="1">"c6874"</definedName>
    <definedName name="IQ_GDP_APR" hidden="1">"c7534"</definedName>
    <definedName name="IQ_GDP_APR_FC" hidden="1">"c8414"</definedName>
    <definedName name="IQ_GDP_FC" hidden="1">"c7754"</definedName>
    <definedName name="IQ_GDP_POP" hidden="1">"c7094"</definedName>
    <definedName name="IQ_GDP_POP_FC" hidden="1">"c7974"</definedName>
    <definedName name="IQ_GDP_REAL" hidden="1">"c6981"</definedName>
    <definedName name="IQ_GDP_REAL_APR" hidden="1">"c7641"</definedName>
    <definedName name="IQ_GDP_REAL_APR_FC" hidden="1">"c8521"</definedName>
    <definedName name="IQ_GDP_REAL_FC" hidden="1">"c7861"</definedName>
    <definedName name="IQ_GDP_REAL_POP" hidden="1">"c7201"</definedName>
    <definedName name="IQ_GDP_REAL_POP_FC" hidden="1">"c8081"</definedName>
    <definedName name="IQ_GDP_REAL_SAAR" hidden="1">"c6982"</definedName>
    <definedName name="IQ_GDP_REAL_SAAR_APR" hidden="1">"c7642"</definedName>
    <definedName name="IQ_GDP_REAL_SAAR_APR_FC" hidden="1">"c8522"</definedName>
    <definedName name="IQ_GDP_REAL_SAAR_FC" hidden="1">"c7862"</definedName>
    <definedName name="IQ_GDP_REAL_SAAR_POP" hidden="1">"c7202"</definedName>
    <definedName name="IQ_GDP_REAL_SAAR_POP_FC" hidden="1">"c8082"</definedName>
    <definedName name="IQ_GDP_REAL_SAAR_YOY" hidden="1">"c7422"</definedName>
    <definedName name="IQ_GDP_REAL_SAAR_YOY_FC" hidden="1">"c8302"</definedName>
    <definedName name="IQ_GDP_REAL_USD" hidden="1">"c11946"</definedName>
    <definedName name="IQ_GDP_REAL_USD_APR" hidden="1">"c11949"</definedName>
    <definedName name="IQ_GDP_REAL_USD_POP" hidden="1">"c11947"</definedName>
    <definedName name="IQ_GDP_REAL_USD_YOY" hidden="1">"c11948"</definedName>
    <definedName name="IQ_GDP_REAL_YOY" hidden="1">"c7421"</definedName>
    <definedName name="IQ_GDP_REAL_YOY_FC" hidden="1">"c8301"</definedName>
    <definedName name="IQ_GDP_SAAR" hidden="1">"c6875"</definedName>
    <definedName name="IQ_GDP_SAAR_APR" hidden="1">"c7535"</definedName>
    <definedName name="IQ_GDP_SAAR_APR_FC" hidden="1">"c8415"</definedName>
    <definedName name="IQ_GDP_SAAR_FC" hidden="1">"c7755"</definedName>
    <definedName name="IQ_GDP_SAAR_POP" hidden="1">"c7095"</definedName>
    <definedName name="IQ_GDP_SAAR_POP_FC" hidden="1">"c7975"</definedName>
    <definedName name="IQ_GDP_SAAR_YOY" hidden="1">"c7315"</definedName>
    <definedName name="IQ_GDP_SAAR_YOY_FC" hidden="1">"c8195"</definedName>
    <definedName name="IQ_GDP_USD" hidden="1">"c11834"</definedName>
    <definedName name="IQ_GDP_USD_APR" hidden="1">"c11837"</definedName>
    <definedName name="IQ_GDP_USD_POP" hidden="1">"c11835"</definedName>
    <definedName name="IQ_GDP_USD_YOY" hidden="1">"c11836"</definedName>
    <definedName name="IQ_GDP_YOY" hidden="1">"c7314"</definedName>
    <definedName name="IQ_GDP_YOY_FC" hidden="1">"c8194"</definedName>
    <definedName name="IQ_GENERAL_ALLOWANCE" hidden="1">"c15248"</definedName>
    <definedName name="IQ_GEO_SEG_ASSETS" hidden="1">"c4069"</definedName>
    <definedName name="IQ_GEO_SEG_ASSETS_ABS" hidden="1">"c4091"</definedName>
    <definedName name="IQ_GEO_SEG_ASSETS_TOTAL" hidden="1">"c4123"</definedName>
    <definedName name="IQ_GEO_SEG_CAPEX" hidden="1">"c4083"</definedName>
    <definedName name="IQ_GEO_SEG_CAPEX_ABS" hidden="1">"c4105"</definedName>
    <definedName name="IQ_GEO_SEG_CAPEX_TOTAL" hidden="1">"c4127"</definedName>
    <definedName name="IQ_GEO_SEG_DA" hidden="1">"c4082"</definedName>
    <definedName name="IQ_GEO_SEG_DA_ABS" hidden="1">"c4104"</definedName>
    <definedName name="IQ_GEO_SEG_DA_TOTAL" hidden="1">"c4126"</definedName>
    <definedName name="IQ_GEO_SEG_EARNINGS_OP" hidden="1">"c4073"</definedName>
    <definedName name="IQ_GEO_SEG_EARNINGS_OP_ABS" hidden="1">"c4095"</definedName>
    <definedName name="IQ_GEO_SEG_EARNINGS_OP_TOTAL" hidden="1">"c4119"</definedName>
    <definedName name="IQ_GEO_SEG_EBT" hidden="1">"c4072"</definedName>
    <definedName name="IQ_GEO_SEG_EBT_ABS" hidden="1">"c4094"</definedName>
    <definedName name="IQ_GEO_SEG_EBT_TOTAL" hidden="1">"c4121"</definedName>
    <definedName name="IQ_GEO_SEG_GP" hidden="1">"c4070"</definedName>
    <definedName name="IQ_GEO_SEG_GP_ABS" hidden="1">"c4092"</definedName>
    <definedName name="IQ_GEO_SEG_GP_TOTAL" hidden="1">"c4120"</definedName>
    <definedName name="IQ_GEO_SEG_INC_TAX" hidden="1">"c4081"</definedName>
    <definedName name="IQ_GEO_SEG_INC_TAX_ABS" hidden="1">"c4103"</definedName>
    <definedName name="IQ_GEO_SEG_INC_TAX_TOTAL" hidden="1">"c4125"</definedName>
    <definedName name="IQ_GEO_SEG_INTEREST_EXP" hidden="1">"c4080"</definedName>
    <definedName name="IQ_GEO_SEG_INTEREST_EXP_ABS" hidden="1">"c4102"</definedName>
    <definedName name="IQ_GEO_SEG_INTEREST_EXP_TOTAL" hidden="1">"c4124"</definedName>
    <definedName name="IQ_GEO_SEG_NAME" hidden="1">"c5484"</definedName>
    <definedName name="IQ_GEO_SEG_NAME_ABS" hidden="1">"c5485"</definedName>
    <definedName name="IQ_GEO_SEG_NI" hidden="1">"c4071"</definedName>
    <definedName name="IQ_GEO_SEG_NI_ABS" hidden="1">"c4093"</definedName>
    <definedName name="IQ_GEO_SEG_NI_TOTAL" hidden="1">"c4122"</definedName>
    <definedName name="IQ_GEO_SEG_OPER_INC" hidden="1">"c4075"</definedName>
    <definedName name="IQ_GEO_SEG_OPER_INC_ABS" hidden="1">"c4097"</definedName>
    <definedName name="IQ_GEO_SEG_OPER_INC_TOTAL" hidden="1">"c4118"</definedName>
    <definedName name="IQ_GEO_SEG_REV" hidden="1">"c4074"</definedName>
    <definedName name="IQ_GEO_SEG_REV_ABS" hidden="1">"c4096"</definedName>
    <definedName name="IQ_GEO_SEG_REV_TOTAL" hidden="1">"c4117"</definedName>
    <definedName name="IQ_GLA_PCT_LEASED_CONSOL" hidden="1">"c8810"</definedName>
    <definedName name="IQ_GLA_PCT_LEASED_MANAGED" hidden="1">"c8812"</definedName>
    <definedName name="IQ_GLA_PCT_LEASED_OTHER" hidden="1">"c8813"</definedName>
    <definedName name="IQ_GLA_PCT_LEASED_TOTAL" hidden="1">"c8814"</definedName>
    <definedName name="IQ_GLA_PCT_LEASED_UNCONSOL" hidden="1">"c8811"</definedName>
    <definedName name="IQ_GLA_SQ_FT_CONSOL" hidden="1">"c8790"</definedName>
    <definedName name="IQ_GLA_SQ_FT_MANAGED" hidden="1">"c8792"</definedName>
    <definedName name="IQ_GLA_SQ_FT_OTHER" hidden="1">"c8793"</definedName>
    <definedName name="IQ_GLA_SQ_FT_TOTAL" hidden="1">"c8794"</definedName>
    <definedName name="IQ_GLA_SQ_FT_UNCONSOL" hidden="1">"c8791"</definedName>
    <definedName name="IQ_GLA_SQ_METER_CONSOL" hidden="1">"c8795"</definedName>
    <definedName name="IQ_GLA_SQ_METER_MANAGED" hidden="1">"c8797"</definedName>
    <definedName name="IQ_GLA_SQ_METER_OTHER" hidden="1">"c8798"</definedName>
    <definedName name="IQ_GLA_SQ_METER_TOTAL" hidden="1">"c8799"</definedName>
    <definedName name="IQ_GLA_SQ_METER_UNCONSOL" hidden="1">"c8796"</definedName>
    <definedName name="IQ_GNMA_FDIC" hidden="1">"c6398"</definedName>
    <definedName name="IQ_GOODWILL_FDIC" hidden="1">"c6334"</definedName>
    <definedName name="IQ_GOODWILL_FFIEC" hidden="1">"c12836"</definedName>
    <definedName name="IQ_GOODWILL_IMPAIRMENT_FDIC" hidden="1">"c6678"</definedName>
    <definedName name="IQ_GOODWILL_IMPAIRMENT_FFIEC" hidden="1">"c13025"</definedName>
    <definedName name="IQ_GOODWILL_INTAN_FDIC" hidden="1">"c6333"</definedName>
    <definedName name="IQ_GOODWILL_NET" hidden="1">"c1380"</definedName>
    <definedName name="IQ_GOVT_PERSONAL_TAXES_RECEIPTS" hidden="1">"c6876"</definedName>
    <definedName name="IQ_GOVT_PERSONAL_TAXES_RECEIPTS_APR" hidden="1">"c7536"</definedName>
    <definedName name="IQ_GOVT_PERSONAL_TAXES_RECEIPTS_APR_FC" hidden="1">"c8416"</definedName>
    <definedName name="IQ_GOVT_PERSONAL_TAXES_RECEIPTS_FC" hidden="1">"c7756"</definedName>
    <definedName name="IQ_GOVT_PERSONAL_TAXES_RECEIPTS_POP" hidden="1">"c7096"</definedName>
    <definedName name="IQ_GOVT_PERSONAL_TAXES_RECEIPTS_POP_FC" hidden="1">"c7976"</definedName>
    <definedName name="IQ_GOVT_PERSONAL_TAXES_RECEIPTS_YOY" hidden="1">"c7316"</definedName>
    <definedName name="IQ_GOVT_PERSONAL_TAXES_RECEIPTS_YOY_FC" hidden="1">"c8196"</definedName>
    <definedName name="IQ_GOVT_RECEIPTS" hidden="1">"c6877"</definedName>
    <definedName name="IQ_GOVT_RECEIPTS_APR" hidden="1">"c7537"</definedName>
    <definedName name="IQ_GOVT_RECEIPTS_APR_FC" hidden="1">"c8417"</definedName>
    <definedName name="IQ_GOVT_RECEIPTS_FC" hidden="1">"c7757"</definedName>
    <definedName name="IQ_GOVT_RECEIPTS_POP" hidden="1">"c7097"</definedName>
    <definedName name="IQ_GOVT_RECEIPTS_POP_FC" hidden="1">"c7977"</definedName>
    <definedName name="IQ_GOVT_RECEIPTS_YOY" hidden="1">"c7317"</definedName>
    <definedName name="IQ_GOVT_RECEIPTS_YOY_FC" hidden="1">"c8197"</definedName>
    <definedName name="IQ_GP" hidden="1">"c511"</definedName>
    <definedName name="IQ_GP_10YR_ANN_CAGR" hidden="1">"c6090"</definedName>
    <definedName name="IQ_GP_10YR_ANN_GROWTH" hidden="1">"c512"</definedName>
    <definedName name="IQ_GP_1YR_ANN_GROWTH" hidden="1">"c513"</definedName>
    <definedName name="IQ_GP_2YR_ANN_CAGR" hidden="1">"c6091"</definedName>
    <definedName name="IQ_GP_2YR_ANN_GROWTH" hidden="1">"c514"</definedName>
    <definedName name="IQ_GP_3YR_ANN_CAGR" hidden="1">"c6092"</definedName>
    <definedName name="IQ_GP_3YR_ANN_GROWTH" hidden="1">"c515"</definedName>
    <definedName name="IQ_GP_5YR_ANN_CAGR" hidden="1">"c6093"</definedName>
    <definedName name="IQ_GP_5YR_ANN_GROWTH" hidden="1">"c516"</definedName>
    <definedName name="IQ_GP_7YR_ANN_CAGR" hidden="1">"c6094"</definedName>
    <definedName name="IQ_GP_7YR_ANN_GROWTH" hidden="1">"c517"</definedName>
    <definedName name="IQ_GPPE" hidden="1">"c518"</definedName>
    <definedName name="IQ_GROSS_AH_EARNED" hidden="1">"c2742"</definedName>
    <definedName name="IQ_GROSS_CLAIM_EXP_INCUR" hidden="1">"c2755"</definedName>
    <definedName name="IQ_GROSS_CLAIM_EXP_PAID" hidden="1">"c2758"</definedName>
    <definedName name="IQ_GROSS_CLAIM_EXP_RES" hidden="1">"c2752"</definedName>
    <definedName name="IQ_GROSS_DIVID" hidden="1">"c1446"</definedName>
    <definedName name="IQ_GROSS_EARNED" hidden="1">"c2732"</definedName>
    <definedName name="IQ_GROSS_LIFE_EARNED" hidden="1">"c2737"</definedName>
    <definedName name="IQ_GROSS_LIFE_IN_FORCE" hidden="1">"c2767"</definedName>
    <definedName name="IQ_GROSS_LOANS" hidden="1">"c521"</definedName>
    <definedName name="IQ_GROSS_LOANS_10YR_ANN_CAGR" hidden="1">"c6095"</definedName>
    <definedName name="IQ_GROSS_LOANS_10YR_ANN_GROWTH" hidden="1">"c522"</definedName>
    <definedName name="IQ_GROSS_LOANS_1YR_ANN_GROWTH" hidden="1">"c523"</definedName>
    <definedName name="IQ_GROSS_LOANS_2YR_ANN_CAGR" hidden="1">"c6096"</definedName>
    <definedName name="IQ_GROSS_LOANS_2YR_ANN_GROWTH" hidden="1">"c524"</definedName>
    <definedName name="IQ_GROSS_LOANS_3YR_ANN_CAGR" hidden="1">"c6097"</definedName>
    <definedName name="IQ_GROSS_LOANS_3YR_ANN_GROWTH" hidden="1">"c525"</definedName>
    <definedName name="IQ_GROSS_LOANS_5YR_ANN_CAGR" hidden="1">"c6098"</definedName>
    <definedName name="IQ_GROSS_LOANS_5YR_ANN_GROWTH" hidden="1">"c526"</definedName>
    <definedName name="IQ_GROSS_LOANS_7YR_ANN_CAGR" hidden="1">"c6099"</definedName>
    <definedName name="IQ_GROSS_LOANS_7YR_ANN_GROWTH" hidden="1">"c527"</definedName>
    <definedName name="IQ_GROSS_LOANS_TOTAL_DEPOSITS" hidden="1">"c528"</definedName>
    <definedName name="IQ_GROSS_LOSSES_AVG_LOANS_FFIEC" hidden="1">"c13475"</definedName>
    <definedName name="IQ_GROSS_MARGIN" hidden="1">"c529"</definedName>
    <definedName name="IQ_GROSS_MARGIN_ACT_OR_EST" hidden="1">"c5554"</definedName>
    <definedName name="IQ_GROSS_MARGIN_EST" hidden="1">"c5547"</definedName>
    <definedName name="IQ_GROSS_MARGIN_HIGH_EST" hidden="1">"c5549"</definedName>
    <definedName name="IQ_GROSS_MARGIN_LOW_EST" hidden="1">"c5550"</definedName>
    <definedName name="IQ_GROSS_MARGIN_MEDIAN_EST" hidden="1">"c5548"</definedName>
    <definedName name="IQ_GROSS_MARGIN_NUM_EST" hidden="1">"c5551"</definedName>
    <definedName name="IQ_GROSS_MARGIN_STDDEV_EST" hidden="1">"c5552"</definedName>
    <definedName name="IQ_GROSS_PC_EARNED" hidden="1">"c2747"</definedName>
    <definedName name="IQ_GROSS_PROFIT" hidden="1">"c1378"</definedName>
    <definedName name="IQ_GROSS_SPRD" hidden="1">"c2155"</definedName>
    <definedName name="IQ_GROSS_WRITTEN" hidden="1">"c2726"</definedName>
    <definedName name="IQ_GROUP_EMBEDDED_VALUE_ASSET_MANAGEMENT" hidden="1">"c9955"</definedName>
    <definedName name="IQ_GROUP_EMBEDDED_VALUE_HEALTH" hidden="1">"c9954"</definedName>
    <definedName name="IQ_GROUP_EMBEDDED_VALUE_LIFE" hidden="1">"c9953"</definedName>
    <definedName name="IQ_GROUP_EMBEDDED_VALUE_LIFE_OTHER" hidden="1">"c9956"</definedName>
    <definedName name="IQ_GW" hidden="1">"c530"</definedName>
    <definedName name="IQ_GW_AMORT_BR" hidden="1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" hidden="1">"c6279"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" hidden="1">"c6280"</definedName>
    <definedName name="IQ_GW_INTAN_AMORT_REIT" hidden="1">"c1480"</definedName>
    <definedName name="IQ_GW_INTAN_AMORT_UTI" hidden="1">"c1481"</definedName>
    <definedName name="IQ_HC_ADJUSTED_DISCHARGES" hidden="1">"c9977"</definedName>
    <definedName name="IQ_HC_ADMISSIONS" hidden="1">"c5953"</definedName>
    <definedName name="IQ_HC_ADMISSIONS_GROWTH" hidden="1">"c5997"</definedName>
    <definedName name="IQ_HC_ADMISSIONS_MANAGED_CARE" hidden="1">"c5956"</definedName>
    <definedName name="IQ_HC_ADMISSIONS_MEDICAID" hidden="1">"c5955"</definedName>
    <definedName name="IQ_HC_ADMISSIONS_MEDICARE" hidden="1">"c5954"</definedName>
    <definedName name="IQ_HC_ADMISSIONS_OTHER" hidden="1">"c5957"</definedName>
    <definedName name="IQ_HC_ADMISSIONS_SF" hidden="1">"c6006"</definedName>
    <definedName name="IQ_HC_ALFS" hidden="1">"c5952"</definedName>
    <definedName name="IQ_HC_ASO_COVERED_LIVES" hidden="1">"c9982"</definedName>
    <definedName name="IQ_HC_ASO_MEMBERSHIP" hidden="1">"c9985"</definedName>
    <definedName name="IQ_HC_AVG_BEDS_SVC" hidden="1">"c5951"</definedName>
    <definedName name="IQ_HC_AVG_DAILY_CENSUS" hidden="1">"c5965"</definedName>
    <definedName name="IQ_HC_AVG_LICENSED_BEDS" hidden="1">"c5949"</definedName>
    <definedName name="IQ_HC_AVG_LICENSED_BEDS_SF" hidden="1">"c6004"</definedName>
    <definedName name="IQ_HC_AVG_STAY" hidden="1">"c5966"</definedName>
    <definedName name="IQ_HC_AVG_STAY_SF" hidden="1">"c6016"</definedName>
    <definedName name="IQ_HC_BEDS_SVC" hidden="1">"c5950"</definedName>
    <definedName name="IQ_HC_CASES" hidden="1">"c9978"</definedName>
    <definedName name="IQ_HC_CLAIMS_RESERVES" hidden="1">"c9989"</definedName>
    <definedName name="IQ_HC_DAYS_REV_OUT" hidden="1">"c5993"</definedName>
    <definedName name="IQ_HC_DISCHARGES" hidden="1">"c9976"</definedName>
    <definedName name="IQ_HC_EQUIV_ADMISSIONS_GROWTH" hidden="1">"c5998"</definedName>
    <definedName name="IQ_HC_EQUIVALENT_ADMISSIONS" hidden="1">"c5958"</definedName>
    <definedName name="IQ_HC_EQUIVALENT_ADMISSIONS_SF" hidden="1">"c6007"</definedName>
    <definedName name="IQ_HC_EQUIVALENT_PATIENT_DAYS" hidden="1">"c9980"</definedName>
    <definedName name="IQ_HC_ER_VISITS" hidden="1">"c5964"</definedName>
    <definedName name="IQ_HC_ER_VISITS_SF" hidden="1">"c6017"</definedName>
    <definedName name="IQ_HC_GROSS_INPATIENT_REV" hidden="1">"c5987"</definedName>
    <definedName name="IQ_HC_GROSS_OUTPATIENT_REV" hidden="1">"c5988"</definedName>
    <definedName name="IQ_HC_GROSS_PATIENT_REV" hidden="1">"c5989"</definedName>
    <definedName name="IQ_HC_HOSP_FACILITIES_CONSOL" hidden="1">"c5945"</definedName>
    <definedName name="IQ_HC_HOSP_FACILITIES_CONSOL_SF" hidden="1">"c6000"</definedName>
    <definedName name="IQ_HC_HOSP_FACILITIES_NON_CONSOL" hidden="1">"c5946"</definedName>
    <definedName name="IQ_HC_HOSP_FACILITIES_NON_CONSOL_SF" hidden="1">"c6001"</definedName>
    <definedName name="IQ_HC_HOSP_FACILITIES_TOTAL" hidden="1">"c5947"</definedName>
    <definedName name="IQ_HC_HOSP_FACILITIES_TOTAL_SF" hidden="1">"c6002"</definedName>
    <definedName name="IQ_HC_INPATIENT_PROCEDURES" hidden="1">"c5961"</definedName>
    <definedName name="IQ_HC_INPATIENT_PROCEDURES_SF" hidden="1">"c6011"</definedName>
    <definedName name="IQ_HC_INPATIENT_REV_PER_ADMISSION" hidden="1">"c5994"</definedName>
    <definedName name="IQ_HC_INTPATIENT_SVCS_PCT_REV" hidden="1">"c5975"</definedName>
    <definedName name="IQ_HC_INTPATIENT_SVCS_PCT_REV_SF" hidden="1">"c6015"</definedName>
    <definedName name="IQ_HC_LICENSED_BEDS" hidden="1">"c5948"</definedName>
    <definedName name="IQ_HC_LICENSED_BEDS_SF" hidden="1">"c6003"</definedName>
    <definedName name="IQ_HC_MANAGED_CARE_PCT_ADMISSIONS" hidden="1">"c5982"</definedName>
    <definedName name="IQ_HC_MANAGED_CARE_PCT_REV" hidden="1">"c5978"</definedName>
    <definedName name="IQ_HC_MEDICAID_PCT_ADMISSIONS" hidden="1">"c5981"</definedName>
    <definedName name="IQ_HC_MEDICAID_PCT_REV" hidden="1">"c5977"</definedName>
    <definedName name="IQ_HC_MEDICAL_EXPENSE_RATIO" hidden="1">"c9987"</definedName>
    <definedName name="IQ_HC_MEDICARE_PCT_ADMISSIONS" hidden="1">"c5980"</definedName>
    <definedName name="IQ_HC_MEDICARE_PCT_REV" hidden="1">"c5976"</definedName>
    <definedName name="IQ_HC_NET_INPATIENT_REV" hidden="1">"c5984"</definedName>
    <definedName name="IQ_HC_NET_OUTPATIENT_REV" hidden="1">"c5985"</definedName>
    <definedName name="IQ_HC_NET_PATIENT_REV" hidden="1">"c5986"</definedName>
    <definedName name="IQ_HC_NET_PATIENT_REV_SF" hidden="1">"c6005"</definedName>
    <definedName name="IQ_HC_OCC_RATE" hidden="1">"c5967"</definedName>
    <definedName name="IQ_HC_OCC_RATE_LICENSED_BEDS" hidden="1">"c5968"</definedName>
    <definedName name="IQ_HC_OCC_RATE_SF" hidden="1">"c6009"</definedName>
    <definedName name="IQ_HC_OPEX_SUPPLIES" hidden="1">"c5990"</definedName>
    <definedName name="IQ_HC_OTHER_OPEX_PCT_REV" hidden="1">"c5973"</definedName>
    <definedName name="IQ_HC_OUTPATIENT_PROCEDURES" hidden="1">"c5962"</definedName>
    <definedName name="IQ_HC_OUTPATIENT_PROCEDURES_SF" hidden="1">"c6012"</definedName>
    <definedName name="IQ_HC_OUTPATIENT_REV_PER_ADMISSION" hidden="1">"c5995"</definedName>
    <definedName name="IQ_HC_OUTPATIENT_SVCS_PCT_REV" hidden="1">"c5974"</definedName>
    <definedName name="IQ_HC_OUTPATIENT_SVCS_PCT_REV_SF" hidden="1">"c6014"</definedName>
    <definedName name="IQ_HC_PATIENT_DAYS" hidden="1">"c5960"</definedName>
    <definedName name="IQ_HC_PATIENT_DAYS_SF" hidden="1">"c6010"</definedName>
    <definedName name="IQ_HC_PROF_GEN_LIAB_CLAIM_PAID" hidden="1">"c5991"</definedName>
    <definedName name="IQ_HC_PROF_GEN_LIAB_EXP_BENEFIT" hidden="1">"c5992"</definedName>
    <definedName name="IQ_HC_PROVISION_DOUBTFUL_PCT_REV" hidden="1">"c5972"</definedName>
    <definedName name="IQ_HC_REV_GROWTH" hidden="1">"c5996"</definedName>
    <definedName name="IQ_HC_REV_PER_CASE" hidden="1">"c9979"</definedName>
    <definedName name="IQ_HC_REV_PER_DISCHARGE" hidden="1">"c9990"</definedName>
    <definedName name="IQ_HC_REV_PER_EQUIV_ADMISSION" hidden="1">"c5959"</definedName>
    <definedName name="IQ_HC_REV_PER_EQUIV_ADMISSION_SF" hidden="1">"c6008"</definedName>
    <definedName name="IQ_HC_REV_PER_EQUIV_ADMISSIONS_GROWTH" hidden="1">"c5999"</definedName>
    <definedName name="IQ_HC_REV_PER_PATIENT_DAY" hidden="1">"c5969"</definedName>
    <definedName name="IQ_HC_REV_PER_PATIENT_DAY_SF" hidden="1">"c6018"</definedName>
    <definedName name="IQ_HC_RISK_COVERED_LIVES" hidden="1">"c9981"</definedName>
    <definedName name="IQ_HC_RISK_MEMBERSHIP" hidden="1">"c9984"</definedName>
    <definedName name="IQ_HC_SALARIES_PCT_REV" hidden="1">"c5970"</definedName>
    <definedName name="IQ_HC_SGA_MARGIN" hidden="1">"c9988"</definedName>
    <definedName name="IQ_HC_SUPPLIES_PCT_REV" hidden="1">"c5971"</definedName>
    <definedName name="IQ_HC_TOTAL_COVERED_LIVES" hidden="1">"c9983"</definedName>
    <definedName name="IQ_HC_TOTAL_MEMBERSHIP" hidden="1">"c9986"</definedName>
    <definedName name="IQ_HC_TOTAL_PROCEDURES" hidden="1">"c5963"</definedName>
    <definedName name="IQ_HC_TOTAL_PROCEDURES_SF" hidden="1">"c6013"</definedName>
    <definedName name="IQ_HC_UNINSURED_PCT_ADMISSIONS" hidden="1">"c5983"</definedName>
    <definedName name="IQ_HC_UNINSURED_PCT_REV" hidden="1">"c5979"</definedName>
    <definedName name="IQ_HEDGEFUND_OVER_TOTAL" hidden="1">"c13771"</definedName>
    <definedName name="IQ_HELD_MATURITY_FDIC" hidden="1">"c6408"</definedName>
    <definedName name="IQ_HG_ACQUIRED_FRANCHISE_HOTEL_PROPERTIES" hidden="1">"c8584"</definedName>
    <definedName name="IQ_HG_ACQUIRED_FRANCHISE_ROOMS" hidden="1">"c8614"</definedName>
    <definedName name="IQ_HG_ACQUIRED_HOTEL_PROPERTIES" hidden="1">"c8572"</definedName>
    <definedName name="IQ_HG_ACQUIRED_MANAGED_HOTEL_PROPERTIES" hidden="1">"c8590"</definedName>
    <definedName name="IQ_HG_ACQUIRED_MANAGED_ROOMS" hidden="1">"c8620"</definedName>
    <definedName name="IQ_HG_ACQUIRED_OTHER_HOTEL_PROPERTIES" hidden="1">"c8596"</definedName>
    <definedName name="IQ_HG_ACQUIRED_OTHER_ROOMS" hidden="1">"c8626"</definedName>
    <definedName name="IQ_HG_ACQUIRED_OWNED_HOTEL_PROPERTIES" hidden="1">"c8578"</definedName>
    <definedName name="IQ_HG_ACQUIRED_OWNED_ROOMS" hidden="1">"c8608"</definedName>
    <definedName name="IQ_HG_ACQUIRED_ROOMS" hidden="1">"c8602"</definedName>
    <definedName name="IQ_HG_ADR_CHANGE_FRANCHISE" hidden="1">"c8684"</definedName>
    <definedName name="IQ_HG_ADR_CHANGE_MANAGED" hidden="1">"c8685"</definedName>
    <definedName name="IQ_HG_ADR_CHANGE_OTHER" hidden="1">"c8686"</definedName>
    <definedName name="IQ_HG_ADR_CHANGE_OWNED" hidden="1">"c8683"</definedName>
    <definedName name="IQ_HG_ADR_CHANGE_OWNED_COMP" hidden="1">"c8709"</definedName>
    <definedName name="IQ_HG_ADR_CHANGE_TOTAL" hidden="1">"c8687"</definedName>
    <definedName name="IQ_HG_ADR_CHANGE_TOTAL_COMP" hidden="1">"c8710"</definedName>
    <definedName name="IQ_HG_ADR_FRANCHISE" hidden="1">"c8664"</definedName>
    <definedName name="IQ_HG_ADR_MANAGED" hidden="1">"c8665"</definedName>
    <definedName name="IQ_HG_ADR_OTHER" hidden="1">"c8666"</definedName>
    <definedName name="IQ_HG_ADR_OWNED" hidden="1">"c8663"</definedName>
    <definedName name="IQ_HG_ADR_OWNED_COMP" hidden="1">"c8701"</definedName>
    <definedName name="IQ_HG_ADR_TOTAL" hidden="1">"c8667"</definedName>
    <definedName name="IQ_HG_ADR_TOTAL_COMP" hidden="1">"c8702"</definedName>
    <definedName name="IQ_HG_CASINOS_JV" hidden="1">"c8631"</definedName>
    <definedName name="IQ_HG_CASINOS_MANAGED" hidden="1">"c8632"</definedName>
    <definedName name="IQ_HG_CASINOS_OWNED" hidden="1">"c8630"</definedName>
    <definedName name="IQ_HG_CASINOS_TOTAL" hidden="1">"c8633"</definedName>
    <definedName name="IQ_HG_CLOSED_FRANCHISE_HOTEL_PROPERTIES" hidden="1">"c8586"</definedName>
    <definedName name="IQ_HG_CLOSED_FRANCHISE_ROOMS" hidden="1">"c8616"</definedName>
    <definedName name="IQ_HG_CLOSED_HOTEL_PROPERTIES" hidden="1">"c8574"</definedName>
    <definedName name="IQ_HG_CLOSED_MANAGED_HOTEL_PROPERTIES" hidden="1">"c8592"</definedName>
    <definedName name="IQ_HG_CLOSED_MANAGED_ROOMS" hidden="1">"c8622"</definedName>
    <definedName name="IQ_HG_CLOSED_OTHER_HOTEL_PROPERTIES" hidden="1">"c8598"</definedName>
    <definedName name="IQ_HG_CLOSED_OTHER_ROOMS" hidden="1">"c8628"</definedName>
    <definedName name="IQ_HG_CLOSED_OWNED_HOTEL_PROPERTIES" hidden="1">"c8580"</definedName>
    <definedName name="IQ_HG_CLOSED_OWNED_ROOMS" hidden="1">"c8610"</definedName>
    <definedName name="IQ_HG_CLOSED_ROOMS" hidden="1">"c8604"</definedName>
    <definedName name="IQ_HG_EXP_CASINO" hidden="1">"c8733"</definedName>
    <definedName name="IQ_HG_EXP_DEVELOPMENT" hidden="1">"c8738"</definedName>
    <definedName name="IQ_HG_EXP_ENTERTAINMENT" hidden="1">"c8736"</definedName>
    <definedName name="IQ_HG_EXP_FOOD_BEV" hidden="1">"c8734"</definedName>
    <definedName name="IQ_HG_EXP_FRANCHISE_MANAGEMENT" hidden="1">"c8744"</definedName>
    <definedName name="IQ_HG_EXP_OTHER_MNGD_FRANCHISE_PROP" hidden="1">"c8742"</definedName>
    <definedName name="IQ_HG_EXP_OWNED_LEASED_CONSOL_JV" hidden="1">"c8740"</definedName>
    <definedName name="IQ_HG_EXP_REIMBURSEMENTS" hidden="1">"c8743"</definedName>
    <definedName name="IQ_HG_EXP_RETAIL" hidden="1">"c8737"</definedName>
    <definedName name="IQ_HG_EXP_ROOMS" hidden="1">"c8735"</definedName>
    <definedName name="IQ_HG_EXP_THEATRE_CONCESSION" hidden="1">"c8739"</definedName>
    <definedName name="IQ_HG_EXP_VACA_OWNERSHIP_RES" hidden="1">"c8741"</definedName>
    <definedName name="IQ_HG_FOOD_PROM_COSTS" hidden="1">"c8746"</definedName>
    <definedName name="IQ_HG_FRANCHISE_HOTEL_PROPERTIES_BEG" hidden="1">"c8582"</definedName>
    <definedName name="IQ_HG_FRANCHISE_ROOMS_BEG" hidden="1">"c8612"</definedName>
    <definedName name="IQ_HG_GAMING_SPACE_JV" hidden="1">"c8635"</definedName>
    <definedName name="IQ_HG_GAMING_SPACE_MANAGED" hidden="1">"c8636"</definedName>
    <definedName name="IQ_HG_GAMING_SPACE_OWNED" hidden="1">"c8634"</definedName>
    <definedName name="IQ_HG_GAMING_SPACE_TOTAL" hidden="1">"c8637"</definedName>
    <definedName name="IQ_HG_HOTEL_PROPERTIES_BEG" hidden="1">"c8570"</definedName>
    <definedName name="IQ_HG_LAND_AVAIL_JV" hidden="1">"c8647"</definedName>
    <definedName name="IQ_HG_LAND_AVAIL_MANAGED" hidden="1">"c8648"</definedName>
    <definedName name="IQ_HG_LAND_AVAIL_OWNED" hidden="1">"c8646"</definedName>
    <definedName name="IQ_HG_LAND_AVAIL_TOTAL" hidden="1">"c8649"</definedName>
    <definedName name="IQ_HG_LAND_JV" hidden="1">"c8651"</definedName>
    <definedName name="IQ_HG_LAND_MANAGED" hidden="1">"c8652"</definedName>
    <definedName name="IQ_HG_LAND_OWNED" hidden="1">"c8650"</definedName>
    <definedName name="IQ_HG_LAND_TOTAL" hidden="1">"c8653"</definedName>
    <definedName name="IQ_HG_MANAGED_HOTEL_PROPERTIES_BEG" hidden="1">"c8588"</definedName>
    <definedName name="IQ_HG_MANAGED_ROOMS_BEG" hidden="1">"c8618"</definedName>
    <definedName name="IQ_HG_OCCUPANCY_CHANGE_FRANCHISE" hidden="1">"c8675"</definedName>
    <definedName name="IQ_HG_OCCUPANCY_CHANGE_MANAGED" hidden="1">"c8677"</definedName>
    <definedName name="IQ_HG_OCCUPANCY_CHANGE_OTHER" hidden="1">"c8679"</definedName>
    <definedName name="IQ_HG_OCCUPANCY_CHANGE_OWNED" hidden="1">"c8673"</definedName>
    <definedName name="IQ_HG_OCCUPANCY_CHANGE_OWNED_COMP" hidden="1">"c8705"</definedName>
    <definedName name="IQ_HG_OCCUPANCY_CHANGE_TOTAL" hidden="1">"c8681"</definedName>
    <definedName name="IQ_HG_OCCUPANCY_CHANGE_TOTAL_COMP" hidden="1">"c8707"</definedName>
    <definedName name="IQ_HG_OCCUPANCY_FRANCHISE" hidden="1">"c8659"</definedName>
    <definedName name="IQ_HG_OCCUPANCY_INCDEC_FRANCHISE" hidden="1">"c8676"</definedName>
    <definedName name="IQ_HG_OCCUPANCY_INCDEC_MANAGED" hidden="1">"c8678"</definedName>
    <definedName name="IQ_HG_OCCUPANCY_INCDEC_OTHER" hidden="1">"c8680"</definedName>
    <definedName name="IQ_HG_OCCUPANCY_INCDEC_OWNED" hidden="1">"c8674"</definedName>
    <definedName name="IQ_HG_OCCUPANCY_INCDEC_OWNED_COMP" hidden="1">"c8706"</definedName>
    <definedName name="IQ_HG_OCCUPANCY_INCDEC_TOTAL" hidden="1">"c8682"</definedName>
    <definedName name="IQ_HG_OCCUPANCY_INCDEC_TOTAL_COMP" hidden="1">"c8708"</definedName>
    <definedName name="IQ_HG_OCCUPANCY_MANAGED" hidden="1">"c8660"</definedName>
    <definedName name="IQ_HG_OCCUPANCY_OTHER" hidden="1">"c8661"</definedName>
    <definedName name="IQ_HG_OCCUPANCY_OWNED" hidden="1">"c8658"</definedName>
    <definedName name="IQ_HG_OCCUPANCY_OWNED_COMP" hidden="1">"c8699"</definedName>
    <definedName name="IQ_HG_OCCUPANCY_TOTAL" hidden="1">"c8662"</definedName>
    <definedName name="IQ_HG_OCCUPANCY_TOTAL_COMP" hidden="1">"c8700"</definedName>
    <definedName name="IQ_HG_OPENED_FRANCHISE_HOTEL_PROPERTIES" hidden="1">"c8583"</definedName>
    <definedName name="IQ_HG_OPENED_FRANCHISE_ROOMS" hidden="1">"c8613"</definedName>
    <definedName name="IQ_HG_OPENED_HOTEL_PROPERTIES" hidden="1">"c8571"</definedName>
    <definedName name="IQ_HG_OPENED_MANAGED_HOTEL_PROPERTIES" hidden="1">"c8589"</definedName>
    <definedName name="IQ_HG_OPENED_MANAGED_ROOMS" hidden="1">"c8619"</definedName>
    <definedName name="IQ_HG_OPENED_OTHER_HOTEL_PROPERTIES" hidden="1">"c8595"</definedName>
    <definedName name="IQ_HG_OPENED_OTHER_ROOMS" hidden="1">"c8625"</definedName>
    <definedName name="IQ_HG_OPENED_OWNED_HOTEL_PROPERTIES" hidden="1">"c8577"</definedName>
    <definedName name="IQ_HG_OPENED_OWNED_ROOMS" hidden="1">"c8607"</definedName>
    <definedName name="IQ_HG_OPENED_ROOMS" hidden="1">"c8601"</definedName>
    <definedName name="IQ_HG_OTHER_HOTEL_PROPERTIES_BEG" hidden="1">"c8594"</definedName>
    <definedName name="IQ_HG_OTHER_PROM_COSTS" hidden="1">"c8747"</definedName>
    <definedName name="IQ_HG_OTHER_ROOMS_BEG" hidden="1">"c8624"</definedName>
    <definedName name="IQ_HG_OWNED_HOTEL_PROPERTIES_BEG" hidden="1">"c8576"</definedName>
    <definedName name="IQ_HG_OWNED_ROOMS_BEG" hidden="1">"c8606"</definedName>
    <definedName name="IQ_HG_PARKING_SPACES_JV" hidden="1">"c8655"</definedName>
    <definedName name="IQ_HG_PARKING_SPACES_MANAGED" hidden="1">"c8656"</definedName>
    <definedName name="IQ_HG_PARKING_SPACES_OWNED" hidden="1">"c8654"</definedName>
    <definedName name="IQ_HG_PARKING_SPACES_TOTAL" hidden="1">"c8657"</definedName>
    <definedName name="IQ_HG_REV_BASE_MANAGEMENT_FEES" hidden="1">"c8726"</definedName>
    <definedName name="IQ_HG_REV_CASINO" hidden="1">"c8713"</definedName>
    <definedName name="IQ_HG_REV_COST_REIMBURSEMENT" hidden="1">"c8728"</definedName>
    <definedName name="IQ_HG_REV_ENTERTAINMENT" hidden="1">"c8716"</definedName>
    <definedName name="IQ_HG_REV_FOOD_BEV" hidden="1">"c8714"</definedName>
    <definedName name="IQ_HG_REV_FRANCHISE" hidden="1">"c8725"</definedName>
    <definedName name="IQ_HG_REV_INCENTIVE_MANAGEMENT_FEES" hidden="1">"c8727"</definedName>
    <definedName name="IQ_HG_REV_MANAGEMENT_FEES" hidden="1">"c8718"</definedName>
    <definedName name="IQ_HG_REV_OTHER_MNGD_FRANCHISE_PROP" hidden="1">"c8730"</definedName>
    <definedName name="IQ_HG_REV_OTHER_OP_SEGMENT" hidden="1">"c8721"</definedName>
    <definedName name="IQ_HG_REV_OTHER_OWNERSHIP_MIX" hidden="1">"c8731"</definedName>
    <definedName name="IQ_HG_REV_OWNED_LEASED_CONSOL_JV_HOTELS" hidden="1">"c8724"</definedName>
    <definedName name="IQ_HG_REV_PROMOTIONAL_ALLOWANCE" hidden="1">"c8722"</definedName>
    <definedName name="IQ_HG_REV_RACING" hidden="1">"c8719"</definedName>
    <definedName name="IQ_HG_REV_RETAIL" hidden="1">"c8717"</definedName>
    <definedName name="IQ_HG_REV_ROOMS" hidden="1">"c8715"</definedName>
    <definedName name="IQ_HG_REV_THEATRE_CONCESSION" hidden="1">"c8720"</definedName>
    <definedName name="IQ_HG_REV_TOTAL_OP_SEGMENT" hidden="1">"c8723"</definedName>
    <definedName name="IQ_HG_REV_TOTAL_OWNERSHIP_MIX" hidden="1">"c8732"</definedName>
    <definedName name="IQ_HG_REV_VACA_OWNERSHIP_RES_SALES_SVCS" hidden="1">"c8729"</definedName>
    <definedName name="IQ_HG_REVENUES_CHANGE_OWNED_COMP" hidden="1">"c8697"</definedName>
    <definedName name="IQ_HG_REVENUES_CHANGE_TOTAL_COMP" hidden="1">"c8698"</definedName>
    <definedName name="IQ_HG_REVPAR_CHANGE_MANAGED" hidden="1">"c8690"</definedName>
    <definedName name="IQ_HG_REVPAR_CHANGE_OTHER" hidden="1">"c8691"</definedName>
    <definedName name="IQ_HG_REVPAR_CHANGE_OWNED" hidden="1">"c8688"</definedName>
    <definedName name="IQ_HG_REVPAR_CHANGE_OWNED_COMP" hidden="1">"c8711"</definedName>
    <definedName name="IQ_HG_REVPAR_CHANGE_TOTAL" hidden="1">"c8692"</definedName>
    <definedName name="IQ_HG_REVPAR_CHANGE_TOTAL_COMP" hidden="1">"c8712"</definedName>
    <definedName name="IQ_HG_REVPAR_CHNAGE_FRANCHISE" hidden="1">"c8689"</definedName>
    <definedName name="IQ_HG_REVPAR_FRANCHISE" hidden="1">"c8669"</definedName>
    <definedName name="IQ_HG_REVPAR_MANAGED" hidden="1">"c8670"</definedName>
    <definedName name="IQ_HG_REVPAR_OTHER" hidden="1">"c8671"</definedName>
    <definedName name="IQ_HG_REVPAR_OWNED" hidden="1">"c8668"</definedName>
    <definedName name="IQ_HG_REVPAR_OWNED_COMP" hidden="1">"c8703"</definedName>
    <definedName name="IQ_HG_REVPAR_TOTAL" hidden="1">"c8672"</definedName>
    <definedName name="IQ_HG_REVPAR_TOTAL_COMP" hidden="1">"c8704"</definedName>
    <definedName name="IQ_HG_ROOM_PROM_COSTS" hidden="1">"c8745"</definedName>
    <definedName name="IQ_HG_ROOMS_BEG" hidden="1">"c8600"</definedName>
    <definedName name="IQ_HG_SLOT_MACHINES_JV" hidden="1">"c8639"</definedName>
    <definedName name="IQ_HG_SLOT_MACHINES_MANAGED" hidden="1">"c8640"</definedName>
    <definedName name="IQ_HG_SLOT_MACHINES_OWNED" hidden="1">"c8638"</definedName>
    <definedName name="IQ_HG_SLOT_MACHINES_TOTAL" hidden="1">"c8641"</definedName>
    <definedName name="IQ_HG_SOLD_FRANCHISE_HOTEL_PROPERTIES" hidden="1">"c8585"</definedName>
    <definedName name="IQ_HG_SOLD_FRANCHISE_ROOMS" hidden="1">"c8615"</definedName>
    <definedName name="IQ_HG_SOLD_HOTEL_PROPERTIES" hidden="1">"c8573"</definedName>
    <definedName name="IQ_HG_SOLD_MANAGED_HOTEL_PROPERTIES" hidden="1">"c8591"</definedName>
    <definedName name="IQ_HG_SOLD_MANAGED_ROOMS" hidden="1">"c8621"</definedName>
    <definedName name="IQ_HG_SOLD_OTHER_HOTEL_PROPERTIES" hidden="1">"c8597"</definedName>
    <definedName name="IQ_HG_SOLD_OTHER_ROOMS" hidden="1">"c8627"</definedName>
    <definedName name="IQ_HG_SOLD_OWNED_HOTEL_PROPERTIES" hidden="1">"c8579"</definedName>
    <definedName name="IQ_HG_SOLD_OWNED_ROOMS" hidden="1">"c8609"</definedName>
    <definedName name="IQ_HG_SOLD_ROOMS" hidden="1">"c8603"</definedName>
    <definedName name="IQ_HG_TABLE_GAMES_JV" hidden="1">"c8643"</definedName>
    <definedName name="IQ_HG_TABLE_GAMES_MANAGED" hidden="1">"c8644"</definedName>
    <definedName name="IQ_HG_TABLE_GAMES_OWNED" hidden="1">"c8642"</definedName>
    <definedName name="IQ_HG_TABLE_GAMES_TOTAL" hidden="1">"c8645"</definedName>
    <definedName name="IQ_HG_TOTAL_FRANCHISE_HOTEL_PROPERTIES" hidden="1">"c8587"</definedName>
    <definedName name="IQ_HG_TOTAL_FRANCHISE_ROOMS" hidden="1">"c8617"</definedName>
    <definedName name="IQ_HG_TOTAL_HOTEL_PROPERTIES" hidden="1">"c8575"</definedName>
    <definedName name="IQ_HG_TOTAL_MANAGED_HOTEL_PROPERTIES" hidden="1">"c8593"</definedName>
    <definedName name="IQ_HG_TOTAL_MANAGED_ROOMS" hidden="1">"c8623"</definedName>
    <definedName name="IQ_HG_TOTAL_OTHER_HOTEL_PROPERTIES" hidden="1">"c8599"</definedName>
    <definedName name="IQ_HG_TOTAL_OTHER_ROOMS" hidden="1">"c8629"</definedName>
    <definedName name="IQ_HG_TOTAL_OWNED_HOTEL_PROPERTIES" hidden="1">"c8581"</definedName>
    <definedName name="IQ_HG_TOTAL_OWNED_PROPERTIES_COMP" hidden="1">"c8693"</definedName>
    <definedName name="IQ_HG_TOTAL_OWNED_ROOMS" hidden="1">"c8611"</definedName>
    <definedName name="IQ_HG_TOTAL_OWNED_ROOMS_COMP" hidden="1">"c8695"</definedName>
    <definedName name="IQ_HG_TOTAL_PROM_COSTS" hidden="1">"c8748"</definedName>
    <definedName name="IQ_HG_TOTAL_PROPERTIES_COMP" hidden="1">"c8694"</definedName>
    <definedName name="IQ_HG_TOTAL_ROOMS" hidden="1">"c8605"</definedName>
    <definedName name="IQ_HG_TOTAL_ROOMS_COMP" hidden="1">"c8696"</definedName>
    <definedName name="IQ_HIGH_LOW_CLOSEPRICE_DATE" hidden="1">"c1204"</definedName>
    <definedName name="IQ_HIGH_TARGET_PRICE" hidden="1">"c1651"</definedName>
    <definedName name="IQ_HIGH_TARGET_PRICE_CIQ" hidden="1">"c4659"</definedName>
    <definedName name="IQ_HIGH_TARGET_PRICE_REUT" hidden="1">"c5317"</definedName>
    <definedName name="IQ_HIGHPRICE" hidden="1">"c545"</definedName>
    <definedName name="IQ_HOLDER_CIQID" hidden="1">"c13787"</definedName>
    <definedName name="IQ_HOLDER_CIQID_SECURITY" hidden="1">"c13794"</definedName>
    <definedName name="IQ_HOLDER_DERIVATIVES" hidden="1">"c13789"</definedName>
    <definedName name="IQ_HOLDER_DERIVATIVES_SECURITY" hidden="1">"c13796"</definedName>
    <definedName name="IQ_HOLDER_NAME" hidden="1">"c13786"</definedName>
    <definedName name="IQ_HOLDER_NAME_SECURITY" hidden="1">"c13793"</definedName>
    <definedName name="IQ_HOLDER_PERCENT" hidden="1">"c13790"</definedName>
    <definedName name="IQ_HOLDER_PERCENT_SECURITY" hidden="1">"c13831"</definedName>
    <definedName name="IQ_HOLDER_POSITION_DATE" hidden="1">"c13792"</definedName>
    <definedName name="IQ_HOLDER_POSITION_DATE_SECURITY" hidden="1">"c13798"</definedName>
    <definedName name="IQ_HOLDER_SHARES" hidden="1">"c13788"</definedName>
    <definedName name="IQ_HOLDER_SHARES_SECURITY" hidden="1">"c13795"</definedName>
    <definedName name="IQ_HOLDER_VALUE" hidden="1">"c13791"</definedName>
    <definedName name="IQ_HOLDER_VALUE_SECURITY" hidden="1">"c13797"</definedName>
    <definedName name="IQ_HOLDING_CIQID" hidden="1">"c13802"</definedName>
    <definedName name="IQ_HOLDING_NAME" hidden="1">"c13799"</definedName>
    <definedName name="IQ_HOLDING_PERCENT" hidden="1">"c13805"</definedName>
    <definedName name="IQ_HOLDING_PERCENT_PORTFOLIO" hidden="1">"c13806"</definedName>
    <definedName name="IQ_HOLDING_POSITION_DATE" hidden="1">"c13808"</definedName>
    <definedName name="IQ_HOLDING_SECURITY_TYPE" hidden="1">"c13803"</definedName>
    <definedName name="IQ_HOLDING_SHARES" hidden="1">"c13804"</definedName>
    <definedName name="IQ_HOLDING_TICKER" hidden="1">"c13800"</definedName>
    <definedName name="IQ_HOLDING_TRADING_ITEM_CIQID" hidden="1">"c13801"</definedName>
    <definedName name="IQ_HOLDING_VALUE" hidden="1">"c13807"</definedName>
    <definedName name="IQ_HOME_AVG_LOAN_SIZE" hidden="1">"c5911"</definedName>
    <definedName name="IQ_HOME_BACKLOG" hidden="1">"c5844"</definedName>
    <definedName name="IQ_HOME_BACKLOG_AVG_JV" hidden="1">"c5848"</definedName>
    <definedName name="IQ_HOME_BACKLOG_AVG_JV_GROWTH" hidden="1">"c5928"</definedName>
    <definedName name="IQ_HOME_BACKLOG_AVG_JV_INC" hidden="1">"c5851"</definedName>
    <definedName name="IQ_HOME_BACKLOG_AVG_JV_INC_GROWTH" hidden="1">"c5931"</definedName>
    <definedName name="IQ_HOME_BACKLOG_AVG_PRICE" hidden="1">"c5845"</definedName>
    <definedName name="IQ_HOME_BACKLOG_AVG_PRICE_GROWTH" hidden="1">"c5925"</definedName>
    <definedName name="IQ_HOME_BACKLOG_GROWTH" hidden="1">"c5924"</definedName>
    <definedName name="IQ_HOME_BACKLOG_JV" hidden="1">"c5847"</definedName>
    <definedName name="IQ_HOME_BACKLOG_JV_GROWTH" hidden="1">"c5927"</definedName>
    <definedName name="IQ_HOME_BACKLOG_JV_INC" hidden="1">"c5850"</definedName>
    <definedName name="IQ_HOME_BACKLOG_JV_INC_GROWTH" hidden="1">"c5930"</definedName>
    <definedName name="IQ_HOME_BACKLOG_VALUE" hidden="1">"c5846"</definedName>
    <definedName name="IQ_HOME_BACKLOG_VALUE_GROWTH" hidden="1">"c5926"</definedName>
    <definedName name="IQ_HOME_BACKLOG_VALUE_JV" hidden="1">"c5849"</definedName>
    <definedName name="IQ_HOME_BACKLOG_VALUE_JV_GROWTH" hidden="1">"c5929"</definedName>
    <definedName name="IQ_HOME_BACKLOG_VALUE_JV_INC" hidden="1">"c5852"</definedName>
    <definedName name="IQ_HOME_BACKLOG_VALUE_JV_INC_GROWTH" hidden="1">"c5932"</definedName>
    <definedName name="IQ_HOME_COMMUNITIES_ACTIVE" hidden="1">"c5862"</definedName>
    <definedName name="IQ_HOME_COMMUNITIES_ACTIVE_GROWTH" hidden="1">"c5942"</definedName>
    <definedName name="IQ_HOME_COMMUNITIES_ACTIVE_JV" hidden="1">"c5863"</definedName>
    <definedName name="IQ_HOME_COMMUNITIES_ACTIVE_JV_GROWTH" hidden="1">"c5943"</definedName>
    <definedName name="IQ_HOME_COMMUNITIES_ACTIVE_JV_INC" hidden="1">"c5864"</definedName>
    <definedName name="IQ_HOME_COMMUNITIES_ACTIVE_JV_INC_GROWTH" hidden="1">"c5944"</definedName>
    <definedName name="IQ_HOME_COST_CONSTRUCTION_SVCS" hidden="1">"c5882"</definedName>
    <definedName name="IQ_HOME_COST_ELIMINATIONS_OTHER" hidden="1">"c5883"</definedName>
    <definedName name="IQ_HOME_COST_FINANCIAL_SVCS" hidden="1">"c5881"</definedName>
    <definedName name="IQ_HOME_COST_HOUSING" hidden="1">"c5877"</definedName>
    <definedName name="IQ_HOME_COST_LAND_LOT" hidden="1">"c5878"</definedName>
    <definedName name="IQ_HOME_COST_OTHER_HOMEBUILDING" hidden="1">"c5879"</definedName>
    <definedName name="IQ_HOME_COST_TOTAL" hidden="1">"c5884"</definedName>
    <definedName name="IQ_HOME_COST_TOTAL_HOMEBUILDING" hidden="1">"c5880"</definedName>
    <definedName name="IQ_HOME_DELIVERED" hidden="1">"c5835"</definedName>
    <definedName name="IQ_HOME_DELIVERED_AVG_PRICE" hidden="1">"c5836"</definedName>
    <definedName name="IQ_HOME_DELIVERED_AVG_PRICE_GROWTH" hidden="1">"c5916"</definedName>
    <definedName name="IQ_HOME_DELIVERED_AVG_PRICE_JV" hidden="1">"c5839"</definedName>
    <definedName name="IQ_HOME_DELIVERED_AVG_PRICE_JV_GROWTH" hidden="1">"c5919"</definedName>
    <definedName name="IQ_HOME_DELIVERED_AVG_PRICE_JV_INC" hidden="1">"c5842"</definedName>
    <definedName name="IQ_HOME_DELIVERED_AVG_PRICE_JV_INC_GROWTH" hidden="1">"c5922"</definedName>
    <definedName name="IQ_HOME_DELIVERED_GROWTH" hidden="1">"c5915"</definedName>
    <definedName name="IQ_HOME_DELIVERED_JV" hidden="1">"c5838"</definedName>
    <definedName name="IQ_HOME_DELIVERED_JV_GROWTH" hidden="1">"c5918"</definedName>
    <definedName name="IQ_HOME_DELIVERED_JV_INC" hidden="1">"c5841"</definedName>
    <definedName name="IQ_HOME_DELIVERED_JV_INC_GROWTH" hidden="1">"c5921"</definedName>
    <definedName name="IQ_HOME_DELIVERED_VALUE" hidden="1">"c5837"</definedName>
    <definedName name="IQ_HOME_DELIVERED_VALUE_GROWTH" hidden="1">"c5917"</definedName>
    <definedName name="IQ_HOME_DELIVERED_VALUE_JV" hidden="1">"c5840"</definedName>
    <definedName name="IQ_HOME_DELIVERED_VALUE_JV_GROWTH" hidden="1">"c5920"</definedName>
    <definedName name="IQ_HOME_DELIVERED_VALUE_JV_INC" hidden="1">"c5843"</definedName>
    <definedName name="IQ_HOME_DELIVERED_VALUE_JV_INC_GROWTH" hidden="1">"c5923"</definedName>
    <definedName name="IQ_HOME_EQUITY_LOANS_TOT_LOANS_FFIEC" hidden="1">"c13867"</definedName>
    <definedName name="IQ_HOME_EQUITY_LOC_NET_CHARGE_OFFS_FDIC" hidden="1">"c6644"</definedName>
    <definedName name="IQ_HOME_EQUITY_LOC_TOTAL_CHARGE_OFFS_FDIC" hidden="1">"c6606"</definedName>
    <definedName name="IQ_HOME_EQUITY_LOC_TOTAL_RECOVERIES_FDIC" hidden="1">"c6625"</definedName>
    <definedName name="IQ_HOME_FINISHED_HOMES_CIP" hidden="1">"c5865"</definedName>
    <definedName name="IQ_HOME_FIRSTLIEN_MORT_ORIGINATED" hidden="1">"c5905"</definedName>
    <definedName name="IQ_HOME_FIRSTLIEN_MORT_ORIGINATED_VOL" hidden="1">"c5908"</definedName>
    <definedName name="IQ_HOME_HUC" hidden="1">"c5822"</definedName>
    <definedName name="IQ_HOME_HUC_JV" hidden="1">"c5823"</definedName>
    <definedName name="IQ_HOME_HUC_JV_INC" hidden="1">"c5824"</definedName>
    <definedName name="IQ_HOME_INV_NOT_OWNED" hidden="1">"c5868"</definedName>
    <definedName name="IQ_HOME_LAND_DEVELOPMENT" hidden="1">"c5866"</definedName>
    <definedName name="IQ_HOME_LAND_FUTURE_DEVELOPMENT" hidden="1">"c5867"</definedName>
    <definedName name="IQ_HOME_LOAN_APPLICATIONS" hidden="1">"c5910"</definedName>
    <definedName name="IQ_HOME_LOANS_SOLD_COUNT" hidden="1">"c5912"</definedName>
    <definedName name="IQ_HOME_LOANS_SOLD_VALUE" hidden="1">"c5913"</definedName>
    <definedName name="IQ_HOME_LOTS_CONTROLLED" hidden="1">"c5831"</definedName>
    <definedName name="IQ_HOME_LOTS_FINISHED" hidden="1">"c5827"</definedName>
    <definedName name="IQ_HOME_LOTS_HELD_SALE" hidden="1">"c5830"</definedName>
    <definedName name="IQ_HOME_LOTS_JV" hidden="1">"c5833"</definedName>
    <definedName name="IQ_HOME_LOTS_JV_INC" hidden="1">"c5834"</definedName>
    <definedName name="IQ_HOME_LOTS_OTHER" hidden="1">"c5832"</definedName>
    <definedName name="IQ_HOME_LOTS_OWNED" hidden="1">"c5828"</definedName>
    <definedName name="IQ_HOME_LOTS_UNDER_DEVELOPMENT" hidden="1">"c5826"</definedName>
    <definedName name="IQ_HOME_LOTS_UNDER_OPTION" hidden="1">"c5829"</definedName>
    <definedName name="IQ_HOME_LOTS_UNDEVELOPED" hidden="1">"c5825"</definedName>
    <definedName name="IQ_HOME_MORT_CAPTURE_RATE" hidden="1">"c5906"</definedName>
    <definedName name="IQ_HOME_MORT_ORIGINATED" hidden="1">"c5907"</definedName>
    <definedName name="IQ_HOME_OBLIGATIONS_INV_NOT_OWNED" hidden="1">"c5914"</definedName>
    <definedName name="IQ_HOME_ORDERS" hidden="1">"c5853"</definedName>
    <definedName name="IQ_HOME_ORDERS_AVG_PRICE" hidden="1">"c5854"</definedName>
    <definedName name="IQ_HOME_ORDERS_AVG_PRICE_GROWTH" hidden="1">"c5934"</definedName>
    <definedName name="IQ_HOME_ORDERS_AVG_PRICE_JV" hidden="1">"c5857"</definedName>
    <definedName name="IQ_HOME_ORDERS_AVG_PRICE_JV_GROWTH" hidden="1">"c5937"</definedName>
    <definedName name="IQ_HOME_ORDERS_AVG_PRICE_JV_INC" hidden="1">"c5860"</definedName>
    <definedName name="IQ_HOME_ORDERS_AVG_PRICE_JV_INC_GROWTH" hidden="1">"c5940"</definedName>
    <definedName name="IQ_HOME_ORDERS_GROWTH" hidden="1">"c5933"</definedName>
    <definedName name="IQ_HOME_ORDERS_JV" hidden="1">"c5856"</definedName>
    <definedName name="IQ_HOME_ORDERS_JV_GROWTH" hidden="1">"c5936"</definedName>
    <definedName name="IQ_HOME_ORDERS_JV_INC" hidden="1">"c5859"</definedName>
    <definedName name="IQ_HOME_ORDERS_JV_INC_GROWTH" hidden="1">"c5939"</definedName>
    <definedName name="IQ_HOME_ORDERS_VALUE" hidden="1">"c5855"</definedName>
    <definedName name="IQ_HOME_ORDERS_VALUE_GROWTH" hidden="1">"c5935"</definedName>
    <definedName name="IQ_HOME_ORDERS_VALUE_JV" hidden="1">"c5858"</definedName>
    <definedName name="IQ_HOME_ORDERS_VALUE_JV_GROWTH" hidden="1">"c5938"</definedName>
    <definedName name="IQ_HOME_ORDERS_VALUE_JV_INC" hidden="1">"c5861"</definedName>
    <definedName name="IQ_HOME_ORDERS_VALUE_JV_INC_GROWTH" hidden="1">"c5941"</definedName>
    <definedName name="IQ_HOME_ORIGINATION_TOTAL" hidden="1">"c5909"</definedName>
    <definedName name="IQ_HOME_PRETAX_INC_CONSTRUCTION_SVCS" hidden="1">"c5890"</definedName>
    <definedName name="IQ_HOME_PRETAX_INC_ELIMINATIONS_OTHER" hidden="1">"c5891"</definedName>
    <definedName name="IQ_HOME_PRETAX_INC_FINANCIAL_SVCS" hidden="1">"c5889"</definedName>
    <definedName name="IQ_HOME_PRETAX_INC_HOUSING" hidden="1">"c5885"</definedName>
    <definedName name="IQ_HOME_PRETAX_INC_LAND_LOT" hidden="1">"c5886"</definedName>
    <definedName name="IQ_HOME_PRETAX_INC_OTHER_HOMEBUILDING" hidden="1">"c5887"</definedName>
    <definedName name="IQ_HOME_PRETAX_INC_TOTAL" hidden="1">"c5892"</definedName>
    <definedName name="IQ_HOME_PRETAX_INC_TOTAL_HOMEBUILDING" hidden="1">"c5888"</definedName>
    <definedName name="IQ_HOME_PURCH_OBLIGATION_1YR" hidden="1">"c5898"</definedName>
    <definedName name="IQ_HOME_PURCH_OBLIGATION_2YR" hidden="1">"c5899"</definedName>
    <definedName name="IQ_HOME_PURCH_OBLIGATION_3YR" hidden="1">"c5900"</definedName>
    <definedName name="IQ_HOME_PURCH_OBLIGATION_4YR" hidden="1">"c5901"</definedName>
    <definedName name="IQ_HOME_PURCH_OBLIGATION_5YR" hidden="1">"c5902"</definedName>
    <definedName name="IQ_HOME_PURCH_OBLIGATION_AFTER5" hidden="1">"c5903"</definedName>
    <definedName name="IQ_HOME_PURCH_OBLIGATION_TOTAL" hidden="1">"c5904"</definedName>
    <definedName name="IQ_HOME_REV_CONSTRUCTION_SERVICES" hidden="1">"c5874"</definedName>
    <definedName name="IQ_HOME_REV_ELIMINATIONS_OTHER" hidden="1">"c5875"</definedName>
    <definedName name="IQ_HOME_REV_FINANCIAL_SERVICES" hidden="1">"c5873"</definedName>
    <definedName name="IQ_HOME_REV_HOUSING" hidden="1">"c5872"</definedName>
    <definedName name="IQ_HOME_REV_LAND_LOT" hidden="1">"c5870"</definedName>
    <definedName name="IQ_HOME_REV_OTHER_HOMEBUILDING" hidden="1">"c5871"</definedName>
    <definedName name="IQ_HOME_REV_TOTAL" hidden="1">"c5876"</definedName>
    <definedName name="IQ_HOME_SALES_NEW" hidden="1">"c6924"</definedName>
    <definedName name="IQ_HOME_SALES_NEW_APR" hidden="1">"c7584"</definedName>
    <definedName name="IQ_HOME_SALES_NEW_APR_FC" hidden="1">"c8464"</definedName>
    <definedName name="IQ_HOME_SALES_NEW_FC" hidden="1">"c7804"</definedName>
    <definedName name="IQ_HOME_SALES_NEW_POP" hidden="1">"c7144"</definedName>
    <definedName name="IQ_HOME_SALES_NEW_POP_FC" hidden="1">"c8024"</definedName>
    <definedName name="IQ_HOME_SALES_NEW_YOY" hidden="1">"c7364"</definedName>
    <definedName name="IQ_HOME_SALES_NEW_YOY_FC" hidden="1">"c8244"</definedName>
    <definedName name="IQ_HOME_TOTAL_INV" hidden="1">"c5869"</definedName>
    <definedName name="IQ_HOME_WARRANTY_RES_BEG" hidden="1">"c5893"</definedName>
    <definedName name="IQ_HOME_WARRANTY_RES_END" hidden="1">"c5897"</definedName>
    <definedName name="IQ_HOME_WARRANTY_RES_ISS" hidden="1">"c5894"</definedName>
    <definedName name="IQ_HOME_WARRANTY_RES_OTHER" hidden="1">"c5896"</definedName>
    <definedName name="IQ_HOME_WARRANTY_RES_PAY" hidden="1">"c5895"</definedName>
    <definedName name="IQ_HOMEOWNERS_WRITTEN" hidden="1">"c546"</definedName>
    <definedName name="IQ_HOURLY_COMP" hidden="1">"c6879"</definedName>
    <definedName name="IQ_HOURLY_COMP_APR" hidden="1">"c7539"</definedName>
    <definedName name="IQ_HOURLY_COMP_APR_FC" hidden="1">"c8419"</definedName>
    <definedName name="IQ_HOURLY_COMP_FC" hidden="1">"c7759"</definedName>
    <definedName name="IQ_HOURLY_COMP_POP" hidden="1">"c7099"</definedName>
    <definedName name="IQ_HOURLY_COMP_POP_FC" hidden="1">"c7979"</definedName>
    <definedName name="IQ_HOURLY_COMP_YOY" hidden="1">"c7319"</definedName>
    <definedName name="IQ_HOURLY_COMP_YOY_FC" hidden="1">"c8199"</definedName>
    <definedName name="IQ_HOUSING_COMPLETIONS" hidden="1">"c6881"</definedName>
    <definedName name="IQ_HOUSING_COMPLETIONS_APR" hidden="1">"c7541"</definedName>
    <definedName name="IQ_HOUSING_COMPLETIONS_APR_FC" hidden="1">"c8421"</definedName>
    <definedName name="IQ_HOUSING_COMPLETIONS_FC" hidden="1">"c7761"</definedName>
    <definedName name="IQ_HOUSING_COMPLETIONS_POP" hidden="1">"c7101"</definedName>
    <definedName name="IQ_HOUSING_COMPLETIONS_POP_FC" hidden="1">"c7981"</definedName>
    <definedName name="IQ_HOUSING_COMPLETIONS_SINGLE_FAM_APR_FC_UNUSED" hidden="1">"c8422"</definedName>
    <definedName name="IQ_HOUSING_COMPLETIONS_SINGLE_FAM_APR_FC_UNUSED_UNUSED_UNUSED" hidden="1">"c8422"</definedName>
    <definedName name="IQ_HOUSING_COMPLETIONS_SINGLE_FAM_APR_UNUSED" hidden="1">"c7542"</definedName>
    <definedName name="IQ_HOUSING_COMPLETIONS_SINGLE_FAM_APR_UNUSED_UNUSED_UNUSED" hidden="1">"c7542"</definedName>
    <definedName name="IQ_HOUSING_COMPLETIONS_SINGLE_FAM_FC_UNUSED" hidden="1">"c7762"</definedName>
    <definedName name="IQ_HOUSING_COMPLETIONS_SINGLE_FAM_FC_UNUSED_UNUSED_UNUSED" hidden="1">"c7762"</definedName>
    <definedName name="IQ_HOUSING_COMPLETIONS_SINGLE_FAM_POP_FC_UNUSED" hidden="1">"c7982"</definedName>
    <definedName name="IQ_HOUSING_COMPLETIONS_SINGLE_FAM_POP_FC_UNUSED_UNUSED_UNUSED" hidden="1">"c7982"</definedName>
    <definedName name="IQ_HOUSING_COMPLETIONS_SINGLE_FAM_POP_UNUSED" hidden="1">"c7102"</definedName>
    <definedName name="IQ_HOUSING_COMPLETIONS_SINGLE_FAM_POP_UNUSED_UNUSED_UNUSED" hidden="1">"c7102"</definedName>
    <definedName name="IQ_HOUSING_COMPLETIONS_SINGLE_FAM_UNUSED" hidden="1">"c6882"</definedName>
    <definedName name="IQ_HOUSING_COMPLETIONS_SINGLE_FAM_UNUSED_UNUSED_UNUSED" hidden="1">"c6882"</definedName>
    <definedName name="IQ_HOUSING_COMPLETIONS_SINGLE_FAM_YOY_FC_UNUSED" hidden="1">"c8202"</definedName>
    <definedName name="IQ_HOUSING_COMPLETIONS_SINGLE_FAM_YOY_FC_UNUSED_UNUSED_UNUSED" hidden="1">"c8202"</definedName>
    <definedName name="IQ_HOUSING_COMPLETIONS_SINGLE_FAM_YOY_UNUSED" hidden="1">"c7322"</definedName>
    <definedName name="IQ_HOUSING_COMPLETIONS_SINGLE_FAM_YOY_UNUSED_UNUSED_UNUSED" hidden="1">"c7322"</definedName>
    <definedName name="IQ_HOUSING_COMPLETIONS_YOY" hidden="1">"c7321"</definedName>
    <definedName name="IQ_HOUSING_COMPLETIONS_YOY_FC" hidden="1">"c8201"</definedName>
    <definedName name="IQ_HOUSING_PERMITS" hidden="1">"c6883"</definedName>
    <definedName name="IQ_HOUSING_PERMITS_APR" hidden="1">"c7543"</definedName>
    <definedName name="IQ_HOUSING_PERMITS_APR_FC" hidden="1">"c8423"</definedName>
    <definedName name="IQ_HOUSING_PERMITS_FC" hidden="1">"c7763"</definedName>
    <definedName name="IQ_HOUSING_PERMITS_POP" hidden="1">"c7103"</definedName>
    <definedName name="IQ_HOUSING_PERMITS_POP_FC" hidden="1">"c7983"</definedName>
    <definedName name="IQ_HOUSING_PERMITS_YOY" hidden="1">"c7323"</definedName>
    <definedName name="IQ_HOUSING_PERMITS_YOY_FC" hidden="1">"c8203"</definedName>
    <definedName name="IQ_HOUSING_STARTS" hidden="1">"c6884"</definedName>
    <definedName name="IQ_HOUSING_STARTS_APR" hidden="1">"c7544"</definedName>
    <definedName name="IQ_HOUSING_STARTS_APR_FC" hidden="1">"c8424"</definedName>
    <definedName name="IQ_HOUSING_STARTS_FC" hidden="1">"c7764"</definedName>
    <definedName name="IQ_HOUSING_STARTS_POP" hidden="1">"c7104"</definedName>
    <definedName name="IQ_HOUSING_STARTS_POP_FC" hidden="1">"c7984"</definedName>
    <definedName name="IQ_HOUSING_STARTS_SAAR" hidden="1">"c6885"</definedName>
    <definedName name="IQ_HOUSING_STARTS_SAAR_APR" hidden="1">"c7545"</definedName>
    <definedName name="IQ_HOUSING_STARTS_SAAR_APR_FC" hidden="1">"c8425"</definedName>
    <definedName name="IQ_HOUSING_STARTS_SAAR_FC" hidden="1">"c7765"</definedName>
    <definedName name="IQ_HOUSING_STARTS_SAAR_POP" hidden="1">"c7105"</definedName>
    <definedName name="IQ_HOUSING_STARTS_SAAR_POP_FC" hidden="1">"c7985"</definedName>
    <definedName name="IQ_HOUSING_STARTS_SAAR_YOY" hidden="1">"c7325"</definedName>
    <definedName name="IQ_HOUSING_STARTS_SAAR_YOY_FC" hidden="1">"c8205"</definedName>
    <definedName name="IQ_HOUSING_STARTS_YOY" hidden="1">"c7324"</definedName>
    <definedName name="IQ_HOUSING_STARTS_YOY_FC" hidden="1">"c8204"</definedName>
    <definedName name="IQ_HRS_WORKED_FULL_PT" hidden="1">"c6880"</definedName>
    <definedName name="IQ_HRS_WORKED_FULL_PT_APR" hidden="1">"c7540"</definedName>
    <definedName name="IQ_HRS_WORKED_FULL_PT_APR_FC" hidden="1">"c8420"</definedName>
    <definedName name="IQ_HRS_WORKED_FULL_PT_FC" hidden="1">"c7760"</definedName>
    <definedName name="IQ_HRS_WORKED_FULL_PT_POP" hidden="1">"c7100"</definedName>
    <definedName name="IQ_HRS_WORKED_FULL_PT_POP_FC" hidden="1">"c7980"</definedName>
    <definedName name="IQ_HRS_WORKED_FULL_PT_YOY" hidden="1">"c7320"</definedName>
    <definedName name="IQ_HRS_WORKED_FULL_PT_YOY_FC" hidden="1">"c8200"</definedName>
    <definedName name="IQ_HTM_INVEST_SECURITIES_FFIEC" hidden="1">"c13455"</definedName>
    <definedName name="IQ_HTM_SECURITIES_TIER_1_FFIEC" hidden="1">"c13342"</definedName>
    <definedName name="IQ_HYBRID_CAPITAL" hidden="1">"c15245"</definedName>
    <definedName name="IQ_HYBRID_STRUCTURED_PRODUCTS_AVAIL_SALE_FFIEC" hidden="1">"c15265"</definedName>
    <definedName name="IQ_HYBRID_STRUCTURED_PRODUCTS_FFIEC" hidden="1">"c15262"</definedName>
    <definedName name="IQ_IB_ADVISORY_UNDERWRITING_FEES_FOREIGN_FFIEC" hidden="1">"c15378"</definedName>
    <definedName name="IQ_IBF_COMM_INDUST_LOANS_FFIEC" hidden="1">"c15298"</definedName>
    <definedName name="IQ_IBF_DEPOSIT_LIABILITIES_DUE_TO_BANKS_FFIEC" hidden="1">"c15300"</definedName>
    <definedName name="IQ_IM_AVG_REV_PER_CLICK" hidden="1">"c9991"</definedName>
    <definedName name="IQ_IM_NUMBER_PAGE_VIEWS" hidden="1">"c9993"</definedName>
    <definedName name="IQ_IM_NUMBER_PAID_CLICKS" hidden="1">"c9995"</definedName>
    <definedName name="IQ_IM_NUMBER_PAID_CLICKS_GROWTH" hidden="1">"c9996"</definedName>
    <definedName name="IQ_IM_PAGE_VIEWS_GROWTH" hidden="1">"c9994"</definedName>
    <definedName name="IQ_IM_REV_PER_PAGE_VIEW_GROWTH" hidden="1">"c9992"</definedName>
    <definedName name="IQ_IM_TRAFFIC_ACQUISITION_CHANGE" hidden="1">"c9998"</definedName>
    <definedName name="IQ_IM_TRAFFIC_ACQUISITION_COST_TO_AD_REV_RATIO" hidden="1">"c10000"</definedName>
    <definedName name="IQ_IM_TRAFFIC_ACQUISITION_COST_TO_TOTAL_REV_RATIO" hidden="1">"c9999"</definedName>
    <definedName name="IQ_IM_TRAFFIC_ACQUISITION_COSTS" hidden="1">"c9997"</definedName>
    <definedName name="IQ_IMPAIR_OIL" hidden="1">"c547"</definedName>
    <definedName name="IQ_IMPAIRED_LOANS" hidden="1">"c15250"</definedName>
    <definedName name="IQ_IMPAIRMENT_GW" hidden="1">"c548"</definedName>
    <definedName name="IQ_IMPAIRMENT_GW_SUPPLE" hidden="1">"c13811"</definedName>
    <definedName name="IQ_IMPORT_PRICE_INDEX" hidden="1">"c6886"</definedName>
    <definedName name="IQ_IMPORT_PRICE_INDEX_APR" hidden="1">"c7546"</definedName>
    <definedName name="IQ_IMPORT_PRICE_INDEX_APR_FC" hidden="1">"c8426"</definedName>
    <definedName name="IQ_IMPORT_PRICE_INDEX_FC" hidden="1">"c7766"</definedName>
    <definedName name="IQ_IMPORT_PRICE_INDEX_POP" hidden="1">"c7106"</definedName>
    <definedName name="IQ_IMPORT_PRICE_INDEX_POP_FC" hidden="1">"c7986"</definedName>
    <definedName name="IQ_IMPORT_PRICE_INDEX_YOY" hidden="1">"c7326"</definedName>
    <definedName name="IQ_IMPORT_PRICE_INDEX_YOY_FC" hidden="1">"c8206"</definedName>
    <definedName name="IQ_IMPORTS_GOODS" hidden="1">"c6887"</definedName>
    <definedName name="IQ_IMPORTS_GOODS_APR" hidden="1">"c7547"</definedName>
    <definedName name="IQ_IMPORTS_GOODS_APR_FC" hidden="1">"c8427"</definedName>
    <definedName name="IQ_IMPORTS_GOODS_FC" hidden="1">"c7767"</definedName>
    <definedName name="IQ_IMPORTS_GOODS_NONFACTOR_SERVICES" hidden="1">"c6888"</definedName>
    <definedName name="IQ_IMPORTS_GOODS_NONFACTOR_SERVICES_APR" hidden="1">"c7548"</definedName>
    <definedName name="IQ_IMPORTS_GOODS_NONFACTOR_SERVICES_APR_FC" hidden="1">"c8428"</definedName>
    <definedName name="IQ_IMPORTS_GOODS_NONFACTOR_SERVICES_FC" hidden="1">"c7768"</definedName>
    <definedName name="IQ_IMPORTS_GOODS_NONFACTOR_SERVICES_POP" hidden="1">"c7108"</definedName>
    <definedName name="IQ_IMPORTS_GOODS_NONFACTOR_SERVICES_POP_FC" hidden="1">"c7988"</definedName>
    <definedName name="IQ_IMPORTS_GOODS_NONFACTOR_SERVICES_YOY" hidden="1">"c7328"</definedName>
    <definedName name="IQ_IMPORTS_GOODS_NONFACTOR_SERVICES_YOY_FC" hidden="1">"c8208"</definedName>
    <definedName name="IQ_IMPORTS_GOODS_POP" hidden="1">"c7107"</definedName>
    <definedName name="IQ_IMPORTS_GOODS_POP_FC" hidden="1">"c7987"</definedName>
    <definedName name="IQ_IMPORTS_GOODS_REAL" hidden="1">"c11950"</definedName>
    <definedName name="IQ_IMPORTS_GOODS_REAL_APR" hidden="1">"c11953"</definedName>
    <definedName name="IQ_IMPORTS_GOODS_REAL_POP" hidden="1">"c11951"</definedName>
    <definedName name="IQ_IMPORTS_GOODS_REAL_SAAR_APR_FC_UNUSED" hidden="1">"c8523"</definedName>
    <definedName name="IQ_IMPORTS_GOODS_REAL_SAAR_APR_FC_UNUSED_UNUSED_UNUSED" hidden="1">"c8523"</definedName>
    <definedName name="IQ_IMPORTS_GOODS_REAL_SAAR_APR_UNUSED" hidden="1">"c7643"</definedName>
    <definedName name="IQ_IMPORTS_GOODS_REAL_SAAR_APR_UNUSED_UNUSED_UNUSED" hidden="1">"c7643"</definedName>
    <definedName name="IQ_IMPORTS_GOODS_REAL_SAAR_FC_UNUSED" hidden="1">"c7863"</definedName>
    <definedName name="IQ_IMPORTS_GOODS_REAL_SAAR_FC_UNUSED_UNUSED_UNUSED" hidden="1">"c7863"</definedName>
    <definedName name="IQ_IMPORTS_GOODS_REAL_SAAR_POP_FC_UNUSED" hidden="1">"c8083"</definedName>
    <definedName name="IQ_IMPORTS_GOODS_REAL_SAAR_POP_FC_UNUSED_UNUSED_UNUSED" hidden="1">"c8083"</definedName>
    <definedName name="IQ_IMPORTS_GOODS_REAL_SAAR_POP_UNUSED" hidden="1">"c7203"</definedName>
    <definedName name="IQ_IMPORTS_GOODS_REAL_SAAR_POP_UNUSED_UNUSED_UNUSED" hidden="1">"c7203"</definedName>
    <definedName name="IQ_IMPORTS_GOODS_REAL_SAAR_UNUSED" hidden="1">"c6983"</definedName>
    <definedName name="IQ_IMPORTS_GOODS_REAL_SAAR_UNUSED_UNUSED_UNUSED" hidden="1">"c6983"</definedName>
    <definedName name="IQ_IMPORTS_GOODS_REAL_SAAR_YOY_FC_UNUSED" hidden="1">"c8303"</definedName>
    <definedName name="IQ_IMPORTS_GOODS_REAL_SAAR_YOY_FC_UNUSED_UNUSED_UNUSED" hidden="1">"c8303"</definedName>
    <definedName name="IQ_IMPORTS_GOODS_REAL_SAAR_YOY_UNUSED" hidden="1">"c7423"</definedName>
    <definedName name="IQ_IMPORTS_GOODS_REAL_SAAR_YOY_UNUSED_UNUSED_UNUSED" hidden="1">"c7423"</definedName>
    <definedName name="IQ_IMPORTS_GOODS_REAL_YOY" hidden="1">"c11952"</definedName>
    <definedName name="IQ_IMPORTS_GOODS_SAAR" hidden="1">"c6891"</definedName>
    <definedName name="IQ_IMPORTS_GOODS_SAAR_APR" hidden="1">"c7551"</definedName>
    <definedName name="IQ_IMPORTS_GOODS_SAAR_APR_FC" hidden="1">"c8431"</definedName>
    <definedName name="IQ_IMPORTS_GOODS_SAAR_FC" hidden="1">"c7771"</definedName>
    <definedName name="IQ_IMPORTS_GOODS_SAAR_POP" hidden="1">"c7111"</definedName>
    <definedName name="IQ_IMPORTS_GOODS_SAAR_POP_FC" hidden="1">"c7991"</definedName>
    <definedName name="IQ_IMPORTS_GOODS_SAAR_USD_APR_FC" hidden="1">"c11849"</definedName>
    <definedName name="IQ_IMPORTS_GOODS_SAAR_USD_FC" hidden="1">"c11846"</definedName>
    <definedName name="IQ_IMPORTS_GOODS_SAAR_USD_POP_FC" hidden="1">"c11847"</definedName>
    <definedName name="IQ_IMPORTS_GOODS_SAAR_USD_YOY_FC" hidden="1">"c11848"</definedName>
    <definedName name="IQ_IMPORTS_GOODS_SAAR_YOY" hidden="1">"c7331"</definedName>
    <definedName name="IQ_IMPORTS_GOODS_SAAR_YOY_FC" hidden="1">"c8211"</definedName>
    <definedName name="IQ_IMPORTS_GOODS_SERVICES_APR_FC_UNUSED" hidden="1">"c8429"</definedName>
    <definedName name="IQ_IMPORTS_GOODS_SERVICES_APR_FC_UNUSED_UNUSED_UNUSED" hidden="1">"c8429"</definedName>
    <definedName name="IQ_IMPORTS_GOODS_SERVICES_APR_UNUSED" hidden="1">"c7549"</definedName>
    <definedName name="IQ_IMPORTS_GOODS_SERVICES_APR_UNUSED_UNUSED_UNUSED" hidden="1">"c7549"</definedName>
    <definedName name="IQ_IMPORTS_GOODS_SERVICES_FC_UNUSED" hidden="1">"c7769"</definedName>
    <definedName name="IQ_IMPORTS_GOODS_SERVICES_FC_UNUSED_UNUSED_UNUSED" hidden="1">"c7769"</definedName>
    <definedName name="IQ_IMPORTS_GOODS_SERVICES_POP_FC_UNUSED" hidden="1">"c7989"</definedName>
    <definedName name="IQ_IMPORTS_GOODS_SERVICES_POP_FC_UNUSED_UNUSED_UNUSED" hidden="1">"c7989"</definedName>
    <definedName name="IQ_IMPORTS_GOODS_SERVICES_POP_UNUSED" hidden="1">"c7109"</definedName>
    <definedName name="IQ_IMPORTS_GOODS_SERVICES_POP_UNUSED_UNUSED_UNUSED" hidden="1">"c7109"</definedName>
    <definedName name="IQ_IMPORTS_GOODS_SERVICES_REAL" hidden="1">"c6985"</definedName>
    <definedName name="IQ_IMPORTS_GOODS_SERVICES_REAL_APR" hidden="1">"c7645"</definedName>
    <definedName name="IQ_IMPORTS_GOODS_SERVICES_REAL_APR_FC" hidden="1">"c8525"</definedName>
    <definedName name="IQ_IMPORTS_GOODS_SERVICES_REAL_FC" hidden="1">"c7865"</definedName>
    <definedName name="IQ_IMPORTS_GOODS_SERVICES_REAL_POP" hidden="1">"c7205"</definedName>
    <definedName name="IQ_IMPORTS_GOODS_SERVICES_REAL_POP_FC" hidden="1">"c8085"</definedName>
    <definedName name="IQ_IMPORTS_GOODS_SERVICES_REAL_SAAR" hidden="1">"c11958"</definedName>
    <definedName name="IQ_IMPORTS_GOODS_SERVICES_REAL_SAAR_APR" hidden="1">"c11961"</definedName>
    <definedName name="IQ_IMPORTS_GOODS_SERVICES_REAL_SAAR_APR_FC_UNUSED" hidden="1">"c8524"</definedName>
    <definedName name="IQ_IMPORTS_GOODS_SERVICES_REAL_SAAR_APR_FC_UNUSED_UNUSED_UNUSED" hidden="1">"c8524"</definedName>
    <definedName name="IQ_IMPORTS_GOODS_SERVICES_REAL_SAAR_APR_UNUSED" hidden="1">"c7644"</definedName>
    <definedName name="IQ_IMPORTS_GOODS_SERVICES_REAL_SAAR_APR_UNUSED_UNUSED_UNUSED" hidden="1">"c7644"</definedName>
    <definedName name="IQ_IMPORTS_GOODS_SERVICES_REAL_SAAR_FC_UNUSED" hidden="1">"c7864"</definedName>
    <definedName name="IQ_IMPORTS_GOODS_SERVICES_REAL_SAAR_FC_UNUSED_UNUSED_UNUSED" hidden="1">"c7864"</definedName>
    <definedName name="IQ_IMPORTS_GOODS_SERVICES_REAL_SAAR_POP" hidden="1">"c11959"</definedName>
    <definedName name="IQ_IMPORTS_GOODS_SERVICES_REAL_SAAR_POP_FC_UNUSED" hidden="1">"c8084"</definedName>
    <definedName name="IQ_IMPORTS_GOODS_SERVICES_REAL_SAAR_POP_FC_UNUSED_UNUSED_UNUSED" hidden="1">"c8084"</definedName>
    <definedName name="IQ_IMPORTS_GOODS_SERVICES_REAL_SAAR_POP_UNUSED" hidden="1">"c7204"</definedName>
    <definedName name="IQ_IMPORTS_GOODS_SERVICES_REAL_SAAR_POP_UNUSED_UNUSED_UNUSED" hidden="1">"c7204"</definedName>
    <definedName name="IQ_IMPORTS_GOODS_SERVICES_REAL_SAAR_UNUSED" hidden="1">"c6984"</definedName>
    <definedName name="IQ_IMPORTS_GOODS_SERVICES_REAL_SAAR_UNUSED_UNUSED_UNUSED" hidden="1">"c6984"</definedName>
    <definedName name="IQ_IMPORTS_GOODS_SERVICES_REAL_SAAR_USD" hidden="1">"c11962"</definedName>
    <definedName name="IQ_IMPORTS_GOODS_SERVICES_REAL_SAAR_USD_APR" hidden="1">"c11965"</definedName>
    <definedName name="IQ_IMPORTS_GOODS_SERVICES_REAL_SAAR_USD_APR_FC" hidden="1">"c11969"</definedName>
    <definedName name="IQ_IMPORTS_GOODS_SERVICES_REAL_SAAR_USD_FC" hidden="1">"c11966"</definedName>
    <definedName name="IQ_IMPORTS_GOODS_SERVICES_REAL_SAAR_USD_POP" hidden="1">"c11963"</definedName>
    <definedName name="IQ_IMPORTS_GOODS_SERVICES_REAL_SAAR_USD_POP_FC" hidden="1">"c11967"</definedName>
    <definedName name="IQ_IMPORTS_GOODS_SERVICES_REAL_SAAR_USD_YOY" hidden="1">"c11964"</definedName>
    <definedName name="IQ_IMPORTS_GOODS_SERVICES_REAL_SAAR_USD_YOY_FC" hidden="1">"c11968"</definedName>
    <definedName name="IQ_IMPORTS_GOODS_SERVICES_REAL_SAAR_YOY" hidden="1">"c11960"</definedName>
    <definedName name="IQ_IMPORTS_GOODS_SERVICES_REAL_SAAR_YOY_FC_UNUSED" hidden="1">"c8304"</definedName>
    <definedName name="IQ_IMPORTS_GOODS_SERVICES_REAL_SAAR_YOY_FC_UNUSED_UNUSED_UNUSED" hidden="1">"c8304"</definedName>
    <definedName name="IQ_IMPORTS_GOODS_SERVICES_REAL_SAAR_YOY_UNUSED" hidden="1">"c7424"</definedName>
    <definedName name="IQ_IMPORTS_GOODS_SERVICES_REAL_SAAR_YOY_UNUSED_UNUSED_UNUSED" hidden="1">"c7424"</definedName>
    <definedName name="IQ_IMPORTS_GOODS_SERVICES_REAL_USD" hidden="1">"c11954"</definedName>
    <definedName name="IQ_IMPORTS_GOODS_SERVICES_REAL_USD_APR" hidden="1">"c11957"</definedName>
    <definedName name="IQ_IMPORTS_GOODS_SERVICES_REAL_USD_POP" hidden="1">"c11955"</definedName>
    <definedName name="IQ_IMPORTS_GOODS_SERVICES_REAL_USD_YOY" hidden="1">"c11956"</definedName>
    <definedName name="IQ_IMPORTS_GOODS_SERVICES_REAL_YOY" hidden="1">"c7425"</definedName>
    <definedName name="IQ_IMPORTS_GOODS_SERVICES_REAL_YOY_FC" hidden="1">"c8305"</definedName>
    <definedName name="IQ_IMPORTS_GOODS_SERVICES_SAAR" hidden="1">"c6890"</definedName>
    <definedName name="IQ_IMPORTS_GOODS_SERVICES_SAAR_APR" hidden="1">"c7550"</definedName>
    <definedName name="IQ_IMPORTS_GOODS_SERVICES_SAAR_APR_FC" hidden="1">"c8430"</definedName>
    <definedName name="IQ_IMPORTS_GOODS_SERVICES_SAAR_FC" hidden="1">"c7770"</definedName>
    <definedName name="IQ_IMPORTS_GOODS_SERVICES_SAAR_POP" hidden="1">"c7110"</definedName>
    <definedName name="IQ_IMPORTS_GOODS_SERVICES_SAAR_POP_FC" hidden="1">"c7990"</definedName>
    <definedName name="IQ_IMPORTS_GOODS_SERVICES_SAAR_YOY" hidden="1">"c7330"</definedName>
    <definedName name="IQ_IMPORTS_GOODS_SERVICES_SAAR_YOY_FC" hidden="1">"c8210"</definedName>
    <definedName name="IQ_IMPORTS_GOODS_SERVICES_UNUSED" hidden="1">"c6889"</definedName>
    <definedName name="IQ_IMPORTS_GOODS_SERVICES_UNUSED_UNUSED_UNUSED" hidden="1">"c6889"</definedName>
    <definedName name="IQ_IMPORTS_GOODS_SERVICES_USD" hidden="1">"c11842"</definedName>
    <definedName name="IQ_IMPORTS_GOODS_SERVICES_USD_APR" hidden="1">"c11845"</definedName>
    <definedName name="IQ_IMPORTS_GOODS_SERVICES_USD_POP" hidden="1">"c11843"</definedName>
    <definedName name="IQ_IMPORTS_GOODS_SERVICES_USD_YOY" hidden="1">"c11844"</definedName>
    <definedName name="IQ_IMPORTS_GOODS_SERVICES_YOY_FC_UNUSED" hidden="1">"c8209"</definedName>
    <definedName name="IQ_IMPORTS_GOODS_SERVICES_YOY_FC_UNUSED_UNUSED_UNUSED" hidden="1">"c8209"</definedName>
    <definedName name="IQ_IMPORTS_GOODS_SERVICES_YOY_UNUSED" hidden="1">"c7329"</definedName>
    <definedName name="IQ_IMPORTS_GOODS_SERVICES_YOY_UNUSED_UNUSED_UNUSED" hidden="1">"c7329"</definedName>
    <definedName name="IQ_IMPORTS_GOODS_USD_APR_FC" hidden="1">"c11841"</definedName>
    <definedName name="IQ_IMPORTS_GOODS_USD_FC" hidden="1">"c11838"</definedName>
    <definedName name="IQ_IMPORTS_GOODS_USD_POP_FC" hidden="1">"c11839"</definedName>
    <definedName name="IQ_IMPORTS_GOODS_USD_YOY_FC" hidden="1">"c11840"</definedName>
    <definedName name="IQ_IMPORTS_GOODS_YOY" hidden="1">"c7327"</definedName>
    <definedName name="IQ_IMPORTS_GOODS_YOY_FC" hidden="1">"c8207"</definedName>
    <definedName name="IQ_IMPORTS_NONFACTOR_SERVICES" hidden="1">"c6892"</definedName>
    <definedName name="IQ_IMPORTS_NONFACTOR_SERVICES_APR" hidden="1">"c7552"</definedName>
    <definedName name="IQ_IMPORTS_NONFACTOR_SERVICES_APR_FC" hidden="1">"c8432"</definedName>
    <definedName name="IQ_IMPORTS_NONFACTOR_SERVICES_FC" hidden="1">"c7772"</definedName>
    <definedName name="IQ_IMPORTS_NONFACTOR_SERVICES_POP" hidden="1">"c7112"</definedName>
    <definedName name="IQ_IMPORTS_NONFACTOR_SERVICES_POP_FC" hidden="1">"c7992"</definedName>
    <definedName name="IQ_IMPORTS_NONFACTOR_SERVICES_SAAR" hidden="1">"c6893"</definedName>
    <definedName name="IQ_IMPORTS_NONFACTOR_SERVICES_SAAR_APR" hidden="1">"c7553"</definedName>
    <definedName name="IQ_IMPORTS_NONFACTOR_SERVICES_SAAR_APR_FC" hidden="1">"c8433"</definedName>
    <definedName name="IQ_IMPORTS_NONFACTOR_SERVICES_SAAR_FC" hidden="1">"c7773"</definedName>
    <definedName name="IQ_IMPORTS_NONFACTOR_SERVICES_SAAR_POP" hidden="1">"c7113"</definedName>
    <definedName name="IQ_IMPORTS_NONFACTOR_SERVICES_SAAR_POP_FC" hidden="1">"c7993"</definedName>
    <definedName name="IQ_IMPORTS_NONFACTOR_SERVICES_SAAR_USD_APR_FC" hidden="1">"c11857"</definedName>
    <definedName name="IQ_IMPORTS_NONFACTOR_SERVICES_SAAR_USD_FC" hidden="1">"c11854"</definedName>
    <definedName name="IQ_IMPORTS_NONFACTOR_SERVICES_SAAR_USD_POP_FC" hidden="1">"c11855"</definedName>
    <definedName name="IQ_IMPORTS_NONFACTOR_SERVICES_SAAR_USD_YOY_FC" hidden="1">"c11856"</definedName>
    <definedName name="IQ_IMPORTS_NONFACTOR_SERVICES_SAAR_YOY" hidden="1">"c7333"</definedName>
    <definedName name="IQ_IMPORTS_NONFACTOR_SERVICES_SAAR_YOY_FC" hidden="1">"c8213"</definedName>
    <definedName name="IQ_IMPORTS_NONFACTOR_SERVICES_USD_APR_FC" hidden="1">"c11853"</definedName>
    <definedName name="IQ_IMPORTS_NONFACTOR_SERVICES_USD_FC" hidden="1">"c11850"</definedName>
    <definedName name="IQ_IMPORTS_NONFACTOR_SERVICES_USD_POP_FC" hidden="1">"c11851"</definedName>
    <definedName name="IQ_IMPORTS_NONFACTOR_SERVICES_USD_YOY_FC" hidden="1">"c11852"</definedName>
    <definedName name="IQ_IMPORTS_NONFACTOR_SERVICES_YOY" hidden="1">"c7332"</definedName>
    <definedName name="IQ_IMPORTS_NONFACTOR_SERVICES_YOY_FC" hidden="1">"c8212"</definedName>
    <definedName name="IQ_IMPORTS_SERVICES" hidden="1">"c11858"</definedName>
    <definedName name="IQ_IMPORTS_SERVICES_APR" hidden="1">"c11861"</definedName>
    <definedName name="IQ_IMPORTS_SERVICES_POP" hidden="1">"c11859"</definedName>
    <definedName name="IQ_IMPORTS_SERVICES_REAL" hidden="1">"c6986"</definedName>
    <definedName name="IQ_IMPORTS_SERVICES_REAL_APR" hidden="1">"c7646"</definedName>
    <definedName name="IQ_IMPORTS_SERVICES_REAL_APR_FC" hidden="1">"c8526"</definedName>
    <definedName name="IQ_IMPORTS_SERVICES_REAL_FC" hidden="1">"c7866"</definedName>
    <definedName name="IQ_IMPORTS_SERVICES_REAL_POP" hidden="1">"c7206"</definedName>
    <definedName name="IQ_IMPORTS_SERVICES_REAL_POP_FC" hidden="1">"c8086"</definedName>
    <definedName name="IQ_IMPORTS_SERVICES_REAL_YOY" hidden="1">"c7426"</definedName>
    <definedName name="IQ_IMPORTS_SERVICES_REAL_YOY_FC" hidden="1">"c8306"</definedName>
    <definedName name="IQ_IMPORTS_SERVICES_YOY" hidden="1">"c11860"</definedName>
    <definedName name="IQ_IMPUT_OPER_LEASE_DEPR" hidden="1">"c2987"</definedName>
    <definedName name="IQ_IMPUT_OPER_LEASE_INT_EXP" hidden="1">"c2986"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DOM_LOANS_FFIEC" hidden="1">"c12975"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" hidden="1">"c6222"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CIDENTAL_CHANGES_BUSINESS_COMBINATIONS_FDIC" hidden="1">"c6502"</definedName>
    <definedName name="IQ_INCOME_BEFORE_EXTRA_FDIC" hidden="1">"c6585"</definedName>
    <definedName name="IQ_INCOME_CHECKS_FFIEC" hidden="1">"c13040"</definedName>
    <definedName name="IQ_INCOME_EARNED_FDIC" hidden="1">"c6359"</definedName>
    <definedName name="IQ_INCOME_FIDUCIARY_ACTIVITIES_FFIEC" hidden="1">"c13002"</definedName>
    <definedName name="IQ_INCOME_LEASE_FINANCING_REC_FFIEC" hidden="1">"c12980"</definedName>
    <definedName name="IQ_INCOME_LOANS_LEASES_TAX_EXEMPT_FFIEC" hidden="1">"c13038"</definedName>
    <definedName name="IQ_INCOME_OTHER_INSURANCE_ACTIVITIES_FFIEC" hidden="1">"c13009"</definedName>
    <definedName name="IQ_INCOME_SALE_MUTUAL_FUNDS_DOM_FFIEC" hidden="1">"c13069"</definedName>
    <definedName name="IQ_INCOME_SECURITIES_TAX_EXEMPT_FFIEC" hidden="1">"c13039"</definedName>
    <definedName name="IQ_INCOME_TAX_FOREIGN_FFIEC" hidden="1">"c15391"</definedName>
    <definedName name="IQ_INCOME_TAXES_FDIC" hidden="1">"c6582"</definedName>
    <definedName name="IQ_INCOME_TAXES_FFIEC" hidden="1">"c13030"</definedName>
    <definedName name="IQ_INCREASE_INT_INCOME_FFIEC" hidden="1">"c13063"</definedName>
    <definedName name="IQ_INDEX_CURRENCY" hidden="1">"c15224"</definedName>
    <definedName name="IQ_INDEX_LEADING_IND" hidden="1">"c6894"</definedName>
    <definedName name="IQ_INDEX_LEADING_IND_APR" hidden="1">"c7554"</definedName>
    <definedName name="IQ_INDEX_LEADING_IND_APR_FC" hidden="1">"c8434"</definedName>
    <definedName name="IQ_INDEX_LEADING_IND_FC" hidden="1">"c7774"</definedName>
    <definedName name="IQ_INDEX_LEADING_IND_POP" hidden="1">"c7114"</definedName>
    <definedName name="IQ_INDEX_LEADING_IND_POP_FC" hidden="1">"c7994"</definedName>
    <definedName name="IQ_INDEX_LEADING_IND_YOY" hidden="1">"c7334"</definedName>
    <definedName name="IQ_INDEX_LEADING_IND_YOY_FC" hidden="1">"c8214"</definedName>
    <definedName name="IQ_INDEX_PROVIDED_DIVIDEND" hidden="1">"c19252"</definedName>
    <definedName name="IQ_INDEX_TYPE" hidden="1">"c15223"</definedName>
    <definedName name="IQ_INDEXCONSTITUENT_CLOSEPRICE" hidden="1">"c19241"</definedName>
    <definedName name="IQ_INDICATED_ATTRIB_ORE_RESOURCES_ALUM" hidden="1">"c9238"</definedName>
    <definedName name="IQ_INDICATED_ATTRIB_ORE_RESOURCES_COP" hidden="1">"c9182"</definedName>
    <definedName name="IQ_INDICATED_ATTRIB_ORE_RESOURCES_DIAM" hidden="1">"c9662"</definedName>
    <definedName name="IQ_INDICATED_ATTRIB_ORE_RESOURCES_GOLD" hidden="1">"c9023"</definedName>
    <definedName name="IQ_INDICATED_ATTRIB_ORE_RESOURCES_IRON" hidden="1">"c9397"</definedName>
    <definedName name="IQ_INDICATED_ATTRIB_ORE_RESOURCES_LEAD" hidden="1">"c9450"</definedName>
    <definedName name="IQ_INDICATED_ATTRIB_ORE_RESOURCES_MANG" hidden="1">"c9503"</definedName>
    <definedName name="IQ_INDICATED_ATTRIB_ORE_RESOURCES_MOLYB" hidden="1">"c9715"</definedName>
    <definedName name="IQ_INDICATED_ATTRIB_ORE_RESOURCES_NICK" hidden="1">"c9291"</definedName>
    <definedName name="IQ_INDICATED_ATTRIB_ORE_RESOURCES_PLAT" hidden="1">"c9129"</definedName>
    <definedName name="IQ_INDICATED_ATTRIB_ORE_RESOURCES_SILVER" hidden="1">"c9076"</definedName>
    <definedName name="IQ_INDICATED_ATTRIB_ORE_RESOURCES_TITAN" hidden="1">"c9556"</definedName>
    <definedName name="IQ_INDICATED_ATTRIB_ORE_RESOURCES_URAN" hidden="1">"c9609"</definedName>
    <definedName name="IQ_INDICATED_ATTRIB_ORE_RESOURCES_ZINC" hidden="1">"c9344"</definedName>
    <definedName name="IQ_INDICATED_ORE_RESOURCES_ALUM" hidden="1">"c9224"</definedName>
    <definedName name="IQ_INDICATED_ORE_RESOURCES_COP" hidden="1">"c9168"</definedName>
    <definedName name="IQ_INDICATED_ORE_RESOURCES_DIAM" hidden="1">"c9648"</definedName>
    <definedName name="IQ_INDICATED_ORE_RESOURCES_GOLD" hidden="1">"c9009"</definedName>
    <definedName name="IQ_INDICATED_ORE_RESOURCES_IRON" hidden="1">"c9383"</definedName>
    <definedName name="IQ_INDICATED_ORE_RESOURCES_LEAD" hidden="1">"c9436"</definedName>
    <definedName name="IQ_INDICATED_ORE_RESOURCES_MANG" hidden="1">"c9489"</definedName>
    <definedName name="IQ_INDICATED_ORE_RESOURCES_MOLYB" hidden="1">"c9701"</definedName>
    <definedName name="IQ_INDICATED_ORE_RESOURCES_NICK" hidden="1">"c9277"</definedName>
    <definedName name="IQ_INDICATED_ORE_RESOURCES_PLAT" hidden="1">"c9115"</definedName>
    <definedName name="IQ_INDICATED_ORE_RESOURCES_SILVER" hidden="1">"c9062"</definedName>
    <definedName name="IQ_INDICATED_ORE_RESOURCES_TITAN" hidden="1">"c9542"</definedName>
    <definedName name="IQ_INDICATED_ORE_RESOURCES_URAN" hidden="1">"c9595"</definedName>
    <definedName name="IQ_INDICATED_ORE_RESOURCES_ZINC" hidden="1">"c9330"</definedName>
    <definedName name="IQ_INDICATED_RECOV_ATTRIB_RESOURCES_ALUM" hidden="1">"c9243"</definedName>
    <definedName name="IQ_INDICATED_RECOV_ATTRIB_RESOURCES_COAL" hidden="1">"c9817"</definedName>
    <definedName name="IQ_INDICATED_RECOV_ATTRIB_RESOURCES_COP" hidden="1">"c9187"</definedName>
    <definedName name="IQ_INDICATED_RECOV_ATTRIB_RESOURCES_DIAM" hidden="1">"c9667"</definedName>
    <definedName name="IQ_INDICATED_RECOV_ATTRIB_RESOURCES_GOLD" hidden="1">"c9028"</definedName>
    <definedName name="IQ_INDICATED_RECOV_ATTRIB_RESOURCES_IRON" hidden="1">"c9402"</definedName>
    <definedName name="IQ_INDICATED_RECOV_ATTRIB_RESOURCES_LEAD" hidden="1">"c9455"</definedName>
    <definedName name="IQ_INDICATED_RECOV_ATTRIB_RESOURCES_MANG" hidden="1">"c9508"</definedName>
    <definedName name="IQ_INDICATED_RECOV_ATTRIB_RESOURCES_MET_COAL" hidden="1">"c9757"</definedName>
    <definedName name="IQ_INDICATED_RECOV_ATTRIB_RESOURCES_MOLYB" hidden="1">"c9720"</definedName>
    <definedName name="IQ_INDICATED_RECOV_ATTRIB_RESOURCES_NICK" hidden="1">"c9296"</definedName>
    <definedName name="IQ_INDICATED_RECOV_ATTRIB_RESOURCES_PLAT" hidden="1">"c9134"</definedName>
    <definedName name="IQ_INDICATED_RECOV_ATTRIB_RESOURCES_SILVER" hidden="1">"c9081"</definedName>
    <definedName name="IQ_INDICATED_RECOV_ATTRIB_RESOURCES_STEAM" hidden="1">"c9787"</definedName>
    <definedName name="IQ_INDICATED_RECOV_ATTRIB_RESOURCES_TITAN" hidden="1">"c9561"</definedName>
    <definedName name="IQ_INDICATED_RECOV_ATTRIB_RESOURCES_URAN" hidden="1">"c9614"</definedName>
    <definedName name="IQ_INDICATED_RECOV_ATTRIB_RESOURCES_ZINC" hidden="1">"c9349"</definedName>
    <definedName name="IQ_INDICATED_RECOV_RESOURCES_ALUM" hidden="1">"c9233"</definedName>
    <definedName name="IQ_INDICATED_RECOV_RESOURCES_COAL" hidden="1">"c9812"</definedName>
    <definedName name="IQ_INDICATED_RECOV_RESOURCES_COP" hidden="1">"c9177"</definedName>
    <definedName name="IQ_INDICATED_RECOV_RESOURCES_DIAM" hidden="1">"c9657"</definedName>
    <definedName name="IQ_INDICATED_RECOV_RESOURCES_GOLD" hidden="1">"c9018"</definedName>
    <definedName name="IQ_INDICATED_RECOV_RESOURCES_IRON" hidden="1">"c9392"</definedName>
    <definedName name="IQ_INDICATED_RECOV_RESOURCES_LEAD" hidden="1">"c9445"</definedName>
    <definedName name="IQ_INDICATED_RECOV_RESOURCES_MANG" hidden="1">"c9498"</definedName>
    <definedName name="IQ_INDICATED_RECOV_RESOURCES_MET_COAL" hidden="1">"c9752"</definedName>
    <definedName name="IQ_INDICATED_RECOV_RESOURCES_MOLYB" hidden="1">"c9710"</definedName>
    <definedName name="IQ_INDICATED_RECOV_RESOURCES_NICK" hidden="1">"c9286"</definedName>
    <definedName name="IQ_INDICATED_RECOV_RESOURCES_PLAT" hidden="1">"c9124"</definedName>
    <definedName name="IQ_INDICATED_RECOV_RESOURCES_SILVER" hidden="1">"c9071"</definedName>
    <definedName name="IQ_INDICATED_RECOV_RESOURCES_STEAM" hidden="1">"c9782"</definedName>
    <definedName name="IQ_INDICATED_RECOV_RESOURCES_TITAN" hidden="1">"c9551"</definedName>
    <definedName name="IQ_INDICATED_RECOV_RESOURCES_URAN" hidden="1">"c9604"</definedName>
    <definedName name="IQ_INDICATED_RECOV_RESOURCES_ZINC" hidden="1">"c9339"</definedName>
    <definedName name="IQ_INDICATED_RESOURCES_CALORIFIC_VALUE_COAL" hidden="1">"c9807"</definedName>
    <definedName name="IQ_INDICATED_RESOURCES_CALORIFIC_VALUE_MET_COAL" hidden="1">"c9747"</definedName>
    <definedName name="IQ_INDICATED_RESOURCES_CALORIFIC_VALUE_STEAM" hidden="1">"c9777"</definedName>
    <definedName name="IQ_INDICATED_RESOURCES_GRADE_ALUM" hidden="1">"c9225"</definedName>
    <definedName name="IQ_INDICATED_RESOURCES_GRADE_COP" hidden="1">"c9169"</definedName>
    <definedName name="IQ_INDICATED_RESOURCES_GRADE_DIAM" hidden="1">"c9649"</definedName>
    <definedName name="IQ_INDICATED_RESOURCES_GRADE_GOLD" hidden="1">"c9010"</definedName>
    <definedName name="IQ_INDICATED_RESOURCES_GRADE_IRON" hidden="1">"c9384"</definedName>
    <definedName name="IQ_INDICATED_RESOURCES_GRADE_LEAD" hidden="1">"c9437"</definedName>
    <definedName name="IQ_INDICATED_RESOURCES_GRADE_MANG" hidden="1">"c9490"</definedName>
    <definedName name="IQ_INDICATED_RESOURCES_GRADE_MOLYB" hidden="1">"c9702"</definedName>
    <definedName name="IQ_INDICATED_RESOURCES_GRADE_NICK" hidden="1">"c9278"</definedName>
    <definedName name="IQ_INDICATED_RESOURCES_GRADE_PLAT" hidden="1">"c9116"</definedName>
    <definedName name="IQ_INDICATED_RESOURCES_GRADE_SILVER" hidden="1">"c9063"</definedName>
    <definedName name="IQ_INDICATED_RESOURCES_GRADE_TITAN" hidden="1">"c9543"</definedName>
    <definedName name="IQ_INDICATED_RESOURCES_GRADE_URAN" hidden="1">"c9596"</definedName>
    <definedName name="IQ_INDICATED_RESOURCES_GRADE_ZINC" hidden="1">"c9331"</definedName>
    <definedName name="IQ_INDIVIDUAL" hidden="1">"c15182"</definedName>
    <definedName name="IQ_INDIVIDUAL_ACTIVE_BOARD_MEMBERSHIPS" hidden="1">"c15201"</definedName>
    <definedName name="IQ_INDIVIDUAL_ACTIVE_PRO_AFFILIATIONS" hidden="1">"c15199"</definedName>
    <definedName name="IQ_INDIVIDUAL_AGE" hidden="1">"c15191"</definedName>
    <definedName name="IQ_INDIVIDUAL_ASSISTANT_EMAIL" hidden="1">"c15206"</definedName>
    <definedName name="IQ_INDIVIDUAL_ASSISTANT_FAX" hidden="1">"c15208"</definedName>
    <definedName name="IQ_INDIVIDUAL_ASSISTANT_NAME" hidden="1">"c15205"</definedName>
    <definedName name="IQ_INDIVIDUAL_ASSISTANT_PHONE" hidden="1">"c15207"</definedName>
    <definedName name="IQ_INDIVIDUAL_BACKGROUND" hidden="1">"c15184"</definedName>
    <definedName name="IQ_INDIVIDUAL_DIRECT_FAX" hidden="1">"c15189"</definedName>
    <definedName name="IQ_INDIVIDUAL_DIRECT_PHONE" hidden="1">"c15188"</definedName>
    <definedName name="IQ_INDIVIDUAL_EDUCATION" hidden="1">"c15203"</definedName>
    <definedName name="IQ_INDIVIDUAL_EMAIL" hidden="1">"c15193"</definedName>
    <definedName name="IQ_INDIVIDUAL_FAMILY_LOAN_DOM_QUARTERLY_AVG_FFIEC" hidden="1">"c15479"</definedName>
    <definedName name="IQ_INDIVIDUAL_HOME_ADDRESS" hidden="1">"c15194"</definedName>
    <definedName name="IQ_INDIVIDUAL_HOME_FAX" hidden="1">"c15196"</definedName>
    <definedName name="IQ_INDIVIDUAL_HOME_PHONE" hidden="1">"c15195"</definedName>
    <definedName name="IQ_INDIVIDUAL_MAIN_FAX" hidden="1">"c15187"</definedName>
    <definedName name="IQ_INDIVIDUAL_MAIN_PHONE" hidden="1">"c15186"</definedName>
    <definedName name="IQ_INDIVIDUAL_MOBILE" hidden="1">"c15198"</definedName>
    <definedName name="IQ_INDIVIDUAL_NICKNAME" hidden="1">"c15192"</definedName>
    <definedName name="IQ_INDIVIDUAL_NOTES" hidden="1">"c15204"</definedName>
    <definedName name="IQ_INDIVIDUAL_OFFICE_ADDRESS" hidden="1">"c15185"</definedName>
    <definedName name="IQ_INDIVIDUAL_OTHER_PHONE" hidden="1">"c15197"</definedName>
    <definedName name="IQ_INDIVIDUAL_PARTNER_CORP_NON_TRANS_ACCTS_FFIEC" hidden="1">"c15322"</definedName>
    <definedName name="IQ_INDIVIDUAL_PARTNER_CORP_TRANS_ACCTS_FFIEC" hidden="1">"c15314"</definedName>
    <definedName name="IQ_INDIVIDUAL_PARTNER_CORPS_FOREIGN_DEP_FFIEC" hidden="1">"c15342"</definedName>
    <definedName name="IQ_INDIVIDUAL_PRIOR_BOARD_MEMBERSHIPS" hidden="1">"c15202"</definedName>
    <definedName name="IQ_INDIVIDUAL_PRIOR_PRO_AFFILIATIONS" hidden="1">"c15200"</definedName>
    <definedName name="IQ_INDIVIDUAL_SPECIALTY" hidden="1">"c15190"</definedName>
    <definedName name="IQ_INDIVIDUAL_TITLE" hidden="1">"c15183"</definedName>
    <definedName name="IQ_INDIVIDUALS_CHARGE_OFFS_FDIC" hidden="1">"c6599"</definedName>
    <definedName name="IQ_INDIVIDUALS_GROSS_LOANS_FFIEC" hidden="1">"c13411"</definedName>
    <definedName name="IQ_INDIVIDUALS_LOANS_FDIC" hidden="1">"c6318"</definedName>
    <definedName name="IQ_INDIVIDUALS_NET_CHARGE_OFFS_FDIC" hidden="1">"c6637"</definedName>
    <definedName name="IQ_INDIVIDUALS_OTHER_LOANS_FDIC" hidden="1">"c6321"</definedName>
    <definedName name="IQ_INDIVIDUALS_PARTNERSHIPS_CORP_DEPOSITS_FOREIGN_FDIC" hidden="1">"c6479"</definedName>
    <definedName name="IQ_INDIVIDUALS_PARTNERSHIPS_CORP_NONTRANSACTION_ACCOUNTS_FDIC" hidden="1">"c6545"</definedName>
    <definedName name="IQ_INDIVIDUALS_PARTNERSHIPS_CORP_TOTAL_DEPOSITS_FDIC" hidden="1">"c6471"</definedName>
    <definedName name="IQ_INDIVIDUALS_PARTNERSHIPS_CORP_TRANSACTION_ACCOUNTS_FDIC" hidden="1">"c6537"</definedName>
    <definedName name="IQ_INDIVIDUALS_RECOVERIES_FDIC" hidden="1">"c6618"</definedName>
    <definedName name="IQ_INDIVIDUALS_RISK_BASED_FFIEC" hidden="1">"c13432"</definedName>
    <definedName name="IQ_INDUSTRIAL_PROD" hidden="1">"c6895"</definedName>
    <definedName name="IQ_INDUSTRIAL_PROD_APR" hidden="1">"c7555"</definedName>
    <definedName name="IQ_INDUSTRIAL_PROD_APR_FC" hidden="1">"c8435"</definedName>
    <definedName name="IQ_INDUSTRIAL_PROD_FC" hidden="1">"c7775"</definedName>
    <definedName name="IQ_INDUSTRIAL_PROD_POP" hidden="1">"c7115"</definedName>
    <definedName name="IQ_INDUSTRIAL_PROD_POP_FC" hidden="1">"c7995"</definedName>
    <definedName name="IQ_INDUSTRIAL_PROD_YOY" hidden="1">"c7335"</definedName>
    <definedName name="IQ_INDUSTRIAL_PROD_YOY_FC" hidden="1">"c8215"</definedName>
    <definedName name="IQ_INDUSTRY" hidden="1">"c3601"</definedName>
    <definedName name="IQ_INDUSTRY_GROUP" hidden="1">"c3602"</definedName>
    <definedName name="IQ_INDUSTRY_SECTOR" hidden="1">"c3603"</definedName>
    <definedName name="IQ_INFERRED_ATTRIB_ORE_RESOURCES_ALUM" hidden="1">"c9240"</definedName>
    <definedName name="IQ_INFERRED_ATTRIB_ORE_RESOURCES_COP" hidden="1">"c9184"</definedName>
    <definedName name="IQ_INFERRED_ATTRIB_ORE_RESOURCES_DIAM" hidden="1">"c9664"</definedName>
    <definedName name="IQ_INFERRED_ATTRIB_ORE_RESOURCES_GOLD" hidden="1">"c9025"</definedName>
    <definedName name="IQ_INFERRED_ATTRIB_ORE_RESOURCES_IRON" hidden="1">"c9399"</definedName>
    <definedName name="IQ_INFERRED_ATTRIB_ORE_RESOURCES_LEAD" hidden="1">"c9452"</definedName>
    <definedName name="IQ_INFERRED_ATTRIB_ORE_RESOURCES_MANG" hidden="1">"c9505"</definedName>
    <definedName name="IQ_INFERRED_ATTRIB_ORE_RESOURCES_MOLYB" hidden="1">"c9717"</definedName>
    <definedName name="IQ_INFERRED_ATTRIB_ORE_RESOURCES_NICK" hidden="1">"c9293"</definedName>
    <definedName name="IQ_INFERRED_ATTRIB_ORE_RESOURCES_PLAT" hidden="1">"c9131"</definedName>
    <definedName name="IQ_INFERRED_ATTRIB_ORE_RESOURCES_SILVER" hidden="1">"c9078"</definedName>
    <definedName name="IQ_INFERRED_ATTRIB_ORE_RESOURCES_TITAN" hidden="1">"c9558"</definedName>
    <definedName name="IQ_INFERRED_ATTRIB_ORE_RESOURCES_URAN" hidden="1">"c9611"</definedName>
    <definedName name="IQ_INFERRED_ATTRIB_ORE_RESOURCES_ZINC" hidden="1">"c9346"</definedName>
    <definedName name="IQ_INFERRED_ORE_RESOURCES_ALUM" hidden="1">"c9228"</definedName>
    <definedName name="IQ_INFERRED_ORE_RESOURCES_COP" hidden="1">"c9172"</definedName>
    <definedName name="IQ_INFERRED_ORE_RESOURCES_DIAM" hidden="1">"c9652"</definedName>
    <definedName name="IQ_INFERRED_ORE_RESOURCES_GOLD" hidden="1">"c9013"</definedName>
    <definedName name="IQ_INFERRED_ORE_RESOURCES_IRON" hidden="1">"c9387"</definedName>
    <definedName name="IQ_INFERRED_ORE_RESOURCES_LEAD" hidden="1">"c9440"</definedName>
    <definedName name="IQ_INFERRED_ORE_RESOURCES_MANG" hidden="1">"c9493"</definedName>
    <definedName name="IQ_INFERRED_ORE_RESOURCES_MOLYB" hidden="1">"c9705"</definedName>
    <definedName name="IQ_INFERRED_ORE_RESOURCES_NICK" hidden="1">"c9281"</definedName>
    <definedName name="IQ_INFERRED_ORE_RESOURCES_PLAT" hidden="1">"c9119"</definedName>
    <definedName name="IQ_INFERRED_ORE_RESOURCES_SILVER" hidden="1">"c9066"</definedName>
    <definedName name="IQ_INFERRED_ORE_RESOURCES_TITAN" hidden="1">"c9546"</definedName>
    <definedName name="IQ_INFERRED_ORE_RESOURCES_URAN" hidden="1">"c9599"</definedName>
    <definedName name="IQ_INFERRED_ORE_RESOURCES_ZINC" hidden="1">"c9334"</definedName>
    <definedName name="IQ_INFERRED_RECOV_ATTRIB_RESOURCES_ALUM" hidden="1">"c9245"</definedName>
    <definedName name="IQ_INFERRED_RECOV_ATTRIB_RESOURCES_COAL" hidden="1">"c9819"</definedName>
    <definedName name="IQ_INFERRED_RECOV_ATTRIB_RESOURCES_COP" hidden="1">"c9189"</definedName>
    <definedName name="IQ_INFERRED_RECOV_ATTRIB_RESOURCES_DIAM" hidden="1">"c9669"</definedName>
    <definedName name="IQ_INFERRED_RECOV_ATTRIB_RESOURCES_GOLD" hidden="1">"c9030"</definedName>
    <definedName name="IQ_INFERRED_RECOV_ATTRIB_RESOURCES_IRON" hidden="1">"c9404"</definedName>
    <definedName name="IQ_INFERRED_RECOV_ATTRIB_RESOURCES_LEAD" hidden="1">"c9457"</definedName>
    <definedName name="IQ_INFERRED_RECOV_ATTRIB_RESOURCES_MANG" hidden="1">"c9510"</definedName>
    <definedName name="IQ_INFERRED_RECOV_ATTRIB_RESOURCES_MET_COAL" hidden="1">"c9759"</definedName>
    <definedName name="IQ_INFERRED_RECOV_ATTRIB_RESOURCES_MOLYB" hidden="1">"c9722"</definedName>
    <definedName name="IQ_INFERRED_RECOV_ATTRIB_RESOURCES_NICK" hidden="1">"c9298"</definedName>
    <definedName name="IQ_INFERRED_RECOV_ATTRIB_RESOURCES_PLAT" hidden="1">"c9136"</definedName>
    <definedName name="IQ_INFERRED_RECOV_ATTRIB_RESOURCES_SILVER" hidden="1">"c9083"</definedName>
    <definedName name="IQ_INFERRED_RECOV_ATTRIB_RESOURCES_STEAM" hidden="1">"c9789"</definedName>
    <definedName name="IQ_INFERRED_RECOV_ATTRIB_RESOURCES_TITAN" hidden="1">"c9563"</definedName>
    <definedName name="IQ_INFERRED_RECOV_ATTRIB_RESOURCES_URAN" hidden="1">"c9616"</definedName>
    <definedName name="IQ_INFERRED_RECOV_ATTRIB_RESOURCES_ZINC" hidden="1">"c9351"</definedName>
    <definedName name="IQ_INFERRED_RECOV_RESOURCES_ALUM" hidden="1">"c9235"</definedName>
    <definedName name="IQ_INFERRED_RECOV_RESOURCES_COAL" hidden="1">"c9814"</definedName>
    <definedName name="IQ_INFERRED_RECOV_RESOURCES_COP" hidden="1">"c9179"</definedName>
    <definedName name="IQ_INFERRED_RECOV_RESOURCES_DIAM" hidden="1">"c9659"</definedName>
    <definedName name="IQ_INFERRED_RECOV_RESOURCES_GOLD" hidden="1">"c9020"</definedName>
    <definedName name="IQ_INFERRED_RECOV_RESOURCES_IRON" hidden="1">"c9394"</definedName>
    <definedName name="IQ_INFERRED_RECOV_RESOURCES_LEAD" hidden="1">"c9447"</definedName>
    <definedName name="IQ_INFERRED_RECOV_RESOURCES_MANG" hidden="1">"c9500"</definedName>
    <definedName name="IQ_INFERRED_RECOV_RESOURCES_MET_COAL" hidden="1">"c9754"</definedName>
    <definedName name="IQ_INFERRED_RECOV_RESOURCES_MOLYB" hidden="1">"c9712"</definedName>
    <definedName name="IQ_INFERRED_RECOV_RESOURCES_NICK" hidden="1">"c9288"</definedName>
    <definedName name="IQ_INFERRED_RECOV_RESOURCES_PLAT" hidden="1">"c9126"</definedName>
    <definedName name="IQ_INFERRED_RECOV_RESOURCES_SILVER" hidden="1">"c9073"</definedName>
    <definedName name="IQ_INFERRED_RECOV_RESOURCES_STEAM" hidden="1">"c9784"</definedName>
    <definedName name="IQ_INFERRED_RECOV_RESOURCES_TITAN" hidden="1">"c9553"</definedName>
    <definedName name="IQ_INFERRED_RECOV_RESOURCES_URAN" hidden="1">"c9606"</definedName>
    <definedName name="IQ_INFERRED_RECOV_RESOURCES_ZINC" hidden="1">"c9341"</definedName>
    <definedName name="IQ_INFERRED_RESOURCES_CALORIFIC_VALUE_COAL" hidden="1">"c9809"</definedName>
    <definedName name="IQ_INFERRED_RESOURCES_CALORIFIC_VALUE_MET_COAL" hidden="1">"c9749"</definedName>
    <definedName name="IQ_INFERRED_RESOURCES_CALORIFIC_VALUE_STEAM" hidden="1">"c9779"</definedName>
    <definedName name="IQ_INFERRED_RESOURCES_GRADE_ALUM" hidden="1">"c9229"</definedName>
    <definedName name="IQ_INFERRED_RESOURCES_GRADE_COP" hidden="1">"c9173"</definedName>
    <definedName name="IQ_INFERRED_RESOURCES_GRADE_DIAM" hidden="1">"c9653"</definedName>
    <definedName name="IQ_INFERRED_RESOURCES_GRADE_GOLD" hidden="1">"c9014"</definedName>
    <definedName name="IQ_INFERRED_RESOURCES_GRADE_IRON" hidden="1">"c9388"</definedName>
    <definedName name="IQ_INFERRED_RESOURCES_GRADE_LEAD" hidden="1">"c9441"</definedName>
    <definedName name="IQ_INFERRED_RESOURCES_GRADE_MANG" hidden="1">"c9494"</definedName>
    <definedName name="IQ_INFERRED_RESOURCES_GRADE_MOLYB" hidden="1">"c9706"</definedName>
    <definedName name="IQ_INFERRED_RESOURCES_GRADE_NICK" hidden="1">"c9282"</definedName>
    <definedName name="IQ_INFERRED_RESOURCES_GRADE_PLAT" hidden="1">"c9120"</definedName>
    <definedName name="IQ_INFERRED_RESOURCES_GRADE_SILVER" hidden="1">"c9067"</definedName>
    <definedName name="IQ_INFERRED_RESOURCES_GRADE_TITAN" hidden="1">"c9547"</definedName>
    <definedName name="IQ_INFERRED_RESOURCES_GRADE_URAN" hidden="1">"c9600"</definedName>
    <definedName name="IQ_INFERRED_RESOURCES_GRADE_ZINC" hidden="1">"c9335"</definedName>
    <definedName name="IQ_INFLATION_RATE" hidden="1">"c6899"</definedName>
    <definedName name="IQ_INFLATION_RATE_CORE" hidden="1">"c11783"</definedName>
    <definedName name="IQ_INFLATION_RATE_CORE_POP" hidden="1">"c11784"</definedName>
    <definedName name="IQ_INFLATION_RATE_CORE_YOY" hidden="1">"c11785"</definedName>
    <definedName name="IQ_INFLATION_RATE_FC" hidden="1">"c7779"</definedName>
    <definedName name="IQ_INFLATION_RATE_POP" hidden="1">"c7119"</definedName>
    <definedName name="IQ_INFLATION_RATE_POP_FC" hidden="1">"c7999"</definedName>
    <definedName name="IQ_INFLATION_RATE_YOY" hidden="1">"c7339"</definedName>
    <definedName name="IQ_INFLATION_RATE_YOY_FC" hidden="1">"c8219"</definedName>
    <definedName name="IQ_INITIAL_CLAIMS" hidden="1">"c6900"</definedName>
    <definedName name="IQ_INITIAL_CLAIMS_APR" hidden="1">"c7560"</definedName>
    <definedName name="IQ_INITIAL_CLAIMS_APR_FC" hidden="1">"c8440"</definedName>
    <definedName name="IQ_INITIAL_CLAIMS_FC" hidden="1">"c7780"</definedName>
    <definedName name="IQ_INITIAL_CLAIMS_POP" hidden="1">"c7120"</definedName>
    <definedName name="IQ_INITIAL_CLAIMS_POP_FC" hidden="1">"c8000"</definedName>
    <definedName name="IQ_INS_ANNUITY_LIAB" hidden="1">"c563"</definedName>
    <definedName name="IQ_INS_ANNUITY_REV" hidden="1">"c2788"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" hidden="1">"c6223"</definedName>
    <definedName name="IQ_INS_SETTLE_REIT" hidden="1">"c575"</definedName>
    <definedName name="IQ_INS_SETTLE_SUPPLE" hidden="1">"c13814"</definedName>
    <definedName name="IQ_INS_SETTLE_UTI" hidden="1">"c576"</definedName>
    <definedName name="IQ_INSIDER_3MTH_BOUGHT_PCT" hidden="1">"c1534"</definedName>
    <definedName name="IQ_INSIDER_3MTH_NET_PCT" hidden="1">"c1535"</definedName>
    <definedName name="IQ_INSIDER_3MTH_SOLD_PCT" hidden="1">"c1533"</definedName>
    <definedName name="IQ_INSIDER_6MTH_BOUGHT_PCT" hidden="1">"c1537"</definedName>
    <definedName name="IQ_INSIDER_6MTH_NET_PCT" hidden="1">"c1538"</definedName>
    <definedName name="IQ_INSIDER_6MTH_SOLD_PCT" hidden="1">"c1536"</definedName>
    <definedName name="IQ_INSIDER_LOANS_FDIC" hidden="1">"c6365"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_DEPOSITS" hidden="1">"c89"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TITUTIONS_EARNINGS_GAINS_FDIC" hidden="1">"c6723"</definedName>
    <definedName name="IQ_INSUR_RECEIV" hidden="1">"c1600"</definedName>
    <definedName name="IQ_INSURANCE_COMMISSION_FEES_FDIC" hidden="1">"c6670"</definedName>
    <definedName name="IQ_INSURANCE_REINSURANCE_UNDERWRITING_INCOME_FFIEC" hidden="1">"c13008"</definedName>
    <definedName name="IQ_INSURANCE_REV_OPERATING_INC_FFIEC" hidden="1">"c13387"</definedName>
    <definedName name="IQ_INSURANCE_UNDERWRITING_INCOME_FDIC" hidden="1">"c6671"</definedName>
    <definedName name="IQ_INT_BEARING_DEPOSITS" hidden="1">"c1166"</definedName>
    <definedName name="IQ_INT_BEARING_FUNDS_AVG_ASSETS_FFIEC" hidden="1">"c13355"</definedName>
    <definedName name="IQ_INT_BEARING_LIABILITIES_REPRICE_ASSETS_TOT_FFIEC" hidden="1">"c13452"</definedName>
    <definedName name="IQ_INT_BORROW" hidden="1">"c583"</definedName>
    <definedName name="IQ_INT_DEMAND_NOTES_FDIC" hidden="1">"c6567"</definedName>
    <definedName name="IQ_INT_DEPOSITS" hidden="1">"c584"</definedName>
    <definedName name="IQ_INT_DEPOSITS_DOM_FFIEC" hidden="1">"c12852"</definedName>
    <definedName name="IQ_INT_DEPOSITS_DOM_QUARTERLY_AVG_FFIEC" hidden="1">"c13088"</definedName>
    <definedName name="IQ_INT_DEPOSITS_FOREIGN_FFIEC" hidden="1">"c12855"</definedName>
    <definedName name="IQ_INT_DEPOSITS_FOREIGN_QUARTERLY_AVG_FFIEC" hidden="1">"c13089"</definedName>
    <definedName name="IQ_INT_DIV_INC" hidden="1">"c585"</definedName>
    <definedName name="IQ_INT_DIV_INC_MBS_FFIEC" hidden="1">"c12984"</definedName>
    <definedName name="IQ_INT_DIV_INC_SECURITIES_FFIEC" hidden="1">"c12982"</definedName>
    <definedName name="IQ_INT_DIV_INC_SECURITIES_OTHER_FFIEC" hidden="1">"c12985"</definedName>
    <definedName name="IQ_INT_DIV_INC_TREASURY_SECURITIES_FFIEC" hidden="1">"c12983"</definedName>
    <definedName name="IQ_INT_DOMESTIC_DEPOSITS_FDIC" hidden="1">"c6564"</definedName>
    <definedName name="IQ_INT_EXP_AVG_ASSETS_FFIEC" hidden="1">"c13357"</definedName>
    <definedName name="IQ_INT_EXP_BR" hidden="1">"c586"</definedName>
    <definedName name="IQ_INT_EXP_COVERAGE" hidden="1">"c587"</definedName>
    <definedName name="IQ_INT_EXP_EARNING_ASSETS_FFIEC" hidden="1">"c13376"</definedName>
    <definedName name="IQ_INT_EXP_FED_FUNDS_PURCHASED_FFIEC" hidden="1">"c12996"</definedName>
    <definedName name="IQ_INT_EXP_FIN" hidden="1">"c588"</definedName>
    <definedName name="IQ_INT_EXP_INCL_CAP" hidden="1">"c2988"</definedName>
    <definedName name="IQ_INT_EXP_INS" hidden="1">"c589"</definedName>
    <definedName name="IQ_INT_EXP_LTD" hidden="1">"c2086"</definedName>
    <definedName name="IQ_INT_EXP_RE" hidden="1">"c6224"</definedName>
    <definedName name="IQ_INT_EXP_REIT" hidden="1">"c590"</definedName>
    <definedName name="IQ_INT_EXP_TOTAL" hidden="1">"c591"</definedName>
    <definedName name="IQ_INT_EXP_TOTAL_BNK_SUBTOTAL_AP" hidden="1">"c8977"</definedName>
    <definedName name="IQ_INT_EXP_TOTAL_FDIC" hidden="1">"c6569"</definedName>
    <definedName name="IQ_INT_EXP_UTI" hidden="1">"c592"</definedName>
    <definedName name="IQ_INT_FED_FUNDS_FDIC" hidden="1">"c6566"</definedName>
    <definedName name="IQ_INT_FEE_INC_ACCEPTANCE_OTHER_BANKS_DOM_FFIEC" hidden="1">"c15357"</definedName>
    <definedName name="IQ_INT_FEE_INC_AGRICULTURE_LOANS_FARMERS_DOM_FFIEC" hidden="1">"c15355"</definedName>
    <definedName name="IQ_INT_FEE_INC_COMM_IND_LOANS_DOM_FFIEC" hidden="1">"c15356"</definedName>
    <definedName name="IQ_INT_FEE_INC_CREDIT_CARDS_DOM_FFIEC" hidden="1">"c15358"</definedName>
    <definedName name="IQ_INT_FEE_INC_DEPOSITORY_LOANS_DOM_FFIEC" hidden="1">"c15354"</definedName>
    <definedName name="IQ_INT_FEE_INC_FOREIGN_GOVT_LOANS_DOM_FFIEC" hidden="1">"c15360"</definedName>
    <definedName name="IQ_INT_FEE_INC_INDIVIDUAL_LOANS_DOM_FFIEC" hidden="1">"c15359"</definedName>
    <definedName name="IQ_INT_FEE_INC_LOANS_1_4_DOM_FFIEC" hidden="1">"c12976"</definedName>
    <definedName name="IQ_INT_FEE_INC_LOANS_DOM_FFIEC" hidden="1">"c13335"</definedName>
    <definedName name="IQ_INT_FEE_INC_LOANS_FOREIGN_FFIEC" hidden="1">"c12979"</definedName>
    <definedName name="IQ_INT_FEE_INC_LOANS_OTHER_DOM_FFIEC" hidden="1">"c12978"</definedName>
    <definedName name="IQ_INT_FEE_INC_RE_LOANS_DOM_FFIEC" hidden="1">"c15353"</definedName>
    <definedName name="IQ_INT_FEE_INC_SECURED_RE_DOM_FFIEC" hidden="1">"c12977"</definedName>
    <definedName name="IQ_INT_FEE_INC_TAX_EXEMPT_OBLIGATIONS_DOM_FFIEC" hidden="1">"c15362"</definedName>
    <definedName name="IQ_INT_FEE_INC_TAXABLE_OBLIGATIONS_DOM_FFIEC" hidden="1">"c15361"</definedName>
    <definedName name="IQ_INT_FEE_INCOME_FFIEC" hidden="1">"c12974"</definedName>
    <definedName name="IQ_INT_FOREIGN_DEPOSITS_FDIC" hidden="1">"c6565"</definedName>
    <definedName name="IQ_INT_INC_AVG_ASSETS_FFIEC" hidden="1">"c13356"</definedName>
    <definedName name="IQ_INT_INC_BR" hidden="1">"c593"</definedName>
    <definedName name="IQ_INT_INC_DEPOSITORY_INST_FDIC" hidden="1">"c6558"</definedName>
    <definedName name="IQ_INT_INC_DOM_LOANS_FDIC" hidden="1">"c6555"</definedName>
    <definedName name="IQ_INT_INC_DUE_DEPOSITORY_INSTITUTIONS_FFIEC" hidden="1">"c12981"</definedName>
    <definedName name="IQ_INT_INC_EARNING_ASSETS_FFIEC" hidden="1">"c13375"</definedName>
    <definedName name="IQ_INT_INC_FED_FUNDS_FDIC" hidden="1">"c6561"</definedName>
    <definedName name="IQ_INT_INC_FED_FUNDS_SOLD_FFIEC" hidden="1">"c12987"</definedName>
    <definedName name="IQ_INT_INC_FIN" hidden="1">"c594"</definedName>
    <definedName name="IQ_INT_INC_FOREIGN_LOANS_FDIC" hidden="1">"c6556"</definedName>
    <definedName name="IQ_INT_INC_INVEST" hidden="1">"c595"</definedName>
    <definedName name="IQ_INT_INC_LEASE_RECEIVABLES_FDIC" hidden="1">"c6557"</definedName>
    <definedName name="IQ_INT_INC_LOANS" hidden="1">"c596"</definedName>
    <definedName name="IQ_INT_INC_OTHER_FDIC" hidden="1">"c6562"</definedName>
    <definedName name="IQ_INT_INC_RE" hidden="1">"c6225"</definedName>
    <definedName name="IQ_INT_INC_REIT" hidden="1">"c597"</definedName>
    <definedName name="IQ_INT_INC_SECURITIES_FDIC" hidden="1">"c6559"</definedName>
    <definedName name="IQ_INT_INC_TE_AVG_ASSETS_FFIEC" hidden="1">"c13358"</definedName>
    <definedName name="IQ_INT_INC_TE_EARNING_ASSETS_FFIEC" hidden="1">"c13377"</definedName>
    <definedName name="IQ_INT_INC_TOTAL" hidden="1">"c598"</definedName>
    <definedName name="IQ_INT_INC_TOTAL_BNK_SUBTOTAL_AP" hidden="1">"c8976"</definedName>
    <definedName name="IQ_INT_INC_TOTAL_FDIC" hidden="1">"c6563"</definedName>
    <definedName name="IQ_INT_INC_TRADING_ACCOUNTS_FDIC" hidden="1">"c6560"</definedName>
    <definedName name="IQ_INT_INC_TRADING_ASSETS_FFIEC" hidden="1">"c12986"</definedName>
    <definedName name="IQ_INT_INC_UTI" hidden="1">"c599"</definedName>
    <definedName name="IQ_INT_INCOME_FTE_AVG_ASSETS_FFIEC" hidden="1">"c13856"</definedName>
    <definedName name="IQ_INT_INCOME_FTE_AVG_EARNING_ASSETS_FFIEC" hidden="1">"c13857"</definedName>
    <definedName name="IQ_INT_INCOME_FTE_FFIEC" hidden="1">"c13852"</definedName>
    <definedName name="IQ_INT_INV_INC" hidden="1">"c600"</definedName>
    <definedName name="IQ_INT_INV_INC_RE" hidden="1">"c6226"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ON_DEPOSITS_DOM_FFIEC" hidden="1">"c12991"</definedName>
    <definedName name="IQ_INT_ON_DEPOSITS_FFIEC" hidden="1">"c12990"</definedName>
    <definedName name="IQ_INT_ON_DEPOSITS_FOREIGN_FFIEC" hidden="1">"c12995"</definedName>
    <definedName name="IQ_INT_RATE_EXPOSURE_FFIEC" hidden="1">"c13058"</definedName>
    <definedName name="IQ_INT_RATE_SPREAD" hidden="1">"c604"</definedName>
    <definedName name="IQ_INT_SAVINGS_DEPOSITS_MMDA_DOM_FFIEC" hidden="1">"c15364"</definedName>
    <definedName name="IQ_INT_SUB_NOTES_FDIC" hidden="1">"c6568"</definedName>
    <definedName name="IQ_INT_SUB_NOTES_FFIEC" hidden="1">"c12998"</definedName>
    <definedName name="IQ_INT_TIME_DEPOSITS_LESS_THAN_100K_DOM_FFIEC" hidden="1">"c12993"</definedName>
    <definedName name="IQ_INT_TIME_DEPOSITS_MORE_THAN_100K_DOM_FFIEC" hidden="1">"c12992"</definedName>
    <definedName name="IQ_INT_TRADING_LIABILITIES_FFIEC" hidden="1">"c12997"</definedName>
    <definedName name="IQ_INT_TRANSACTION_ACCOUNTS_DOM_FFIEC" hidden="1">"c15363"</definedName>
    <definedName name="IQ_INTANGIBLES_NET" hidden="1">"c1407"</definedName>
    <definedName name="IQ_INTEL_EPS_EST" hidden="1">"c24729"</definedName>
    <definedName name="IQ_INTEREST_ACCRUED_ON_DEPOSITS_DOM_FFIEC" hidden="1">"c15277"</definedName>
    <definedName name="IQ_INTEREST_BEARING_BALANCES_FDIC" hidden="1">"c6371"</definedName>
    <definedName name="IQ_INTEREST_BEARING_BALANCES_QUARTERLY_AVG_FFIEC" hidden="1">"c15467"</definedName>
    <definedName name="IQ_INTEREST_BEARING_CASH_FFIEC" hidden="1">"c15259"</definedName>
    <definedName name="IQ_INTEREST_BEARING_CASH_FOREIGN_FFIEC" hidden="1">"c12776"</definedName>
    <definedName name="IQ_INTEREST_BEARING_CASH_US_FFIEC" hidden="1">"c12775"</definedName>
    <definedName name="IQ_INTEREST_BEARING_DEPOSITS_DOMESTIC_FDIC" hidden="1">"c6478"</definedName>
    <definedName name="IQ_INTEREST_BEARING_DEPOSITS_FDIC" hidden="1">"c6373"</definedName>
    <definedName name="IQ_INTEREST_BEARING_DEPOSITS_FOREIGN_FDIC" hidden="1">"c6485"</definedName>
    <definedName name="IQ_INTEREST_BEARING_TRANS_DOM_QUARTERLY_AVG_FFIEC" hidden="1">"c15484"</definedName>
    <definedName name="IQ_INTEREST_CASH_DEPOSITS" hidden="1">"c2255"</definedName>
    <definedName name="IQ_INTEREST_EXP" hidden="1">"c618"</definedName>
    <definedName name="IQ_INTEREST_EXP_NET" hidden="1">"c1450"</definedName>
    <definedName name="IQ_INTEREST_EXP_NON" hidden="1">"c1383"</definedName>
    <definedName name="IQ_INTEREST_EXP_SUPPL" hidden="1">"c1460"</definedName>
    <definedName name="IQ_INTEREST_INC" hidden="1">"c1393"</definedName>
    <definedName name="IQ_INTEREST_INC_NON" hidden="1">"c1384"</definedName>
    <definedName name="IQ_INTEREST_INVEST_INC" hidden="1">"c619"</definedName>
    <definedName name="IQ_INTEREST_RATE_CONTRACTS_FDIC" hidden="1">"c6512"</definedName>
    <definedName name="IQ_INTEREST_RATE_EXPOSURES_FDIC" hidden="1">"c6662"</definedName>
    <definedName name="IQ_INTERNAL_ALLOCATIONS_INC_EXP_FOREIGN_FFIEC" hidden="1">"c15394"</definedName>
    <definedName name="IQ_INV_10YR_ANN_CAGR" hidden="1">"c6164"</definedName>
    <definedName name="IQ_INV_10YR_ANN_GROWTH" hidden="1">"c1930"</definedName>
    <definedName name="IQ_INV_1YR_ANN_GROWTH" hidden="1">"c1925"</definedName>
    <definedName name="IQ_INV_2YR_ANN_CAGR" hidden="1">"c6160"</definedName>
    <definedName name="IQ_INV_2YR_ANN_GROWTH" hidden="1">"c1926"</definedName>
    <definedName name="IQ_INV_3YR_ANN_CAGR" hidden="1">"c6161"</definedName>
    <definedName name="IQ_INV_3YR_ANN_GROWTH" hidden="1">"c1927"</definedName>
    <definedName name="IQ_INV_5YR_ANN_CAGR" hidden="1">"c6162"</definedName>
    <definedName name="IQ_INV_5YR_ANN_GROWTH" hidden="1">"c1928"</definedName>
    <definedName name="IQ_INV_7YR_ANN_CAGR" hidden="1">"c6163"</definedName>
    <definedName name="IQ_INV_7YR_ANN_GROWTH" hidden="1">"c1929"</definedName>
    <definedName name="IQ_INV_BANKING_FEE" hidden="1">"c620"</definedName>
    <definedName name="IQ_INV_METHOD" hidden="1">"c621"</definedName>
    <definedName name="IQ_INV_REL_ID" hidden="1">"c15220"</definedName>
    <definedName name="IQ_INV_REL_NAME" hidden="1">"c15219"</definedName>
    <definedName name="IQ_INVENTORIES" hidden="1">"c6901"</definedName>
    <definedName name="IQ_INVENTORIES_APR" hidden="1">"c7561"</definedName>
    <definedName name="IQ_INVENTORIES_APR_FC" hidden="1">"c8441"</definedName>
    <definedName name="IQ_INVENTORIES_FC" hidden="1">"c7781"</definedName>
    <definedName name="IQ_INVENTORIES_POP" hidden="1">"c7121"</definedName>
    <definedName name="IQ_INVENTORIES_POP_FC" hidden="1">"c8001"</definedName>
    <definedName name="IQ_INVENTORIES_YOY" hidden="1">"c7341"</definedName>
    <definedName name="IQ_INVENTORIES_YOY_FC" hidden="1">"c8221"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GOV_SECURITY" hidden="1">"c5510"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" hidden="1">"c6227"</definedName>
    <definedName name="IQ_INVEST_LOANS_CF_REIT" hidden="1">"c633"</definedName>
    <definedName name="IQ_INVEST_LOANS_CF_UTI" hidden="1">"c634"</definedName>
    <definedName name="IQ_INVEST_MUNI_SECURITY" hidden="1">"c5512"</definedName>
    <definedName name="IQ_INVEST_REAL_ESTATE" hidden="1">"c635"</definedName>
    <definedName name="IQ_INVEST_SECURITIES_ASSETS_TOT_FFIEC" hidden="1">"c13440"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" hidden="1">"c6228"</definedName>
    <definedName name="IQ_INVEST_SECURITY_CF_REIT" hidden="1">"c642"</definedName>
    <definedName name="IQ_INVEST_SECURITY_CF_UTI" hidden="1">"c643"</definedName>
    <definedName name="IQ_INVEST_SECURITY_SUPPL" hidden="1">"c5511"</definedName>
    <definedName name="IQ_INVEST_UNCONSOLIDATED_SUBS_FFIEC" hidden="1">"c12834"</definedName>
    <definedName name="IQ_INVESTMENT_BANKING_BROKERAGE_FEES_FFIEC" hidden="1">"c13627"</definedName>
    <definedName name="IQ_INVESTMENT_BANKING_FEES_COMMISSIONS_FFIEC" hidden="1">"c13006"</definedName>
    <definedName name="IQ_INVESTMENT_BANKING_OTHER_FEES_FDIC" hidden="1">"c6666"</definedName>
    <definedName name="IQ_IPRD" hidden="1">"c644"</definedName>
    <definedName name="IQ_IPRD_SUPPLE" hidden="1">"c13813"</definedName>
    <definedName name="IQ_IRA_KEOGH_ACCOUNTS_FDIC" hidden="1">"c6496"</definedName>
    <definedName name="IQ_ISIN" hidden="1">"c12041"</definedName>
    <definedName name="IQ_ISM_INDEX" hidden="1">"c6902"</definedName>
    <definedName name="IQ_ISM_INDEX_APR" hidden="1">"c7562"</definedName>
    <definedName name="IQ_ISM_INDEX_APR_FC" hidden="1">"c8442"</definedName>
    <definedName name="IQ_ISM_INDEX_FC" hidden="1">"c7782"</definedName>
    <definedName name="IQ_ISM_INDEX_POP" hidden="1">"c7122"</definedName>
    <definedName name="IQ_ISM_INDEX_POP_FC" hidden="1">"c8002"</definedName>
    <definedName name="IQ_ISM_INDEX_YOY" hidden="1">"c7342"</definedName>
    <definedName name="IQ_ISM_INDEX_YOY_FC" hidden="1">"c8222"</definedName>
    <definedName name="IQ_ISM_SERVICES_APR_FC_UNUSED" hidden="1">"c8443"</definedName>
    <definedName name="IQ_ISM_SERVICES_APR_FC_UNUSED_UNUSED_UNUSED" hidden="1">"c8443"</definedName>
    <definedName name="IQ_ISM_SERVICES_APR_UNUSED" hidden="1">"c7563"</definedName>
    <definedName name="IQ_ISM_SERVICES_APR_UNUSED_UNUSED_UNUSED" hidden="1">"c7563"</definedName>
    <definedName name="IQ_ISM_SERVICES_FC_UNUSED" hidden="1">"c7783"</definedName>
    <definedName name="IQ_ISM_SERVICES_FC_UNUSED_UNUSED_UNUSED" hidden="1">"c7783"</definedName>
    <definedName name="IQ_ISM_SERVICES_INDEX" hidden="1">"c11862"</definedName>
    <definedName name="IQ_ISM_SERVICES_INDEX_APR" hidden="1">"c11865"</definedName>
    <definedName name="IQ_ISM_SERVICES_INDEX_POP" hidden="1">"c11863"</definedName>
    <definedName name="IQ_ISM_SERVICES_INDEX_YOY" hidden="1">"c11864"</definedName>
    <definedName name="IQ_ISM_SERVICES_POP_FC_UNUSED" hidden="1">"c8003"</definedName>
    <definedName name="IQ_ISM_SERVICES_POP_FC_UNUSED_UNUSED_UNUSED" hidden="1">"c8003"</definedName>
    <definedName name="IQ_ISM_SERVICES_POP_UNUSED" hidden="1">"c7123"</definedName>
    <definedName name="IQ_ISM_SERVICES_POP_UNUSED_UNUSED_UNUSED" hidden="1">"c7123"</definedName>
    <definedName name="IQ_ISM_SERVICES_UNUSED" hidden="1">"c6903"</definedName>
    <definedName name="IQ_ISM_SERVICES_UNUSED_UNUSED_UNUSED" hidden="1">"c6903"</definedName>
    <definedName name="IQ_ISM_SERVICES_YOY_FC_UNUSED" hidden="1">"c8223"</definedName>
    <definedName name="IQ_ISM_SERVICES_YOY_FC_UNUSED_UNUSED_UNUSED" hidden="1">"c8223"</definedName>
    <definedName name="IQ_ISM_SERVICES_YOY_UNUSED" hidden="1">"c7343"</definedName>
    <definedName name="IQ_ISM_SERVICES_YOY_UNUSED_UNUSED_UNUSED" hidden="1">"c7343"</definedName>
    <definedName name="IQ_ISS_DEBT_NET" hidden="1">"c1391"</definedName>
    <definedName name="IQ_ISS_STOCK_NET" hidden="1">"c1601"</definedName>
    <definedName name="IQ_ISSUE_CURRENCY" hidden="1">"c2156"</definedName>
    <definedName name="IQ_ISSUE_NAME" hidden="1">"c2142"</definedName>
    <definedName name="IQ_ISSUED_GUARANTEED_US_FDIC" hidden="1">"c6404"</definedName>
    <definedName name="IQ_ISSUER" hidden="1">"c2143"</definedName>
    <definedName name="IQ_ISSUER_CIQID" hidden="1">"c2258"</definedName>
    <definedName name="IQ_ISSUER_PARENT" hidden="1">"c2144"</definedName>
    <definedName name="IQ_ISSUER_PARENT_CIQID" hidden="1">"c2260"</definedName>
    <definedName name="IQ_ISSUER_PARENT_TICKER" hidden="1">"c2259"</definedName>
    <definedName name="IQ_ISSUER_TICKER" hidden="1">"c2252"</definedName>
    <definedName name="IQ_JR_SUB_DEBT" hidden="1">"c2534"</definedName>
    <definedName name="IQ_JR_SUB_DEBT_EBITDA" hidden="1">"c2560"</definedName>
    <definedName name="IQ_JR_SUB_DEBT_EBITDA_CAPEX" hidden="1">"c2561"</definedName>
    <definedName name="IQ_JR_SUB_DEBT_PCT" hidden="1">"c2535"</definedName>
    <definedName name="IQ_KEY_DEV_COMPANY_ID" hidden="1">"c13830"</definedName>
    <definedName name="IQ_KEY_DEV_COMPANY_NAME" hidden="1">"c13829"</definedName>
    <definedName name="IQ_KEY_DEV_DATE" hidden="1">"c13763"</definedName>
    <definedName name="IQ_KEY_DEV_HEADLINE" hidden="1">"c13761"</definedName>
    <definedName name="IQ_KEY_DEV_ID" hidden="1">"c13760"</definedName>
    <definedName name="IQ_KEY_DEV_ID_INCL_SUBS" hidden="1">"c13832"</definedName>
    <definedName name="IQ_KEY_DEV_SITUATION" hidden="1">"c13762"</definedName>
    <definedName name="IQ_KEY_DEV_SOURCE" hidden="1">"c13765"</definedName>
    <definedName name="IQ_KEY_DEV_TIME" hidden="1">"c13833"</definedName>
    <definedName name="IQ_KEY_DEV_TRANSACTION_ID" hidden="1">"c13766"</definedName>
    <definedName name="IQ_KEY_DEV_TYPE" hidden="1">"c13764"</definedName>
    <definedName name="IQ_LAND" hidden="1">"c645"</definedName>
    <definedName name="IQ_LARGE_CAP_LABOR_COST_INDEX" hidden="1">"c6904"</definedName>
    <definedName name="IQ_LARGE_CAP_LABOR_COST_INDEX_APR" hidden="1">"c7564"</definedName>
    <definedName name="IQ_LARGE_CAP_LABOR_COST_INDEX_APR_FC" hidden="1">"c8444"</definedName>
    <definedName name="IQ_LARGE_CAP_LABOR_COST_INDEX_FC" hidden="1">"c7784"</definedName>
    <definedName name="IQ_LARGE_CAP_LABOR_COST_INDEX_POP" hidden="1">"c7124"</definedName>
    <definedName name="IQ_LARGE_CAP_LABOR_COST_INDEX_POP_FC" hidden="1">"c8004"</definedName>
    <definedName name="IQ_LARGE_CAP_LABOR_COST_INDEX_YOY" hidden="1">"c7344"</definedName>
    <definedName name="IQ_LARGE_CAP_LABOR_COST_INDEX_YOY_FC" hidden="1">"c8224"</definedName>
    <definedName name="IQ_LAST_PMT_DATE" hidden="1">"c2188"</definedName>
    <definedName name="IQ_LAST_SPLIT_DATE" hidden="1">"c2095"</definedName>
    <definedName name="IQ_LAST_SPLIT_FACTOR" hidden="1">"c2093"</definedName>
    <definedName name="IQ_LASTPRICINGDATE" hidden="1">"c3051"</definedName>
    <definedName name="IQ_LASTSALEPRICE" hidden="1">"c646"</definedName>
    <definedName name="IQ_LASTSALEPRICE_DATE" hidden="1">"c2109"</definedName>
    <definedName name="IQ_LATEST_MONTHLY_FACTOR" hidden="1">"c8971"</definedName>
    <definedName name="IQ_LATEST_MONTHLY_FACTOR_DATE" hidden="1">"c8972"</definedName>
    <definedName name="IQ_LATESTK" hidden="1">1000</definedName>
    <definedName name="IQ_LATESTQ" hidden="1">500</definedName>
    <definedName name="IQ_LEAD_UNDERWRITER" hidden="1">"c8957"</definedName>
    <definedName name="IQ_LEASE_FIN_RECEIVABLES_NON_US_CHARGE_OFFS_FFIEC" hidden="1">"c13631"</definedName>
    <definedName name="IQ_LEASE_FIN_RECEIVABLES_NON_US_RECOV_FFIEC" hidden="1">"c13635"</definedName>
    <definedName name="IQ_LEASE_FIN_RECEIVABLES_US_CHARGE_OFFS_FFIEC" hidden="1">"c13630"</definedName>
    <definedName name="IQ_LEASE_FIN_RECEIVABLES_US_RECOV_FFIEC" hidden="1">"c13634"</definedName>
    <definedName name="IQ_LEASE_FINANCE" hidden="1">"c5654"</definedName>
    <definedName name="IQ_LEASE_FINANCING_REC_DUE_30_89_FFIEC" hidden="1">"c13276"</definedName>
    <definedName name="IQ_LEASE_FINANCING_REC_DUE_90_FFIEC" hidden="1">"c13302"</definedName>
    <definedName name="IQ_LEASE_FINANCING_REC_NON_ACCRUAL_FFIEC" hidden="1">"c13328"</definedName>
    <definedName name="IQ_LEASE_FINANCING_RECEIVABLES_CHARGE_OFFS_FDIC" hidden="1">"c6602"</definedName>
    <definedName name="IQ_LEASE_FINANCING_RECEIVABLES_DOM_FFIEC" hidden="1">"c12915"</definedName>
    <definedName name="IQ_LEASE_FINANCING_RECEIVABLES_FDIC" hidden="1">"c6433"</definedName>
    <definedName name="IQ_LEASE_FINANCING_RECEIVABLES_NET_CHARGE_OFFS_FDIC" hidden="1">"c6640"</definedName>
    <definedName name="IQ_LEASE_FINANCING_RECEIVABLES_QUARTERLY_AVG_FFIEC" hidden="1">"c15483"</definedName>
    <definedName name="IQ_LEASE_FINANCING_RECEIVABLES_RECOVERIES_FDIC" hidden="1">"c6621"</definedName>
    <definedName name="IQ_LEASE_FINANCING_RECEIVABLES_TOTAL_LOANS_FOREIGN_FDIC" hidden="1">"c6449"</definedName>
    <definedName name="IQ_LEASE_RECEIVABLES_FOREIGN_FFIEC" hidden="1">"c13483"</definedName>
    <definedName name="IQ_LEASES_INDIVIDUALS_CHARGE_OFFS_FFIEC" hidden="1">"c13184"</definedName>
    <definedName name="IQ_LEASES_INDIVIDUALS_RECOV_FFIEC" hidden="1">"c13206"</definedName>
    <definedName name="IQ_LEASES_PERSONAL_EXP_DUE_30_89_FFIEC" hidden="1">"c13277"</definedName>
    <definedName name="IQ_LEASES_PERSONAL_EXP_DUE_90_FFIEC" hidden="1">"c13303"</definedName>
    <definedName name="IQ_LEASES_PERSONAL_EXP_NON_ACCRUAL_FFIEC" hidden="1">"c13329"</definedName>
    <definedName name="IQ_LEGAL_FEES_FFIEC" hidden="1">"c13052"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" hidden="1">"c6229"</definedName>
    <definedName name="IQ_LEGAL_SETTLE_REIT" hidden="1">"c652"</definedName>
    <definedName name="IQ_LEGAL_SETTLE_SUPPLE" hidden="1">"c13815"</definedName>
    <definedName name="IQ_LEGAL_SETTLE_UTI" hidden="1">"c653"</definedName>
    <definedName name="IQ_LEVERAGE_RATIO" hidden="1">"c654"</definedName>
    <definedName name="IQ_LEVERED_FCF" hidden="1">"c1907"</definedName>
    <definedName name="IQ_LFCF_10YR_ANN_CAGR" hidden="1">"c6174"</definedName>
    <definedName name="IQ_LFCF_10YR_ANN_GROWTH" hidden="1">"c1942"</definedName>
    <definedName name="IQ_LFCF_1YR_ANN_GROWTH" hidden="1">"c1937"</definedName>
    <definedName name="IQ_LFCF_2YR_ANN_CAGR" hidden="1">"c6170"</definedName>
    <definedName name="IQ_LFCF_2YR_ANN_GROWTH" hidden="1">"c1938"</definedName>
    <definedName name="IQ_LFCF_3YR_ANN_CAGR" hidden="1">"c6171"</definedName>
    <definedName name="IQ_LFCF_3YR_ANN_GROWTH" hidden="1">"c1939"</definedName>
    <definedName name="IQ_LFCF_5YR_ANN_CAGR" hidden="1">"c6172"</definedName>
    <definedName name="IQ_LFCF_5YR_ANN_GROWTH" hidden="1">"c1940"</definedName>
    <definedName name="IQ_LFCF_7YR_ANN_CAGR" hidden="1">"c6173"</definedName>
    <definedName name="IQ_LFCF_7YR_ANN_GROWTH" hidden="1">"c1941"</definedName>
    <definedName name="IQ_LFCF_MARGIN" hidden="1">"c1961"</definedName>
    <definedName name="IQ_LH_STATUTORY_SURPLUS" hidden="1">"c2771"</definedName>
    <definedName name="IQ_LIAB_AP" hidden="1">"c8886"</definedName>
    <definedName name="IQ_LIAB_AP_ABS" hidden="1">"c8905"</definedName>
    <definedName name="IQ_LIAB_NAME_AP" hidden="1">"c8924"</definedName>
    <definedName name="IQ_LIAB_NAME_AP_ABS" hidden="1">"c8943"</definedName>
    <definedName name="IQ_LIABILITIES_FAIR_VALUE" hidden="1">"c13848"</definedName>
    <definedName name="IQ_LIABILITIES_LEVEL_1" hidden="1">"c13844"</definedName>
    <definedName name="IQ_LIABILITIES_LEVEL_2" hidden="1">"c13845"</definedName>
    <definedName name="IQ_LIABILITIES_LEVEL_3" hidden="1">"c13846"</definedName>
    <definedName name="IQ_LIABILITIES_NETTING_OTHER_ADJUSTMENTS" hidden="1">"c13847"</definedName>
    <definedName name="IQ_LIABILITY_ACCEPTANCES_OUT_FFIEC" hidden="1">"c12866"</definedName>
    <definedName name="IQ_LIABILITY_SHORT_POSITIONS_DOM_FFIEC" hidden="1">"c12941"</definedName>
    <definedName name="IQ_LICENSED_POPS" hidden="1">"c2123"</definedName>
    <definedName name="IQ_LIFE_EARNED" hidden="1">"c2739"</definedName>
    <definedName name="IQ_LIFE_INSURANCE_ASSETS_FDIC" hidden="1">"c6372"</definedName>
    <definedName name="IQ_LIFE_INSURANCE_ASSETS_FFIEC" hidden="1">"c12847"</definedName>
    <definedName name="IQ_LIFOR" hidden="1">"c655"</definedName>
    <definedName name="IQ_LIQUID_ASSETS_ASSETS_TOT_FFIEC" hidden="1">"c13439"</definedName>
    <definedName name="IQ_LIQUID_ASSETS_NONCORE_FUNDING_FFIEC" hidden="1">"c13339"</definedName>
    <definedName name="IQ_LIQUIDATION_VALUE_PREFERRED_CONVERT" hidden="1">"c13835"</definedName>
    <definedName name="IQ_LIQUIDATION_VALUE_PREFERRED_NON_REDEEM" hidden="1">"c13836"</definedName>
    <definedName name="IQ_LIQUIDATION_VALUE_PREFERRED_REDEEM" hidden="1">"c13837"</definedName>
    <definedName name="IQ_LL" hidden="1">"c656"</definedName>
    <definedName name="IQ_LOAN_ALLOW_GROSS_LOANS_FFIEC" hidden="1">"c13415"</definedName>
    <definedName name="IQ_LOAN_ALLOWANCE_GROSS_LOSSES_FFIEC" hidden="1">"c13352"</definedName>
    <definedName name="IQ_LOAN_ALLOWANCE_NET_LOANS_FFIEC" hidden="1">"c13472"</definedName>
    <definedName name="IQ_LOAN_ALLOWANCE_NONACCRUAL_ASSETS_FFIEC" hidden="1">"c13473"</definedName>
    <definedName name="IQ_LOAN_ALLOWANCE_PAST_DUE_NONACCRUAL_FFIEC" hidden="1">"c13474"</definedName>
    <definedName name="IQ_LOAN_COMMITMENTS_FAIR_VALUE_TOT_FFIEC" hidden="1">"c13216"</definedName>
    <definedName name="IQ_LOAN_COMMITMENTS_LEVEL_1_FFIEC" hidden="1">"c13224"</definedName>
    <definedName name="IQ_LOAN_COMMITMENTS_LEVEL_2_FFIEC" hidden="1">"c13232"</definedName>
    <definedName name="IQ_LOAN_COMMITMENTS_LEVEL_3_FFIEC" hidden="1">"c13240"</definedName>
    <definedName name="IQ_LOAN_COMMITMENTS_REVOLVING_FDIC" hidden="1">"c6524"</definedName>
    <definedName name="IQ_LOAN_LEASE_RECEIV" hidden="1">"c657"</definedName>
    <definedName name="IQ_LOAN_LOSS" hidden="1">"c1386"</definedName>
    <definedName name="IQ_LOAN_LOSS_ALLOW_FDIC" hidden="1">"c6326"</definedName>
    <definedName name="IQ_LOAN_LOSS_ALLOWANCE_NON_PERF_ASSETS_FFIEC" hidden="1">"c13912"</definedName>
    <definedName name="IQ_LOAN_LOSS_ALLOWANCE_NONCURRENT_LOANS_FDIC" hidden="1">"c6740"</definedName>
    <definedName name="IQ_LOAN_LOSS_PROVISION_FOREIGN_FFIEC" hidden="1">"c15382"</definedName>
    <definedName name="IQ_LOAN_LOSSES_AVERAGE_LOANS_FFIEC" hidden="1">"c13350"</definedName>
    <definedName name="IQ_LOAN_LOSSES_FDIC" hidden="1">"c6580"</definedName>
    <definedName name="IQ_LOAN_SERVICE_REV" hidden="1">"c658"</definedName>
    <definedName name="IQ_LOANS_AGRICULTURAL_PROD_LL_REC_FFIEC" hidden="1">"c12886"</definedName>
    <definedName name="IQ_LOANS_AND_LEASES_HELD_FDIC" hidden="1">"c6367"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" hidden="1">"c6230"</definedName>
    <definedName name="IQ_LOANS_CF_REIT" hidden="1">"c664"</definedName>
    <definedName name="IQ_LOANS_CF_UTI" hidden="1">"c665"</definedName>
    <definedName name="IQ_LOANS_DEPOSITORY_INST_US_LL_REC_FFIEC" hidden="1">"c12884"</definedName>
    <definedName name="IQ_LOANS_DEPOSITORY_INSTITUTIONS_FDIC" hidden="1">"c6382"</definedName>
    <definedName name="IQ_LOANS_DOM_QUARTERLY_AVG_FFIEC" hidden="1">"c13084"</definedName>
    <definedName name="IQ_LOANS_FARMERS_CHARGE_OFFS_FFIEC" hidden="1">"c13177"</definedName>
    <definedName name="IQ_LOANS_FARMERS_RECOV_FFIEC" hidden="1">"c13199"</definedName>
    <definedName name="IQ_LOANS_FINANCE_AGRICULTURAL_DUE_30_89_FFIEC" hidden="1">"c13270"</definedName>
    <definedName name="IQ_LOANS_FINANCE_AGRICULTURAL_DUE_90_FFIEC" hidden="1">"c13296"</definedName>
    <definedName name="IQ_LOANS_FINANCE_AGRICULTURAL_NON_ACCRUAL_FFIEC" hidden="1">"c13322"</definedName>
    <definedName name="IQ_LOANS_FINANCE_AGRICULTURAL_PROD_LL_REC_DOM_FFIEC" hidden="1">"c12909"</definedName>
    <definedName name="IQ_LOANS_FOR_SALE" hidden="1">"c666"</definedName>
    <definedName name="IQ_LOANS_FOREIGN_GOV_CHARGE_OFFS_FFIEC" hidden="1">"c13182"</definedName>
    <definedName name="IQ_LOANS_FOREIGN_GOV_DUE_30_89_FFIEC" hidden="1">"c13274"</definedName>
    <definedName name="IQ_LOANS_FOREIGN_GOV_DUE_90_FFIEC" hidden="1">"c13300"</definedName>
    <definedName name="IQ_LOANS_FOREIGN_GOV_LL_REC_DOM_FFIEC" hidden="1">"c12912"</definedName>
    <definedName name="IQ_LOANS_FOREIGN_GOV_NON_ACCRUAL_FFIEC" hidden="1">"c13326"</definedName>
    <definedName name="IQ_LOANS_FOREIGN_GOV_RECOV_FFIEC" hidden="1">"c13204"</definedName>
    <definedName name="IQ_LOANS_FOREIGN_INST_CHARGE_OFFS_FFIEC" hidden="1">"c13176"</definedName>
    <definedName name="IQ_LOANS_FOREIGN_INST_RECOV_FFIEC" hidden="1">"c13198"</definedName>
    <definedName name="IQ_LOANS_FOREIGN_LL_REC_FFIEC" hidden="1">"c12885"</definedName>
    <definedName name="IQ_LOANS_GOV_GUARANTEED_DUE_30_89_FFIEC" hidden="1">"c13281"</definedName>
    <definedName name="IQ_LOANS_GOV_GUARANTEED_DUE_90_FFIEC" hidden="1">"c13307"</definedName>
    <definedName name="IQ_LOANS_GOV_GUARANTEED_EXCL_GNMA_DUE_30_89_FFIEC" hidden="1">"c13282"</definedName>
    <definedName name="IQ_LOANS_GOV_GUARANTEED_EXCL_GNMA_DUE_90_FFIEC" hidden="1">"c13308"</definedName>
    <definedName name="IQ_LOANS_GOV_GUARANTEED_EXCL_GNMA_NON_ACCRUAL_FFIEC" hidden="1">"c13333"</definedName>
    <definedName name="IQ_LOANS_GOV_GUARANTEED_NON_ACCRUAL_FFIEC" hidden="1">"c13332"</definedName>
    <definedName name="IQ_LOANS_HELD_FOREIGN_FDIC" hidden="1">"c6315"</definedName>
    <definedName name="IQ_LOANS_INDIVIDUALS_FOREIGN_FFIEC" hidden="1">"c13480"</definedName>
    <definedName name="IQ_LOANS_LEASES_ASSETS_TOT_FFIEC" hidden="1">"c13437"</definedName>
    <definedName name="IQ_LOANS_LEASES_FAIR_VALUE_TOT_FFIEC" hidden="1">"c13209"</definedName>
    <definedName name="IQ_LOANS_LEASES_FOREIGN_FDIC" hidden="1">"c6383"</definedName>
    <definedName name="IQ_LOANS_LEASES_GROSS_FDIC" hidden="1">"c6323"</definedName>
    <definedName name="IQ_LOANS_LEASES_GROSS_FOREIGN_FDIC" hidden="1">"c6384"</definedName>
    <definedName name="IQ_LOANS_LEASES_HELD_SALE_FFIEC" hidden="1">"c12808"</definedName>
    <definedName name="IQ_LOANS_LEASES_HFI_FAIR_VALUE_TOT_FFIEC" hidden="1">"c15401"</definedName>
    <definedName name="IQ_LOANS_LEASES_HFI_LEVEL_1_FFIEC" hidden="1">"c15423"</definedName>
    <definedName name="IQ_LOANS_LEASES_HFI_LEVEL_2_FFIEC" hidden="1">"c15436"</definedName>
    <definedName name="IQ_LOANS_LEASES_HFI_LEVEL_3_FFIEC" hidden="1">"c15449"</definedName>
    <definedName name="IQ_LOANS_LEASES_HFS_FAIR_VALUE_TOT_FFIEC" hidden="1">"c15400"</definedName>
    <definedName name="IQ_LOANS_LEASES_HFS_LEVEL_1_FFIEC" hidden="1">"c15422"</definedName>
    <definedName name="IQ_LOANS_LEASES_HFS_LEVEL_2_FFIEC" hidden="1">"c15435"</definedName>
    <definedName name="IQ_LOANS_LEASES_HFS_LEVEL_3_FFIEC" hidden="1">"c15448"</definedName>
    <definedName name="IQ_LOANS_LEASES_LEVEL_1_FFIEC" hidden="1">"c13217"</definedName>
    <definedName name="IQ_LOANS_LEASES_LEVEL_2_FFIEC" hidden="1">"c13225"</definedName>
    <definedName name="IQ_LOANS_LEASES_LEVEL_3_FFIEC" hidden="1">"c13233"</definedName>
    <definedName name="IQ_LOANS_LEASES_NET_FDIC" hidden="1">"c6327"</definedName>
    <definedName name="IQ_LOANS_LEASES_NET_UNEARNED_FDIC" hidden="1">"c6325"</definedName>
    <definedName name="IQ_LOANS_LEASES_NET_UNEARNED_INC_ALLOWANCE_FFIEC" hidden="1">"c12811"</definedName>
    <definedName name="IQ_LOANS_LEASES_NET_UNEARNED_INCOME_FFIEC" hidden="1">"c12809"</definedName>
    <definedName name="IQ_LOANS_LEASES_QUARTERLY_AVG_FFIEC" hidden="1">"c13081"</definedName>
    <definedName name="IQ_LOANS_LOC_ASSETS_TOT_FFIEC" hidden="1">"c13441"</definedName>
    <definedName name="IQ_LOANS_NOT_SECURED_RE_FDIC" hidden="1">"c6381"</definedName>
    <definedName name="IQ_LOANS_PAST_DUE" hidden="1">"c667"</definedName>
    <definedName name="IQ_LOANS_PURCHASING_CARRYING_SECURITIES_LL_REC_DOM_FFIEC" hidden="1">"c12913"</definedName>
    <definedName name="IQ_LOANS_RECEIV_CURRENT" hidden="1">"c668"</definedName>
    <definedName name="IQ_LOANS_RECEIV_LT" hidden="1">"c669"</definedName>
    <definedName name="IQ_LOANS_RECEIV_LT_UTI" hidden="1">"c670"</definedName>
    <definedName name="IQ_LOANS_SEC_RE_FOREIGN_CHARGE_OFFS_FFIEC" hidden="1">"c13174"</definedName>
    <definedName name="IQ_LOANS_SEC_RE_FOREIGN_RECOV_FFIEC" hidden="1">"c13196"</definedName>
    <definedName name="IQ_LOANS_SECURED_1_4_DOM_QUARTERLY_AVG_FFIEC" hidden="1">"c13082"</definedName>
    <definedName name="IQ_LOANS_SECURED_BY_RE_CHARGE_OFFS_FDIC" hidden="1">"c6588"</definedName>
    <definedName name="IQ_LOANS_SECURED_BY_RE_RECOVERIES_FDIC" hidden="1">"c6607"</definedName>
    <definedName name="IQ_LOANS_SECURED_CONSTRUCTION_TRADING_DOM_FFIEC" hidden="1">"c12925"</definedName>
    <definedName name="IQ_LOANS_SECURED_FARMLAND_TRADING_DOM_FFIEC" hidden="1">"c12926"</definedName>
    <definedName name="IQ_LOANS_SECURED_NON_US_FDIC" hidden="1">"c6380"</definedName>
    <definedName name="IQ_LOANS_SECURED_RE_DOM_QUARTERLY_AVG_FFIEC" hidden="1">"c13083"</definedName>
    <definedName name="IQ_LOANS_SECURED_RE_FFIEC" hidden="1">"c12820"</definedName>
    <definedName name="IQ_LOANS_SECURED_RE_LL_REC_FFIEC" hidden="1">"c12883"</definedName>
    <definedName name="IQ_LOANS_SECURED_RE_NET_CHARGE_OFFS_FDIC" hidden="1">"c6626"</definedName>
    <definedName name="IQ_LOANS_TO_DEPOSITORY_INSTITUTIONS_FOREIGN_FDIC" hidden="1">"c6453"</definedName>
    <definedName name="IQ_LOANS_TO_FOREIGN_GOVERNMENTS_FDIC" hidden="1">"c6448"</definedName>
    <definedName name="IQ_LOANS_TO_INDIVIDUALS_FOREIGN_FDIC" hidden="1">"c6452"</definedName>
    <definedName name="IQ_LOANS_US_INST_CHARGE_OFFS_FFIEC" hidden="1">"c13175"</definedName>
    <definedName name="IQ_LOANS_US_INST_RECOV_FFIEC" hidden="1">"c13197"</definedName>
    <definedName name="IQ_LONG_TERM_ASSETS_FDIC" hidden="1">"c6361"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ALLOWANCE_LOANS_FDIC" hidden="1">"c6739"</definedName>
    <definedName name="IQ_LOSS_AVAIL_SALE_EQUITY_SEC_T1_FFIEC" hidden="1">"c13132"</definedName>
    <definedName name="IQ_LOSS_LOSS_EXP" hidden="1">"c672"</definedName>
    <definedName name="IQ_LOSS_TO_NET_EARNED" hidden="1">"c2751"</definedName>
    <definedName name="IQ_LOW_TARGET_PRICE" hidden="1">"c1652"</definedName>
    <definedName name="IQ_LOW_TARGET_PRICE_CIQ" hidden="1">"c4660"</definedName>
    <definedName name="IQ_LOW_TARGET_PRICE_REUT" hidden="1">"c5318"</definedName>
    <definedName name="IQ_LOWPRICE" hidden="1">"c673"</definedName>
    <definedName name="IQ_LT_ASSETS_AP" hidden="1">"c8882"</definedName>
    <definedName name="IQ_LT_ASSETS_AP_ABS" hidden="1">"c8901"</definedName>
    <definedName name="IQ_LT_ASSETS_NAME_AP" hidden="1">"c8920"</definedName>
    <definedName name="IQ_LT_ASSETS_NAME_AP_ABS" hidden="1">"c8939"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CAPITAL_LEASES" hidden="1">"c2542"</definedName>
    <definedName name="IQ_LT_DEBT_CAPITAL_LEASES_PCT" hidden="1">"c2543"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" hidden="1">"c6231"</definedName>
    <definedName name="IQ_LT_DEBT_ISSUED_REIT" hidden="1">"c686"</definedName>
    <definedName name="IQ_LT_DEBT_ISSUED_UTI" hidden="1">"c687"</definedName>
    <definedName name="IQ_LT_DEBT_MATURING_1YR_INT_SENSITIVITY_FFIEC" hidden="1">"c13097"</definedName>
    <definedName name="IQ_LT_DEBT_RE" hidden="1">"c6232"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" hidden="1">"c6233"</definedName>
    <definedName name="IQ_LT_DEBT_REPAID_REIT" hidden="1">"c694"</definedName>
    <definedName name="IQ_LT_DEBT_REPAID_UTI" hidden="1">"c695"</definedName>
    <definedName name="IQ_LT_DEBT_REPRICE_ASSETS_TOT_FFIEC" hidden="1">"c13453"</definedName>
    <definedName name="IQ_LT_DEBT_REPRICING_WITHIN_1_YR_INT_SENSITIVITY_FFIEC" hidden="1">"c13095"</definedName>
    <definedName name="IQ_LT_DEBT_UTI" hidden="1">"c696"</definedName>
    <definedName name="IQ_LT_GROWTH_DET_EST" hidden="1">"c12060"</definedName>
    <definedName name="IQ_LT_GROWTH_DET_EST_CIQ" hidden="1">"c12122"</definedName>
    <definedName name="IQ_LT_GROWTH_DET_EST_DATE" hidden="1">"c12213"</definedName>
    <definedName name="IQ_LT_GROWTH_DET_EST_DATE_CIQ" hidden="1">"c12268"</definedName>
    <definedName name="IQ_LT_GROWTH_DET_EST_INCL" hidden="1">"c12350"</definedName>
    <definedName name="IQ_LT_GROWTH_DET_EST_INCL_CIQ" hidden="1">"c12396"</definedName>
    <definedName name="IQ_LT_GROWTH_DET_EST_ORIGIN" hidden="1">"c12725"</definedName>
    <definedName name="IQ_LT_GROWTH_DET_EST_ORIGIN_CIQ" hidden="1">"c12721"</definedName>
    <definedName name="IQ_LT_INVEST" hidden="1">"c697"</definedName>
    <definedName name="IQ_LT_INVEST_BR" hidden="1">"c698"</definedName>
    <definedName name="IQ_LT_INVEST_FIN" hidden="1">"c699"</definedName>
    <definedName name="IQ_LT_INVEST_RE" hidden="1">"c6234"</definedName>
    <definedName name="IQ_LT_INVEST_REIT" hidden="1">"c700"</definedName>
    <definedName name="IQ_LT_INVEST_UTI" hidden="1">"c701"</definedName>
    <definedName name="IQ_LT_LIAB_AP" hidden="1">"c8885"</definedName>
    <definedName name="IQ_LT_LIAB_AP_ABS" hidden="1">"c8904"</definedName>
    <definedName name="IQ_LT_LIAB_NAME_AP" hidden="1">"c8923"</definedName>
    <definedName name="IQ_LT_LIAB_NAME_AP_ABS" hidden="1">"c8942"</definedName>
    <definedName name="IQ_LT_NOTE_RECEIV" hidden="1">"c1602"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REVENUE_OVER_EMPLOYEES" hidden="1">"c1437"</definedName>
    <definedName name="IQ_LTMMONTH" hidden="1">120000</definedName>
    <definedName name="IQ_M1" hidden="1">"c6906"</definedName>
    <definedName name="IQ_M1_APR" hidden="1">"c7566"</definedName>
    <definedName name="IQ_M1_APR_FC" hidden="1">"c8446"</definedName>
    <definedName name="IQ_M1_FC" hidden="1">"c7786"</definedName>
    <definedName name="IQ_M1_POP" hidden="1">"c7126"</definedName>
    <definedName name="IQ_M1_POP_FC" hidden="1">"c8006"</definedName>
    <definedName name="IQ_M1_YOY" hidden="1">"c7346"</definedName>
    <definedName name="IQ_M1_YOY_FC" hidden="1">"c8226"</definedName>
    <definedName name="IQ_M2" hidden="1">"c6907"</definedName>
    <definedName name="IQ_M2_APR" hidden="1">"c7567"</definedName>
    <definedName name="IQ_M2_APR_FC" hidden="1">"c8447"</definedName>
    <definedName name="IQ_M2_FC" hidden="1">"c7787"</definedName>
    <definedName name="IQ_M2_POP" hidden="1">"c7127"</definedName>
    <definedName name="IQ_M2_POP_FC" hidden="1">"c8007"</definedName>
    <definedName name="IQ_M2_YOY" hidden="1">"c7347"</definedName>
    <definedName name="IQ_M2_YOY_FC" hidden="1">"c8227"</definedName>
    <definedName name="IQ_M3" hidden="1">"c6908"</definedName>
    <definedName name="IQ_M3_APR" hidden="1">"c7568"</definedName>
    <definedName name="IQ_M3_APR_FC" hidden="1">"c8448"</definedName>
    <definedName name="IQ_M3_FC" hidden="1">"c7788"</definedName>
    <definedName name="IQ_M3_POP" hidden="1">"c7128"</definedName>
    <definedName name="IQ_M3_POP_FC" hidden="1">"c8008"</definedName>
    <definedName name="IQ_M3_YOY" hidden="1">"c7348"</definedName>
    <definedName name="IQ_M3_YOY_FC" hidden="1">"c8228"</definedName>
    <definedName name="IQ_MACHINERY" hidden="1">"c711"</definedName>
    <definedName name="IQ_MACRO_SURVEY_CONSUMER_SENTIMENT" hidden="1">"c20808"</definedName>
    <definedName name="IQ_MAINT_CAPEX" hidden="1">"c2947"</definedName>
    <definedName name="IQ_MAINT_CAPEX_ACT_OR_EST" hidden="1">"c4458"</definedName>
    <definedName name="IQ_MAINT_CAPEX_ACT_OR_EST_CIQ" hidden="1">"c4987"</definedName>
    <definedName name="IQ_MAINT_CAPEX_EST" hidden="1">"c4457"</definedName>
    <definedName name="IQ_MAINT_CAPEX_EST_CIQ" hidden="1">"c4986"</definedName>
    <definedName name="IQ_MAINT_CAPEX_GUIDANCE" hidden="1">"c4459"</definedName>
    <definedName name="IQ_MAINT_CAPEX_HIGH_EST" hidden="1">"c4460"</definedName>
    <definedName name="IQ_MAINT_CAPEX_HIGH_EST_CIQ" hidden="1">"c4989"</definedName>
    <definedName name="IQ_MAINT_CAPEX_HIGH_GUIDANCE" hidden="1">"c4197"</definedName>
    <definedName name="IQ_MAINT_CAPEX_LOW_EST" hidden="1">"c4461"</definedName>
    <definedName name="IQ_MAINT_CAPEX_LOW_EST_CIQ" hidden="1">"c4990"</definedName>
    <definedName name="IQ_MAINT_CAPEX_LOW_GUIDANCE" hidden="1">"c4237"</definedName>
    <definedName name="IQ_MAINT_CAPEX_MEDIAN_EST" hidden="1">"c4462"</definedName>
    <definedName name="IQ_MAINT_CAPEX_MEDIAN_EST_CIQ" hidden="1">"c4991"</definedName>
    <definedName name="IQ_MAINT_CAPEX_NUM_EST" hidden="1">"c4463"</definedName>
    <definedName name="IQ_MAINT_CAPEX_NUM_EST_CIQ" hidden="1">"c5001"</definedName>
    <definedName name="IQ_MAINT_CAPEX_STDDEV_EST" hidden="1">"c4464"</definedName>
    <definedName name="IQ_MAINT_CAPEX_STDDEV_EST_CIQ" hidden="1">"c5002"</definedName>
    <definedName name="IQ_MAINT_REPAIR" hidden="1">"c2087"</definedName>
    <definedName name="IQ_MAKE_WHOLE_END_DATE" hidden="1">"c2493"</definedName>
    <definedName name="IQ_MAKE_WHOLE_SPREAD" hidden="1">"c2494"</definedName>
    <definedName name="IQ_MAKE_WHOLE_START_DATE" hidden="1">"c2492"</definedName>
    <definedName name="IQ_MAN_INVENTORIES" hidden="1">"c6913"</definedName>
    <definedName name="IQ_MAN_INVENTORIES_APR" hidden="1">"c7573"</definedName>
    <definedName name="IQ_MAN_INVENTORIES_APR_FC" hidden="1">"c8453"</definedName>
    <definedName name="IQ_MAN_INVENTORIES_FC" hidden="1">"c7793"</definedName>
    <definedName name="IQ_MAN_INVENTORIES_POP" hidden="1">"c7133"</definedName>
    <definedName name="IQ_MAN_INVENTORIES_POP_FC" hidden="1">"c8013"</definedName>
    <definedName name="IQ_MAN_INVENTORIES_YOY" hidden="1">"c7353"</definedName>
    <definedName name="IQ_MAN_INVENTORIES_YOY_FC" hidden="1">"c8233"</definedName>
    <definedName name="IQ_MAN_IS_RATIO" hidden="1">"c6912"</definedName>
    <definedName name="IQ_MAN_IS_RATIO_APR" hidden="1">"c7572"</definedName>
    <definedName name="IQ_MAN_IS_RATIO_APR_FC" hidden="1">"c8452"</definedName>
    <definedName name="IQ_MAN_IS_RATIO_FC" hidden="1">"c7792"</definedName>
    <definedName name="IQ_MAN_IS_RATIO_POP" hidden="1">"c7132"</definedName>
    <definedName name="IQ_MAN_IS_RATIO_POP_FC" hidden="1">"c8012"</definedName>
    <definedName name="IQ_MAN_IS_RATIO_YOY" hidden="1">"c7352"</definedName>
    <definedName name="IQ_MAN_IS_RATIO_YOY_FC" hidden="1">"c8232"</definedName>
    <definedName name="IQ_MAN_ORDERS" hidden="1">"c6914"</definedName>
    <definedName name="IQ_MAN_ORDERS_APR" hidden="1">"c7574"</definedName>
    <definedName name="IQ_MAN_ORDERS_APR_FC" hidden="1">"c8454"</definedName>
    <definedName name="IQ_MAN_ORDERS_FC" hidden="1">"c7794"</definedName>
    <definedName name="IQ_MAN_ORDERS_POP" hidden="1">"c7134"</definedName>
    <definedName name="IQ_MAN_ORDERS_POP_FC" hidden="1">"c8014"</definedName>
    <definedName name="IQ_MAN_ORDERS_YOY" hidden="1">"c7354"</definedName>
    <definedName name="IQ_MAN_ORDERS_YOY_FC" hidden="1">"c8234"</definedName>
    <definedName name="IQ_MAN_OUTPUT_HR" hidden="1">"c6915"</definedName>
    <definedName name="IQ_MAN_OUTPUT_HR_APR" hidden="1">"c7575"</definedName>
    <definedName name="IQ_MAN_OUTPUT_HR_APR_FC" hidden="1">"c8455"</definedName>
    <definedName name="IQ_MAN_OUTPUT_HR_FC" hidden="1">"c7795"</definedName>
    <definedName name="IQ_MAN_OUTPUT_HR_POP" hidden="1">"c7135"</definedName>
    <definedName name="IQ_MAN_OUTPUT_HR_POP_FC" hidden="1">"c8015"</definedName>
    <definedName name="IQ_MAN_OUTPUT_HR_YOY" hidden="1">"c7355"</definedName>
    <definedName name="IQ_MAN_OUTPUT_HR_YOY_FC" hidden="1">"c8235"</definedName>
    <definedName name="IQ_MAN_PAYROLLS" hidden="1">"c6916"</definedName>
    <definedName name="IQ_MAN_PAYROLLS_APR" hidden="1">"c7576"</definedName>
    <definedName name="IQ_MAN_PAYROLLS_APR_FC" hidden="1">"c8456"</definedName>
    <definedName name="IQ_MAN_PAYROLLS_FC" hidden="1">"c7796"</definedName>
    <definedName name="IQ_MAN_PAYROLLS_POP" hidden="1">"c7136"</definedName>
    <definedName name="IQ_MAN_PAYROLLS_POP_FC" hidden="1">"c8016"</definedName>
    <definedName name="IQ_MAN_PAYROLLS_YOY" hidden="1">"c7356"</definedName>
    <definedName name="IQ_MAN_PAYROLLS_YOY_FC" hidden="1">"c8236"</definedName>
    <definedName name="IQ_MAN_SHIPMENTS" hidden="1">"c6917"</definedName>
    <definedName name="IQ_MAN_SHIPMENTS_APR" hidden="1">"c7577"</definedName>
    <definedName name="IQ_MAN_SHIPMENTS_APR_FC" hidden="1">"c8457"</definedName>
    <definedName name="IQ_MAN_SHIPMENTS_FC" hidden="1">"c7797"</definedName>
    <definedName name="IQ_MAN_SHIPMENTS_POP" hidden="1">"c7137"</definedName>
    <definedName name="IQ_MAN_SHIPMENTS_POP_FC" hidden="1">"c8017"</definedName>
    <definedName name="IQ_MAN_SHIPMENTS_YOY" hidden="1">"c7357"</definedName>
    <definedName name="IQ_MAN_SHIPMENTS_YOY_FC" hidden="1">"c8237"</definedName>
    <definedName name="IQ_MAN_TOTAL_HR" hidden="1">"c6918"</definedName>
    <definedName name="IQ_MAN_TOTAL_HR_APR" hidden="1">"c7578"</definedName>
    <definedName name="IQ_MAN_TOTAL_HR_APR_FC" hidden="1">"c8458"</definedName>
    <definedName name="IQ_MAN_TOTAL_HR_FC" hidden="1">"c7798"</definedName>
    <definedName name="IQ_MAN_TOTAL_HR_POP" hidden="1">"c7138"</definedName>
    <definedName name="IQ_MAN_TOTAL_HR_POP_FC" hidden="1">"c8018"</definedName>
    <definedName name="IQ_MAN_TOTAL_HR_YOY" hidden="1">"c7358"</definedName>
    <definedName name="IQ_MAN_TOTAL_HR_YOY_FC" hidden="1">"c8238"</definedName>
    <definedName name="IQ_MAN_TRADE_INVENTORIES" hidden="1">"c6910"</definedName>
    <definedName name="IQ_MAN_TRADE_INVENTORIES_APR" hidden="1">"c7570"</definedName>
    <definedName name="IQ_MAN_TRADE_INVENTORIES_APR_FC" hidden="1">"c8450"</definedName>
    <definedName name="IQ_MAN_TRADE_INVENTORIES_FC" hidden="1">"c7790"</definedName>
    <definedName name="IQ_MAN_TRADE_INVENTORIES_POP" hidden="1">"c7130"</definedName>
    <definedName name="IQ_MAN_TRADE_INVENTORIES_POP_FC" hidden="1">"c8010"</definedName>
    <definedName name="IQ_MAN_TRADE_INVENTORIES_YOY" hidden="1">"c7350"</definedName>
    <definedName name="IQ_MAN_TRADE_INVENTORIES_YOY_FC" hidden="1">"c8230"</definedName>
    <definedName name="IQ_MAN_TRADE_IS_RATIO" hidden="1">"c6909"</definedName>
    <definedName name="IQ_MAN_TRADE_IS_RATIO_FC" hidden="1">"c7789"</definedName>
    <definedName name="IQ_MAN_TRADE_IS_RATIO_POP" hidden="1">"c7129"</definedName>
    <definedName name="IQ_MAN_TRADE_IS_RATIO_POP_FC" hidden="1">"c8009"</definedName>
    <definedName name="IQ_MAN_TRADE_IS_RATIO_YOY" hidden="1">"c7349"</definedName>
    <definedName name="IQ_MAN_TRADE_IS_RATIO_YOY_FC" hidden="1">"c8229"</definedName>
    <definedName name="IQ_MAN_TRADE_SALES" hidden="1">"c6911"</definedName>
    <definedName name="IQ_MAN_TRADE_SALES_APR" hidden="1">"c7571"</definedName>
    <definedName name="IQ_MAN_TRADE_SALES_APR_FC" hidden="1">"c8451"</definedName>
    <definedName name="IQ_MAN_TRADE_SALES_FC" hidden="1">"c7791"</definedName>
    <definedName name="IQ_MAN_TRADE_SALES_POP" hidden="1">"c7131"</definedName>
    <definedName name="IQ_MAN_TRADE_SALES_POP_FC" hidden="1">"c8011"</definedName>
    <definedName name="IQ_MAN_TRADE_SALES_YOY" hidden="1">"c7351"</definedName>
    <definedName name="IQ_MAN_TRADE_SALES_YOY_FC" hidden="1">"c8231"</definedName>
    <definedName name="IQ_MAN_WAGES" hidden="1">"c6919"</definedName>
    <definedName name="IQ_MAN_WAGES_APR" hidden="1">"c7579"</definedName>
    <definedName name="IQ_MAN_WAGES_APR_FC" hidden="1">"c8459"</definedName>
    <definedName name="IQ_MAN_WAGES_FC" hidden="1">"c7799"</definedName>
    <definedName name="IQ_MAN_WAGES_POP" hidden="1">"c7139"</definedName>
    <definedName name="IQ_MAN_WAGES_POP_FC" hidden="1">"c8019"</definedName>
    <definedName name="IQ_MAN_WAGES_YOY" hidden="1">"c7359"</definedName>
    <definedName name="IQ_MAN_WAGES_YOY_FC" hidden="1">"c8239"</definedName>
    <definedName name="IQ_MANAGED_PROP" hidden="1">"c8763"</definedName>
    <definedName name="IQ_MANAGED_SQ_FT" hidden="1">"c8779"</definedName>
    <definedName name="IQ_MANAGED_UNITS" hidden="1">"c8771"</definedName>
    <definedName name="IQ_MARGIN_ANNUAL_PREMIUM_EQUIVALENT_NEW_BUSINESS" hidden="1">"c9970"</definedName>
    <definedName name="IQ_MARGIN_PV_PREMIUMS_NEW_BUSINESS" hidden="1">"c9971"</definedName>
    <definedName name="IQ_MARKET_CAP_LFCF" hidden="1">"c2209"</definedName>
    <definedName name="IQ_MARKETCAP" hidden="1">"c712"</definedName>
    <definedName name="IQ_MARKETING" hidden="1">"c2239"</definedName>
    <definedName name="IQ_MATURITY_DATE" hidden="1">"c2146"</definedName>
    <definedName name="IQ_MATURITY_ONE_YEAR_LESS_FDIC" hidden="1">"c6425"</definedName>
    <definedName name="IQ_MBS_INVEST_SECURITIES_FFIEC" hidden="1">"c13460"</definedName>
    <definedName name="IQ_MBS_OTHER_ISSUED_FNMA_OTHERS_AVAIL_SALE_FFIEC" hidden="1">"c12799"</definedName>
    <definedName name="IQ_MBS_OTHER_ISSUED_FNMA_OTHERS_FFIEC" hidden="1">"c12785"</definedName>
    <definedName name="IQ_MBS_PASS_THROUGH_FNMA_AVAIL_SALE_FFIEC" hidden="1">"c12797"</definedName>
    <definedName name="IQ_MBS_PASS_THROUGH_FNMA_FFIEC" hidden="1">"c12783"</definedName>
    <definedName name="IQ_MBS_PASS_THROUGH_GNMA_AVAIL_SALE_FFIEC" hidden="1">"c12796"</definedName>
    <definedName name="IQ_MBS_PASS_THROUGH_GNMA_FFIEC" hidden="1">"c12782"</definedName>
    <definedName name="IQ_MBS_PASS_THROUGH_ISSUED_FNMA_GNMA_TRADING_DOM_FFIEC" hidden="1">"c12921"</definedName>
    <definedName name="IQ_MBS_PASS_THROUGH_OTHER_AVAIL_SALE_FFIEC" hidden="1">"c12798"</definedName>
    <definedName name="IQ_MBS_PASS_THROUGH_OTHER_FFIEC" hidden="1">"c12784"</definedName>
    <definedName name="IQ_MBS_QUARTERLY_AVG_FFIEC" hidden="1">"c15471"</definedName>
    <definedName name="IQ_MC_ASO_COVERED_LIVES" hidden="1">"c9918"</definedName>
    <definedName name="IQ_MC_ASO_MEMBERSHIP" hidden="1">"c9921"</definedName>
    <definedName name="IQ_MC_CLAIMS_RESERVES" hidden="1">"c9941"</definedName>
    <definedName name="IQ_MC_COMBINED_RATIO" hidden="1">"c9933"</definedName>
    <definedName name="IQ_MC_DAYS_CLAIMS_PAYABLE" hidden="1">"c9937"</definedName>
    <definedName name="IQ_MC_DAYS_CLAIMS_PAYABLE_EXCL_CAPITATION" hidden="1">"c9938"</definedName>
    <definedName name="IQ_MC_MEDICAL_COSTS_PMPM" hidden="1">"c9925"</definedName>
    <definedName name="IQ_MC_PARENT_CASH" hidden="1">"c9942"</definedName>
    <definedName name="IQ_MC_PREMIUMS_PMPM" hidden="1">"c9924"</definedName>
    <definedName name="IQ_MC_RATIO" hidden="1">"c2783"</definedName>
    <definedName name="IQ_MC_RECEIPT_CYCLE_TIME_DAYS" hidden="1">"c9939"</definedName>
    <definedName name="IQ_MC_RECEIPT_CYCLE_TIME_MONTHS" hidden="1">"c9940"</definedName>
    <definedName name="IQ_MC_RISK_COVERED_LIVES" hidden="1">"c9917"</definedName>
    <definedName name="IQ_MC_RISK_MEMBERSHIP" hidden="1">"c9920"</definedName>
    <definedName name="IQ_MC_SELLILNG_COSTS_RATIO" hidden="1">"c9928"</definedName>
    <definedName name="IQ_MC_SGA_PMPM" hidden="1">"c9926"</definedName>
    <definedName name="IQ_MC_STATUTORY_SURPLUS" hidden="1">"c2772"</definedName>
    <definedName name="IQ_MC_TOTAL_COVERED_LIVES" hidden="1">"c9919"</definedName>
    <definedName name="IQ_MC_TOTAL_MEMBERSHIP" hidden="1">"c9922"</definedName>
    <definedName name="IQ_MC_TOTAL_MEMBERSHIP_CAPITATION" hidden="1">"c9923"</definedName>
    <definedName name="IQ_MC_UNPROCESSED_CLAIMS_INVENTORY_DAYS" hidden="1">"c9936"</definedName>
    <definedName name="IQ_MC_UNPROCESSED_CLAIMS_INVENTORY_NUMBER" hidden="1">"c9934"</definedName>
    <definedName name="IQ_MC_UNPROCESSED_CLAIMS_INVENTORY_VALUE" hidden="1">"c9935"</definedName>
    <definedName name="IQ_MEASURED_ATTRIB_ORE_RESOURCES_ALUM" hidden="1">"c9237"</definedName>
    <definedName name="IQ_MEASURED_ATTRIB_ORE_RESOURCES_COP" hidden="1">"c9181"</definedName>
    <definedName name="IQ_MEASURED_ATTRIB_ORE_RESOURCES_DIAM" hidden="1">"c9661"</definedName>
    <definedName name="IQ_MEASURED_ATTRIB_ORE_RESOURCES_GOLD" hidden="1">"c9022"</definedName>
    <definedName name="IQ_MEASURED_ATTRIB_ORE_RESOURCES_IRON" hidden="1">"c9396"</definedName>
    <definedName name="IQ_MEASURED_ATTRIB_ORE_RESOURCES_LEAD" hidden="1">"c9449"</definedName>
    <definedName name="IQ_MEASURED_ATTRIB_ORE_RESOURCES_MANG" hidden="1">"c9502"</definedName>
    <definedName name="IQ_MEASURED_ATTRIB_ORE_RESOURCES_MOLYB" hidden="1">"c9714"</definedName>
    <definedName name="IQ_MEASURED_ATTRIB_ORE_RESOURCES_NICK" hidden="1">"c9290"</definedName>
    <definedName name="IQ_MEASURED_ATTRIB_ORE_RESOURCES_PLAT" hidden="1">"c9128"</definedName>
    <definedName name="IQ_MEASURED_ATTRIB_ORE_RESOURCES_SILVER" hidden="1">"c9075"</definedName>
    <definedName name="IQ_MEASURED_ATTRIB_ORE_RESOURCES_TITAN" hidden="1">"c9555"</definedName>
    <definedName name="IQ_MEASURED_ATTRIB_ORE_RESOURCES_URAN" hidden="1">"c9608"</definedName>
    <definedName name="IQ_MEASURED_ATTRIB_ORE_RESOURCES_ZINC" hidden="1">"c9343"</definedName>
    <definedName name="IQ_MEASURED_INDICATED_ATTRIB_ORE_RESOURCES_ALUM" hidden="1">"c9239"</definedName>
    <definedName name="IQ_MEASURED_INDICATED_ATTRIB_ORE_RESOURCES_COP" hidden="1">"c9183"</definedName>
    <definedName name="IQ_MEASURED_INDICATED_ATTRIB_ORE_RESOURCES_DIAM" hidden="1">"c9663"</definedName>
    <definedName name="IQ_MEASURED_INDICATED_ATTRIB_ORE_RESOURCES_GOLD" hidden="1">"c9024"</definedName>
    <definedName name="IQ_MEASURED_INDICATED_ATTRIB_ORE_RESOURCES_IRON" hidden="1">"c9398"</definedName>
    <definedName name="IQ_MEASURED_INDICATED_ATTRIB_ORE_RESOURCES_LEAD" hidden="1">"c9451"</definedName>
    <definedName name="IQ_MEASURED_INDICATED_ATTRIB_ORE_RESOURCES_MANG" hidden="1">"c9504"</definedName>
    <definedName name="IQ_MEASURED_INDICATED_ATTRIB_ORE_RESOURCES_MOLYB" hidden="1">"c9716"</definedName>
    <definedName name="IQ_MEASURED_INDICATED_ATTRIB_ORE_RESOURCES_NICK" hidden="1">"c9292"</definedName>
    <definedName name="IQ_MEASURED_INDICATED_ATTRIB_ORE_RESOURCES_PLAT" hidden="1">"c9130"</definedName>
    <definedName name="IQ_MEASURED_INDICATED_ATTRIB_ORE_RESOURCES_SILVER" hidden="1">"c9077"</definedName>
    <definedName name="IQ_MEASURED_INDICATED_ATTRIB_ORE_RESOURCES_TITAN" hidden="1">"c9557"</definedName>
    <definedName name="IQ_MEASURED_INDICATED_ATTRIB_ORE_RESOURCES_URAN" hidden="1">"c9610"</definedName>
    <definedName name="IQ_MEASURED_INDICATED_ATTRIB_ORE_RESOURCES_ZINC" hidden="1">"c9345"</definedName>
    <definedName name="IQ_MEASURED_INDICATED_ORE_RESOURCES_ALUM" hidden="1">"c9226"</definedName>
    <definedName name="IQ_MEASURED_INDICATED_ORE_RESOURCES_COP" hidden="1">"c9170"</definedName>
    <definedName name="IQ_MEASURED_INDICATED_ORE_RESOURCES_DIAM" hidden="1">"c9650"</definedName>
    <definedName name="IQ_MEASURED_INDICATED_ORE_RESOURCES_GOLD" hidden="1">"c9011"</definedName>
    <definedName name="IQ_MEASURED_INDICATED_ORE_RESOURCES_IRON" hidden="1">"c9385"</definedName>
    <definedName name="IQ_MEASURED_INDICATED_ORE_RESOURCES_LEAD" hidden="1">"c9438"</definedName>
    <definedName name="IQ_MEASURED_INDICATED_ORE_RESOURCES_MANG" hidden="1">"c9491"</definedName>
    <definedName name="IQ_MEASURED_INDICATED_ORE_RESOURCES_MOLYB" hidden="1">"c9703"</definedName>
    <definedName name="IQ_MEASURED_INDICATED_ORE_RESOURCES_NICK" hidden="1">"c9279"</definedName>
    <definedName name="IQ_MEASURED_INDICATED_ORE_RESOURCES_PLAT" hidden="1">"c9117"</definedName>
    <definedName name="IQ_MEASURED_INDICATED_ORE_RESOURCES_SILVER" hidden="1">"c9064"</definedName>
    <definedName name="IQ_MEASURED_INDICATED_ORE_RESOURCES_TITAN" hidden="1">"c9544"</definedName>
    <definedName name="IQ_MEASURED_INDICATED_ORE_RESOURCES_URAN" hidden="1">"c9597"</definedName>
    <definedName name="IQ_MEASURED_INDICATED_ORE_RESOURCES_ZINC" hidden="1">"c9332"</definedName>
    <definedName name="IQ_MEASURED_INDICATED_RECOV_RESOURCES_ALUM" hidden="1">"c9234"</definedName>
    <definedName name="IQ_MEASURED_INDICATED_RECOV_RESOURCES_COAL" hidden="1">"c9813"</definedName>
    <definedName name="IQ_MEASURED_INDICATED_RECOV_RESOURCES_COP" hidden="1">"c9178"</definedName>
    <definedName name="IQ_MEASURED_INDICATED_RECOV_RESOURCES_DIAM" hidden="1">"c9658"</definedName>
    <definedName name="IQ_MEASURED_INDICATED_RECOV_RESOURCES_GOLD" hidden="1">"c9019"</definedName>
    <definedName name="IQ_MEASURED_INDICATED_RECOV_RESOURCES_IRON" hidden="1">"c9393"</definedName>
    <definedName name="IQ_MEASURED_INDICATED_RECOV_RESOURCES_LEAD" hidden="1">"c9446"</definedName>
    <definedName name="IQ_MEASURED_INDICATED_RECOV_RESOURCES_MANG" hidden="1">"c9499"</definedName>
    <definedName name="IQ_MEASURED_INDICATED_RECOV_RESOURCES_MET_COAL" hidden="1">"c9753"</definedName>
    <definedName name="IQ_MEASURED_INDICATED_RECOV_RESOURCES_MOLYB" hidden="1">"c9711"</definedName>
    <definedName name="IQ_MEASURED_INDICATED_RECOV_RESOURCES_NICK" hidden="1">"c9287"</definedName>
    <definedName name="IQ_MEASURED_INDICATED_RECOV_RESOURCES_PLAT" hidden="1">"c9125"</definedName>
    <definedName name="IQ_MEASURED_INDICATED_RECOV_RESOURCES_SILVER" hidden="1">"c9072"</definedName>
    <definedName name="IQ_MEASURED_INDICATED_RECOV_RESOURCES_STEAM" hidden="1">"c9783"</definedName>
    <definedName name="IQ_MEASURED_INDICATED_RECOV_RESOURCES_TITAN" hidden="1">"c9552"</definedName>
    <definedName name="IQ_MEASURED_INDICATED_RECOV_RESOURCES_URAN" hidden="1">"c9605"</definedName>
    <definedName name="IQ_MEASURED_INDICATED_RECOV_RESOURCES_ZINC" hidden="1">"c9340"</definedName>
    <definedName name="IQ_MEASURED_INDICATED_RESOURCES_GRADE_ALUM" hidden="1">"c9227"</definedName>
    <definedName name="IQ_MEASURED_INDICATED_RESOURCES_GRADE_COP" hidden="1">"c9171"</definedName>
    <definedName name="IQ_MEASURED_INDICATED_RESOURCES_GRADE_DIAM" hidden="1">"c9651"</definedName>
    <definedName name="IQ_MEASURED_INDICATED_RESOURCES_GRADE_GOLD" hidden="1">"c9012"</definedName>
    <definedName name="IQ_MEASURED_INDICATED_RESOURCES_GRADE_IRON" hidden="1">"c9386"</definedName>
    <definedName name="IQ_MEASURED_INDICATED_RESOURCES_GRADE_LEAD" hidden="1">"c9439"</definedName>
    <definedName name="IQ_MEASURED_INDICATED_RESOURCES_GRADE_MANG" hidden="1">"c9492"</definedName>
    <definedName name="IQ_MEASURED_INDICATED_RESOURCES_GRADE_MOLYB" hidden="1">"c9704"</definedName>
    <definedName name="IQ_MEASURED_INDICATED_RESOURCES_GRADE_NICK" hidden="1">"c9280"</definedName>
    <definedName name="IQ_MEASURED_INDICATED_RESOURCES_GRADE_PLAT" hidden="1">"c9118"</definedName>
    <definedName name="IQ_MEASURED_INDICATED_RESOURCES_GRADE_SILVER" hidden="1">"c9065"</definedName>
    <definedName name="IQ_MEASURED_INDICATED_RESOURCES_GRADE_TITAN" hidden="1">"c9545"</definedName>
    <definedName name="IQ_MEASURED_INDICATED_RESOURCES_GRADE_URAN" hidden="1">"c9598"</definedName>
    <definedName name="IQ_MEASURED_INDICATED_RESOURCES_GRADE_ZINC" hidden="1">"c9333"</definedName>
    <definedName name="IQ_MEASURED_ORE_RESOURCES_ALUM" hidden="1">"c9222"</definedName>
    <definedName name="IQ_MEASURED_ORE_RESOURCES_COP" hidden="1">"c9166"</definedName>
    <definedName name="IQ_MEASURED_ORE_RESOURCES_DIAM" hidden="1">"c9646"</definedName>
    <definedName name="IQ_MEASURED_ORE_RESOURCES_GOLD" hidden="1">"c9007"</definedName>
    <definedName name="IQ_MEASURED_ORE_RESOURCES_IRON" hidden="1">"c9381"</definedName>
    <definedName name="IQ_MEASURED_ORE_RESOURCES_LEAD" hidden="1">"c9434"</definedName>
    <definedName name="IQ_MEASURED_ORE_RESOURCES_MANG" hidden="1">"c9487"</definedName>
    <definedName name="IQ_MEASURED_ORE_RESOURCES_MOLYB" hidden="1">"c9699"</definedName>
    <definedName name="IQ_MEASURED_ORE_RESOURCES_NICK" hidden="1">"c9275"</definedName>
    <definedName name="IQ_MEASURED_ORE_RESOURCES_PLAT" hidden="1">"c9113"</definedName>
    <definedName name="IQ_MEASURED_ORE_RESOURCES_SILVER" hidden="1">"c9060"</definedName>
    <definedName name="IQ_MEASURED_ORE_RESOURCES_TITAN" hidden="1">"c9540"</definedName>
    <definedName name="IQ_MEASURED_ORE_RESOURCES_URAN" hidden="1">"c9593"</definedName>
    <definedName name="IQ_MEASURED_ORE_RESOURCES_ZINC" hidden="1">"c9328"</definedName>
    <definedName name="IQ_MEASURED_RECOV_ATTRIB_RESOURCES_ALUM" hidden="1">"c9242"</definedName>
    <definedName name="IQ_MEASURED_RECOV_ATTRIB_RESOURCES_COAL" hidden="1">"c9816"</definedName>
    <definedName name="IQ_MEASURED_RECOV_ATTRIB_RESOURCES_COP" hidden="1">"c9186"</definedName>
    <definedName name="IQ_MEASURED_RECOV_ATTRIB_RESOURCES_DIAM" hidden="1">"c9666"</definedName>
    <definedName name="IQ_MEASURED_RECOV_ATTRIB_RESOURCES_GOLD" hidden="1">"c9027"</definedName>
    <definedName name="IQ_MEASURED_RECOV_ATTRIB_RESOURCES_IRON" hidden="1">"c9401"</definedName>
    <definedName name="IQ_MEASURED_RECOV_ATTRIB_RESOURCES_LEAD" hidden="1">"c9454"</definedName>
    <definedName name="IQ_MEASURED_RECOV_ATTRIB_RESOURCES_MANG" hidden="1">"c9507"</definedName>
    <definedName name="IQ_MEASURED_RECOV_ATTRIB_RESOURCES_MET_COAL" hidden="1">"c9756"</definedName>
    <definedName name="IQ_MEASURED_RECOV_ATTRIB_RESOURCES_MOLYB" hidden="1">"c9719"</definedName>
    <definedName name="IQ_MEASURED_RECOV_ATTRIB_RESOURCES_NICK" hidden="1">"c9295"</definedName>
    <definedName name="IQ_MEASURED_RECOV_ATTRIB_RESOURCES_PLAT" hidden="1">"c9133"</definedName>
    <definedName name="IQ_MEASURED_RECOV_ATTRIB_RESOURCES_SILVER" hidden="1">"c9080"</definedName>
    <definedName name="IQ_MEASURED_RECOV_ATTRIB_RESOURCES_STEAM" hidden="1">"c9786"</definedName>
    <definedName name="IQ_MEASURED_RECOV_ATTRIB_RESOURCES_TITAN" hidden="1">"c9560"</definedName>
    <definedName name="IQ_MEASURED_RECOV_ATTRIB_RESOURCES_URAN" hidden="1">"c9613"</definedName>
    <definedName name="IQ_MEASURED_RECOV_ATTRIB_RESOURCES_ZINC" hidden="1">"c9348"</definedName>
    <definedName name="IQ_MEASURED_RECOV_RESOURCES_ALUM" hidden="1">"c9232"</definedName>
    <definedName name="IQ_MEASURED_RECOV_RESOURCES_COAL" hidden="1">"c9811"</definedName>
    <definedName name="IQ_MEASURED_RECOV_RESOURCES_COP" hidden="1">"c9176"</definedName>
    <definedName name="IQ_MEASURED_RECOV_RESOURCES_DIAM" hidden="1">"c9656"</definedName>
    <definedName name="IQ_MEASURED_RECOV_RESOURCES_GOLD" hidden="1">"c9017"</definedName>
    <definedName name="IQ_MEASURED_RECOV_RESOURCES_IRON" hidden="1">"c9391"</definedName>
    <definedName name="IQ_MEASURED_RECOV_RESOURCES_LEAD" hidden="1">"c9444"</definedName>
    <definedName name="IQ_MEASURED_RECOV_RESOURCES_MANG" hidden="1">"c9497"</definedName>
    <definedName name="IQ_MEASURED_RECOV_RESOURCES_MET_COAL" hidden="1">"c9751"</definedName>
    <definedName name="IQ_MEASURED_RECOV_RESOURCES_MOLYB" hidden="1">"c9709"</definedName>
    <definedName name="IQ_MEASURED_RECOV_RESOURCES_NICK" hidden="1">"c9285"</definedName>
    <definedName name="IQ_MEASURED_RECOV_RESOURCES_PLAT" hidden="1">"c9123"</definedName>
    <definedName name="IQ_MEASURED_RECOV_RESOURCES_SILVER" hidden="1">"c9070"</definedName>
    <definedName name="IQ_MEASURED_RECOV_RESOURCES_STEAM" hidden="1">"c9781"</definedName>
    <definedName name="IQ_MEASURED_RECOV_RESOURCES_TITAN" hidden="1">"c9550"</definedName>
    <definedName name="IQ_MEASURED_RECOV_RESOURCES_URAN" hidden="1">"c9603"</definedName>
    <definedName name="IQ_MEASURED_RECOV_RESOURCES_ZINC" hidden="1">"c9338"</definedName>
    <definedName name="IQ_MEASURED_RESOURCES_CALORIFIC_VALUE_COAL" hidden="1">"c9806"</definedName>
    <definedName name="IQ_MEASURED_RESOURCES_CALORIFIC_VALUE_MET_COAL" hidden="1">"c9746"</definedName>
    <definedName name="IQ_MEASURED_RESOURCES_CALORIFIC_VALUE_STEAM" hidden="1">"c9776"</definedName>
    <definedName name="IQ_MEASURED_RESOURCES_GRADE_ALUM" hidden="1">"c9223"</definedName>
    <definedName name="IQ_MEASURED_RESOURCES_GRADE_COP" hidden="1">"c9167"</definedName>
    <definedName name="IQ_MEASURED_RESOURCES_GRADE_DIAM" hidden="1">"c9647"</definedName>
    <definedName name="IQ_MEASURED_RESOURCES_GRADE_GOLD" hidden="1">"c9008"</definedName>
    <definedName name="IQ_MEASURED_RESOURCES_GRADE_IRON" hidden="1">"c9382"</definedName>
    <definedName name="IQ_MEASURED_RESOURCES_GRADE_LEAD" hidden="1">"c9435"</definedName>
    <definedName name="IQ_MEASURED_RESOURCES_GRADE_MANG" hidden="1">"c9488"</definedName>
    <definedName name="IQ_MEASURED_RESOURCES_GRADE_MOLYB" hidden="1">"c9700"</definedName>
    <definedName name="IQ_MEASURED_RESOURCES_GRADE_NICK" hidden="1">"c9276"</definedName>
    <definedName name="IQ_MEASURED_RESOURCES_GRADE_PLAT" hidden="1">"c9114"</definedName>
    <definedName name="IQ_MEASURED_RESOURCES_GRADE_SILVER" hidden="1">"c9061"</definedName>
    <definedName name="IQ_MEASURED_RESOURCES_GRADE_TITAN" hidden="1">"c9541"</definedName>
    <definedName name="IQ_MEASURED_RESOURCES_GRADE_URAN" hidden="1">"c9594"</definedName>
    <definedName name="IQ_MEASURED_RESOURCES_GRADE_ZINC" hidden="1">"c9329"</definedName>
    <definedName name="IQ_MEDIAN_NEW_HOME_SALES_APR_FC_UNUSED" hidden="1">"c8460"</definedName>
    <definedName name="IQ_MEDIAN_NEW_HOME_SALES_APR_FC_UNUSED_UNUSED_UNUSED" hidden="1">"c8460"</definedName>
    <definedName name="IQ_MEDIAN_NEW_HOME_SALES_APR_UNUSED" hidden="1">"c7580"</definedName>
    <definedName name="IQ_MEDIAN_NEW_HOME_SALES_APR_UNUSED_UNUSED_UNUSED" hidden="1">"c7580"</definedName>
    <definedName name="IQ_MEDIAN_NEW_HOME_SALES_FC_UNUSED" hidden="1">"c7800"</definedName>
    <definedName name="IQ_MEDIAN_NEW_HOME_SALES_FC_UNUSED_UNUSED_UNUSED" hidden="1">"c7800"</definedName>
    <definedName name="IQ_MEDIAN_NEW_HOME_SALES_POP_FC_UNUSED" hidden="1">"c8020"</definedName>
    <definedName name="IQ_MEDIAN_NEW_HOME_SALES_POP_FC_UNUSED_UNUSED_UNUSED" hidden="1">"c8020"</definedName>
    <definedName name="IQ_MEDIAN_NEW_HOME_SALES_POP_UNUSED" hidden="1">"c7140"</definedName>
    <definedName name="IQ_MEDIAN_NEW_HOME_SALES_POP_UNUSED_UNUSED_UNUSED" hidden="1">"c7140"</definedName>
    <definedName name="IQ_MEDIAN_NEW_HOME_SALES_UNUSED" hidden="1">"c6920"</definedName>
    <definedName name="IQ_MEDIAN_NEW_HOME_SALES_UNUSED_UNUSED_UNUSED" hidden="1">"c6920"</definedName>
    <definedName name="IQ_MEDIAN_NEW_HOME_SALES_YOY_FC_UNUSED" hidden="1">"c8240"</definedName>
    <definedName name="IQ_MEDIAN_NEW_HOME_SALES_YOY_FC_UNUSED_UNUSED_UNUSED" hidden="1">"c8240"</definedName>
    <definedName name="IQ_MEDIAN_NEW_HOME_SALES_YOY_UNUSED" hidden="1">"c7360"</definedName>
    <definedName name="IQ_MEDIAN_NEW_HOME_SALES_YOY_UNUSED_UNUSED_UNUSED" hidden="1">"c7360"</definedName>
    <definedName name="IQ_MEDIAN_TARGET_PRICE" hidden="1">"c1650"</definedName>
    <definedName name="IQ_MEDIAN_TARGET_PRICE_CIQ" hidden="1">"c4658"</definedName>
    <definedName name="IQ_MEDIAN_TARGET_PRICE_REUT" hidden="1">"c5316"</definedName>
    <definedName name="IQ_MEDIAN_TARGET_PRICE_THOM" hidden="1">"c5095"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" hidden="1">"c6235"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" hidden="1">"c6236"</definedName>
    <definedName name="IQ_MERGER_RESTRUCTURE_REIT" hidden="1">"c724"</definedName>
    <definedName name="IQ_MERGER_RESTRUCTURE_UTI" hidden="1">"c725"</definedName>
    <definedName name="IQ_MERGER_SUPPLE" hidden="1">"c13810"</definedName>
    <definedName name="IQ_MERGER_UTI" hidden="1">"c726"</definedName>
    <definedName name="IQ_MI_RECOV_ATTRIB_RESOURCES_ALUM" hidden="1">"c9244"</definedName>
    <definedName name="IQ_MI_RECOV_ATTRIB_RESOURCES_COAL" hidden="1">"c9818"</definedName>
    <definedName name="IQ_MI_RECOV_ATTRIB_RESOURCES_COP" hidden="1">"c9188"</definedName>
    <definedName name="IQ_MI_RECOV_ATTRIB_RESOURCES_DIAM" hidden="1">"c9668"</definedName>
    <definedName name="IQ_MI_RECOV_ATTRIB_RESOURCES_GOLD" hidden="1">"c9029"</definedName>
    <definedName name="IQ_MI_RECOV_ATTRIB_RESOURCES_IRON" hidden="1">"c9403"</definedName>
    <definedName name="IQ_MI_RECOV_ATTRIB_RESOURCES_LEAD" hidden="1">"c9456"</definedName>
    <definedName name="IQ_MI_RECOV_ATTRIB_RESOURCES_MANG" hidden="1">"c9509"</definedName>
    <definedName name="IQ_MI_RECOV_ATTRIB_RESOURCES_MET_COAL" hidden="1">"c9758"</definedName>
    <definedName name="IQ_MI_RECOV_ATTRIB_RESOURCES_MOLYB" hidden="1">"c9721"</definedName>
    <definedName name="IQ_MI_RECOV_ATTRIB_RESOURCES_NICK" hidden="1">"c9297"</definedName>
    <definedName name="IQ_MI_RECOV_ATTRIB_RESOURCES_PLAT" hidden="1">"c9135"</definedName>
    <definedName name="IQ_MI_RECOV_ATTRIB_RESOURCES_SILVER" hidden="1">"c9082"</definedName>
    <definedName name="IQ_MI_RECOV_ATTRIB_RESOURCES_STEAM" hidden="1">"c9788"</definedName>
    <definedName name="IQ_MI_RECOV_ATTRIB_RESOURCES_TITAN" hidden="1">"c9562"</definedName>
    <definedName name="IQ_MI_RECOV_ATTRIB_RESOURCES_URAN" hidden="1">"c9615"</definedName>
    <definedName name="IQ_MI_RECOV_ATTRIB_RESOURCES_ZINC" hidden="1">"c9350"</definedName>
    <definedName name="IQ_MI_RESOURCES_CALORIFIC_VALUE_COAL" hidden="1">"c9808"</definedName>
    <definedName name="IQ_MI_RESOURCES_CALORIFIC_VALUE_MET_COAL" hidden="1">"c9748"</definedName>
    <definedName name="IQ_MI_RESOURCES_CALORIFIC_VALUE_STEAM" hidden="1">"c9778"</definedName>
    <definedName name="IQ_MINORITY_INT_AVG_ASSETS_FFIEC" hidden="1">"c13367"</definedName>
    <definedName name="IQ_MINORITY_INT_BS_FFIEC" hidden="1">"c12874"</definedName>
    <definedName name="IQ_MINORITY_INT_FFIEC" hidden="1">"c13031"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" hidden="1">"c6237"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KTCAP_TOTAL_REV_FWD_CIQ" hidden="1">"c4041"</definedName>
    <definedName name="IQ_MKTCAP_TOTAL_REV_FWD_REUT" hidden="1">"c4048"</definedName>
    <definedName name="IQ_MKTCAP_TOTAL_REV_FWD_THOM" hidden="1">"c4055"</definedName>
    <definedName name="IQ_MM_ACCOUNT" hidden="1">"c743"</definedName>
    <definedName name="IQ_MM_ACCRETION_EXPENSE" hidden="1">"c9845"</definedName>
    <definedName name="IQ_MM_ARO_BEG" hidden="1">"c9842"</definedName>
    <definedName name="IQ_MM_ARO_TOTAL" hidden="1">"c9850"</definedName>
    <definedName name="IQ_MM_CURRENT_PORT_ARO" hidden="1">"c9851"</definedName>
    <definedName name="IQ_MM_DEVELOPED_ACREAGE" hidden="1">"c9832"</definedName>
    <definedName name="IQ_MM_DEVELOPED_SQ_KMS" hidden="1">"c9831"</definedName>
    <definedName name="IQ_MM_DEVELOPED_SQ_MILES" hidden="1">"c9833"</definedName>
    <definedName name="IQ_MM_EXPLORATION_EXPENDITURE_TOT" hidden="1">"c9840"</definedName>
    <definedName name="IQ_MM_FX_ADJUSTMENT" hidden="1">"c9847"</definedName>
    <definedName name="IQ_MM_LIABILITIES_INCURRED_ACQUIRED" hidden="1">"c9843"</definedName>
    <definedName name="IQ_MM_LIABILITIES_REL_SPIN_OFFS" hidden="1">"c9848"</definedName>
    <definedName name="IQ_MM_LIABILITIES_SETTLED_DISPOSED" hidden="1">"c9844"</definedName>
    <definedName name="IQ_MM_NON_CURRENT_PORT_ARO" hidden="1">"c9852"</definedName>
    <definedName name="IQ_MM_NUMBER_MINES" hidden="1">"c9839"</definedName>
    <definedName name="IQ_MM_OTHER_ADJUSTMENTS_ARO" hidden="1">"c9849"</definedName>
    <definedName name="IQ_MM_REMAINING_MINE_LIFE" hidden="1">"c9838"</definedName>
    <definedName name="IQ_MM_RESOURCES_INCL_EXCL_RESERVES" hidden="1">"c9841"</definedName>
    <definedName name="IQ_MM_REVISIONS_ESTIMATE" hidden="1">"c9846"</definedName>
    <definedName name="IQ_MM_STRIPPING_RATIO" hidden="1">"c9837"</definedName>
    <definedName name="IQ_MM_UNDEVELOPED_ACREAGE" hidden="1">"c9835"</definedName>
    <definedName name="IQ_MM_UNDEVELOPED_SQ_KMS" hidden="1">"c9834"</definedName>
    <definedName name="IQ_MM_UNDEVELOPED_SQ_MILES" hidden="1">"c9836"</definedName>
    <definedName name="IQ_MMDA_NON_TRANS_ACCTS_FFIEC" hidden="1">"c15330"</definedName>
    <definedName name="IQ_MMDA_SAVINGS_TOT_DEPOSITS_FFIEC" hidden="1">"c13905"</definedName>
    <definedName name="IQ_MONEY_MARKET_ACCOUNTS_COMMERCIAL_BANK_SUBS_FFIEC" hidden="1">"c12947"</definedName>
    <definedName name="IQ_MONEY_MARKET_ACCOUNTS_OTHER_INSTITUTIONS_FFIEC" hidden="1">"c12952"</definedName>
    <definedName name="IQ_MONEY_MARKET_DEPOSIT_ACCOUNTS_FDIC" hidden="1">"c6553"</definedName>
    <definedName name="IQ_MONTH" hidden="1">15000</definedName>
    <definedName name="IQ_MOODYS_ACTION_LT" hidden="1">"c5660"</definedName>
    <definedName name="IQ_MOODYS_ACTION_ST" hidden="1">"c5663"</definedName>
    <definedName name="IQ_MOODYS_BANK_FIN_STRENGTH_ACTION_LT" hidden="1">"c5669"</definedName>
    <definedName name="IQ_MOODYS_BANK_FIN_STRENGTH_DATE_LT" hidden="1">"c5668"</definedName>
    <definedName name="IQ_MOODYS_BANK_FIN_STRENGTH_LT" hidden="1">"c5670"</definedName>
    <definedName name="IQ_MOODYS_CORP_FAMILY_ACTION_LT" hidden="1">"c5666"</definedName>
    <definedName name="IQ_MOODYS_CORP_FAMILY_DATE_LT" hidden="1">"c5665"</definedName>
    <definedName name="IQ_MOODYS_CORP_FAMILY_LT" hidden="1">"c5667"</definedName>
    <definedName name="IQ_MOODYS_DATE_LT" hidden="1">"c5659"</definedName>
    <definedName name="IQ_MOODYS_DATE_ST" hidden="1">"c5662"</definedName>
    <definedName name="IQ_MOODYS_INS_FIN_STRENGTH_ACTION_LT" hidden="1">"c5672"</definedName>
    <definedName name="IQ_MOODYS_INS_FIN_STRENGTH_ACTION_ST" hidden="1">"c5675"</definedName>
    <definedName name="IQ_MOODYS_INS_FIN_STRENGTH_DATE_LT" hidden="1">"c5671"</definedName>
    <definedName name="IQ_MOODYS_INS_FIN_STRENGTH_DATE_ST" hidden="1">"c5674"</definedName>
    <definedName name="IQ_MOODYS_INS_FIN_STRENGTH_LT" hidden="1">"c5673"</definedName>
    <definedName name="IQ_MOODYS_INS_FIN_STRENGTH_ST" hidden="1">"c5676"</definedName>
    <definedName name="IQ_MOODYS_ISSUE_ACTION_LT" hidden="1">"c5683"</definedName>
    <definedName name="IQ_MOODYS_ISSUE_ACTION_ST" hidden="1">"c6784"</definedName>
    <definedName name="IQ_MOODYS_ISSUE_DATE_LT" hidden="1">"c5682"</definedName>
    <definedName name="IQ_MOODYS_ISSUE_DATE_ST" hidden="1">"c6783"</definedName>
    <definedName name="IQ_MOODYS_ISSUE_LT" hidden="1">"c5684"</definedName>
    <definedName name="IQ_MOODYS_ISSUE_ST" hidden="1">"c6785"</definedName>
    <definedName name="IQ_MOODYS_ISSUE_WATCHLIST_DATE" hidden="1">"c5685"</definedName>
    <definedName name="IQ_MOODYS_ISSUE_WATCHLIST_INDICATOR" hidden="1">"c5687"</definedName>
    <definedName name="IQ_MOODYS_ISSUE_WATCHLIST_REASON" hidden="1">"c5686"</definedName>
    <definedName name="IQ_MOODYS_JR_SUB_ACTION_LT" hidden="1">"c13537"</definedName>
    <definedName name="IQ_MOODYS_JR_SUB_DATE_LT" hidden="1">"c13536"</definedName>
    <definedName name="IQ_MOODYS_JR_SUB_LT" hidden="1">"c13535"</definedName>
    <definedName name="IQ_MOODYS_JR_SUB_TYPE_LT" hidden="1">"c13538"</definedName>
    <definedName name="IQ_MOODYS_LATEST_DATE_LT" hidden="1">"c12711"</definedName>
    <definedName name="IQ_MOODYS_LATEST_DATE_ST" hidden="1">"c12715"</definedName>
    <definedName name="IQ_MOODYS_LATEST_LT" hidden="1">"c12710"</definedName>
    <definedName name="IQ_MOODYS_LATEST_ST" hidden="1">"c12714"</definedName>
    <definedName name="IQ_MOODYS_LATEST_TYPE_LT" hidden="1">"c12713"</definedName>
    <definedName name="IQ_MOODYS_LATEST_TYPE_ST" hidden="1">"c12717"</definedName>
    <definedName name="IQ_MOODYS_LT" hidden="1">"c5661"</definedName>
    <definedName name="IQ_MOODYS_OTHER_ACTION_LT" hidden="1">"c13545"</definedName>
    <definedName name="IQ_MOODYS_OTHER_ACTION_ST" hidden="1">"c13569"</definedName>
    <definedName name="IQ_MOODYS_OTHER_DATE_LT" hidden="1">"c13544"</definedName>
    <definedName name="IQ_MOODYS_OTHER_DATE_ST" hidden="1">"c13568"</definedName>
    <definedName name="IQ_MOODYS_OTHER_LT" hidden="1">"c13543"</definedName>
    <definedName name="IQ_MOODYS_OTHER_ST" hidden="1">"c13567"</definedName>
    <definedName name="IQ_MOODYS_OTHER_TYPE_LT" hidden="1">"c13546"</definedName>
    <definedName name="IQ_MOODYS_OTHER_TYPE_ST" hidden="1">"c13570"</definedName>
    <definedName name="IQ_MOODYS_OUTLOOK" hidden="1">"c5678"</definedName>
    <definedName name="IQ_MOODYS_OUTLOOK_DATE" hidden="1">"c5677"</definedName>
    <definedName name="IQ_MOODYS_PREF_ACTION_LT" hidden="1">"c13541"</definedName>
    <definedName name="IQ_MOODYS_PREF_DATE_LT" hidden="1">"c13540"</definedName>
    <definedName name="IQ_MOODYS_PREF_LT" hidden="1">"c13539"</definedName>
    <definedName name="IQ_MOODYS_PREF_TYPE_LT" hidden="1">"c13542"</definedName>
    <definedName name="IQ_MOODYS_SERVICER_QUALITY_ACTION_LT" hidden="1">"c13549"</definedName>
    <definedName name="IQ_MOODYS_SERVICER_QUALITY_DATE_LT" hidden="1">"c13548"</definedName>
    <definedName name="IQ_MOODYS_SERVICER_QUALITY_LT" hidden="1">"c13547"</definedName>
    <definedName name="IQ_MOODYS_SERVICER_QUALITY_TYPE_LT" hidden="1">"c13550"</definedName>
    <definedName name="IQ_MOODYS_SR_SECURED_ACTION_LT" hidden="1">"c13521"</definedName>
    <definedName name="IQ_MOODYS_SR_SECURED_ACTION_ST" hidden="1">"c13553"</definedName>
    <definedName name="IQ_MOODYS_SR_SECURED_DATE_LT" hidden="1">"c13520"</definedName>
    <definedName name="IQ_MOODYS_SR_SECURED_DATE_ST" hidden="1">"c13552"</definedName>
    <definedName name="IQ_MOODYS_SR_SECURED_LT" hidden="1">"c13519"</definedName>
    <definedName name="IQ_MOODYS_SR_SECURED_ST" hidden="1">"c13551"</definedName>
    <definedName name="IQ_MOODYS_SR_SECURED_TYPE_LT" hidden="1">"c13522"</definedName>
    <definedName name="IQ_MOODYS_SR_SECURED_TYPE_ST" hidden="1">"c13554"</definedName>
    <definedName name="IQ_MOODYS_SR_SUB_ACTION_LT" hidden="1">"c13529"</definedName>
    <definedName name="IQ_MOODYS_SR_SUB_ACTION_ST" hidden="1">"c13561"</definedName>
    <definedName name="IQ_MOODYS_SR_SUB_DATE_LT" hidden="1">"c13528"</definedName>
    <definedName name="IQ_MOODYS_SR_SUB_DATE_ST" hidden="1">"c13560"</definedName>
    <definedName name="IQ_MOODYS_SR_SUB_LT" hidden="1">"c13527"</definedName>
    <definedName name="IQ_MOODYS_SR_SUB_ST" hidden="1">"c13559"</definedName>
    <definedName name="IQ_MOODYS_SR_SUB_TYPE_LT" hidden="1">"c13530"</definedName>
    <definedName name="IQ_MOODYS_SR_SUB_TYPE_ST" hidden="1">"c13562"</definedName>
    <definedName name="IQ_MOODYS_SR_UNSECURED_ACTION_LT" hidden="1">"c13525"</definedName>
    <definedName name="IQ_MOODYS_SR_UNSECURED_ACTION_ST" hidden="1">"c13557"</definedName>
    <definedName name="IQ_MOODYS_SR_UNSECURED_DATE_LT" hidden="1">"c13524"</definedName>
    <definedName name="IQ_MOODYS_SR_UNSECURED_DATE_ST" hidden="1">"c13556"</definedName>
    <definedName name="IQ_MOODYS_SR_UNSECURED_LT" hidden="1">"c13523"</definedName>
    <definedName name="IQ_MOODYS_SR_UNSECURED_ST" hidden="1">"c13555"</definedName>
    <definedName name="IQ_MOODYS_SR_UNSECURED_TYPE_LT" hidden="1">"c13526"</definedName>
    <definedName name="IQ_MOODYS_SR_UNSECURED_TYPE_ST" hidden="1">"c13558"</definedName>
    <definedName name="IQ_MOODYS_ST" hidden="1">"c5664"</definedName>
    <definedName name="IQ_MOODYS_SUB_ACTION_LT" hidden="1">"c13533"</definedName>
    <definedName name="IQ_MOODYS_SUB_ACTION_ST" hidden="1">"c13565"</definedName>
    <definedName name="IQ_MOODYS_SUB_DATE_LT" hidden="1">"c13532"</definedName>
    <definedName name="IQ_MOODYS_SUB_DATE_ST" hidden="1">"c13564"</definedName>
    <definedName name="IQ_MOODYS_SUB_LT" hidden="1">"c13531"</definedName>
    <definedName name="IQ_MOODYS_SUB_ST" hidden="1">"c13563"</definedName>
    <definedName name="IQ_MOODYS_SUB_TYPE_LT" hidden="1">"c13534"</definedName>
    <definedName name="IQ_MOODYS_SUB_TYPE_ST" hidden="1">"c13566"</definedName>
    <definedName name="IQ_MOODYS_WATCHLIST_DATE" hidden="1">"c5679"</definedName>
    <definedName name="IQ_MOODYS_WATCHLIST_INDICATOR" hidden="1">"c5681"</definedName>
    <definedName name="IQ_MOODYS_WATCHLIST_REASON" hidden="1">"c5680"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BACKED_SECURITIES_FDIC" hidden="1">"c6402"</definedName>
    <definedName name="IQ_MORTGAGE_DEBT_UNDER_CAPITAL_LEASES_FFIEC" hidden="1">"c15276"</definedName>
    <definedName name="IQ_MORTGAGE_SERV_RIGHTS" hidden="1">"c2242"</definedName>
    <definedName name="IQ_MORTGAGE_SERVICING_ASSETS_FFIEC" hidden="1">"c12838"</definedName>
    <definedName name="IQ_MORTGAGE_SERVICING_FDIC" hidden="1">"c6335"</definedName>
    <definedName name="IQ_MTD" hidden="1">800000</definedName>
    <definedName name="IQ_MULTI_RES_PROPERTIES_TRADING_DOM_FFIEC" hidden="1">"c12930"</definedName>
    <definedName name="IQ_MULTIFAM_5_LOANS_TOT_LOANS_FFIEC" hidden="1">"c13869"</definedName>
    <definedName name="IQ_MULTIFAMILY_LOANS_GROSS_LOANS_FFIEC" hidden="1">"c13404"</definedName>
    <definedName name="IQ_MULTIFAMILY_LOANS_RISK_BASED_FFIEC" hidden="1">"c13425"</definedName>
    <definedName name="IQ_MULTIFAMILY_RES_DOM_FFIEC" hidden="1">"c15270"</definedName>
    <definedName name="IQ_MULTIFAMILY_RESIDENTIAL_LOANS_FDIC" hidden="1">"c6311"</definedName>
    <definedName name="IQ_MUNI_ADVALOREM_TAX" hidden="1">"c15144"</definedName>
    <definedName name="IQ_MUNI_AMT_TAX" hidden="1">"c15146"</definedName>
    <definedName name="IQ_MUNI_BANK_QUALIFIED" hidden="1">"c15148"</definedName>
    <definedName name="IQ_MUNI_DEP_TRUST_ELIGIBLE" hidden="1">"c15149"</definedName>
    <definedName name="IQ_MUNI_ECONOMIC_DEFEASANCE" hidden="1">"c15151"</definedName>
    <definedName name="IQ_MUNI_ESCROW" hidden="1">"c15228"</definedName>
    <definedName name="IQ_MUNI_FED_TAX" hidden="1">"c15147"</definedName>
    <definedName name="IQ_MUNI_LEGAL_DEFEASANCE" hidden="1">"c15150"</definedName>
    <definedName name="IQ_MUNI_OFFERING_TYPE" hidden="1">"c15143"</definedName>
    <definedName name="IQ_MUNI_OPTIONAL_REDEMPTION_DEFEASANCE" hidden="1">"c15152"</definedName>
    <definedName name="IQ_MUNI_PRE_REFUNDED_DATE" hidden="1">"c15154"</definedName>
    <definedName name="IQ_MUNI_PRE_REFUNDED_DATED_DATE" hidden="1">"c15156"</definedName>
    <definedName name="IQ_MUNI_PRE_REFUNDED_PRICE" hidden="1">"c15155"</definedName>
    <definedName name="IQ_MUNI_PRE_REFUNDED_TYPE" hidden="1">"c15153"</definedName>
    <definedName name="IQ_MUNI_PURPOSE" hidden="1">"c15226"</definedName>
    <definedName name="IQ_MUNI_STATE_TAX" hidden="1">"c15145"</definedName>
    <definedName name="IQ_MUNI_TERRITORY" hidden="1">"c15142"</definedName>
    <definedName name="IQ_MUNI_TYPE" hidden="1">"c15227"</definedName>
    <definedName name="IQ_MUNICIPAL_INVEST_SECURITIES_FFIEC" hidden="1">"c13459"</definedName>
    <definedName name="IQ_NAMES_REVISION_DATE_" localSheetId="0" hidden="1">43541.7377662037</definedName>
    <definedName name="IQ_NAMES_REVISION_DATE_" localSheetId="6" hidden="1">43541.7377662037</definedName>
    <definedName name="IQ_NAMES_REVISION_DATE_" localSheetId="7" hidden="1">43541.7377662037</definedName>
    <definedName name="IQ_NAMES_REVISION_DATE_" localSheetId="8" hidden="1">43541.7377662037</definedName>
    <definedName name="IQ_NAMES_REVISION_DATE_" localSheetId="10" hidden="1">43541.7377662037</definedName>
    <definedName name="IQ_NAMES_REVISION_DATE_" localSheetId="11" hidden="1">"07/18/2023 10:35:15"</definedName>
    <definedName name="IQ_NAMES_REVISION_DATE_" hidden="1">"07/17/2023 16:58:06"</definedName>
    <definedName name="IQ_NAMES_REVISION_DATE_1" hidden="1">42585.4321064815</definedName>
    <definedName name="IQ_NAPM_BUS_CONDITIONS" hidden="1">"c6921"</definedName>
    <definedName name="IQ_NAPM_BUS_CONDITIONS_APR" hidden="1">"c7581"</definedName>
    <definedName name="IQ_NAPM_BUS_CONDITIONS_APR_FC" hidden="1">"c8461"</definedName>
    <definedName name="IQ_NAPM_BUS_CONDITIONS_FC" hidden="1">"c7801"</definedName>
    <definedName name="IQ_NAPM_BUS_CONDITIONS_POP" hidden="1">"c7141"</definedName>
    <definedName name="IQ_NAPM_BUS_CONDITIONS_POP_FC" hidden="1">"c8021"</definedName>
    <definedName name="IQ_NAPM_BUS_CONDITIONS_YOY" hidden="1">"c7361"</definedName>
    <definedName name="IQ_NAPM_BUS_CONDITIONS_YOY_FC" hidden="1">"c8241"</definedName>
    <definedName name="IQ_NATIVE_COMPANY_NAME" hidden="1">"c13822"</definedName>
    <definedName name="IQ_NAV_ACT_OR_EST" hidden="1">"c2225"</definedName>
    <definedName name="IQ_NAV_ACT_OR_EST_THOM" hidden="1">"c5607"</definedName>
    <definedName name="IQ_NAV_DET_EST_CURRENCY_THOM" hidden="1">"c12490"</definedName>
    <definedName name="IQ_NAV_DET_EST_DATE_THOM" hidden="1">"c12241"</definedName>
    <definedName name="IQ_NAV_DET_EST_INCL_THOM" hidden="1">"c12373"</definedName>
    <definedName name="IQ_NAV_DET_EST_ORIGIN_THOM" hidden="1">"c12707"</definedName>
    <definedName name="IQ_NAV_DET_EST_THOM" hidden="1">"c12091"</definedName>
    <definedName name="IQ_NAV_EST" hidden="1">"c1751"</definedName>
    <definedName name="IQ_NAV_EST_THOM" hidden="1">"c5601"</definedName>
    <definedName name="IQ_NAV_HIGH_EST" hidden="1">"c1753"</definedName>
    <definedName name="IQ_NAV_HIGH_EST_THOM" hidden="1">"c5604"</definedName>
    <definedName name="IQ_NAV_LOW_EST" hidden="1">"c1754"</definedName>
    <definedName name="IQ_NAV_LOW_EST_THOM" hidden="1">"c5605"</definedName>
    <definedName name="IQ_NAV_MEDIAN_EST" hidden="1">"c1752"</definedName>
    <definedName name="IQ_NAV_MEDIAN_EST_THOM" hidden="1">"c5602"</definedName>
    <definedName name="IQ_NAV_NUM_EST" hidden="1">"c1755"</definedName>
    <definedName name="IQ_NAV_NUM_EST_THOM" hidden="1">"c5606"</definedName>
    <definedName name="IQ_NAV_SHARE_ACT_OR_EST" hidden="1">"c2225"</definedName>
    <definedName name="IQ_NAV_SHARE_ACT_OR_EST_CIQ" hidden="1">"c12038"</definedName>
    <definedName name="IQ_NAV_SHARE_ACT_OR_EST_REUT" hidden="1">"c5623"</definedName>
    <definedName name="IQ_NAV_SHARE_DET_EST_CIQ" hidden="1">"c12123"</definedName>
    <definedName name="IQ_NAV_SHARE_DET_EST_CURRENCY_CIQ" hidden="1">"c12514"</definedName>
    <definedName name="IQ_NAV_SHARE_DET_EST_CURRENCY_REUT" hidden="1">"c12538"</definedName>
    <definedName name="IQ_NAV_SHARE_DET_EST_DATE_CIQ" hidden="1">"c12269"</definedName>
    <definedName name="IQ_NAV_SHARE_DET_EST_DATE_REUT" hidden="1">"c12297"</definedName>
    <definedName name="IQ_NAV_SHARE_DET_EST_INCL_CIQ" hidden="1">"c12397"</definedName>
    <definedName name="IQ_NAV_SHARE_DET_EST_INCL_REUT" hidden="1">"c12421"</definedName>
    <definedName name="IQ_NAV_SHARE_DET_EST_ORIGIN" hidden="1">"c12585"</definedName>
    <definedName name="IQ_NAV_SHARE_DET_EST_ORIGIN_CIQ" hidden="1">"c12638"</definedName>
    <definedName name="IQ_NAV_SHARE_DET_EST_ORIGIN_REUT" hidden="1">"c12665"</definedName>
    <definedName name="IQ_NAV_SHARE_DET_EST_ORIGIN_THOM" hidden="1">"c12611"</definedName>
    <definedName name="IQ_NAV_SHARE_DET_EST_REUT" hidden="1">"c12155"</definedName>
    <definedName name="IQ_NAV_SHARE_EST" hidden="1">"c5609"</definedName>
    <definedName name="IQ_NAV_SHARE_EST_CIQ" hidden="1">"c12032"</definedName>
    <definedName name="IQ_NAV_SHARE_EST_REUT" hidden="1">"c5617"</definedName>
    <definedName name="IQ_NAV_SHARE_HIGH_EST" hidden="1">"c5612"</definedName>
    <definedName name="IQ_NAV_SHARE_HIGH_EST_CIQ" hidden="1">"c12035"</definedName>
    <definedName name="IQ_NAV_SHARE_HIGH_EST_REUT" hidden="1">"c5620"</definedName>
    <definedName name="IQ_NAV_SHARE_LOW_EST" hidden="1">"c5613"</definedName>
    <definedName name="IQ_NAV_SHARE_LOW_EST_CIQ" hidden="1">"c12036"</definedName>
    <definedName name="IQ_NAV_SHARE_LOW_EST_REUT" hidden="1">"c5621"</definedName>
    <definedName name="IQ_NAV_SHARE_MEDIAN_EST" hidden="1">"c5610"</definedName>
    <definedName name="IQ_NAV_SHARE_MEDIAN_EST_CIQ" hidden="1">"c12033"</definedName>
    <definedName name="IQ_NAV_SHARE_MEDIAN_EST_REUT" hidden="1">"c5618"</definedName>
    <definedName name="IQ_NAV_SHARE_NUM_EST" hidden="1">"c5614"</definedName>
    <definedName name="IQ_NAV_SHARE_NUM_EST_CIQ" hidden="1">"c12037"</definedName>
    <definedName name="IQ_NAV_SHARE_NUM_EST_REUT" hidden="1">"c5622"</definedName>
    <definedName name="IQ_NAV_SHARE_STDDEV_EST" hidden="1">"c5611"</definedName>
    <definedName name="IQ_NAV_SHARE_STDDEV_EST_CIQ" hidden="1">"c12034"</definedName>
    <definedName name="IQ_NAV_SHARE_STDDEV_EST_REUT" hidden="1">"c5619"</definedName>
    <definedName name="IQ_NAV_STDDEV_EST" hidden="1">"c1756"</definedName>
    <definedName name="IQ_NAV_STDDEV_EST_THOM" hidden="1">"c5603"</definedName>
    <definedName name="IQ_NCLS_CLOSED_END_1_4_FAM_LOANS_TOT_LOANS_FFIEC" hidden="1">"c13891"</definedName>
    <definedName name="IQ_NCLS_COMM_IND_LOANS_TOT_LOANS_FFIEC" hidden="1">"c13898"</definedName>
    <definedName name="IQ_NCLS_COMM_RE_FARM_LOANS_TOT_LOANS_FFIEC" hidden="1">"c13897"</definedName>
    <definedName name="IQ_NCLS_COMM_RE_NONFARM_NONRES_TOT_LOANS_FFIEC" hidden="1">"c13896"</definedName>
    <definedName name="IQ_NCLS_CONST_LAND_DEV_LOANS_TOT_LOANS_FFIEC" hidden="1">"c13890"</definedName>
    <definedName name="IQ_NCLS_CONSUMER_LOANS_TOT_LOANS_FFIEC" hidden="1">"c13899"</definedName>
    <definedName name="IQ_NCLS_FARM_LOANS_TOT_LOANS_FFIEC" hidden="1">"c13895"</definedName>
    <definedName name="IQ_NCLS_HOME_EQUITY_LOANS_TOT_LOANS_FFIEC" hidden="1">"c13892"</definedName>
    <definedName name="IQ_NCLS_MULTIFAM_5_LOANS_TOT_LOANS_FFIEC" hidden="1">"c13894"</definedName>
    <definedName name="IQ_NCLS_TOT_1_4_FAM_LOANS_TOT_LOANS_FFIEC" hidden="1">"c13893"</definedName>
    <definedName name="IQ_NCLS_TOT_LEASES_TOT_LOANS_FFIEC" hidden="1">"c13900"</definedName>
    <definedName name="IQ_NCLS_TOT_LOANS_TOT_LOANS_FFIEC" hidden="1">"c13901"</definedName>
    <definedName name="IQ_NCOS_CLOSED_END_1_4_FAM_LOANS_TOT_LOANS_FFIEC" hidden="1">"c13879"</definedName>
    <definedName name="IQ_NCOS_COMM_IND_LOANS_TOT_LOANS_FFIEC" hidden="1">"c13886"</definedName>
    <definedName name="IQ_NCOS_COMM_RE_FARM_LOANS_TOT_LOANS_FFIEC" hidden="1">"c13885"</definedName>
    <definedName name="IQ_NCOS_COMM_RE_NONFARM_NONRES_TOT_LOANS_FFIEC" hidden="1">"c13884"</definedName>
    <definedName name="IQ_NCOS_CONST_LAND_DEV_LOANS_TOT_LOANS_FFIEC" hidden="1">"c13878"</definedName>
    <definedName name="IQ_NCOS_CONSUMER_LOANS_TOT_LOANS_FFIEC" hidden="1">"c13887"</definedName>
    <definedName name="IQ_NCOS_FARM_LOANS_TOT_LOANS_FFIEC" hidden="1">"c13883"</definedName>
    <definedName name="IQ_NCOS_HOME_EQUITY_LOANS_TOT_LOANS_FFIEC" hidden="1">"c13880"</definedName>
    <definedName name="IQ_NCOS_MULTIFAM_5_LOANS_TOT_LOANS_FFIEC" hidden="1">"c13882"</definedName>
    <definedName name="IQ_NCOS_TOT_1_4_FAM_LOANS_TOT_LOANS_FFIEC" hidden="1">"c13881"</definedName>
    <definedName name="IQ_NCOS_TOT_LEASES_TOT_LOANS_FFIEC" hidden="1">"c13888"</definedName>
    <definedName name="IQ_NCOS_TOT_LOANS_TOT_LOANS_FFIEC" hidden="1">"c13889"</definedName>
    <definedName name="IQ_NEGATIVE_FAIR_VALUE_DERIVATIVES_BENEFICIARY_FFIEC" hidden="1">"c13124"</definedName>
    <definedName name="IQ_NEGATIVE_FAIR_VALUE_DERIVATIVES_GUARANTOR_FFIEC" hidden="1">"c13117"</definedName>
    <definedName name="IQ_NET_BOOKING_LOCATION_ADJUSTMENT_FOREIGN_FFIEC" hidden="1">"c15385"</definedName>
    <definedName name="IQ_NET_CHANGE" hidden="1">"c749"</definedName>
    <definedName name="IQ_NET_CHARGE_OFFS_FDIC" hidden="1">"c6641"</definedName>
    <definedName name="IQ_NET_CHARGE_OFFS_LOANS_FDIC" hidden="1">"c6751"</definedName>
    <definedName name="IQ_NET_CLAIM_EXP_INCUR" hidden="1">"c2757"</definedName>
    <definedName name="IQ_NET_CLAIM_EXP_INCUR_CY" hidden="1">"c2761"</definedName>
    <definedName name="IQ_NET_CLAIM_EXP_INCUR_PY" hidden="1">"c2762"</definedName>
    <definedName name="IQ_NET_CLAIM_EXP_PAID" hidden="1">"c2760"</definedName>
    <definedName name="IQ_NET_CLAIM_EXP_PAID_CY" hidden="1">"c2763"</definedName>
    <definedName name="IQ_NET_CLAIM_EXP_PAID_PY" hidden="1">"c2764"</definedName>
    <definedName name="IQ_NET_CLAIM_EXP_RES" hidden="1">"c2754"</definedName>
    <definedName name="IQ_NET_DEBT" hidden="1">"c1584"</definedName>
    <definedName name="IQ_NET_DEBT_ACT_OR_EST" hidden="1">"c3583"</definedName>
    <definedName name="IQ_NET_DEBT_ACT_OR_EST_CIQ" hidden="1">"c5070"</definedName>
    <definedName name="IQ_NET_DEBT_ACT_OR_EST_REUT" hidden="1">"c5473"</definedName>
    <definedName name="IQ_NET_DEBT_ACT_OR_EST_THOM" hidden="1">"c5309"</definedName>
    <definedName name="IQ_NET_DEBT_DET_EST" hidden="1">"c12061"</definedName>
    <definedName name="IQ_NET_DEBT_DET_EST_CIQ" hidden="1">"c12124"</definedName>
    <definedName name="IQ_NET_DEBT_DET_EST_CURRENCY" hidden="1">"c12468"</definedName>
    <definedName name="IQ_NET_DEBT_DET_EST_CURRENCY_CIQ" hidden="1">"c12515"</definedName>
    <definedName name="IQ_NET_DEBT_DET_EST_CURRENCY_REUT" hidden="1">"c12539"</definedName>
    <definedName name="IQ_NET_DEBT_DET_EST_CURRENCY_THOM" hidden="1">"c12491"</definedName>
    <definedName name="IQ_NET_DEBT_DET_EST_DATE" hidden="1">"c12214"</definedName>
    <definedName name="IQ_NET_DEBT_DET_EST_DATE_CIQ" hidden="1">"c12270"</definedName>
    <definedName name="IQ_NET_DEBT_DET_EST_DATE_REUT" hidden="1">"c12298"</definedName>
    <definedName name="IQ_NET_DEBT_DET_EST_DATE_THOM" hidden="1">"c12242"</definedName>
    <definedName name="IQ_NET_DEBT_DET_EST_INCL" hidden="1">"c12351"</definedName>
    <definedName name="IQ_NET_DEBT_DET_EST_INCL_CIQ" hidden="1">"c12398"</definedName>
    <definedName name="IQ_NET_DEBT_DET_EST_INCL_REUT" hidden="1">"c12422"</definedName>
    <definedName name="IQ_NET_DEBT_DET_EST_INCL_THOM" hidden="1">"c12374"</definedName>
    <definedName name="IQ_NET_DEBT_DET_EST_ORIGIN" hidden="1">"c12586"</definedName>
    <definedName name="IQ_NET_DEBT_DET_EST_ORIGIN_CIQ" hidden="1">"c12639"</definedName>
    <definedName name="IQ_NET_DEBT_DET_EST_ORIGIN_REUT" hidden="1">"c12666"</definedName>
    <definedName name="IQ_NET_DEBT_DET_EST_ORIGIN_THOM" hidden="1">"c12612"</definedName>
    <definedName name="IQ_NET_DEBT_DET_EST_REUT" hidden="1">"c12156"</definedName>
    <definedName name="IQ_NET_DEBT_DET_EST_THOM" hidden="1">"c12092"</definedName>
    <definedName name="IQ_NET_DEBT_EBITDA" hidden="1">"c750"</definedName>
    <definedName name="IQ_NET_DEBT_EBITDA_CAPEX" hidden="1">"c2949"</definedName>
    <definedName name="IQ_NET_DEBT_EST" hidden="1">"c3517"</definedName>
    <definedName name="IQ_NET_DEBT_EST_CIQ" hidden="1">"c3814"</definedName>
    <definedName name="IQ_NET_DEBT_EST_REUT" hidden="1">"c3976"</definedName>
    <definedName name="IQ_NET_DEBT_EST_THOM" hidden="1">"c4027"</definedName>
    <definedName name="IQ_NET_DEBT_GUIDANCE" hidden="1">"c4467"</definedName>
    <definedName name="IQ_NET_DEBT_HIGH_EST" hidden="1">"c3518"</definedName>
    <definedName name="IQ_NET_DEBT_HIGH_EST_CIQ" hidden="1">"c3816"</definedName>
    <definedName name="IQ_NET_DEBT_HIGH_EST_REUT" hidden="1">"c3978"</definedName>
    <definedName name="IQ_NET_DEBT_HIGH_EST_THOM" hidden="1">"c4029"</definedName>
    <definedName name="IQ_NET_DEBT_HIGH_GUIDANCE" hidden="1">"c4181"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" hidden="1">"c6238"</definedName>
    <definedName name="IQ_NET_DEBT_ISSUED_REIT" hidden="1">"c756"</definedName>
    <definedName name="IQ_NET_DEBT_ISSUED_UTI" hidden="1">"c757"</definedName>
    <definedName name="IQ_NET_DEBT_LOW_EST" hidden="1">"c3519"</definedName>
    <definedName name="IQ_NET_DEBT_LOW_EST_CIQ" hidden="1">"c3817"</definedName>
    <definedName name="IQ_NET_DEBT_LOW_EST_REUT" hidden="1">"c3979"</definedName>
    <definedName name="IQ_NET_DEBT_LOW_EST_THOM" hidden="1">"c4030"</definedName>
    <definedName name="IQ_NET_DEBT_LOW_GUIDANCE" hidden="1">"c4221"</definedName>
    <definedName name="IQ_NET_DEBT_MEDIAN_EST" hidden="1">"c3520"</definedName>
    <definedName name="IQ_NET_DEBT_MEDIAN_EST_CIQ" hidden="1">"c3815"</definedName>
    <definedName name="IQ_NET_DEBT_MEDIAN_EST_REUT" hidden="1">"c3977"</definedName>
    <definedName name="IQ_NET_DEBT_MEDIAN_EST_THOM" hidden="1">"c4028"</definedName>
    <definedName name="IQ_NET_DEBT_NUM_EST" hidden="1">"c3515"</definedName>
    <definedName name="IQ_NET_DEBT_NUM_EST_CIQ" hidden="1">"c3818"</definedName>
    <definedName name="IQ_NET_DEBT_NUM_EST_REUT" hidden="1">"c3980"</definedName>
    <definedName name="IQ_NET_DEBT_NUM_EST_THOM" hidden="1">"c4031"</definedName>
    <definedName name="IQ_NET_DEBT_STDDEV_EST" hidden="1">"c3516"</definedName>
    <definedName name="IQ_NET_DEBT_STDDEV_EST_CIQ" hidden="1">"c3819"</definedName>
    <definedName name="IQ_NET_DEBT_STDDEV_EST_REUT" hidden="1">"c3981"</definedName>
    <definedName name="IQ_NET_DEBT_STDDEV_EST_THOM" hidden="1">"c4032"</definedName>
    <definedName name="IQ_NET_EARNED" hidden="1">"c2734"</definedName>
    <definedName name="IQ_NET_FUNDS_PURCHASED_ASSETS_TOT_FFIEC" hidden="1">"c13448"</definedName>
    <definedName name="IQ_NET_GAIN_LOSS_OREO_EXP_FFIEC" hidden="1">"c15370"</definedName>
    <definedName name="IQ_NET_GAIN_LOSS_OREO_INC_FFIEC" hidden="1">"c15367"</definedName>
    <definedName name="IQ_NET_GAIN_LOSS_SALES_LOANS_EXP_FFIEC" hidden="1">"c15371"</definedName>
    <definedName name="IQ_NET_GAIN_LOSS_SALES_LOANS_INC_FFIEC" hidden="1">"c15368"</definedName>
    <definedName name="IQ_NET_GAIN_SALE_PREMISES_FIXED_ASSETS_EXP_FFIEC" hidden="1">"c15372"</definedName>
    <definedName name="IQ_NET_GAIN_SALE_PREMISES_FIXED_ASSETS_INC_FFIEC" hidden="1">"c15369"</definedName>
    <definedName name="IQ_NET_INC" hidden="1">"c1394"</definedName>
    <definedName name="IQ_NET_INC_BEFORE" hidden="1">"c1368"</definedName>
    <definedName name="IQ_NET_INC_CF" hidden="1">"c1397"</definedName>
    <definedName name="IQ_NET_INC_MARGIN" hidden="1">"c1398"</definedName>
    <definedName name="IQ_NET_INCOME_FDIC" hidden="1">"c6587"</definedName>
    <definedName name="IQ_NET_INCOME_LH_FFIEC" hidden="1">"c13110"</definedName>
    <definedName name="IQ_NET_INCOME_PC_FFIEC" hidden="1">"c13103"</definedName>
    <definedName name="IQ_NET_INCOME_SHE_FFIEC" hidden="1">"c12960"</definedName>
    <definedName name="IQ_NET_INT_INC_10YR_ANN_CAGR" hidden="1">"c6100"</definedName>
    <definedName name="IQ_NET_INT_INC_10YR_ANN_GROWTH" hidden="1">"c758"</definedName>
    <definedName name="IQ_NET_INT_INC_1YR_ANN_GROWTH" hidden="1">"c759"</definedName>
    <definedName name="IQ_NET_INT_INC_2YR_ANN_CAGR" hidden="1">"c6101"</definedName>
    <definedName name="IQ_NET_INT_INC_2YR_ANN_GROWTH" hidden="1">"c760"</definedName>
    <definedName name="IQ_NET_INT_INC_3YR_ANN_CAGR" hidden="1">"c6102"</definedName>
    <definedName name="IQ_NET_INT_INC_3YR_ANN_GROWTH" hidden="1">"c761"</definedName>
    <definedName name="IQ_NET_INT_INC_5YR_ANN_CAGR" hidden="1">"c6103"</definedName>
    <definedName name="IQ_NET_INT_INC_5YR_ANN_GROWTH" hidden="1">"c762"</definedName>
    <definedName name="IQ_NET_INT_INC_7YR_ANN_CAGR" hidden="1">"c6104"</definedName>
    <definedName name="IQ_NET_INT_INC_7YR_ANN_GROWTH" hidden="1">"c763"</definedName>
    <definedName name="IQ_NET_INT_INC_AFTER_LL_BNK_SUBTOTAL_AP" hidden="1">"c8979"</definedName>
    <definedName name="IQ_NET_INT_INC_BNK" hidden="1">"c764"</definedName>
    <definedName name="IQ_NET_INT_INC_BNK_AP" hidden="1">"c8874"</definedName>
    <definedName name="IQ_NET_INT_INC_BNK_AP_ABS" hidden="1">"c8893"</definedName>
    <definedName name="IQ_NET_INT_INC_BNK_FDIC" hidden="1">"c6570"</definedName>
    <definedName name="IQ_NET_INT_INC_BNK_NAME_AP" hidden="1">"c8912"</definedName>
    <definedName name="IQ_NET_INT_INC_BNK_NAME_AP_ABS" hidden="1">"c8931"</definedName>
    <definedName name="IQ_NET_INT_INC_BNK_SUBTOTAL_AP" hidden="1">"c8978"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INCOME_FFIEC" hidden="1">"c13001"</definedName>
    <definedName name="IQ_NET_INT_INCOME_FTE_FFIEC" hidden="1">"c13036"</definedName>
    <definedName name="IQ_NET_INT_MARGIN" hidden="1">"c768"</definedName>
    <definedName name="IQ_NET_INTEREST_EXP" hidden="1">"c769"</definedName>
    <definedName name="IQ_NET_INTEREST_EXP_RE" hidden="1">"c6239"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INTEREST_INC_INTERNATIONAL_OPS_FFIEC" hidden="1">"c15375"</definedName>
    <definedName name="IQ_NET_INTEREST_MARGIN_FDIC" hidden="1">"c6726"</definedName>
    <definedName name="IQ_NET_LIFE_INS_IN_FORCE" hidden="1">"c2769"</definedName>
    <definedName name="IQ_NET_LOANS" hidden="1">"c772"</definedName>
    <definedName name="IQ_NET_LOANS_10YR_ANN_CAGR" hidden="1">"c6105"</definedName>
    <definedName name="IQ_NET_LOANS_10YR_ANN_GROWTH" hidden="1">"c773"</definedName>
    <definedName name="IQ_NET_LOANS_1YR_ANN_GROWTH" hidden="1">"c774"</definedName>
    <definedName name="IQ_NET_LOANS_2YR_ANN_CAGR" hidden="1">"c6106"</definedName>
    <definedName name="IQ_NET_LOANS_2YR_ANN_GROWTH" hidden="1">"c775"</definedName>
    <definedName name="IQ_NET_LOANS_3YR_ANN_CAGR" hidden="1">"c6107"</definedName>
    <definedName name="IQ_NET_LOANS_3YR_ANN_GROWTH" hidden="1">"c776"</definedName>
    <definedName name="IQ_NET_LOANS_5YR_ANN_CAGR" hidden="1">"c6108"</definedName>
    <definedName name="IQ_NET_LOANS_5YR_ANN_GROWTH" hidden="1">"c777"</definedName>
    <definedName name="IQ_NET_LOANS_7YR_ANN_CAGR" hidden="1">"c6109"</definedName>
    <definedName name="IQ_NET_LOANS_7YR_ANN_GROWTH" hidden="1">"c778"</definedName>
    <definedName name="IQ_NET_LOANS_CORE_DEPOSITS_FFIEC" hidden="1">"c13341"</definedName>
    <definedName name="IQ_NET_LOANS_DEPOSITS_FFIEC" hidden="1">"c13340"</definedName>
    <definedName name="IQ_NET_LOANS_EQUITY_FFIEC" hidden="1">"c13347"</definedName>
    <definedName name="IQ_NET_LOANS_LEASES_CORE_DEPOSITS_FDIC" hidden="1">"c6743"</definedName>
    <definedName name="IQ_NET_LOANS_LEASES_DEPOSITS_FDIC" hidden="1">"c6742"</definedName>
    <definedName name="IQ_NET_LOANS_TOTAL_DEPOSITS" hidden="1">"c779"</definedName>
    <definedName name="IQ_NET_NONINTEREST_INC_EXP_INTERNATIONAL_OPS_FFIEC" hidden="1">"c15387"</definedName>
    <definedName name="IQ_NET_OPERATING_INCOME_ASSETS_FDIC" hidden="1">"c6729"</definedName>
    <definedName name="IQ_NET_RENTAL_EXP_FN" hidden="1">"c780"</definedName>
    <definedName name="IQ_NET_SECURITIZATION_INC_FOREIGN_FFIEC" hidden="1">"c15379"</definedName>
    <definedName name="IQ_NET_SECURITIZATION_INCOME_FDIC" hidden="1">"c6669"</definedName>
    <definedName name="IQ_NET_SERVICING_FEES_FDIC" hidden="1">"c6668"</definedName>
    <definedName name="IQ_NET_TO_GROSS_EARNED" hidden="1">"c2750"</definedName>
    <definedName name="IQ_NET_TO_GROSS_WRITTEN" hidden="1">"c2729"</definedName>
    <definedName name="IQ_NET_WORKING_CAP" hidden="1">"c3493"</definedName>
    <definedName name="IQ_NET_WRITTEN" hidden="1">"c2728"</definedName>
    <definedName name="IQ_NEW_PREM" hidden="1">"c2785"</definedName>
    <definedName name="IQ_NEWS" hidden="1">"c13743"</definedName>
    <definedName name="IQ_NEWS_DATE" hidden="1">"c13746"</definedName>
    <definedName name="IQ_NEWS_SOURCE" hidden="1">"c13745"</definedName>
    <definedName name="IQ_NEWS_TIME" hidden="1">"c13759"</definedName>
    <definedName name="IQ_NEWS_URL" hidden="1">"c13744"</definedName>
    <definedName name="IQ_NEXT_CALL_DATE" hidden="1">"c2198"</definedName>
    <definedName name="IQ_NEXT_CALL_PRICE" hidden="1">"c2199"</definedName>
    <definedName name="IQ_NEXT_EARNINGS_DATE" hidden="1">"c13592"</definedName>
    <definedName name="IQ_NEXT_INT_DATE" hidden="1">"c2187"</definedName>
    <definedName name="IQ_NEXT_PUT_DATE" hidden="1">"c2200"</definedName>
    <definedName name="IQ_NEXT_PUT_PRICE" hidden="1">"c2201"</definedName>
    <definedName name="IQ_NEXT_SINK_FUND_AMOUNT" hidden="1">"c2490"</definedName>
    <definedName name="IQ_NEXT_SINK_FUND_DATE" hidden="1">"c2489"</definedName>
    <definedName name="IQ_NEXT_SINK_FUND_PRICE" hidden="1">"c2491"</definedName>
    <definedName name="IQ_NEXT_YR_PROD_EST_MAX_ALUM" hidden="1">"c9251"</definedName>
    <definedName name="IQ_NEXT_YR_PROD_EST_MAX_CATHODE_COP" hidden="1">"c9198"</definedName>
    <definedName name="IQ_NEXT_YR_PROD_EST_MAX_COP" hidden="1">"c9196"</definedName>
    <definedName name="IQ_NEXT_YR_PROD_EST_MAX_DIAM" hidden="1">"c9675"</definedName>
    <definedName name="IQ_NEXT_YR_PROD_EST_MAX_GOLD" hidden="1">"c9036"</definedName>
    <definedName name="IQ_NEXT_YR_PROD_EST_MAX_IRON" hidden="1">"c9410"</definedName>
    <definedName name="IQ_NEXT_YR_PROD_EST_MAX_LEAD" hidden="1">"c9463"</definedName>
    <definedName name="IQ_NEXT_YR_PROD_EST_MAX_MANG" hidden="1">"c9516"</definedName>
    <definedName name="IQ_NEXT_YR_PROD_EST_MAX_MOLYB" hidden="1">"c9728"</definedName>
    <definedName name="IQ_NEXT_YR_PROD_EST_MAX_NICK" hidden="1">"c9304"</definedName>
    <definedName name="IQ_NEXT_YR_PROD_EST_MAX_PLAT" hidden="1">"c9142"</definedName>
    <definedName name="IQ_NEXT_YR_PROD_EST_MAX_SILVER" hidden="1">"c9089"</definedName>
    <definedName name="IQ_NEXT_YR_PROD_EST_MAX_TITAN" hidden="1">"c9569"</definedName>
    <definedName name="IQ_NEXT_YR_PROD_EST_MAX_URAN" hidden="1">"c9622"</definedName>
    <definedName name="IQ_NEXT_YR_PROD_EST_MAX_ZINC" hidden="1">"c9357"</definedName>
    <definedName name="IQ_NEXT_YR_PROD_EST_MIN_ALUM" hidden="1">"c9250"</definedName>
    <definedName name="IQ_NEXT_YR_PROD_EST_MIN_CATHODE_COP" hidden="1">"c9197"</definedName>
    <definedName name="IQ_NEXT_YR_PROD_EST_MIN_COP" hidden="1">"c9195"</definedName>
    <definedName name="IQ_NEXT_YR_PROD_EST_MIN_DIAM" hidden="1">"c9674"</definedName>
    <definedName name="IQ_NEXT_YR_PROD_EST_MIN_GOLD" hidden="1">"c9035"</definedName>
    <definedName name="IQ_NEXT_YR_PROD_EST_MIN_IRON" hidden="1">"c9409"</definedName>
    <definedName name="IQ_NEXT_YR_PROD_EST_MIN_LEAD" hidden="1">"c9462"</definedName>
    <definedName name="IQ_NEXT_YR_PROD_EST_MIN_MANG" hidden="1">"c9515"</definedName>
    <definedName name="IQ_NEXT_YR_PROD_EST_MIN_MOLYB" hidden="1">"c9727"</definedName>
    <definedName name="IQ_NEXT_YR_PROD_EST_MIN_NICK" hidden="1">"c9303"</definedName>
    <definedName name="IQ_NEXT_YR_PROD_EST_MIN_PLAT" hidden="1">"c9141"</definedName>
    <definedName name="IQ_NEXT_YR_PROD_EST_MIN_SILVER" hidden="1">"c9088"</definedName>
    <definedName name="IQ_NEXT_YR_PROD_EST_MIN_TITAN" hidden="1">"c9568"</definedName>
    <definedName name="IQ_NEXT_YR_PROD_EST_MIN_URAN" hidden="1">"c9621"</definedName>
    <definedName name="IQ_NEXT_YR_PROD_EST_MIN_ZINC" hidden="1">"c9356"</definedName>
    <definedName name="IQ_NI" hidden="1">"c781"</definedName>
    <definedName name="IQ_NI_10YR_ANN_CAGR" hidden="1">"c6110"</definedName>
    <definedName name="IQ_NI_10YR_ANN_GROWTH" hidden="1">"c782"</definedName>
    <definedName name="IQ_NI_1YR_ANN_GROWTH" hidden="1">"c783"</definedName>
    <definedName name="IQ_NI_2YR_ANN_CAGR" hidden="1">"c6111"</definedName>
    <definedName name="IQ_NI_2YR_ANN_GROWTH" hidden="1">"c784"</definedName>
    <definedName name="IQ_NI_3YR_ANN_CAGR" hidden="1">"c6112"</definedName>
    <definedName name="IQ_NI_3YR_ANN_GROWTH" hidden="1">"c785"</definedName>
    <definedName name="IQ_NI_5YR_ANN_CAGR" hidden="1">"c6113"</definedName>
    <definedName name="IQ_NI_5YR_ANN_GROWTH" hidden="1">"c786"</definedName>
    <definedName name="IQ_NI_7YR_ANN_CAGR" hidden="1">"c6114"</definedName>
    <definedName name="IQ_NI_7YR_ANN_GROWTH" hidden="1">"c787"</definedName>
    <definedName name="IQ_NI_ACT_OR_EST" hidden="1">"c2222"</definedName>
    <definedName name="IQ_NI_ACT_OR_EST_CIQ" hidden="1">"c5065"</definedName>
    <definedName name="IQ_NI_ACT_OR_EST_REUT" hidden="1">"c5468"</definedName>
    <definedName name="IQ_NI_ACT_OR_EST_THOM" hidden="1">"c5306"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AVAIL_SUBTOTAL_AP" hidden="1">"c8984"</definedName>
    <definedName name="IQ_NI_AVG_ASSETS_FFIEC" hidden="1">"c13370"</definedName>
    <definedName name="IQ_NI_BANK_AND_NONCONTROLLING_INTEREST_FFIEC" hidden="1">"c15365"</definedName>
    <definedName name="IQ_NI_BEFORE_CAPITALIZED" hidden="1">"c792"</definedName>
    <definedName name="IQ_NI_BEFORE_INTERNAL_ALLOCATIONS_FOREIGN_FFIEC" hidden="1">"c15393"</definedName>
    <definedName name="IQ_NI_CF" hidden="1">"c793"</definedName>
    <definedName name="IQ_NI_CHARGES_AP" hidden="1">"c8879"</definedName>
    <definedName name="IQ_NI_CHARGES_AP_ABS" hidden="1">"c8898"</definedName>
    <definedName name="IQ_NI_CHARGES_NAME_AP" hidden="1">"c8917"</definedName>
    <definedName name="IQ_NI_CHARGES_NAME_AP_ABS" hidden="1">"c8936"</definedName>
    <definedName name="IQ_NI_DET_EST" hidden="1">"c12062"</definedName>
    <definedName name="IQ_NI_DET_EST_CIQ" hidden="1">"c12125"</definedName>
    <definedName name="IQ_NI_DET_EST_CURRENCY" hidden="1">"c12469"</definedName>
    <definedName name="IQ_NI_DET_EST_CURRENCY_CIQ" hidden="1">"c12516"</definedName>
    <definedName name="IQ_NI_DET_EST_CURRENCY_REUT" hidden="1">"c12540"</definedName>
    <definedName name="IQ_NI_DET_EST_CURRENCY_THOM" hidden="1">"c12492"</definedName>
    <definedName name="IQ_NI_DET_EST_DATE" hidden="1">"c12215"</definedName>
    <definedName name="IQ_NI_DET_EST_DATE_CIQ" hidden="1">"c12271"</definedName>
    <definedName name="IQ_NI_DET_EST_DATE_REUT" hidden="1">"c12299"</definedName>
    <definedName name="IQ_NI_DET_EST_DATE_THOM" hidden="1">"c12243"</definedName>
    <definedName name="IQ_NI_DET_EST_INCL" hidden="1">"c12352"</definedName>
    <definedName name="IQ_NI_DET_EST_INCL_CIQ" hidden="1">"c12399"</definedName>
    <definedName name="IQ_NI_DET_EST_INCL_REUT" hidden="1">"c12423"</definedName>
    <definedName name="IQ_NI_DET_EST_INCL_THOM" hidden="1">"c12375"</definedName>
    <definedName name="IQ_NI_DET_EST_ORIGIN" hidden="1">"c12587"</definedName>
    <definedName name="IQ_NI_DET_EST_ORIGIN_CIQ" hidden="1">"c12640"</definedName>
    <definedName name="IQ_NI_DET_EST_ORIGIN_REUT" hidden="1">"c12667"</definedName>
    <definedName name="IQ_NI_DET_EST_ORIGIN_THOM" hidden="1">"c12613"</definedName>
    <definedName name="IQ_NI_DET_EST_REUT" hidden="1">"c12157"</definedName>
    <definedName name="IQ_NI_DET_EST_THOM" hidden="1">"c12093"</definedName>
    <definedName name="IQ_NI_EST" hidden="1">"c1716"</definedName>
    <definedName name="IQ_NI_EST_CIQ" hidden="1">"c4702"</definedName>
    <definedName name="IQ_NI_EST_REUT" hidden="1">"c5368"</definedName>
    <definedName name="IQ_NI_EST_THOM" hidden="1">"c5126"</definedName>
    <definedName name="IQ_NI_FFIEC" hidden="1">"c13034"</definedName>
    <definedName name="IQ_NI_GAAP_GUIDANCE" hidden="1">"c4470"</definedName>
    <definedName name="IQ_NI_GAAP_HIGH_GUIDANCE" hidden="1">"c4177"</definedName>
    <definedName name="IQ_NI_GAAP_LOW_GUIDANCE" hidden="1">"c4217"</definedName>
    <definedName name="IQ_NI_GUIDANCE" hidden="1">"c4469"</definedName>
    <definedName name="IQ_NI_GW_DET_EST" hidden="1">"c12063"</definedName>
    <definedName name="IQ_NI_GW_DET_EST_CIQ" hidden="1">"c12126"</definedName>
    <definedName name="IQ_NI_GW_DET_EST_CURRENCY" hidden="1">"c12470"</definedName>
    <definedName name="IQ_NI_GW_DET_EST_CURRENCY_CIQ" hidden="1">"c12517"</definedName>
    <definedName name="IQ_NI_GW_DET_EST_CURRENCY_REUT" hidden="1">"c12541"</definedName>
    <definedName name="IQ_NI_GW_DET_EST_DATE" hidden="1">"c12216"</definedName>
    <definedName name="IQ_NI_GW_DET_EST_DATE_CIQ" hidden="1">"c12272"</definedName>
    <definedName name="IQ_NI_GW_DET_EST_DATE_REUT" hidden="1">"c12300"</definedName>
    <definedName name="IQ_NI_GW_DET_EST_INCL" hidden="1">"c12353"</definedName>
    <definedName name="IQ_NI_GW_DET_EST_INCL_CIQ" hidden="1">"c12400"</definedName>
    <definedName name="IQ_NI_GW_DET_EST_INCL_REUT" hidden="1">"c12424"</definedName>
    <definedName name="IQ_NI_GW_DET_EST_ORIGIN_CIQ" hidden="1">"c12641"</definedName>
    <definedName name="IQ_NI_GW_DET_EST_ORIGIN_REUT" hidden="1">"c12668"</definedName>
    <definedName name="IQ_NI_GW_DET_EST_REUT" hidden="1">"c12158"</definedName>
    <definedName name="IQ_NI_GW_EST" hidden="1">"c1723"</definedName>
    <definedName name="IQ_NI_GW_EST_CIQ" hidden="1">"c4709"</definedName>
    <definedName name="IQ_NI_GW_EST_REUT" hidden="1">"c5375"</definedName>
    <definedName name="IQ_NI_GW_GUIDANCE" hidden="1">"c4471"</definedName>
    <definedName name="IQ_NI_GW_HIGH_EST" hidden="1">"c1725"</definedName>
    <definedName name="IQ_NI_GW_HIGH_EST_CIQ" hidden="1">"c4711"</definedName>
    <definedName name="IQ_NI_GW_HIGH_EST_REUT" hidden="1">"c5377"</definedName>
    <definedName name="IQ_NI_GW_HIGH_GUIDANCE" hidden="1">"c4178"</definedName>
    <definedName name="IQ_NI_GW_LOW_EST" hidden="1">"c1726"</definedName>
    <definedName name="IQ_NI_GW_LOW_EST_CIQ" hidden="1">"c4712"</definedName>
    <definedName name="IQ_NI_GW_LOW_EST_REUT" hidden="1">"c5378"</definedName>
    <definedName name="IQ_NI_GW_LOW_GUIDANCE" hidden="1">"c4218"</definedName>
    <definedName name="IQ_NI_GW_MEDIAN_EST" hidden="1">"c1724"</definedName>
    <definedName name="IQ_NI_GW_MEDIAN_EST_CIQ" hidden="1">"c4710"</definedName>
    <definedName name="IQ_NI_GW_MEDIAN_EST_REUT" hidden="1">"c5376"</definedName>
    <definedName name="IQ_NI_GW_NUM_EST" hidden="1">"c1727"</definedName>
    <definedName name="IQ_NI_GW_NUM_EST_CIQ" hidden="1">"c4713"</definedName>
    <definedName name="IQ_NI_GW_NUM_EST_REUT" hidden="1">"c5379"</definedName>
    <definedName name="IQ_NI_GW_STDDEV_EST" hidden="1">"c1728"</definedName>
    <definedName name="IQ_NI_GW_STDDEV_EST_CIQ" hidden="1">"c4714"</definedName>
    <definedName name="IQ_NI_GW_STDDEV_EST_REUT" hidden="1">"c5380"</definedName>
    <definedName name="IQ_NI_HIGH_EST" hidden="1">"c1718"</definedName>
    <definedName name="IQ_NI_HIGH_EST_CIQ" hidden="1">"c4704"</definedName>
    <definedName name="IQ_NI_HIGH_EST_REUT" hidden="1">"c5370"</definedName>
    <definedName name="IQ_NI_HIGH_EST_THOM" hidden="1">"c5128"</definedName>
    <definedName name="IQ_NI_HIGH_GUIDANCE" hidden="1">"c4176"</definedName>
    <definedName name="IQ_NI_LOW_EST" hidden="1">"c1719"</definedName>
    <definedName name="IQ_NI_LOW_EST_CIQ" hidden="1">"c4705"</definedName>
    <definedName name="IQ_NI_LOW_EST_REUT" hidden="1">"c5371"</definedName>
    <definedName name="IQ_NI_LOW_EST_THOM" hidden="1">"c5129"</definedName>
    <definedName name="IQ_NI_LOW_GUIDANCE" hidden="1">"c4216"</definedName>
    <definedName name="IQ_NI_MARGIN" hidden="1">"c794"</definedName>
    <definedName name="IQ_NI_MEDIAN_EST" hidden="1">"c1717"</definedName>
    <definedName name="IQ_NI_MEDIAN_EST_CIQ" hidden="1">"c4703"</definedName>
    <definedName name="IQ_NI_MEDIAN_EST_REUT" hidden="1">"c5369"</definedName>
    <definedName name="IQ_NI_MEDIAN_EST_THOM" hidden="1">"c5127"</definedName>
    <definedName name="IQ_NI_NON_CONTROLLING_INTERESTS_FFIEC" hidden="1">"c15366"</definedName>
    <definedName name="IQ_NI_NORM" hidden="1">"c1901"</definedName>
    <definedName name="IQ_NI_NORM_10YR_ANN_CAGR" hidden="1">"c6189"</definedName>
    <definedName name="IQ_NI_NORM_10YR_ANN_GROWTH" hidden="1">"c1960"</definedName>
    <definedName name="IQ_NI_NORM_1YR_ANN_GROWTH" hidden="1">"c1955"</definedName>
    <definedName name="IQ_NI_NORM_2YR_ANN_CAGR" hidden="1">"c6185"</definedName>
    <definedName name="IQ_NI_NORM_2YR_ANN_GROWTH" hidden="1">"c1956"</definedName>
    <definedName name="IQ_NI_NORM_3YR_ANN_CAGR" hidden="1">"c6186"</definedName>
    <definedName name="IQ_NI_NORM_3YR_ANN_GROWTH" hidden="1">"c1957"</definedName>
    <definedName name="IQ_NI_NORM_5YR_ANN_CAGR" hidden="1">"c6187"</definedName>
    <definedName name="IQ_NI_NORM_5YR_ANN_GROWTH" hidden="1">"c1958"</definedName>
    <definedName name="IQ_NI_NORM_7YR_ANN_CAGR" hidden="1">"c6188"</definedName>
    <definedName name="IQ_NI_NORM_7YR_ANN_GROWTH" hidden="1">"c1959"</definedName>
    <definedName name="IQ_NI_NORM_MARGIN" hidden="1">"c1964"</definedName>
    <definedName name="IQ_NI_NUM_EST" hidden="1">"c1720"</definedName>
    <definedName name="IQ_NI_NUM_EST_CIQ" hidden="1">"c4706"</definedName>
    <definedName name="IQ_NI_NUM_EST_REUT" hidden="1">"c5372"</definedName>
    <definedName name="IQ_NI_NUM_EST_THOM" hidden="1">"c5130"</definedName>
    <definedName name="IQ_NI_REPORTED_DET_EST_CIQ" hidden="1">"c12127"</definedName>
    <definedName name="IQ_NI_REPORTED_DET_EST_CURRENCY_CIQ" hidden="1">"c12518"</definedName>
    <definedName name="IQ_NI_REPORTED_DET_EST_CURRENCY_REUT" hidden="1">"c12542"</definedName>
    <definedName name="IQ_NI_REPORTED_DET_EST_DATE_CIQ" hidden="1">"c12273"</definedName>
    <definedName name="IQ_NI_REPORTED_DET_EST_DATE_REUT" hidden="1">"c12301"</definedName>
    <definedName name="IQ_NI_REPORTED_DET_EST_INCL_CIQ" hidden="1">"c12401"</definedName>
    <definedName name="IQ_NI_REPORTED_DET_EST_INCL_REUT" hidden="1">"c12425"</definedName>
    <definedName name="IQ_NI_REPORTED_DET_EST_ORIGIN" hidden="1">"c12588"</definedName>
    <definedName name="IQ_NI_REPORTED_DET_EST_ORIGIN_CIQ" hidden="1">"c12642"</definedName>
    <definedName name="IQ_NI_REPORTED_DET_EST_ORIGIN_REUT" hidden="1">"c12669"</definedName>
    <definedName name="IQ_NI_REPORTED_DET_EST_REUT" hidden="1">"c12159"</definedName>
    <definedName name="IQ_NI_REPORTED_EST" hidden="1">"c1730"</definedName>
    <definedName name="IQ_NI_REPORTED_EST_CIQ" hidden="1">"c4716"</definedName>
    <definedName name="IQ_NI_REPORTED_EST_REUT" hidden="1">"c5382"</definedName>
    <definedName name="IQ_NI_REPORTED_HIGH_EST" hidden="1">"c1732"</definedName>
    <definedName name="IQ_NI_REPORTED_HIGH_EST_CIQ" hidden="1">"c4718"</definedName>
    <definedName name="IQ_NI_REPORTED_HIGH_EST_REUT" hidden="1">"c5384"</definedName>
    <definedName name="IQ_NI_REPORTED_LOW_EST" hidden="1">"c1733"</definedName>
    <definedName name="IQ_NI_REPORTED_LOW_EST_CIQ" hidden="1">"c4719"</definedName>
    <definedName name="IQ_NI_REPORTED_LOW_EST_REUT" hidden="1">"c5385"</definedName>
    <definedName name="IQ_NI_REPORTED_MEDIAN_EST" hidden="1">"c1731"</definedName>
    <definedName name="IQ_NI_REPORTED_MEDIAN_EST_CIQ" hidden="1">"c4717"</definedName>
    <definedName name="IQ_NI_REPORTED_MEDIAN_EST_REUT" hidden="1">"c5383"</definedName>
    <definedName name="IQ_NI_REPORTED_NUM_EST" hidden="1">"c1734"</definedName>
    <definedName name="IQ_NI_REPORTED_NUM_EST_CIQ" hidden="1">"c4720"</definedName>
    <definedName name="IQ_NI_REPORTED_NUM_EST_REUT" hidden="1">"c5386"</definedName>
    <definedName name="IQ_NI_REPORTED_STDDEV_EST" hidden="1">"c1735"</definedName>
    <definedName name="IQ_NI_REPORTED_STDDEV_EST_CIQ" hidden="1">"c4721"</definedName>
    <definedName name="IQ_NI_REPORTED_STDDEV_EST_REUT" hidden="1">"c5387"</definedName>
    <definedName name="IQ_NI_SBC_ACT_OR_EST" hidden="1">"c4474"</definedName>
    <definedName name="IQ_NI_SBC_ACT_OR_EST_CIQ" hidden="1">"c5012"</definedName>
    <definedName name="IQ_NI_SBC_EST" hidden="1">"c4473"</definedName>
    <definedName name="IQ_NI_SBC_EST_CIQ" hidden="1">"c5011"</definedName>
    <definedName name="IQ_NI_SBC_GUIDANCE" hidden="1">"c4475"</definedName>
    <definedName name="IQ_NI_SBC_GW_ACT_OR_EST" hidden="1">"c4478"</definedName>
    <definedName name="IQ_NI_SBC_GW_ACT_OR_EST_CIQ" hidden="1">"c5016"</definedName>
    <definedName name="IQ_NI_SBC_GW_EST" hidden="1">"c4477"</definedName>
    <definedName name="IQ_NI_SBC_GW_EST_CIQ" hidden="1">"c5015"</definedName>
    <definedName name="IQ_NI_SBC_GW_GUIDANCE" hidden="1">"c4479"</definedName>
    <definedName name="IQ_NI_SBC_GW_HIGH_EST" hidden="1">"c4480"</definedName>
    <definedName name="IQ_NI_SBC_GW_HIGH_EST_CIQ" hidden="1">"c5018"</definedName>
    <definedName name="IQ_NI_SBC_GW_HIGH_GUIDANCE" hidden="1">"c4187"</definedName>
    <definedName name="IQ_NI_SBC_GW_LOW_EST" hidden="1">"c4481"</definedName>
    <definedName name="IQ_NI_SBC_GW_LOW_EST_CIQ" hidden="1">"c5019"</definedName>
    <definedName name="IQ_NI_SBC_GW_LOW_GUIDANCE" hidden="1">"c4227"</definedName>
    <definedName name="IQ_NI_SBC_GW_MEDIAN_EST" hidden="1">"c4482"</definedName>
    <definedName name="IQ_NI_SBC_GW_MEDIAN_EST_CIQ" hidden="1">"c5020"</definedName>
    <definedName name="IQ_NI_SBC_GW_NUM_EST" hidden="1">"c4483"</definedName>
    <definedName name="IQ_NI_SBC_GW_NUM_EST_CIQ" hidden="1">"c5021"</definedName>
    <definedName name="IQ_NI_SBC_GW_STDDEV_EST" hidden="1">"c4484"</definedName>
    <definedName name="IQ_NI_SBC_GW_STDDEV_EST_CIQ" hidden="1">"c5022"</definedName>
    <definedName name="IQ_NI_SBC_HIGH_EST" hidden="1">"c4486"</definedName>
    <definedName name="IQ_NI_SBC_HIGH_EST_CIQ" hidden="1">"c5024"</definedName>
    <definedName name="IQ_NI_SBC_HIGH_GUIDANCE" hidden="1">"c4186"</definedName>
    <definedName name="IQ_NI_SBC_LOW_EST" hidden="1">"c4487"</definedName>
    <definedName name="IQ_NI_SBC_LOW_EST_CIQ" hidden="1">"c5025"</definedName>
    <definedName name="IQ_NI_SBC_LOW_GUIDANCE" hidden="1">"c4226"</definedName>
    <definedName name="IQ_NI_SBC_MEDIAN_EST" hidden="1">"c4488"</definedName>
    <definedName name="IQ_NI_SBC_MEDIAN_EST_CIQ" hidden="1">"c5026"</definedName>
    <definedName name="IQ_NI_SBC_NUM_EST" hidden="1">"c4489"</definedName>
    <definedName name="IQ_NI_SBC_NUM_EST_CIQ" hidden="1">"c5027"</definedName>
    <definedName name="IQ_NI_SBC_STDDEV_EST" hidden="1">"c4490"</definedName>
    <definedName name="IQ_NI_SBC_STDDEV_EST_CIQ" hidden="1">"c5028"</definedName>
    <definedName name="IQ_NI_SFAS" hidden="1">"c795"</definedName>
    <definedName name="IQ_NI_STDDEV_EST" hidden="1">"c1721"</definedName>
    <definedName name="IQ_NI_STDDEV_EST_CIQ" hidden="1">"c4707"</definedName>
    <definedName name="IQ_NI_STDDEV_EST_REUT" hidden="1">"c5373"</definedName>
    <definedName name="IQ_NI_STDDEV_EST_THOM" hidden="1">"c5131"</definedName>
    <definedName name="IQ_NI_SUBTOTAL_AP" hidden="1">"c8983"</definedName>
    <definedName name="IQ_NLA_PCT_LEASED_CONSOL" hidden="1">"c8815"</definedName>
    <definedName name="IQ_NLA_PCT_LEASED_MANAGED" hidden="1">"c8817"</definedName>
    <definedName name="IQ_NLA_PCT_LEASED_OTHER" hidden="1">"c8818"</definedName>
    <definedName name="IQ_NLA_PCT_LEASED_TOTAL" hidden="1">"c8819"</definedName>
    <definedName name="IQ_NLA_PCT_LEASED_UNCONSOL" hidden="1">"c8816"</definedName>
    <definedName name="IQ_NLA_SQ_FT_CONSOL" hidden="1">"c8800"</definedName>
    <definedName name="IQ_NLA_SQ_FT_MANAGED" hidden="1">"c8802"</definedName>
    <definedName name="IQ_NLA_SQ_FT_OTHER" hidden="1">"c8803"</definedName>
    <definedName name="IQ_NLA_SQ_FT_TOTAL" hidden="1">"c8804"</definedName>
    <definedName name="IQ_NLA_SQ_FT_UNCONSOL" hidden="1">"c8801"</definedName>
    <definedName name="IQ_NLA_SQ_METER_CONSOL" hidden="1">"c8805"</definedName>
    <definedName name="IQ_NLA_SQ_METER_MANAGED" hidden="1">"c8807"</definedName>
    <definedName name="IQ_NLA_SQ_METER_OTHER" hidden="1">"c8808"</definedName>
    <definedName name="IQ_NLA_SQ_METER_TOTAL" hidden="1">"c8809"</definedName>
    <definedName name="IQ_NLA_SQ_METER_UNCONSOL" hidden="1">"c8806"</definedName>
    <definedName name="IQ_NOL_CF_1YR" hidden="1">"c3465"</definedName>
    <definedName name="IQ_NOL_CF_2YR" hidden="1">"c3466"</definedName>
    <definedName name="IQ_NOL_CF_3YR" hidden="1">"c3467"</definedName>
    <definedName name="IQ_NOL_CF_4YR" hidden="1">"c3468"</definedName>
    <definedName name="IQ_NOL_CF_5YR" hidden="1">"c3469"</definedName>
    <definedName name="IQ_NOL_CF_AFTER_FIVE" hidden="1">"c3470"</definedName>
    <definedName name="IQ_NOL_CF_MAX_YEAR" hidden="1">"c3473"</definedName>
    <definedName name="IQ_NOL_CF_NO_EXP" hidden="1">"c3471"</definedName>
    <definedName name="IQ_NOL_CF_TOTAL" hidden="1">"c3472"</definedName>
    <definedName name="IQ_NON_ACCRU_ALLOW_RECEIVABLES_FFIEC" hidden="1">"c13353"</definedName>
    <definedName name="IQ_NON_ACCRUAL_ASSET_SOLD_DURING_QTR_FFIEC" hidden="1">"c15350"</definedName>
    <definedName name="IQ_NON_ACCRUAL_LOANS" hidden="1">"c796"</definedName>
    <definedName name="IQ_NON_CASH" hidden="1">"c1399"</definedName>
    <definedName name="IQ_NON_CASH_ITEMS" hidden="1">"c797"</definedName>
    <definedName name="IQ_NON_CURRENT_LOANS_FFIEC" hidden="1">"c13860"</definedName>
    <definedName name="IQ_NON_FARM_NONRES_PROPERTIES_TRADING_DOM_FFIEC" hidden="1">"c12931"</definedName>
    <definedName name="IQ_NON_INS_EXP" hidden="1">"c798"</definedName>
    <definedName name="IQ_NON_INS_REV" hidden="1">"c799"</definedName>
    <definedName name="IQ_NON_INT_BAL_OTHER_INSTITUTIONS_FFIEC" hidden="1">"c12950"</definedName>
    <definedName name="IQ_NON_INT_BEAR_CD" hidden="1">"c800"</definedName>
    <definedName name="IQ_NON_INT_BEARING_DEPOSITS" hidden="1">"c800"</definedName>
    <definedName name="IQ_NON_INT_DEPOSITS_DOM_FFIEC" hidden="1">"c12851"</definedName>
    <definedName name="IQ_NON_INT_DEPOSITS_FOREIGN_FFIEC" hidden="1">"c12854"</definedName>
    <definedName name="IQ_NON_INT_EXP" hidden="1">"c801"</definedName>
    <definedName name="IQ_NON_INT_EXP_BNK_AP" hidden="1">"c8877"</definedName>
    <definedName name="IQ_NON_INT_EXP_BNK_AP_ABS" hidden="1">"c8896"</definedName>
    <definedName name="IQ_NON_INT_EXP_BNK_NAME_AP" hidden="1">"c8915"</definedName>
    <definedName name="IQ_NON_INT_EXP_BNK_NAME_AP_ABS" hidden="1">"c8934"</definedName>
    <definedName name="IQ_NON_INT_EXP_BNK_SUBTOTAL_AP" hidden="1">"c8981"</definedName>
    <definedName name="IQ_NON_INT_EXP_FDIC" hidden="1">"c6579"</definedName>
    <definedName name="IQ_NON_INT_EXPENSE_FFIEC" hidden="1">"c13028"</definedName>
    <definedName name="IQ_NON_INT_INC" hidden="1">"c802"</definedName>
    <definedName name="IQ_NON_INT_INC_10YR_ANN_CAGR" hidden="1">"c6115"</definedName>
    <definedName name="IQ_NON_INT_INC_10YR_ANN_GROWTH" hidden="1">"c803"</definedName>
    <definedName name="IQ_NON_INT_INC_1YR_ANN_GROWTH" hidden="1">"c804"</definedName>
    <definedName name="IQ_NON_INT_INC_2YR_ANN_CAGR" hidden="1">"c6116"</definedName>
    <definedName name="IQ_NON_INT_INC_2YR_ANN_GROWTH" hidden="1">"c805"</definedName>
    <definedName name="IQ_NON_INT_INC_3YR_ANN_CAGR" hidden="1">"c6117"</definedName>
    <definedName name="IQ_NON_INT_INC_3YR_ANN_GROWTH" hidden="1">"c806"</definedName>
    <definedName name="IQ_NON_INT_INC_5YR_ANN_CAGR" hidden="1">"c6118"</definedName>
    <definedName name="IQ_NON_INT_INC_5YR_ANN_GROWTH" hidden="1">"c807"</definedName>
    <definedName name="IQ_NON_INT_INC_7YR_ANN_CAGR" hidden="1">"c6119"</definedName>
    <definedName name="IQ_NON_INT_INC_7YR_ANN_GROWTH" hidden="1">"c808"</definedName>
    <definedName name="IQ_NON_INT_INC_AVG_ASSETS_FFIEC" hidden="1">"c13359"</definedName>
    <definedName name="IQ_NON_INT_INC_BNK_AP" hidden="1">"c8876"</definedName>
    <definedName name="IQ_NON_INT_INC_BNK_AP_ABS" hidden="1">"c8895"</definedName>
    <definedName name="IQ_NON_INT_INC_BNK_NAME_AP" hidden="1">"c8914"</definedName>
    <definedName name="IQ_NON_INT_INC_BNK_NAME_AP_ABS" hidden="1">"c8933"</definedName>
    <definedName name="IQ_NON_INT_INC_BNK_SUBTOTAL_AP" hidden="1">"c8980"</definedName>
    <definedName name="IQ_NON_INT_INC_FDIC" hidden="1">"c6575"</definedName>
    <definedName name="IQ_NON_INT_INC_OPERATING_INC_FFIEC" hidden="1">"c13382"</definedName>
    <definedName name="IQ_NON_INT_INCOME_FFIEC" hidden="1">"c13017"</definedName>
    <definedName name="IQ_NON_INTEREST_EXP" hidden="1">"c1400"</definedName>
    <definedName name="IQ_NON_INTEREST_INC" hidden="1">"c1401"</definedName>
    <definedName name="IQ_NON_OPER_EXP" hidden="1">"c809"</definedName>
    <definedName name="IQ_NON_OPER_INC" hidden="1">"c810"</definedName>
    <definedName name="IQ_NON_PERF_ASSETS_10YR_ANN_CAGR" hidden="1">"c6120"</definedName>
    <definedName name="IQ_NON_PERF_ASSETS_10YR_ANN_GROWTH" hidden="1">"c811"</definedName>
    <definedName name="IQ_NON_PERF_ASSETS_1YR_ANN_GROWTH" hidden="1">"c812"</definedName>
    <definedName name="IQ_NON_PERF_ASSETS_2YR_ANN_CAGR" hidden="1">"c6121"</definedName>
    <definedName name="IQ_NON_PERF_ASSETS_2YR_ANN_GROWTH" hidden="1">"c813"</definedName>
    <definedName name="IQ_NON_PERF_ASSETS_3YR_ANN_CAGR" hidden="1">"c6122"</definedName>
    <definedName name="IQ_NON_PERF_ASSETS_3YR_ANN_GROWTH" hidden="1">"c814"</definedName>
    <definedName name="IQ_NON_PERF_ASSETS_5YR_ANN_CAGR" hidden="1">"c6123"</definedName>
    <definedName name="IQ_NON_PERF_ASSETS_5YR_ANN_GROWTH" hidden="1">"c815"</definedName>
    <definedName name="IQ_NON_PERF_ASSETS_7YR_ANN_CAGR" hidden="1">"c6124"</definedName>
    <definedName name="IQ_NON_PERF_ASSETS_7YR_ANN_GROWTH" hidden="1">"c816"</definedName>
    <definedName name="IQ_NON_PERF_ASSETS_TOTAL_ASSETS" hidden="1">"c817"</definedName>
    <definedName name="IQ_NON_PERF_LOANS_10YR_ANN_CAGR" hidden="1">"c6125"</definedName>
    <definedName name="IQ_NON_PERF_LOANS_10YR_ANN_GROWTH" hidden="1">"c818"</definedName>
    <definedName name="IQ_NON_PERF_LOANS_1YR_ANN_GROWTH" hidden="1">"c819"</definedName>
    <definedName name="IQ_NON_PERF_LOANS_2YR_ANN_CAGR" hidden="1">"c6126"</definedName>
    <definedName name="IQ_NON_PERF_LOANS_2YR_ANN_GROWTH" hidden="1">"c820"</definedName>
    <definedName name="IQ_NON_PERF_LOANS_3YR_ANN_CAGR" hidden="1">"c6127"</definedName>
    <definedName name="IQ_NON_PERF_LOANS_3YR_ANN_GROWTH" hidden="1">"c821"</definedName>
    <definedName name="IQ_NON_PERF_LOANS_5YR_ANN_CAGR" hidden="1">"c6128"</definedName>
    <definedName name="IQ_NON_PERF_LOANS_5YR_ANN_GROWTH" hidden="1">"c822"</definedName>
    <definedName name="IQ_NON_PERF_LOANS_7YR_ANN_CAGR" hidden="1">"c6129"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ASSETS_FFIEC" hidden="1">"c13859"</definedName>
    <definedName name="IQ_NON_PERFORMING_LOANS" hidden="1">"c827"</definedName>
    <definedName name="IQ_NON_PERFORMING_LOANS_FFIEC" hidden="1">"c13861"</definedName>
    <definedName name="IQ_NON_US_ADDRESS_LEASE_FIN_REC_FFIEC" hidden="1">"c13625"</definedName>
    <definedName name="IQ_NON_US_ADDRESSEES_TOTAL_LOANS_FOREIGN_FDIC" hidden="1">"c6443"</definedName>
    <definedName name="IQ_NON_US_CHARGE_OFFS_AND_RECOVERIES_FDIC" hidden="1">"c6650"</definedName>
    <definedName name="IQ_NON_US_CHARGE_OFFS_FDIC" hidden="1">"c6648"</definedName>
    <definedName name="IQ_NON_US_COMMERCIAL_INDUSTRIAL_CHARGE_OFFS_FDIC" hidden="1">"c6651"</definedName>
    <definedName name="IQ_NON_US_NET_LOANS_FDIC" hidden="1">"c6376"</definedName>
    <definedName name="IQ_NON_US_RECOVERIES_FDIC" hidden="1">"c6649"</definedName>
    <definedName name="IQ_NONCASH_INCOME_AMORT_CLOSED_END_LOANS_FFIEC" hidden="1">"c13078"</definedName>
    <definedName name="IQ_NONCASH_PENSION_EXP" hidden="1">"c3000"</definedName>
    <definedName name="IQ_NONCORE_ASSETS_TOT_FFIEC" hidden="1">"c13443"</definedName>
    <definedName name="IQ_NONCURRENT_LOANS_1_4_FAMILY_FDIC" hidden="1">"c6770"</definedName>
    <definedName name="IQ_NONCURRENT_LOANS_COMMERCIAL_INDUSTRIAL_FDIC" hidden="1">"c6773"</definedName>
    <definedName name="IQ_NONCURRENT_LOANS_COMMERCIAL_RE_FDIC" hidden="1">"c6768"</definedName>
    <definedName name="IQ_NONCURRENT_LOANS_COMMERCIAL_RE_NOT_SECURED_FDIC" hidden="1">"c6778"</definedName>
    <definedName name="IQ_NONCURRENT_LOANS_CONSTRUCTION_LAND_DEV_FDIC" hidden="1">"c6767"</definedName>
    <definedName name="IQ_NONCURRENT_LOANS_CREDIT_CARD_FDIC" hidden="1">"c6775"</definedName>
    <definedName name="IQ_NONCURRENT_LOANS_GUARANTEED_FDIC" hidden="1">"c6358"</definedName>
    <definedName name="IQ_NONCURRENT_LOANS_HOME_EQUITY_FDIC" hidden="1">"c6771"</definedName>
    <definedName name="IQ_NONCURRENT_LOANS_INDIVIDUALS_FDIC" hidden="1">"c6774"</definedName>
    <definedName name="IQ_NONCURRENT_LOANS_LEASES_FDIC" hidden="1">"c6357"</definedName>
    <definedName name="IQ_NONCURRENT_LOANS_MULTIFAMILY_FDIC" hidden="1">"c6769"</definedName>
    <definedName name="IQ_NONCURRENT_LOANS_OTHER_FAMILY_FDIC" hidden="1">"c6772"</definedName>
    <definedName name="IQ_NONCURRENT_LOANS_OTHER_INDIVIDUAL_FDIC" hidden="1">"c6776"</definedName>
    <definedName name="IQ_NONCURRENT_LOANS_OTHER_LOANS_FDIC" hidden="1">"c6777"</definedName>
    <definedName name="IQ_NONCURRENT_LOANS_RE_FDIC" hidden="1">"c6766"</definedName>
    <definedName name="IQ_NONCURRENT_LOANS_TOTAL_LOANS_FDIC" hidden="1">"c6765"</definedName>
    <definedName name="IQ_NONCURRENT_OREO_ASSETS_FDIC" hidden="1">"c6741"</definedName>
    <definedName name="IQ_NONDEF_CAPITAL_GOODS_ORDERS" hidden="1">"c6932"</definedName>
    <definedName name="IQ_NONDEF_CAPITAL_GOODS_ORDERS_APR" hidden="1">"c7592"</definedName>
    <definedName name="IQ_NONDEF_CAPITAL_GOODS_ORDERS_APR_FC" hidden="1">"c8472"</definedName>
    <definedName name="IQ_NONDEF_CAPITAL_GOODS_ORDERS_FC" hidden="1">"c7812"</definedName>
    <definedName name="IQ_NONDEF_CAPITAL_GOODS_ORDERS_POP" hidden="1">"c7152"</definedName>
    <definedName name="IQ_NONDEF_CAPITAL_GOODS_ORDERS_POP_FC" hidden="1">"c8032"</definedName>
    <definedName name="IQ_NONDEF_CAPITAL_GOODS_ORDERS_YOY" hidden="1">"c7372"</definedName>
    <definedName name="IQ_NONDEF_CAPITAL_GOODS_ORDERS_YOY_FC" hidden="1">"c8252"</definedName>
    <definedName name="IQ_NONDEF_CAPITAL_GOODS_SHIPMENTS" hidden="1">"c6933"</definedName>
    <definedName name="IQ_NONDEF_CAPITAL_GOODS_SHIPMENTS_APR" hidden="1">"c7593"</definedName>
    <definedName name="IQ_NONDEF_CAPITAL_GOODS_SHIPMENTS_APR_FC" hidden="1">"c8473"</definedName>
    <definedName name="IQ_NONDEF_CAPITAL_GOODS_SHIPMENTS_FC" hidden="1">"c7813"</definedName>
    <definedName name="IQ_NONDEF_CAPITAL_GOODS_SHIPMENTS_POP" hidden="1">"c7153"</definedName>
    <definedName name="IQ_NONDEF_CAPITAL_GOODS_SHIPMENTS_POP_FC" hidden="1">"c8033"</definedName>
    <definedName name="IQ_NONDEF_CAPITAL_GOODS_SHIPMENTS_YOY" hidden="1">"c7373"</definedName>
    <definedName name="IQ_NONDEF_CAPITAL_GOODS_SHIPMENTS_YOY_FC" hidden="1">"c8253"</definedName>
    <definedName name="IQ_NONDEF_SPENDING_SAAR" hidden="1">"c6934"</definedName>
    <definedName name="IQ_NONDEF_SPENDING_SAAR_APR" hidden="1">"c7594"</definedName>
    <definedName name="IQ_NONDEF_SPENDING_SAAR_APR_FC" hidden="1">"c8474"</definedName>
    <definedName name="IQ_NONDEF_SPENDING_SAAR_FC" hidden="1">"c7814"</definedName>
    <definedName name="IQ_NONDEF_SPENDING_SAAR_POP" hidden="1">"c7154"</definedName>
    <definedName name="IQ_NONDEF_SPENDING_SAAR_POP_FC" hidden="1">"c8034"</definedName>
    <definedName name="IQ_NONDEF_SPENDING_SAAR_YOY" hidden="1">"c7374"</definedName>
    <definedName name="IQ_NONDEF_SPENDING_SAAR_YOY_FC" hidden="1">"c8254"</definedName>
    <definedName name="IQ_NONFARM_EMP_HRS_PCT_CHANGE" hidden="1">"c6935"</definedName>
    <definedName name="IQ_NONFARM_EMP_HRS_PCT_CHANGE_FC" hidden="1">"c7815"</definedName>
    <definedName name="IQ_NONFARM_EMP_HRS_PCT_CHANGE_POP" hidden="1">"c7155"</definedName>
    <definedName name="IQ_NONFARM_EMP_HRS_PCT_CHANGE_POP_FC" hidden="1">"c8035"</definedName>
    <definedName name="IQ_NONFARM_EMP_HRS_PCT_CHANGE_YOY" hidden="1">"c7375"</definedName>
    <definedName name="IQ_NONFARM_EMP_HRS_PCT_CHANGE_YOY_FC" hidden="1">"c8255"</definedName>
    <definedName name="IQ_NONFARM_NONRES_DOM_FFIEC" hidden="1">"c15271"</definedName>
    <definedName name="IQ_NONFARM_NONRES_GROSS_LOANS_FFIEC" hidden="1">"c13405"</definedName>
    <definedName name="IQ_NONFARM_NONRES_LL_REC_DOM_FFIEC" hidden="1">"c13626"</definedName>
    <definedName name="IQ_NONFARM_NONRES_RISK_BASED_FFIEC" hidden="1">"c13426"</definedName>
    <definedName name="IQ_NONFARM_OUTPUT_PER_HR" hidden="1">"c6936"</definedName>
    <definedName name="IQ_NONFARM_OUTPUT_PER_HR_APR" hidden="1">"c7596"</definedName>
    <definedName name="IQ_NONFARM_OUTPUT_PER_HR_APR_FC" hidden="1">"c8476"</definedName>
    <definedName name="IQ_NONFARM_OUTPUT_PER_HR_FC" hidden="1">"c7816"</definedName>
    <definedName name="IQ_NONFARM_OUTPUT_PER_HR_POP" hidden="1">"c7156"</definedName>
    <definedName name="IQ_NONFARM_OUTPUT_PER_HR_POP_FC" hidden="1">"c8036"</definedName>
    <definedName name="IQ_NONFARM_OUTPUT_PER_HR_YOY" hidden="1">"c7376"</definedName>
    <definedName name="IQ_NONFARM_OUTPUT_PER_HR_YOY_FC" hidden="1">"c8256"</definedName>
    <definedName name="IQ_NONFARM_PAYROLLS" hidden="1">"c6926"</definedName>
    <definedName name="IQ_NONFARM_PAYROLLS_APR" hidden="1">"c7586"</definedName>
    <definedName name="IQ_NONFARM_PAYROLLS_APR_FC" hidden="1">"c8466"</definedName>
    <definedName name="IQ_NONFARM_PAYROLLS_FC" hidden="1">"c7806"</definedName>
    <definedName name="IQ_NONFARM_PAYROLLS_POP" hidden="1">"c7146"</definedName>
    <definedName name="IQ_NONFARM_PAYROLLS_POP_FC" hidden="1">"c8026"</definedName>
    <definedName name="IQ_NONFARM_PAYROLLS_YOY" hidden="1">"c7366"</definedName>
    <definedName name="IQ_NONFARM_PAYROLLS_YOY_FC" hidden="1">"c8246"</definedName>
    <definedName name="IQ_NONFARM_TOTAL_HR_INDEX" hidden="1">"c6937"</definedName>
    <definedName name="IQ_NONFARM_TOTAL_HR_INDEX_APR" hidden="1">"c7597"</definedName>
    <definedName name="IQ_NONFARM_TOTAL_HR_INDEX_APR_FC" hidden="1">"c8477"</definedName>
    <definedName name="IQ_NONFARM_TOTAL_HR_INDEX_FC" hidden="1">"c7817"</definedName>
    <definedName name="IQ_NONFARM_TOTAL_HR_INDEX_POP" hidden="1">"c7157"</definedName>
    <definedName name="IQ_NONFARM_TOTAL_HR_INDEX_POP_FC" hidden="1">"c8037"</definedName>
    <definedName name="IQ_NONFARM_TOTAL_HR_INDEX_YOY" hidden="1">"c7377"</definedName>
    <definedName name="IQ_NONFARM_TOTAL_HR_INDEX_YOY_FC" hidden="1">"c8257"</definedName>
    <definedName name="IQ_NONFARM_WAGES" hidden="1">"c6938"</definedName>
    <definedName name="IQ_NONFARM_WAGES_APR" hidden="1">"c7598"</definedName>
    <definedName name="IQ_NONFARM_WAGES_APR_FC" hidden="1">"c8478"</definedName>
    <definedName name="IQ_NONFARM_WAGES_FC" hidden="1">"c7818"</definedName>
    <definedName name="IQ_NONFARM_WAGES_INDEX" hidden="1">"c6939"</definedName>
    <definedName name="IQ_NONFARM_WAGES_INDEX_APR" hidden="1">"c7599"</definedName>
    <definedName name="IQ_NONFARM_WAGES_INDEX_APR_FC" hidden="1">"c8479"</definedName>
    <definedName name="IQ_NONFARM_WAGES_INDEX_FC" hidden="1">"c7819"</definedName>
    <definedName name="IQ_NONFARM_WAGES_INDEX_POP" hidden="1">"c7159"</definedName>
    <definedName name="IQ_NONFARM_WAGES_INDEX_POP_FC" hidden="1">"c8039"</definedName>
    <definedName name="IQ_NONFARM_WAGES_INDEX_YOY" hidden="1">"c7379"</definedName>
    <definedName name="IQ_NONFARM_WAGES_INDEX_YOY_FC" hidden="1">"c8259"</definedName>
    <definedName name="IQ_NONFARM_WAGES_POP" hidden="1">"c7158"</definedName>
    <definedName name="IQ_NONFARM_WAGES_POP_FC" hidden="1">"c8038"</definedName>
    <definedName name="IQ_NONFARM_WAGES_YOY" hidden="1">"c7378"</definedName>
    <definedName name="IQ_NONFARM_WAGES_YOY_FC" hidden="1">"c8258"</definedName>
    <definedName name="IQ_NONINTEREST_BEARING_BALANCES_FDIC" hidden="1">"c6394"</definedName>
    <definedName name="IQ_NONINTEREST_BEARING_CASH_FFIEC" hidden="1">"c12774"</definedName>
    <definedName name="IQ_NONINTEREST_BEARING_DEPOSITS_DOMESTIC_FDIC" hidden="1">"c6477"</definedName>
    <definedName name="IQ_NONINTEREST_BEARING_DEPOSITS_FOREIGN_FDIC" hidden="1">"c6484"</definedName>
    <definedName name="IQ_NONINTEREST_EXPENSE_EARNING_ASSETS_FDIC" hidden="1">"c6728"</definedName>
    <definedName name="IQ_NONINTEREST_INC_FOREIGN_FFIEC" hidden="1">"c15376"</definedName>
    <definedName name="IQ_NONINTEREST_INCOME_EARNING_ASSETS_FDIC" hidden="1">"c6727"</definedName>
    <definedName name="IQ_NONMORTGAGE_SERVICING_FDIC" hidden="1">"c6336"</definedName>
    <definedName name="IQ_NONQUALIFYING_PREFERRED_T1_FFIEC" hidden="1">"c13134"</definedName>
    <definedName name="IQ_NONRECOURSE_DEBT" hidden="1">"c2550"</definedName>
    <definedName name="IQ_NONRECOURSE_DEBT_PCT" hidden="1">"c2551"</definedName>
    <definedName name="IQ_NONRES_FIXED_INVEST" hidden="1">"c6931"</definedName>
    <definedName name="IQ_NONRES_FIXED_INVEST_APR" hidden="1">"c7591"</definedName>
    <definedName name="IQ_NONRES_FIXED_INVEST_POP" hidden="1">"c7151"</definedName>
    <definedName name="IQ_NONRES_FIXED_INVEST_PRIV_APR_FC_UNUSED" hidden="1">"c8468"</definedName>
    <definedName name="IQ_NONRES_FIXED_INVEST_PRIV_APR_FC_UNUSED_UNUSED_UNUSED" hidden="1">"c8468"</definedName>
    <definedName name="IQ_NONRES_FIXED_INVEST_PRIV_APR_UNUSED" hidden="1">"c7588"</definedName>
    <definedName name="IQ_NONRES_FIXED_INVEST_PRIV_APR_UNUSED_UNUSED_UNUSED" hidden="1">"c7588"</definedName>
    <definedName name="IQ_NONRES_FIXED_INVEST_PRIV_FC_UNUSED" hidden="1">"c7808"</definedName>
    <definedName name="IQ_NONRES_FIXED_INVEST_PRIV_FC_UNUSED_UNUSED_UNUSED" hidden="1">"c7808"</definedName>
    <definedName name="IQ_NONRES_FIXED_INVEST_PRIV_POP_FC_UNUSED" hidden="1">"c8028"</definedName>
    <definedName name="IQ_NONRES_FIXED_INVEST_PRIV_POP_FC_UNUSED_UNUSED_UNUSED" hidden="1">"c8028"</definedName>
    <definedName name="IQ_NONRES_FIXED_INVEST_PRIV_POP_UNUSED" hidden="1">"c7148"</definedName>
    <definedName name="IQ_NONRES_FIXED_INVEST_PRIV_POP_UNUSED_UNUSED_UNUSED" hidden="1">"c7148"</definedName>
    <definedName name="IQ_NONRES_FIXED_INVEST_PRIV_REAL" hidden="1">"c6989"</definedName>
    <definedName name="IQ_NONRES_FIXED_INVEST_PRIV_REAL_APR" hidden="1">"c7649"</definedName>
    <definedName name="IQ_NONRES_FIXED_INVEST_PRIV_REAL_APR_FC" hidden="1">"c8529"</definedName>
    <definedName name="IQ_NONRES_FIXED_INVEST_PRIV_REAL_FC" hidden="1">"c7869"</definedName>
    <definedName name="IQ_NONRES_FIXED_INVEST_PRIV_REAL_POP" hidden="1">"c7209"</definedName>
    <definedName name="IQ_NONRES_FIXED_INVEST_PRIV_REAL_POP_FC" hidden="1">"c8089"</definedName>
    <definedName name="IQ_NONRES_FIXED_INVEST_PRIV_REAL_SAAR" hidden="1">"c6990"</definedName>
    <definedName name="IQ_NONRES_FIXED_INVEST_PRIV_REAL_SAAR_APR" hidden="1">"c7650"</definedName>
    <definedName name="IQ_NONRES_FIXED_INVEST_PRIV_REAL_SAAR_APR_FC" hidden="1">"c8530"</definedName>
    <definedName name="IQ_NONRES_FIXED_INVEST_PRIV_REAL_SAAR_FC" hidden="1">"c7870"</definedName>
    <definedName name="IQ_NONRES_FIXED_INVEST_PRIV_REAL_SAAR_POP" hidden="1">"c7210"</definedName>
    <definedName name="IQ_NONRES_FIXED_INVEST_PRIV_REAL_SAAR_POP_FC" hidden="1">"c8090"</definedName>
    <definedName name="IQ_NONRES_FIXED_INVEST_PRIV_REAL_SAAR_USD_APR_FC" hidden="1">"c11981"</definedName>
    <definedName name="IQ_NONRES_FIXED_INVEST_PRIV_REAL_SAAR_USD_FC" hidden="1">"c11978"</definedName>
    <definedName name="IQ_NONRES_FIXED_INVEST_PRIV_REAL_SAAR_USD_POP_FC" hidden="1">"c11979"</definedName>
    <definedName name="IQ_NONRES_FIXED_INVEST_PRIV_REAL_SAAR_USD_YOY_FC" hidden="1">"c11980"</definedName>
    <definedName name="IQ_NONRES_FIXED_INVEST_PRIV_REAL_SAAR_YOY" hidden="1">"c7430"</definedName>
    <definedName name="IQ_NONRES_FIXED_INVEST_PRIV_REAL_SAAR_YOY_FC" hidden="1">"c8310"</definedName>
    <definedName name="IQ_NONRES_FIXED_INVEST_PRIV_REAL_USD_APR_FC" hidden="1">"c11977"</definedName>
    <definedName name="IQ_NONRES_FIXED_INVEST_PRIV_REAL_USD_FC" hidden="1">"c11974"</definedName>
    <definedName name="IQ_NONRES_FIXED_INVEST_PRIV_REAL_USD_POP_FC" hidden="1">"c11975"</definedName>
    <definedName name="IQ_NONRES_FIXED_INVEST_PRIV_REAL_USD_YOY_FC" hidden="1">"c11976"</definedName>
    <definedName name="IQ_NONRES_FIXED_INVEST_PRIV_REAL_YOY" hidden="1">"c7429"</definedName>
    <definedName name="IQ_NONRES_FIXED_INVEST_PRIV_REAL_YOY_FC" hidden="1">"c8309"</definedName>
    <definedName name="IQ_NONRES_FIXED_INVEST_PRIV_SAAR" hidden="1">"c6929"</definedName>
    <definedName name="IQ_NONRES_FIXED_INVEST_PRIV_SAAR_APR" hidden="1">"c7589"</definedName>
    <definedName name="IQ_NONRES_FIXED_INVEST_PRIV_SAAR_APR_FC" hidden="1">"c8469"</definedName>
    <definedName name="IQ_NONRES_FIXED_INVEST_PRIV_SAAR_FC" hidden="1">"c7809"</definedName>
    <definedName name="IQ_NONRES_FIXED_INVEST_PRIV_SAAR_POP" hidden="1">"c7149"</definedName>
    <definedName name="IQ_NONRES_FIXED_INVEST_PRIV_SAAR_POP_FC" hidden="1">"c8029"</definedName>
    <definedName name="IQ_NONRES_FIXED_INVEST_PRIV_SAAR_USD_APR_FC" hidden="1">"c11877"</definedName>
    <definedName name="IQ_NONRES_FIXED_INVEST_PRIV_SAAR_USD_FC" hidden="1">"c11874"</definedName>
    <definedName name="IQ_NONRES_FIXED_INVEST_PRIV_SAAR_USD_POP_FC" hidden="1">"c11875"</definedName>
    <definedName name="IQ_NONRES_FIXED_INVEST_PRIV_SAAR_USD_YOY_FC" hidden="1">"c11876"</definedName>
    <definedName name="IQ_NONRES_FIXED_INVEST_PRIV_SAAR_YOY" hidden="1">"c7369"</definedName>
    <definedName name="IQ_NONRES_FIXED_INVEST_PRIV_SAAR_YOY_FC" hidden="1">"c8249"</definedName>
    <definedName name="IQ_NONRES_FIXED_INVEST_PRIV_UNUSED" hidden="1">"c6928"</definedName>
    <definedName name="IQ_NONRES_FIXED_INVEST_PRIV_UNUSED_UNUSED_UNUSED" hidden="1">"c6928"</definedName>
    <definedName name="IQ_NONRES_FIXED_INVEST_PRIV_USD_APR_FC" hidden="1">"c11873"</definedName>
    <definedName name="IQ_NONRES_FIXED_INVEST_PRIV_USD_FC" hidden="1">"c11870"</definedName>
    <definedName name="IQ_NONRES_FIXED_INVEST_PRIV_USD_POP_FC" hidden="1">"c11871"</definedName>
    <definedName name="IQ_NONRES_FIXED_INVEST_PRIV_USD_YOY_FC" hidden="1">"c11872"</definedName>
    <definedName name="IQ_NONRES_FIXED_INVEST_PRIV_YOY_FC_UNUSED" hidden="1">"c8248"</definedName>
    <definedName name="IQ_NONRES_FIXED_INVEST_PRIV_YOY_FC_UNUSED_UNUSED_UNUSED" hidden="1">"c8248"</definedName>
    <definedName name="IQ_NONRES_FIXED_INVEST_PRIV_YOY_UNUSED" hidden="1">"c7368"</definedName>
    <definedName name="IQ_NONRES_FIXED_INVEST_PRIV_YOY_UNUSED_UNUSED_UNUSED" hidden="1">"c7368"</definedName>
    <definedName name="IQ_NONRES_FIXED_INVEST_REAL" hidden="1">"c6993"</definedName>
    <definedName name="IQ_NONRES_FIXED_INVEST_REAL_APR" hidden="1">"c7653"</definedName>
    <definedName name="IQ_NONRES_FIXED_INVEST_REAL_POP" hidden="1">"c7213"</definedName>
    <definedName name="IQ_NONRES_FIXED_INVEST_REAL_SAAR" hidden="1">"c6987"</definedName>
    <definedName name="IQ_NONRES_FIXED_INVEST_REAL_SAAR_APR" hidden="1">"c7647"</definedName>
    <definedName name="IQ_NONRES_FIXED_INVEST_REAL_SAAR_APR_FC" hidden="1">"c8527"</definedName>
    <definedName name="IQ_NONRES_FIXED_INVEST_REAL_SAAR_FC" hidden="1">"c7867"</definedName>
    <definedName name="IQ_NONRES_FIXED_INVEST_REAL_SAAR_POP" hidden="1">"c7207"</definedName>
    <definedName name="IQ_NONRES_FIXED_INVEST_REAL_SAAR_POP_FC" hidden="1">"c8087"</definedName>
    <definedName name="IQ_NONRES_FIXED_INVEST_REAL_SAAR_YOY" hidden="1">"c7427"</definedName>
    <definedName name="IQ_NONRES_FIXED_INVEST_REAL_SAAR_YOY_FC" hidden="1">"c8307"</definedName>
    <definedName name="IQ_NONRES_FIXED_INVEST_REAL_USD_APR_FC" hidden="1">"c11973"</definedName>
    <definedName name="IQ_NONRES_FIXED_INVEST_REAL_USD_FC" hidden="1">"c11970"</definedName>
    <definedName name="IQ_NONRES_FIXED_INVEST_REAL_USD_POP_FC" hidden="1">"c11971"</definedName>
    <definedName name="IQ_NONRES_FIXED_INVEST_REAL_USD_YOY_FC" hidden="1">"c11972"</definedName>
    <definedName name="IQ_NONRES_FIXED_INVEST_REAL_YOY" hidden="1">"c7433"</definedName>
    <definedName name="IQ_NONRES_FIXED_INVEST_STRUCT" hidden="1">"c6930"</definedName>
    <definedName name="IQ_NONRES_FIXED_INVEST_STRUCT_APR" hidden="1">"c7590"</definedName>
    <definedName name="IQ_NONRES_FIXED_INVEST_STRUCT_APR_FC" hidden="1">"c8470"</definedName>
    <definedName name="IQ_NONRES_FIXED_INVEST_STRUCT_FC" hidden="1">"c7810"</definedName>
    <definedName name="IQ_NONRES_FIXED_INVEST_STRUCT_POP" hidden="1">"c7150"</definedName>
    <definedName name="IQ_NONRES_FIXED_INVEST_STRUCT_POP_FC" hidden="1">"c8030"</definedName>
    <definedName name="IQ_NONRES_FIXED_INVEST_STRUCT_REAL" hidden="1">"c6992"</definedName>
    <definedName name="IQ_NONRES_FIXED_INVEST_STRUCT_REAL_APR" hidden="1">"c7652"</definedName>
    <definedName name="IQ_NONRES_FIXED_INVEST_STRUCT_REAL_APR_FC" hidden="1">"c8532"</definedName>
    <definedName name="IQ_NONRES_FIXED_INVEST_STRUCT_REAL_FC" hidden="1">"c7872"</definedName>
    <definedName name="IQ_NONRES_FIXED_INVEST_STRUCT_REAL_POP" hidden="1">"c7212"</definedName>
    <definedName name="IQ_NONRES_FIXED_INVEST_STRUCT_REAL_POP_FC" hidden="1">"c8092"</definedName>
    <definedName name="IQ_NONRES_FIXED_INVEST_STRUCT_REAL_SAAR" hidden="1">"c6991"</definedName>
    <definedName name="IQ_NONRES_FIXED_INVEST_STRUCT_REAL_SAAR_APR" hidden="1">"c7651"</definedName>
    <definedName name="IQ_NONRES_FIXED_INVEST_STRUCT_REAL_SAAR_APR_FC" hidden="1">"c8531"</definedName>
    <definedName name="IQ_NONRES_FIXED_INVEST_STRUCT_REAL_SAAR_FC" hidden="1">"c7871"</definedName>
    <definedName name="IQ_NONRES_FIXED_INVEST_STRUCT_REAL_SAAR_POP" hidden="1">"c7211"</definedName>
    <definedName name="IQ_NONRES_FIXED_INVEST_STRUCT_REAL_SAAR_POP_FC" hidden="1">"c8091"</definedName>
    <definedName name="IQ_NONRES_FIXED_INVEST_STRUCT_REAL_SAAR_YOY" hidden="1">"c7431"</definedName>
    <definedName name="IQ_NONRES_FIXED_INVEST_STRUCT_REAL_SAAR_YOY_FC" hidden="1">"c8311"</definedName>
    <definedName name="IQ_NONRES_FIXED_INVEST_STRUCT_REAL_USD_APR_FC" hidden="1">"c11985"</definedName>
    <definedName name="IQ_NONRES_FIXED_INVEST_STRUCT_REAL_USD_FC" hidden="1">"c11982"</definedName>
    <definedName name="IQ_NONRES_FIXED_INVEST_STRUCT_REAL_USD_POP_FC" hidden="1">"c11983"</definedName>
    <definedName name="IQ_NONRES_FIXED_INVEST_STRUCT_REAL_USD_YOY_FC" hidden="1">"c11984"</definedName>
    <definedName name="IQ_NONRES_FIXED_INVEST_STRUCT_REAL_YOY" hidden="1">"c7432"</definedName>
    <definedName name="IQ_NONRES_FIXED_INVEST_STRUCT_REAL_YOY_FC" hidden="1">"c8312"</definedName>
    <definedName name="IQ_NONRES_FIXED_INVEST_STRUCT_USD_APR_FC" hidden="1">"c11881"</definedName>
    <definedName name="IQ_NONRES_FIXED_INVEST_STRUCT_USD_FC" hidden="1">"c11878"</definedName>
    <definedName name="IQ_NONRES_FIXED_INVEST_STRUCT_USD_POP_FC" hidden="1">"c11879"</definedName>
    <definedName name="IQ_NONRES_FIXED_INVEST_STRUCT_USD_YOY_FC" hidden="1">"c11880"</definedName>
    <definedName name="IQ_NONRES_FIXED_INVEST_STRUCT_YOY" hidden="1">"c7370"</definedName>
    <definedName name="IQ_NONRES_FIXED_INVEST_STRUCT_YOY_FC" hidden="1">"c8250"</definedName>
    <definedName name="IQ_NONRES_FIXED_INVEST_USD_APR_FC" hidden="1">"c11869"</definedName>
    <definedName name="IQ_NONRES_FIXED_INVEST_USD_FC" hidden="1">"c11866"</definedName>
    <definedName name="IQ_NONRES_FIXED_INVEST_USD_POP_FC" hidden="1">"c11867"</definedName>
    <definedName name="IQ_NONRES_FIXED_INVEST_USD_YOY_FC" hidden="1">"c11868"</definedName>
    <definedName name="IQ_NONRES_FIXED_INVEST_YOY" hidden="1">"c7371"</definedName>
    <definedName name="IQ_NONTRADING_SECURITIES_FAIR_VALUE_TOT_FFIEC" hidden="1">"c13211"</definedName>
    <definedName name="IQ_NONTRADING_SECURITIES_LEVEL_1_FFIEC" hidden="1">"c13219"</definedName>
    <definedName name="IQ_NONTRADING_SECURITIES_LEVEL_2_FFIEC" hidden="1">"c13227"</definedName>
    <definedName name="IQ_NONTRADING_SECURITIES_LEVEL_3_FFIEC" hidden="1">"c13235"</definedName>
    <definedName name="IQ_NONTRANSACTION_ACCOUNTS_FDIC" hidden="1">"c6552"</definedName>
    <definedName name="IQ_NONUTIL_REV" hidden="1">"c2089"</definedName>
    <definedName name="IQ_NORM_EPS_ACT_OR_EST" hidden="1">"c2249"</definedName>
    <definedName name="IQ_NORM_EPS_ACT_OR_EST_CIQ" hidden="1">"c5069"</definedName>
    <definedName name="IQ_NORM_EPS_ACT_OR_EST_REUT" hidden="1">"c5472"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TIONAL_AMOUNT_CREDIT_DERIVATIVES_FDIC" hidden="1">"c6507"</definedName>
    <definedName name="IQ_NOTIONAL_AMT_DERIVATIVES_BENEFICIARY_FFIEC" hidden="1">"c13118"</definedName>
    <definedName name="IQ_NOTIONAL_AMT_DERIVATIVES_GUARANTOR_FFIEC" hidden="1">"c13111"</definedName>
    <definedName name="IQ_NOTIONAL_VALUE_EXCHANGE_SWAPS_FDIC" hidden="1">"c6516"</definedName>
    <definedName name="IQ_NOTIONAL_VALUE_OTHER_SWAPS_FDIC" hidden="1">"c6521"</definedName>
    <definedName name="IQ_NOTIONAL_VALUE_RATE_SWAPS_FDIC" hidden="1">"c6511"</definedName>
    <definedName name="IQ_NOW_ACCOUNT" hidden="1">"c828"</definedName>
    <definedName name="IQ_NOW_ATS_ACCOUNTS_COMMERCIAL_BANK_SUBS_FFIEC" hidden="1">"c12946"</definedName>
    <definedName name="IQ_NOW_ATS_ACCOUNTS_OTHER_INSTITUTIONS_FFIEC" hidden="1">"c12951"</definedName>
    <definedName name="IQ_NOW_OTHER_TRANS_ACCTS_TOT_DEPOSITS_FFIEC" hidden="1">"c13903"</definedName>
    <definedName name="IQ_NPPE" hidden="1">"c829"</definedName>
    <definedName name="IQ_NPPE_10YR_ANN_CAGR" hidden="1">"c6130"</definedName>
    <definedName name="IQ_NPPE_10YR_ANN_GROWTH" hidden="1">"c830"</definedName>
    <definedName name="IQ_NPPE_1YR_ANN_GROWTH" hidden="1">"c831"</definedName>
    <definedName name="IQ_NPPE_2YR_ANN_CAGR" hidden="1">"c6131"</definedName>
    <definedName name="IQ_NPPE_2YR_ANN_GROWTH" hidden="1">"c832"</definedName>
    <definedName name="IQ_NPPE_3YR_ANN_CAGR" hidden="1">"c6132"</definedName>
    <definedName name="IQ_NPPE_3YR_ANN_GROWTH" hidden="1">"c833"</definedName>
    <definedName name="IQ_NPPE_5YR_ANN_CAGR" hidden="1">"c6133"</definedName>
    <definedName name="IQ_NPPE_5YR_ANN_GROWTH" hidden="1">"c834"</definedName>
    <definedName name="IQ_NPPE_7YR_ANN_CAGR" hidden="1">"c6134"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_CONTRIBUTORS" hidden="1">"c13739"</definedName>
    <definedName name="IQ_NUM_OFFICES" hidden="1">"c2088"</definedName>
    <definedName name="IQ_NUMBER_ADRHOLDERS" hidden="1">"c1970"</definedName>
    <definedName name="IQ_NUMBER_DAYS" hidden="1">"c1904"</definedName>
    <definedName name="IQ_NUMBER_DEPOSITS_LESS_THAN_100K_FDIC" hidden="1">"c6495"</definedName>
    <definedName name="IQ_NUMBER_DEPOSITS_MORE_THAN_100K_FDIC" hidden="1">"c6493"</definedName>
    <definedName name="IQ_NUMBER_MINES_ALUM" hidden="1">"c9248"</definedName>
    <definedName name="IQ_NUMBER_MINES_COAL" hidden="1">"c9822"</definedName>
    <definedName name="IQ_NUMBER_MINES_COP" hidden="1">"c9193"</definedName>
    <definedName name="IQ_NUMBER_MINES_DIAM" hidden="1">"c9672"</definedName>
    <definedName name="IQ_NUMBER_MINES_GOLD" hidden="1">"c9033"</definedName>
    <definedName name="IQ_NUMBER_MINES_IRON" hidden="1">"c9407"</definedName>
    <definedName name="IQ_NUMBER_MINES_LEAD" hidden="1">"c9460"</definedName>
    <definedName name="IQ_NUMBER_MINES_MANG" hidden="1">"c9513"</definedName>
    <definedName name="IQ_NUMBER_MINES_MOLYB" hidden="1">"c9725"</definedName>
    <definedName name="IQ_NUMBER_MINES_NICK" hidden="1">"c9301"</definedName>
    <definedName name="IQ_NUMBER_MINES_PLAT" hidden="1">"c9139"</definedName>
    <definedName name="IQ_NUMBER_MINES_SILVER" hidden="1">"c9086"</definedName>
    <definedName name="IQ_NUMBER_MINES_TITAN" hidden="1">"c9566"</definedName>
    <definedName name="IQ_NUMBER_MINES_URAN" hidden="1">"c9619"</definedName>
    <definedName name="IQ_NUMBER_MINES_ZINC" hidden="1">"c9354"</definedName>
    <definedName name="IQ_NUMBER_SHAREHOLDERS" hidden="1">"c1967"</definedName>
    <definedName name="IQ_NUMBER_SHAREHOLDERS_CLASSA" hidden="1">"c1968"</definedName>
    <definedName name="IQ_NUMBER_SHAREHOLDERS_CLASSB" hidden="1">"c1969"</definedName>
    <definedName name="IQ_NUMBER_SHAREHOLDERS_OTHER" hidden="1">"c1969"</definedName>
    <definedName name="IQ_OBLIGATION_STATES_POLI_SUBD_US_LL_REC_DOM_FFIEC" hidden="1">"c15295"</definedName>
    <definedName name="IQ_OBLIGATION_STATES_POLI_SUBD_US_LL_REC_FFIEC" hidden="1">"c15294"</definedName>
    <definedName name="IQ_OBLIGATIONS_OF_STATES_TOTAL_LOANS_FOREIGN_FDIC" hidden="1">"c6447"</definedName>
    <definedName name="IQ_OBLIGATIONS_STATES_FDIC" hidden="1">"c6431"</definedName>
    <definedName name="IQ_OCCUPANCY_CONSOL" hidden="1">"c8840"</definedName>
    <definedName name="IQ_OCCUPANCY_EXP_AVG_ASSETS_FFIEC" hidden="1">"c13372"</definedName>
    <definedName name="IQ_OCCUPANCY_EXP_OPERATING_INC_FFIEC" hidden="1">"c13380"</definedName>
    <definedName name="IQ_OCCUPANCY_MANAGED" hidden="1">"c8842"</definedName>
    <definedName name="IQ_OCCUPANCY_OTHER" hidden="1">"c8843"</definedName>
    <definedName name="IQ_OCCUPANCY_SAME_PROP" hidden="1">"c8845"</definedName>
    <definedName name="IQ_OCCUPANCY_TOTAL" hidden="1">"c8844"</definedName>
    <definedName name="IQ_OCCUPANCY_UNCONSOL" hidden="1">"c8841"</definedName>
    <definedName name="IQ_OCCUPY_EXP" hidden="1">"c839"</definedName>
    <definedName name="IQ_OFFER_AMOUNT" hidden="1">"c2152"</definedName>
    <definedName name="IQ_OFFER_COUPON" hidden="1">"c2147"</definedName>
    <definedName name="IQ_OFFER_COUPON_TYPE" hidden="1">"c2148"</definedName>
    <definedName name="IQ_OFFER_DATE" hidden="1">"c2149"</definedName>
    <definedName name="IQ_OFFER_PRICE" hidden="1">"c2150"</definedName>
    <definedName name="IQ_OFFER_YIELD" hidden="1">"c2151"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AVG_DAILY_GAS_EQUIV_PRODUCTION_MMCFE" hidden="1">"c10061"</definedName>
    <definedName name="IQ_OG_AVG_DAILY_OIL_EQUIV_PRODUCTION_KBOE" hidden="1">"c10060"</definedName>
    <definedName name="IQ_OG_AVG_DAILY_PROD_GAS" hidden="1">"c2910"</definedName>
    <definedName name="IQ_OG_AVG_DAILY_PROD_NGL" hidden="1">"c2911"</definedName>
    <definedName name="IQ_OG_AVG_DAILY_PROD_OIL" hidden="1">"c2909"</definedName>
    <definedName name="IQ_OG_AVG_DAILY_PRODUCTION_GAS_MMCM" hidden="1">"c10059"</definedName>
    <definedName name="IQ_OG_AVG_DAILY_SALES_VOL_EQ_INC_GAS" hidden="1">"c5797"</definedName>
    <definedName name="IQ_OG_AVG_DAILY_SALES_VOL_EQ_INC_NGL" hidden="1">"c5798"</definedName>
    <definedName name="IQ_OG_AVG_DAILY_SALES_VOL_EQ_INC_OIL" hidden="1">"c5796"</definedName>
    <definedName name="IQ_OG_AVG_GAS_PRICE_CBM_HEDGED" hidden="1">"c10054"</definedName>
    <definedName name="IQ_OG_AVG_GAS_PRICE_CBM_UNHEDGED" hidden="1">"c10055"</definedName>
    <definedName name="IQ_OG_AVG_PRODUCTION_COST_BBL" hidden="1">"c10062"</definedName>
    <definedName name="IQ_OG_AVG_PRODUCTION_COST_BOE" hidden="1">"c10064"</definedName>
    <definedName name="IQ_OG_AVG_PRODUCTION_COST_MCF" hidden="1">"c10063"</definedName>
    <definedName name="IQ_OG_AVG_PRODUCTION_COST_MCFE" hidden="1">"c10065"</definedName>
    <definedName name="IQ_OG_CLOSE_BALANCE_GAS" hidden="1">"c2049"</definedName>
    <definedName name="IQ_OG_CLOSE_BALANCE_NGL" hidden="1">"c2920"</definedName>
    <definedName name="IQ_OG_CLOSE_BALANCE_OIL" hidden="1">"c2037"</definedName>
    <definedName name="IQ_OG_DAILY_PRDUCTION_GROWTH_GAS" hidden="1">"c12732"</definedName>
    <definedName name="IQ_OG_DAILY_PRDUCTION_GROWTH_GAS_EQUIVALENT" hidden="1">"c12733"</definedName>
    <definedName name="IQ_OG_DAILY_PRDUCTION_GROWTH_NGL" hidden="1">"c12734"</definedName>
    <definedName name="IQ_OG_DAILY_PRDUCTION_GROWTH_OIL" hidden="1">"c12735"</definedName>
    <definedName name="IQ_OG_DAILY_PRDUCTION_GROWTH_OIL_EQUIVALENT" hidden="1">"c12736"</definedName>
    <definedName name="IQ_OG_DAILY_PRODUCTION_GROWTH_GAS" hidden="1">"c10073"</definedName>
    <definedName name="IQ_OG_DAILY_PRODUCTION_GROWTH_GAS_EQUIVALENT" hidden="1">"c10076"</definedName>
    <definedName name="IQ_OG_DAILY_PRODUCTION_GROWTH_NGL" hidden="1">"c10074"</definedName>
    <definedName name="IQ_OG_DAILY_PRODUCTION_GROWTH_OIL" hidden="1">"c10072"</definedName>
    <definedName name="IQ_OG_DAILY_PRODUCTION_GROWTH_OIL_EQUIVALENT" hidden="1">"c10075"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ACRE_GROSS_EQ_INC" hidden="1">"c5802"</definedName>
    <definedName name="IQ_OG_DEVELOPED_ACRE_NET_EQ_INC" hidden="1">"c5803"</definedName>
    <definedName name="IQ_OG_DEVELOPED_RESERVES_GAS" hidden="1">"c2053"</definedName>
    <definedName name="IQ_OG_DEVELOPED_RESERVES_GAS_BCM" hidden="1">"c10045"</definedName>
    <definedName name="IQ_OG_DEVELOPED_RESERVES_NGL" hidden="1">"c2922"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AFFILIATES_RESERVES_GAS_BCM" hidden="1">"c10047"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NGL" hidden="1">"c2921"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PLORATION_DEVELOPMENT_COST" hidden="1">"c10081"</definedName>
    <definedName name="IQ_OG_EXT_DISC_GAS" hidden="1">"c2043"</definedName>
    <definedName name="IQ_OG_EXT_DISC_NGL" hidden="1">"c2914"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GROSS_DEVELOPED_AREA_SQ_KM" hidden="1">"c10079"</definedName>
    <definedName name="IQ_OG_GROSS_DEVELOPMENT_DRY_WELLS_DRILLED" hidden="1">"c10098"</definedName>
    <definedName name="IQ_OG_GROSS_DEVELOPMENT_PRODUCTIVE_WELLS_DRILLED" hidden="1">"c10097"</definedName>
    <definedName name="IQ_OG_GROSS_DEVELOPMENT_TOTAL_WELLS_DRILLED" hidden="1">"c10099"</definedName>
    <definedName name="IQ_OG_GROSS_EXPLORATORY_DRY_WELLS_DRILLED" hidden="1">"c10095"</definedName>
    <definedName name="IQ_OG_GROSS_EXPLORATORY_PRODUCTIVE_WELLS_DRILLED" hidden="1">"c10094"</definedName>
    <definedName name="IQ_OG_GROSS_EXPLORATORY_TOTAL_WELLS_DRILLED" hidden="1">"c10096"</definedName>
    <definedName name="IQ_OG_GROSS_OPERATED_WELLS" hidden="1">"c10092"</definedName>
    <definedName name="IQ_OG_GROSS_PRODUCTIVE_WELLS_GAS" hidden="1">"c10087"</definedName>
    <definedName name="IQ_OG_GROSS_PRODUCTIVE_WELLS_OIL" hidden="1">"c10086"</definedName>
    <definedName name="IQ_OG_GROSS_PRODUCTIVE_WELLS_TOTAL" hidden="1">"c10088"</definedName>
    <definedName name="IQ_OG_GROSS_TOTAL_WELLS_DRILLED" hidden="1">"c10100"</definedName>
    <definedName name="IQ_OG_GROSS_UNDEVELOPED_AREA_SQ_KM" hidden="1">"c10077"</definedName>
    <definedName name="IQ_OG_GROSS_WELLS_DRILLING" hidden="1">"c10108"</definedName>
    <definedName name="IQ_OG_IMPROVED_RECOVERY_GAS" hidden="1">"c2044"</definedName>
    <definedName name="IQ_OG_IMPROVED_RECOVERY_NGL" hidden="1">"c2915"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DEVELOPED_AREA_SQ_KM" hidden="1">"c10080"</definedName>
    <definedName name="IQ_OG_NET_DEVELOPMENT_DRY_WELLS_DRILLED" hidden="1">"c10105"</definedName>
    <definedName name="IQ_OG_NET_DEVELOPMENT_PRODUCTIVE_WELLS_DRILLED" hidden="1">"c10104"</definedName>
    <definedName name="IQ_OG_NET_DEVELOPMENT_TOTAL_WELLS_DRILLED" hidden="1">"c10106"</definedName>
    <definedName name="IQ_OG_NET_EXPLORATORY_DRY_WELLS_DRILLED" hidden="1">"c10102"</definedName>
    <definedName name="IQ_OG_NET_EXPLORATORY_PRODUCTIVE_WELLS_DRILLED" hidden="1">"c10101"</definedName>
    <definedName name="IQ_OG_NET_EXPLORATORY_TOTAL_WELLS_DRILLED" hidden="1">"c10103"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NET_OPERATED_WELLS" hidden="1">"c10093"</definedName>
    <definedName name="IQ_OG_NET_PRODUCTIVE_WELLS_GAS" hidden="1">"c10090"</definedName>
    <definedName name="IQ_OG_NET_PRODUCTIVE_WELLS_OIL" hidden="1">"c10089"</definedName>
    <definedName name="IQ_OG_NET_PRODUCTIVE_WELLS_TOTAL" hidden="1">"c10091"</definedName>
    <definedName name="IQ_OG_NET_TOTAL_WELLS_DRILLED" hidden="1">"c10107"</definedName>
    <definedName name="IQ_OG_NET_UNDEVELOPED_AREA_SQ_KM" hidden="1">"c10078"</definedName>
    <definedName name="IQ_OG_NET_WELLS_DRILLING" hidden="1">"c10109"</definedName>
    <definedName name="IQ_OG_NUMBER_WELLS_NEW" hidden="1">"c10085"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NGL" hidden="1">"c2912"</definedName>
    <definedName name="IQ_OG_OPEN_BALANCE_OIL" hidden="1">"c2029"</definedName>
    <definedName name="IQ_OG_OTHER_ADJ" hidden="1">"c1999"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NGL" hidden="1">"c2919"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DUCTION_GROWTH_GAS" hidden="1">"c12737"</definedName>
    <definedName name="IQ_OG_PRDUCTION_GROWTH_GAS_EQUIVALENT" hidden="1">"c12738"</definedName>
    <definedName name="IQ_OG_PRDUCTION_GROWTH_NGL" hidden="1">"c12739"</definedName>
    <definedName name="IQ_OG_PRDUCTION_GROWTH_OIL" hidden="1">"c12740"</definedName>
    <definedName name="IQ_OG_PRDUCTION_GROWTH_OIL_EQUIVALENT" hidden="1">"c12741"</definedName>
    <definedName name="IQ_OG_PRDUCTION_GROWTH_TOAL" hidden="1">"c12742"</definedName>
    <definedName name="IQ_OG_PRODUCTION_GAS" hidden="1">"c2047"</definedName>
    <definedName name="IQ_OG_PRODUCTION_GROWTH_GAS" hidden="1">"c10067"</definedName>
    <definedName name="IQ_OG_PRODUCTION_GROWTH_GAS_EQUIVALENT" hidden="1">"c10070"</definedName>
    <definedName name="IQ_OG_PRODUCTION_GROWTH_NGL" hidden="1">"c10068"</definedName>
    <definedName name="IQ_OG_PRODUCTION_GROWTH_OIL" hidden="1">"c10066"</definedName>
    <definedName name="IQ_OG_PRODUCTION_GROWTH_OIL_EQUIVALENT" hidden="1">"c10069"</definedName>
    <definedName name="IQ_OG_PRODUCTION_GROWTH_TOTAL" hidden="1">"c10071"</definedName>
    <definedName name="IQ_OG_PRODUCTION_NGL" hidden="1">"c2918"</definedName>
    <definedName name="IQ_OG_PRODUCTION_OIL" hidden="1">"c2035"</definedName>
    <definedName name="IQ_OG_PURCHASES_GAS" hidden="1">"c2045"</definedName>
    <definedName name="IQ_OG_PURCHASES_NGL" hidden="1">"c2916"</definedName>
    <definedName name="IQ_OG_PURCHASES_OIL" hidden="1">"c2033"</definedName>
    <definedName name="IQ_OG_RESERVE_REPLACEMENT_RATIO" hidden="1">"c5799"</definedName>
    <definedName name="IQ_OG_REVISIONS_GAS" hidden="1">"c2042"</definedName>
    <definedName name="IQ_OG_REVISIONS_NGL" hidden="1">"c2913"</definedName>
    <definedName name="IQ_OG_REVISIONS_OIL" hidden="1">"c2030"</definedName>
    <definedName name="IQ_OG_RIGS_NON_OPERATED" hidden="1">"c10083"</definedName>
    <definedName name="IQ_OG_RIGS_OPERATED" hidden="1">"c10082"</definedName>
    <definedName name="IQ_OG_RIGS_TOTAL" hidden="1">"c10084"</definedName>
    <definedName name="IQ_OG_SALES_IN_PLACE_GAS" hidden="1">"c2046"</definedName>
    <definedName name="IQ_OG_SALES_IN_PLACE_NGL" hidden="1">"c2917"</definedName>
    <definedName name="IQ_OG_SALES_IN_PLACE_OIL" hidden="1">"c2034"</definedName>
    <definedName name="IQ_OG_SALES_VOL_EQ_INC_GAS" hidden="1">"c5794"</definedName>
    <definedName name="IQ_OG_SALES_VOL_EQ_INC_NGL" hidden="1">"c5795"</definedName>
    <definedName name="IQ_OG_SALES_VOL_EQ_INC_OIL" hidden="1">"c5793"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EQUIV_PRODUCTION_BCFE" hidden="1">"c10058"</definedName>
    <definedName name="IQ_OG_TOTAL_GAS_PRODUCTION" hidden="1">"c2060"</definedName>
    <definedName name="IQ_OG_TOTAL_LIQUID_GAS_PRODUCTION" hidden="1">"c2235"</definedName>
    <definedName name="IQ_OG_TOTAL_OIL_EQUIV_PRODUCTION_MMBOE" hidden="1">"c10057"</definedName>
    <definedName name="IQ_OG_TOTAL_OIL_PRODUCTION" hidden="1">"c2059"</definedName>
    <definedName name="IQ_OG_TOTAL_OIL_PRODUCTON" hidden="1">"c2059"</definedName>
    <definedName name="IQ_OG_TOTAL_POSSIBLE_RESERVES_GAS_BCF" hidden="1">"c10050"</definedName>
    <definedName name="IQ_OG_TOTAL_POSSIBLE_RESERVES_GAS_BCM" hidden="1">"c10051"</definedName>
    <definedName name="IQ_OG_TOTAL_POSSIBLE_RESERVES_OIL_MMBBLS" hidden="1">"c10053"</definedName>
    <definedName name="IQ_OG_TOTAL_PROBABLE_RESERVES_GAS_BCF" hidden="1">"c10048"</definedName>
    <definedName name="IQ_OG_TOTAL_PROBABLE_RESERVES_GAS_BCM" hidden="1">"c10049"</definedName>
    <definedName name="IQ_OG_TOTAL_PROBABLE_RESERVES_OIL_MMBBLS" hidden="1">"c10052"</definedName>
    <definedName name="IQ_OG_TOTAL_PRODUCTION_GAS_BCM" hidden="1">"c10056"</definedName>
    <definedName name="IQ_OG_TOTAL_PROVED_RESERVES_GAS_BCM" hidden="1">"c10046"</definedName>
    <definedName name="IQ_OG_UNDEVELOPED_ACRE_GROSS_EQ_INC" hidden="1">"c5800"</definedName>
    <definedName name="IQ_OG_UNDEVELOPED_ACRE_NET_EQ_INC" hidden="1">"c5801"</definedName>
    <definedName name="IQ_OG_UNDEVELOPED_RESERVES_GAS" hidden="1">"c2051"</definedName>
    <definedName name="IQ_OG_UNDEVELOPED_RESERVES_GAS_BCM" hidden="1">"c10044"</definedName>
    <definedName name="IQ_OG_UNDEVELOPED_RESERVES_NGL" hidden="1">"c2923"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B_ACCRUED_LIAB" hidden="1">"c3308"</definedName>
    <definedName name="IQ_OPEB_ACCRUED_LIAB_DOM" hidden="1">"c3306"</definedName>
    <definedName name="IQ_OPEB_ACCRUED_LIAB_FOREIGN" hidden="1">"c3307"</definedName>
    <definedName name="IQ_OPEB_ACCUM_OTHER_CI" hidden="1">"c3314"</definedName>
    <definedName name="IQ_OPEB_ACCUM_OTHER_CI_DOM" hidden="1">"c3312"</definedName>
    <definedName name="IQ_OPEB_ACCUM_OTHER_CI_FOREIGN" hidden="1">"c3313"</definedName>
    <definedName name="IQ_OPEB_ACT_NEXT" hidden="1">"c5774"</definedName>
    <definedName name="IQ_OPEB_ACT_NEXT_DOM" hidden="1">"c5772"</definedName>
    <definedName name="IQ_OPEB_ACT_NEXT_FOREIGN" hidden="1">"c5773"</definedName>
    <definedName name="IQ_OPEB_AMT_RECOG_NEXT" hidden="1">"c5783"</definedName>
    <definedName name="IQ_OPEB_AMT_RECOG_NEXT_DOM" hidden="1">"c5781"</definedName>
    <definedName name="IQ_OPEB_AMT_RECOG_NEXT_FOREIGN" hidden="1">"c5782"</definedName>
    <definedName name="IQ_OPEB_ASSETS" hidden="1">"c3356"</definedName>
    <definedName name="IQ_OPEB_ASSETS_ACQ" hidden="1">"c3347"</definedName>
    <definedName name="IQ_OPEB_ASSETS_ACQ_DOM" hidden="1">"c3345"</definedName>
    <definedName name="IQ_OPEB_ASSETS_ACQ_FOREIGN" hidden="1">"c3346"</definedName>
    <definedName name="IQ_OPEB_ASSETS_ACTUAL_RETURN" hidden="1">"c3332"</definedName>
    <definedName name="IQ_OPEB_ASSETS_ACTUAL_RETURN_DOM" hidden="1">"c3330"</definedName>
    <definedName name="IQ_OPEB_ASSETS_ACTUAL_RETURN_FOREIGN" hidden="1">"c3331"</definedName>
    <definedName name="IQ_OPEB_ASSETS_BEG" hidden="1">"c3329"</definedName>
    <definedName name="IQ_OPEB_ASSETS_BEG_DOM" hidden="1">"c3327"</definedName>
    <definedName name="IQ_OPEB_ASSETS_BEG_FOREIGN" hidden="1">"c3328"</definedName>
    <definedName name="IQ_OPEB_ASSETS_BENEFITS_PAID" hidden="1">"c3341"</definedName>
    <definedName name="IQ_OPEB_ASSETS_BENEFITS_PAID_DOM" hidden="1">"c3339"</definedName>
    <definedName name="IQ_OPEB_ASSETS_BENEFITS_PAID_FOREIGN" hidden="1">"c3340"</definedName>
    <definedName name="IQ_OPEB_ASSETS_CURTAIL" hidden="1">"c3350"</definedName>
    <definedName name="IQ_OPEB_ASSETS_CURTAIL_DOM" hidden="1">"c3348"</definedName>
    <definedName name="IQ_OPEB_ASSETS_CURTAIL_FOREIGN" hidden="1">"c3349"</definedName>
    <definedName name="IQ_OPEB_ASSETS_DOM" hidden="1">"c3354"</definedName>
    <definedName name="IQ_OPEB_ASSETS_EMPLOYER_CONTRIBUTIONS" hidden="1">"c3335"</definedName>
    <definedName name="IQ_OPEB_ASSETS_EMPLOYER_CONTRIBUTIONS_DOM" hidden="1">"c3333"</definedName>
    <definedName name="IQ_OPEB_ASSETS_EMPLOYER_CONTRIBUTIONS_FOREIGN" hidden="1">"c3334"</definedName>
    <definedName name="IQ_OPEB_ASSETS_FOREIGN" hidden="1">"c3355"</definedName>
    <definedName name="IQ_OPEB_ASSETS_FX_ADJ" hidden="1">"c3344"</definedName>
    <definedName name="IQ_OPEB_ASSETS_FX_ADJ_DOM" hidden="1">"c3342"</definedName>
    <definedName name="IQ_OPEB_ASSETS_FX_ADJ_FOREIGN" hidden="1">"c3343"</definedName>
    <definedName name="IQ_OPEB_ASSETS_OTHER_PLAN_ADJ" hidden="1">"c3353"</definedName>
    <definedName name="IQ_OPEB_ASSETS_OTHER_PLAN_ADJ_DOM" hidden="1">"c3351"</definedName>
    <definedName name="IQ_OPEB_ASSETS_OTHER_PLAN_ADJ_FOREIGN" hidden="1">"c3352"</definedName>
    <definedName name="IQ_OPEB_ASSETS_PARTICIP_CONTRIBUTIONS" hidden="1">"c3338"</definedName>
    <definedName name="IQ_OPEB_ASSETS_PARTICIP_CONTRIBUTIONS_DOM" hidden="1">"c3336"</definedName>
    <definedName name="IQ_OPEB_ASSETS_PARTICIP_CONTRIBUTIONS_FOREIGN" hidden="1">"c3337"</definedName>
    <definedName name="IQ_OPEB_BENEFIT_INFO_DATE" hidden="1">"c3410"</definedName>
    <definedName name="IQ_OPEB_BENEFIT_INFO_DATE_DOM" hidden="1">"c3408"</definedName>
    <definedName name="IQ_OPEB_BENEFIT_INFO_DATE_FOREIGN" hidden="1">"c3409"</definedName>
    <definedName name="IQ_OPEB_BREAKDOWN_EQ" hidden="1">"c3275"</definedName>
    <definedName name="IQ_OPEB_BREAKDOWN_EQ_DOM" hidden="1">"c3273"</definedName>
    <definedName name="IQ_OPEB_BREAKDOWN_EQ_FOREIGN" hidden="1">"c3274"</definedName>
    <definedName name="IQ_OPEB_BREAKDOWN_FI" hidden="1">"c3278"</definedName>
    <definedName name="IQ_OPEB_BREAKDOWN_FI_DOM" hidden="1">"c3276"</definedName>
    <definedName name="IQ_OPEB_BREAKDOWN_FI_FOREIGN" hidden="1">"c3277"</definedName>
    <definedName name="IQ_OPEB_BREAKDOWN_OTHER" hidden="1">"c3284"</definedName>
    <definedName name="IQ_OPEB_BREAKDOWN_OTHER_DOM" hidden="1">"c3282"</definedName>
    <definedName name="IQ_OPEB_BREAKDOWN_OTHER_FOREIGN" hidden="1">"c3283"</definedName>
    <definedName name="IQ_OPEB_BREAKDOWN_PCT_EQ" hidden="1">"c3263"</definedName>
    <definedName name="IQ_OPEB_BREAKDOWN_PCT_EQ_DOM" hidden="1">"c3261"</definedName>
    <definedName name="IQ_OPEB_BREAKDOWN_PCT_EQ_FOREIGN" hidden="1">"c3262"</definedName>
    <definedName name="IQ_OPEB_BREAKDOWN_PCT_FI" hidden="1">"c3266"</definedName>
    <definedName name="IQ_OPEB_BREAKDOWN_PCT_FI_DOM" hidden="1">"c3264"</definedName>
    <definedName name="IQ_OPEB_BREAKDOWN_PCT_FI_FOREIGN" hidden="1">"c3265"</definedName>
    <definedName name="IQ_OPEB_BREAKDOWN_PCT_OTHER" hidden="1">"c3272"</definedName>
    <definedName name="IQ_OPEB_BREAKDOWN_PCT_OTHER_DOM" hidden="1">"c3270"</definedName>
    <definedName name="IQ_OPEB_BREAKDOWN_PCT_OTHER_FOREIGN" hidden="1">"c3271"</definedName>
    <definedName name="IQ_OPEB_BREAKDOWN_PCT_RE" hidden="1">"c3269"</definedName>
    <definedName name="IQ_OPEB_BREAKDOWN_PCT_RE_DOM" hidden="1">"c3267"</definedName>
    <definedName name="IQ_OPEB_BREAKDOWN_PCT_RE_FOREIGN" hidden="1">"c3268"</definedName>
    <definedName name="IQ_OPEB_BREAKDOWN_RE" hidden="1">"c3281"</definedName>
    <definedName name="IQ_OPEB_BREAKDOWN_RE_DOM" hidden="1">"c3279"</definedName>
    <definedName name="IQ_OPEB_BREAKDOWN_RE_FOREIGN" hidden="1">"c3280"</definedName>
    <definedName name="IQ_OPEB_CI_ACT" hidden="1">"c5759"</definedName>
    <definedName name="IQ_OPEB_CI_ACT_DOM" hidden="1">"c5757"</definedName>
    <definedName name="IQ_OPEB_CI_ACT_FOREIGN" hidden="1">"c5758"</definedName>
    <definedName name="IQ_OPEB_CI_NET_AMT_RECOG" hidden="1">"c5771"</definedName>
    <definedName name="IQ_OPEB_CI_NET_AMT_RECOG_DOM" hidden="1">"c5769"</definedName>
    <definedName name="IQ_OPEB_CI_NET_AMT_RECOG_FOREIGN" hidden="1">"c5770"</definedName>
    <definedName name="IQ_OPEB_CI_OTHER_MISC_ADJ" hidden="1">"c5768"</definedName>
    <definedName name="IQ_OPEB_CI_OTHER_MISC_ADJ_DOM" hidden="1">"c5766"</definedName>
    <definedName name="IQ_OPEB_CI_OTHER_MISC_ADJ_FOREIGN" hidden="1">"c5767"</definedName>
    <definedName name="IQ_OPEB_CI_PRIOR_SERVICE" hidden="1">"c5762"</definedName>
    <definedName name="IQ_OPEB_CI_PRIOR_SERVICE_DOM" hidden="1">"c5760"</definedName>
    <definedName name="IQ_OPEB_CI_PRIOR_SERVICE_FOREIGN" hidden="1">"c5761"</definedName>
    <definedName name="IQ_OPEB_CI_TRANSITION" hidden="1">"c5765"</definedName>
    <definedName name="IQ_OPEB_CI_TRANSITION_DOM" hidden="1">"c5763"</definedName>
    <definedName name="IQ_OPEB_CI_TRANSITION_FOREIGN" hidden="1">"c5764"</definedName>
    <definedName name="IQ_OPEB_CL" hidden="1">"c5789"</definedName>
    <definedName name="IQ_OPEB_CL_DOM" hidden="1">"c5787"</definedName>
    <definedName name="IQ_OPEB_CL_FOREIGN" hidden="1">"c5788"</definedName>
    <definedName name="IQ_OPEB_DECREASE_EFFECT_PBO" hidden="1">"c3458"</definedName>
    <definedName name="IQ_OPEB_DECREASE_EFFECT_PBO_DOM" hidden="1">"c3456"</definedName>
    <definedName name="IQ_OPEB_DECREASE_EFFECT_PBO_FOREIGN" hidden="1">"c3457"</definedName>
    <definedName name="IQ_OPEB_DECREASE_EFFECT_SERVICE_INT_COST" hidden="1">"c3455"</definedName>
    <definedName name="IQ_OPEB_DECREASE_EFFECT_SERVICE_INT_COST_DOM" hidden="1">"c3453"</definedName>
    <definedName name="IQ_OPEB_DECREASE_EFFECT_SERVICE_INT_COST_FOREIGN" hidden="1">"c3454"</definedName>
    <definedName name="IQ_OPEB_DISC_RATE_MAX" hidden="1">"c3422"</definedName>
    <definedName name="IQ_OPEB_DISC_RATE_MAX_DOM" hidden="1">"c3420"</definedName>
    <definedName name="IQ_OPEB_DISC_RATE_MAX_FOREIGN" hidden="1">"c3421"</definedName>
    <definedName name="IQ_OPEB_DISC_RATE_MIN" hidden="1">"c3419"</definedName>
    <definedName name="IQ_OPEB_DISC_RATE_MIN_DOM" hidden="1">"c3417"</definedName>
    <definedName name="IQ_OPEB_DISC_RATE_MIN_FOREIGN" hidden="1">"c3418"</definedName>
    <definedName name="IQ_OPEB_EST_BENEFIT_1YR" hidden="1">"c3287"</definedName>
    <definedName name="IQ_OPEB_EST_BENEFIT_1YR_DOM" hidden="1">"c3285"</definedName>
    <definedName name="IQ_OPEB_EST_BENEFIT_1YR_FOREIGN" hidden="1">"c3286"</definedName>
    <definedName name="IQ_OPEB_EST_BENEFIT_2YR" hidden="1">"c3290"</definedName>
    <definedName name="IQ_OPEB_EST_BENEFIT_2YR_DOM" hidden="1">"c3288"</definedName>
    <definedName name="IQ_OPEB_EST_BENEFIT_2YR_FOREIGN" hidden="1">"c3289"</definedName>
    <definedName name="IQ_OPEB_EST_BENEFIT_3YR" hidden="1">"c3293"</definedName>
    <definedName name="IQ_OPEB_EST_BENEFIT_3YR_DOM" hidden="1">"c3291"</definedName>
    <definedName name="IQ_OPEB_EST_BENEFIT_3YR_FOREIGN" hidden="1">"c3292"</definedName>
    <definedName name="IQ_OPEB_EST_BENEFIT_4YR" hidden="1">"c3296"</definedName>
    <definedName name="IQ_OPEB_EST_BENEFIT_4YR_DOM" hidden="1">"c3294"</definedName>
    <definedName name="IQ_OPEB_EST_BENEFIT_4YR_FOREIGN" hidden="1">"c3295"</definedName>
    <definedName name="IQ_OPEB_EST_BENEFIT_5YR" hidden="1">"c3299"</definedName>
    <definedName name="IQ_OPEB_EST_BENEFIT_5YR_DOM" hidden="1">"c3297"</definedName>
    <definedName name="IQ_OPEB_EST_BENEFIT_5YR_FOREIGN" hidden="1">"c3298"</definedName>
    <definedName name="IQ_OPEB_EST_BENEFIT_AFTER5" hidden="1">"c3302"</definedName>
    <definedName name="IQ_OPEB_EST_BENEFIT_AFTER5_DOM" hidden="1">"c3300"</definedName>
    <definedName name="IQ_OPEB_EST_BENEFIT_AFTER5_FOREIGN" hidden="1">"c3301"</definedName>
    <definedName name="IQ_OPEB_EXP_RATE_RETURN_MAX" hidden="1">"c3434"</definedName>
    <definedName name="IQ_OPEB_EXP_RATE_RETURN_MAX_DOM" hidden="1">"c3432"</definedName>
    <definedName name="IQ_OPEB_EXP_RATE_RETURN_MAX_FOREIGN" hidden="1">"c3433"</definedName>
    <definedName name="IQ_OPEB_EXP_RATE_RETURN_MIN" hidden="1">"c3431"</definedName>
    <definedName name="IQ_OPEB_EXP_RATE_RETURN_MIN_DOM" hidden="1">"c3429"</definedName>
    <definedName name="IQ_OPEB_EXP_RATE_RETURN_MIN_FOREIGN" hidden="1">"c3430"</definedName>
    <definedName name="IQ_OPEB_EXP_RETURN" hidden="1">"c3398"</definedName>
    <definedName name="IQ_OPEB_EXP_RETURN_DOM" hidden="1">"c3396"</definedName>
    <definedName name="IQ_OPEB_EXP_RETURN_FOREIGN" hidden="1">"c3397"</definedName>
    <definedName name="IQ_OPEB_HEALTH_COST_TREND_INITIAL" hidden="1">"c3413"</definedName>
    <definedName name="IQ_OPEB_HEALTH_COST_TREND_INITIAL_DOM" hidden="1">"c3411"</definedName>
    <definedName name="IQ_OPEB_HEALTH_COST_TREND_INITIAL_FOREIGN" hidden="1">"c3412"</definedName>
    <definedName name="IQ_OPEB_HEALTH_COST_TREND_ULTIMATE" hidden="1">"c3416"</definedName>
    <definedName name="IQ_OPEB_HEALTH_COST_TREND_ULTIMATE_DOM" hidden="1">"c3414"</definedName>
    <definedName name="IQ_OPEB_HEALTH_COST_TREND_ULTIMATE_FOREIGN" hidden="1">"c3415"</definedName>
    <definedName name="IQ_OPEB_INCREASE_EFFECT_PBO" hidden="1">"c3452"</definedName>
    <definedName name="IQ_OPEB_INCREASE_EFFECT_PBO_DOM" hidden="1">"c3450"</definedName>
    <definedName name="IQ_OPEB_INCREASE_EFFECT_PBO_FOREIGN" hidden="1">"c3451"</definedName>
    <definedName name="IQ_OPEB_INCREASE_EFFECT_SERVICE_INT_COST" hidden="1">"c3449"</definedName>
    <definedName name="IQ_OPEB_INCREASE_EFFECT_SERVICE_INT_COST_DOM" hidden="1">"c3447"</definedName>
    <definedName name="IQ_OPEB_INCREASE_EFFECT_SERVICE_INT_COST_FOREIGN" hidden="1">"c3448"</definedName>
    <definedName name="IQ_OPEB_INTAN_ASSETS" hidden="1">"c3311"</definedName>
    <definedName name="IQ_OPEB_INTAN_ASSETS_DOM" hidden="1">"c3309"</definedName>
    <definedName name="IQ_OPEB_INTAN_ASSETS_FOREIGN" hidden="1">"c3310"</definedName>
    <definedName name="IQ_OPEB_INTEREST_COST" hidden="1">"c3395"</definedName>
    <definedName name="IQ_OPEB_INTEREST_COST_DOM" hidden="1">"c3393"</definedName>
    <definedName name="IQ_OPEB_INTEREST_COST_FOREIGN" hidden="1">"c3394"</definedName>
    <definedName name="IQ_OPEB_LT_ASSETS" hidden="1">"c5786"</definedName>
    <definedName name="IQ_OPEB_LT_ASSETS_DOM" hidden="1">"c5784"</definedName>
    <definedName name="IQ_OPEB_LT_ASSETS_FOREIGN" hidden="1">"c5785"</definedName>
    <definedName name="IQ_OPEB_LT_LIAB" hidden="1">"c5792"</definedName>
    <definedName name="IQ_OPEB_LT_LIAB_DOM" hidden="1">"c5790"</definedName>
    <definedName name="IQ_OPEB_LT_LIAB_FOREIGN" hidden="1">"c5791"</definedName>
    <definedName name="IQ_OPEB_NET_ASSET_RECOG" hidden="1">"c3326"</definedName>
    <definedName name="IQ_OPEB_NET_ASSET_RECOG_DOM" hidden="1">"c3324"</definedName>
    <definedName name="IQ_OPEB_NET_ASSET_RECOG_FOREIGN" hidden="1">"c3325"</definedName>
    <definedName name="IQ_OPEB_OBLIGATION_ACCUMULATED" hidden="1">"c3407"</definedName>
    <definedName name="IQ_OPEB_OBLIGATION_ACCUMULATED_DOM" hidden="1">"c3405"</definedName>
    <definedName name="IQ_OPEB_OBLIGATION_ACCUMULATED_FOREIGN" hidden="1">"c3406"</definedName>
    <definedName name="IQ_OPEB_OBLIGATION_ACQ" hidden="1">"c3380"</definedName>
    <definedName name="IQ_OPEB_OBLIGATION_ACQ_DOM" hidden="1">"c3378"</definedName>
    <definedName name="IQ_OPEB_OBLIGATION_ACQ_FOREIGN" hidden="1">"c3379"</definedName>
    <definedName name="IQ_OPEB_OBLIGATION_ACTUARIAL_GAIN_LOSS" hidden="1">"c3371"</definedName>
    <definedName name="IQ_OPEB_OBLIGATION_ACTUARIAL_GAIN_LOSS_DOM" hidden="1">"c3369"</definedName>
    <definedName name="IQ_OPEB_OBLIGATION_ACTUARIAL_GAIN_LOSS_FOREIGN" hidden="1">"c3370"</definedName>
    <definedName name="IQ_OPEB_OBLIGATION_BEG" hidden="1">"c3359"</definedName>
    <definedName name="IQ_OPEB_OBLIGATION_BEG_DOM" hidden="1">"c3357"</definedName>
    <definedName name="IQ_OPEB_OBLIGATION_BEG_FOREIGN" hidden="1">"c3358"</definedName>
    <definedName name="IQ_OPEB_OBLIGATION_CURTAIL" hidden="1">"c3383"</definedName>
    <definedName name="IQ_OPEB_OBLIGATION_CURTAIL_DOM" hidden="1">"c3381"</definedName>
    <definedName name="IQ_OPEB_OBLIGATION_CURTAIL_FOREIGN" hidden="1">"c3382"</definedName>
    <definedName name="IQ_OPEB_OBLIGATION_EMPLOYEE_CONTRIBUTIONS" hidden="1">"c3368"</definedName>
    <definedName name="IQ_OPEB_OBLIGATION_EMPLOYEE_CONTRIBUTIONS_DOM" hidden="1">"c3366"</definedName>
    <definedName name="IQ_OPEB_OBLIGATION_EMPLOYEE_CONTRIBUTIONS_FOREIGN" hidden="1">"c3367"</definedName>
    <definedName name="IQ_OPEB_OBLIGATION_FX_ADJ" hidden="1">"c3377"</definedName>
    <definedName name="IQ_OPEB_OBLIGATION_FX_ADJ_DOM" hidden="1">"c3375"</definedName>
    <definedName name="IQ_OPEB_OBLIGATION_FX_ADJ_FOREIGN" hidden="1">"c3376"</definedName>
    <definedName name="IQ_OPEB_OBLIGATION_INTEREST_COST" hidden="1">"c3365"</definedName>
    <definedName name="IQ_OPEB_OBLIGATION_INTEREST_COST_DOM" hidden="1">"c3363"</definedName>
    <definedName name="IQ_OPEB_OBLIGATION_INTEREST_COST_FOREIGN" hidden="1">"c3364"</definedName>
    <definedName name="IQ_OPEB_OBLIGATION_OTHER_PLAN_ADJ" hidden="1">"c3386"</definedName>
    <definedName name="IQ_OPEB_OBLIGATION_OTHER_PLAN_ADJ_DOM" hidden="1">"c3384"</definedName>
    <definedName name="IQ_OPEB_OBLIGATION_OTHER_PLAN_ADJ_FOREIGN" hidden="1">"c3385"</definedName>
    <definedName name="IQ_OPEB_OBLIGATION_PAID" hidden="1">"c3374"</definedName>
    <definedName name="IQ_OPEB_OBLIGATION_PAID_DOM" hidden="1">"c3372"</definedName>
    <definedName name="IQ_OPEB_OBLIGATION_PAID_FOREIGN" hidden="1">"c3373"</definedName>
    <definedName name="IQ_OPEB_OBLIGATION_PROJECTED" hidden="1">"c3389"</definedName>
    <definedName name="IQ_OPEB_OBLIGATION_PROJECTED_DOM" hidden="1">"c3387"</definedName>
    <definedName name="IQ_OPEB_OBLIGATION_PROJECTED_FOREIGN" hidden="1">"c3388"</definedName>
    <definedName name="IQ_OPEB_OBLIGATION_SERVICE_COST" hidden="1">"c3362"</definedName>
    <definedName name="IQ_OPEB_OBLIGATION_SERVICE_COST_DOM" hidden="1">"c3360"</definedName>
    <definedName name="IQ_OPEB_OBLIGATION_SERVICE_COST_FOREIGN" hidden="1">"c3361"</definedName>
    <definedName name="IQ_OPEB_OTHER" hidden="1">"c3317"</definedName>
    <definedName name="IQ_OPEB_OTHER_ADJ" hidden="1">"c3323"</definedName>
    <definedName name="IQ_OPEB_OTHER_ADJ_DOM" hidden="1">"c3321"</definedName>
    <definedName name="IQ_OPEB_OTHER_ADJ_FOREIGN" hidden="1">"c3322"</definedName>
    <definedName name="IQ_OPEB_OTHER_COST" hidden="1">"c3401"</definedName>
    <definedName name="IQ_OPEB_OTHER_COST_DOM" hidden="1">"c3399"</definedName>
    <definedName name="IQ_OPEB_OTHER_COST_FOREIGN" hidden="1">"c3400"</definedName>
    <definedName name="IQ_OPEB_OTHER_DOM" hidden="1">"c3315"</definedName>
    <definedName name="IQ_OPEB_OTHER_FOREIGN" hidden="1">"c3316"</definedName>
    <definedName name="IQ_OPEB_PBO_ASSUMED_RATE_RET_MAX" hidden="1">"c3440"</definedName>
    <definedName name="IQ_OPEB_PBO_ASSUMED_RATE_RET_MAX_DOM" hidden="1">"c3438"</definedName>
    <definedName name="IQ_OPEB_PBO_ASSUMED_RATE_RET_MAX_FOREIGN" hidden="1">"c3439"</definedName>
    <definedName name="IQ_OPEB_PBO_ASSUMED_RATE_RET_MIN" hidden="1">"c3437"</definedName>
    <definedName name="IQ_OPEB_PBO_ASSUMED_RATE_RET_MIN_DOM" hidden="1">"c3435"</definedName>
    <definedName name="IQ_OPEB_PBO_ASSUMED_RATE_RET_MIN_FOREIGN" hidden="1">"c3436"</definedName>
    <definedName name="IQ_OPEB_PBO_RATE_COMP_INCREASE_MAX" hidden="1">"c3446"</definedName>
    <definedName name="IQ_OPEB_PBO_RATE_COMP_INCREASE_MAX_DOM" hidden="1">"c3444"</definedName>
    <definedName name="IQ_OPEB_PBO_RATE_COMP_INCREASE_MAX_FOREIGN" hidden="1">"c3445"</definedName>
    <definedName name="IQ_OPEB_PBO_RATE_COMP_INCREASE_MIN" hidden="1">"c3443"</definedName>
    <definedName name="IQ_OPEB_PBO_RATE_COMP_INCREASE_MIN_DOM" hidden="1">"c3441"</definedName>
    <definedName name="IQ_OPEB_PBO_RATE_COMP_INCREASE_MIN_FOREIGN" hidden="1">"c3442"</definedName>
    <definedName name="IQ_OPEB_PREPAID_COST" hidden="1">"c3305"</definedName>
    <definedName name="IQ_OPEB_PREPAID_COST_DOM" hidden="1">"c3303"</definedName>
    <definedName name="IQ_OPEB_PREPAID_COST_FOREIGN" hidden="1">"c3304"</definedName>
    <definedName name="IQ_OPEB_PRIOR_SERVICE_NEXT" hidden="1">"c5777"</definedName>
    <definedName name="IQ_OPEB_PRIOR_SERVICE_NEXT_DOM" hidden="1">"c5775"</definedName>
    <definedName name="IQ_OPEB_PRIOR_SERVICE_NEXT_FOREIGN" hidden="1">"c5776"</definedName>
    <definedName name="IQ_OPEB_RATE_COMP_INCREASE_MAX" hidden="1">"c3428"</definedName>
    <definedName name="IQ_OPEB_RATE_COMP_INCREASE_MAX_DOM" hidden="1">"c3426"</definedName>
    <definedName name="IQ_OPEB_RATE_COMP_INCREASE_MAX_FOREIGN" hidden="1">"c3427"</definedName>
    <definedName name="IQ_OPEB_RATE_COMP_INCREASE_MIN" hidden="1">"c3425"</definedName>
    <definedName name="IQ_OPEB_RATE_COMP_INCREASE_MIN_DOM" hidden="1">"c3423"</definedName>
    <definedName name="IQ_OPEB_RATE_COMP_INCREASE_MIN_FOREIGN" hidden="1">"c3424"</definedName>
    <definedName name="IQ_OPEB_SERVICE_COST" hidden="1">"c3392"</definedName>
    <definedName name="IQ_OPEB_SERVICE_COST_DOM" hidden="1">"c3390"</definedName>
    <definedName name="IQ_OPEB_SERVICE_COST_FOREIGN" hidden="1">"c3391"</definedName>
    <definedName name="IQ_OPEB_TOTAL_COST" hidden="1">"c3404"</definedName>
    <definedName name="IQ_OPEB_TOTAL_COST_DOM" hidden="1">"c3402"</definedName>
    <definedName name="IQ_OPEB_TOTAL_COST_FOREIGN" hidden="1">"c3403"</definedName>
    <definedName name="IQ_OPEB_TRANSITION_NEXT" hidden="1">"c5780"</definedName>
    <definedName name="IQ_OPEB_TRANSITION_NEXT_DOM" hidden="1">"c5778"</definedName>
    <definedName name="IQ_OPEB_TRANSITION_NEXT_FOREIGN" hidden="1">"c5779"</definedName>
    <definedName name="IQ_OPEB_UNRECOG_PRIOR" hidden="1">"c3320"</definedName>
    <definedName name="IQ_OPEB_UNRECOG_PRIOR_DOM" hidden="1">"c3318"</definedName>
    <definedName name="IQ_OPEB_UNRECOG_PRIOR_FOREIGN" hidden="1">"c3319"</definedName>
    <definedName name="IQ_OPENED55" hidden="1">1</definedName>
    <definedName name="IQ_OPENPRICE" hidden="1">"c848"</definedName>
    <definedName name="IQ_OPER_INC" hidden="1">"c849"</definedName>
    <definedName name="IQ_OPER_INC_ACT_OR_EST" hidden="1">"c2220"</definedName>
    <definedName name="IQ_OPER_INC_ACT_OR_EST_CIQ" hidden="1">"c12019"</definedName>
    <definedName name="IQ_OPER_INC_ACT_OR_EST_REUT" hidden="1">"c5466"</definedName>
    <definedName name="IQ_OPER_INC_ACT_OR_EST_THOM" hidden="1">"c5304"</definedName>
    <definedName name="IQ_OPER_INC_BR" hidden="1">"c850"</definedName>
    <definedName name="IQ_OPER_INC_DET_EST" hidden="1">"c12064"</definedName>
    <definedName name="IQ_OPER_INC_DET_EST_CIQ" hidden="1">"c12128"</definedName>
    <definedName name="IQ_OPER_INC_DET_EST_CIQ_CURRENCY_CIQ" hidden="1">"c12519"</definedName>
    <definedName name="IQ_OPER_INC_DET_EST_CIQ_INCL_INCL_CIQ" hidden="1">"c12402"</definedName>
    <definedName name="IQ_OPER_INC_DET_EST_CURRENCY" hidden="1">"c12471"</definedName>
    <definedName name="IQ_OPER_INC_DET_EST_CURRENCY_REUT" hidden="1">"c12543"</definedName>
    <definedName name="IQ_OPER_INC_DET_EST_CURRENCY_THOM" hidden="1">"c12494"</definedName>
    <definedName name="IQ_OPER_INC_DET_EST_DATE" hidden="1">"c12217"</definedName>
    <definedName name="IQ_OPER_INC_DET_EST_DATE_CIQ" hidden="1">"c12274"</definedName>
    <definedName name="IQ_OPER_INC_DET_EST_DATE_REUT" hidden="1">"c12302"</definedName>
    <definedName name="IQ_OPER_INC_DET_EST_DATE_THOM" hidden="1">"c12245"</definedName>
    <definedName name="IQ_OPER_INC_DET_EST_INCL" hidden="1">"c12354"</definedName>
    <definedName name="IQ_OPER_INC_DET_EST_INCL_REUT" hidden="1">"c12426"</definedName>
    <definedName name="IQ_OPER_INC_DET_EST_INCL_THOM" hidden="1">"c12377"</definedName>
    <definedName name="IQ_OPER_INC_DET_EST_ORIGIN" hidden="1">"c12589"</definedName>
    <definedName name="IQ_OPER_INC_DET_EST_ORIGIN_CIQ" hidden="1">"c12643"</definedName>
    <definedName name="IQ_OPER_INC_DET_EST_ORIGIN_REUT" hidden="1">"c12670"</definedName>
    <definedName name="IQ_OPER_INC_DET_EST_ORIGIN_THOM" hidden="1">"c12615"</definedName>
    <definedName name="IQ_OPER_INC_DET_EST_REUT" hidden="1">"c12160"</definedName>
    <definedName name="IQ_OPER_INC_DET_EST_THOM" hidden="1">"c12095"</definedName>
    <definedName name="IQ_OPER_INC_EST" hidden="1">"c1688"</definedName>
    <definedName name="IQ_OPER_INC_EST_CIQ" hidden="1">"c12010"</definedName>
    <definedName name="IQ_OPER_INC_EST_REUT" hidden="1">"c5340"</definedName>
    <definedName name="IQ_OPER_INC_EST_THOM" hidden="1">"c5112"</definedName>
    <definedName name="IQ_OPER_INC_FIN" hidden="1">"c851"</definedName>
    <definedName name="IQ_OPER_INC_HIGH_EST" hidden="1">"c1690"</definedName>
    <definedName name="IQ_OPER_INC_HIGH_EST_CIQ" hidden="1">"c12012"</definedName>
    <definedName name="IQ_OPER_INC_HIGH_EST_REUT" hidden="1">"c5342"</definedName>
    <definedName name="IQ_OPER_INC_HIGH_EST_THOM" hidden="1">"c5114"</definedName>
    <definedName name="IQ_OPER_INC_INS" hidden="1">"c852"</definedName>
    <definedName name="IQ_OPER_INC_LOW_EST" hidden="1">"c1691"</definedName>
    <definedName name="IQ_OPER_INC_LOW_EST_CIQ" hidden="1">"c12013"</definedName>
    <definedName name="IQ_OPER_INC_LOW_EST_REUT" hidden="1">"c5343"</definedName>
    <definedName name="IQ_OPER_INC_LOW_EST_THOM" hidden="1">"c5115"</definedName>
    <definedName name="IQ_OPER_INC_MARGIN" hidden="1">"c1448"</definedName>
    <definedName name="IQ_OPER_INC_MEDIAN_EST" hidden="1">"c1689"</definedName>
    <definedName name="IQ_OPER_INC_MEDIAN_EST_CIQ" hidden="1">"c12011"</definedName>
    <definedName name="IQ_OPER_INC_MEDIAN_EST_REUT" hidden="1">"c5341"</definedName>
    <definedName name="IQ_OPER_INC_MEDIAN_EST_THOM" hidden="1">"c5113"</definedName>
    <definedName name="IQ_OPER_INC_NUM_EST" hidden="1">"c1692"</definedName>
    <definedName name="IQ_OPER_INC_NUM_EST_CIQ" hidden="1">"c12014"</definedName>
    <definedName name="IQ_OPER_INC_NUM_EST_REUT" hidden="1">"c5344"</definedName>
    <definedName name="IQ_OPER_INC_NUM_EST_THOM" hidden="1">"c5116"</definedName>
    <definedName name="IQ_OPER_INC_RE" hidden="1">"c6240"</definedName>
    <definedName name="IQ_OPER_INC_REIT" hidden="1">"c853"</definedName>
    <definedName name="IQ_OPER_INC_STDDEV_EST" hidden="1">"c1693"</definedName>
    <definedName name="IQ_OPER_INC_STDDEV_EST_CIQ" hidden="1">"c12015"</definedName>
    <definedName name="IQ_OPER_INC_STDDEV_EST_REUT" hidden="1">"c5345"</definedName>
    <definedName name="IQ_OPER_INC_STDDEV_EST_THOM" hidden="1">"c5117"</definedName>
    <definedName name="IQ_OPER_INC_UTI" hidden="1">"c854"</definedName>
    <definedName name="IQ_OPERATING_EXP_AVG_ASSETS_FFIEC" hidden="1">"c13373"</definedName>
    <definedName name="IQ_OPERATING_INC_AVG_ASSETS_FFIEC" hidden="1">"c13368"</definedName>
    <definedName name="IQ_OPERATING_INC_TE_AVG_ASSETS_FFIEC" hidden="1">"c13360"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CERCISED" hidden="1">"c2116"</definedName>
    <definedName name="IQ_OPTIONS_EXERCISABLE_END_OS" hidden="1">"c5804"</definedName>
    <definedName name="IQ_OPTIONS_EXERCISED" hidden="1">"c2116"</definedName>
    <definedName name="IQ_OPTIONS_GRANTED" hidden="1">"c2673"</definedName>
    <definedName name="IQ_OPTIONS_ISSUED" hidden="1">"c857"</definedName>
    <definedName name="IQ_OPTIONS_STRIKE_PRICE_BEG_OS" hidden="1">"c5805"</definedName>
    <definedName name="IQ_OPTIONS_STRIKE_PRICE_CANCELLED" hidden="1">"c5807"</definedName>
    <definedName name="IQ_OPTIONS_STRIKE_PRICE_EXERCISABLE" hidden="1">"c5808"</definedName>
    <definedName name="IQ_OPTIONS_STRIKE_PRICE_EXERCISED" hidden="1">"c5806"</definedName>
    <definedName name="IQ_OPTIONS_STRIKE_PRICE_GRANTED" hidden="1">"c2678"</definedName>
    <definedName name="IQ_OPTIONS_STRIKE_PRICE_OS" hidden="1">"c2677"</definedName>
    <definedName name="IQ_ORDER_BACKLOG" hidden="1">"c2090"</definedName>
    <definedName name="IQ_OREO_1_4_RESIDENTIAL_FDIC" hidden="1">"c6454"</definedName>
    <definedName name="IQ_OREO_COMMERCIAL_RE_FDIC" hidden="1">"c6456"</definedName>
    <definedName name="IQ_OREO_CONSTRUCTION_DEVELOPMENT_FDIC" hidden="1">"c6457"</definedName>
    <definedName name="IQ_OREO_FARMLAND_FDIC" hidden="1">"c6458"</definedName>
    <definedName name="IQ_OREO_FFIEC" hidden="1">"c12831"</definedName>
    <definedName name="IQ_OREO_FOREIGN_FDIC" hidden="1">"c6460"</definedName>
    <definedName name="IQ_OREO_FOREIGN_FFIEC" hidden="1">"c15273"</definedName>
    <definedName name="IQ_OREO_MULTI_FAMILY_RESIDENTIAL_FDIC" hidden="1">"c6455"</definedName>
    <definedName name="IQ_OREO_OTHER_FFIEC" hidden="1">"c12833"</definedName>
    <definedName name="IQ_OTHER_ADDITIONS_T1_FFIEC" hidden="1">"c13142"</definedName>
    <definedName name="IQ_OTHER_ADDITIONS_T2_FFIEC" hidden="1">"c13148"</definedName>
    <definedName name="IQ_OTHER_ADJUST_GROSS_LOANS" hidden="1">"c859"</definedName>
    <definedName name="IQ_OTHER_ADJUSTMENTS_COVERED" hidden="1">"c9961"</definedName>
    <definedName name="IQ_OTHER_ADJUSTMENTS_FFIEC" hidden="1">"c12972"</definedName>
    <definedName name="IQ_OTHER_ADJUSTMENTS_GROUP" hidden="1">"c9947"</definedName>
    <definedName name="IQ_OTHER_AMORT" hidden="1">"c5563"</definedName>
    <definedName name="IQ_OTHER_AMORT_BNK" hidden="1">"c5565"</definedName>
    <definedName name="IQ_OTHER_AMORT_BR" hidden="1">"c5566"</definedName>
    <definedName name="IQ_OTHER_AMORT_FIN" hidden="1">"c5567"</definedName>
    <definedName name="IQ_OTHER_AMORT_INS" hidden="1">"c5568"</definedName>
    <definedName name="IQ_OTHER_AMORT_RE" hidden="1">"c6287"</definedName>
    <definedName name="IQ_OTHER_AMORT_REIT" hidden="1">"c5569"</definedName>
    <definedName name="IQ_OTHER_AMORT_UTI" hidden="1">"c5570"</definedName>
    <definedName name="IQ_OTHER_ASSETS" hidden="1">"c860"</definedName>
    <definedName name="IQ_OTHER_ASSETS_BNK" hidden="1">"c861"</definedName>
    <definedName name="IQ_OTHER_ASSETS_BR" hidden="1">"c862"</definedName>
    <definedName name="IQ_OTHER_ASSETS_FDIC" hidden="1">"c6338"</definedName>
    <definedName name="IQ_OTHER_ASSETS_FFIEC" hidden="1">"c12848"</definedName>
    <definedName name="IQ_OTHER_ASSETS_FIN" hidden="1">"c863"</definedName>
    <definedName name="IQ_OTHER_ASSETS_INS" hidden="1">"c864"</definedName>
    <definedName name="IQ_OTHER_ASSETS_RE" hidden="1">"c6241"</definedName>
    <definedName name="IQ_OTHER_ASSETS_REIT" hidden="1">"c865"</definedName>
    <definedName name="IQ_OTHER_ASSETS_SERV_RIGHTS" hidden="1">"c2243"</definedName>
    <definedName name="IQ_OTHER_ASSETS_TOTAL_FFIEC" hidden="1">"c12841"</definedName>
    <definedName name="IQ_OTHER_ASSETS_UTI" hidden="1">"c866"</definedName>
    <definedName name="IQ_OTHER_BEARING_LIAB" hidden="1">"c1608"</definedName>
    <definedName name="IQ_OTHER_BEDS" hidden="1">"c8784"</definedName>
    <definedName name="IQ_OTHER_BENEFITS_OBLIGATION" hidden="1">"c867"</definedName>
    <definedName name="IQ_OTHER_BORROWED_FUNDS_FDIC" hidden="1">"c6345"</definedName>
    <definedName name="IQ_OTHER_BORROWED_MONEY_FAIR_VALUE_TOT_FFIEC" hidden="1">"c15409"</definedName>
    <definedName name="IQ_OTHER_BORROWED_MONEY_FFIEC" hidden="1">"c12862"</definedName>
    <definedName name="IQ_OTHER_BORROWED_MONEY_LEVEL_1_FFIEC" hidden="1">"c15431"</definedName>
    <definedName name="IQ_OTHER_BORROWED_MONEY_LEVEL_2_FFIEC" hidden="1">"c15444"</definedName>
    <definedName name="IQ_OTHER_BORROWED_MONEY_LEVEL_3_FFIEC" hidden="1">"c15457"</definedName>
    <definedName name="IQ_OTHER_BORROWED_MONEY_LT_FFIEC" hidden="1">"c12865"</definedName>
    <definedName name="IQ_OTHER_BORROWED_MONEY_ST_FFIEC" hidden="1">"c12864"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" hidden="1">"c6242"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INS" hidden="1">"c6021"</definedName>
    <definedName name="IQ_OTHER_CL_SUPPL_RE" hidden="1">"c6243"</definedName>
    <definedName name="IQ_OTHER_CL_SUPPL_REIT" hidden="1">"c882"</definedName>
    <definedName name="IQ_OTHER_CL_SUPPL_UTI" hidden="1">"c883"</definedName>
    <definedName name="IQ_OTHER_CL_UTI" hidden="1">"c884"</definedName>
    <definedName name="IQ_OTHER_COMPREHENSIVE_INCOME_FDIC" hidden="1">"c6503"</definedName>
    <definedName name="IQ_OTHER_COMPREHENSIVE_INCOME_FFIEC" hidden="1">"c12970"</definedName>
    <definedName name="IQ_OTHER_CONSTRUCTION_GROSS_LOANS_FFIEC" hidden="1">"c13403"</definedName>
    <definedName name="IQ_OTHER_CONSTRUCTION_LOANS_DUE_30_89_FFIEC" hidden="1">"c13258"</definedName>
    <definedName name="IQ_OTHER_CONSTRUCTION_LOANS_DUE_90_FFIEC" hidden="1">"c13286"</definedName>
    <definedName name="IQ_OTHER_CONSTRUCTION_LOANS_NON_ACCRUAL_FFIEC" hidden="1">"c13312"</definedName>
    <definedName name="IQ_OTHER_CONSTRUCTION_LOANS_UNUSED_FFIEC" hidden="1">"c13245"</definedName>
    <definedName name="IQ_OTHER_CONSTRUCTION_RISK_BASED_FFIEC" hidden="1">"c13424"</definedName>
    <definedName name="IQ_OTHER_CONSUMER_LL_REC_FFIEC" hidden="1">"c12891"</definedName>
    <definedName name="IQ_OTHER_CONSUMER_LOANS_FFIEC" hidden="1">"c12824"</definedName>
    <definedName name="IQ_OTHER_CONSUMER_LOANS_TRADING_DOM_FFIEC" hidden="1">"c12935"</definedName>
    <definedName name="IQ_OTHER_CURRENT_ASSETS" hidden="1">"c1403"</definedName>
    <definedName name="IQ_OTHER_CURRENT_LIAB" hidden="1">"c1404"</definedName>
    <definedName name="IQ_OTHER_DEBT" hidden="1">"c2507"</definedName>
    <definedName name="IQ_OTHER_DEBT_PCT" hidden="1">"c2508"</definedName>
    <definedName name="IQ_OTHER_DEBT_SEC_DOM_AVAIL_SALE_FFIEC" hidden="1">"c12803"</definedName>
    <definedName name="IQ_OTHER_DEBT_SEC_FOREIGN_AVAIL_SALE_FFIEC" hidden="1">"c12804"</definedName>
    <definedName name="IQ_OTHER_DEBT_SEC_INVEST_SECURITIES_FFIEC" hidden="1">"c13462"</definedName>
    <definedName name="IQ_OTHER_DEBT_SEC_TRADING_DOM_FFIEC" hidden="1">"c12924"</definedName>
    <definedName name="IQ_OTHER_DEBT_SEC_TRADING_FFIEC" hidden="1">"c12819"</definedName>
    <definedName name="IQ_OTHER_DEBT_SECURITIES_DOM_FFIEC" hidden="1">"c12789"</definedName>
    <definedName name="IQ_OTHER_DEBT_SECURITIES_FOREIGN_FFIEC" hidden="1">"c12790"</definedName>
    <definedName name="IQ_OTHER_DEBT_SECURITIES_QUARTERLY_AVG_FFIEC" hidden="1">"c15473"</definedName>
    <definedName name="IQ_OTHER_DEDUCTIONS_LEVERAGE_RATIO_FFIEC" hidden="1">"c13158"</definedName>
    <definedName name="IQ_OTHER_DEP" hidden="1">"c885"</definedName>
    <definedName name="IQ_OTHER_DEPOSITORY_INSTITUTIONS_LOANS_FDIC" hidden="1">"c6436"</definedName>
    <definedName name="IQ_OTHER_DEPOSITORY_INSTITUTIONS_TOTAL_LOANS_FOREIGN_FDIC" hidden="1">"c6442"</definedName>
    <definedName name="IQ_OTHER_DEPOSITS_FFIEC" hidden="1">"c12994"</definedName>
    <definedName name="IQ_OTHER_DERIVATIVES_BENEFICIARY_FFIEC" hidden="1">"c13122"</definedName>
    <definedName name="IQ_OTHER_DERIVATIVES_GUARANTOR_FFIEC" hidden="1">"c13115"</definedName>
    <definedName name="IQ_OTHER_DOMESTIC_DEBT_SECURITIES_FDIC" hidden="1">"c6302"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CAPITAL_COMPS_FFIEC" hidden="1">"c12880"</definedName>
    <definedName name="IQ_OTHER_EQUITY_FFIEC" hidden="1">"c12879"</definedName>
    <definedName name="IQ_OTHER_EQUITY_FIN" hidden="1">"c889"</definedName>
    <definedName name="IQ_OTHER_EQUITY_INS" hidden="1">"c890"</definedName>
    <definedName name="IQ_OTHER_EQUITY_RE" hidden="1">"c6244"</definedName>
    <definedName name="IQ_OTHER_EQUITY_REIT" hidden="1">"c891"</definedName>
    <definedName name="IQ_OTHER_EQUITY_UTI" hidden="1">"c892"</definedName>
    <definedName name="IQ_OTHER_EXP_OPERATING_INC_FFIEC" hidden="1">"c13381"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" hidden="1">"c6245"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" hidden="1">"c6246"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FOREIGN_LOANS_FOREIGN_FFIEC" hidden="1">"c13482"</definedName>
    <definedName name="IQ_OTHER_IBF_DEPOSIT_LIABILITIES_FFIEC" hidden="1">"c15301"</definedName>
    <definedName name="IQ_OTHER_INDIVIDUAL_FAMILY_DOM_QUARTERLY_AVG_FFIEC" hidden="1">"c15481"</definedName>
    <definedName name="IQ_OTHER_INSURANCE_FEES_FDIC" hidden="1">"c6672"</definedName>
    <definedName name="IQ_OTHER_INSURANCE_PREMIUMS_FFIEC" hidden="1">"c13071"</definedName>
    <definedName name="IQ_OTHER_INT_EXPENSE_FFIEC" hidden="1">"c12999"</definedName>
    <definedName name="IQ_OTHER_INT_INCOME_FFIEC" hidden="1">"c12988"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" hidden="1">"c6247"</definedName>
    <definedName name="IQ_OTHER_INTAN_REIT" hidden="1">"c912"</definedName>
    <definedName name="IQ_OTHER_INTAN_UTI" hidden="1">"c913"</definedName>
    <definedName name="IQ_OTHER_INTANGIBLE_ASSETS_FFIEC" hidden="1">"c12837"</definedName>
    <definedName name="IQ_OTHER_INTANGIBLE_ASSETS_TOT_FFIEC" hidden="1">"c12840"</definedName>
    <definedName name="IQ_OTHER_INTANGIBLE_FDIC" hidden="1">"c6337"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" hidden="1">"c6248"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" hidden="1">"c6249"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EASES_DUE_30_89_FFIEC" hidden="1">"c13278"</definedName>
    <definedName name="IQ_OTHER_LEASES_DUE_90_FFIEC" hidden="1">"c13304"</definedName>
    <definedName name="IQ_OTHER_LEASES_LL_REC_FFIEC" hidden="1">"c12896"</definedName>
    <definedName name="IQ_OTHER_LEASES_NON_ACCRUAL_FFIEC" hidden="1">"c13330"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" hidden="1">"c6250"</definedName>
    <definedName name="IQ_OTHER_LIAB_LT_REIT" hidden="1">"c940"</definedName>
    <definedName name="IQ_OTHER_LIAB_LT_UTI" hidden="1">"c941"</definedName>
    <definedName name="IQ_OTHER_LIAB_RE" hidden="1">"c6251"</definedName>
    <definedName name="IQ_OTHER_LIAB_REIT" hidden="1">"c942"</definedName>
    <definedName name="IQ_OTHER_LIAB_UTI" hidden="1">"c943"</definedName>
    <definedName name="IQ_OTHER_LIAB_WRITTEN" hidden="1">"c944"</definedName>
    <definedName name="IQ_OTHER_LIABILITIES_FDIC" hidden="1">"c6347"</definedName>
    <definedName name="IQ_OTHER_LIABILITIES_FFIEC" hidden="1">"c12872"</definedName>
    <definedName name="IQ_OTHER_LIABILITIES_TOTAL_FFIEC" hidden="1">"c12869"</definedName>
    <definedName name="IQ_OTHER_LL_REC_FFIEC" hidden="1">"c12894"</definedName>
    <definedName name="IQ_OTHER_LOANS" hidden="1">"c945"</definedName>
    <definedName name="IQ_OTHER_LOANS_CHARGE_OFFS_FDIC" hidden="1">"c6601"</definedName>
    <definedName name="IQ_OTHER_LOANS_DUE_30_89_FFIEC" hidden="1">"c13275"</definedName>
    <definedName name="IQ_OTHER_LOANS_DUE_90_FFIEC" hidden="1">"c13301"</definedName>
    <definedName name="IQ_OTHER_LOANS_FFIEC" hidden="1">"c12825"</definedName>
    <definedName name="IQ_OTHER_LOANS_FOREIGN_FDIC" hidden="1">"c6446"</definedName>
    <definedName name="IQ_OTHER_LOANS_GROSS_LOANS_FFIEC" hidden="1">"c13414"</definedName>
    <definedName name="IQ_OTHER_LOANS_INDIVIDUALS_CHARGE_OFFS_FFIEC" hidden="1">"c13181"</definedName>
    <definedName name="IQ_OTHER_LOANS_INDIVIDUALS_DUE_30_89_FFIEC" hidden="1">"c13273"</definedName>
    <definedName name="IQ_OTHER_LOANS_INDIVIDUALS_DUE_90_FFIEC" hidden="1">"c13299"</definedName>
    <definedName name="IQ_OTHER_LOANS_INDIVIDUALS_NON_ACCRUAL_FFIEC" hidden="1">"c13325"</definedName>
    <definedName name="IQ_OTHER_LOANS_INDIVIDUALS_RECOV_FFIEC" hidden="1">"c13203"</definedName>
    <definedName name="IQ_OTHER_LOANS_LEASES_FDIC" hidden="1">"c6322"</definedName>
    <definedName name="IQ_OTHER_LOANS_LL_REC_DOM_FFIEC" hidden="1">"c12914"</definedName>
    <definedName name="IQ_OTHER_LOANS_NET_CHARGE_OFFS_FDIC" hidden="1">"c6639"</definedName>
    <definedName name="IQ_OTHER_LOANS_NON_ACCRUAL_FFIEC" hidden="1">"c13327"</definedName>
    <definedName name="IQ_OTHER_LOANS_RECOVERIES_FDIC" hidden="1">"c6620"</definedName>
    <definedName name="IQ_OTHER_LOANS_RISK_BASED_FFIEC" hidden="1">"c13435"</definedName>
    <definedName name="IQ_OTHER_LOANS_TOTAL_FDIC" hidden="1">"c6432"</definedName>
    <definedName name="IQ_OTHER_LOANS_TRADING_DOM_FFIEC" hidden="1">"c12936"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" hidden="1">"c6252"</definedName>
    <definedName name="IQ_OTHER_LT_ASSETS_REIT" hidden="1">"c951"</definedName>
    <definedName name="IQ_OTHER_LT_ASSETS_UTI" hidden="1">"c952"</definedName>
    <definedName name="IQ_OTHER_MBS_AVAIL_SALE_FFIEC" hidden="1">"c12801"</definedName>
    <definedName name="IQ_OTHER_MBS_FFIEC" hidden="1">"c12787"</definedName>
    <definedName name="IQ_OTHER_MBS_ISSUED_FNMA_GNMA_TRADING_DOM_FFIEC" hidden="1">"c12922"</definedName>
    <definedName name="IQ_OTHER_MBS_ISSUED_FNMA_GNMA_TRADING_FFIEC" hidden="1">"c12817"</definedName>
    <definedName name="IQ_OTHER_MBS_TRADING_DOM_FFIEC" hidden="1">"c12923"</definedName>
    <definedName name="IQ_OTHER_MBS_TRADING_FFIEC" hidden="1">"c12818"</definedName>
    <definedName name="IQ_OTHER_MINING_REVENUE_COAL" hidden="1">"c15931"</definedName>
    <definedName name="IQ_OTHER_NET" hidden="1">"c1453"</definedName>
    <definedName name="IQ_OTHER_NON_INT_ALLOCATIONS_FFIEC" hidden="1">"c13065"</definedName>
    <definedName name="IQ_OTHER_NON_INT_EXP" hidden="1">"c953"</definedName>
    <definedName name="IQ_OTHER_NON_INT_EXP_FDIC" hidden="1">"c6578"</definedName>
    <definedName name="IQ_OTHER_NON_INT_EXP_FFIEC" hidden="1">"c13027"</definedName>
    <definedName name="IQ_OTHER_NON_INT_EXP_TOTAL" hidden="1">"c954"</definedName>
    <definedName name="IQ_OTHER_NON_INT_EXPENSE_FDIC" hidden="1">"c6679"</definedName>
    <definedName name="IQ_OTHER_NON_INT_INC" hidden="1">"c955"</definedName>
    <definedName name="IQ_OTHER_NON_INT_INC_FDIC" hidden="1">"c6676"</definedName>
    <definedName name="IQ_OTHER_NON_INT_INC_OPERATING_INC_FFIEC" hidden="1">"c13392"</definedName>
    <definedName name="IQ_OTHER_NON_INT_INCOME_FFIEC" hidden="1">"c13016"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" hidden="1">"c6253"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" hidden="1">"c6254"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NONFARM_NONRES_GROSS_LOANS_FFIEC" hidden="1">"c13407"</definedName>
    <definedName name="IQ_OTHER_NONFARM_NONRES_LL_REC_DOM_FFIEC" hidden="1">"c12907"</definedName>
    <definedName name="IQ_OTHER_NONFARM_NONRES_RISK_BASED_FFIEC" hidden="1">"c13428"</definedName>
    <definedName name="IQ_OTHER_NONINTEREST_INC_FOREIGN_FFIEC" hidden="1">"c15380"</definedName>
    <definedName name="IQ_OTHER_OFF_BS_ITEMS_FFIEC" hidden="1">"c13126"</definedName>
    <definedName name="IQ_OTHER_OFF_BS_LIAB_FDIC" hidden="1">"c6533"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" hidden="1">"c6255"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" hidden="1">"c6256"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" hidden="1">"c6257"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" hidden="1">"c6258"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PTIONS_BEG_OS" hidden="1">"c2686"</definedName>
    <definedName name="IQ_OTHER_OPTIONS_CANCELLED" hidden="1">"c2689"</definedName>
    <definedName name="IQ_OTHER_OPTIONS_END_OS" hidden="1">"c2690"</definedName>
    <definedName name="IQ_OTHER_OPTIONS_EXERCISABLE_END_OS" hidden="1">"c5814"</definedName>
    <definedName name="IQ_OTHER_OPTIONS_EXERCISED" hidden="1">"c2688"</definedName>
    <definedName name="IQ_OTHER_OPTIONS_GRANTED" hidden="1">"c2687"</definedName>
    <definedName name="IQ_OTHER_OPTIONS_STRIKE_PRICE_BEG_OS" hidden="1">"c5815"</definedName>
    <definedName name="IQ_OTHER_OPTIONS_STRIKE_PRICE_CANCELLED" hidden="1">"c5817"</definedName>
    <definedName name="IQ_OTHER_OPTIONS_STRIKE_PRICE_EXERCISABLE" hidden="1">"c5818"</definedName>
    <definedName name="IQ_OTHER_OPTIONS_STRIKE_PRICE_EXERCISED" hidden="1">"c5816"</definedName>
    <definedName name="IQ_OTHER_OPTIONS_STRIKE_PRICE_OS" hidden="1">"c2691"</definedName>
    <definedName name="IQ_OTHER_OUTSTANDING_BS_DATE" hidden="1">"c1972"</definedName>
    <definedName name="IQ_OTHER_OUTSTANDING_FILING_DATE" hidden="1">"c1974"</definedName>
    <definedName name="IQ_OTHER_OVER_TOTAL" hidden="1">"c13770"</definedName>
    <definedName name="IQ_OTHER_PC_WRITTEN" hidden="1">"c1006"</definedName>
    <definedName name="IQ_OTHER_PROP" hidden="1">"c8764"</definedName>
    <definedName name="IQ_OTHER_RE_OWNED_FDIC" hidden="1">"c6330"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" hidden="1">"c6259"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" hidden="1">"c6260"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REVOL_CREDIT_CONSUMER_LOANS_FFIEC" hidden="1">"c12823"</definedName>
    <definedName name="IQ_OTHER_REVOLVING_CREDIT_LL_REC_FFIEC" hidden="1">"c12890"</definedName>
    <definedName name="IQ_OTHER_REVOLVING_CREDIT_LOANS_TRADING_DOM_FFIEC" hidden="1">"c12934"</definedName>
    <definedName name="IQ_OTHER_ROOMS" hidden="1">"c8788"</definedName>
    <definedName name="IQ_OTHER_SAVINGS_DEPOSITS_FDIC" hidden="1">"c6554"</definedName>
    <definedName name="IQ_OTHER_SAVINGS_DEPOSITS_NON_TRANS_ACCTS_FFIEC" hidden="1">"c15331"</definedName>
    <definedName name="IQ_OTHER_SECURITIES_QUARTERLY_AVG_FFIEC" hidden="1">"c15472"</definedName>
    <definedName name="IQ_OTHER_SQ_FT" hidden="1">"c8780"</definedName>
    <definedName name="IQ_OTHER_STRIKE_PRICE_GRANTED" hidden="1">"c2692"</definedName>
    <definedName name="IQ_OTHER_TAX_EQUIVALENT_ADJUSTMENTS_FFIEC" hidden="1">"c13855"</definedName>
    <definedName name="IQ_OTHER_TRADING_ASSETS_FAIR_VALUE_TOT_FFIEC" hidden="1">"c15404"</definedName>
    <definedName name="IQ_OTHER_TRADING_ASSETS_FFIEC" hidden="1">"c12826"</definedName>
    <definedName name="IQ_OTHER_TRADING_ASSETS_LEVEL_1_FFIEC" hidden="1">"c15426"</definedName>
    <definedName name="IQ_OTHER_TRADING_ASSETS_LEVEL_2_FFIEC" hidden="1">"c15439"</definedName>
    <definedName name="IQ_OTHER_TRADING_ASSETS_LEVEL_3_FFIEC" hidden="1">"c15452"</definedName>
    <definedName name="IQ_OTHER_TRADING_ASSETS_TOTAL_FFIEC" hidden="1">"c12937"</definedName>
    <definedName name="IQ_OTHER_TRADING_LIABILITIES_FAIR_VALUE_TOT_FFIEC" hidden="1">"c15408"</definedName>
    <definedName name="IQ_OTHER_TRADING_LIABILITIES_FFIEC" hidden="1">"c12860"</definedName>
    <definedName name="IQ_OTHER_TRADING_LIABILITIES_LEVEL_1_FFIEC" hidden="1">"c15430"</definedName>
    <definedName name="IQ_OTHER_TRADING_LIABILITIES_LEVEL_2_FFIEC" hidden="1">"c15443"</definedName>
    <definedName name="IQ_OTHER_TRADING_LIABILITIES_LEVEL_3_FFIEC" hidden="1">"c15456"</definedName>
    <definedName name="IQ_OTHER_TRANSACTIONS_FDIC" hidden="1">"c6504"</definedName>
    <definedName name="IQ_OTHER_UNDRAWN" hidden="1">"c2522"</definedName>
    <definedName name="IQ_OTHER_UNITS" hidden="1">"c8772"</definedName>
    <definedName name="IQ_OTHER_UNUSED_COMMITMENTS_FDIC" hidden="1">"c6530"</definedName>
    <definedName name="IQ_OTHER_UNUSED_FFIEC" hidden="1">"c13248"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" hidden="1">"c6282"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" hidden="1">"c6281"</definedName>
    <definedName name="IQ_OTHER_UNUSUAL_SUPPL_REIT" hidden="1">"c1499"</definedName>
    <definedName name="IQ_OTHER_UNUSUAL_SUPPL_UTI" hidden="1">"c1500"</definedName>
    <definedName name="IQ_OTHER_UNUSUAL_SUPPLE" hidden="1">"c13816"</definedName>
    <definedName name="IQ_OTHER_UNUSUAL_UTI" hidden="1">"c1565"</definedName>
    <definedName name="IQ_OTHER_WARRANTS_BEG_OS" hidden="1">"c2712"</definedName>
    <definedName name="IQ_OTHER_WARRANTS_CANCELLED" hidden="1">"c2715"</definedName>
    <definedName name="IQ_OTHER_WARRANTS_END_OS" hidden="1">"c2716"</definedName>
    <definedName name="IQ_OTHER_WARRANTS_EXERCISED" hidden="1">"c2714"</definedName>
    <definedName name="IQ_OTHER_WARRANTS_ISSUED" hidden="1">"c2713"</definedName>
    <definedName name="IQ_OTHER_WARRANTS_STRIKE_PRICE_ISSUED" hidden="1">"c2718"</definedName>
    <definedName name="IQ_OTHER_WARRANTS_STRIKE_PRICE_OS" hidden="1">"c2717"</definedName>
    <definedName name="IQ_OUTSTANDING_BS_DATE" hidden="1">"c2128"</definedName>
    <definedName name="IQ_OUTSTANDING_FILING_DATE" hidden="1">"c1023"</definedName>
    <definedName name="IQ_OUTSTANDING_FILING_DATE_TOTAL" hidden="1">"c2107"</definedName>
    <definedName name="IQ_OVER_FIFETEEN_YEAR_MORTGAGE_PASS_THROUGHS_FDIC" hidden="1">"c6416"</definedName>
    <definedName name="IQ_OVER_FIFTEEN_YEAR_FIXED_AND_FLOATING_RATE_FDIC" hidden="1">"c6424"</definedName>
    <definedName name="IQ_OVER_THREE_YEARS_FDIC" hidden="1">"c6418"</definedName>
    <definedName name="IQ_OVERHEAD_EXP_AVG_ASSETS_FFIEC" hidden="1">"c13361"</definedName>
    <definedName name="IQ_OVERHEAD_EXP_REV_FFIEC" hidden="1">"c13494"</definedName>
    <definedName name="IQ_OVERHEAD_NON_INT_INC_AVG_ASSETS_FFIEC" hidden="1">"c13374"</definedName>
    <definedName name="IQ_OVERHEAD_NON_INT_OPERATING_INC_FFIEC" hidden="1">"c13393"</definedName>
    <definedName name="IQ_OVERHEAD_OPERATING_INC_FFIEC" hidden="1">"c13378"</definedName>
    <definedName name="IQ_OWNER_OCCUPIED_GROSS_LOANS_FFIEC" hidden="1">"c13406"</definedName>
    <definedName name="IQ_OWNER_OCCUPIED_LOANS_RISK_BASED_FFIEC" hidden="1">"c13427"</definedName>
    <definedName name="IQ_OWNER_OCCUPIED_NONFARM_NONRES_LL_REC_DOM_FFIEC" hidden="1">"c12906"</definedName>
    <definedName name="IQ_OWNERSHIP" hidden="1">"c2160"</definedName>
    <definedName name="IQ_PART_TIME" hidden="1">"c1024"</definedName>
    <definedName name="IQ_PARTICIPATION_POOLS_RESIDENTIAL_MORTGAGES_FDIC" hidden="1">"c6403"</definedName>
    <definedName name="IQ_PARTICIPATIONS_ACCEPTANCES_FFIEC" hidden="1">"c13254"</definedName>
    <definedName name="IQ_PARTNERSHIP_INC_RE" hidden="1">"c12039"</definedName>
    <definedName name="IQ_PASS_THROUGH_FNMA_GNMA_TRADING_FFIEC" hidden="1">"c12816"</definedName>
    <definedName name="IQ_PAST_DUE_30_1_4_FAMILY_LOANS_FDIC" hidden="1">"c6693"</definedName>
    <definedName name="IQ_PAST_DUE_30_AUTO_LOANS_FDIC" hidden="1">"c6687"</definedName>
    <definedName name="IQ_PAST_DUE_30_CL_LOANS_FDIC" hidden="1">"c6688"</definedName>
    <definedName name="IQ_PAST_DUE_30_CREDIT_CARDS_RECEIVABLES_FDIC" hidden="1">"c6690"</definedName>
    <definedName name="IQ_PAST_DUE_30_HOME_EQUITY_LINES_FDIC" hidden="1">"c6691"</definedName>
    <definedName name="IQ_PAST_DUE_30_OTHER_CONSUMER_LOANS_FDIC" hidden="1">"c6689"</definedName>
    <definedName name="IQ_PAST_DUE_30_OTHER_LOANS_FDIC" hidden="1">"c6692"</definedName>
    <definedName name="IQ_PAST_DUE_90_1_4_FAMILY_LOANS_FDIC" hidden="1">"c6700"</definedName>
    <definedName name="IQ_PAST_DUE_90_AUTO_LOANS_FDIC" hidden="1">"c6694"</definedName>
    <definedName name="IQ_PAST_DUE_90_CL_LOANS_FDIC" hidden="1">"c6695"</definedName>
    <definedName name="IQ_PAST_DUE_90_CREDIT_CARDS_RECEIVABLES_FDIC" hidden="1">"c6697"</definedName>
    <definedName name="IQ_PAST_DUE_90_HOME_EQUITY_LINES_FDIC" hidden="1">"c6698"</definedName>
    <definedName name="IQ_PAST_DUE_90_OTHER_CONSUMER_LOANS_FDIC" hidden="1">"c6696"</definedName>
    <definedName name="IQ_PAST_DUE_90_OTHER_LOANS_FDIC" hidden="1">"c6699"</definedName>
    <definedName name="IQ_PAST_DUE_ALLOW_GROSS_LOANS_FFIEC" hidden="1">"c13416"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BV_FWD" hidden="1">"c15235"</definedName>
    <definedName name="IQ_PBV_FWD_CIQ" hidden="1">"c15236"</definedName>
    <definedName name="IQ_PC_EARNED" hidden="1">"c2749"</definedName>
    <definedName name="IQ_PC_GAAP_COMBINED_RATIO" hidden="1">"c2781"</definedName>
    <definedName name="IQ_PC_GAAP_COMBINED_RATIO_EXCL_CL" hidden="1">"c2782"</definedName>
    <definedName name="IQ_PC_GAAP_EXPENSE_RATIO" hidden="1">"c2780"</definedName>
    <definedName name="IQ_PC_GAAP_LOSS" hidden="1">"c2779"</definedName>
    <definedName name="IQ_PC_POLICY_BENEFITS_EXP" hidden="1">"c2790"</definedName>
    <definedName name="IQ_PC_STAT_COMBINED_RATIO" hidden="1">"c2778"</definedName>
    <definedName name="IQ_PC_STAT_COMBINED_RATIO_EXCL_DIV" hidden="1">"c2777"</definedName>
    <definedName name="IQ_PC_STAT_DIVIDEND_RATIO" hidden="1">"c2776"</definedName>
    <definedName name="IQ_PC_STAT_EXPENSE_RATIO" hidden="1">"c2775"</definedName>
    <definedName name="IQ_PC_STAT_LOSS_RATIO" hidden="1">"c2774"</definedName>
    <definedName name="IQ_PC_STATUTORY_SURPLUS" hidden="1">"c2770"</definedName>
    <definedName name="IQ_PC_WRITTEN" hidden="1">"c1027"</definedName>
    <definedName name="IQ_PE_EXCL" hidden="1">"c1028"</definedName>
    <definedName name="IQ_PE_EXCL_AVG" hidden="1">"c1029"</definedName>
    <definedName name="IQ_PE_EXCL_FWD" hidden="1">"c1030"</definedName>
    <definedName name="IQ_PE_EXCL_FWD_CIQ" hidden="1">"c4042"</definedName>
    <definedName name="IQ_PE_EXCL_FWD_REUT" hidden="1">"c4049"</definedName>
    <definedName name="IQ_PE_EXCL_FWD_THOM" hidden="1">"c4056"</definedName>
    <definedName name="IQ_PE_NORMALIZED" hidden="1">"c2207"</definedName>
    <definedName name="IQ_PE_RATIO" hidden="1">"c1610"</definedName>
    <definedName name="IQ_PEG_FWD" hidden="1">"c1863"</definedName>
    <definedName name="IQ_PEG_FWD_CIQ" hidden="1">"c4045"</definedName>
    <definedName name="IQ_PEG_FWD_REUT" hidden="1">"c4052"</definedName>
    <definedName name="IQ_PEG_FWD_THOM" hidden="1">"c4059"</definedName>
    <definedName name="IQ_PENSION" hidden="1">"c1031"</definedName>
    <definedName name="IQ_PENSION_ACCRUED_LIAB" hidden="1">"c3134"</definedName>
    <definedName name="IQ_PENSION_ACCRUED_LIAB_DOM" hidden="1">"c3132"</definedName>
    <definedName name="IQ_PENSION_ACCRUED_LIAB_FOREIGN" hidden="1">"c3133"</definedName>
    <definedName name="IQ_PENSION_ACCUM_OTHER_CI" hidden="1">"c3140"</definedName>
    <definedName name="IQ_PENSION_ACCUM_OTHER_CI_DOM" hidden="1">"c3138"</definedName>
    <definedName name="IQ_PENSION_ACCUM_OTHER_CI_FOREIGN" hidden="1">"c3139"</definedName>
    <definedName name="IQ_PENSION_ACCUMULATED_OBLIGATION" hidden="1">"c3570"</definedName>
    <definedName name="IQ_PENSION_ACCUMULATED_OBLIGATION_DOMESTIC" hidden="1">"c3568"</definedName>
    <definedName name="IQ_PENSION_ACCUMULATED_OBLIGATION_FOREIGN" hidden="1">"c3569"</definedName>
    <definedName name="IQ_PENSION_ACT_NEXT" hidden="1">"c5738"</definedName>
    <definedName name="IQ_PENSION_ACT_NEXT_DOM" hidden="1">"c5736"</definedName>
    <definedName name="IQ_PENSION_ACT_NEXT_FOREIGN" hidden="1">"c5737"</definedName>
    <definedName name="IQ_PENSION_AMT_RECOG_NEXT_DOM" hidden="1">"c5745"</definedName>
    <definedName name="IQ_PENSION_AMT_RECOG_NEXT_FOREIGN" hidden="1">"c5746"</definedName>
    <definedName name="IQ_PENSION_AMT_RECOG_PERIOD" hidden="1">"c5747"</definedName>
    <definedName name="IQ_PENSION_ASSETS" hidden="1">"c3182"</definedName>
    <definedName name="IQ_PENSION_ASSETS_ACQ" hidden="1">"c3173"</definedName>
    <definedName name="IQ_PENSION_ASSETS_ACQ_DOM" hidden="1">"c3171"</definedName>
    <definedName name="IQ_PENSION_ASSETS_ACQ_FOREIGN" hidden="1">"c3172"</definedName>
    <definedName name="IQ_PENSION_ASSETS_ACTUAL_RETURN" hidden="1">"c3158"</definedName>
    <definedName name="IQ_PENSION_ASSETS_ACTUAL_RETURN_DOM" hidden="1">"c3156"</definedName>
    <definedName name="IQ_PENSION_ASSETS_ACTUAL_RETURN_FOREIGN" hidden="1">"c3157"</definedName>
    <definedName name="IQ_PENSION_ASSETS_BEG" hidden="1">"c3155"</definedName>
    <definedName name="IQ_PENSION_ASSETS_BEG_DOM" hidden="1">"c3153"</definedName>
    <definedName name="IQ_PENSION_ASSETS_BEG_FOREIGN" hidden="1">"c3154"</definedName>
    <definedName name="IQ_PENSION_ASSETS_BENEFITS_PAID" hidden="1">"c3167"</definedName>
    <definedName name="IQ_PENSION_ASSETS_BENEFITS_PAID_DOM" hidden="1">"c3165"</definedName>
    <definedName name="IQ_PENSION_ASSETS_BENEFITS_PAID_FOREIGN" hidden="1">"c3166"</definedName>
    <definedName name="IQ_PENSION_ASSETS_CURTAIL" hidden="1">"c3176"</definedName>
    <definedName name="IQ_PENSION_ASSETS_CURTAIL_DOM" hidden="1">"c3174"</definedName>
    <definedName name="IQ_PENSION_ASSETS_CURTAIL_FOREIGN" hidden="1">"c3175"</definedName>
    <definedName name="IQ_PENSION_ASSETS_DOM" hidden="1">"c3180"</definedName>
    <definedName name="IQ_PENSION_ASSETS_EMPLOYER_CONTRIBUTIONS" hidden="1">"c3161"</definedName>
    <definedName name="IQ_PENSION_ASSETS_EMPLOYER_CONTRIBUTIONS_DOM" hidden="1">"c3159"</definedName>
    <definedName name="IQ_PENSION_ASSETS_EMPLOYER_CONTRIBUTIONS_FOREIGN" hidden="1">"c3160"</definedName>
    <definedName name="IQ_PENSION_ASSETS_FOREIGN" hidden="1">"c3181"</definedName>
    <definedName name="IQ_PENSION_ASSETS_FX_ADJ" hidden="1">"c3170"</definedName>
    <definedName name="IQ_PENSION_ASSETS_FX_ADJ_DOM" hidden="1">"c3168"</definedName>
    <definedName name="IQ_PENSION_ASSETS_FX_ADJ_FOREIGN" hidden="1">"c3169"</definedName>
    <definedName name="IQ_PENSION_ASSETS_OTHER_PLAN_ADJ" hidden="1">"c3179"</definedName>
    <definedName name="IQ_PENSION_ASSETS_OTHER_PLAN_ADJ_DOM" hidden="1">"c3177"</definedName>
    <definedName name="IQ_PENSION_ASSETS_OTHER_PLAN_ADJ_FOREIGN" hidden="1">"c3178"</definedName>
    <definedName name="IQ_PENSION_ASSETS_PARTICIP_CONTRIBUTIONS" hidden="1">"c3164"</definedName>
    <definedName name="IQ_PENSION_ASSETS_PARTICIP_CONTRIBUTIONS_DOM" hidden="1">"c3162"</definedName>
    <definedName name="IQ_PENSION_ASSETS_PARTICIP_CONTRIBUTIONS_FOREIGN" hidden="1">"c3163"</definedName>
    <definedName name="IQ_PENSION_BENEFIT_INFO_DATE" hidden="1">"c3230"</definedName>
    <definedName name="IQ_PENSION_BENEFIT_INFO_DATE_DOM" hidden="1">"c3228"</definedName>
    <definedName name="IQ_PENSION_BENEFIT_INFO_DATE_FOREIGN" hidden="1">"c3229"</definedName>
    <definedName name="IQ_PENSION_BREAKDOWN_EQ" hidden="1">"c3101"</definedName>
    <definedName name="IQ_PENSION_BREAKDOWN_EQ_DOM" hidden="1">"c3099"</definedName>
    <definedName name="IQ_PENSION_BREAKDOWN_EQ_FOREIGN" hidden="1">"c3100"</definedName>
    <definedName name="IQ_PENSION_BREAKDOWN_FI" hidden="1">"c3104"</definedName>
    <definedName name="IQ_PENSION_BREAKDOWN_FI_DOM" hidden="1">"c3102"</definedName>
    <definedName name="IQ_PENSION_BREAKDOWN_FI_FOREIGN" hidden="1">"c3103"</definedName>
    <definedName name="IQ_PENSION_BREAKDOWN_OTHER" hidden="1">"c3110"</definedName>
    <definedName name="IQ_PENSION_BREAKDOWN_OTHER_DOM" hidden="1">"c3108"</definedName>
    <definedName name="IQ_PENSION_BREAKDOWN_OTHER_FOREIGN" hidden="1">"c3109"</definedName>
    <definedName name="IQ_PENSION_BREAKDOWN_PCT_EQ" hidden="1">"c3089"</definedName>
    <definedName name="IQ_PENSION_BREAKDOWN_PCT_EQ_DOM" hidden="1">"c3087"</definedName>
    <definedName name="IQ_PENSION_BREAKDOWN_PCT_EQ_FOREIGN" hidden="1">"c3088"</definedName>
    <definedName name="IQ_PENSION_BREAKDOWN_PCT_FI" hidden="1">"c3092"</definedName>
    <definedName name="IQ_PENSION_BREAKDOWN_PCT_FI_DOM" hidden="1">"c3090"</definedName>
    <definedName name="IQ_PENSION_BREAKDOWN_PCT_FI_FOREIGN" hidden="1">"c3091"</definedName>
    <definedName name="IQ_PENSION_BREAKDOWN_PCT_OTHER" hidden="1">"c3098"</definedName>
    <definedName name="IQ_PENSION_BREAKDOWN_PCT_OTHER_DOM" hidden="1">"c3096"</definedName>
    <definedName name="IQ_PENSION_BREAKDOWN_PCT_OTHER_FOREIGN" hidden="1">"c3097"</definedName>
    <definedName name="IQ_PENSION_BREAKDOWN_PCT_RE" hidden="1">"c3095"</definedName>
    <definedName name="IQ_PENSION_BREAKDOWN_PCT_RE_DOM" hidden="1">"c3093"</definedName>
    <definedName name="IQ_PENSION_BREAKDOWN_PCT_RE_FOREIGN" hidden="1">"c3094"</definedName>
    <definedName name="IQ_PENSION_BREAKDOWN_RE" hidden="1">"c3107"</definedName>
    <definedName name="IQ_PENSION_BREAKDOWN_RE_DOM" hidden="1">"c3105"</definedName>
    <definedName name="IQ_PENSION_BREAKDOWN_RE_FOREIGN" hidden="1">"c3106"</definedName>
    <definedName name="IQ_PENSION_CI_ACT" hidden="1">"c5723"</definedName>
    <definedName name="IQ_PENSION_CI_ACT_DOM" hidden="1">"c5721"</definedName>
    <definedName name="IQ_PENSION_CI_ACT_FOREIGN" hidden="1">"c5722"</definedName>
    <definedName name="IQ_PENSION_CI_NET_AMT_RECOG" hidden="1">"c5735"</definedName>
    <definedName name="IQ_PENSION_CI_NET_AMT_RECOG_DOM" hidden="1">"c5733"</definedName>
    <definedName name="IQ_PENSION_CI_NET_AMT_RECOG_FOREIGN" hidden="1">"c5734"</definedName>
    <definedName name="IQ_PENSION_CI_OTHER_MISC_ADJ" hidden="1">"c5732"</definedName>
    <definedName name="IQ_PENSION_CI_OTHER_MISC_ADJ_DOM" hidden="1">"c5730"</definedName>
    <definedName name="IQ_PENSION_CI_OTHER_MISC_ADJ_FOREIGN" hidden="1">"c5731"</definedName>
    <definedName name="IQ_PENSION_CI_PRIOR_SERVICE" hidden="1">"c5726"</definedName>
    <definedName name="IQ_PENSION_CI_PRIOR_SERVICE_DOM" hidden="1">"c5724"</definedName>
    <definedName name="IQ_PENSION_CI_PRIOR_SERVICE_FOREIGN" hidden="1">"c5725"</definedName>
    <definedName name="IQ_PENSION_CI_TRANSITION" hidden="1">"c5729"</definedName>
    <definedName name="IQ_PENSION_CI_TRANSITION_DOM" hidden="1">"c5727"</definedName>
    <definedName name="IQ_PENSION_CI_TRANSITION_FOREIGN" hidden="1">"c5728"</definedName>
    <definedName name="IQ_PENSION_CL" hidden="1">"c5753"</definedName>
    <definedName name="IQ_PENSION_CL_DOM" hidden="1">"c5751"</definedName>
    <definedName name="IQ_PENSION_CL_FOREIGN" hidden="1">"c5752"</definedName>
    <definedName name="IQ_PENSION_CONTRIBUTION_TOTAL_COST" hidden="1">"c3559"</definedName>
    <definedName name="IQ_PENSION_DISC_RATE_MAX" hidden="1">"c3236"</definedName>
    <definedName name="IQ_PENSION_DISC_RATE_MAX_DOM" hidden="1">"c3234"</definedName>
    <definedName name="IQ_PENSION_DISC_RATE_MAX_FOREIGN" hidden="1">"c3235"</definedName>
    <definedName name="IQ_PENSION_DISC_RATE_MIN" hidden="1">"c3233"</definedName>
    <definedName name="IQ_PENSION_DISC_RATE_MIN_DOM" hidden="1">"c3231"</definedName>
    <definedName name="IQ_PENSION_DISC_RATE_MIN_FOREIGN" hidden="1">"c3232"</definedName>
    <definedName name="IQ_PENSION_DISCOUNT_RATE_DOMESTIC" hidden="1">"c3573"</definedName>
    <definedName name="IQ_PENSION_DISCOUNT_RATE_FOREIGN" hidden="1">"c3574"</definedName>
    <definedName name="IQ_PENSION_EST_BENEFIT_1YR" hidden="1">"c3113"</definedName>
    <definedName name="IQ_PENSION_EST_BENEFIT_1YR_DOM" hidden="1">"c3111"</definedName>
    <definedName name="IQ_PENSION_EST_BENEFIT_1YR_FOREIGN" hidden="1">"c3112"</definedName>
    <definedName name="IQ_PENSION_EST_BENEFIT_2YR" hidden="1">"c3116"</definedName>
    <definedName name="IQ_PENSION_EST_BENEFIT_2YR_DOM" hidden="1">"c3114"</definedName>
    <definedName name="IQ_PENSION_EST_BENEFIT_2YR_FOREIGN" hidden="1">"c3115"</definedName>
    <definedName name="IQ_PENSION_EST_BENEFIT_3YR" hidden="1">"c3119"</definedName>
    <definedName name="IQ_PENSION_EST_BENEFIT_3YR_DOM" hidden="1">"c3117"</definedName>
    <definedName name="IQ_PENSION_EST_BENEFIT_3YR_FOREIGN" hidden="1">"c3118"</definedName>
    <definedName name="IQ_PENSION_EST_BENEFIT_4YR" hidden="1">"c3122"</definedName>
    <definedName name="IQ_PENSION_EST_BENEFIT_4YR_DOM" hidden="1">"c3120"</definedName>
    <definedName name="IQ_PENSION_EST_BENEFIT_4YR_FOREIGN" hidden="1">"c3121"</definedName>
    <definedName name="IQ_PENSION_EST_BENEFIT_5YR" hidden="1">"c3125"</definedName>
    <definedName name="IQ_PENSION_EST_BENEFIT_5YR_DOM" hidden="1">"c3123"</definedName>
    <definedName name="IQ_PENSION_EST_BENEFIT_5YR_FOREIGN" hidden="1">"c3124"</definedName>
    <definedName name="IQ_PENSION_EST_BENEFIT_AFTER5" hidden="1">"c3128"</definedName>
    <definedName name="IQ_PENSION_EST_BENEFIT_AFTER5_DOM" hidden="1">"c3126"</definedName>
    <definedName name="IQ_PENSION_EST_BENEFIT_AFTER5_FOREIGN" hidden="1">"c3127"</definedName>
    <definedName name="IQ_PENSION_EST_CONTRIBUTIONS_NEXTYR" hidden="1">"c3218"</definedName>
    <definedName name="IQ_PENSION_EST_CONTRIBUTIONS_NEXTYR_DOM" hidden="1">"c3216"</definedName>
    <definedName name="IQ_PENSION_EST_CONTRIBUTIONS_NEXTYR_FOREIGN" hidden="1">"c3217"</definedName>
    <definedName name="IQ_PENSION_EXP_RATE_RETURN_MAX" hidden="1">"c3248"</definedName>
    <definedName name="IQ_PENSION_EXP_RATE_RETURN_MAX_DOM" hidden="1">"c3246"</definedName>
    <definedName name="IQ_PENSION_EXP_RATE_RETURN_MAX_FOREIGN" hidden="1">"c3247"</definedName>
    <definedName name="IQ_PENSION_EXP_RATE_RETURN_MIN" hidden="1">"c3245"</definedName>
    <definedName name="IQ_PENSION_EXP_RATE_RETURN_MIN_DOM" hidden="1">"c3243"</definedName>
    <definedName name="IQ_PENSION_EXP_RATE_RETURN_MIN_FOREIGN" hidden="1">"c3244"</definedName>
    <definedName name="IQ_PENSION_EXP_RETURN_DOMESTIC" hidden="1">"c3571"</definedName>
    <definedName name="IQ_PENSION_EXP_RETURN_FOREIGN" hidden="1">"c3572"</definedName>
    <definedName name="IQ_PENSION_INTAN_ASSETS" hidden="1">"c3137"</definedName>
    <definedName name="IQ_PENSION_INTAN_ASSETS_DOM" hidden="1">"c3135"</definedName>
    <definedName name="IQ_PENSION_INTAN_ASSETS_FOREIGN" hidden="1">"c3136"</definedName>
    <definedName name="IQ_PENSION_INTEREST_COST" hidden="1">"c3582"</definedName>
    <definedName name="IQ_PENSION_INTEREST_COST_DOM" hidden="1">"c3580"</definedName>
    <definedName name="IQ_PENSION_INTEREST_COST_FOREIGN" hidden="1">"c3581"</definedName>
    <definedName name="IQ_PENSION_LT_ASSETS" hidden="1">"c5750"</definedName>
    <definedName name="IQ_PENSION_LT_ASSETS_DOM" hidden="1">"c5748"</definedName>
    <definedName name="IQ_PENSION_LT_ASSETS_FOREIGN" hidden="1">"c5749"</definedName>
    <definedName name="IQ_PENSION_LT_LIAB" hidden="1">"c5756"</definedName>
    <definedName name="IQ_PENSION_LT_LIAB_DOM" hidden="1">"c5754"</definedName>
    <definedName name="IQ_PENSION_LT_LIAB_FOREIGN" hidden="1">"c5755"</definedName>
    <definedName name="IQ_PENSION_NET_ASSET_RECOG" hidden="1">"c3152"</definedName>
    <definedName name="IQ_PENSION_NET_ASSET_RECOG_DOM" hidden="1">"c3150"</definedName>
    <definedName name="IQ_PENSION_NET_ASSET_RECOG_FOREIGN" hidden="1">"c3151"</definedName>
    <definedName name="IQ_PENSION_OBLIGATION_ACQ" hidden="1">"c3206"</definedName>
    <definedName name="IQ_PENSION_OBLIGATION_ACQ_DOM" hidden="1">"c3204"</definedName>
    <definedName name="IQ_PENSION_OBLIGATION_ACQ_FOREIGN" hidden="1">"c3205"</definedName>
    <definedName name="IQ_PENSION_OBLIGATION_ACTUARIAL_GAIN_LOSS" hidden="1">"c3197"</definedName>
    <definedName name="IQ_PENSION_OBLIGATION_ACTUARIAL_GAIN_LOSS_DOM" hidden="1">"c3195"</definedName>
    <definedName name="IQ_PENSION_OBLIGATION_ACTUARIAL_GAIN_LOSS_FOREIGN" hidden="1">"c3196"</definedName>
    <definedName name="IQ_PENSION_OBLIGATION_BEG" hidden="1">"c3185"</definedName>
    <definedName name="IQ_PENSION_OBLIGATION_BEG_DOM" hidden="1">"c3183"</definedName>
    <definedName name="IQ_PENSION_OBLIGATION_BEG_FOREIGN" hidden="1">"c3184"</definedName>
    <definedName name="IQ_PENSION_OBLIGATION_CURTAIL" hidden="1">"c3209"</definedName>
    <definedName name="IQ_PENSION_OBLIGATION_CURTAIL_DOM" hidden="1">"c3207"</definedName>
    <definedName name="IQ_PENSION_OBLIGATION_CURTAIL_FOREIGN" hidden="1">"c3208"</definedName>
    <definedName name="IQ_PENSION_OBLIGATION_EMPLOYEE_CONTRIBUTIONS" hidden="1">"c3194"</definedName>
    <definedName name="IQ_PENSION_OBLIGATION_EMPLOYEE_CONTRIBUTIONS_DOM" hidden="1">"c3192"</definedName>
    <definedName name="IQ_PENSION_OBLIGATION_EMPLOYEE_CONTRIBUTIONS_FOREIGN" hidden="1">"c3193"</definedName>
    <definedName name="IQ_PENSION_OBLIGATION_FX_ADJ" hidden="1">"c3203"</definedName>
    <definedName name="IQ_PENSION_OBLIGATION_FX_ADJ_DOM" hidden="1">"c3201"</definedName>
    <definedName name="IQ_PENSION_OBLIGATION_FX_ADJ_FOREIGN" hidden="1">"c3202"</definedName>
    <definedName name="IQ_PENSION_OBLIGATION_INTEREST_COST" hidden="1">"c3191"</definedName>
    <definedName name="IQ_PENSION_OBLIGATION_INTEREST_COST_DOM" hidden="1">"c3189"</definedName>
    <definedName name="IQ_PENSION_OBLIGATION_INTEREST_COST_FOREIGN" hidden="1">"c3190"</definedName>
    <definedName name="IQ_PENSION_OBLIGATION_OTHER_COST" hidden="1">"c3555"</definedName>
    <definedName name="IQ_PENSION_OBLIGATION_OTHER_COST_DOM" hidden="1">"c3553"</definedName>
    <definedName name="IQ_PENSION_OBLIGATION_OTHER_COST_FOREIGN" hidden="1">"c3554"</definedName>
    <definedName name="IQ_PENSION_OBLIGATION_OTHER_PLAN_ADJ" hidden="1">"c3212"</definedName>
    <definedName name="IQ_PENSION_OBLIGATION_OTHER_PLAN_ADJ_DOM" hidden="1">"c3210"</definedName>
    <definedName name="IQ_PENSION_OBLIGATION_OTHER_PLAN_ADJ_FOREIGN" hidden="1">"c3211"</definedName>
    <definedName name="IQ_PENSION_OBLIGATION_PAID" hidden="1">"c3200"</definedName>
    <definedName name="IQ_PENSION_OBLIGATION_PAID_DOM" hidden="1">"c3198"</definedName>
    <definedName name="IQ_PENSION_OBLIGATION_PAID_FOREIGN" hidden="1">"c3199"</definedName>
    <definedName name="IQ_PENSION_OBLIGATION_PROJECTED" hidden="1">"c3215"</definedName>
    <definedName name="IQ_PENSION_OBLIGATION_PROJECTED_DOM" hidden="1">"c3213"</definedName>
    <definedName name="IQ_PENSION_OBLIGATION_PROJECTED_FOREIGN" hidden="1">"c3214"</definedName>
    <definedName name="IQ_PENSION_OBLIGATION_ROA" hidden="1">"c3552"</definedName>
    <definedName name="IQ_PENSION_OBLIGATION_ROA_DOM" hidden="1">"c3550"</definedName>
    <definedName name="IQ_PENSION_OBLIGATION_ROA_FOREIGN" hidden="1">"c3551"</definedName>
    <definedName name="IQ_PENSION_OBLIGATION_SERVICE_COST" hidden="1">"c3188"</definedName>
    <definedName name="IQ_PENSION_OBLIGATION_SERVICE_COST_DOM" hidden="1">"c3186"</definedName>
    <definedName name="IQ_PENSION_OBLIGATION_SERVICE_COST_FOREIGN" hidden="1">"c3187"</definedName>
    <definedName name="IQ_PENSION_OBLIGATION_TOTAL_COST" hidden="1">"c3558"</definedName>
    <definedName name="IQ_PENSION_OBLIGATION_TOTAL_COST_DOM" hidden="1">"c3556"</definedName>
    <definedName name="IQ_PENSION_OBLIGATION_TOTAL_COST_FOREIGN" hidden="1">"c3557"</definedName>
    <definedName name="IQ_PENSION_OTHER" hidden="1">"c3143"</definedName>
    <definedName name="IQ_PENSION_OTHER_ADJ" hidden="1">"c3149"</definedName>
    <definedName name="IQ_PENSION_OTHER_ADJ_DOM" hidden="1">"c3147"</definedName>
    <definedName name="IQ_PENSION_OTHER_ADJ_FOREIGN" hidden="1">"c3148"</definedName>
    <definedName name="IQ_PENSION_OTHER_DOM" hidden="1">"c3141"</definedName>
    <definedName name="IQ_PENSION_OTHER_FOREIGN" hidden="1">"c3142"</definedName>
    <definedName name="IQ_PENSION_PBO_ASSUMED_RATE_RET_MAX" hidden="1">"c3254"</definedName>
    <definedName name="IQ_PENSION_PBO_ASSUMED_RATE_RET_MAX_DOM" hidden="1">"c3252"</definedName>
    <definedName name="IQ_PENSION_PBO_ASSUMED_RATE_RET_MAX_FOREIGN" hidden="1">"c3253"</definedName>
    <definedName name="IQ_PENSION_PBO_ASSUMED_RATE_RET_MIN" hidden="1">"c3251"</definedName>
    <definedName name="IQ_PENSION_PBO_ASSUMED_RATE_RET_MIN_DOM" hidden="1">"c3249"</definedName>
    <definedName name="IQ_PENSION_PBO_ASSUMED_RATE_RET_MIN_FOREIGN" hidden="1">"c3250"</definedName>
    <definedName name="IQ_PENSION_PBO_RATE_COMP_INCREASE_MAX" hidden="1">"c3260"</definedName>
    <definedName name="IQ_PENSION_PBO_RATE_COMP_INCREASE_MAX_DOM" hidden="1">"c3258"</definedName>
    <definedName name="IQ_PENSION_PBO_RATE_COMP_INCREASE_MAX_FOREIGN" hidden="1">"c3259"</definedName>
    <definedName name="IQ_PENSION_PBO_RATE_COMP_INCREASE_MIN" hidden="1">"c3257"</definedName>
    <definedName name="IQ_PENSION_PBO_RATE_COMP_INCREASE_MIN_DOM" hidden="1">"c3255"</definedName>
    <definedName name="IQ_PENSION_PBO_RATE_COMP_INCREASE_MIN_FOREIGN" hidden="1">"c3256"</definedName>
    <definedName name="IQ_PENSION_PREPAID_COST" hidden="1">"c3131"</definedName>
    <definedName name="IQ_PENSION_PREPAID_COST_DOM" hidden="1">"c3129"</definedName>
    <definedName name="IQ_PENSION_PREPAID_COST_FOREIGN" hidden="1">"c3130"</definedName>
    <definedName name="IQ_PENSION_PRIOR_SERVICE_NEXT" hidden="1">"c5741"</definedName>
    <definedName name="IQ_PENSION_PRIOR_SERVICE_NEXT_DOM" hidden="1">"c5739"</definedName>
    <definedName name="IQ_PENSION_PRIOR_SERVICE_NEXT_FOREIGN" hidden="1">"c5740"</definedName>
    <definedName name="IQ_PENSION_PROJECTED_OBLIGATION" hidden="1">"c3566"</definedName>
    <definedName name="IQ_PENSION_PROJECTED_OBLIGATION_DOMESTIC" hidden="1">"c3564"</definedName>
    <definedName name="IQ_PENSION_PROJECTED_OBLIGATION_FOREIGN" hidden="1">"c3565"</definedName>
    <definedName name="IQ_PENSION_QUART_ADDL_CONTRIBUTIONS_EXP" hidden="1">"c3224"</definedName>
    <definedName name="IQ_PENSION_QUART_ADDL_CONTRIBUTIONS_EXP_DOM" hidden="1">"c3222"</definedName>
    <definedName name="IQ_PENSION_QUART_ADDL_CONTRIBUTIONS_EXP_FOREIGN" hidden="1">"c3223"</definedName>
    <definedName name="IQ_PENSION_QUART_EMPLOYER_CONTRIBUTIONS" hidden="1">"c3221"</definedName>
    <definedName name="IQ_PENSION_QUART_EMPLOYER_CONTRIBUTIONS_DOM" hidden="1">"c3219"</definedName>
    <definedName name="IQ_PENSION_QUART_EMPLOYER_CONTRIBUTIONS_FOREIGN" hidden="1">"c3220"</definedName>
    <definedName name="IQ_PENSION_RATE_COMP_GROWTH_DOMESTIC" hidden="1">"c3575"</definedName>
    <definedName name="IQ_PENSION_RATE_COMP_GROWTH_FOREIGN" hidden="1">"c3576"</definedName>
    <definedName name="IQ_PENSION_RATE_COMP_INCREASE_MAX" hidden="1">"c3242"</definedName>
    <definedName name="IQ_PENSION_RATE_COMP_INCREASE_MAX_DOM" hidden="1">"c3240"</definedName>
    <definedName name="IQ_PENSION_RATE_COMP_INCREASE_MAX_FOREIGN" hidden="1">"c3241"</definedName>
    <definedName name="IQ_PENSION_RATE_COMP_INCREASE_MIN" hidden="1">"c3239"</definedName>
    <definedName name="IQ_PENSION_RATE_COMP_INCREASE_MIN_DOM" hidden="1">"c3237"</definedName>
    <definedName name="IQ_PENSION_RATE_COMP_INCREASE_MIN_FOREIGN" hidden="1">"c3238"</definedName>
    <definedName name="IQ_PENSION_SERVICE_COST" hidden="1">"c3579"</definedName>
    <definedName name="IQ_PENSION_SERVICE_COST_DOM" hidden="1">"c3577"</definedName>
    <definedName name="IQ_PENSION_SERVICE_COST_FOREIGN" hidden="1">"c3578"</definedName>
    <definedName name="IQ_PENSION_TOTAL_ASSETS" hidden="1">"c3563"</definedName>
    <definedName name="IQ_PENSION_TOTAL_ASSETS_DOMESTIC" hidden="1">"c3561"</definedName>
    <definedName name="IQ_PENSION_TOTAL_ASSETS_FOREIGN" hidden="1">"c3562"</definedName>
    <definedName name="IQ_PENSION_TOTAL_EXP" hidden="1">"c3560"</definedName>
    <definedName name="IQ_PENSION_TRANSITION_NEXT" hidden="1">"c5744"</definedName>
    <definedName name="IQ_PENSION_TRANSITION_NEXT_DOM" hidden="1">"c5742"</definedName>
    <definedName name="IQ_PENSION_TRANSITION_NEXT_FOREIGN" hidden="1">"c5743"</definedName>
    <definedName name="IQ_PENSION_UNFUNDED_ADDL_MIN_LIAB" hidden="1">"c3227"</definedName>
    <definedName name="IQ_PENSION_UNFUNDED_ADDL_MIN_LIAB_DOM" hidden="1">"c3225"</definedName>
    <definedName name="IQ_PENSION_UNFUNDED_ADDL_MIN_LIAB_FOREIGN" hidden="1">"c3226"</definedName>
    <definedName name="IQ_PENSION_UNRECOG_PRIOR" hidden="1">"c3146"</definedName>
    <definedName name="IQ_PENSION_UNRECOG_PRIOR_DOM" hidden="1">"c3144"</definedName>
    <definedName name="IQ_PENSION_UNRECOG_PRIOR_FOREIGN" hidden="1">"c3145"</definedName>
    <definedName name="IQ_PENSION_UV_LIAB" hidden="1">"c3567"</definedName>
    <definedName name="IQ_PERCENT_CHANGE_EST_5YR_GROWTH_RATE_12MONTHS" hidden="1">"c1852"</definedName>
    <definedName name="IQ_PERCENT_CHANGE_EST_5YR_GROWTH_RATE_12MONTHS_CIQ" hidden="1">"c3790"</definedName>
    <definedName name="IQ_PERCENT_CHANGE_EST_5YR_GROWTH_RATE_12MONTHS_REUT" hidden="1">"c3959"</definedName>
    <definedName name="IQ_PERCENT_CHANGE_EST_5YR_GROWTH_RATE_12MONTHS_THOM" hidden="1">"c5269"</definedName>
    <definedName name="IQ_PERCENT_CHANGE_EST_5YR_GROWTH_RATE_18MONTHS" hidden="1">"c1853"</definedName>
    <definedName name="IQ_PERCENT_CHANGE_EST_5YR_GROWTH_RATE_18MONTHS_CIQ" hidden="1">"c3791"</definedName>
    <definedName name="IQ_PERCENT_CHANGE_EST_5YR_GROWTH_RATE_18MONTHS_REUT" hidden="1">"c3960"</definedName>
    <definedName name="IQ_PERCENT_CHANGE_EST_5YR_GROWTH_RATE_18MONTHS_THOM" hidden="1">"c5270"</definedName>
    <definedName name="IQ_PERCENT_CHANGE_EST_5YR_GROWTH_RATE_3MONTHS" hidden="1">"c1849"</definedName>
    <definedName name="IQ_PERCENT_CHANGE_EST_5YR_GROWTH_RATE_3MONTHS_CIQ" hidden="1">"c3787"</definedName>
    <definedName name="IQ_PERCENT_CHANGE_EST_5YR_GROWTH_RATE_3MONTHS_REUT" hidden="1">"c3956"</definedName>
    <definedName name="IQ_PERCENT_CHANGE_EST_5YR_GROWTH_RATE_3MONTHS_THOM" hidden="1">"c5266"</definedName>
    <definedName name="IQ_PERCENT_CHANGE_EST_5YR_GROWTH_RATE_6MONTHS" hidden="1">"c1850"</definedName>
    <definedName name="IQ_PERCENT_CHANGE_EST_5YR_GROWTH_RATE_6MONTHS_CIQ" hidden="1">"c3788"</definedName>
    <definedName name="IQ_PERCENT_CHANGE_EST_5YR_GROWTH_RATE_6MONTHS_REUT" hidden="1">"c3957"</definedName>
    <definedName name="IQ_PERCENT_CHANGE_EST_5YR_GROWTH_RATE_6MONTHS_THOM" hidden="1">"c5267"</definedName>
    <definedName name="IQ_PERCENT_CHANGE_EST_5YR_GROWTH_RATE_9MONTHS" hidden="1">"c1851"</definedName>
    <definedName name="IQ_PERCENT_CHANGE_EST_5YR_GROWTH_RATE_9MONTHS_CIQ" hidden="1">"c3789"</definedName>
    <definedName name="IQ_PERCENT_CHANGE_EST_5YR_GROWTH_RATE_9MONTHS_REUT" hidden="1">"c3958"</definedName>
    <definedName name="IQ_PERCENT_CHANGE_EST_5YR_GROWTH_RATE_9MONTHS_THOM" hidden="1">"c5268"</definedName>
    <definedName name="IQ_PERCENT_CHANGE_EST_5YR_GROWTH_RATE_DAY" hidden="1">"c1846"</definedName>
    <definedName name="IQ_PERCENT_CHANGE_EST_5YR_GROWTH_RATE_DAY_CIQ" hidden="1">"c3785"</definedName>
    <definedName name="IQ_PERCENT_CHANGE_EST_5YR_GROWTH_RATE_DAY_REUT" hidden="1">"c3954"</definedName>
    <definedName name="IQ_PERCENT_CHANGE_EST_5YR_GROWTH_RATE_DAY_THOM" hidden="1">"c5264"</definedName>
    <definedName name="IQ_PERCENT_CHANGE_EST_5YR_GROWTH_RATE_MONTH" hidden="1">"c1848"</definedName>
    <definedName name="IQ_PERCENT_CHANGE_EST_5YR_GROWTH_RATE_MONTH_CIQ" hidden="1">"c3786"</definedName>
    <definedName name="IQ_PERCENT_CHANGE_EST_5YR_GROWTH_RATE_MONTH_REUT" hidden="1">"c3955"</definedName>
    <definedName name="IQ_PERCENT_CHANGE_EST_5YR_GROWTH_RATE_MONTH_THOM" hidden="1">"c5265"</definedName>
    <definedName name="IQ_PERCENT_CHANGE_EST_5YR_GROWTH_RATE_WEEK" hidden="1">"c1847"</definedName>
    <definedName name="IQ_PERCENT_CHANGE_EST_5YR_GROWTH_RATE_WEEK_CIQ" hidden="1">"c3797"</definedName>
    <definedName name="IQ_PERCENT_CHANGE_EST_5YR_GROWTH_RATE_WEEK_REUT" hidden="1">"c5435"</definedName>
    <definedName name="IQ_PERCENT_CHANGE_EST_5YR_GROWTH_RATE_WEEK_THOM" hidden="1">"c5277"</definedName>
    <definedName name="IQ_PERCENT_CHANGE_EST_CFPS_12MONTHS" hidden="1">"c1812"</definedName>
    <definedName name="IQ_PERCENT_CHANGE_EST_CFPS_12MONTHS_CIQ" hidden="1">"c3755"</definedName>
    <definedName name="IQ_PERCENT_CHANGE_EST_CFPS_12MONTHS_REUT" hidden="1">"c3924"</definedName>
    <definedName name="IQ_PERCENT_CHANGE_EST_CFPS_12MONTHS_THOM" hidden="1">"c5234"</definedName>
    <definedName name="IQ_PERCENT_CHANGE_EST_CFPS_18MONTHS" hidden="1">"c1813"</definedName>
    <definedName name="IQ_PERCENT_CHANGE_EST_CFPS_18MONTHS_CIQ" hidden="1">"c3756"</definedName>
    <definedName name="IQ_PERCENT_CHANGE_EST_CFPS_18MONTHS_REUT" hidden="1">"c3925"</definedName>
    <definedName name="IQ_PERCENT_CHANGE_EST_CFPS_18MONTHS_THOM" hidden="1">"c5235"</definedName>
    <definedName name="IQ_PERCENT_CHANGE_EST_CFPS_3MONTHS" hidden="1">"c1809"</definedName>
    <definedName name="IQ_PERCENT_CHANGE_EST_CFPS_3MONTHS_CIQ" hidden="1">"c3752"</definedName>
    <definedName name="IQ_PERCENT_CHANGE_EST_CFPS_3MONTHS_REUT" hidden="1">"c3921"</definedName>
    <definedName name="IQ_PERCENT_CHANGE_EST_CFPS_3MONTHS_THOM" hidden="1">"c5231"</definedName>
    <definedName name="IQ_PERCENT_CHANGE_EST_CFPS_6MONTHS" hidden="1">"c1810"</definedName>
    <definedName name="IQ_PERCENT_CHANGE_EST_CFPS_6MONTHS_CIQ" hidden="1">"c3753"</definedName>
    <definedName name="IQ_PERCENT_CHANGE_EST_CFPS_6MONTHS_REUT" hidden="1">"c3922"</definedName>
    <definedName name="IQ_PERCENT_CHANGE_EST_CFPS_6MONTHS_THOM" hidden="1">"c5232"</definedName>
    <definedName name="IQ_PERCENT_CHANGE_EST_CFPS_9MONTHS" hidden="1">"c1811"</definedName>
    <definedName name="IQ_PERCENT_CHANGE_EST_CFPS_9MONTHS_CIQ" hidden="1">"c3754"</definedName>
    <definedName name="IQ_PERCENT_CHANGE_EST_CFPS_9MONTHS_REUT" hidden="1">"c3923"</definedName>
    <definedName name="IQ_PERCENT_CHANGE_EST_CFPS_9MONTHS_THOM" hidden="1">"c5233"</definedName>
    <definedName name="IQ_PERCENT_CHANGE_EST_CFPS_DAY" hidden="1">"c1806"</definedName>
    <definedName name="IQ_PERCENT_CHANGE_EST_CFPS_DAY_CIQ" hidden="1">"c3750"</definedName>
    <definedName name="IQ_PERCENT_CHANGE_EST_CFPS_DAY_REUT" hidden="1">"c3919"</definedName>
    <definedName name="IQ_PERCENT_CHANGE_EST_CFPS_DAY_THOM" hidden="1">"c5229"</definedName>
    <definedName name="IQ_PERCENT_CHANGE_EST_CFPS_MONTH" hidden="1">"c1808"</definedName>
    <definedName name="IQ_PERCENT_CHANGE_EST_CFPS_MONTH_CIQ" hidden="1">"c3751"</definedName>
    <definedName name="IQ_PERCENT_CHANGE_EST_CFPS_MONTH_REUT" hidden="1">"c3920"</definedName>
    <definedName name="IQ_PERCENT_CHANGE_EST_CFPS_MONTH_THOM" hidden="1">"c5230"</definedName>
    <definedName name="IQ_PERCENT_CHANGE_EST_CFPS_WEEK" hidden="1">"c1807"</definedName>
    <definedName name="IQ_PERCENT_CHANGE_EST_CFPS_WEEK_CIQ" hidden="1">"c3793"</definedName>
    <definedName name="IQ_PERCENT_CHANGE_EST_CFPS_WEEK_REUT" hidden="1">"c3962"</definedName>
    <definedName name="IQ_PERCENT_CHANGE_EST_CFPS_WEEK_THOM" hidden="1">"c5272"</definedName>
    <definedName name="IQ_PERCENT_CHANGE_EST_DPS_12MONTHS" hidden="1">"c1820"</definedName>
    <definedName name="IQ_PERCENT_CHANGE_EST_DPS_12MONTHS_CIQ" hidden="1">"c3762"</definedName>
    <definedName name="IQ_PERCENT_CHANGE_EST_DPS_12MONTHS_REUT" hidden="1">"c3931"</definedName>
    <definedName name="IQ_PERCENT_CHANGE_EST_DPS_12MONTHS_THOM" hidden="1">"c5241"</definedName>
    <definedName name="IQ_PERCENT_CHANGE_EST_DPS_18MONTHS" hidden="1">"c1821"</definedName>
    <definedName name="IQ_PERCENT_CHANGE_EST_DPS_18MONTHS_CIQ" hidden="1">"c3763"</definedName>
    <definedName name="IQ_PERCENT_CHANGE_EST_DPS_18MONTHS_REUT" hidden="1">"c3932"</definedName>
    <definedName name="IQ_PERCENT_CHANGE_EST_DPS_18MONTHS_THOM" hidden="1">"c5242"</definedName>
    <definedName name="IQ_PERCENT_CHANGE_EST_DPS_3MONTHS" hidden="1">"c1817"</definedName>
    <definedName name="IQ_PERCENT_CHANGE_EST_DPS_3MONTHS_CIQ" hidden="1">"c3759"</definedName>
    <definedName name="IQ_PERCENT_CHANGE_EST_DPS_3MONTHS_REUT" hidden="1">"c3928"</definedName>
    <definedName name="IQ_PERCENT_CHANGE_EST_DPS_3MONTHS_THOM" hidden="1">"c5238"</definedName>
    <definedName name="IQ_PERCENT_CHANGE_EST_DPS_6MONTHS" hidden="1">"c1818"</definedName>
    <definedName name="IQ_PERCENT_CHANGE_EST_DPS_6MONTHS_CIQ" hidden="1">"c3760"</definedName>
    <definedName name="IQ_PERCENT_CHANGE_EST_DPS_6MONTHS_REUT" hidden="1">"c3929"</definedName>
    <definedName name="IQ_PERCENT_CHANGE_EST_DPS_6MONTHS_THOM" hidden="1">"c5239"</definedName>
    <definedName name="IQ_PERCENT_CHANGE_EST_DPS_9MONTHS" hidden="1">"c1819"</definedName>
    <definedName name="IQ_PERCENT_CHANGE_EST_DPS_9MONTHS_CIQ" hidden="1">"c3761"</definedName>
    <definedName name="IQ_PERCENT_CHANGE_EST_DPS_9MONTHS_REUT" hidden="1">"c3930"</definedName>
    <definedName name="IQ_PERCENT_CHANGE_EST_DPS_9MONTHS_THOM" hidden="1">"c5240"</definedName>
    <definedName name="IQ_PERCENT_CHANGE_EST_DPS_DAY" hidden="1">"c1814"</definedName>
    <definedName name="IQ_PERCENT_CHANGE_EST_DPS_DAY_CIQ" hidden="1">"c3757"</definedName>
    <definedName name="IQ_PERCENT_CHANGE_EST_DPS_DAY_REUT" hidden="1">"c3926"</definedName>
    <definedName name="IQ_PERCENT_CHANGE_EST_DPS_DAY_THOM" hidden="1">"c5236"</definedName>
    <definedName name="IQ_PERCENT_CHANGE_EST_DPS_MONTH" hidden="1">"c1816"</definedName>
    <definedName name="IQ_PERCENT_CHANGE_EST_DPS_MONTH_CIQ" hidden="1">"c3758"</definedName>
    <definedName name="IQ_PERCENT_CHANGE_EST_DPS_MONTH_REUT" hidden="1">"c3927"</definedName>
    <definedName name="IQ_PERCENT_CHANGE_EST_DPS_MONTH_THOM" hidden="1">"c5237"</definedName>
    <definedName name="IQ_PERCENT_CHANGE_EST_DPS_WEEK" hidden="1">"c1815"</definedName>
    <definedName name="IQ_PERCENT_CHANGE_EST_DPS_WEEK_CIQ" hidden="1">"c3794"</definedName>
    <definedName name="IQ_PERCENT_CHANGE_EST_DPS_WEEK_REUT" hidden="1">"c3963"</definedName>
    <definedName name="IQ_PERCENT_CHANGE_EST_DPS_WEEK_THOM" hidden="1">"c5273"</definedName>
    <definedName name="IQ_PERCENT_CHANGE_EST_EBITDA_12MONTHS" hidden="1">"c1804"</definedName>
    <definedName name="IQ_PERCENT_CHANGE_EST_EBITDA_12MONTHS_CIQ" hidden="1">"c3748"</definedName>
    <definedName name="IQ_PERCENT_CHANGE_EST_EBITDA_12MONTHS_REUT" hidden="1">"c3917"</definedName>
    <definedName name="IQ_PERCENT_CHANGE_EST_EBITDA_12MONTHS_THOM" hidden="1">"c5227"</definedName>
    <definedName name="IQ_PERCENT_CHANGE_EST_EBITDA_18MONTHS" hidden="1">"c1805"</definedName>
    <definedName name="IQ_PERCENT_CHANGE_EST_EBITDA_18MONTHS_CIQ" hidden="1">"c3749"</definedName>
    <definedName name="IQ_PERCENT_CHANGE_EST_EBITDA_18MONTHS_REUT" hidden="1">"c3918"</definedName>
    <definedName name="IQ_PERCENT_CHANGE_EST_EBITDA_18MONTHS_THOM" hidden="1">"c5228"</definedName>
    <definedName name="IQ_PERCENT_CHANGE_EST_EBITDA_3MONTHS" hidden="1">"c1801"</definedName>
    <definedName name="IQ_PERCENT_CHANGE_EST_EBITDA_3MONTHS_CIQ" hidden="1">"c3745"</definedName>
    <definedName name="IQ_PERCENT_CHANGE_EST_EBITDA_3MONTHS_REUT" hidden="1">"c3914"</definedName>
    <definedName name="IQ_PERCENT_CHANGE_EST_EBITDA_3MONTHS_THOM" hidden="1">"c5224"</definedName>
    <definedName name="IQ_PERCENT_CHANGE_EST_EBITDA_6MONTHS" hidden="1">"c1802"</definedName>
    <definedName name="IQ_PERCENT_CHANGE_EST_EBITDA_6MONTHS_CIQ" hidden="1">"c3746"</definedName>
    <definedName name="IQ_PERCENT_CHANGE_EST_EBITDA_6MONTHS_REUT" hidden="1">"c3915"</definedName>
    <definedName name="IQ_PERCENT_CHANGE_EST_EBITDA_6MONTHS_THOM" hidden="1">"c5225"</definedName>
    <definedName name="IQ_PERCENT_CHANGE_EST_EBITDA_9MONTHS" hidden="1">"c1803"</definedName>
    <definedName name="IQ_PERCENT_CHANGE_EST_EBITDA_9MONTHS_CIQ" hidden="1">"c3747"</definedName>
    <definedName name="IQ_PERCENT_CHANGE_EST_EBITDA_9MONTHS_REUT" hidden="1">"c3916"</definedName>
    <definedName name="IQ_PERCENT_CHANGE_EST_EBITDA_9MONTHS_THOM" hidden="1">"c5226"</definedName>
    <definedName name="IQ_PERCENT_CHANGE_EST_EBITDA_DAY" hidden="1">"c1798"</definedName>
    <definedName name="IQ_PERCENT_CHANGE_EST_EBITDA_DAY_CIQ" hidden="1">"c3743"</definedName>
    <definedName name="IQ_PERCENT_CHANGE_EST_EBITDA_DAY_REUT" hidden="1">"c3912"</definedName>
    <definedName name="IQ_PERCENT_CHANGE_EST_EBITDA_DAY_THOM" hidden="1">"c5222"</definedName>
    <definedName name="IQ_PERCENT_CHANGE_EST_EBITDA_MONTH" hidden="1">"c1800"</definedName>
    <definedName name="IQ_PERCENT_CHANGE_EST_EBITDA_MONTH_CIQ" hidden="1">"c3744"</definedName>
    <definedName name="IQ_PERCENT_CHANGE_EST_EBITDA_MONTH_REUT" hidden="1">"c3913"</definedName>
    <definedName name="IQ_PERCENT_CHANGE_EST_EBITDA_MONTH_THOM" hidden="1">"c5223"</definedName>
    <definedName name="IQ_PERCENT_CHANGE_EST_EBITDA_WEEK" hidden="1">"c1799"</definedName>
    <definedName name="IQ_PERCENT_CHANGE_EST_EBITDA_WEEK_CIQ" hidden="1">"c3792"</definedName>
    <definedName name="IQ_PERCENT_CHANGE_EST_EBITDA_WEEK_REUT" hidden="1">"c3961"</definedName>
    <definedName name="IQ_PERCENT_CHANGE_EST_EBITDA_WEEK_THOM" hidden="1">"c5271"</definedName>
    <definedName name="IQ_PERCENT_CHANGE_EST_EPS_12MONTHS" hidden="1">"c1788"</definedName>
    <definedName name="IQ_PERCENT_CHANGE_EST_EPS_12MONTHS_CIQ" hidden="1">"c3733"</definedName>
    <definedName name="IQ_PERCENT_CHANGE_EST_EPS_12MONTHS_REUT" hidden="1">"c3902"</definedName>
    <definedName name="IQ_PERCENT_CHANGE_EST_EPS_12MONTHS_THOM" hidden="1">"c5212"</definedName>
    <definedName name="IQ_PERCENT_CHANGE_EST_EPS_18MONTHS" hidden="1">"c1789"</definedName>
    <definedName name="IQ_PERCENT_CHANGE_EST_EPS_18MONTHS_CIQ" hidden="1">"c3734"</definedName>
    <definedName name="IQ_PERCENT_CHANGE_EST_EPS_18MONTHS_REUT" hidden="1">"c3903"</definedName>
    <definedName name="IQ_PERCENT_CHANGE_EST_EPS_18MONTHS_THOM" hidden="1">"c5213"</definedName>
    <definedName name="IQ_PERCENT_CHANGE_EST_EPS_3MONTHS" hidden="1">"c1785"</definedName>
    <definedName name="IQ_PERCENT_CHANGE_EST_EPS_3MONTHS_CIQ" hidden="1">"c3730"</definedName>
    <definedName name="IQ_PERCENT_CHANGE_EST_EPS_3MONTHS_REUT" hidden="1">"c3899"</definedName>
    <definedName name="IQ_PERCENT_CHANGE_EST_EPS_3MONTHS_THOM" hidden="1">"c5209"</definedName>
    <definedName name="IQ_PERCENT_CHANGE_EST_EPS_6MONTHS" hidden="1">"c1786"</definedName>
    <definedName name="IQ_PERCENT_CHANGE_EST_EPS_6MONTHS_CIQ" hidden="1">"c3731"</definedName>
    <definedName name="IQ_PERCENT_CHANGE_EST_EPS_6MONTHS_REUT" hidden="1">"c3900"</definedName>
    <definedName name="IQ_PERCENT_CHANGE_EST_EPS_6MONTHS_THOM" hidden="1">"c5210"</definedName>
    <definedName name="IQ_PERCENT_CHANGE_EST_EPS_9MONTHS" hidden="1">"c1787"</definedName>
    <definedName name="IQ_PERCENT_CHANGE_EST_EPS_9MONTHS_CIQ" hidden="1">"c3732"</definedName>
    <definedName name="IQ_PERCENT_CHANGE_EST_EPS_9MONTHS_REUT" hidden="1">"c3901"</definedName>
    <definedName name="IQ_PERCENT_CHANGE_EST_EPS_9MONTHS_THOM" hidden="1">"c5211"</definedName>
    <definedName name="IQ_PERCENT_CHANGE_EST_EPS_DAY" hidden="1">"c1782"</definedName>
    <definedName name="IQ_PERCENT_CHANGE_EST_EPS_DAY_CIQ" hidden="1">"c3727"</definedName>
    <definedName name="IQ_PERCENT_CHANGE_EST_EPS_DAY_REUT" hidden="1">"c3896"</definedName>
    <definedName name="IQ_PERCENT_CHANGE_EST_EPS_DAY_THOM" hidden="1">"c5206"</definedName>
    <definedName name="IQ_PERCENT_CHANGE_EST_EPS_MONTH" hidden="1">"c1784"</definedName>
    <definedName name="IQ_PERCENT_CHANGE_EST_EPS_MONTH_CIQ" hidden="1">"c3729"</definedName>
    <definedName name="IQ_PERCENT_CHANGE_EST_EPS_MONTH_REUT" hidden="1">"c3898"</definedName>
    <definedName name="IQ_PERCENT_CHANGE_EST_EPS_MONTH_THOM" hidden="1">"c5208"</definedName>
    <definedName name="IQ_PERCENT_CHANGE_EST_EPS_WEEK" hidden="1">"c1783"</definedName>
    <definedName name="IQ_PERCENT_CHANGE_EST_EPS_WEEK_CIQ" hidden="1">"c3728"</definedName>
    <definedName name="IQ_PERCENT_CHANGE_EST_EPS_WEEK_REUT" hidden="1">"c3897"</definedName>
    <definedName name="IQ_PERCENT_CHANGE_EST_EPS_WEEK_THOM" hidden="1">"c5207"</definedName>
    <definedName name="IQ_PERCENT_CHANGE_EST_FFO_12MONTHS" hidden="1">"c1828"</definedName>
    <definedName name="IQ_PERCENT_CHANGE_EST_FFO_12MONTHS_REUT" hidden="1">"c3938"</definedName>
    <definedName name="IQ_PERCENT_CHANGE_EST_FFO_12MONTHS_THOM" hidden="1">"c5248"</definedName>
    <definedName name="IQ_PERCENT_CHANGE_EST_FFO_18MONTHS" hidden="1">"c1829"</definedName>
    <definedName name="IQ_PERCENT_CHANGE_EST_FFO_18MONTHS_REUT" hidden="1">"c3939"</definedName>
    <definedName name="IQ_PERCENT_CHANGE_EST_FFO_18MONTHS_THOM" hidden="1">"c5249"</definedName>
    <definedName name="IQ_PERCENT_CHANGE_EST_FFO_3MONTHS" hidden="1">"c1825"</definedName>
    <definedName name="IQ_PERCENT_CHANGE_EST_FFO_3MONTHS_REUT" hidden="1">"c3935"</definedName>
    <definedName name="IQ_PERCENT_CHANGE_EST_FFO_3MONTHS_THOM" hidden="1">"c5245"</definedName>
    <definedName name="IQ_PERCENT_CHANGE_EST_FFO_6MONTHS" hidden="1">"c1826"</definedName>
    <definedName name="IQ_PERCENT_CHANGE_EST_FFO_6MONTHS_REUT" hidden="1">"c3936"</definedName>
    <definedName name="IQ_PERCENT_CHANGE_EST_FFO_6MONTHS_THOM" hidden="1">"c5246"</definedName>
    <definedName name="IQ_PERCENT_CHANGE_EST_FFO_9MONTHS" hidden="1">"c1827"</definedName>
    <definedName name="IQ_PERCENT_CHANGE_EST_FFO_9MONTHS_REUT" hidden="1">"c3937"</definedName>
    <definedName name="IQ_PERCENT_CHANGE_EST_FFO_9MONTHS_THOM" hidden="1">"c5247"</definedName>
    <definedName name="IQ_PERCENT_CHANGE_EST_FFO_DAY" hidden="1">"c1822"</definedName>
    <definedName name="IQ_PERCENT_CHANGE_EST_FFO_DAY_REUT" hidden="1">"c3933"</definedName>
    <definedName name="IQ_PERCENT_CHANGE_EST_FFO_DAY_THOM" hidden="1">"c5243"</definedName>
    <definedName name="IQ_PERCENT_CHANGE_EST_FFO_MONTH" hidden="1">"c1824"</definedName>
    <definedName name="IQ_PERCENT_CHANGE_EST_FFO_MONTH_REUT" hidden="1">"c3934"</definedName>
    <definedName name="IQ_PERCENT_CHANGE_EST_FFO_MONTH_THOM" hidden="1">"c5244"</definedName>
    <definedName name="IQ_PERCENT_CHANGE_EST_FFO_SHARE_12MONTHS" hidden="1">"c1828"</definedName>
    <definedName name="IQ_PERCENT_CHANGE_EST_FFO_SHARE_12MONTHS_CIQ" hidden="1">"c3769"</definedName>
    <definedName name="IQ_PERCENT_CHANGE_EST_FFO_SHARE_18MONTHS" hidden="1">"c1829"</definedName>
    <definedName name="IQ_PERCENT_CHANGE_EST_FFO_SHARE_18MONTHS_CIQ" hidden="1">"c3770"</definedName>
    <definedName name="IQ_PERCENT_CHANGE_EST_FFO_SHARE_3MONTHS" hidden="1">"c1825"</definedName>
    <definedName name="IQ_PERCENT_CHANGE_EST_FFO_SHARE_3MONTHS_CIQ" hidden="1">"c3766"</definedName>
    <definedName name="IQ_PERCENT_CHANGE_EST_FFO_SHARE_6MONTHS" hidden="1">"c1826"</definedName>
    <definedName name="IQ_PERCENT_CHANGE_EST_FFO_SHARE_6MONTHS_CIQ" hidden="1">"c3767"</definedName>
    <definedName name="IQ_PERCENT_CHANGE_EST_FFO_SHARE_9MONTHS" hidden="1">"c1827"</definedName>
    <definedName name="IQ_PERCENT_CHANGE_EST_FFO_SHARE_9MONTHS_CIQ" hidden="1">"c3768"</definedName>
    <definedName name="IQ_PERCENT_CHANGE_EST_FFO_SHARE_DAY" hidden="1">"c1822"</definedName>
    <definedName name="IQ_PERCENT_CHANGE_EST_FFO_SHARE_DAY_CIQ" hidden="1">"c3764"</definedName>
    <definedName name="IQ_PERCENT_CHANGE_EST_FFO_SHARE_MONTH" hidden="1">"c1824"</definedName>
    <definedName name="IQ_PERCENT_CHANGE_EST_FFO_SHARE_MONTH_CIQ" hidden="1">"c3765"</definedName>
    <definedName name="IQ_PERCENT_CHANGE_EST_FFO_SHARE_WEEK" hidden="1">"c1823"</definedName>
    <definedName name="IQ_PERCENT_CHANGE_EST_FFO_SHARE_WEEK_CIQ" hidden="1">"c3795"</definedName>
    <definedName name="IQ_PERCENT_CHANGE_EST_FFO_WEEK" hidden="1">"c1823"</definedName>
    <definedName name="IQ_PERCENT_CHANGE_EST_FFO_WEEK_REUT" hidden="1">"c3964"</definedName>
    <definedName name="IQ_PERCENT_CHANGE_EST_FFO_WEEK_THOM" hidden="1">"c5274"</definedName>
    <definedName name="IQ_PERCENT_CHANGE_EST_PRICE_TARGET_12MONTHS" hidden="1">"c1844"</definedName>
    <definedName name="IQ_PERCENT_CHANGE_EST_PRICE_TARGET_12MONTHS_CIQ" hidden="1">"c3783"</definedName>
    <definedName name="IQ_PERCENT_CHANGE_EST_PRICE_TARGET_12MONTHS_REUT" hidden="1">"c3952"</definedName>
    <definedName name="IQ_PERCENT_CHANGE_EST_PRICE_TARGET_12MONTHS_THOM" hidden="1">"c5262"</definedName>
    <definedName name="IQ_PERCENT_CHANGE_EST_PRICE_TARGET_18MONTHS" hidden="1">"c1845"</definedName>
    <definedName name="IQ_PERCENT_CHANGE_EST_PRICE_TARGET_18MONTHS_CIQ" hidden="1">"c3784"</definedName>
    <definedName name="IQ_PERCENT_CHANGE_EST_PRICE_TARGET_18MONTHS_REUT" hidden="1">"c3953"</definedName>
    <definedName name="IQ_PERCENT_CHANGE_EST_PRICE_TARGET_18MONTHS_THOM" hidden="1">"c5263"</definedName>
    <definedName name="IQ_PERCENT_CHANGE_EST_PRICE_TARGET_3MONTHS" hidden="1">"c1841"</definedName>
    <definedName name="IQ_PERCENT_CHANGE_EST_PRICE_TARGET_3MONTHS_CIQ" hidden="1">"c3780"</definedName>
    <definedName name="IQ_PERCENT_CHANGE_EST_PRICE_TARGET_3MONTHS_REUT" hidden="1">"c3949"</definedName>
    <definedName name="IQ_PERCENT_CHANGE_EST_PRICE_TARGET_3MONTHS_THOM" hidden="1">"c5259"</definedName>
    <definedName name="IQ_PERCENT_CHANGE_EST_PRICE_TARGET_6MONTHS" hidden="1">"c1842"</definedName>
    <definedName name="IQ_PERCENT_CHANGE_EST_PRICE_TARGET_6MONTHS_CIQ" hidden="1">"c3781"</definedName>
    <definedName name="IQ_PERCENT_CHANGE_EST_PRICE_TARGET_6MONTHS_REUT" hidden="1">"c3950"</definedName>
    <definedName name="IQ_PERCENT_CHANGE_EST_PRICE_TARGET_6MONTHS_THOM" hidden="1">"c5260"</definedName>
    <definedName name="IQ_PERCENT_CHANGE_EST_PRICE_TARGET_9MONTHS" hidden="1">"c1843"</definedName>
    <definedName name="IQ_PERCENT_CHANGE_EST_PRICE_TARGET_9MONTHS_CIQ" hidden="1">"c3782"</definedName>
    <definedName name="IQ_PERCENT_CHANGE_EST_PRICE_TARGET_9MONTHS_REUT" hidden="1">"c3951"</definedName>
    <definedName name="IQ_PERCENT_CHANGE_EST_PRICE_TARGET_9MONTHS_THOM" hidden="1">"c5261"</definedName>
    <definedName name="IQ_PERCENT_CHANGE_EST_PRICE_TARGET_DAY" hidden="1">"c1838"</definedName>
    <definedName name="IQ_PERCENT_CHANGE_EST_PRICE_TARGET_DAY_CIQ" hidden="1">"c3778"</definedName>
    <definedName name="IQ_PERCENT_CHANGE_EST_PRICE_TARGET_DAY_REUT" hidden="1">"c3947"</definedName>
    <definedName name="IQ_PERCENT_CHANGE_EST_PRICE_TARGET_DAY_THOM" hidden="1">"c5257"</definedName>
    <definedName name="IQ_PERCENT_CHANGE_EST_PRICE_TARGET_MONTH" hidden="1">"c1840"</definedName>
    <definedName name="IQ_PERCENT_CHANGE_EST_PRICE_TARGET_MONTH_CIQ" hidden="1">"c3779"</definedName>
    <definedName name="IQ_PERCENT_CHANGE_EST_PRICE_TARGET_MONTH_REUT" hidden="1">"c3948"</definedName>
    <definedName name="IQ_PERCENT_CHANGE_EST_PRICE_TARGET_MONTH_THOM" hidden="1">"c5258"</definedName>
    <definedName name="IQ_PERCENT_CHANGE_EST_PRICE_TARGET_WEEK" hidden="1">"c1839"</definedName>
    <definedName name="IQ_PERCENT_CHANGE_EST_PRICE_TARGET_WEEK_CIQ" hidden="1">"c3798"</definedName>
    <definedName name="IQ_PERCENT_CHANGE_EST_PRICE_TARGET_WEEK_REUT" hidden="1">"c3967"</definedName>
    <definedName name="IQ_PERCENT_CHANGE_EST_PRICE_TARGET_WEEK_THOM" hidden="1">"c5276"</definedName>
    <definedName name="IQ_PERCENT_CHANGE_EST_RECO_12MONTHS" hidden="1">"c1836"</definedName>
    <definedName name="IQ_PERCENT_CHANGE_EST_RECO_12MONTHS_CIQ" hidden="1">"c3776"</definedName>
    <definedName name="IQ_PERCENT_CHANGE_EST_RECO_12MONTHS_REUT" hidden="1">"c3945"</definedName>
    <definedName name="IQ_PERCENT_CHANGE_EST_RECO_12MONTHS_THOM" hidden="1">"c5255"</definedName>
    <definedName name="IQ_PERCENT_CHANGE_EST_RECO_18MONTHS" hidden="1">"c1837"</definedName>
    <definedName name="IQ_PERCENT_CHANGE_EST_RECO_18MONTHS_CIQ" hidden="1">"c3777"</definedName>
    <definedName name="IQ_PERCENT_CHANGE_EST_RECO_18MONTHS_REUT" hidden="1">"c3946"</definedName>
    <definedName name="IQ_PERCENT_CHANGE_EST_RECO_18MONTHS_THOM" hidden="1">"c5256"</definedName>
    <definedName name="IQ_PERCENT_CHANGE_EST_RECO_3MONTHS" hidden="1">"c1833"</definedName>
    <definedName name="IQ_PERCENT_CHANGE_EST_RECO_3MONTHS_CIQ" hidden="1">"c3773"</definedName>
    <definedName name="IQ_PERCENT_CHANGE_EST_RECO_3MONTHS_REUT" hidden="1">"c3942"</definedName>
    <definedName name="IQ_PERCENT_CHANGE_EST_RECO_3MONTHS_THOM" hidden="1">"c5252"</definedName>
    <definedName name="IQ_PERCENT_CHANGE_EST_RECO_6MONTHS" hidden="1">"c1834"</definedName>
    <definedName name="IQ_PERCENT_CHANGE_EST_RECO_6MONTHS_CIQ" hidden="1">"c3774"</definedName>
    <definedName name="IQ_PERCENT_CHANGE_EST_RECO_6MONTHS_REUT" hidden="1">"c3943"</definedName>
    <definedName name="IQ_PERCENT_CHANGE_EST_RECO_6MONTHS_THOM" hidden="1">"c5253"</definedName>
    <definedName name="IQ_PERCENT_CHANGE_EST_RECO_9MONTHS" hidden="1">"c1835"</definedName>
    <definedName name="IQ_PERCENT_CHANGE_EST_RECO_9MONTHS_CIQ" hidden="1">"c3775"</definedName>
    <definedName name="IQ_PERCENT_CHANGE_EST_RECO_9MONTHS_REUT" hidden="1">"c3944"</definedName>
    <definedName name="IQ_PERCENT_CHANGE_EST_RECO_9MONTHS_THOM" hidden="1">"c5254"</definedName>
    <definedName name="IQ_PERCENT_CHANGE_EST_RECO_DAY" hidden="1">"c1830"</definedName>
    <definedName name="IQ_PERCENT_CHANGE_EST_RECO_DAY_CIQ" hidden="1">"c3771"</definedName>
    <definedName name="IQ_PERCENT_CHANGE_EST_RECO_DAY_REUT" hidden="1">"c3940"</definedName>
    <definedName name="IQ_PERCENT_CHANGE_EST_RECO_DAY_THOM" hidden="1">"c5250"</definedName>
    <definedName name="IQ_PERCENT_CHANGE_EST_RECO_MONTH" hidden="1">"c1832"</definedName>
    <definedName name="IQ_PERCENT_CHANGE_EST_RECO_MONTH_CIQ" hidden="1">"c3772"</definedName>
    <definedName name="IQ_PERCENT_CHANGE_EST_RECO_MONTH_REUT" hidden="1">"c3941"</definedName>
    <definedName name="IQ_PERCENT_CHANGE_EST_RECO_MONTH_THOM" hidden="1">"c5251"</definedName>
    <definedName name="IQ_PERCENT_CHANGE_EST_RECO_WEEK" hidden="1">"c1831"</definedName>
    <definedName name="IQ_PERCENT_CHANGE_EST_RECO_WEEK_CIQ" hidden="1">"c3796"</definedName>
    <definedName name="IQ_PERCENT_CHANGE_EST_RECO_WEEK_REUT" hidden="1">"c3965"</definedName>
    <definedName name="IQ_PERCENT_CHANGE_EST_RECO_WEEK_THOM" hidden="1">"c5275"</definedName>
    <definedName name="IQ_PERCENT_CHANGE_EST_REV_12MONTHS" hidden="1">"c1796"</definedName>
    <definedName name="IQ_PERCENT_CHANGE_EST_REV_12MONTHS_CIQ" hidden="1">"c3741"</definedName>
    <definedName name="IQ_PERCENT_CHANGE_EST_REV_12MONTHS_REUT" hidden="1">"c3910"</definedName>
    <definedName name="IQ_PERCENT_CHANGE_EST_REV_12MONTHS_THOM" hidden="1">"c5220"</definedName>
    <definedName name="IQ_PERCENT_CHANGE_EST_REV_18MONTHS" hidden="1">"c1797"</definedName>
    <definedName name="IQ_PERCENT_CHANGE_EST_REV_18MONTHS_CIQ" hidden="1">"c3742"</definedName>
    <definedName name="IQ_PERCENT_CHANGE_EST_REV_18MONTHS_REUT" hidden="1">"c3911"</definedName>
    <definedName name="IQ_PERCENT_CHANGE_EST_REV_18MONTHS_THOM" hidden="1">"c5221"</definedName>
    <definedName name="IQ_PERCENT_CHANGE_EST_REV_3MONTHS" hidden="1">"c1793"</definedName>
    <definedName name="IQ_PERCENT_CHANGE_EST_REV_3MONTHS_CIQ" hidden="1">"c3738"</definedName>
    <definedName name="IQ_PERCENT_CHANGE_EST_REV_3MONTHS_REUT" hidden="1">"c3907"</definedName>
    <definedName name="IQ_PERCENT_CHANGE_EST_REV_3MONTHS_THOM" hidden="1">"c5217"</definedName>
    <definedName name="IQ_PERCENT_CHANGE_EST_REV_6MONTHS" hidden="1">"c1794"</definedName>
    <definedName name="IQ_PERCENT_CHANGE_EST_REV_6MONTHS_CIQ" hidden="1">"c3739"</definedName>
    <definedName name="IQ_PERCENT_CHANGE_EST_REV_6MONTHS_REUT" hidden="1">"c3908"</definedName>
    <definedName name="IQ_PERCENT_CHANGE_EST_REV_6MONTHS_THOM" hidden="1">"c5218"</definedName>
    <definedName name="IQ_PERCENT_CHANGE_EST_REV_9MONTHS" hidden="1">"c1795"</definedName>
    <definedName name="IQ_PERCENT_CHANGE_EST_REV_9MONTHS_CIQ" hidden="1">"c3740"</definedName>
    <definedName name="IQ_PERCENT_CHANGE_EST_REV_9MONTHS_REUT" hidden="1">"c3909"</definedName>
    <definedName name="IQ_PERCENT_CHANGE_EST_REV_9MONTHS_THOM" hidden="1">"c5219"</definedName>
    <definedName name="IQ_PERCENT_CHANGE_EST_REV_DAY" hidden="1">"c1790"</definedName>
    <definedName name="IQ_PERCENT_CHANGE_EST_REV_DAY_CIQ" hidden="1">"c3735"</definedName>
    <definedName name="IQ_PERCENT_CHANGE_EST_REV_DAY_REUT" hidden="1">"c3904"</definedName>
    <definedName name="IQ_PERCENT_CHANGE_EST_REV_DAY_THOM" hidden="1">"c5214"</definedName>
    <definedName name="IQ_PERCENT_CHANGE_EST_REV_MONTH" hidden="1">"c1792"</definedName>
    <definedName name="IQ_PERCENT_CHANGE_EST_REV_MONTH_CIQ" hidden="1">"c3737"</definedName>
    <definedName name="IQ_PERCENT_CHANGE_EST_REV_MONTH_REUT" hidden="1">"c3906"</definedName>
    <definedName name="IQ_PERCENT_CHANGE_EST_REV_MONTH_THOM" hidden="1">"c5216"</definedName>
    <definedName name="IQ_PERCENT_CHANGE_EST_REV_WEEK" hidden="1">"c1791"</definedName>
    <definedName name="IQ_PERCENT_CHANGE_EST_REV_WEEK_CIQ" hidden="1">"c3736"</definedName>
    <definedName name="IQ_PERCENT_CHANGE_EST_REV_WEEK_REUT" hidden="1">"c3905"</definedName>
    <definedName name="IQ_PERCENT_CHANGE_EST_REV_WEEK_THOM" hidden="1">"c5215"</definedName>
    <definedName name="IQ_PERCENT_INSURED_FDIC" hidden="1">"c6374"</definedName>
    <definedName name="IQ_PERFORMANCE_LOC_FOREIGN_GUARANTEES_FFIEC" hidden="1">"c13251"</definedName>
    <definedName name="IQ_PERIODDATE" hidden="1">"c1414"</definedName>
    <definedName name="IQ_PERIODDATE_AP" hidden="1">"c11745"</definedName>
    <definedName name="IQ_PERIODDATE_BS" hidden="1">"c1032"</definedName>
    <definedName name="IQ_PERIODDATE_CF" hidden="1">"c1033"</definedName>
    <definedName name="IQ_PERIODDATE_FDIC" hidden="1">"c13646"</definedName>
    <definedName name="IQ_PERIODDATE_FFIEC" hidden="1">"c13645"</definedName>
    <definedName name="IQ_PERIODDATE_IS" hidden="1">"c1034"</definedName>
    <definedName name="IQ_PERIODLENGTH_AP" hidden="1">"c11746"</definedName>
    <definedName name="IQ_PERIODLENGTH_CF" hidden="1">"c1502"</definedName>
    <definedName name="IQ_PERIODLENGTH_IS" hidden="1">"c1503"</definedName>
    <definedName name="IQ_PERSONAL_CONSUMER_SPENDING_DURABLE" hidden="1">"c6942"</definedName>
    <definedName name="IQ_PERSONAL_CONSUMER_SPENDING_DURABLE_APR" hidden="1">"c7602"</definedName>
    <definedName name="IQ_PERSONAL_CONSUMER_SPENDING_DURABLE_APR_FC" hidden="1">"c8482"</definedName>
    <definedName name="IQ_PERSONAL_CONSUMER_SPENDING_DURABLE_FC" hidden="1">"c7822"</definedName>
    <definedName name="IQ_PERSONAL_CONSUMER_SPENDING_DURABLE_POP" hidden="1">"c7162"</definedName>
    <definedName name="IQ_PERSONAL_CONSUMER_SPENDING_DURABLE_POP_FC" hidden="1">"c8042"</definedName>
    <definedName name="IQ_PERSONAL_CONSUMER_SPENDING_DURABLE_YOY" hidden="1">"c7382"</definedName>
    <definedName name="IQ_PERSONAL_CONSUMER_SPENDING_DURABLE_YOY_FC" hidden="1">"c8262"</definedName>
    <definedName name="IQ_PERSONAL_CONSUMER_SPENDING_NONDURABLE" hidden="1">"c6940"</definedName>
    <definedName name="IQ_PERSONAL_CONSUMER_SPENDING_NONDURABLE_APR" hidden="1">"c7600"</definedName>
    <definedName name="IQ_PERSONAL_CONSUMER_SPENDING_NONDURABLE_APR_FC" hidden="1">"c8480"</definedName>
    <definedName name="IQ_PERSONAL_CONSUMER_SPENDING_NONDURABLE_FC" hidden="1">"c7820"</definedName>
    <definedName name="IQ_PERSONAL_CONSUMER_SPENDING_NONDURABLE_POP" hidden="1">"c7160"</definedName>
    <definedName name="IQ_PERSONAL_CONSUMER_SPENDING_NONDURABLE_POP_FC" hidden="1">"c8040"</definedName>
    <definedName name="IQ_PERSONAL_CONSUMER_SPENDING_NONDURABLE_YOY" hidden="1">"c7380"</definedName>
    <definedName name="IQ_PERSONAL_CONSUMER_SPENDING_NONDURABLE_YOY_FC" hidden="1">"c8260"</definedName>
    <definedName name="IQ_PERSONAL_CONSUMER_SPENDING_REAL" hidden="1">"c6994"</definedName>
    <definedName name="IQ_PERSONAL_CONSUMER_SPENDING_REAL_APR" hidden="1">"c7654"</definedName>
    <definedName name="IQ_PERSONAL_CONSUMER_SPENDING_REAL_APR_FC" hidden="1">"c8534"</definedName>
    <definedName name="IQ_PERSONAL_CONSUMER_SPENDING_REAL_FC" hidden="1">"c7874"</definedName>
    <definedName name="IQ_PERSONAL_CONSUMER_SPENDING_REAL_POP" hidden="1">"c7214"</definedName>
    <definedName name="IQ_PERSONAL_CONSUMER_SPENDING_REAL_POP_FC" hidden="1">"c8094"</definedName>
    <definedName name="IQ_PERSONAL_CONSUMER_SPENDING_REAL_YOY" hidden="1">"c7434"</definedName>
    <definedName name="IQ_PERSONAL_CONSUMER_SPENDING_REAL_YOY_FC" hidden="1">"c8314"</definedName>
    <definedName name="IQ_PERSONAL_CONSUMER_SPENDING_SERVICES" hidden="1">"c6941"</definedName>
    <definedName name="IQ_PERSONAL_CONSUMER_SPENDING_SERVICES_APR" hidden="1">"c7601"</definedName>
    <definedName name="IQ_PERSONAL_CONSUMER_SPENDING_SERVICES_APR_FC" hidden="1">"c8481"</definedName>
    <definedName name="IQ_PERSONAL_CONSUMER_SPENDING_SERVICES_FC" hidden="1">"c7821"</definedName>
    <definedName name="IQ_PERSONAL_CONSUMER_SPENDING_SERVICES_POP" hidden="1">"c7161"</definedName>
    <definedName name="IQ_PERSONAL_CONSUMER_SPENDING_SERVICES_POP_FC" hidden="1">"c8041"</definedName>
    <definedName name="IQ_PERSONAL_CONSUMER_SPENDING_SERVICES_YOY" hidden="1">"c7381"</definedName>
    <definedName name="IQ_PERSONAL_CONSUMER_SPENDING_SERVICES_YOY_FC" hidden="1">"c8261"</definedName>
    <definedName name="IQ_PERSONAL_INCOME" hidden="1">"c6943"</definedName>
    <definedName name="IQ_PERSONAL_INCOME_APR" hidden="1">"c7603"</definedName>
    <definedName name="IQ_PERSONAL_INCOME_APR_FC" hidden="1">"c8483"</definedName>
    <definedName name="IQ_PERSONAL_INCOME_FC" hidden="1">"c7823"</definedName>
    <definedName name="IQ_PERSONAL_INCOME_POP" hidden="1">"c7163"</definedName>
    <definedName name="IQ_PERSONAL_INCOME_POP_FC" hidden="1">"c8043"</definedName>
    <definedName name="IQ_PERSONAL_INCOME_SAAR" hidden="1">"c6944"</definedName>
    <definedName name="IQ_PERSONAL_INCOME_SAAR_APR" hidden="1">"c7604"</definedName>
    <definedName name="IQ_PERSONAL_INCOME_SAAR_APR_FC" hidden="1">"c8484"</definedName>
    <definedName name="IQ_PERSONAL_INCOME_SAAR_FC" hidden="1">"c7824"</definedName>
    <definedName name="IQ_PERSONAL_INCOME_SAAR_POP" hidden="1">"c7164"</definedName>
    <definedName name="IQ_PERSONAL_INCOME_SAAR_POP_FC" hidden="1">"c8044"</definedName>
    <definedName name="IQ_PERSONAL_INCOME_SAAR_YOY" hidden="1">"c7384"</definedName>
    <definedName name="IQ_PERSONAL_INCOME_SAAR_YOY_FC" hidden="1">"c8264"</definedName>
    <definedName name="IQ_PERSONAL_INCOME_USD_APR_FC" hidden="1">"c11885"</definedName>
    <definedName name="IQ_PERSONAL_INCOME_USD_FC" hidden="1">"c11882"</definedName>
    <definedName name="IQ_PERSONAL_INCOME_USD_POP_FC" hidden="1">"c11883"</definedName>
    <definedName name="IQ_PERSONAL_INCOME_USD_YOY_FC" hidden="1">"c11884"</definedName>
    <definedName name="IQ_PERSONAL_INCOME_YOY" hidden="1">"c7383"</definedName>
    <definedName name="IQ_PERSONAL_INCOME_YOY_FC" hidden="1">"c8263"</definedName>
    <definedName name="IQ_PERSONNEL_EXP_AVG_ASSETS_FFIEC" hidden="1">"c13371"</definedName>
    <definedName name="IQ_PERSONNEL_EXP_OPERATING_INC_FFIEC" hidden="1">"c13379"</definedName>
    <definedName name="IQ_PERTYPE" hidden="1">"c1611"</definedName>
    <definedName name="IQ_PHARMBIO_NUMBER_LICENSED_PATENT_APP" hidden="1">"c10018"</definedName>
    <definedName name="IQ_PHARMBIO_NUMBER_LICENSED_PATENTS" hidden="1">"c10017"</definedName>
    <definedName name="IQ_PHARMBIO_NUMBER_PATENTS" hidden="1">"c10015"</definedName>
    <definedName name="IQ_PHARMBIO_NUMBER_PROD__APPROVED_DURING_PERIOD" hidden="1">"c12750"</definedName>
    <definedName name="IQ_PHARMBIO_NUMBER_PROD__CLINICAL_DEV" hidden="1">"c12745"</definedName>
    <definedName name="IQ_PHARMBIO_NUMBER_PROD__LAUNCHED_DURING_PERIOD" hidden="1">"c12751"</definedName>
    <definedName name="IQ_PHARMBIO_NUMBER_PROD__PHASE_I" hidden="1">"c12746"</definedName>
    <definedName name="IQ_PHARMBIO_NUMBER_PROD__PHASE_II" hidden="1">"c12747"</definedName>
    <definedName name="IQ_PHARMBIO_NUMBER_PROD__PHASE_III" hidden="1">"c12748"</definedName>
    <definedName name="IQ_PHARMBIO_NUMBER_PROD__PRE_CLINICAL_TRIALS" hidden="1">"c12744"</definedName>
    <definedName name="IQ_PHARMBIO_NUMBER_PROD__PRE_REGISTRATION" hidden="1">"c12749"</definedName>
    <definedName name="IQ_PHARMBIO_NUMBER_PROD__RESEARCH_DEV" hidden="1">"c12743"</definedName>
    <definedName name="IQ_PHARMBIO_NUMBER_PROD_APPROVED_DURING_PERIOD" hidden="1">"c10027"</definedName>
    <definedName name="IQ_PHARMBIO_NUMBER_PROD_CLINICAL_DEV" hidden="1">"c10022"</definedName>
    <definedName name="IQ_PHARMBIO_NUMBER_PROD_DISCOVERY_RESEARCH" hidden="1">"c10019"</definedName>
    <definedName name="IQ_PHARMBIO_NUMBER_PROD_LAUNCHED_DURING_PERIOD" hidden="1">"c10028"</definedName>
    <definedName name="IQ_PHARMBIO_NUMBER_PROD_PHASE_I" hidden="1">"c10023"</definedName>
    <definedName name="IQ_PHARMBIO_NUMBER_PROD_PHASE_II" hidden="1">"c10024"</definedName>
    <definedName name="IQ_PHARMBIO_NUMBER_PROD_PHASE_III" hidden="1">"c10025"</definedName>
    <definedName name="IQ_PHARMBIO_NUMBER_PROD_PRE_CLINICAL_TRIALS" hidden="1">"c10021"</definedName>
    <definedName name="IQ_PHARMBIO_NUMBER_PROD_PRE_REGISTRATION" hidden="1">"c10026"</definedName>
    <definedName name="IQ_PHARMBIO_NUMBER_PROD_RESEARCH_DEV" hidden="1">"c10020"</definedName>
    <definedName name="IQ_PHARMBIO_PATENT_APP" hidden="1">"c10016"</definedName>
    <definedName name="IQ_PHILADELPHIA_FED_DIFFUSION_INDEX" hidden="1">"c6945"</definedName>
    <definedName name="IQ_PHILADELPHIA_FED_DIFFUSION_INDEX_APR" hidden="1">"c7605"</definedName>
    <definedName name="IQ_PHILADELPHIA_FED_DIFFUSION_INDEX_APR_FC" hidden="1">"c8485"</definedName>
    <definedName name="IQ_PHILADELPHIA_FED_DIFFUSION_INDEX_FC" hidden="1">"c7825"</definedName>
    <definedName name="IQ_PHILADELPHIA_FED_DIFFUSION_INDEX_POP" hidden="1">"c7165"</definedName>
    <definedName name="IQ_PHILADELPHIA_FED_DIFFUSION_INDEX_POP_FC" hidden="1">"c8045"</definedName>
    <definedName name="IQ_PHILADELPHIA_FED_DIFFUSION_INDEX_YOY" hidden="1">"c7385"</definedName>
    <definedName name="IQ_PHILADELPHIA_FED_DIFFUSION_INDEX_YOY_FC" hidden="1">"c8265"</definedName>
    <definedName name="IQ_PLEDGED_SEC_INVEST_SECURITIES_FFIEC" hidden="1">"c13467"</definedName>
    <definedName name="IQ_PLEDGED_SECURITIES_FDIC" hidden="1">"c6401"</definedName>
    <definedName name="IQ_PLL" hidden="1">"c2114"</definedName>
    <definedName name="IQ_PMAC_DIFFUSION_INDEX" hidden="1">"c6946"</definedName>
    <definedName name="IQ_PMAC_DIFFUSION_INDEX_APR" hidden="1">"c7606"</definedName>
    <definedName name="IQ_PMAC_DIFFUSION_INDEX_APR_FC" hidden="1">"c8486"</definedName>
    <definedName name="IQ_PMAC_DIFFUSION_INDEX_FC" hidden="1">"c7826"</definedName>
    <definedName name="IQ_PMAC_DIFFUSION_INDEX_POP" hidden="1">"c7166"</definedName>
    <definedName name="IQ_PMAC_DIFFUSION_INDEX_POP_FC" hidden="1">"c8046"</definedName>
    <definedName name="IQ_PMAC_DIFFUSION_INDEX_YOY" hidden="1">"c7386"</definedName>
    <definedName name="IQ_PMAC_DIFFUSION_INDEX_YOY_FC" hidden="1">"c8266"</definedName>
    <definedName name="IQ_PMT_FREQ" hidden="1">"c2236"</definedName>
    <definedName name="IQ_POISON_PUT_EFFECT_DATE" hidden="1">"c2486"</definedName>
    <definedName name="IQ_POISON_PUT_EXPIRATION_DATE" hidden="1">"c2487"</definedName>
    <definedName name="IQ_POISON_PUT_PRICE" hidden="1">"c2488"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LICYHOLDER_BENEFITS_LH_FFIEC" hidden="1">"c13107"</definedName>
    <definedName name="IQ_POOL_AMT_ORIGINAL" hidden="1">"c8970"</definedName>
    <definedName name="IQ_POOL_NAME" hidden="1">"c8967"</definedName>
    <definedName name="IQ_POOL_NUMBER" hidden="1">"c8968"</definedName>
    <definedName name="IQ_POOL_TYPE" hidden="1">"c8969"</definedName>
    <definedName name="IQ_POSITIVE_FAIR_VALUE_DERIVATIVES_BENEFICIARY_FFIEC" hidden="1">"c13123"</definedName>
    <definedName name="IQ_POSITIVE_FAIR_VALUE_DERIVATIVES_GUARANTOR_FFIEC" hidden="1">"c13116"</definedName>
    <definedName name="IQ_POST_RETIRE_EXP" hidden="1">"c1039"</definedName>
    <definedName name="IQ_POSTAGE_FFIEC" hidden="1">"c13051"</definedName>
    <definedName name="IQ_POSTPAID_CHURN" hidden="1">"c2121"</definedName>
    <definedName name="IQ_POSTPAID_SUBS" hidden="1">"c2118"</definedName>
    <definedName name="IQ_POTENTIAL_UPSIDE" hidden="1">"c1855"</definedName>
    <definedName name="IQ_POTENTIAL_UPSIDE_CIQ" hidden="1">"c3799"</definedName>
    <definedName name="IQ_POTENTIAL_UPSIDE_REUT" hidden="1">"c3968"</definedName>
    <definedName name="IQ_POTENTIAL_UPSIDE_THOM" hidden="1">"c5279"</definedName>
    <definedName name="IQ_PP_ATTRIB_ORE_RESERVES_ALUM" hidden="1">"c9218"</definedName>
    <definedName name="IQ_PP_ATTRIB_ORE_RESERVES_COP" hidden="1">"c9162"</definedName>
    <definedName name="IQ_PP_ATTRIB_ORE_RESERVES_DIAM" hidden="1">"c9642"</definedName>
    <definedName name="IQ_PP_ATTRIB_ORE_RESERVES_GOLD" hidden="1">"c9003"</definedName>
    <definedName name="IQ_PP_ATTRIB_ORE_RESERVES_IRON" hidden="1">"c9377"</definedName>
    <definedName name="IQ_PP_ATTRIB_ORE_RESERVES_LEAD" hidden="1">"c9430"</definedName>
    <definedName name="IQ_PP_ATTRIB_ORE_RESERVES_MANG" hidden="1">"c9483"</definedName>
    <definedName name="IQ_PP_ATTRIB_ORE_RESERVES_MOLYB" hidden="1">"c9695"</definedName>
    <definedName name="IQ_PP_ATTRIB_ORE_RESERVES_NICK" hidden="1">"c9271"</definedName>
    <definedName name="IQ_PP_ATTRIB_ORE_RESERVES_PLAT" hidden="1">"c9109"</definedName>
    <definedName name="IQ_PP_ATTRIB_ORE_RESERVES_SILVER" hidden="1">"c9056"</definedName>
    <definedName name="IQ_PP_ATTRIB_ORE_RESERVES_TITAN" hidden="1">"c9536"</definedName>
    <definedName name="IQ_PP_ATTRIB_ORE_RESERVES_URAN" hidden="1">"c9589"</definedName>
    <definedName name="IQ_PP_ATTRIB_ORE_RESERVES_ZINC" hidden="1">"c9324"</definedName>
    <definedName name="IQ_PP_ORE_RESERVES_ALUM" hidden="1">"c9211"</definedName>
    <definedName name="IQ_PP_ORE_RESERVES_COP" hidden="1">"c9155"</definedName>
    <definedName name="IQ_PP_ORE_RESERVES_DIAM" hidden="1">"c9635"</definedName>
    <definedName name="IQ_PP_ORE_RESERVES_GOLD" hidden="1">"c8996"</definedName>
    <definedName name="IQ_PP_ORE_RESERVES_IRON" hidden="1">"c9370"</definedName>
    <definedName name="IQ_PP_ORE_RESERVES_LEAD" hidden="1">"c9423"</definedName>
    <definedName name="IQ_PP_ORE_RESERVES_MANG" hidden="1">"c9476"</definedName>
    <definedName name="IQ_PP_ORE_RESERVES_MOLYB" hidden="1">"c9688"</definedName>
    <definedName name="IQ_PP_ORE_RESERVES_NICK" hidden="1">"c9264"</definedName>
    <definedName name="IQ_PP_ORE_RESERVES_PLAT" hidden="1">"c9102"</definedName>
    <definedName name="IQ_PP_ORE_RESERVES_SILVER" hidden="1">"c9049"</definedName>
    <definedName name="IQ_PP_ORE_RESERVES_TITAN" hidden="1">"c9529"</definedName>
    <definedName name="IQ_PP_ORE_RESERVES_URAN" hidden="1">"c9582"</definedName>
    <definedName name="IQ_PP_ORE_RESERVES_ZINC" hidden="1">"c9317"</definedName>
    <definedName name="IQ_PP_RECOV_ATTRIB_RESERVES_ALUM" hidden="1">"c9221"</definedName>
    <definedName name="IQ_PP_RECOV_ATTRIB_RESERVES_COAL" hidden="1">"c9805"</definedName>
    <definedName name="IQ_PP_RECOV_ATTRIB_RESERVES_COP" hidden="1">"c9165"</definedName>
    <definedName name="IQ_PP_RECOV_ATTRIB_RESERVES_DIAM" hidden="1">"c9645"</definedName>
    <definedName name="IQ_PP_RECOV_ATTRIB_RESERVES_GOLD" hidden="1">"c9006"</definedName>
    <definedName name="IQ_PP_RECOV_ATTRIB_RESERVES_IRON" hidden="1">"c9380"</definedName>
    <definedName name="IQ_PP_RECOV_ATTRIB_RESERVES_LEAD" hidden="1">"c9433"</definedName>
    <definedName name="IQ_PP_RECOV_ATTRIB_RESERVES_MANG" hidden="1">"c9486"</definedName>
    <definedName name="IQ_PP_RECOV_ATTRIB_RESERVES_MET_COAL" hidden="1">"c9745"</definedName>
    <definedName name="IQ_PP_RECOV_ATTRIB_RESERVES_MOLYB" hidden="1">"c9698"</definedName>
    <definedName name="IQ_PP_RECOV_ATTRIB_RESERVES_NICK" hidden="1">"c9274"</definedName>
    <definedName name="IQ_PP_RECOV_ATTRIB_RESERVES_PLAT" hidden="1">"c9112"</definedName>
    <definedName name="IQ_PP_RECOV_ATTRIB_RESERVES_SILVER" hidden="1">"c9059"</definedName>
    <definedName name="IQ_PP_RECOV_ATTRIB_RESERVES_STEAM" hidden="1">"c9775"</definedName>
    <definedName name="IQ_PP_RECOV_ATTRIB_RESERVES_TITAN" hidden="1">"c9539"</definedName>
    <definedName name="IQ_PP_RECOV_ATTRIB_RESERVES_URAN" hidden="1">"c9592"</definedName>
    <definedName name="IQ_PP_RECOV_ATTRIB_RESERVES_ZINC" hidden="1">"c9327"</definedName>
    <definedName name="IQ_PP_RECOV_RESERVES_ALUM" hidden="1">"c9215"</definedName>
    <definedName name="IQ_PP_RECOV_RESERVES_COAL" hidden="1">"c9802"</definedName>
    <definedName name="IQ_PP_RECOV_RESERVES_COP" hidden="1">"c9159"</definedName>
    <definedName name="IQ_PP_RECOV_RESERVES_DIAM" hidden="1">"c9639"</definedName>
    <definedName name="IQ_PP_RECOV_RESERVES_GOLD" hidden="1">"c9000"</definedName>
    <definedName name="IQ_PP_RECOV_RESERVES_IRON" hidden="1">"c9374"</definedName>
    <definedName name="IQ_PP_RECOV_RESERVES_LEAD" hidden="1">"c9427"</definedName>
    <definedName name="IQ_PP_RECOV_RESERVES_MANG" hidden="1">"c9480"</definedName>
    <definedName name="IQ_PP_RECOV_RESERVES_MET_COAL" hidden="1">"c9742"</definedName>
    <definedName name="IQ_PP_RECOV_RESERVES_MOLYB" hidden="1">"c9692"</definedName>
    <definedName name="IQ_PP_RECOV_RESERVES_NICK" hidden="1">"c9268"</definedName>
    <definedName name="IQ_PP_RECOV_RESERVES_PLAT" hidden="1">"c9106"</definedName>
    <definedName name="IQ_PP_RECOV_RESERVES_SILVER" hidden="1">"c9053"</definedName>
    <definedName name="IQ_PP_RECOV_RESERVES_STEAM" hidden="1">"c9772"</definedName>
    <definedName name="IQ_PP_RECOV_RESERVES_TITAN" hidden="1">"c9533"</definedName>
    <definedName name="IQ_PP_RECOV_RESERVES_URAN" hidden="1">"c9586"</definedName>
    <definedName name="IQ_PP_RECOV_RESERVES_ZINC" hidden="1">"c9321"</definedName>
    <definedName name="IQ_PP_RESERVES_CALORIFIC_VALUE_COAL" hidden="1">"c9799"</definedName>
    <definedName name="IQ_PP_RESERVES_CALORIFIC_VALUE_MET_COAL" hidden="1">"c9739"</definedName>
    <definedName name="IQ_PP_RESERVES_CALORIFIC_VALUE_STEAM" hidden="1">"c9769"</definedName>
    <definedName name="IQ_PP_RESERVES_GRADE_ALUM" hidden="1">"c9212"</definedName>
    <definedName name="IQ_PP_RESERVES_GRADE_COP" hidden="1">"c9156"</definedName>
    <definedName name="IQ_PP_RESERVES_GRADE_DIAM" hidden="1">"c9636"</definedName>
    <definedName name="IQ_PP_RESERVES_GRADE_GOLD" hidden="1">"c8997"</definedName>
    <definedName name="IQ_PP_RESERVES_GRADE_IRON" hidden="1">"c9371"</definedName>
    <definedName name="IQ_PP_RESERVES_GRADE_LEAD" hidden="1">"c9424"</definedName>
    <definedName name="IQ_PP_RESERVES_GRADE_MANG" hidden="1">"c9477"</definedName>
    <definedName name="IQ_PP_RESERVES_GRADE_MOLYB" hidden="1">"c9689"</definedName>
    <definedName name="IQ_PP_RESERVES_GRADE_NICK" hidden="1">"c9265"</definedName>
    <definedName name="IQ_PP_RESERVES_GRADE_PLAT" hidden="1">"c9103"</definedName>
    <definedName name="IQ_PP_RESERVES_GRADE_SILVER" hidden="1">"c9050"</definedName>
    <definedName name="IQ_PP_RESERVES_GRADE_TITAN" hidden="1">"c9530"</definedName>
    <definedName name="IQ_PP_RESERVES_GRADE_URAN" hidden="1">"c9583"</definedName>
    <definedName name="IQ_PP_RESERVES_GRADE_ZINC" hidden="1">"c9318"</definedName>
    <definedName name="IQ_PPI" hidden="1">"c6810"</definedName>
    <definedName name="IQ_PPI_APR" hidden="1">"c7470"</definedName>
    <definedName name="IQ_PPI_APR_FC" hidden="1">"c8350"</definedName>
    <definedName name="IQ_PPI_CORE" hidden="1">"c6840"</definedName>
    <definedName name="IQ_PPI_CORE_APR" hidden="1">"c7500"</definedName>
    <definedName name="IQ_PPI_CORE_APR_FC" hidden="1">"c8380"</definedName>
    <definedName name="IQ_PPI_CORE_FC" hidden="1">"c7720"</definedName>
    <definedName name="IQ_PPI_CORE_POP" hidden="1">"c7060"</definedName>
    <definedName name="IQ_PPI_CORE_POP_FC" hidden="1">"c7940"</definedName>
    <definedName name="IQ_PPI_CORE_YOY" hidden="1">"c7280"</definedName>
    <definedName name="IQ_PPI_CORE_YOY_FC" hidden="1">"c8160"</definedName>
    <definedName name="IQ_PPI_FC" hidden="1">"c7690"</definedName>
    <definedName name="IQ_PPI_POP" hidden="1">"c7030"</definedName>
    <definedName name="IQ_PPI_POP_FC" hidden="1">"c7910"</definedName>
    <definedName name="IQ_PPI_YOY" hidden="1">"c7250"</definedName>
    <definedName name="IQ_PPI_YOY_FC" hidden="1">"c8130"</definedName>
    <definedName name="IQ_PRE_OPEN_COST" hidden="1">"c1040"</definedName>
    <definedName name="IQ_PRE_TAX_ACT_OR_EST" hidden="1">"c2221"</definedName>
    <definedName name="IQ_PRE_TAX_ACT_OR_EST_CIQ" hidden="1">"c5064"</definedName>
    <definedName name="IQ_PRE_TAX_ACT_OR_EST_REUT" hidden="1">"c5467"</definedName>
    <definedName name="IQ_PRE_TAX_ACT_OR_EST_THOM" hidden="1">"c5305"</definedName>
    <definedName name="IQ_PRE_TAX_INCOME_FDIC" hidden="1">"c6581"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" hidden="1">"c6261"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" hidden="1">"c6262"</definedName>
    <definedName name="IQ_PREF_OTHER_REIT" hidden="1">"c1058"</definedName>
    <definedName name="IQ_PREF_OTHER_UTI" hidden="1">"c6022"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" hidden="1">"c6263"</definedName>
    <definedName name="IQ_PREF_REP_REIT" hidden="1">"c1065"</definedName>
    <definedName name="IQ_PREF_REP_UTI" hidden="1">"c1066"</definedName>
    <definedName name="IQ_PREF_STOCK" hidden="1">"c1416"</definedName>
    <definedName name="IQ_PREF_STOCK_FFIEC" hidden="1">"c12875"</definedName>
    <definedName name="IQ_PREF_TOT" hidden="1">"c1415"</definedName>
    <definedName name="IQ_PREFERRED_DEPOSITS_FFIEC" hidden="1">"c15312"</definedName>
    <definedName name="IQ_PREFERRED_FDIC" hidden="1">"c6349"</definedName>
    <definedName name="IQ_PREFERRED_LIST" hidden="1">"c13506"</definedName>
    <definedName name="IQ_PREMISES_EQUIPMENT_FDIC" hidden="1">"c6577"</definedName>
    <definedName name="IQ_PREMISES_FIXED_ASSETS_CAP_LEASES_FFIEC" hidden="1">"c12830"</definedName>
    <definedName name="IQ_PREMIUM_INSURANCE_CREDIT_FFIEC" hidden="1">"c13070"</definedName>
    <definedName name="IQ_PREMIUMS_ANNUITY_REV" hidden="1">"c1067"</definedName>
    <definedName name="IQ_PREPAID_CHURN" hidden="1">"c2120"</definedName>
    <definedName name="IQ_PREPAID_EXP" hidden="1">"c1068"</definedName>
    <definedName name="IQ_PREPAID_EXPEN" hidden="1">"c1418"</definedName>
    <definedName name="IQ_PREPAID_SUBS" hidden="1">"c2117"</definedName>
    <definedName name="IQ_PRESIDENT_ID" hidden="1">"c15216"</definedName>
    <definedName name="IQ_PRESIDENT_NAME" hidden="1">"c15215"</definedName>
    <definedName name="IQ_PRETAX_GW_INC_DET_EST_CIQ" hidden="1">"c12116"</definedName>
    <definedName name="IQ_PRETAX_GW_INC_DET_EST_CURRENCY_CIQ" hidden="1">"c12507"</definedName>
    <definedName name="IQ_PRETAX_GW_INC_DET_EST_CURRENCY_REUT" hidden="1">"c12531"</definedName>
    <definedName name="IQ_PRETAX_GW_INC_DET_EST_DATE_CIQ" hidden="1">"c12262"</definedName>
    <definedName name="IQ_PRETAX_GW_INC_DET_EST_DATE_REUT" hidden="1">"c12290"</definedName>
    <definedName name="IQ_PRETAX_GW_INC_DET_EST_INCL_CIQ" hidden="1">"c12390"</definedName>
    <definedName name="IQ_PRETAX_GW_INC_DET_EST_INCL_REUT" hidden="1">"c12414"</definedName>
    <definedName name="IQ_PRETAX_GW_INC_DET_EST_ORIGIN_CIQ" hidden="1">"c12631"</definedName>
    <definedName name="IQ_PRETAX_GW_INC_DET_EST_ORIGIN_REUT" hidden="1">"c12658"</definedName>
    <definedName name="IQ_PRETAX_GW_INC_DET_EST_REUT" hidden="1">"c12148"</definedName>
    <definedName name="IQ_PRETAX_GW_INC_EST" hidden="1">"c1702"</definedName>
    <definedName name="IQ_PRETAX_GW_INC_EST_CIQ" hidden="1">"c4688"</definedName>
    <definedName name="IQ_PRETAX_GW_INC_EST_REUT" hidden="1">"c5354"</definedName>
    <definedName name="IQ_PRETAX_GW_INC_HIGH_EST" hidden="1">"c1704"</definedName>
    <definedName name="IQ_PRETAX_GW_INC_HIGH_EST_CIQ" hidden="1">"c4690"</definedName>
    <definedName name="IQ_PRETAX_GW_INC_HIGH_EST_REUT" hidden="1">"c5356"</definedName>
    <definedName name="IQ_PRETAX_GW_INC_LOW_EST" hidden="1">"c1705"</definedName>
    <definedName name="IQ_PRETAX_GW_INC_LOW_EST_CIQ" hidden="1">"c4691"</definedName>
    <definedName name="IQ_PRETAX_GW_INC_LOW_EST_REUT" hidden="1">"c5357"</definedName>
    <definedName name="IQ_PRETAX_GW_INC_MEDIAN_EST" hidden="1">"c1703"</definedName>
    <definedName name="IQ_PRETAX_GW_INC_MEDIAN_EST_CIQ" hidden="1">"c4689"</definedName>
    <definedName name="IQ_PRETAX_GW_INC_MEDIAN_EST_REUT" hidden="1">"c5355"</definedName>
    <definedName name="IQ_PRETAX_GW_INC_NUM_EST" hidden="1">"c1706"</definedName>
    <definedName name="IQ_PRETAX_GW_INC_NUM_EST_CIQ" hidden="1">"c4692"</definedName>
    <definedName name="IQ_PRETAX_GW_INC_NUM_EST_REUT" hidden="1">"c5358"</definedName>
    <definedName name="IQ_PRETAX_GW_INC_STDDEV_EST" hidden="1">"c1707"</definedName>
    <definedName name="IQ_PRETAX_GW_INC_STDDEV_EST_CIQ" hidden="1">"c4693"</definedName>
    <definedName name="IQ_PRETAX_GW_INC_STDDEV_EST_REUT" hidden="1">"c5359"</definedName>
    <definedName name="IQ_PRETAX_INC_AFTER_CAP_ALLOCATION_FOREIGN_FFIEC" hidden="1">"c15390"</definedName>
    <definedName name="IQ_PRETAX_INC_BEFORE_CAP_ALLOCATION_FOREIGN_FFIEC" hidden="1">"c15388"</definedName>
    <definedName name="IQ_PRETAX_INC_DET_EST" hidden="1">"c12055"</definedName>
    <definedName name="IQ_PRETAX_INC_DET_EST_CIQ" hidden="1">"c12115"</definedName>
    <definedName name="IQ_PRETAX_INC_DET_EST_CURRENCY" hidden="1">"c12462"</definedName>
    <definedName name="IQ_PRETAX_INC_DET_EST_CURRENCY_CIQ" hidden="1">"c12506"</definedName>
    <definedName name="IQ_PRETAX_INC_DET_EST_CURRENCY_REUT" hidden="1">"c12530"</definedName>
    <definedName name="IQ_PRETAX_INC_DET_EST_CURRENCY_THOM" hidden="1">"c12483"</definedName>
    <definedName name="IQ_PRETAX_INC_DET_EST_DATE" hidden="1">"c12208"</definedName>
    <definedName name="IQ_PRETAX_INC_DET_EST_DATE_CIQ" hidden="1">"c12261"</definedName>
    <definedName name="IQ_PRETAX_INC_DET_EST_DATE_REUT" hidden="1">"c12289"</definedName>
    <definedName name="IQ_PRETAX_INC_DET_EST_DATE_THOM" hidden="1">"c12234"</definedName>
    <definedName name="IQ_PRETAX_INC_DET_EST_INCL" hidden="1">"c12345"</definedName>
    <definedName name="IQ_PRETAX_INC_DET_EST_INCL_CIQ" hidden="1">"c12389"</definedName>
    <definedName name="IQ_PRETAX_INC_DET_EST_INCL_REUT" hidden="1">"c12413"</definedName>
    <definedName name="IQ_PRETAX_INC_DET_EST_INCL_THOM" hidden="1">"c12366"</definedName>
    <definedName name="IQ_PRETAX_INC_DET_EST_ORIGIN" hidden="1">"c12771"</definedName>
    <definedName name="IQ_PRETAX_INC_DET_EST_ORIGIN_CIQ" hidden="1">"c12630"</definedName>
    <definedName name="IQ_PRETAX_INC_DET_EST_ORIGIN_REUT" hidden="1">"c12657"</definedName>
    <definedName name="IQ_PRETAX_INC_DET_EST_ORIGIN_THOM" hidden="1">"c12604"</definedName>
    <definedName name="IQ_PRETAX_INC_DET_EST_REUT" hidden="1">"c12147"</definedName>
    <definedName name="IQ_PRETAX_INC_DET_EST_THOM" hidden="1">"c12084"</definedName>
    <definedName name="IQ_PRETAX_INC_EST" hidden="1">"c1695"</definedName>
    <definedName name="IQ_PRETAX_INC_EST_CIQ" hidden="1">"c4681"</definedName>
    <definedName name="IQ_PRETAX_INC_EST_REUT" hidden="1">"c5347"</definedName>
    <definedName name="IQ_PRETAX_INC_EST_THOM" hidden="1">"c5119"</definedName>
    <definedName name="IQ_PRETAX_INC_HIGH_EST" hidden="1">"c1697"</definedName>
    <definedName name="IQ_PRETAX_INC_HIGH_EST_CIQ" hidden="1">"c4683"</definedName>
    <definedName name="IQ_PRETAX_INC_HIGH_EST_REUT" hidden="1">"c5349"</definedName>
    <definedName name="IQ_PRETAX_INC_HIGH_EST_THOM" hidden="1">"c5121"</definedName>
    <definedName name="IQ_PRETAX_INC_LOW_EST" hidden="1">"c1698"</definedName>
    <definedName name="IQ_PRETAX_INC_LOW_EST_CIQ" hidden="1">"c4684"</definedName>
    <definedName name="IQ_PRETAX_INC_LOW_EST_REUT" hidden="1">"c5350"</definedName>
    <definedName name="IQ_PRETAX_INC_LOW_EST_THOM" hidden="1">"c5122"</definedName>
    <definedName name="IQ_PRETAX_INC_MEDIAN_EST" hidden="1">"c1696"</definedName>
    <definedName name="IQ_PRETAX_INC_MEDIAN_EST_CIQ" hidden="1">"c4682"</definedName>
    <definedName name="IQ_PRETAX_INC_MEDIAN_EST_REUT" hidden="1">"c5348"</definedName>
    <definedName name="IQ_PRETAX_INC_MEDIAN_EST_THOM" hidden="1">"c5120"</definedName>
    <definedName name="IQ_PRETAX_INC_NUM_EST" hidden="1">"c1699"</definedName>
    <definedName name="IQ_PRETAX_INC_NUM_EST_CIQ" hidden="1">"c4685"</definedName>
    <definedName name="IQ_PRETAX_INC_NUM_EST_REUT" hidden="1">"c5351"</definedName>
    <definedName name="IQ_PRETAX_INC_NUM_EST_THOM" hidden="1">"c5123"</definedName>
    <definedName name="IQ_PRETAX_INC_STDDEV_EST" hidden="1">"c1700"</definedName>
    <definedName name="IQ_PRETAX_INC_STDDEV_EST_CIQ" hidden="1">"c4686"</definedName>
    <definedName name="IQ_PRETAX_INC_STDDEV_EST_REUT" hidden="1">"c5352"</definedName>
    <definedName name="IQ_PRETAX_INC_STDDEV_EST_THOM" hidden="1">"c5124"</definedName>
    <definedName name="IQ_PRETAX_OPERATING_INC_AVG_ASSETS_FFIEC" hidden="1">"c13365"</definedName>
    <definedName name="IQ_PRETAX_REPORT_INC_DET_EST_CIQ" hidden="1">"c12117"</definedName>
    <definedName name="IQ_PRETAX_REPORT_INC_DET_EST_CURRENCY_CIQ" hidden="1">"c12508"</definedName>
    <definedName name="IQ_PRETAX_REPORT_INC_DET_EST_CURRENCY_REUT" hidden="1">"c12532"</definedName>
    <definedName name="IQ_PRETAX_REPORT_INC_DET_EST_DATE_CIQ" hidden="1">"c12263"</definedName>
    <definedName name="IQ_PRETAX_REPORT_INC_DET_EST_DATE_REUT" hidden="1">"c12291"</definedName>
    <definedName name="IQ_PRETAX_REPORT_INC_DET_EST_INCL_CIQ" hidden="1">"c12391"</definedName>
    <definedName name="IQ_PRETAX_REPORT_INC_DET_EST_INCL_REUT" hidden="1">"c12415"</definedName>
    <definedName name="IQ_PRETAX_REPORT_INC_DET_EST_ORIGIN_CIQ" hidden="1">"c12719"</definedName>
    <definedName name="IQ_PRETAX_REPORT_INC_DET_EST_ORIGIN_REUT" hidden="1">"c12769"</definedName>
    <definedName name="IQ_PRETAX_REPORT_INC_DET_EST_REUT" hidden="1">"c12149"</definedName>
    <definedName name="IQ_PRETAX_REPORT_INC_EST" hidden="1">"c1709"</definedName>
    <definedName name="IQ_PRETAX_REPORT_INC_EST_CIQ" hidden="1">"c4695"</definedName>
    <definedName name="IQ_PRETAX_REPORT_INC_EST_REUT" hidden="1">"c5361"</definedName>
    <definedName name="IQ_PRETAX_REPORT_INC_HIGH_EST" hidden="1">"c1711"</definedName>
    <definedName name="IQ_PRETAX_REPORT_INC_HIGH_EST_CIQ" hidden="1">"c4697"</definedName>
    <definedName name="IQ_PRETAX_REPORT_INC_HIGH_EST_REUT" hidden="1">"c5363"</definedName>
    <definedName name="IQ_PRETAX_REPORT_INC_LOW_EST" hidden="1">"c1712"</definedName>
    <definedName name="IQ_PRETAX_REPORT_INC_LOW_EST_CIQ" hidden="1">"c4698"</definedName>
    <definedName name="IQ_PRETAX_REPORT_INC_LOW_EST_REUT" hidden="1">"c5364"</definedName>
    <definedName name="IQ_PRETAX_REPORT_INC_MEDIAN_EST" hidden="1">"c1710"</definedName>
    <definedName name="IQ_PRETAX_REPORT_INC_MEDIAN_EST_CIQ" hidden="1">"c4696"</definedName>
    <definedName name="IQ_PRETAX_REPORT_INC_MEDIAN_EST_REUT" hidden="1">"c5362"</definedName>
    <definedName name="IQ_PRETAX_REPORT_INC_NUM_EST" hidden="1">"c1713"</definedName>
    <definedName name="IQ_PRETAX_REPORT_INC_NUM_EST_CIQ" hidden="1">"c4699"</definedName>
    <definedName name="IQ_PRETAX_REPORT_INC_NUM_EST_REUT" hidden="1">"c5365"</definedName>
    <definedName name="IQ_PRETAX_REPORT_INC_STDDEV_EST" hidden="1">"c1714"</definedName>
    <definedName name="IQ_PRETAX_REPORT_INC_STDDEV_EST_CIQ" hidden="1">"c4700"</definedName>
    <definedName name="IQ_PRETAX_REPORT_INC_STDDEV_EST_REUT" hidden="1">"c5366"</definedName>
    <definedName name="IQ_PRETAX_RETURN_ASSETS_FDIC" hidden="1">"c6731"</definedName>
    <definedName name="IQ_PREV_MONTHLY_FACTOR" hidden="1">"c8973"</definedName>
    <definedName name="IQ_PREV_MONTHLY_FACTOR_DATE" hidden="1">"c8974"</definedName>
    <definedName name="IQ_PRICE_CFPS_FWD" hidden="1">"c2237"</definedName>
    <definedName name="IQ_PRICE_CFPS_FWD_CIQ" hidden="1">"c4046"</definedName>
    <definedName name="IQ_PRICE_CFPS_FWD_REUT" hidden="1">"c4053"</definedName>
    <definedName name="IQ_PRICE_CFPS_FWD_THOM" hidden="1">"c4060"</definedName>
    <definedName name="IQ_PRICE_OVER_BVPS" hidden="1">"c1412"</definedName>
    <definedName name="IQ_PRICE_OVER_LTM_EPS" hidden="1">"c1413"</definedName>
    <definedName name="IQ_PRICE_PAID_FARM_INDEX" hidden="1">"c6948"</definedName>
    <definedName name="IQ_PRICE_PAID_FARM_INDEX_APR" hidden="1">"c7608"</definedName>
    <definedName name="IQ_PRICE_PAID_FARM_INDEX_APR_FC" hidden="1">"c8488"</definedName>
    <definedName name="IQ_PRICE_PAID_FARM_INDEX_FC" hidden="1">"c7828"</definedName>
    <definedName name="IQ_PRICE_PAID_FARM_INDEX_POP" hidden="1">"c7168"</definedName>
    <definedName name="IQ_PRICE_PAID_FARM_INDEX_POP_FC" hidden="1">"c8048"</definedName>
    <definedName name="IQ_PRICE_PAID_FARM_INDEX_YOY" hidden="1">"c7388"</definedName>
    <definedName name="IQ_PRICE_PAID_FARM_INDEX_YOY_FC" hidden="1">"c8268"</definedName>
    <definedName name="IQ_PRICE_TARGET" hidden="1">"c82"</definedName>
    <definedName name="IQ_PRICE_TARGET_BOTTOM_UP" hidden="1">"c5486"</definedName>
    <definedName name="IQ_PRICE_TARGET_BOTTOM_UP_CIQ" hidden="1">"c12023"</definedName>
    <definedName name="IQ_PRICE_TARGET_BOTTOM_UP_REUT" hidden="1">"c5494"</definedName>
    <definedName name="IQ_PRICE_TARGET_CIQ" hidden="1">"c3613"</definedName>
    <definedName name="IQ_PRICE_TARGET_REUT" hidden="1">"c3631"</definedName>
    <definedName name="IQ_PRICE_TARGET_THOM" hidden="1">"c3649"</definedName>
    <definedName name="IQ_PRICE_VOLATILITY_EST" hidden="1">"c4492"</definedName>
    <definedName name="IQ_PRICE_VOLATILITY_EST_CIQ" hidden="1">"c5030"</definedName>
    <definedName name="IQ_PRICE_VOLATILITY_HIGH" hidden="1">"c4493"</definedName>
    <definedName name="IQ_PRICE_VOLATILITY_HIGH_CIQ" hidden="1">"c5031"</definedName>
    <definedName name="IQ_PRICE_VOLATILITY_LOW" hidden="1">"c4494"</definedName>
    <definedName name="IQ_PRICE_VOLATILITY_LOW_CIQ" hidden="1">"c5032"</definedName>
    <definedName name="IQ_PRICE_VOLATILITY_MEDIAN" hidden="1">"c4495"</definedName>
    <definedName name="IQ_PRICE_VOLATILITY_MEDIAN_CIQ" hidden="1">"c5033"</definedName>
    <definedName name="IQ_PRICE_VOLATILITY_NUM" hidden="1">"c4496"</definedName>
    <definedName name="IQ_PRICE_VOLATILITY_NUM_CIQ" hidden="1">"c5034"</definedName>
    <definedName name="IQ_PRICE_VOLATILITY_STDDEV" hidden="1">"c4497"</definedName>
    <definedName name="IQ_PRICE_VOLATILITY_STDDEV_CIQ" hidden="1">"c5035"</definedName>
    <definedName name="IQ_PRICEDATE" hidden="1">"c1069"</definedName>
    <definedName name="IQ_PRICING_DATE" hidden="1">"c1613"</definedName>
    <definedName name="IQ_PRIMARY_EPS_TYPE" hidden="1">"c4498"</definedName>
    <definedName name="IQ_PRIMARY_EPS_TYPE_CIQ" hidden="1">"c5036"</definedName>
    <definedName name="IQ_PRIMARY_EPS_TYPE_REUT" hidden="1">"c5481"</definedName>
    <definedName name="IQ_PRIMARY_EPS_TYPE_THOM" hidden="1">"c5297"</definedName>
    <definedName name="IQ_PRIMARY_INDUSTRY" hidden="1">"c1070"</definedName>
    <definedName name="IQ_PRINCIPAL_AMT" hidden="1">"c2157"</definedName>
    <definedName name="IQ_PRIVATE_CONST_TOTAL_APR_FC_UNUSED" hidden="1">"c8559"</definedName>
    <definedName name="IQ_PRIVATE_CONST_TOTAL_APR_FC_UNUSED_UNUSED_UNUSED" hidden="1">"c8559"</definedName>
    <definedName name="IQ_PRIVATE_CONST_TOTAL_APR_UNUSED" hidden="1">"c7679"</definedName>
    <definedName name="IQ_PRIVATE_CONST_TOTAL_APR_UNUSED_UNUSED_UNUSED" hidden="1">"c7679"</definedName>
    <definedName name="IQ_PRIVATE_CONST_TOTAL_FC_UNUSED" hidden="1">"c7899"</definedName>
    <definedName name="IQ_PRIVATE_CONST_TOTAL_FC_UNUSED_UNUSED_UNUSED" hidden="1">"c7899"</definedName>
    <definedName name="IQ_PRIVATE_CONST_TOTAL_POP_FC_UNUSED" hidden="1">"c8119"</definedName>
    <definedName name="IQ_PRIVATE_CONST_TOTAL_POP_FC_UNUSED_UNUSED_UNUSED" hidden="1">"c8119"</definedName>
    <definedName name="IQ_PRIVATE_CONST_TOTAL_POP_UNUSED" hidden="1">"c7239"</definedName>
    <definedName name="IQ_PRIVATE_CONST_TOTAL_POP_UNUSED_UNUSED_UNUSED" hidden="1">"c7239"</definedName>
    <definedName name="IQ_PRIVATE_CONST_TOTAL_UNUSED" hidden="1">"c7019"</definedName>
    <definedName name="IQ_PRIVATE_CONST_TOTAL_UNUSED_UNUSED_UNUSED" hidden="1">"c7019"</definedName>
    <definedName name="IQ_PRIVATE_CONST_TOTAL_YOY_FC_UNUSED" hidden="1">"c8339"</definedName>
    <definedName name="IQ_PRIVATE_CONST_TOTAL_YOY_FC_UNUSED_UNUSED_UNUSED" hidden="1">"c8339"</definedName>
    <definedName name="IQ_PRIVATE_CONST_TOTAL_YOY_UNUSED" hidden="1">"c7459"</definedName>
    <definedName name="IQ_PRIVATE_CONST_TOTAL_YOY_UNUSED_UNUSED_UNUSED" hidden="1">"c7459"</definedName>
    <definedName name="IQ_PRIVATE_FIXED_INVEST_TOTAL" hidden="1">"c12006"</definedName>
    <definedName name="IQ_PRIVATE_FIXED_INVEST_TOTAL_APR" hidden="1">"c12009"</definedName>
    <definedName name="IQ_PRIVATE_FIXED_INVEST_TOTAL_POP" hidden="1">"c12007"</definedName>
    <definedName name="IQ_PRIVATE_FIXED_INVEST_TOTAL_YOY" hidden="1">"c12008"</definedName>
    <definedName name="IQ_PRIVATE_NONRES_CONST_IMPROV" hidden="1">"c6949"</definedName>
    <definedName name="IQ_PRIVATE_NONRES_CONST_IMPROV_APR" hidden="1">"c7609"</definedName>
    <definedName name="IQ_PRIVATE_NONRES_CONST_IMPROV_APR_FC" hidden="1">"c8489"</definedName>
    <definedName name="IQ_PRIVATE_NONRES_CONST_IMPROV_FC" hidden="1">"c7829"</definedName>
    <definedName name="IQ_PRIVATE_NONRES_CONST_IMPROV_POP" hidden="1">"c7169"</definedName>
    <definedName name="IQ_PRIVATE_NONRES_CONST_IMPROV_POP_FC" hidden="1">"c8049"</definedName>
    <definedName name="IQ_PRIVATE_NONRES_CONST_IMPROV_YOY" hidden="1">"c7389"</definedName>
    <definedName name="IQ_PRIVATE_NONRES_CONST_IMPROV_YOY_FC" hidden="1">"c8269"</definedName>
    <definedName name="IQ_PRIVATE_RES_CONST_IMPROV" hidden="1">"c6950"</definedName>
    <definedName name="IQ_PRIVATE_RES_CONST_IMPROV_APR" hidden="1">"c7610"</definedName>
    <definedName name="IQ_PRIVATE_RES_CONST_IMPROV_APR_FC" hidden="1">"c8490"</definedName>
    <definedName name="IQ_PRIVATE_RES_CONST_IMPROV_FC" hidden="1">"c7830"</definedName>
    <definedName name="IQ_PRIVATE_RES_CONST_IMPROV_POP" hidden="1">"c7170"</definedName>
    <definedName name="IQ_PRIVATE_RES_CONST_IMPROV_POP_FC" hidden="1">"c8050"</definedName>
    <definedName name="IQ_PRIVATE_RES_CONST_IMPROV_YOY" hidden="1">"c7390"</definedName>
    <definedName name="IQ_PRIVATE_RES_CONST_IMPROV_YOY_FC" hidden="1">"c8270"</definedName>
    <definedName name="IQ_PRIVATE_RES_CONST_REAL_APR_FC_UNUSED" hidden="1">"c8535"</definedName>
    <definedName name="IQ_PRIVATE_RES_CONST_REAL_APR_FC_UNUSED_UNUSED_UNUSED" hidden="1">"c8535"</definedName>
    <definedName name="IQ_PRIVATE_RES_CONST_REAL_APR_UNUSED" hidden="1">"c7655"</definedName>
    <definedName name="IQ_PRIVATE_RES_CONST_REAL_APR_UNUSED_UNUSED_UNUSED" hidden="1">"c7655"</definedName>
    <definedName name="IQ_PRIVATE_RES_CONST_REAL_FC_UNUSED" hidden="1">"c7875"</definedName>
    <definedName name="IQ_PRIVATE_RES_CONST_REAL_FC_UNUSED_UNUSED_UNUSED" hidden="1">"c7875"</definedName>
    <definedName name="IQ_PRIVATE_RES_CONST_REAL_POP_FC_UNUSED" hidden="1">"c8095"</definedName>
    <definedName name="IQ_PRIVATE_RES_CONST_REAL_POP_FC_UNUSED_UNUSED_UNUSED" hidden="1">"c8095"</definedName>
    <definedName name="IQ_PRIVATE_RES_CONST_REAL_POP_UNUSED" hidden="1">"c7215"</definedName>
    <definedName name="IQ_PRIVATE_RES_CONST_REAL_POP_UNUSED_UNUSED_UNUSED" hidden="1">"c7215"</definedName>
    <definedName name="IQ_PRIVATE_RES_CONST_REAL_UNUSED" hidden="1">"c6995"</definedName>
    <definedName name="IQ_PRIVATE_RES_CONST_REAL_UNUSED_UNUSED_UNUSED" hidden="1">"c6995"</definedName>
    <definedName name="IQ_PRIVATE_RES_CONST_REAL_YOY_FC_UNUSED" hidden="1">"c8315"</definedName>
    <definedName name="IQ_PRIVATE_RES_CONST_REAL_YOY_FC_UNUSED_UNUSED_UNUSED" hidden="1">"c8315"</definedName>
    <definedName name="IQ_PRIVATE_RES_CONST_REAL_YOY_UNUSED" hidden="1">"c7435"</definedName>
    <definedName name="IQ_PRIVATE_RES_CONST_REAL_YOY_UNUSED_UNUSED_UNUSED" hidden="1">"c7435"</definedName>
    <definedName name="IQ_PRIVATE_RES_FIXED_INVEST_REAL" hidden="1">"c11986"</definedName>
    <definedName name="IQ_PRIVATE_RES_FIXED_INVEST_REAL_APR" hidden="1">"c11989"</definedName>
    <definedName name="IQ_PRIVATE_RES_FIXED_INVEST_REAL_POP" hidden="1">"c11987"</definedName>
    <definedName name="IQ_PRIVATE_RES_FIXED_INVEST_REAL_YOY" hidden="1">"c11988"</definedName>
    <definedName name="IQ_PRIVATELY_ISSUED_MORTGAGE_BACKED_SECURITIES_FDIC" hidden="1">"c6407"</definedName>
    <definedName name="IQ_PRIVATELY_ISSUED_MORTGAGE_PASS_THROUGHS_FDIC" hidden="1">"c6405"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BABLE_ATTRIB_ORE_RESERVES_ALUM" hidden="1">"c9217"</definedName>
    <definedName name="IQ_PROBABLE_ATTRIB_ORE_RESERVES_COP" hidden="1">"c9161"</definedName>
    <definedName name="IQ_PROBABLE_ATTRIB_ORE_RESERVES_DIAM" hidden="1">"c9641"</definedName>
    <definedName name="IQ_PROBABLE_ATTRIB_ORE_RESERVES_GOLD" hidden="1">"c9002"</definedName>
    <definedName name="IQ_PROBABLE_ATTRIB_ORE_RESERVES_IRON" hidden="1">"c9376"</definedName>
    <definedName name="IQ_PROBABLE_ATTRIB_ORE_RESERVES_LEAD" hidden="1">"c9429"</definedName>
    <definedName name="IQ_PROBABLE_ATTRIB_ORE_RESERVES_MANG" hidden="1">"c9482"</definedName>
    <definedName name="IQ_PROBABLE_ATTRIB_ORE_RESERVES_MOLYB" hidden="1">"c9694"</definedName>
    <definedName name="IQ_PROBABLE_ATTRIB_ORE_RESERVES_NICK" hidden="1">"c9270"</definedName>
    <definedName name="IQ_PROBABLE_ATTRIB_ORE_RESERVES_PLAT" hidden="1">"c9108"</definedName>
    <definedName name="IQ_PROBABLE_ATTRIB_ORE_RESERVES_SILVER" hidden="1">"c9055"</definedName>
    <definedName name="IQ_PROBABLE_ATTRIB_ORE_RESERVES_TITAN" hidden="1">"c9535"</definedName>
    <definedName name="IQ_PROBABLE_ATTRIB_ORE_RESERVES_URAN" hidden="1">"c9588"</definedName>
    <definedName name="IQ_PROBABLE_ATTRIB_ORE_RESERVES_ZINC" hidden="1">"c9323"</definedName>
    <definedName name="IQ_PROBABLE_ORE_RESERVES_ALUM" hidden="1">"c9209"</definedName>
    <definedName name="IQ_PROBABLE_ORE_RESERVES_COP" hidden="1">"c9153"</definedName>
    <definedName name="IQ_PROBABLE_ORE_RESERVES_DIAM" hidden="1">"c9633"</definedName>
    <definedName name="IQ_PROBABLE_ORE_RESERVES_GOLD" hidden="1">"c8994"</definedName>
    <definedName name="IQ_PROBABLE_ORE_RESERVES_IRON" hidden="1">"c9368"</definedName>
    <definedName name="IQ_PROBABLE_ORE_RESERVES_LEAD" hidden="1">"c9421"</definedName>
    <definedName name="IQ_PROBABLE_ORE_RESERVES_MANG" hidden="1">"c9474"</definedName>
    <definedName name="IQ_PROBABLE_ORE_RESERVES_MOLYB" hidden="1">"c9686"</definedName>
    <definedName name="IQ_PROBABLE_ORE_RESERVES_NICK" hidden="1">"c9262"</definedName>
    <definedName name="IQ_PROBABLE_ORE_RESERVES_PLAT" hidden="1">"c9100"</definedName>
    <definedName name="IQ_PROBABLE_ORE_RESERVES_SILVER" hidden="1">"c9047"</definedName>
    <definedName name="IQ_PROBABLE_ORE_RESERVES_TITAN" hidden="1">"c9527"</definedName>
    <definedName name="IQ_PROBABLE_ORE_RESERVES_URAN" hidden="1">"c9580"</definedName>
    <definedName name="IQ_PROBABLE_ORE_RESERVES_ZINC" hidden="1">"c9315"</definedName>
    <definedName name="IQ_PROBABLE_RECOV_ATTRIB_RESERVES_ALUM" hidden="1">"c9220"</definedName>
    <definedName name="IQ_PROBABLE_RECOV_ATTRIB_RESERVES_COAL" hidden="1">"c9804"</definedName>
    <definedName name="IQ_PROBABLE_RECOV_ATTRIB_RESERVES_COP" hidden="1">"c9164"</definedName>
    <definedName name="IQ_PROBABLE_RECOV_ATTRIB_RESERVES_DIAM" hidden="1">"c9644"</definedName>
    <definedName name="IQ_PROBABLE_RECOV_ATTRIB_RESERVES_GOLD" hidden="1">"c9005"</definedName>
    <definedName name="IQ_PROBABLE_RECOV_ATTRIB_RESERVES_IRON" hidden="1">"c9379"</definedName>
    <definedName name="IQ_PROBABLE_RECOV_ATTRIB_RESERVES_LEAD" hidden="1">"c9432"</definedName>
    <definedName name="IQ_PROBABLE_RECOV_ATTRIB_RESERVES_MANG" hidden="1">"c9485"</definedName>
    <definedName name="IQ_PROBABLE_RECOV_ATTRIB_RESERVES_MET_COAL" hidden="1">"c9744"</definedName>
    <definedName name="IQ_PROBABLE_RECOV_ATTRIB_RESERVES_MOLYB" hidden="1">"c9697"</definedName>
    <definedName name="IQ_PROBABLE_RECOV_ATTRIB_RESERVES_NICK" hidden="1">"c9273"</definedName>
    <definedName name="IQ_PROBABLE_RECOV_ATTRIB_RESERVES_PLAT" hidden="1">"c9111"</definedName>
    <definedName name="IQ_PROBABLE_RECOV_ATTRIB_RESERVES_SILVER" hidden="1">"c9058"</definedName>
    <definedName name="IQ_PROBABLE_RECOV_ATTRIB_RESERVES_STEAM" hidden="1">"c9774"</definedName>
    <definedName name="IQ_PROBABLE_RECOV_ATTRIB_RESERVES_TITAN" hidden="1">"c9538"</definedName>
    <definedName name="IQ_PROBABLE_RECOV_ATTRIB_RESERVES_URAN" hidden="1">"c9591"</definedName>
    <definedName name="IQ_PROBABLE_RECOV_ATTRIB_RESERVES_ZINC" hidden="1">"c9326"</definedName>
    <definedName name="IQ_PROBABLE_RECOV_RESERVES_ALUM" hidden="1">"c9214"</definedName>
    <definedName name="IQ_PROBABLE_RECOV_RESERVES_COAL" hidden="1">"c9801"</definedName>
    <definedName name="IQ_PROBABLE_RECOV_RESERVES_COP" hidden="1">"c9158"</definedName>
    <definedName name="IQ_PROBABLE_RECOV_RESERVES_DIAM" hidden="1">"c9638"</definedName>
    <definedName name="IQ_PROBABLE_RECOV_RESERVES_GOLD" hidden="1">"c8999"</definedName>
    <definedName name="IQ_PROBABLE_RECOV_RESERVES_IRON" hidden="1">"c9373"</definedName>
    <definedName name="IQ_PROBABLE_RECOV_RESERVES_LEAD" hidden="1">"c9426"</definedName>
    <definedName name="IQ_PROBABLE_RECOV_RESERVES_MANG" hidden="1">"c9479"</definedName>
    <definedName name="IQ_PROBABLE_RECOV_RESERVES_MET_COAL" hidden="1">"c9741"</definedName>
    <definedName name="IQ_PROBABLE_RECOV_RESERVES_MOLYB" hidden="1">"c9691"</definedName>
    <definedName name="IQ_PROBABLE_RECOV_RESERVES_NICK" hidden="1">"c9267"</definedName>
    <definedName name="IQ_PROBABLE_RECOV_RESERVES_PLAT" hidden="1">"c9105"</definedName>
    <definedName name="IQ_PROBABLE_RECOV_RESERVES_SILVER" hidden="1">"c9052"</definedName>
    <definedName name="IQ_PROBABLE_RECOV_RESERVES_STEAM" hidden="1">"c9771"</definedName>
    <definedName name="IQ_PROBABLE_RECOV_RESERVES_TITAN" hidden="1">"c9532"</definedName>
    <definedName name="IQ_PROBABLE_RECOV_RESERVES_URAN" hidden="1">"c9585"</definedName>
    <definedName name="IQ_PROBABLE_RECOV_RESERVES_ZINC" hidden="1">"c9320"</definedName>
    <definedName name="IQ_PROBABLE_RESERVES_CALORIFIC_VALUE_COAL" hidden="1">"c9798"</definedName>
    <definedName name="IQ_PROBABLE_RESERVES_CALORIFIC_VALUE_MET_COAL" hidden="1">"c9738"</definedName>
    <definedName name="IQ_PROBABLE_RESERVES_CALORIFIC_VALUE_STEAM" hidden="1">"c9768"</definedName>
    <definedName name="IQ_PROBABLE_RESERVES_GRADE_ALUM" hidden="1">"c9210"</definedName>
    <definedName name="IQ_PROBABLE_RESERVES_GRADE_COP" hidden="1">"c9154"</definedName>
    <definedName name="IQ_PROBABLE_RESERVES_GRADE_DIAM" hidden="1">"c9634"</definedName>
    <definedName name="IQ_PROBABLE_RESERVES_GRADE_GOLD" hidden="1">"c8995"</definedName>
    <definedName name="IQ_PROBABLE_RESERVES_GRADE_IRON" hidden="1">"c9369"</definedName>
    <definedName name="IQ_PROBABLE_RESERVES_GRADE_LEAD" hidden="1">"c9422"</definedName>
    <definedName name="IQ_PROBABLE_RESERVES_GRADE_MANG" hidden="1">"c9475"</definedName>
    <definedName name="IQ_PROBABLE_RESERVES_GRADE_MOLYB" hidden="1">"c9687"</definedName>
    <definedName name="IQ_PROBABLE_RESERVES_GRADE_NICK" hidden="1">"c9263"</definedName>
    <definedName name="IQ_PROBABLE_RESERVES_GRADE_PLAT" hidden="1">"c9101"</definedName>
    <definedName name="IQ_PROBABLE_RESERVES_GRADE_SILVER" hidden="1">"c9048"</definedName>
    <definedName name="IQ_PROBABLE_RESERVES_GRADE_TITAN" hidden="1">"c9528"</definedName>
    <definedName name="IQ_PROBABLE_RESERVES_GRADE_URAN" hidden="1">"c9581"</definedName>
    <definedName name="IQ_PROBABLE_RESERVES_GRADE_ZINC" hidden="1">"c9316"</definedName>
    <definedName name="IQ_PRODUCTION_COST_ALUM" hidden="1">"c9253"</definedName>
    <definedName name="IQ_PRODUCTION_COST_COAL" hidden="1">"c9826"</definedName>
    <definedName name="IQ_PRODUCTION_COST_COP" hidden="1">"c9200"</definedName>
    <definedName name="IQ_PRODUCTION_COST_DIAM" hidden="1">"c9677"</definedName>
    <definedName name="IQ_PRODUCTION_COST_GOLD" hidden="1">"c9038"</definedName>
    <definedName name="IQ_PRODUCTION_COST_IRON" hidden="1">"c9412"</definedName>
    <definedName name="IQ_PRODUCTION_COST_LEAD" hidden="1">"c9465"</definedName>
    <definedName name="IQ_PRODUCTION_COST_MANG" hidden="1">"c9518"</definedName>
    <definedName name="IQ_PRODUCTION_COST_MET_COAL" hidden="1">"c9763"</definedName>
    <definedName name="IQ_PRODUCTION_COST_MOLYB" hidden="1">"c9730"</definedName>
    <definedName name="IQ_PRODUCTION_COST_NICK" hidden="1">"c9306"</definedName>
    <definedName name="IQ_PRODUCTION_COST_PLAT" hidden="1">"c9144"</definedName>
    <definedName name="IQ_PRODUCTION_COST_SILVER" hidden="1">"c9091"</definedName>
    <definedName name="IQ_PRODUCTION_COST_STEAM" hidden="1">"c9793"</definedName>
    <definedName name="IQ_PRODUCTION_COST_TITAN" hidden="1">"c9571"</definedName>
    <definedName name="IQ_PRODUCTION_COST_URAN" hidden="1">"c9624"</definedName>
    <definedName name="IQ_PRODUCTION_COST_ZINC" hidden="1">"c9359"</definedName>
    <definedName name="IQ_PROFESSIONAL" hidden="1">"c1071"</definedName>
    <definedName name="IQ_PROFESSIONAL_ASSISTANT_EMAIL" hidden="1">"c15169"</definedName>
    <definedName name="IQ_PROFESSIONAL_ASSISTANT_FAX" hidden="1">"c15171"</definedName>
    <definedName name="IQ_PROFESSIONAL_ASSISTANT_NAME" hidden="1">"c15168"</definedName>
    <definedName name="IQ_PROFESSIONAL_ASSISTANT_PHONE" hidden="1">"c15170"</definedName>
    <definedName name="IQ_PROFESSIONAL_BACKGROUND" hidden="1">"c15161"</definedName>
    <definedName name="IQ_PROFESSIONAL_DIRECT_FAX" hidden="1">"c15166"</definedName>
    <definedName name="IQ_PROFESSIONAL_DIRECT_PHONE" hidden="1">"c15165"</definedName>
    <definedName name="IQ_PROFESSIONAL_EMAIL" hidden="1">"c15167"</definedName>
    <definedName name="IQ_PROFESSIONAL_ID" hidden="1">"c13755"</definedName>
    <definedName name="IQ_PROFESSIONAL_MAIN_FAX" hidden="1">"c15164"</definedName>
    <definedName name="IQ_PROFESSIONAL_MAIN_PHONE" hidden="1">"c15163"</definedName>
    <definedName name="IQ_PROFESSIONAL_OFFICE_ADDRESS" hidden="1">"c15162"</definedName>
    <definedName name="IQ_PROFESSIONAL_TITLE" hidden="1">"c1072"</definedName>
    <definedName name="IQ_PROFIT_AFTER_COST_CAPITAL_NEW_BUSINESS" hidden="1">"c9969"</definedName>
    <definedName name="IQ_PROFIT_BEFORE_COST_CAPITAL_NEW_BUSINESS" hidden="1">"c9967"</definedName>
    <definedName name="IQ_PROJECTED_PENSION_OBLIGATION" hidden="1">"c1292"</definedName>
    <definedName name="IQ_PROJECTED_PENSION_OBLIGATION_DOMESTIC" hidden="1">"c2656"</definedName>
    <definedName name="IQ_PROJECTED_PENSION_OBLIGATION_FOREIGN" hidden="1">"c2664"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V_BAD_DEBTS" hidden="1">"c1075"</definedName>
    <definedName name="IQ_PROV_BAD_DEBTS_CF" hidden="1">"c1076"</definedName>
    <definedName name="IQ_PROVED_ATTRIB_ORE_RESERVES_ALUM" hidden="1">"c9216"</definedName>
    <definedName name="IQ_PROVED_ATTRIB_ORE_RESERVES_COP" hidden="1">"c9160"</definedName>
    <definedName name="IQ_PROVED_ATTRIB_ORE_RESERVES_DIAM" hidden="1">"c9640"</definedName>
    <definedName name="IQ_PROVED_ATTRIB_ORE_RESERVES_GOLD" hidden="1">"c9001"</definedName>
    <definedName name="IQ_PROVED_ATTRIB_ORE_RESERVES_IRON" hidden="1">"c9375"</definedName>
    <definedName name="IQ_PROVED_ATTRIB_ORE_RESERVES_LEAD" hidden="1">"c9428"</definedName>
    <definedName name="IQ_PROVED_ATTRIB_ORE_RESERVES_MANG" hidden="1">"c9481"</definedName>
    <definedName name="IQ_PROVED_ATTRIB_ORE_RESERVES_MOLYB" hidden="1">"c9693"</definedName>
    <definedName name="IQ_PROVED_ATTRIB_ORE_RESERVES_NICK" hidden="1">"c9269"</definedName>
    <definedName name="IQ_PROVED_ATTRIB_ORE_RESERVES_PLAT" hidden="1">"c9107"</definedName>
    <definedName name="IQ_PROVED_ATTRIB_ORE_RESERVES_SILVER" hidden="1">"c9054"</definedName>
    <definedName name="IQ_PROVED_ATTRIB_ORE_RESERVES_TITAN" hidden="1">"c9534"</definedName>
    <definedName name="IQ_PROVED_ATTRIB_ORE_RESERVES_URAN" hidden="1">"c9587"</definedName>
    <definedName name="IQ_PROVED_ATTRIB_ORE_RESERVES_ZINC" hidden="1">"c9322"</definedName>
    <definedName name="IQ_PROVED_ORE_RESERVES_ALUM" hidden="1">"c9207"</definedName>
    <definedName name="IQ_PROVED_ORE_RESERVES_COP" hidden="1">"c9151"</definedName>
    <definedName name="IQ_PROVED_ORE_RESERVES_DIAM" hidden="1">"c9631"</definedName>
    <definedName name="IQ_PROVED_ORE_RESERVES_GOLD" hidden="1">"c8992"</definedName>
    <definedName name="IQ_PROVED_ORE_RESERVES_IRON" hidden="1">"c9366"</definedName>
    <definedName name="IQ_PROVED_ORE_RESERVES_LEAD" hidden="1">"c9419"</definedName>
    <definedName name="IQ_PROVED_ORE_RESERVES_MANG" hidden="1">"c9472"</definedName>
    <definedName name="IQ_PROVED_ORE_RESERVES_MOLYB" hidden="1">"c9684"</definedName>
    <definedName name="IQ_PROVED_ORE_RESERVES_NICK" hidden="1">"c9260"</definedName>
    <definedName name="IQ_PROVED_ORE_RESERVES_PLAT" hidden="1">"c9098"</definedName>
    <definedName name="IQ_PROVED_ORE_RESERVES_SILVER" hidden="1">"c9045"</definedName>
    <definedName name="IQ_PROVED_ORE_RESERVES_TITAN" hidden="1">"c9525"</definedName>
    <definedName name="IQ_PROVED_ORE_RESERVES_URAN" hidden="1">"c9578"</definedName>
    <definedName name="IQ_PROVED_ORE_RESERVES_ZINC" hidden="1">"c9313"</definedName>
    <definedName name="IQ_PROVED_RECOV_ATTRIB_RESERVES_ALUM" hidden="1">"c9219"</definedName>
    <definedName name="IQ_PROVED_RECOV_ATTRIB_RESERVES_COAL" hidden="1">"c9803"</definedName>
    <definedName name="IQ_PROVED_RECOV_ATTRIB_RESERVES_COP" hidden="1">"c9163"</definedName>
    <definedName name="IQ_PROVED_RECOV_ATTRIB_RESERVES_DIAM" hidden="1">"c9643"</definedName>
    <definedName name="IQ_PROVED_RECOV_ATTRIB_RESERVES_GOLD" hidden="1">"c9004"</definedName>
    <definedName name="IQ_PROVED_RECOV_ATTRIB_RESERVES_IRON" hidden="1">"c9378"</definedName>
    <definedName name="IQ_PROVED_RECOV_ATTRIB_RESERVES_LEAD" hidden="1">"c9431"</definedName>
    <definedName name="IQ_PROVED_RECOV_ATTRIB_RESERVES_MANG" hidden="1">"c9484"</definedName>
    <definedName name="IQ_PROVED_RECOV_ATTRIB_RESERVES_MET_COAL" hidden="1">"c9743"</definedName>
    <definedName name="IQ_PROVED_RECOV_ATTRIB_RESERVES_MOLYB" hidden="1">"c9696"</definedName>
    <definedName name="IQ_PROVED_RECOV_ATTRIB_RESERVES_NICK" hidden="1">"c9272"</definedName>
    <definedName name="IQ_PROVED_RECOV_ATTRIB_RESERVES_PLAT" hidden="1">"c9110"</definedName>
    <definedName name="IQ_PROVED_RECOV_ATTRIB_RESERVES_SILVER" hidden="1">"c9057"</definedName>
    <definedName name="IQ_PROVED_RECOV_ATTRIB_RESERVES_STEAM" hidden="1">"c9773"</definedName>
    <definedName name="IQ_PROVED_RECOV_ATTRIB_RESERVES_TITAN" hidden="1">"c9537"</definedName>
    <definedName name="IQ_PROVED_RECOV_ATTRIB_RESERVES_URAN" hidden="1">"c9590"</definedName>
    <definedName name="IQ_PROVED_RECOV_ATTRIB_RESERVES_ZINC" hidden="1">"c9325"</definedName>
    <definedName name="IQ_PROVED_RECOV_RESERVES_ALUM" hidden="1">"c9213"</definedName>
    <definedName name="IQ_PROVED_RECOV_RESERVES_COAL" hidden="1">"c9800"</definedName>
    <definedName name="IQ_PROVED_RECOV_RESERVES_COP" hidden="1">"c9157"</definedName>
    <definedName name="IQ_PROVED_RECOV_RESERVES_DIAM" hidden="1">"c9637"</definedName>
    <definedName name="IQ_PROVED_RECOV_RESERVES_GOLD" hidden="1">"c8998"</definedName>
    <definedName name="IQ_PROVED_RECOV_RESERVES_IRON" hidden="1">"c9372"</definedName>
    <definedName name="IQ_PROVED_RECOV_RESERVES_LEAD" hidden="1">"c9425"</definedName>
    <definedName name="IQ_PROVED_RECOV_RESERVES_MANG" hidden="1">"c9478"</definedName>
    <definedName name="IQ_PROVED_RECOV_RESERVES_MET_COAL" hidden="1">"c9740"</definedName>
    <definedName name="IQ_PROVED_RECOV_RESERVES_MOLYB" hidden="1">"c9690"</definedName>
    <definedName name="IQ_PROVED_RECOV_RESERVES_NICK" hidden="1">"c9266"</definedName>
    <definedName name="IQ_PROVED_RECOV_RESERVES_PLAT" hidden="1">"c9104"</definedName>
    <definedName name="IQ_PROVED_RECOV_RESERVES_SILVER" hidden="1">"c9051"</definedName>
    <definedName name="IQ_PROVED_RECOV_RESERVES_STEAM" hidden="1">"c9770"</definedName>
    <definedName name="IQ_PROVED_RECOV_RESERVES_TITAN" hidden="1">"c9531"</definedName>
    <definedName name="IQ_PROVED_RECOV_RESERVES_URAN" hidden="1">"c9584"</definedName>
    <definedName name="IQ_PROVED_RECOV_RESERVES_ZINC" hidden="1">"c9319"</definedName>
    <definedName name="IQ_PROVED_RESERVES_CALORIFIC_VALUE_COAL" hidden="1">"c9797"</definedName>
    <definedName name="IQ_PROVED_RESERVES_CALORIFIC_VALUE_MET_COAL" hidden="1">"c9737"</definedName>
    <definedName name="IQ_PROVED_RESERVES_CALORIFIC_VALUE_STEAM" hidden="1">"c9767"</definedName>
    <definedName name="IQ_PROVED_RESERVES_GRADE_ALUM" hidden="1">"c9208"</definedName>
    <definedName name="IQ_PROVED_RESERVES_GRADE_COP" hidden="1">"c9152"</definedName>
    <definedName name="IQ_PROVED_RESERVES_GRADE_DIAM" hidden="1">"c9632"</definedName>
    <definedName name="IQ_PROVED_RESERVES_GRADE_GOLD" hidden="1">"c8993"</definedName>
    <definedName name="IQ_PROVED_RESERVES_GRADE_IRON" hidden="1">"c9367"</definedName>
    <definedName name="IQ_PROVED_RESERVES_GRADE_LEAD" hidden="1">"c9420"</definedName>
    <definedName name="IQ_PROVED_RESERVES_GRADE_MANG" hidden="1">"c9473"</definedName>
    <definedName name="IQ_PROVED_RESERVES_GRADE_MOLYB" hidden="1">"c9685"</definedName>
    <definedName name="IQ_PROVED_RESERVES_GRADE_NICK" hidden="1">"c9261"</definedName>
    <definedName name="IQ_PROVED_RESERVES_GRADE_PLAT" hidden="1">"c9099"</definedName>
    <definedName name="IQ_PROVED_RESERVES_GRADE_SILVER" hidden="1">"c9046"</definedName>
    <definedName name="IQ_PROVED_RESERVES_GRADE_TITAN" hidden="1">"c9526"</definedName>
    <definedName name="IQ_PROVED_RESERVES_GRADE_URAN" hidden="1">"c9579"</definedName>
    <definedName name="IQ_PROVED_RESERVES_GRADE_ZINC" hidden="1">"c9314"</definedName>
    <definedName name="IQ_PROVISION_10YR_ANN_CAGR" hidden="1">"c6135"</definedName>
    <definedName name="IQ_PROVISION_10YR_ANN_GROWTH" hidden="1">"c1077"</definedName>
    <definedName name="IQ_PROVISION_1YR_ANN_GROWTH" hidden="1">"c1078"</definedName>
    <definedName name="IQ_PROVISION_2YR_ANN_CAGR" hidden="1">"c6136"</definedName>
    <definedName name="IQ_PROVISION_2YR_ANN_GROWTH" hidden="1">"c1079"</definedName>
    <definedName name="IQ_PROVISION_3YR_ANN_CAGR" hidden="1">"c6137"</definedName>
    <definedName name="IQ_PROVISION_3YR_ANN_GROWTH" hidden="1">"c1080"</definedName>
    <definedName name="IQ_PROVISION_5YR_ANN_CAGR" hidden="1">"c6138"</definedName>
    <definedName name="IQ_PROVISION_5YR_ANN_GROWTH" hidden="1">"c1081"</definedName>
    <definedName name="IQ_PROVISION_7YR_ANN_CAGR" hidden="1">"c6139"</definedName>
    <definedName name="IQ_PROVISION_7YR_ANN_GROWTH" hidden="1">"c1082"</definedName>
    <definedName name="IQ_PROVISION_CHARGE_OFFS" hidden="1">"c1083"</definedName>
    <definedName name="IQ_PROVISION_LL_FFIEC" hidden="1">"c13019"</definedName>
    <definedName name="IQ_PROVISION_LOSSES_AVG_ASSETS_FFIEC" hidden="1">"c13362"</definedName>
    <definedName name="IQ_PROVISION_LOSSES_AVG_LOANS_FFIEC" hidden="1">"c13470"</definedName>
    <definedName name="IQ_PROVISION_LOSSES_NET_LOSSES_FFIEC" hidden="1">"c13471"</definedName>
    <definedName name="IQ_PTBV" hidden="1">"c1084"</definedName>
    <definedName name="IQ_PTBV_AVG" hidden="1">"c1085"</definedName>
    <definedName name="IQ_PURCHASE_FOREIGN_CURRENCIES_FDIC" hidden="1">"c6513"</definedName>
    <definedName name="IQ_PURCHASE_TREASURY_FFIEC" hidden="1">"c12966"</definedName>
    <definedName name="IQ_PURCHASED_CREDIT_RELS_SERVICING_ASSETS_FFIEC" hidden="1">"c12839"</definedName>
    <definedName name="IQ_PURCHASED_OPTION_CONTRACTS_FDIC" hidden="1">"c6510"</definedName>
    <definedName name="IQ_PURCHASED_OPTION_CONTRACTS_FX_RISK_FDIC" hidden="1">"c6515"</definedName>
    <definedName name="IQ_PURCHASED_OPTION_CONTRACTS_NON_FX_IR_FDIC" hidden="1">"c6520"</definedName>
    <definedName name="IQ_PURCHASES_EQUIP_NONRES_SAAR_APR_FC_UNUSED" hidden="1">"c8491"</definedName>
    <definedName name="IQ_PURCHASES_EQUIP_NONRES_SAAR_APR_FC_UNUSED_UNUSED_UNUSED" hidden="1">"c8491"</definedName>
    <definedName name="IQ_PURCHASES_EQUIP_NONRES_SAAR_APR_UNUSED" hidden="1">"c7611"</definedName>
    <definedName name="IQ_PURCHASES_EQUIP_NONRES_SAAR_APR_UNUSED_UNUSED_UNUSED" hidden="1">"c7611"</definedName>
    <definedName name="IQ_PURCHASES_EQUIP_NONRES_SAAR_FC_UNUSED" hidden="1">"c7831"</definedName>
    <definedName name="IQ_PURCHASES_EQUIP_NONRES_SAAR_FC_UNUSED_UNUSED_UNUSED" hidden="1">"c7831"</definedName>
    <definedName name="IQ_PURCHASES_EQUIP_NONRES_SAAR_POP_FC_UNUSED" hidden="1">"c8051"</definedName>
    <definedName name="IQ_PURCHASES_EQUIP_NONRES_SAAR_POP_FC_UNUSED_UNUSED_UNUSED" hidden="1">"c8051"</definedName>
    <definedName name="IQ_PURCHASES_EQUIP_NONRES_SAAR_POP_UNUSED" hidden="1">"c7171"</definedName>
    <definedName name="IQ_PURCHASES_EQUIP_NONRES_SAAR_POP_UNUSED_UNUSED_UNUSED" hidden="1">"c7171"</definedName>
    <definedName name="IQ_PURCHASES_EQUIP_NONRES_SAAR_UNUSED" hidden="1">"c6951"</definedName>
    <definedName name="IQ_PURCHASES_EQUIP_NONRES_SAAR_UNUSED_UNUSED_UNUSED" hidden="1">"c6951"</definedName>
    <definedName name="IQ_PURCHASES_EQUIP_NONRES_SAAR_YOY_FC_UNUSED" hidden="1">"c8271"</definedName>
    <definedName name="IQ_PURCHASES_EQUIP_NONRES_SAAR_YOY_FC_UNUSED_UNUSED_UNUSED" hidden="1">"c8271"</definedName>
    <definedName name="IQ_PURCHASES_EQUIP_NONRES_SAAR_YOY_UNUSED" hidden="1">"c7391"</definedName>
    <definedName name="IQ_PURCHASES_EQUIP_NONRES_SAAR_YOY_UNUSED_UNUSED_UNUSED" hidden="1">"c7391"</definedName>
    <definedName name="IQ_PURCHASING_SECURITIES_LL_REC_FFIEC" hidden="1">"c12893"</definedName>
    <definedName name="IQ_PUT_DATE_SCHEDULE" hidden="1">"c2483"</definedName>
    <definedName name="IQ_PUT_NOTIFICATION" hidden="1">"c2485"</definedName>
    <definedName name="IQ_PUT_PRICE_SCHEDULE" hidden="1">"c2484"</definedName>
    <definedName name="IQ_PV_PREMIUMS_NEW_BUSINESS" hidden="1">"c9973"</definedName>
    <definedName name="IQ_QTD" hidden="1">750000</definedName>
    <definedName name="IQ_QUALIFYING_MINORITY_INT_T1_FFIEC" hidden="1">"c13135"</definedName>
    <definedName name="IQ_QUALIFYING_SUB_DEBT_REDEEM_PREF_T2_FFIEC" hidden="1">"c13144"</definedName>
    <definedName name="IQ_QUALIFYING_TRUST_PREFERRED_T1_FFIEC" hidden="1">"c13136"</definedName>
    <definedName name="IQ_QUICK_COMP" hidden="1">"c13750"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C" hidden="1">"c2497"</definedName>
    <definedName name="IQ_RC_PCT" hidden="1">"c2498"</definedName>
    <definedName name="IQ_RD_EXP" hidden="1">"c1090"</definedName>
    <definedName name="IQ_RD_EXP_FN" hidden="1">"c1091"</definedName>
    <definedName name="IQ_RE" hidden="1">"c1092"</definedName>
    <definedName name="IQ_RE_1_4_RISK_BASED_FFIEC" hidden="1">"c13418"</definedName>
    <definedName name="IQ_RE_ACQ_SATISFACTION_DEBTS_FFIEC" hidden="1">"c12832"</definedName>
    <definedName name="IQ_RE_DEPR_AMORT" hidden="1">"c8750"</definedName>
    <definedName name="IQ_RE_FARMLAND_GROSS_LOANS_FFIEC" hidden="1">"c13408"</definedName>
    <definedName name="IQ_RE_FARMLAND_RISK_BASED_FFIEC" hidden="1">"c13429"</definedName>
    <definedName name="IQ_RE_FCCR" hidden="1">"c8858"</definedName>
    <definedName name="IQ_RE_FCCR_CONT_OPS" hidden="1">"c8859"</definedName>
    <definedName name="IQ_RE_FCCR_INCL_DISC_OPS" hidden="1">"c8860"</definedName>
    <definedName name="IQ_RE_FCCR_INCL_PREF_DIV" hidden="1">"c8861"</definedName>
    <definedName name="IQ_RE_FCCR_INCL_PREF_DIV_CONT_OPS" hidden="1">"c8862"</definedName>
    <definedName name="IQ_RE_FCCR_INCL_PREF_DIV_INCL_DISC_OPS" hidden="1">"c8863"</definedName>
    <definedName name="IQ_RE_FIXED_CHARGES" hidden="1">"c8856"</definedName>
    <definedName name="IQ_RE_FIXED_CHARGES_INCL_PREF_DIV" hidden="1">"c8857"</definedName>
    <definedName name="IQ_RE_FORECLOSURE_FDIC" hidden="1">"c6332"</definedName>
    <definedName name="IQ_RE_FOREIGN_FFIEC" hidden="1">"c13479"</definedName>
    <definedName name="IQ_RE_GAIN_LOSS_SALE_ASSETS" hidden="1">"c8751"</definedName>
    <definedName name="IQ_RE_INVEST_FDIC" hidden="1">"c6331"</definedName>
    <definedName name="IQ_RE_LOANS_1_4_GROSS_LOANS_FFIEC" hidden="1">"c13397"</definedName>
    <definedName name="IQ_RE_LOANS_DOM_QUARTERLY_AVG_FFIEC" hidden="1">"c15476"</definedName>
    <definedName name="IQ_RE_LOANS_DOMESTIC_CHARGE_OFFS_FDIC" hidden="1">"c6589"</definedName>
    <definedName name="IQ_RE_LOANS_DOMESTIC_FDIC" hidden="1">"c6309"</definedName>
    <definedName name="IQ_RE_LOANS_DOMESTIC_NET_CHARGE_OFFS_FDIC" hidden="1">"c6627"</definedName>
    <definedName name="IQ_RE_LOANS_DOMESTIC_RECOVERIES_FDIC" hidden="1">"c6608"</definedName>
    <definedName name="IQ_RE_LOANS_FDIC" hidden="1">"c6308"</definedName>
    <definedName name="IQ_RE_LOANS_FOREIGN_CHARGE_OFFS_FDIC" hidden="1">"c6595"</definedName>
    <definedName name="IQ_RE_LOANS_FOREIGN_NET_CHARGE_OFFS_FDIC" hidden="1">"c6633"</definedName>
    <definedName name="IQ_RE_LOANS_FOREIGN_RECOVERIES_FDIC" hidden="1">"c6614"</definedName>
    <definedName name="IQ_RE_LOANS_GROSS_LOANS_FFIEC" hidden="1">"c13396"</definedName>
    <definedName name="IQ_RE_MAINT_CAPEX" hidden="1">"c8755"</definedName>
    <definedName name="IQ_RE_MINORITY_INTEREST" hidden="1">"c8752"</definedName>
    <definedName name="IQ_RE_NET_INCOME" hidden="1">"c8749"</definedName>
    <definedName name="IQ_RE_NOI" hidden="1">"c8864"</definedName>
    <definedName name="IQ_RE_NOI_GROWTH_SAME_PROP" hidden="1">"c8866"</definedName>
    <definedName name="IQ_RE_NOI_SAME_PROP" hidden="1">"c8865"</definedName>
    <definedName name="IQ_RE_OTHER_ITEMS" hidden="1">"c8753"</definedName>
    <definedName name="IQ_RE_RISK_BASED_FFIEC" hidden="1">"c13417"</definedName>
    <definedName name="IQ_REAL_ESTATE" hidden="1">"c1093"</definedName>
    <definedName name="IQ_REAL_ESTATE_ASSETS" hidden="1">"c1094"</definedName>
    <definedName name="IQ_REALIZED_GAINS_AVAIL_SALE_SEC_FFIEC" hidden="1">"c13022"</definedName>
    <definedName name="IQ_REALIZED_GAINS_HELD_MATURITY_SEC_FFIEC" hidden="1">"c13021"</definedName>
    <definedName name="IQ_REALIZED_GAINS_SEC_TOT_FFIEC" hidden="1">"c13517"</definedName>
    <definedName name="IQ_RECOVERIES_1_4_FAMILY_LOANS_FDIC" hidden="1">"c6707"</definedName>
    <definedName name="IQ_RECOVERIES_AUTO_LOANS_FDIC" hidden="1">"c6701"</definedName>
    <definedName name="IQ_RECOVERIES_AVG_LOANS_FFIEC" hidden="1">"c13476"</definedName>
    <definedName name="IQ_RECOVERIES_CL_LOANS_FDIC" hidden="1">"c6702"</definedName>
    <definedName name="IQ_RECOVERIES_CREDIT_CARDS_RECEIVABLES_FDIC" hidden="1">"c6704"</definedName>
    <definedName name="IQ_RECOVERIES_HOME_EQUITY_LINES_FDIC" hidden="1">"c6705"</definedName>
    <definedName name="IQ_RECOVERIES_OTHER_CONSUMER_LOANS_FDIC" hidden="1">"c6703"</definedName>
    <definedName name="IQ_RECOVERIES_OTHER_LOANS_FDIC" hidden="1">"c6706"</definedName>
    <definedName name="IQ_RECURRING_PROFIT_ACT_OR_EST" hidden="1">"c4507"</definedName>
    <definedName name="IQ_RECURRING_PROFIT_ACT_OR_EST_CIQ" hidden="1">"c5045"</definedName>
    <definedName name="IQ_RECURRING_PROFIT_EST" hidden="1">"c4499"</definedName>
    <definedName name="IQ_RECURRING_PROFIT_EST_CIQ" hidden="1">"c5037"</definedName>
    <definedName name="IQ_RECURRING_PROFIT_GUIDANCE" hidden="1">"c4500"</definedName>
    <definedName name="IQ_RECURRING_PROFIT_HIGH_EST" hidden="1">"c4501"</definedName>
    <definedName name="IQ_RECURRING_PROFIT_HIGH_EST_CIQ" hidden="1">"c5039"</definedName>
    <definedName name="IQ_RECURRING_PROFIT_HIGH_GUIDANCE" hidden="1">"c4179"</definedName>
    <definedName name="IQ_RECURRING_PROFIT_LOW_EST" hidden="1">"c4502"</definedName>
    <definedName name="IQ_RECURRING_PROFIT_LOW_EST_CIQ" hidden="1">"c5040"</definedName>
    <definedName name="IQ_RECURRING_PROFIT_LOW_GUIDANCE" hidden="1">"c4219"</definedName>
    <definedName name="IQ_RECURRING_PROFIT_MEDIAN_EST" hidden="1">"c4503"</definedName>
    <definedName name="IQ_RECURRING_PROFIT_MEDIAN_EST_CIQ" hidden="1">"c5041"</definedName>
    <definedName name="IQ_RECURRING_PROFIT_NUM_EST" hidden="1">"c4504"</definedName>
    <definedName name="IQ_RECURRING_PROFIT_NUM_EST_CIQ" hidden="1">"c5042"</definedName>
    <definedName name="IQ_RECURRING_PROFIT_SHARE_ACT_OR_EST" hidden="1">"c4508"</definedName>
    <definedName name="IQ_RECURRING_PROFIT_SHARE_ACT_OR_EST_CIQ" hidden="1">"c5046"</definedName>
    <definedName name="IQ_RECURRING_PROFIT_SHARE_EST" hidden="1">"c4506"</definedName>
    <definedName name="IQ_RECURRING_PROFIT_SHARE_EST_CIQ" hidden="1">"c5044"</definedName>
    <definedName name="IQ_RECURRING_PROFIT_SHARE_GUIDANCE" hidden="1">"c4509"</definedName>
    <definedName name="IQ_RECURRING_PROFIT_SHARE_HIGH_EST" hidden="1">"c4510"</definedName>
    <definedName name="IQ_RECURRING_PROFIT_SHARE_HIGH_EST_CIQ" hidden="1">"c5048"</definedName>
    <definedName name="IQ_RECURRING_PROFIT_SHARE_HIGH_GUIDANCE" hidden="1">"c4200"</definedName>
    <definedName name="IQ_RECURRING_PROFIT_SHARE_LOW_EST" hidden="1">"c4511"</definedName>
    <definedName name="IQ_RECURRING_PROFIT_SHARE_LOW_EST_CIQ" hidden="1">"c5049"</definedName>
    <definedName name="IQ_RECURRING_PROFIT_SHARE_LOW_GUIDANCE" hidden="1">"c4240"</definedName>
    <definedName name="IQ_RECURRING_PROFIT_SHARE_MEDIAN_EST" hidden="1">"c4512"</definedName>
    <definedName name="IQ_RECURRING_PROFIT_SHARE_MEDIAN_EST_CIQ" hidden="1">"c5050"</definedName>
    <definedName name="IQ_RECURRING_PROFIT_SHARE_NUM_EST" hidden="1">"c4513"</definedName>
    <definedName name="IQ_RECURRING_PROFIT_SHARE_NUM_EST_CIQ" hidden="1">"c5051"</definedName>
    <definedName name="IQ_RECURRING_PROFIT_SHARE_STDDEV_EST" hidden="1">"c4514"</definedName>
    <definedName name="IQ_RECURRING_PROFIT_SHARE_STDDEV_EST_CIQ" hidden="1">"c5052"</definedName>
    <definedName name="IQ_RECURRING_PROFIT_STDDEV_EST" hidden="1">"c4516"</definedName>
    <definedName name="IQ_RECURRING_PROFIT_STDDEV_EST_CIQ" hidden="1">"c5054"</definedName>
    <definedName name="IQ_REDEEM_PREF_STOCK" hidden="1">"c1417"</definedName>
    <definedName name="IQ_REF_ENTITY" hidden="1">"c6033"</definedName>
    <definedName name="IQ_REF_ENTITY_CIQID" hidden="1">"c6024"</definedName>
    <definedName name="IQ_REF_ENTITY_TICKER" hidden="1">"c6023"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INSURANCE_RECOVERABLE_ASSETS_LH_FFIEC" hidden="1">"c13104"</definedName>
    <definedName name="IQ_REINSURANCE_RECOVERABLE_ASSETS_PC_FFIEC" hidden="1">"c13098"</definedName>
    <definedName name="IQ_RELATED_PLANS_FDIC" hidden="1">"c6320"</definedName>
    <definedName name="IQ_RENT_OTHER_INC_FROM_OREO_FFIEC" hidden="1">"c13043"</definedName>
    <definedName name="IQ_RENT_PER_SQ_FT_AVG_CONSOL" hidden="1">"c8846"</definedName>
    <definedName name="IQ_RENT_PER_SQ_FT_AVG_MANAGED" hidden="1">"c8848"</definedName>
    <definedName name="IQ_RENT_PER_SQ_FT_AVG_OTHER" hidden="1">"c8849"</definedName>
    <definedName name="IQ_RENT_PER_SQ_FT_AVG_TOTAL" hidden="1">"c8850"</definedName>
    <definedName name="IQ_RENT_PER_SQ_FT_AVG_UNCONSOL" hidden="1">"c8847"</definedName>
    <definedName name="IQ_RENT_PER_SQ_METER_AVG_CONSOL" hidden="1">"c8851"</definedName>
    <definedName name="IQ_RENT_PER_SQ_METER_AVG_MANAGED" hidden="1">"c8853"</definedName>
    <definedName name="IQ_RENT_PER_SQ_METER_AVG_OTHER" hidden="1">"c8854"</definedName>
    <definedName name="IQ_RENT_PER_SQ_METER_AVG_TOTAL" hidden="1">"c8855"</definedName>
    <definedName name="IQ_RENT_PER_SQ_METER_AVG_UNCONSOL" hidden="1">"c8852"</definedName>
    <definedName name="IQ_RENT_SAFE_DEPOSIT_FFIEC" hidden="1">"c13044"</definedName>
    <definedName name="IQ_RENTAL_REV" hidden="1">"c1101"</definedName>
    <definedName name="IQ_REPRICEABLE_EARNING_ASSETS_INT_SENSITIVITY_FFIEC" hidden="1">"c13093"</definedName>
    <definedName name="IQ_REPRICEABLE_INT_DEPOSITS_INT_SENSITIVITY_FFIEC" hidden="1">"c13094"</definedName>
    <definedName name="IQ_REPURCHASED_REBOOKED_GNMA_DUE_30_89_FFIEC" hidden="1">"c13283"</definedName>
    <definedName name="IQ_REPURCHASED_REBOOKED_GNMA_DUE_90_FFIEC" hidden="1">"c13309"</definedName>
    <definedName name="IQ_REPURCHASED_REBOOKED_GNMA_NON_ACCRUAL_FFIEC" hidden="1">"c13334"</definedName>
    <definedName name="IQ_RES_CONST_REAL_APR_FC_UNUSED" hidden="1">"c8536"</definedName>
    <definedName name="IQ_RES_CONST_REAL_APR_FC_UNUSED_UNUSED_UNUSED" hidden="1">"c8536"</definedName>
    <definedName name="IQ_RES_CONST_REAL_APR_UNUSED" hidden="1">"c7656"</definedName>
    <definedName name="IQ_RES_CONST_REAL_APR_UNUSED_UNUSED_UNUSED" hidden="1">"c7656"</definedName>
    <definedName name="IQ_RES_CONST_REAL_FC_UNUSED" hidden="1">"c7876"</definedName>
    <definedName name="IQ_RES_CONST_REAL_FC_UNUSED_UNUSED_UNUSED" hidden="1">"c7876"</definedName>
    <definedName name="IQ_RES_CONST_REAL_POP_FC_UNUSED" hidden="1">"c8096"</definedName>
    <definedName name="IQ_RES_CONST_REAL_POP_FC_UNUSED_UNUSED_UNUSED" hidden="1">"c8096"</definedName>
    <definedName name="IQ_RES_CONST_REAL_POP_UNUSED" hidden="1">"c7216"</definedName>
    <definedName name="IQ_RES_CONST_REAL_POP_UNUSED_UNUSED_UNUSED" hidden="1">"c7216"</definedName>
    <definedName name="IQ_RES_CONST_REAL_SAAR_APR_FC_UNUSED" hidden="1">"c8537"</definedName>
    <definedName name="IQ_RES_CONST_REAL_SAAR_APR_FC_UNUSED_UNUSED_UNUSED" hidden="1">"c8537"</definedName>
    <definedName name="IQ_RES_CONST_REAL_SAAR_APR_UNUSED" hidden="1">"c7657"</definedName>
    <definedName name="IQ_RES_CONST_REAL_SAAR_APR_UNUSED_UNUSED_UNUSED" hidden="1">"c7657"</definedName>
    <definedName name="IQ_RES_CONST_REAL_SAAR_FC_UNUSED" hidden="1">"c7877"</definedName>
    <definedName name="IQ_RES_CONST_REAL_SAAR_FC_UNUSED_UNUSED_UNUSED" hidden="1">"c7877"</definedName>
    <definedName name="IQ_RES_CONST_REAL_SAAR_POP_FC_UNUSED" hidden="1">"c8097"</definedName>
    <definedName name="IQ_RES_CONST_REAL_SAAR_POP_FC_UNUSED_UNUSED_UNUSED" hidden="1">"c8097"</definedName>
    <definedName name="IQ_RES_CONST_REAL_SAAR_POP_UNUSED" hidden="1">"c7217"</definedName>
    <definedName name="IQ_RES_CONST_REAL_SAAR_POP_UNUSED_UNUSED_UNUSED" hidden="1">"c7217"</definedName>
    <definedName name="IQ_RES_CONST_REAL_SAAR_UNUSED" hidden="1">"c6997"</definedName>
    <definedName name="IQ_RES_CONST_REAL_SAAR_UNUSED_UNUSED_UNUSED" hidden="1">"c6997"</definedName>
    <definedName name="IQ_RES_CONST_REAL_SAAR_YOY_FC_UNUSED" hidden="1">"c8317"</definedName>
    <definedName name="IQ_RES_CONST_REAL_SAAR_YOY_FC_UNUSED_UNUSED_UNUSED" hidden="1">"c8317"</definedName>
    <definedName name="IQ_RES_CONST_REAL_SAAR_YOY_UNUSED" hidden="1">"c7437"</definedName>
    <definedName name="IQ_RES_CONST_REAL_SAAR_YOY_UNUSED_UNUSED_UNUSED" hidden="1">"c7437"</definedName>
    <definedName name="IQ_RES_CONST_REAL_UNUSED" hidden="1">"c6996"</definedName>
    <definedName name="IQ_RES_CONST_REAL_UNUSED_UNUSED_UNUSED" hidden="1">"c6996"</definedName>
    <definedName name="IQ_RES_CONST_REAL_YOY_FC_UNUSED" hidden="1">"c8316"</definedName>
    <definedName name="IQ_RES_CONST_REAL_YOY_FC_UNUSED_UNUSED_UNUSED" hidden="1">"c8316"</definedName>
    <definedName name="IQ_RES_CONST_REAL_YOY_UNUSED" hidden="1">"c7436"</definedName>
    <definedName name="IQ_RES_CONST_REAL_YOY_UNUSED_UNUSED_UNUSED" hidden="1">"c7436"</definedName>
    <definedName name="IQ_RES_CONST_SAAR_APR_FC_UNUSED" hidden="1">"c8540"</definedName>
    <definedName name="IQ_RES_CONST_SAAR_APR_FC_UNUSED_UNUSED_UNUSED" hidden="1">"c8540"</definedName>
    <definedName name="IQ_RES_CONST_SAAR_APR_UNUSED" hidden="1">"c7660"</definedName>
    <definedName name="IQ_RES_CONST_SAAR_APR_UNUSED_UNUSED_UNUSED" hidden="1">"c7660"</definedName>
    <definedName name="IQ_RES_CONST_SAAR_FC_UNUSED" hidden="1">"c7880"</definedName>
    <definedName name="IQ_RES_CONST_SAAR_FC_UNUSED_UNUSED_UNUSED" hidden="1">"c7880"</definedName>
    <definedName name="IQ_RES_CONST_SAAR_POP_FC_UNUSED" hidden="1">"c8100"</definedName>
    <definedName name="IQ_RES_CONST_SAAR_POP_FC_UNUSED_UNUSED_UNUSED" hidden="1">"c8100"</definedName>
    <definedName name="IQ_RES_CONST_SAAR_POP_UNUSED" hidden="1">"c7220"</definedName>
    <definedName name="IQ_RES_CONST_SAAR_POP_UNUSED_UNUSED_UNUSED" hidden="1">"c7220"</definedName>
    <definedName name="IQ_RES_CONST_SAAR_UNUSED" hidden="1">"c7000"</definedName>
    <definedName name="IQ_RES_CONST_SAAR_UNUSED_UNUSED_UNUSED" hidden="1">"c7000"</definedName>
    <definedName name="IQ_RES_CONST_SAAR_YOY_FC_UNUSED" hidden="1">"c8320"</definedName>
    <definedName name="IQ_RES_CONST_SAAR_YOY_FC_UNUSED_UNUSED_UNUSED" hidden="1">"c8320"</definedName>
    <definedName name="IQ_RES_CONST_SAAR_YOY_UNUSED" hidden="1">"c7440"</definedName>
    <definedName name="IQ_RES_CONST_SAAR_YOY_UNUSED_UNUSED_UNUSED" hidden="1">"c7440"</definedName>
    <definedName name="IQ_RES_FIXED_INVEST" hidden="1">"c7001"</definedName>
    <definedName name="IQ_RES_FIXED_INVEST_APR" hidden="1">"c7661"</definedName>
    <definedName name="IQ_RES_FIXED_INVEST_APR_FC" hidden="1">"c8541"</definedName>
    <definedName name="IQ_RES_FIXED_INVEST_FC" hidden="1">"c7881"</definedName>
    <definedName name="IQ_RES_FIXED_INVEST_POP" hidden="1">"c7221"</definedName>
    <definedName name="IQ_RES_FIXED_INVEST_POP_FC" hidden="1">"c8101"</definedName>
    <definedName name="IQ_RES_FIXED_INVEST_REAL" hidden="1">"c6998"</definedName>
    <definedName name="IQ_RES_FIXED_INVEST_REAL_APR" hidden="1">"c7658"</definedName>
    <definedName name="IQ_RES_FIXED_INVEST_REAL_APR_FC" hidden="1">"c8538"</definedName>
    <definedName name="IQ_RES_FIXED_INVEST_REAL_FC" hidden="1">"c7878"</definedName>
    <definedName name="IQ_RES_FIXED_INVEST_REAL_POP" hidden="1">"c7218"</definedName>
    <definedName name="IQ_RES_FIXED_INVEST_REAL_POP_FC" hidden="1">"c8098"</definedName>
    <definedName name="IQ_RES_FIXED_INVEST_REAL_YOY" hidden="1">"c7438"</definedName>
    <definedName name="IQ_RES_FIXED_INVEST_REAL_YOY_FC" hidden="1">"c8318"</definedName>
    <definedName name="IQ_RES_FIXED_INVEST_SAAR" hidden="1">"c11994"</definedName>
    <definedName name="IQ_RES_FIXED_INVEST_SAAR_APR" hidden="1">"c11997"</definedName>
    <definedName name="IQ_RES_FIXED_INVEST_SAAR_POP" hidden="1">"c11995"</definedName>
    <definedName name="IQ_RES_FIXED_INVEST_SAAR_REAL" hidden="1">"c11990"</definedName>
    <definedName name="IQ_RES_FIXED_INVEST_SAAR_REAL_APR" hidden="1">"c11993"</definedName>
    <definedName name="IQ_RES_FIXED_INVEST_SAAR_REAL_POP" hidden="1">"c11991"</definedName>
    <definedName name="IQ_RES_FIXED_INVEST_SAAR_REAL_YOY" hidden="1">"c11992"</definedName>
    <definedName name="IQ_RES_FIXED_INVEST_SAAR_YOY" hidden="1">"c11996"</definedName>
    <definedName name="IQ_RES_FIXED_INVEST_YOY" hidden="1">"c7441"</definedName>
    <definedName name="IQ_RES_FIXED_INVEST_YOY_FC" hidden="1">"c8321"</definedName>
    <definedName name="IQ_RESEARCH_DEV" hidden="1">"c1419"</definedName>
    <definedName name="IQ_RESIDENTIAL_LOANS" hidden="1">"c1102"</definedName>
    <definedName name="IQ_REST_ACQUIRED_AFFILIATED_OTHER_RESTAURANTS" hidden="1">"c9873"</definedName>
    <definedName name="IQ_REST_ACQUIRED_FRANCHISE_RESTAURANTS" hidden="1">"c9867"</definedName>
    <definedName name="IQ_REST_ACQUIRED_OWNED_RESTAURANTS" hidden="1">"c9861"</definedName>
    <definedName name="IQ_REST_ACQUIRED_RESTAURANTS" hidden="1">"c9855"</definedName>
    <definedName name="IQ_REST_AFFILIATED_OTHER_RESTAURANTS_BEG" hidden="1">"c9871"</definedName>
    <definedName name="IQ_REST_AVG_VALUE_TRANSACTION" hidden="1">"c9887"</definedName>
    <definedName name="IQ_REST_AVG_VALUE_TRANSACTION_GROWTH" hidden="1">"c9888"</definedName>
    <definedName name="IQ_REST_AVG_WEEKLY_SALES" hidden="1">"c9879"</definedName>
    <definedName name="IQ_REST_AVG_WEEKLY_SALES_FRANCHISE" hidden="1">"c9877"</definedName>
    <definedName name="IQ_REST_AVG_WEEKLY_SALES_OWNED" hidden="1">"c9878"</definedName>
    <definedName name="IQ_REST_CLOSED_AFFILIATED_OTHER_RESTAURANTS" hidden="1">"c9874"</definedName>
    <definedName name="IQ_REST_CLOSED_FRANCHISE_RESTAURANTS" hidden="1">"c9868"</definedName>
    <definedName name="IQ_REST_CLOSED_OWNED_RESTAURANTS" hidden="1">"c9862"</definedName>
    <definedName name="IQ_REST_CLOSED_RESTAURANTS" hidden="1">"c9856"</definedName>
    <definedName name="IQ_REST_FRANCHISE_RESTAURANTS_BEG" hidden="1">"c9865"</definedName>
    <definedName name="IQ_REST_GUEST_COUNT_GROWTH" hidden="1">"c9889"</definedName>
    <definedName name="IQ_REST_OPENED_AFFILIATED_OTHER_RESTAURANTS" hidden="1">"c9872"</definedName>
    <definedName name="IQ_REST_OPENED_FRANCHISE_RESTAURANTS" hidden="1">"c9866"</definedName>
    <definedName name="IQ_REST_OPENED_OWNED_RESTAURANTS" hidden="1">"c9860"</definedName>
    <definedName name="IQ_REST_OPENED_RESTAURANTS" hidden="1">"c9854"</definedName>
    <definedName name="IQ_REST_OPERATING_MARGIN" hidden="1">"c9886"</definedName>
    <definedName name="IQ_REST_OWNED_RESTAURANTS_BEG" hidden="1">"c9859"</definedName>
    <definedName name="IQ_REST_RESTAURANTS_BEG" hidden="1">"c9853"</definedName>
    <definedName name="IQ_REST_SAME_RESTAURANT_SALES" hidden="1">"c9885"</definedName>
    <definedName name="IQ_REST_SAME_RESTAURANT_SALES_FRANCHISE" hidden="1">"c9883"</definedName>
    <definedName name="IQ_REST_SAME_RESTAURANT_SALES_GROWTH" hidden="1">"c9882"</definedName>
    <definedName name="IQ_REST_SAME_RESTAURANT_SALES_GROWTH_FRANCHISE" hidden="1">"c9880"</definedName>
    <definedName name="IQ_REST_SAME_RESTAURANT_SALES_GROWTH_OWNED" hidden="1">"c9881"</definedName>
    <definedName name="IQ_REST_SAME_RESTAURANT_SALES_OWNED" hidden="1">"c9884"</definedName>
    <definedName name="IQ_REST_SOLD_AFFILIATED_OTHER_RESTAURANTS" hidden="1">"c9875"</definedName>
    <definedName name="IQ_REST_SOLD_FRANCHISE_RESTAURANTS" hidden="1">"c9869"</definedName>
    <definedName name="IQ_REST_SOLD_OWNED_RESTAURANTS" hidden="1">"c9863"</definedName>
    <definedName name="IQ_REST_SOLD_RESTAURANTS" hidden="1">"c9857"</definedName>
    <definedName name="IQ_REST_TOTAL_AFFILIATED_OTHER_RESTAURANTS" hidden="1">"c9876"</definedName>
    <definedName name="IQ_REST_TOTAL_FRANCHISE_RESTAURANTS" hidden="1">"c9870"</definedName>
    <definedName name="IQ_REST_TOTAL_OWNED_RESTAURANTS" hidden="1">"c9864"</definedName>
    <definedName name="IQ_REST_TOTAL_RESTAURANTS" hidden="1">"c9858"</definedName>
    <definedName name="IQ_RESTATEMENT_BS" hidden="1">"c1643"</definedName>
    <definedName name="IQ_RESTATEMENT_CF" hidden="1">"c1644"</definedName>
    <definedName name="IQ_RESTATEMENT_IS" hidden="1">"c1642"</definedName>
    <definedName name="IQ_RESTATEMENTS_FFIEC" hidden="1">"c12958"</definedName>
    <definedName name="IQ_RESTATEMENTS_NET_FDIC" hidden="1">"c6500"</definedName>
    <definedName name="IQ_RESTR_STOCK_COMP" hidden="1">"c3506"</definedName>
    <definedName name="IQ_RESTR_STOCK_COMP_PRETAX" hidden="1">"c3504"</definedName>
    <definedName name="IQ_RESTR_STOCK_COMP_TAX" hidden="1">"c3505"</definedName>
    <definedName name="IQ_RESTRICTED_CASH" hidden="1">"c1103"</definedName>
    <definedName name="IQ_RESTRICTED_CASH_NON_CURRENT" hidden="1">"c6192"</definedName>
    <definedName name="IQ_RESTRICTED_CASH_TOTAL" hidden="1">"c6193"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" hidden="1">"c6264"</definedName>
    <definedName name="IQ_RESTRUCTURE_REIT" hidden="1">"c1110"</definedName>
    <definedName name="IQ_RESTRUCTURE_SUPPLE" hidden="1">"c13809"</definedName>
    <definedName name="IQ_RESTRUCTURE_UTI" hidden="1">"c1111"</definedName>
    <definedName name="IQ_RESTRUCTURED_LOANS" hidden="1">"c1112"</definedName>
    <definedName name="IQ_RESTRUCTURED_LOANS_1_4_RESIDENTIAL_FDIC" hidden="1">"c6378"</definedName>
    <definedName name="IQ_RESTRUCTURED_LOANS_LEASES_FDIC" hidden="1">"c6377"</definedName>
    <definedName name="IQ_RESTRUCTURED_LOANS_NON_1_4_FDIC" hidden="1">"c6379"</definedName>
    <definedName name="IQ_RETAIL_ACQUIRED_AFFILIATED_OTHER_STORES" hidden="1">"c9892"</definedName>
    <definedName name="IQ_RETAIL_ACQUIRED_FRANCHISE_STORES" hidden="1">"c2895"</definedName>
    <definedName name="IQ_RETAIL_ACQUIRED_OWNED_STORES" hidden="1">"c2903"</definedName>
    <definedName name="IQ_RETAIL_ACQUIRED_STORES" hidden="1">"c2887"</definedName>
    <definedName name="IQ_RETAIL_AFFILIATED_OTHER_STORES_BEG" hidden="1">"c9890"</definedName>
    <definedName name="IQ_RETAIL_AVG_SQ_METERS_GROSS" hidden="1">"c9908"</definedName>
    <definedName name="IQ_RETAIL_AVG_SQ_METERS_NET" hidden="1">"c9907"</definedName>
    <definedName name="IQ_RETAIL_AVG_STORE_SIZE_GROSS" hidden="1">"c2066"</definedName>
    <definedName name="IQ_RETAIL_AVG_STORE_SIZE_NET" hidden="1">"c2067"</definedName>
    <definedName name="IQ_RETAIL_AVG_VALUE_TRANSACTION" hidden="1">"c9915"</definedName>
    <definedName name="IQ_RETAIL_AVG_VALUE_TRANSACTION_GROWTH" hidden="1">"c9916"</definedName>
    <definedName name="IQ_RETAIL_AVG_WK_SALES" hidden="1">"c2891"</definedName>
    <definedName name="IQ_RETAIL_AVG_WK_SALES_FRANCHISE" hidden="1">"c2899"</definedName>
    <definedName name="IQ_RETAIL_AVG_WK_SALES_OWNED" hidden="1">"c2907"</definedName>
    <definedName name="IQ_RETAIL_CLOSED_AFFILIATED_OTHER_STORES" hidden="1">"c9893"</definedName>
    <definedName name="IQ_RETAIL_CLOSED_FRANCHISE_STORES" hidden="1">"c2896"</definedName>
    <definedName name="IQ_RETAIL_CLOSED_OWNED_STORES" hidden="1">"c2904"</definedName>
    <definedName name="IQ_RETAIL_CLOSED_STORES" hidden="1">"c2063"</definedName>
    <definedName name="IQ_RETAIL_DEPOSITS_FDIC" hidden="1">"c6488"</definedName>
    <definedName name="IQ_RETAIL_FRANCHISE_STORES_BEG" hidden="1">"c2893"</definedName>
    <definedName name="IQ_RETAIL_GROSS_MARGIN" hidden="1">"c9899"</definedName>
    <definedName name="IQ_RETAIL_IS_RATIO" hidden="1">"c7002"</definedName>
    <definedName name="IQ_RETAIL_IS_RATIO_FC" hidden="1">"c7882"</definedName>
    <definedName name="IQ_RETAIL_IS_RATIO_POP" hidden="1">"c7222"</definedName>
    <definedName name="IQ_RETAIL_IS_RATIO_POP_FC" hidden="1">"c8102"</definedName>
    <definedName name="IQ_RETAIL_IS_RATIO_YOY" hidden="1">"c7442"</definedName>
    <definedName name="IQ_RETAIL_IS_RATIO_YOY_FC" hidden="1">"c8322"</definedName>
    <definedName name="IQ_RETAIL_MERCHANDISE_MARGIN" hidden="1">"c9901"</definedName>
    <definedName name="IQ_RETAIL_OPENED_AFFILIATED_OTHER_STORES" hidden="1">"c9891"</definedName>
    <definedName name="IQ_RETAIL_OPENED_FRANCHISE_STORES" hidden="1">"c2894"</definedName>
    <definedName name="IQ_RETAIL_OPENED_OWNED_STORES" hidden="1">"c2902"</definedName>
    <definedName name="IQ_RETAIL_OPENED_STORES" hidden="1">"c2062"</definedName>
    <definedName name="IQ_RETAIL_OPERATING_MARGIN" hidden="1">"c9900"</definedName>
    <definedName name="IQ_RETAIL_OWNED_STORES_BEG" hidden="1">"c2901"</definedName>
    <definedName name="IQ_RETAIL_SALES" hidden="1">"c7003"</definedName>
    <definedName name="IQ_RETAIL_SALES_APR" hidden="1">"c7663"</definedName>
    <definedName name="IQ_RETAIL_SALES_APR_FC" hidden="1">"c8543"</definedName>
    <definedName name="IQ_RETAIL_SALES_CATALOG" hidden="1">"c9903"</definedName>
    <definedName name="IQ_RETAIL_SALES_FC" hidden="1">"c7883"</definedName>
    <definedName name="IQ_RETAIL_SALES_FOOD" hidden="1">"c7004"</definedName>
    <definedName name="IQ_RETAIL_SALES_FOOD_APR" hidden="1">"c7664"</definedName>
    <definedName name="IQ_RETAIL_SALES_FOOD_APR_FC" hidden="1">"c8544"</definedName>
    <definedName name="IQ_RETAIL_SALES_FOOD_EXCL_VEHICLE" hidden="1">"c7005"</definedName>
    <definedName name="IQ_RETAIL_SALES_FOOD_EXCL_VEHICLE_APR" hidden="1">"c7665"</definedName>
    <definedName name="IQ_RETAIL_SALES_FOOD_EXCL_VEHICLE_APR_FC" hidden="1">"c8545"</definedName>
    <definedName name="IQ_RETAIL_SALES_FOOD_EXCL_VEHICLE_FC" hidden="1">"c7885"</definedName>
    <definedName name="IQ_RETAIL_SALES_FOOD_EXCL_VEHICLE_POP" hidden="1">"c7225"</definedName>
    <definedName name="IQ_RETAIL_SALES_FOOD_EXCL_VEHICLE_POP_FC" hidden="1">"c8105"</definedName>
    <definedName name="IQ_RETAIL_SALES_FOOD_EXCL_VEHICLE_YOY" hidden="1">"c7445"</definedName>
    <definedName name="IQ_RETAIL_SALES_FOOD_EXCL_VEHICLE_YOY_FC" hidden="1">"c8325"</definedName>
    <definedName name="IQ_RETAIL_SALES_FOOD_FC" hidden="1">"c7884"</definedName>
    <definedName name="IQ_RETAIL_SALES_FOOD_POP" hidden="1">"c7224"</definedName>
    <definedName name="IQ_RETAIL_SALES_FOOD_POP_FC" hidden="1">"c8104"</definedName>
    <definedName name="IQ_RETAIL_SALES_FOOD_YOY" hidden="1">"c7444"</definedName>
    <definedName name="IQ_RETAIL_SALES_FOOD_YOY_FC" hidden="1">"c8324"</definedName>
    <definedName name="IQ_RETAIL_SALES_ONLINE" hidden="1">"c9904"</definedName>
    <definedName name="IQ_RETAIL_SALES_POP" hidden="1">"c7223"</definedName>
    <definedName name="IQ_RETAIL_SALES_POP_FC" hidden="1">"c8103"</definedName>
    <definedName name="IQ_RETAIL_SALES_RETAIL" hidden="1">"c9902"</definedName>
    <definedName name="IQ_RETAIL_SALES_SAAR" hidden="1">"c7009"</definedName>
    <definedName name="IQ_RETAIL_SALES_SAAR_APR" hidden="1">"c7669"</definedName>
    <definedName name="IQ_RETAIL_SALES_SAAR_APR_FC" hidden="1">"c8549"</definedName>
    <definedName name="IQ_RETAIL_SALES_SAAR_FC" hidden="1">"c7889"</definedName>
    <definedName name="IQ_RETAIL_SALES_SAAR_POP" hidden="1">"c7229"</definedName>
    <definedName name="IQ_RETAIL_SALES_SAAR_POP_FC" hidden="1">"c8109"</definedName>
    <definedName name="IQ_RETAIL_SALES_SAAR_YOY" hidden="1">"c7449"</definedName>
    <definedName name="IQ_RETAIL_SALES_SAAR_YOY_FC" hidden="1">"c8329"</definedName>
    <definedName name="IQ_RETAIL_SALES_SQ_METER_COMPARABLE_GROSS" hidden="1">"c9914"</definedName>
    <definedName name="IQ_RETAIL_SALES_SQ_METER_COMPARABLE_NET" hidden="1">"c9913"</definedName>
    <definedName name="IQ_RETAIL_SALES_SQ_METER_GROSS" hidden="1">"c9910"</definedName>
    <definedName name="IQ_RETAIL_SALES_SQ_METER_NET" hidden="1">"c9909"</definedName>
    <definedName name="IQ_RETAIL_SALES_SQ_METER_OWNED_GROSS" hidden="1">"c9912"</definedName>
    <definedName name="IQ_RETAIL_SALES_SQ_METER_OWNED_NET" hidden="1">"c9911"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ALES_VALUE_INDEX" hidden="1">"c7006"</definedName>
    <definedName name="IQ_RETAIL_SALES_VALUE_INDEX_APR" hidden="1">"c7666"</definedName>
    <definedName name="IQ_RETAIL_SALES_VALUE_INDEX_APR_FC" hidden="1">"c8546"</definedName>
    <definedName name="IQ_RETAIL_SALES_VALUE_INDEX_FC" hidden="1">"c7886"</definedName>
    <definedName name="IQ_RETAIL_SALES_VALUE_INDEX_POP" hidden="1">"c7226"</definedName>
    <definedName name="IQ_RETAIL_SALES_VALUE_INDEX_POP_FC" hidden="1">"c8106"</definedName>
    <definedName name="IQ_RETAIL_SALES_VALUE_INDEX_YOY" hidden="1">"c7446"</definedName>
    <definedName name="IQ_RETAIL_SALES_VALUE_INDEX_YOY_FC" hidden="1">"c8326"</definedName>
    <definedName name="IQ_RETAIL_SALES_VOL_INDEX" hidden="1">"c7007"</definedName>
    <definedName name="IQ_RETAIL_SALES_VOL_INDEX_APR" hidden="1">"c7667"</definedName>
    <definedName name="IQ_RETAIL_SALES_VOL_INDEX_APR_FC" hidden="1">"c8547"</definedName>
    <definedName name="IQ_RETAIL_SALES_VOL_INDEX_EXCL_MOTOR" hidden="1">"c7008"</definedName>
    <definedName name="IQ_RETAIL_SALES_VOL_INDEX_EXCL_MOTOR_APR" hidden="1">"c7668"</definedName>
    <definedName name="IQ_RETAIL_SALES_VOL_INDEX_EXCL_MOTOR_APR_FC" hidden="1">"c8548"</definedName>
    <definedName name="IQ_RETAIL_SALES_VOL_INDEX_EXCL_MOTOR_FC" hidden="1">"c7888"</definedName>
    <definedName name="IQ_RETAIL_SALES_VOL_INDEX_EXCL_MOTOR_POP" hidden="1">"c7228"</definedName>
    <definedName name="IQ_RETAIL_SALES_VOL_INDEX_EXCL_MOTOR_POP_FC" hidden="1">"c8108"</definedName>
    <definedName name="IQ_RETAIL_SALES_VOL_INDEX_EXCL_MOTOR_YOY" hidden="1">"c7448"</definedName>
    <definedName name="IQ_RETAIL_SALES_VOL_INDEX_EXCL_MOTOR_YOY_FC" hidden="1">"c8328"</definedName>
    <definedName name="IQ_RETAIL_SALES_VOL_INDEX_FC" hidden="1">"c7887"</definedName>
    <definedName name="IQ_RETAIL_SALES_VOL_INDEX_POP" hidden="1">"c7227"</definedName>
    <definedName name="IQ_RETAIL_SALES_VOL_INDEX_POP_FC" hidden="1">"c8107"</definedName>
    <definedName name="IQ_RETAIL_SALES_VOL_INDEX_YOY" hidden="1">"c7447"</definedName>
    <definedName name="IQ_RETAIL_SALES_VOL_INDEX_YOY_FC" hidden="1">"c8327"</definedName>
    <definedName name="IQ_RETAIL_SALES_YOY" hidden="1">"c7443"</definedName>
    <definedName name="IQ_RETAIL_SALES_YOY_FC" hidden="1">"c8323"</definedName>
    <definedName name="IQ_RETAIL_SAME_STORE_SALES" hidden="1">"c9898"</definedName>
    <definedName name="IQ_RETAIL_SAME_STORE_SALES_FRANCHISE" hidden="1">"c9896"</definedName>
    <definedName name="IQ_RETAIL_SAME_STORE_SALES_OWNED" hidden="1">"c9897"</definedName>
    <definedName name="IQ_RETAIL_SOLD_AFFILIATED_OTHER_STORES" hidden="1">"c9894"</definedName>
    <definedName name="IQ_RETAIL_SOLD_FRANCHISE_STORES" hidden="1">"c2897"</definedName>
    <definedName name="IQ_RETAIL_SOLD_OWNED_STORES" hidden="1">"c2905"</definedName>
    <definedName name="IQ_RETAIL_SOLD_STORES" hidden="1">"c2889"</definedName>
    <definedName name="IQ_RETAIL_SQ_FOOTAGE" hidden="1">"c2064"</definedName>
    <definedName name="IQ_RETAIL_STORE_SELLING_AREA" hidden="1">"c2065"</definedName>
    <definedName name="IQ_RETAIL_STORES_BEG" hidden="1">"c2885"</definedName>
    <definedName name="IQ_RETAIL_TOTAL_AFFILIATED_OTHER_STORES" hidden="1">"c9895"</definedName>
    <definedName name="IQ_RETAIL_TOTAL_FRANCHISE_STORES" hidden="1">"c2898"</definedName>
    <definedName name="IQ_RETAIL_TOTAL_OWNED_STORES" hidden="1">"c2906"</definedName>
    <definedName name="IQ_RETAIL_TOTAL_SQ_METERS_GROSS" hidden="1">"c9906"</definedName>
    <definedName name="IQ_RETAIL_TOTAL_SQ_METERS_NET" hidden="1">"c9905"</definedName>
    <definedName name="IQ_RETAIL_TOTAL_STORES" hidden="1">"c2061"</definedName>
    <definedName name="IQ_RETAINED_EARN" hidden="1">"c1420"</definedName>
    <definedName name="IQ_RETAINED_EARNINGS_AVERAGE_EQUITY_FDIC" hidden="1">"c6733"</definedName>
    <definedName name="IQ_RETAINED_EARNINGS_EQUITY_FFIEC" hidden="1">"c13348"</definedName>
    <definedName name="IQ_RETAINED_EARNINGS_FFIEC" hidden="1">"c12878"</definedName>
    <definedName name="IQ_RETURN_ASSETS" hidden="1">"c1113"</definedName>
    <definedName name="IQ_RETURN_ASSETS_ACT_OR_EST" hidden="1">"c3585"</definedName>
    <definedName name="IQ_RETURN_ASSETS_ACT_OR_EST_CIQ" hidden="1">"c12020"</definedName>
    <definedName name="IQ_RETURN_ASSETS_ACT_OR_EST_REUT" hidden="1">"c5475"</definedName>
    <definedName name="IQ_RETURN_ASSETS_ACT_OR_EST_THOM" hidden="1">"c5310"</definedName>
    <definedName name="IQ_RETURN_ASSETS_BANK" hidden="1">"c1114"</definedName>
    <definedName name="IQ_RETURN_ASSETS_BROK" hidden="1">"c1115"</definedName>
    <definedName name="IQ_RETURN_ASSETS_DET_EST" hidden="1">"c12066"</definedName>
    <definedName name="IQ_RETURN_ASSETS_DET_EST_CIQ" hidden="1">"c12130"</definedName>
    <definedName name="IQ_RETURN_ASSETS_DET_EST_DATE" hidden="1">"c12219"</definedName>
    <definedName name="IQ_RETURN_ASSETS_DET_EST_DATE_CIQ" hidden="1">"c12276"</definedName>
    <definedName name="IQ_RETURN_ASSETS_DET_EST_DATE_REUT" hidden="1">"c12304"</definedName>
    <definedName name="IQ_RETURN_ASSETS_DET_EST_DATE_THOM" hidden="1">"c12247"</definedName>
    <definedName name="IQ_RETURN_ASSETS_DET_EST_INCL" hidden="1">"c12356"</definedName>
    <definedName name="IQ_RETURN_ASSETS_DET_EST_INCL_CIQ" hidden="1">"c12404"</definedName>
    <definedName name="IQ_RETURN_ASSETS_DET_EST_INCL_REUT" hidden="1">"c12428"</definedName>
    <definedName name="IQ_RETURN_ASSETS_DET_EST_INCL_THOM" hidden="1">"c12379"</definedName>
    <definedName name="IQ_RETURN_ASSETS_DET_EST_ORIGIN" hidden="1">"c12591"</definedName>
    <definedName name="IQ_RETURN_ASSETS_DET_EST_ORIGIN_CIQ" hidden="1">"c12645"</definedName>
    <definedName name="IQ_RETURN_ASSETS_DET_EST_ORIGIN_REUT" hidden="1">"c12672"</definedName>
    <definedName name="IQ_RETURN_ASSETS_DET_EST_ORIGIN_THOM" hidden="1">"c12617"</definedName>
    <definedName name="IQ_RETURN_ASSETS_DET_EST_REUT" hidden="1">"c12162"</definedName>
    <definedName name="IQ_RETURN_ASSETS_DET_EST_THOM" hidden="1">"c12097"</definedName>
    <definedName name="IQ_RETURN_ASSETS_EST" hidden="1">"c3529"</definedName>
    <definedName name="IQ_RETURN_ASSETS_EST_CIQ" hidden="1">"c3828"</definedName>
    <definedName name="IQ_RETURN_ASSETS_EST_REUT" hidden="1">"c3990"</definedName>
    <definedName name="IQ_RETURN_ASSETS_EST_THOM" hidden="1">"c4034"</definedName>
    <definedName name="IQ_RETURN_ASSETS_FDIC" hidden="1">"c6730"</definedName>
    <definedName name="IQ_RETURN_ASSETS_FS" hidden="1">"c1116"</definedName>
    <definedName name="IQ_RETURN_ASSETS_GUIDANCE" hidden="1">"c4517"</definedName>
    <definedName name="IQ_RETURN_ASSETS_HIGH_EST" hidden="1">"c3530"</definedName>
    <definedName name="IQ_RETURN_ASSETS_HIGH_EST_CIQ" hidden="1">"c3830"</definedName>
    <definedName name="IQ_RETURN_ASSETS_HIGH_EST_REUT" hidden="1">"c3992"</definedName>
    <definedName name="IQ_RETURN_ASSETS_HIGH_EST_THOM" hidden="1">"c4036"</definedName>
    <definedName name="IQ_RETURN_ASSETS_HIGH_GUIDANCE" hidden="1">"c4183"</definedName>
    <definedName name="IQ_RETURN_ASSETS_LOW_EST" hidden="1">"c3531"</definedName>
    <definedName name="IQ_RETURN_ASSETS_LOW_EST_CIQ" hidden="1">"c3831"</definedName>
    <definedName name="IQ_RETURN_ASSETS_LOW_EST_REUT" hidden="1">"c3993"</definedName>
    <definedName name="IQ_RETURN_ASSETS_LOW_EST_THOM" hidden="1">"c4037"</definedName>
    <definedName name="IQ_RETURN_ASSETS_LOW_GUIDANCE" hidden="1">"c4223"</definedName>
    <definedName name="IQ_RETURN_ASSETS_MEDIAN_EST" hidden="1">"c3532"</definedName>
    <definedName name="IQ_RETURN_ASSETS_MEDIAN_EST_CIQ" hidden="1">"c3829"</definedName>
    <definedName name="IQ_RETURN_ASSETS_MEDIAN_EST_REUT" hidden="1">"c3991"</definedName>
    <definedName name="IQ_RETURN_ASSETS_MEDIAN_EST_THOM" hidden="1">"c4035"</definedName>
    <definedName name="IQ_RETURN_ASSETS_NUM_EST" hidden="1">"c3527"</definedName>
    <definedName name="IQ_RETURN_ASSETS_NUM_EST_CIQ" hidden="1">"c3832"</definedName>
    <definedName name="IQ_RETURN_ASSETS_NUM_EST_REUT" hidden="1">"c3994"</definedName>
    <definedName name="IQ_RETURN_ASSETS_NUM_EST_THOM" hidden="1">"c4038"</definedName>
    <definedName name="IQ_RETURN_ASSETS_STDDEV_EST" hidden="1">"c3528"</definedName>
    <definedName name="IQ_RETURN_ASSETS_STDDEV_EST_CIQ" hidden="1">"c3833"</definedName>
    <definedName name="IQ_RETURN_ASSETS_STDDEV_EST_REUT" hidden="1">"c3995"</definedName>
    <definedName name="IQ_RETURN_ASSETS_STDDEV_EST_THOM" hidden="1">"c4039"</definedName>
    <definedName name="IQ_RETURN_CAPITAL" hidden="1">"c1117"</definedName>
    <definedName name="IQ_RETURN_COMMON_EQUITY" hidden="1">"c13838"</definedName>
    <definedName name="IQ_RETURN_EMBEDDED_VALUE" hidden="1">"c9974"</definedName>
    <definedName name="IQ_RETURN_EQUITY" hidden="1">"c1118"</definedName>
    <definedName name="IQ_RETURN_EQUITY_ACT_OR_EST" hidden="1">"c3586"</definedName>
    <definedName name="IQ_RETURN_EQUITY_ACT_OR_EST_CIQ" hidden="1">"c12021"</definedName>
    <definedName name="IQ_RETURN_EQUITY_ACT_OR_EST_REUT" hidden="1">"c5476"</definedName>
    <definedName name="IQ_RETURN_EQUITY_ACT_OR_EST_THOM" hidden="1">"c5311"</definedName>
    <definedName name="IQ_RETURN_EQUITY_BANK" hidden="1">"c1119"</definedName>
    <definedName name="IQ_RETURN_EQUITY_BROK" hidden="1">"c1120"</definedName>
    <definedName name="IQ_RETURN_EQUITY_DET_EST" hidden="1">"c12067"</definedName>
    <definedName name="IQ_RETURN_EQUITY_DET_EST_CIQ" hidden="1">"c12131"</definedName>
    <definedName name="IQ_RETURN_EQUITY_DET_EST_DATE" hidden="1">"c12220"</definedName>
    <definedName name="IQ_RETURN_EQUITY_DET_EST_DATE_CIQ" hidden="1">"c12277"</definedName>
    <definedName name="IQ_RETURN_EQUITY_DET_EST_DATE_REUT" hidden="1">"c12305"</definedName>
    <definedName name="IQ_RETURN_EQUITY_DET_EST_DATE_THOM" hidden="1">"c12248"</definedName>
    <definedName name="IQ_RETURN_EQUITY_DET_EST_INCL" hidden="1">"c12357"</definedName>
    <definedName name="IQ_RETURN_EQUITY_DET_EST_INCL_CIQ" hidden="1">"c12405"</definedName>
    <definedName name="IQ_RETURN_EQUITY_DET_EST_INCL_REUT" hidden="1">"c12429"</definedName>
    <definedName name="IQ_RETURN_EQUITY_DET_EST_INCL_THOM" hidden="1">"c12380"</definedName>
    <definedName name="IQ_RETURN_EQUITY_DET_EST_ORIGIN" hidden="1">"c12592"</definedName>
    <definedName name="IQ_RETURN_EQUITY_DET_EST_ORIGIN_CIQ" hidden="1">"c12646"</definedName>
    <definedName name="IQ_RETURN_EQUITY_DET_EST_ORIGIN_REUT" hidden="1">"c12673"</definedName>
    <definedName name="IQ_RETURN_EQUITY_DET_EST_ORIGIN_THOM" hidden="1">"c12618"</definedName>
    <definedName name="IQ_RETURN_EQUITY_DET_EST_REUT" hidden="1">"c12163"</definedName>
    <definedName name="IQ_RETURN_EQUITY_DET_EST_THOM" hidden="1">"c12098"</definedName>
    <definedName name="IQ_RETURN_EQUITY_EST" hidden="1">"c3535"</definedName>
    <definedName name="IQ_RETURN_EQUITY_EST_CIQ" hidden="1">"c3821"</definedName>
    <definedName name="IQ_RETURN_EQUITY_EST_REUT" hidden="1">"c3983"</definedName>
    <definedName name="IQ_RETURN_EQUITY_EST_THOM" hidden="1">"c5479"</definedName>
    <definedName name="IQ_RETURN_EQUITY_FDIC" hidden="1">"c6732"</definedName>
    <definedName name="IQ_RETURN_EQUITY_FS" hidden="1">"c1121"</definedName>
    <definedName name="IQ_RETURN_EQUITY_GUIDANCE" hidden="1">"c4518"</definedName>
    <definedName name="IQ_RETURN_EQUITY_HIGH_EST" hidden="1">"c3536"</definedName>
    <definedName name="IQ_RETURN_EQUITY_HIGH_EST_CIQ" hidden="1">"c3823"</definedName>
    <definedName name="IQ_RETURN_EQUITY_HIGH_EST_REUT" hidden="1">"c3985"</definedName>
    <definedName name="IQ_RETURN_EQUITY_HIGH_EST_THOM" hidden="1">"c5283"</definedName>
    <definedName name="IQ_RETURN_EQUITY_HIGH_GUIDANCE" hidden="1">"c4182"</definedName>
    <definedName name="IQ_RETURN_EQUITY_LOW_EST" hidden="1">"c3537"</definedName>
    <definedName name="IQ_RETURN_EQUITY_LOW_EST_CIQ" hidden="1">"c3824"</definedName>
    <definedName name="IQ_RETURN_EQUITY_LOW_EST_REUT" hidden="1">"c3986"</definedName>
    <definedName name="IQ_RETURN_EQUITY_LOW_EST_THOM" hidden="1">"c5284"</definedName>
    <definedName name="IQ_RETURN_EQUITY_LOW_GUIDANCE" hidden="1">"c4222"</definedName>
    <definedName name="IQ_RETURN_EQUITY_MEDIAN_EST" hidden="1">"c3538"</definedName>
    <definedName name="IQ_RETURN_EQUITY_MEDIAN_EST_CIQ" hidden="1">"c3822"</definedName>
    <definedName name="IQ_RETURN_EQUITY_MEDIAN_EST_REUT" hidden="1">"c3984"</definedName>
    <definedName name="IQ_RETURN_EQUITY_MEDIAN_EST_THOM" hidden="1">"c5282"</definedName>
    <definedName name="IQ_RETURN_EQUITY_NUM_EST" hidden="1">"c3533"</definedName>
    <definedName name="IQ_RETURN_EQUITY_NUM_EST_CIQ" hidden="1">"c3825"</definedName>
    <definedName name="IQ_RETURN_EQUITY_NUM_EST_REUT" hidden="1">"c3987"</definedName>
    <definedName name="IQ_RETURN_EQUITY_NUM_EST_THOM" hidden="1">"c5285"</definedName>
    <definedName name="IQ_RETURN_EQUITY_STDDEV_EST" hidden="1">"c3534"</definedName>
    <definedName name="IQ_RETURN_EQUITY_STDDEV_EST_CIQ" hidden="1">"c3826"</definedName>
    <definedName name="IQ_RETURN_EQUITY_STDDEV_EST_REUT" hidden="1">"c3988"</definedName>
    <definedName name="IQ_RETURN_EQUITY_STDDEV_EST_THOM" hidden="1">"c5286"</definedName>
    <definedName name="IQ_RETURN_INVESTMENT" hidden="1">"c1421"</definedName>
    <definedName name="IQ_REV" hidden="1">"c1122"</definedName>
    <definedName name="IQ_REV_AP" hidden="1">"c8873"</definedName>
    <definedName name="IQ_REV_AP_ABS" hidden="1">"c8892"</definedName>
    <definedName name="IQ_REV_BEFORE_LL" hidden="1">"c1123"</definedName>
    <definedName name="IQ_REV_BEFORE_LOAN_LOSS_FOREIGN_FFIEC" hidden="1">"c15381"</definedName>
    <definedName name="IQ_REV_DET_EST" hidden="1">"c12065"</definedName>
    <definedName name="IQ_REV_DET_EST_CIQ" hidden="1">"c12129"</definedName>
    <definedName name="IQ_REV_DET_EST_CURRENCY" hidden="1">"c12472"</definedName>
    <definedName name="IQ_REV_DET_EST_CURRENCY_CIQ" hidden="1">"c12520"</definedName>
    <definedName name="IQ_REV_DET_EST_CURRENCY_REUT" hidden="1">"c12544"</definedName>
    <definedName name="IQ_REV_DET_EST_CURRENCY_THOM" hidden="1">"c12495"</definedName>
    <definedName name="IQ_REV_DET_EST_DATE" hidden="1">"c12218"</definedName>
    <definedName name="IQ_REV_DET_EST_DATE_CIQ" hidden="1">"c12275"</definedName>
    <definedName name="IQ_REV_DET_EST_DATE_REUT" hidden="1">"c12303"</definedName>
    <definedName name="IQ_REV_DET_EST_DATE_THOM" hidden="1">"c12246"</definedName>
    <definedName name="IQ_REV_DET_EST_INCL" hidden="1">"c12355"</definedName>
    <definedName name="IQ_REV_DET_EST_INCL_CIQ" hidden="1">"c12403"</definedName>
    <definedName name="IQ_REV_DET_EST_INCL_REUT" hidden="1">"c12427"</definedName>
    <definedName name="IQ_REV_DET_EST_INCL_THOM" hidden="1">"c12378"</definedName>
    <definedName name="IQ_REV_DET_EST_ORIGIN" hidden="1">"c12590"</definedName>
    <definedName name="IQ_REV_DET_EST_ORIGIN_CIQ" hidden="1">"c12644"</definedName>
    <definedName name="IQ_REV_DET_EST_ORIGIN_REUT" hidden="1">"c12671"</definedName>
    <definedName name="IQ_REV_DET_EST_ORIGIN_THOM" hidden="1">"c12616"</definedName>
    <definedName name="IQ_REV_DET_EST_REUT" hidden="1">"c12161"</definedName>
    <definedName name="IQ_REV_DET_EST_THOM" hidden="1">"c12096"</definedName>
    <definedName name="IQ_REV_NAME_AP" hidden="1">"c8911"</definedName>
    <definedName name="IQ_REV_NAME_AP_ABS" hidden="1">"c8930"</definedName>
    <definedName name="IQ_REV_STDDEV_EST" hidden="1">"c1124"</definedName>
    <definedName name="IQ_REV_STDDEV_EST_CIQ" hidden="1">"c3621"</definedName>
    <definedName name="IQ_REV_STDDEV_EST_REUT" hidden="1">"c3639"</definedName>
    <definedName name="IQ_REV_STDDEV_EST_THOM" hidden="1">"c3657"</definedName>
    <definedName name="IQ_REV_UTI" hidden="1">"c1125"</definedName>
    <definedName name="IQ_REVALUATION_GAINS_DERIVATIVE_DOM_FFIEC" hidden="1">"c12828"</definedName>
    <definedName name="IQ_REVALUATION_GAINS_DERIVATIVE_FOREIGN_FFIEC" hidden="1">"c12829"</definedName>
    <definedName name="IQ_REVALUATION_GAINS_FDIC" hidden="1">"c6428"</definedName>
    <definedName name="IQ_REVALUATION_LOSSES_FDIC" hidden="1">"c6429"</definedName>
    <definedName name="IQ_REVENUE" hidden="1">"c1422"</definedName>
    <definedName name="IQ_REVENUE_ACT_OR_EST" hidden="1">"c2214"</definedName>
    <definedName name="IQ_REVENUE_ACT_OR_EST_CIQ" hidden="1">"c5059"</definedName>
    <definedName name="IQ_REVENUE_ACT_OR_EST_REUT" hidden="1">"c5461"</definedName>
    <definedName name="IQ_REVENUE_ACT_OR_EST_THOM" hidden="1">"c5299"</definedName>
    <definedName name="IQ_REVENUE_BEFORE_LL_FFIEC" hidden="1">"c13018"</definedName>
    <definedName name="IQ_REVENUE_EST" hidden="1">"c1126"</definedName>
    <definedName name="IQ_REVENUE_EST_BOTTOM_UP" hidden="1">"c5488"</definedName>
    <definedName name="IQ_REVENUE_EST_BOTTOM_UP_CIQ" hidden="1">"c12025"</definedName>
    <definedName name="IQ_REVENUE_EST_BOTTOM_UP_REUT" hidden="1">"c5496"</definedName>
    <definedName name="IQ_REVENUE_EST_CIQ" hidden="1">"c3616"</definedName>
    <definedName name="IQ_REVENUE_EST_REUT" hidden="1">"c3634"</definedName>
    <definedName name="IQ_REVENUE_EST_THOM" hidden="1">"c3652"</definedName>
    <definedName name="IQ_REVENUE_GUIDANCE" hidden="1">"c4519"</definedName>
    <definedName name="IQ_REVENUE_HIGH_EST" hidden="1">"c1127"</definedName>
    <definedName name="IQ_REVENUE_HIGH_EST_CIQ" hidden="1">"c3618"</definedName>
    <definedName name="IQ_REVENUE_HIGH_EST_REUT" hidden="1">"c3636"</definedName>
    <definedName name="IQ_REVENUE_HIGH_EST_THOM" hidden="1">"c3654"</definedName>
    <definedName name="IQ_REVENUE_HIGH_GUIDANCE" hidden="1">"c4169"</definedName>
    <definedName name="IQ_REVENUE_LOW_EST" hidden="1">"c1128"</definedName>
    <definedName name="IQ_REVENUE_LOW_EST_CIQ" hidden="1">"c3619"</definedName>
    <definedName name="IQ_REVENUE_LOW_EST_REUT" hidden="1">"c3637"</definedName>
    <definedName name="IQ_REVENUE_LOW_EST_THOM" hidden="1">"c3655"</definedName>
    <definedName name="IQ_REVENUE_LOW_GUIDANCE" hidden="1">"c4209"</definedName>
    <definedName name="IQ_REVENUE_MEDIAN_EST" hidden="1">"c1662"</definedName>
    <definedName name="IQ_REVENUE_MEDIAN_EST_CIQ" hidden="1">"c3617"</definedName>
    <definedName name="IQ_REVENUE_MEDIAN_EST_REUT" hidden="1">"c3635"</definedName>
    <definedName name="IQ_REVENUE_MEDIAN_EST_THOM" hidden="1">"c3653"</definedName>
    <definedName name="IQ_REVENUE_NUM_EST" hidden="1">"c1129"</definedName>
    <definedName name="IQ_REVENUE_NUM_EST_CIQ" hidden="1">"c3620"</definedName>
    <definedName name="IQ_REVENUE_NUM_EST_REUT" hidden="1">"c3638"</definedName>
    <definedName name="IQ_REVENUE_NUM_EST_THOM" hidden="1">"c3656"</definedName>
    <definedName name="IQ_REVISION_DATE_" hidden="1">39342.411099537</definedName>
    <definedName name="iq_revision_date2" hidden="1">39240.9622453704</definedName>
    <definedName name="IQ_REVOLV_OPEN_SECURED_1_4_LL_REC_DOM_FFIEC" hidden="1">"c12902"</definedName>
    <definedName name="IQ_REVOLVING_HOME_EQUITY_LINES_UNUSED_FFIEC" hidden="1">"c13241"</definedName>
    <definedName name="IQ_REVOLVING_LOANS_GROSS_LOANS_FFIEC" hidden="1">"c13398"</definedName>
    <definedName name="IQ_REVOLVING_LOANS_RISK_BASED_FFIEC" hidden="1">"c13419"</definedName>
    <definedName name="IQ_REVOLVING_LOANS_SEC_1_4_DOM_CHARGE_OFFS_FFIEC" hidden="1">"c13168"</definedName>
    <definedName name="IQ_REVOLVING_LOANS_SEC_1_4_DOM_RECOV_FFIEC" hidden="1">"c13190"</definedName>
    <definedName name="IQ_REVOLVING_OPEN_END_1_4_TRADING_DOM_FFIEC" hidden="1">"c12927"</definedName>
    <definedName name="IQ_REVOLVING_SECURED_1_4_DUE_30_89_FFIEC" hidden="1">"c13260"</definedName>
    <definedName name="IQ_REVOLVING_SECURED_1_4_DUE_90_FFIEC" hidden="1">"c13288"</definedName>
    <definedName name="IQ_REVOLVING_SECURED_1_4_NON_ACCRUAL_FFIEC" hidden="1">"c13314"</definedName>
    <definedName name="IQ_RISK_ADJ_BANK_ASSETS" hidden="1">"c2670"</definedName>
    <definedName name="IQ_RISK_WEIGHTED_ASSETS_FDIC" hidden="1">"c6370"</definedName>
    <definedName name="IQ_ROYALTY_REVENUE_COAL" hidden="1">"c15932"</definedName>
    <definedName name="IQ_RSI" hidden="1">"c12704"</definedName>
    <definedName name="IQ_RSI_ADJ" hidden="1">"c12705"</definedName>
    <definedName name="IQ_SALARIED_WORKFORCE" hidden="1">"c7010"</definedName>
    <definedName name="IQ_SALARIED_WORKFORCE_APR" hidden="1">"c7670"</definedName>
    <definedName name="IQ_SALARIED_WORKFORCE_APR_FC" hidden="1">"c8550"</definedName>
    <definedName name="IQ_SALARIED_WORKFORCE_FC" hidden="1">"c7890"</definedName>
    <definedName name="IQ_SALARIED_WORKFORCE_POP" hidden="1">"c7230"</definedName>
    <definedName name="IQ_SALARIED_WORKFORCE_POP_FC" hidden="1">"c8110"</definedName>
    <definedName name="IQ_SALARIED_WORKFORCE_YOY" hidden="1">"c7450"</definedName>
    <definedName name="IQ_SALARIED_WORKFORCE_YOY_FC" hidden="1">"c8330"</definedName>
    <definedName name="IQ_SALARIES_EMPLOYEE_BENEFITS_FFIEC" hidden="1">"c13023"</definedName>
    <definedName name="IQ_SALARY" hidden="1">"c1130"</definedName>
    <definedName name="IQ_SALARY_FDIC" hidden="1">"c6576"</definedName>
    <definedName name="IQ_SALE_COMMON_GROSS_FFIEC" hidden="1">"c12963"</definedName>
    <definedName name="IQ_SALE_CONVERSION_ACQUISITION_NET_COMMON_FFIEC" hidden="1">"c15351"</definedName>
    <definedName name="IQ_SALE_CONVERSION_RETIREMENT_STOCK_FDIC" hidden="1">"c6661"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" hidden="1">"c6284"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PREF_FFIEC" hidden="1">"c12961"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_TREASURY_FFIEC" hidden="1">"c12965"</definedName>
    <definedName name="IQ_SALES_MARKETING" hidden="1">"c2240"</definedName>
    <definedName name="IQ_SAME_STORE" hidden="1">"c1149"</definedName>
    <definedName name="IQ_SAME_STORE_FRANCHISE" hidden="1">"c2900"</definedName>
    <definedName name="IQ_SAME_STORE_OWNED" hidden="1">"c2908"</definedName>
    <definedName name="IQ_SAME_STORE_TOTAL" hidden="1">"c2892"</definedName>
    <definedName name="IQ_SAVING_DEP" hidden="1">"c1150"</definedName>
    <definedName name="IQ_SAVINGS_DEPOSITS_NON_TRANS_ACCTS_FFIEC" hidden="1">"c15329"</definedName>
    <definedName name="IQ_SAVINGS_DEPOSITS_QUARTERLY_AVG_FFIEC" hidden="1">"c15485"</definedName>
    <definedName name="IQ_SAVINGS_RATE_DISP_INC_PCT" hidden="1">"c7011"</definedName>
    <definedName name="IQ_SAVINGS_RATE_DISP_INC_PCT_FC" hidden="1">"c7891"</definedName>
    <definedName name="IQ_SAVINGS_RATE_DISP_INC_PCT_POP" hidden="1">"c7231"</definedName>
    <definedName name="IQ_SAVINGS_RATE_DISP_INC_PCT_POP_FC" hidden="1">"c8111"</definedName>
    <definedName name="IQ_SAVINGS_RATE_DISP_INC_PCT_YOY" hidden="1">"c7451"</definedName>
    <definedName name="IQ_SAVINGS_RATE_DISP_INC_PCT_YOY_FC" hidden="1">"c8331"</definedName>
    <definedName name="IQ_SAVINGS_RATE_GDP_PCT" hidden="1">"c7012"</definedName>
    <definedName name="IQ_SAVINGS_RATE_GDP_PCT_FC" hidden="1">"c7892"</definedName>
    <definedName name="IQ_SAVINGS_RATE_GDP_PCT_POP" hidden="1">"c7232"</definedName>
    <definedName name="IQ_SAVINGS_RATE_GDP_PCT_POP_FC" hidden="1">"c8112"</definedName>
    <definedName name="IQ_SAVINGS_RATE_GDP_PCT_YOY" hidden="1">"c7452"</definedName>
    <definedName name="IQ_SAVINGS_RATE_GDP_PCT_YOY_FC" hidden="1">"c8332"</definedName>
    <definedName name="IQ_SAVINGS_RATE_PERSONAL_INC_PCT" hidden="1">"c7013"</definedName>
    <definedName name="IQ_SAVINGS_RATE_PERSONAL_INC_PCT_FC" hidden="1">"c7893"</definedName>
    <definedName name="IQ_SAVINGS_RATE_PERSONAL_INC_PCT_POP" hidden="1">"c7233"</definedName>
    <definedName name="IQ_SAVINGS_RATE_PERSONAL_INC_PCT_POP_FC" hidden="1">"c8113"</definedName>
    <definedName name="IQ_SAVINGS_RATE_PERSONAL_INC_PCT_YOY" hidden="1">"c7453"</definedName>
    <definedName name="IQ_SAVINGS_RATE_PERSONAL_INC_PCT_YOY_FC" hidden="1">"c8333"</definedName>
    <definedName name="IQ_SBC_EXPENSE_FFIEC" hidden="1">"c13077"</definedName>
    <definedName name="IQ_SEC_1_4_CONSTRUCTION_DOM_CHARGE_OFFS_FFIEC" hidden="1">"c13165"</definedName>
    <definedName name="IQ_SEC_1_4_CONSTRUCTION_DOM_RECOV_FFIEC" hidden="1">"c13187"</definedName>
    <definedName name="IQ_SEC_BORROWED_OFF_BS_FFIEC" hidden="1">"c13127"</definedName>
    <definedName name="IQ_SEC_FARMLAND_DOM_CHARGE_OFFS_FFIEC" hidden="1">"c13167"</definedName>
    <definedName name="IQ_SEC_FARMLAND_DOM_RECOV_FFIEC" hidden="1">"c13189"</definedName>
    <definedName name="IQ_SEC_FUNDS_PURCHASED_ASSETS_TOT_FFIEC" hidden="1">"c13447"</definedName>
    <definedName name="IQ_SEC_ISSUED_US_AVAIL_SALE_FFIEC" hidden="1">"c12795"</definedName>
    <definedName name="IQ_SEC_ISSUED_US_TRADING_DOM_FFIEC" hidden="1">"c12920"</definedName>
    <definedName name="IQ_SEC_ISSUED_US_TRADING_FFIEC" hidden="1">"c12815"</definedName>
    <definedName name="IQ_SEC_MULTIFAM_DOM_CHARGE_OFFS_FFIEC" hidden="1">"c13171"</definedName>
    <definedName name="IQ_SEC_MULTIFAM_DOM_DUE_30_89_FFIEC" hidden="1">"c13263"</definedName>
    <definedName name="IQ_SEC_MULTIFAM_DOM_DUE_90_FFIEC" hidden="1">"c13291"</definedName>
    <definedName name="IQ_SEC_MULTIFAM_DOM_NON_ACCRUAL_FFIEC" hidden="1">"c13317"</definedName>
    <definedName name="IQ_SEC_MULTIFAM_DOM_RECOV_FFIEC" hidden="1">"c13193"</definedName>
    <definedName name="IQ_SEC_NONFARM_NONRES_CHARGE_OFFS_FFIEC" hidden="1">"c13629"</definedName>
    <definedName name="IQ_SEC_NONFARM_NONRES_DOM_OFFICES_DUE_30_89_FFIEC" hidden="1">"c13264"</definedName>
    <definedName name="IQ_SEC_NONFARM_NONRES_DOM_OFFICES_DUE_90_FFIEC" hidden="1">"c13292"</definedName>
    <definedName name="IQ_SEC_NONFARM_NONRES_DOM_OFFICES_NON_ACCRUAL_FFIEC" hidden="1">"c13318"</definedName>
    <definedName name="IQ_SEC_NONFARM_NONRES_RECOV_FFIEC" hidden="1">"c13633"</definedName>
    <definedName name="IQ_SEC_OTHER_CONSTRUCTION_DOM_CHARGE_OFFS_FFIEC" hidden="1">"c13166"</definedName>
    <definedName name="IQ_SEC_OTHER_CONSTRUCTION_DOM_RECOV_FFIEC" hidden="1">"c13188"</definedName>
    <definedName name="IQ_SEC_OTHER_NONFARM_NONRES_CHARGE_OFFS_FFIEC" hidden="1">"c13173"</definedName>
    <definedName name="IQ_SEC_OTHER_NONFARM_NONRES_DUE_30_89_FFIEC" hidden="1">"c13266"</definedName>
    <definedName name="IQ_SEC_OTHER_NONFARM_NONRES_DUE_90_FFIEC" hidden="1">"c13637"</definedName>
    <definedName name="IQ_SEC_OTHER_NONFARM_NONRES_NON_ACCRUAL_FFIEC" hidden="1">"c15462"</definedName>
    <definedName name="IQ_SEC_OTHER_NONFARM_NONRES_RECOV_FFIEC" hidden="1">"c13195"</definedName>
    <definedName name="IQ_SEC_OWNER_NONFARM_NONRES_CHARGE_OFFS_FFIEC" hidden="1">"c13172"</definedName>
    <definedName name="IQ_SEC_OWNER_NONFARM_NONRES_DUE_30_89_FFIEC" hidden="1">"c13265"</definedName>
    <definedName name="IQ_SEC_OWNER_NONFARM_NONRES_DUE_90_FFIEC" hidden="1">"c13636"</definedName>
    <definedName name="IQ_SEC_OWNER_NONFARM_NONRES_NON_ACCRUAL_FFIEC" hidden="1">"c15461"</definedName>
    <definedName name="IQ_SEC_OWNER_NONFARM_NONRES_RECOV_FFIEC" hidden="1">"c13194"</definedName>
    <definedName name="IQ_SEC_PURCHASED_RESELL" hidden="1">"c5513"</definedName>
    <definedName name="IQ_SEC_PURCHASED_RESELL_FFIEC" hidden="1">"c12807"</definedName>
    <definedName name="IQ_SEC_RE_FOREIGN_DUE_30_89_FFIEC" hidden="1">"c13267"</definedName>
    <definedName name="IQ_SEC_RE_FOREIGN_DUE_90_FFIEC" hidden="1">"c13293"</definedName>
    <definedName name="IQ_SEC_RE_FOREIGN_NON_ACCRUAL_FFIEC" hidden="1">"c13319"</definedName>
    <definedName name="IQ_SEC_SOLD_REPURCHASE_FFIEC" hidden="1">"c12857"</definedName>
    <definedName name="IQ_SECUR_RECEIV" hidden="1">"c1151"</definedName>
    <definedName name="IQ_SECURED_1_4_FAMILY_RESIDENTIAL_CHARGE_OFFS_FDIC" hidden="1">"c6590"</definedName>
    <definedName name="IQ_SECURED_1_4_FAMILY_RESIDENTIAL_NET_CHARGE_OFFS_FDIC" hidden="1">"c6628"</definedName>
    <definedName name="IQ_SECURED_1_4_FAMILY_RESIDENTIAL_RECOVERIES_FDIC" hidden="1">"c6609"</definedName>
    <definedName name="IQ_SECURED_DEBT" hidden="1">"c2546"</definedName>
    <definedName name="IQ_SECURED_DEBT_PCT" hidden="1">"c2547"</definedName>
    <definedName name="IQ_SECURED_FARMLAND_CHARGE_OFFS_FDIC" hidden="1">"c6593"</definedName>
    <definedName name="IQ_SECURED_FARMLAND_DOM_DUE_30_89_FFIEC" hidden="1">"c13259"</definedName>
    <definedName name="IQ_SECURED_FARMLAND_DOM_DUE_90_FFIEC" hidden="1">"c13287"</definedName>
    <definedName name="IQ_SECURED_FARMLAND_DOM_NON_ACCRUAL_FFIEC" hidden="1">"c13313"</definedName>
    <definedName name="IQ_SECURED_FARMLAND_LL_REC_DOM_FFIEC" hidden="1">"c12901"</definedName>
    <definedName name="IQ_SECURED_FARMLAND_NET_CHARGE_OFFS_FDIC" hidden="1">"c6631"</definedName>
    <definedName name="IQ_SECURED_FARMLAND_RECOVERIES_FDIC" hidden="1">"c6612"</definedName>
    <definedName name="IQ_SECURED_MULTI_RES_LL_REC_DOM_FFIEC" hidden="1">"c12905"</definedName>
    <definedName name="IQ_SECURED_MULTIFAMILY_RESIDENTIAL_CHARGE_OFFS_FDIC" hidden="1">"c6591"</definedName>
    <definedName name="IQ_SECURED_MULTIFAMILY_RESIDENTIAL_NET_CHARGE_OFFS_FDIC" hidden="1">"c6629"</definedName>
    <definedName name="IQ_SECURED_MULTIFAMILY_RESIDENTIAL_RECOVERIES_FDIC" hidden="1">"c6610"</definedName>
    <definedName name="IQ_SECURED_NONFARM_NONRESIDENTIAL_CHARGE_OFFS_FDIC" hidden="1">"c6592"</definedName>
    <definedName name="IQ_SECURED_NONFARM_NONRESIDENTIAL_NET_CHARGE_OFFS_FDIC" hidden="1">"c6630"</definedName>
    <definedName name="IQ_SECURED_NONFARM_NONRESIDENTIAL_RECOVERIES_FDIC" hidden="1">"c6611"</definedName>
    <definedName name="IQ_SECURITIES_GAINS_FDIC" hidden="1">"c6584"</definedName>
    <definedName name="IQ_SECURITIES_HELD_MATURITY_FFIEC" hidden="1">"c12777"</definedName>
    <definedName name="IQ_SECURITIES_ISSUED_STATES_FDIC" hidden="1">"c6300"</definedName>
    <definedName name="IQ_SECURITIES_ISSUED_US_FFIEC" hidden="1">"c12781"</definedName>
    <definedName name="IQ_SECURITIES_LENT_FDIC" hidden="1">"c6532"</definedName>
    <definedName name="IQ_SECURITIES_LENT_FFIEC" hidden="1">"c13255"</definedName>
    <definedName name="IQ_SECURITIES_QUARTERLY_AVG_FFIEC" hidden="1">"c13079"</definedName>
    <definedName name="IQ_SECURITIES_STATE_POLI_SUBD_QUARTERLY_AVG_FFIEC" hidden="1">"c15470"</definedName>
    <definedName name="IQ_SECURITIES_UNDERWRITING_FDIC" hidden="1">"c6529"</definedName>
    <definedName name="IQ_SECURITIES_UNDERWRITING_UNUSED_FFIEC" hidden="1">"c13247"</definedName>
    <definedName name="IQ_SECURITIZATION_INC_OPERATING_INC_FFIEC" hidden="1">"c13390"</definedName>
    <definedName name="IQ_SECURITIZATION_INCOME_FFIEC" hidden="1">"c13012"</definedName>
    <definedName name="IQ_SECURITY_ACTIVE_STATUS" hidden="1">"c15160"</definedName>
    <definedName name="IQ_SECURITY_BORROW" hidden="1">"c1152"</definedName>
    <definedName name="IQ_SECURITY_LEVEL" hidden="1">"c2159"</definedName>
    <definedName name="IQ_SECURITY_NAME" hidden="1">"c15159"</definedName>
    <definedName name="IQ_SECURITY_NOTES" hidden="1">"c2202"</definedName>
    <definedName name="IQ_SECURITY_OWN" hidden="1">"c1153"</definedName>
    <definedName name="IQ_SECURITY_RESELL" hidden="1">"c1154"</definedName>
    <definedName name="IQ_SECURITY_TYPE" hidden="1">"c2158"</definedName>
    <definedName name="IQ_SEDOL" hidden="1">"c12042"</definedName>
    <definedName name="IQ_SELECTED_FOREIGN_ASSETS_FFIEC" hidden="1">"c13485"</definedName>
    <definedName name="IQ_SEMI_BACKLOG" hidden="1">"c10005"</definedName>
    <definedName name="IQ_SEMI_BACKLOG_AVG_PRICE" hidden="1">"c10006"</definedName>
    <definedName name="IQ_SEMI_BACKLOG_VALUE" hidden="1">"c10007"</definedName>
    <definedName name="IQ_SEMI_BOOK_TO_BILL_RATIO" hidden="1">"c10008"</definedName>
    <definedName name="IQ_SEMI_ORDER_AVG_PRICE" hidden="1">"c10002"</definedName>
    <definedName name="IQ_SEMI_ORDER_VALUE" hidden="1">"c10003"</definedName>
    <definedName name="IQ_SEMI_ORDER_VALUE_CHANGE" hidden="1">"c10004"</definedName>
    <definedName name="IQ_SEMI_ORDERS" hidden="1">"c10001"</definedName>
    <definedName name="IQ_SEMI_WARRANTY_RES_ACQ" hidden="1">"c10011"</definedName>
    <definedName name="IQ_SEMI_WARRANTY_RES_BEG" hidden="1">"c10009"</definedName>
    <definedName name="IQ_SEMI_WARRANTY_RES_END" hidden="1">"c10014"</definedName>
    <definedName name="IQ_SEMI_WARRANTY_RES_ISS" hidden="1">"c10010"</definedName>
    <definedName name="IQ_SEMI_WARRANTY_RES_OTHER" hidden="1">"c10013"</definedName>
    <definedName name="IQ_SEMI_WARRANTY_RES_PAY" hidden="1">"c10012"</definedName>
    <definedName name="IQ_SEP_ACCOUNT_ASSETS_LH_FFIEC" hidden="1">"c13105"</definedName>
    <definedName name="IQ_SEPARATE_ACCOUNT_LIAB_LH_FFIEC" hidden="1">"c13108"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ERVICE_CHARGES_DEPOSIT_ACCOUNTS_DOM_FFIEC" hidden="1">"c13003"</definedName>
    <definedName name="IQ_SERVICE_CHARGES_FDIC" hidden="1">"c6572"</definedName>
    <definedName name="IQ_SERVICE_CHARGES_OPERATING_INC_FFIEC" hidden="1">"c13384"</definedName>
    <definedName name="IQ_SERVICE_FEE" hidden="1">"c8951"</definedName>
    <definedName name="IQ_SERVICING_FEES_FFIEC" hidden="1">"c13011"</definedName>
    <definedName name="IQ_SERVICING_FEES_OPERATING_INC_FFIEC" hidden="1">"c13389"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" hidden="1">"c6265"</definedName>
    <definedName name="IQ_SGA_REIT" hidden="1">"c1161"</definedName>
    <definedName name="IQ_SGA_SUPPL" hidden="1">"c1162"</definedName>
    <definedName name="IQ_SGA_UTI" hidden="1">"c1163"</definedName>
    <definedName name="IQ_SHAREOUTSTANDING" hidden="1">"c1347"</definedName>
    <definedName name="IQ_SHARES_PER_DR" hidden="1">"c204"</definedName>
    <definedName name="IQ_SHARES_PURCHASED_AVERAGE_PRICE" hidden="1">"c5821"</definedName>
    <definedName name="IQ_SHARES_PURCHASED_QUARTER" hidden="1">"c5820"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POSITIONS_FFIEC" hidden="1">"c12859"</definedName>
    <definedName name="IQ_SHORT_TERM_INVEST" hidden="1">"c1425"</definedName>
    <definedName name="IQ_SMALL_INT_BEAR_CD" hidden="1">"c1166"</definedName>
    <definedName name="IQ_SOC_SEC_RECEIPTS_SAAR_USD_APR_FC" hidden="1">"c12005"</definedName>
    <definedName name="IQ_SOC_SEC_RECEIPTS_SAAR_USD_FC" hidden="1">"c12002"</definedName>
    <definedName name="IQ_SOC_SEC_RECEIPTS_SAAR_USD_POP_FC" hidden="1">"c12003"</definedName>
    <definedName name="IQ_SOC_SEC_RECEIPTS_SAAR_USD_YOY_FC" hidden="1">"c12004"</definedName>
    <definedName name="IQ_SOC_SEC_RECEIPTS_USD_APR_FC" hidden="1">"c12001"</definedName>
    <definedName name="IQ_SOC_SEC_RECEIPTS_USD_FC" hidden="1">"c11998"</definedName>
    <definedName name="IQ_SOC_SEC_RECEIPTS_USD_POP_FC" hidden="1">"c11999"</definedName>
    <definedName name="IQ_SOC_SEC_RECEIPTS_USD_YOY_FC" hidden="1">"c12000"</definedName>
    <definedName name="IQ_SOCIAL_SEC_RECEIPTS" hidden="1">"c7015"</definedName>
    <definedName name="IQ_SOCIAL_SEC_RECEIPTS_APR" hidden="1">"c7675"</definedName>
    <definedName name="IQ_SOCIAL_SEC_RECEIPTS_APR_FC" hidden="1">"c8555"</definedName>
    <definedName name="IQ_SOCIAL_SEC_RECEIPTS_FC" hidden="1">"c7895"</definedName>
    <definedName name="IQ_SOCIAL_SEC_RECEIPTS_POP" hidden="1">"c7235"</definedName>
    <definedName name="IQ_SOCIAL_SEC_RECEIPTS_POP_FC" hidden="1">"c8115"</definedName>
    <definedName name="IQ_SOCIAL_SEC_RECEIPTS_SAAR" hidden="1">"c7016"</definedName>
    <definedName name="IQ_SOCIAL_SEC_RECEIPTS_SAAR_APR" hidden="1">"c7676"</definedName>
    <definedName name="IQ_SOCIAL_SEC_RECEIPTS_SAAR_APR_FC" hidden="1">"c8556"</definedName>
    <definedName name="IQ_SOCIAL_SEC_RECEIPTS_SAAR_FC" hidden="1">"c7896"</definedName>
    <definedName name="IQ_SOCIAL_SEC_RECEIPTS_SAAR_POP" hidden="1">"c7236"</definedName>
    <definedName name="IQ_SOCIAL_SEC_RECEIPTS_SAAR_POP_FC" hidden="1">"c8116"</definedName>
    <definedName name="IQ_SOCIAL_SEC_RECEIPTS_SAAR_YOY" hidden="1">"c7456"</definedName>
    <definedName name="IQ_SOCIAL_SEC_RECEIPTS_SAAR_YOY_FC" hidden="1">"c8336"</definedName>
    <definedName name="IQ_SOCIAL_SEC_RECEIPTS_YOY" hidden="1">"c7455"</definedName>
    <definedName name="IQ_SOCIAL_SEC_RECEIPTS_YOY_FC" hidden="1">"c8335"</definedName>
    <definedName name="IQ_SOFTWARE" hidden="1">"c1167"</definedName>
    <definedName name="IQ_SOURCE" hidden="1">"c1168"</definedName>
    <definedName name="IQ_SP" hidden="1">"c2171"</definedName>
    <definedName name="IQ_SP_BANK" hidden="1">"c2637"</definedName>
    <definedName name="IQ_SP_BANK_ACTION" hidden="1">"c2636"</definedName>
    <definedName name="IQ_SP_BANK_DATE" hidden="1">"c2635"</definedName>
    <definedName name="IQ_SP_DATE" hidden="1">"c2172"</definedName>
    <definedName name="IQ_SP_FIN_ENHANCE_FX" hidden="1">"c2631"</definedName>
    <definedName name="IQ_SP_FIN_ENHANCE_FX_ACTION" hidden="1">"c2630"</definedName>
    <definedName name="IQ_SP_FIN_ENHANCE_FX_DATE" hidden="1">"c2629"</definedName>
    <definedName name="IQ_SP_FIN_ENHANCE_LC" hidden="1">"c2634"</definedName>
    <definedName name="IQ_SP_FIN_ENHANCE_LC_ACTION" hidden="1">"c2633"</definedName>
    <definedName name="IQ_SP_FIN_ENHANCE_LC_DATE" hidden="1">"c2632"</definedName>
    <definedName name="IQ_SP_FIN_STRENGTH_LC_ACTION_LT" hidden="1">"c2625"</definedName>
    <definedName name="IQ_SP_FIN_STRENGTH_LC_ACTION_ST" hidden="1">"c2626"</definedName>
    <definedName name="IQ_SP_FIN_STRENGTH_LC_DATE_LT" hidden="1">"c2623"</definedName>
    <definedName name="IQ_SP_FIN_STRENGTH_LC_DATE_ST" hidden="1">"c2624"</definedName>
    <definedName name="IQ_SP_FIN_STRENGTH_LC_LT" hidden="1">"c2627"</definedName>
    <definedName name="IQ_SP_FIN_STRENGTH_LC_ST" hidden="1">"c2628"</definedName>
    <definedName name="IQ_SP_FX_ACTION_LT" hidden="1">"c2613"</definedName>
    <definedName name="IQ_SP_FX_ACTION_ST" hidden="1">"c2614"</definedName>
    <definedName name="IQ_SP_FX_DATE_LT" hidden="1">"c2611"</definedName>
    <definedName name="IQ_SP_FX_DATE_ST" hidden="1">"c2612"</definedName>
    <definedName name="IQ_SP_FX_LT" hidden="1">"c2615"</definedName>
    <definedName name="IQ_SP_FX_ST" hidden="1">"c2616"</definedName>
    <definedName name="IQ_SP_ISSUE_ACTION" hidden="1">"c2644"</definedName>
    <definedName name="IQ_SP_ISSUE_DATE" hidden="1">"c2643"</definedName>
    <definedName name="IQ_SP_ISSUE_LC_ACTION" hidden="1">"c2644"</definedName>
    <definedName name="IQ_SP_ISSUE_LC_DATE" hidden="1">"c2643"</definedName>
    <definedName name="IQ_SP_ISSUE_LC_LT" hidden="1">"c2645"</definedName>
    <definedName name="IQ_SP_ISSUE_LT" hidden="1">"c2645"</definedName>
    <definedName name="IQ_SP_ISSUE_NSR_ACTION_LT" hidden="1">"c13616"</definedName>
    <definedName name="IQ_SP_ISSUE_NSR_ACTION_ST" hidden="1">"c13622"</definedName>
    <definedName name="IQ_SP_ISSUE_NSR_DATE_LT" hidden="1">"c13615"</definedName>
    <definedName name="IQ_SP_ISSUE_NSR_DATE_ST" hidden="1">"c13621"</definedName>
    <definedName name="IQ_SP_ISSUE_NSR_LT" hidden="1">"c13614"</definedName>
    <definedName name="IQ_SP_ISSUE_NSR_ST" hidden="1">"c13620"</definedName>
    <definedName name="IQ_SP_ISSUE_OUTLOOK_WATCH" hidden="1">"c2650"</definedName>
    <definedName name="IQ_SP_ISSUE_OUTLOOK_WATCH_DATE" hidden="1">"c2649"</definedName>
    <definedName name="IQ_SP_ISSUE_RECOVER" hidden="1">"c2648"</definedName>
    <definedName name="IQ_SP_ISSUE_RECOVER_ACTION" hidden="1">"c2647"</definedName>
    <definedName name="IQ_SP_ISSUE_RECOVER_DATE" hidden="1">"c2646"</definedName>
    <definedName name="IQ_SP_LC_ACTION_LT" hidden="1">"c2619"</definedName>
    <definedName name="IQ_SP_LC_ACTION_ST" hidden="1">"c2620"</definedName>
    <definedName name="IQ_SP_LC_DATE_LT" hidden="1">"c2617"</definedName>
    <definedName name="IQ_SP_LC_DATE_ST" hidden="1">"c2618"</definedName>
    <definedName name="IQ_SP_LC_LT" hidden="1">"c2621"</definedName>
    <definedName name="IQ_SP_LC_ST" hidden="1">"c2622"</definedName>
    <definedName name="IQ_SP_NSR_ACTION_LT" hidden="1">"c13613"</definedName>
    <definedName name="IQ_SP_NSR_ACTION_ST" hidden="1">"c13619"</definedName>
    <definedName name="IQ_SP_NSR_DATE_LT" hidden="1">"c13612"</definedName>
    <definedName name="IQ_SP_NSR_DATE_ST" hidden="1">"c13618"</definedName>
    <definedName name="IQ_SP_NSR_LT" hidden="1">"c13611"</definedName>
    <definedName name="IQ_SP_NSR_ST" hidden="1">"c13617"</definedName>
    <definedName name="IQ_SP_OUTLOOK_WATCH" hidden="1">"c2639"</definedName>
    <definedName name="IQ_SP_OUTLOOK_WATCH_DATE" hidden="1">"c2638"</definedName>
    <definedName name="IQ_SP_REASON" hidden="1">"c2174"</definedName>
    <definedName name="IQ_SP_STATUS" hidden="1">"c2173"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" hidden="1">"c6266"</definedName>
    <definedName name="IQ_SPECIAL_DIV_CF_REIT" hidden="1">"c1174"</definedName>
    <definedName name="IQ_SPECIAL_DIV_CF_UTI" hidden="1">"c1175"</definedName>
    <definedName name="IQ_SPECIAL_DIV_SHARE" hidden="1">"c3007"</definedName>
    <definedName name="IQ_SPECIFIC_ALLOWANCE" hidden="1">"c15247"</definedName>
    <definedName name="IQ_SQ_FT_LEASED_GROSS_CONSOL" hidden="1">"c8820"</definedName>
    <definedName name="IQ_SQ_FT_LEASED_GROSS_MANAGED" hidden="1">"c8822"</definedName>
    <definedName name="IQ_SQ_FT_LEASED_GROSS_OTHER" hidden="1">"c8823"</definedName>
    <definedName name="IQ_SQ_FT_LEASED_GROSS_TOTAL" hidden="1">"c8824"</definedName>
    <definedName name="IQ_SQ_FT_LEASED_GROSS_UNCONSOL" hidden="1">"c8821"</definedName>
    <definedName name="IQ_SQ_FT_LEASED_NET_CONSOL" hidden="1">"c8825"</definedName>
    <definedName name="IQ_SQ_FT_LEASED_NET_MANAGED" hidden="1">"c8827"</definedName>
    <definedName name="IQ_SQ_FT_LEASED_NET_OTHER" hidden="1">"c8828"</definedName>
    <definedName name="IQ_SQ_FT_LEASED_NET_TOTAL" hidden="1">"c8829"</definedName>
    <definedName name="IQ_SQ_FT_LEASED_NET_UNCONSOL" hidden="1">"c8826"</definedName>
    <definedName name="IQ_SQ_METER_LEASED_GROSS_CONSOL" hidden="1">"c8830"</definedName>
    <definedName name="IQ_SQ_METER_LEASED_GROSS_MANAGED" hidden="1">"c8832"</definedName>
    <definedName name="IQ_SQ_METER_LEASED_GROSS_OTHER" hidden="1">"c8833"</definedName>
    <definedName name="IQ_SQ_METER_LEASED_GROSS_TOTAL" hidden="1">"c8834"</definedName>
    <definedName name="IQ_SQ_METER_LEASED_GROSS_UNCONSOL" hidden="1">"c8831"</definedName>
    <definedName name="IQ_SQ_METER_LEASED_NET_CONSOL" hidden="1">"c8835"</definedName>
    <definedName name="IQ_SQ_METER_LEASED_NET_MANAGED" hidden="1">"c8837"</definedName>
    <definedName name="IQ_SQ_METER_LEASED_NET_OTHER" hidden="1">"c8838"</definedName>
    <definedName name="IQ_SQ_METER_LEASED_NET_TOTAL" hidden="1">"c8839"</definedName>
    <definedName name="IQ_SQ_METER_LEASED_NET_UNCONSOL" hidden="1">"c8836"</definedName>
    <definedName name="IQ_SR_BONDS_NOTES" hidden="1">"c2501"</definedName>
    <definedName name="IQ_SR_BONDS_NOTES_PCT" hidden="1">"c2502"</definedName>
    <definedName name="IQ_SR_DEBT" hidden="1">"c2526"</definedName>
    <definedName name="IQ_SR_DEBT_EBITDA" hidden="1">"c2552"</definedName>
    <definedName name="IQ_SR_DEBT_EBITDA_CAPEX" hidden="1">"c2553"</definedName>
    <definedName name="IQ_SR_DEBT_PCT" hidden="1">"c2527"</definedName>
    <definedName name="IQ_SR_SUB_DEBT" hidden="1">"c2530"</definedName>
    <definedName name="IQ_SR_SUB_DEBT_EBITDA" hidden="1">"c2556"</definedName>
    <definedName name="IQ_SR_SUB_DEBT_EBITDA_CAPEX" hidden="1">"c2557"</definedName>
    <definedName name="IQ_SR_SUB_DEBT_PCT" hidden="1">"c2531"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" hidden="1">"c6267"</definedName>
    <definedName name="IQ_ST_DEBT_ISSUED_REIT" hidden="1">"c1186"</definedName>
    <definedName name="IQ_ST_DEBT_ISSUED_UTI" hidden="1">"c1187"</definedName>
    <definedName name="IQ_ST_DEBT_PCT" hidden="1">"c2539"</definedName>
    <definedName name="IQ_ST_DEBT_RE" hidden="1">"c6268"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" hidden="1">"c6269"</definedName>
    <definedName name="IQ_ST_DEBT_REPAID_REIT" hidden="1">"c1194"</definedName>
    <definedName name="IQ_ST_DEBT_REPAID_UTI" hidden="1">"c1195"</definedName>
    <definedName name="IQ_ST_DEBT_UTI" hidden="1">"c1196"</definedName>
    <definedName name="IQ_ST_FHLB_DEBT" hidden="1">"c5658"</definedName>
    <definedName name="IQ_ST_INVEST" hidden="1">"c1197"</definedName>
    <definedName name="IQ_ST_INVEST_ASSETS_TOT_FFIEC" hidden="1">"c13438"</definedName>
    <definedName name="IQ_ST_INVEST_ST_NONCORE_FUNDING_FFIEC" hidden="1">"c13338"</definedName>
    <definedName name="IQ_ST_INVEST_UTI" hidden="1">"c1198"</definedName>
    <definedName name="IQ_ST_NOTE_RECEIV" hidden="1">"c1199"</definedName>
    <definedName name="IQ_STAND_REC_DET_EST" hidden="1">"c12069"</definedName>
    <definedName name="IQ_STAND_REC_DET_EST_CIQ" hidden="1">"c12133"</definedName>
    <definedName name="IQ_STAND_REC_DET_EST_DATE" hidden="1">"c12222"</definedName>
    <definedName name="IQ_STAND_REC_DET_EST_DATE_CIQ" hidden="1">"c12279"</definedName>
    <definedName name="IQ_STAND_REC_DET_EST_DATE_REUT" hidden="1">"c12307"</definedName>
    <definedName name="IQ_STAND_REC_DET_EST_DATE_THOM" hidden="1">"c12250"</definedName>
    <definedName name="IQ_STAND_REC_DET_EST_ORIGIN" hidden="1">"c12594"</definedName>
    <definedName name="IQ_STAND_REC_DET_EST_ORIGIN_CIQ" hidden="1">"c12648"</definedName>
    <definedName name="IQ_STAND_REC_DET_EST_ORIGIN_REUT" hidden="1">"c12675"</definedName>
    <definedName name="IQ_STAND_REC_DET_EST_ORIGIN_THOM" hidden="1">"c12620"</definedName>
    <definedName name="IQ_STAND_REC_DET_EST_REUT" hidden="1">"c12165"</definedName>
    <definedName name="IQ_STAND_REC_DET_EST_THOM" hidden="1">"c12100"</definedName>
    <definedName name="IQ_STAND_REC_NUM_DET_EST" hidden="1">"c12068"</definedName>
    <definedName name="IQ_STAND_REC_NUM_DET_EST_CIQ" hidden="1">"c12132"</definedName>
    <definedName name="IQ_STAND_REC_NUM_DET_EST_DATE" hidden="1">"c12221"</definedName>
    <definedName name="IQ_STAND_REC_NUM_DET_EST_DATE_CIQ" hidden="1">"c12278"</definedName>
    <definedName name="IQ_STAND_REC_NUM_DET_EST_DATE_REUT" hidden="1">"c12306"</definedName>
    <definedName name="IQ_STAND_REC_NUM_DET_EST_DATE_THOM" hidden="1">"c12249"</definedName>
    <definedName name="IQ_STAND_REC_NUM_DET_EST_ORIGIN" hidden="1">"c12593"</definedName>
    <definedName name="IQ_STAND_REC_NUM_DET_EST_ORIGIN_CIQ" hidden="1">"c12647"</definedName>
    <definedName name="IQ_STAND_REC_NUM_DET_EST_ORIGIN_REUT" hidden="1">"c12674"</definedName>
    <definedName name="IQ_STAND_REC_NUM_DET_EST_ORIGIN_THOM" hidden="1">"c12619"</definedName>
    <definedName name="IQ_STAND_REC_NUM_DET_EST_REUT" hidden="1">"c12164"</definedName>
    <definedName name="IQ_STAND_REC_NUM_DET_EST_THOM" hidden="1">"c12099"</definedName>
    <definedName name="IQ_STANDBY_LOC_FHLB_BANK_BEHALF_OFF_BS_FFIEC" hidden="1">"c15412"</definedName>
    <definedName name="IQ_STATE" hidden="1">"c1200"</definedName>
    <definedName name="IQ_STATE_LOCAL_SPENDING_SAAR" hidden="1">"c7017"</definedName>
    <definedName name="IQ_STATE_LOCAL_SPENDING_SAAR_APR" hidden="1">"c7677"</definedName>
    <definedName name="IQ_STATE_LOCAL_SPENDING_SAAR_APR_FC" hidden="1">"c8557"</definedName>
    <definedName name="IQ_STATE_LOCAL_SPENDING_SAAR_FC" hidden="1">"c7897"</definedName>
    <definedName name="IQ_STATE_LOCAL_SPENDING_SAAR_POP" hidden="1">"c7237"</definedName>
    <definedName name="IQ_STATE_LOCAL_SPENDING_SAAR_POP_FC" hidden="1">"c8117"</definedName>
    <definedName name="IQ_STATE_LOCAL_SPENDING_SAAR_YOY" hidden="1">"c7457"</definedName>
    <definedName name="IQ_STATE_LOCAL_SPENDING_SAAR_YOY_FC" hidden="1">"c8337"</definedName>
    <definedName name="IQ_STATES_NONTRANSACTION_ACCOUNTS_FDIC" hidden="1">"c6547"</definedName>
    <definedName name="IQ_STATES_POLI_SUBD_US_NON_TRANS_ACCTS_FFIEC" hidden="1">"c15324"</definedName>
    <definedName name="IQ_STATES_POLI_SUBD_US_TRANS_ACCTS_FFIEC" hidden="1">"c15316"</definedName>
    <definedName name="IQ_STATES_TOTAL_DEPOSITS_FDIC" hidden="1">"c6473"</definedName>
    <definedName name="IQ_STATES_TRANSACTION_ACCOUNTS_FDIC" hidden="1">"c6539"</definedName>
    <definedName name="IQ_STATUTORY_SURPLUS" hidden="1">"c1201"</definedName>
    <definedName name="IQ_STOCK_BASED" hidden="1">"c1202"</definedName>
    <definedName name="IQ_STOCK_BASED_AT" hidden="1">"c2999"</definedName>
    <definedName name="IQ_STOCK_BASED_CF" hidden="1">"c1203"</definedName>
    <definedName name="IQ_STOCK_BASED_COGS" hidden="1">"c2990"</definedName>
    <definedName name="IQ_STOCK_BASED_COGS_FIN" hidden="1">"c2998"</definedName>
    <definedName name="IQ_STOCK_BASED_COGS_UTIL" hidden="1">"c2997"</definedName>
    <definedName name="IQ_STOCK_BASED_COMP" hidden="1">"c3512"</definedName>
    <definedName name="IQ_STOCK_BASED_COMP_PRETAX" hidden="1">"c3510"</definedName>
    <definedName name="IQ_STOCK_BASED_COMP_TAX" hidden="1">"c3511"</definedName>
    <definedName name="IQ_STOCK_BASED_EST" hidden="1">"c4520"</definedName>
    <definedName name="IQ_STOCK_BASED_EST_CIQ" hidden="1">"c5073"</definedName>
    <definedName name="IQ_STOCK_BASED_EXPLORE_DRILL" hidden="1">"c13851"</definedName>
    <definedName name="IQ_STOCK_BASED_GA" hidden="1">"c2993"</definedName>
    <definedName name="IQ_STOCK_BASED_HIGH_EST" hidden="1">"c4521"</definedName>
    <definedName name="IQ_STOCK_BASED_HIGH_EST_CIQ" hidden="1">"c5074"</definedName>
    <definedName name="IQ_STOCK_BASED_LOW_EST" hidden="1">"c4522"</definedName>
    <definedName name="IQ_STOCK_BASED_LOW_EST_CIQ" hidden="1">"c5075"</definedName>
    <definedName name="IQ_STOCK_BASED_MEDIAN_EST" hidden="1">"c4523"</definedName>
    <definedName name="IQ_STOCK_BASED_MEDIAN_EST_CIQ" hidden="1">"c5076"</definedName>
    <definedName name="IQ_STOCK_BASED_NUM_EST" hidden="1">"c4524"</definedName>
    <definedName name="IQ_STOCK_BASED_NUM_EST_CIQ" hidden="1">"c5077"</definedName>
    <definedName name="IQ_STOCK_BASED_OTHER" hidden="1">"c2995"</definedName>
    <definedName name="IQ_STOCK_BASED_RD" hidden="1">"c2991"</definedName>
    <definedName name="IQ_STOCK_BASED_SGA" hidden="1">"c2994"</definedName>
    <definedName name="IQ_STOCK_BASED_SM" hidden="1">"c2992"</definedName>
    <definedName name="IQ_STOCK_BASED_STDDEV_EST" hidden="1">"c4525"</definedName>
    <definedName name="IQ_STOCK_BASED_STDDEV_EST_CIQ" hidden="1">"c5078"</definedName>
    <definedName name="IQ_STOCK_BASED_TOTAL" hidden="1">"c3040"</definedName>
    <definedName name="IQ_STOCK_OPTIONS_COMP" hidden="1">"c3509"</definedName>
    <definedName name="IQ_STOCK_OPTIONS_COMP_PRETAX" hidden="1">"c3507"</definedName>
    <definedName name="IQ_STOCK_OPTIONS_COMP_TAX" hidden="1">"c3508"</definedName>
    <definedName name="IQ_STRATEGY_NOTE" hidden="1">"c6791"</definedName>
    <definedName name="IQ_STRIKE_PRICE_ISSUED" hidden="1">"c1645"</definedName>
    <definedName name="IQ_STRIKE_PRICE_OS" hidden="1">"c1646"</definedName>
    <definedName name="IQ_STRIPS_RECEIVABLE_MORTGAGE_LOANS_FFIEC" hidden="1">"c12844"</definedName>
    <definedName name="IQ_STRIPS_RECEIVABLE_OTHER_FFIEC" hidden="1">"c12845"</definedName>
    <definedName name="IQ_STRUCT_FIN_CLASS" hidden="1">"c8950"</definedName>
    <definedName name="IQ_STRUCT_FIN_SERIES" hidden="1">"c8956"</definedName>
    <definedName name="IQ_STRUCTURED_NOTES_INVEST_SECURITIES_FFIEC" hidden="1">"c13468"</definedName>
    <definedName name="IQ_STRUCTURING_NOTES_TIER_1_FFIEC" hidden="1">"c13344"</definedName>
    <definedName name="IQ_STW" hidden="1">"c2166"</definedName>
    <definedName name="IQ_SUB_BONDS_NOTES" hidden="1">"c2503"</definedName>
    <definedName name="IQ_SUB_BONDS_NOTES_PCT" hidden="1">"c2504"</definedName>
    <definedName name="IQ_SUB_DEBT" hidden="1">"c2532"</definedName>
    <definedName name="IQ_SUB_DEBT_EBITDA" hidden="1">"c2558"</definedName>
    <definedName name="IQ_SUB_DEBT_EBITDA_CAPEX" hidden="1">"c2559"</definedName>
    <definedName name="IQ_SUB_DEBT_FDIC" hidden="1">"c6346"</definedName>
    <definedName name="IQ_SUB_DEBT_PCT" hidden="1">"c2533"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UB_NOTES_DEBENTURES_FAIR_VALUE_TOT_FFIEC" hidden="1">"c15410"</definedName>
    <definedName name="IQ_SUB_NOTES_DEBENTURES_FFIEC" hidden="1">"c12867"</definedName>
    <definedName name="IQ_SUB_NOTES_DEBENTURES_LEVEL_1_FFIEC" hidden="1">"c15432"</definedName>
    <definedName name="IQ_SUB_NOTES_DEBENTURES_LEVEL_2_FFIEC" hidden="1">"c15445"</definedName>
    <definedName name="IQ_SUB_NOTES_DEBENTURES_LEVEL_3_FFIEC" hidden="1">"c15458"</definedName>
    <definedName name="IQ_SUB_NOTES_PAYABLE_UNCONSOLIDATED_TRUSTS_FFIEC" hidden="1">"c12868"</definedName>
    <definedName name="IQ_SUPPLIES_FFIEC" hidden="1">"c13050"</definedName>
    <definedName name="IQ_SURPLUS_FDIC" hidden="1">"c6351"</definedName>
    <definedName name="IQ_SURPLUS_FFIEC" hidden="1">"c12877"</definedName>
    <definedName name="IQ_SVA" hidden="1">"c1214"</definedName>
    <definedName name="IQ_SYNTHETIC_STRUCTURED_PRODUCTS_AVAIL_SALE_FFIEC" hidden="1">"c15264"</definedName>
    <definedName name="IQ_SYNTHETIC_STRUCTURED_PRODUCTS_FFIEC" hidden="1">"c15261"</definedName>
    <definedName name="IQ_TANGIBLE_ASSETS_FFIEC" hidden="1">"c13916"</definedName>
    <definedName name="IQ_TANGIBLE_COMMON_EQUITY_FFIEC" hidden="1">"c13914"</definedName>
    <definedName name="IQ_TANGIBLE_EQUITY_ASSETS_FFIEC" hidden="1">"c13346"</definedName>
    <definedName name="IQ_TANGIBLE_EQUITY_FFIEC" hidden="1">"c13915"</definedName>
    <definedName name="IQ_TANGIBLE_TIER_1_LEVERAGE_FFIEC" hidden="1">"c13345"</definedName>
    <definedName name="IQ_TARGET_PRICE_DET_EST" hidden="1">"c12070"</definedName>
    <definedName name="IQ_TARGET_PRICE_DET_EST_CIQ" hidden="1">"c12134"</definedName>
    <definedName name="IQ_TARGET_PRICE_DET_EST_CURRENCY" hidden="1">"c12475"</definedName>
    <definedName name="IQ_TARGET_PRICE_DET_EST_CURRENCY_CIQ" hidden="1">"c12523"</definedName>
    <definedName name="IQ_TARGET_PRICE_DET_EST_CURRENCY_REUT" hidden="1">"c12547"</definedName>
    <definedName name="IQ_TARGET_PRICE_DET_EST_CURRENCY_THOM" hidden="1">"c12498"</definedName>
    <definedName name="IQ_TARGET_PRICE_DET_EST_DATE" hidden="1">"c12223"</definedName>
    <definedName name="IQ_TARGET_PRICE_DET_EST_DATE_CIQ" hidden="1">"c12280"</definedName>
    <definedName name="IQ_TARGET_PRICE_DET_EST_DATE_REUT" hidden="1">"c12308"</definedName>
    <definedName name="IQ_TARGET_PRICE_DET_EST_DATE_THOM" hidden="1">"c12251"</definedName>
    <definedName name="IQ_TARGET_PRICE_DET_EST_INCL" hidden="1">"c12358"</definedName>
    <definedName name="IQ_TARGET_PRICE_DET_EST_INCL_CIQ" hidden="1">"c12406"</definedName>
    <definedName name="IQ_TARGET_PRICE_DET_EST_INCL_REUT" hidden="1">"c12430"</definedName>
    <definedName name="IQ_TARGET_PRICE_DET_EST_INCL_THOM" hidden="1">"c12381"</definedName>
    <definedName name="IQ_TARGET_PRICE_DET_EST_ORIGIN" hidden="1">"c12729"</definedName>
    <definedName name="IQ_TARGET_PRICE_DET_EST_ORIGIN_CIQ" hidden="1">"c12730"</definedName>
    <definedName name="IQ_TARGET_PRICE_DET_EST_ORIGIN_REUT" hidden="1">"c12731"</definedName>
    <definedName name="IQ_TARGET_PRICE_DET_EST_ORIGIN_THOM" hidden="1">"c12621"</definedName>
    <definedName name="IQ_TARGET_PRICE_DET_EST_REUT" hidden="1">"c12166"</definedName>
    <definedName name="IQ_TARGET_PRICE_DET_EST_THOM" hidden="1">"c12101"</definedName>
    <definedName name="IQ_TARGET_PRICE_LASTCLOSE" hidden="1">"c1855"</definedName>
    <definedName name="IQ_TARGET_PRICE_NUM" hidden="1">"c1653"</definedName>
    <definedName name="IQ_TARGET_PRICE_NUM_CIQ" hidden="1">"c4661"</definedName>
    <definedName name="IQ_TARGET_PRICE_NUM_REUT" hidden="1">"c5319"</definedName>
    <definedName name="IQ_TARGET_PRICE_NUM_THOM" hidden="1">"c5098"</definedName>
    <definedName name="IQ_TARGET_PRICE_STDDEV" hidden="1">"c1654"</definedName>
    <definedName name="IQ_TARGET_PRICE_STDDEV_CIQ" hidden="1">"c4662"</definedName>
    <definedName name="IQ_TARGET_PRICE_STDDEV_REUT" hidden="1">"c5320"</definedName>
    <definedName name="IQ_TARGET_PRICE_STDDEV_THOM" hidden="1">"c5099"</definedName>
    <definedName name="IQ_TAX_BENEFIT_CF_1YR" hidden="1">"c3483"</definedName>
    <definedName name="IQ_TAX_BENEFIT_CF_2YR" hidden="1">"c3484"</definedName>
    <definedName name="IQ_TAX_BENEFIT_CF_3YR" hidden="1">"c3485"</definedName>
    <definedName name="IQ_TAX_BENEFIT_CF_4YR" hidden="1">"c3486"</definedName>
    <definedName name="IQ_TAX_BENEFIT_CF_5YR" hidden="1">"c3487"</definedName>
    <definedName name="IQ_TAX_BENEFIT_CF_AFTER_FIVE" hidden="1">"c3488"</definedName>
    <definedName name="IQ_TAX_BENEFIT_CF_MAX_YEAR" hidden="1">"c3491"</definedName>
    <definedName name="IQ_TAX_BENEFIT_CF_NO_EXP" hidden="1">"c3489"</definedName>
    <definedName name="IQ_TAX_BENEFIT_CF_TOTAL" hidden="1">"c3490"</definedName>
    <definedName name="IQ_TAX_BENEFIT_OPTIONS" hidden="1">"c1215"</definedName>
    <definedName name="IQ_TAX_EQUIV_NET_INT_INC" hidden="1">"c1216"</definedName>
    <definedName name="IQ_TAX_EQUIVALENT_ADJUSTMENTS_FFIEC" hidden="1">"c13854"</definedName>
    <definedName name="IQ_TAX_OTHER_EXP_AP" hidden="1">"c8878"</definedName>
    <definedName name="IQ_TAX_OTHER_EXP_AP_ABS" hidden="1">"c8897"</definedName>
    <definedName name="IQ_TAX_OTHER_EXP_NAME_AP" hidden="1">"c8916"</definedName>
    <definedName name="IQ_TAX_OTHER_EXP_NAME_AP_ABS" hidden="1">"c8935"</definedName>
    <definedName name="IQ_TAXES_ADJ_NOI_FFIEC" hidden="1">"c13395"</definedName>
    <definedName name="IQ_TAXES_NOI_FFIEC" hidden="1">"c13394"</definedName>
    <definedName name="IQ_TAXES_TE_AVG_ASSETS_FFIEC" hidden="1">"c13366"</definedName>
    <definedName name="IQ_TBV" hidden="1">"c1906"</definedName>
    <definedName name="IQ_TBV_10YR_ANN_CAGR" hidden="1">"c6169"</definedName>
    <definedName name="IQ_TBV_10YR_ANN_GROWTH" hidden="1">"c1936"</definedName>
    <definedName name="IQ_TBV_1YR_ANN_GROWTH" hidden="1">"c1931"</definedName>
    <definedName name="IQ_TBV_2YR_ANN_CAGR" hidden="1">"c6165"</definedName>
    <definedName name="IQ_TBV_2YR_ANN_GROWTH" hidden="1">"c1932"</definedName>
    <definedName name="IQ_TBV_3YR_ANN_CAGR" hidden="1">"c6166"</definedName>
    <definedName name="IQ_TBV_3YR_ANN_GROWTH" hidden="1">"c1933"</definedName>
    <definedName name="IQ_TBV_5YR_ANN_CAGR" hidden="1">"c6167"</definedName>
    <definedName name="IQ_TBV_5YR_ANN_GROWTH" hidden="1">"c1934"</definedName>
    <definedName name="IQ_TBV_7YR_ANN_CAGR" hidden="1">"c6168"</definedName>
    <definedName name="IQ_TBV_7YR_ANN_GROWTH" hidden="1">"c1935"</definedName>
    <definedName name="IQ_TBV_EXCL_FFIEC" hidden="1">"c13516"</definedName>
    <definedName name="IQ_TBV_SHARE" hidden="1">"c1217"</definedName>
    <definedName name="IQ_TELECOM_FFIEC" hidden="1">"c13057"</definedName>
    <definedName name="IQ_TEMPLATE" hidden="1">"c1521"</definedName>
    <definedName name="IQ_TENANT" hidden="1">"c1218"</definedName>
    <definedName name="IQ_TERM_LOANS" hidden="1">"c2499"</definedName>
    <definedName name="IQ_TERM_LOANS_PCT" hidden="1">"c2500"</definedName>
    <definedName name="IQ_TEV" hidden="1">"c1219"</definedName>
    <definedName name="IQ_TEV_DET_EST_CURRENCY_THOM" hidden="1">"c12499"</definedName>
    <definedName name="IQ_TEV_DET_EST_DATE_THOM" hidden="1">"c12252"</definedName>
    <definedName name="IQ_TEV_DET_EST_INCL_THOM" hidden="1">"c12382"</definedName>
    <definedName name="IQ_TEV_DET_EST_ORIGIN_THOM" hidden="1">"c12709"</definedName>
    <definedName name="IQ_TEV_DET_EST_THOM" hidden="1">"c12102"</definedName>
    <definedName name="IQ_TEV_EBIT" hidden="1">"c1220"</definedName>
    <definedName name="IQ_TEV_EBIT_AVG" hidden="1">"c1221"</definedName>
    <definedName name="IQ_TEV_EBIT_FWD" hidden="1">"c2238"</definedName>
    <definedName name="IQ_TEV_EBIT_FWD_CIQ" hidden="1">"c4047"</definedName>
    <definedName name="IQ_TEV_EBIT_FWD_REUT" hidden="1">"c4054"</definedName>
    <definedName name="IQ_TEV_EBIT_FWD_THOM" hidden="1">"c4061"</definedName>
    <definedName name="IQ_TEV_EBITDA" hidden="1">"c1222"</definedName>
    <definedName name="IQ_TEV_EBITDA_AVG" hidden="1">"c1223"</definedName>
    <definedName name="IQ_TEV_EBITDA_FWD" hidden="1">"c1224"</definedName>
    <definedName name="IQ_TEV_EBITDA_FWD_CIQ" hidden="1">"c4043"</definedName>
    <definedName name="IQ_TEV_EBITDA_FWD_REUT" hidden="1">"c4050"</definedName>
    <definedName name="IQ_TEV_EBITDA_FWD_THOM" hidden="1">"c4057"</definedName>
    <definedName name="IQ_TEV_EMPLOYEE_AVG" hidden="1">"c1225"</definedName>
    <definedName name="IQ_TEV_EST" hidden="1">"c4526"</definedName>
    <definedName name="IQ_TEV_EST_CIQ" hidden="1">"c5079"</definedName>
    <definedName name="IQ_TEV_EST_THOM" hidden="1">"c5529"</definedName>
    <definedName name="IQ_TEV_HIGH_EST" hidden="1">"c4527"</definedName>
    <definedName name="IQ_TEV_HIGH_EST_CIQ" hidden="1">"c5080"</definedName>
    <definedName name="IQ_TEV_HIGH_EST_THOM" hidden="1">"c5530"</definedName>
    <definedName name="IQ_TEV_LOW_EST" hidden="1">"c4528"</definedName>
    <definedName name="IQ_TEV_LOW_EST_CIQ" hidden="1">"c5081"</definedName>
    <definedName name="IQ_TEV_LOW_EST_THOM" hidden="1">"c5531"</definedName>
    <definedName name="IQ_TEV_MEDIAN_EST" hidden="1">"c4529"</definedName>
    <definedName name="IQ_TEV_MEDIAN_EST_CIQ" hidden="1">"c5082"</definedName>
    <definedName name="IQ_TEV_MEDIAN_EST_THOM" hidden="1">"c5532"</definedName>
    <definedName name="IQ_TEV_NUM_EST" hidden="1">"c4530"</definedName>
    <definedName name="IQ_TEV_NUM_EST_CIQ" hidden="1">"c5083"</definedName>
    <definedName name="IQ_TEV_NUM_EST_THOM" hidden="1">"c5533"</definedName>
    <definedName name="IQ_TEV_STDDEV_EST" hidden="1">"c4531"</definedName>
    <definedName name="IQ_TEV_STDDEV_EST_CIQ" hidden="1">"c5084"</definedName>
    <definedName name="IQ_TEV_STDDEV_EST_THOM" hidden="1">"c5534"</definedName>
    <definedName name="IQ_TEV_TOTAL_REV" hidden="1">"c1226"</definedName>
    <definedName name="IQ_TEV_TOTAL_REV_AVG" hidden="1">"c1227"</definedName>
    <definedName name="IQ_TEV_TOTAL_REV_FWD" hidden="1">"c1228"</definedName>
    <definedName name="IQ_TEV_TOTAL_REV_FWD_CIQ" hidden="1">"c4044"</definedName>
    <definedName name="IQ_TEV_TOTAL_REV_FWD_REUT" hidden="1">"c4051"</definedName>
    <definedName name="IQ_TEV_TOTAL_REV_FWD_THOM" hidden="1">"c4058"</definedName>
    <definedName name="IQ_TEV_UFCF" hidden="1">"c2208"</definedName>
    <definedName name="IQ_THREE_MONTHS_FIXED_AND_FLOATING_FDIC" hidden="1">"c6419"</definedName>
    <definedName name="IQ_THREE_MONTHS_MORTGAGE_PASS_THROUGHS_FDIC" hidden="1">"c6411"</definedName>
    <definedName name="IQ_THREE_YEAR_FIXED_AND_FLOATING_RATE_FDIC" hidden="1">"c6421"</definedName>
    <definedName name="IQ_THREE_YEAR_MORTGAGE_PASS_THROUGHS_FDIC" hidden="1">"c6413"</definedName>
    <definedName name="IQ_THREE_YEARS_LESS_FDIC" hidden="1">"c6417"</definedName>
    <definedName name="IQ_TIER_1_CAPITAL_BEFORE_CHARGES_T1_FFIEC" hidden="1">"c13139"</definedName>
    <definedName name="IQ_TIER_1_CAPITAL_FFIEC" hidden="1">"c13143"</definedName>
    <definedName name="IQ_TIER_1_LEVERAGE_RATIO_FFIEC" hidden="1">"c13160"</definedName>
    <definedName name="IQ_TIER_1_RISK_BASED_CAPITAL_RATIO_FDIC" hidden="1">"c6746"</definedName>
    <definedName name="IQ_TIER_1_RISK_BASED_CAPITAL_RATIO_FFIEC" hidden="1">"c13161"</definedName>
    <definedName name="IQ_TIER_2_CAPITAL_FFIEC" hidden="1">"c13149"</definedName>
    <definedName name="IQ_TIER_3_CAPITAL_ALLOCATED_MARKET_RISK_FFIEC" hidden="1">"c13151"</definedName>
    <definedName name="IQ_TIER_ONE_CAPITAL" hidden="1">"c2667"</definedName>
    <definedName name="IQ_TIER_ONE_FDIC" hidden="1">"c6369"</definedName>
    <definedName name="IQ_TIER_ONE_RATIO" hidden="1">"c1229"</definedName>
    <definedName name="IQ_TIER_TWO_CAPITAL" hidden="1">"c2669"</definedName>
    <definedName name="IQ_TIER_TWO_CAPITAL_RATIO" hidden="1">"c15241"</definedName>
    <definedName name="IQ_TIME_DEP" hidden="1">"c1230"</definedName>
    <definedName name="IQ_TIME_DEPOSIT_LESS_100000_QUARTERLY_AVG_FFIEC" hidden="1">"c15487"</definedName>
    <definedName name="IQ_TIME_DEPOSIT_MORE_100000_QUARTERLY_AVG_FFIEC" hidden="1">"c15486"</definedName>
    <definedName name="IQ_TIME_DEPOSITS_LESS_100K_OTHER_INSTITUTIONS_FFIEC" hidden="1">"c12953"</definedName>
    <definedName name="IQ_TIME_DEPOSITS_LESS_100K_TOT_DEPOSITS_FFIEC" hidden="1">"c13907"</definedName>
    <definedName name="IQ_TIME_DEPOSITS_LESS_THAN_100K_FDIC" hidden="1">"c6465"</definedName>
    <definedName name="IQ_TIME_DEPOSITS_MORE_100K_OTHER_INSTITUTIONS_FFIEC" hidden="1">"c12954"</definedName>
    <definedName name="IQ_TIME_DEPOSITS_MORE_100K_TOT_DEPOSITS_FFIEC" hidden="1">"c13906"</definedName>
    <definedName name="IQ_TIME_DEPOSITS_MORE_THAN_100K_FDIC" hidden="1">"c6470"</definedName>
    <definedName name="IQ_TODAY" hidden="1">0</definedName>
    <definedName name="IQ_TOT_1_4_FAM_LOANS_TOT_LOANS_FFIEC" hidden="1">"c13868"</definedName>
    <definedName name="IQ_TOT_ADJ_INC" hidden="1">"c1616"</definedName>
    <definedName name="IQ_TOT_LEASES_TOT_LOANS_FFIEC" hidden="1">"c13876"</definedName>
    <definedName name="IQ_TOT_NON_RE_LOANS_TOT_LOANS_FFIEC" hidden="1">"c13877"</definedName>
    <definedName name="IQ_TOT_NONTRANS_ACCTS_TOT_DEPOSITS_FFIEC" hidden="1">"c13909"</definedName>
    <definedName name="IQ_TOT_RE_LOANS_TOT_LOANS_FFIEC" hidden="1">"c13873"</definedName>
    <definedName name="IQ_TOT_TIME_DEPOSITS_TOT_DEPOSITS_FFIEC" hidden="1">"c13908"</definedName>
    <definedName name="IQ_TOTAL_AR_BR" hidden="1">"c1231"</definedName>
    <definedName name="IQ_TOTAL_AR_RE" hidden="1">"c6270"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CAGR" hidden="1">"c6140"</definedName>
    <definedName name="IQ_TOTAL_ASSETS_10YR_ANN_GROWTH" hidden="1">"c1235"</definedName>
    <definedName name="IQ_TOTAL_ASSETS_1YR_ANN_GROWTH" hidden="1">"c1236"</definedName>
    <definedName name="IQ_TOTAL_ASSETS_2YR_ANN_CAGR" hidden="1">"c6141"</definedName>
    <definedName name="IQ_TOTAL_ASSETS_2YR_ANN_GROWTH" hidden="1">"c1237"</definedName>
    <definedName name="IQ_TOTAL_ASSETS_3YR_ANN_CAGR" hidden="1">"c6142"</definedName>
    <definedName name="IQ_TOTAL_ASSETS_3YR_ANN_GROWTH" hidden="1">"c1238"</definedName>
    <definedName name="IQ_TOTAL_ASSETS_5YR_ANN_CAGR" hidden="1">"c6143"</definedName>
    <definedName name="IQ_TOTAL_ASSETS_5YR_ANN_GROWTH" hidden="1">"c1239"</definedName>
    <definedName name="IQ_TOTAL_ASSETS_7YR_ANN_CAGR" hidden="1">"c6144"</definedName>
    <definedName name="IQ_TOTAL_ASSETS_7YR_ANN_GROWTH" hidden="1">"c1240"</definedName>
    <definedName name="IQ_TOTAL_ASSETS_BNK_SUBTOTAL_AP" hidden="1">"c13644"</definedName>
    <definedName name="IQ_TOTAL_ASSETS_FAIR_VALUE_TOT_FFIEC" hidden="1">"c15405"</definedName>
    <definedName name="IQ_TOTAL_ASSETS_FDIC" hidden="1">"c6339"</definedName>
    <definedName name="IQ_TOTAL_ASSETS_FFIEC" hidden="1">"c12849"</definedName>
    <definedName name="IQ_TOTAL_ASSETS_LEVEL_1_FFIEC" hidden="1">"c15427"</definedName>
    <definedName name="IQ_TOTAL_ASSETS_LEVEL_2_FFIEC" hidden="1">"c15440"</definedName>
    <definedName name="IQ_TOTAL_ASSETS_LEVEL_3_FFIEC" hidden="1">"c15453"</definedName>
    <definedName name="IQ_TOTAL_ASSETS_LH_FFIEC" hidden="1">"c13106"</definedName>
    <definedName name="IQ_TOTAL_ASSETS_PC_FFIEC" hidden="1">"c13099"</definedName>
    <definedName name="IQ_TOTAL_ASSETS_SUBTOTAL_AP" hidden="1">"c8985"</definedName>
    <definedName name="IQ_TOTAL_ATTRIB_ORE_RESOURCES_ALUM" hidden="1">"c9241"</definedName>
    <definedName name="IQ_TOTAL_ATTRIB_ORE_RESOURCES_COP" hidden="1">"c9185"</definedName>
    <definedName name="IQ_TOTAL_ATTRIB_ORE_RESOURCES_DIAM" hidden="1">"c9665"</definedName>
    <definedName name="IQ_TOTAL_ATTRIB_ORE_RESOURCES_GOLD" hidden="1">"c9026"</definedName>
    <definedName name="IQ_TOTAL_ATTRIB_ORE_RESOURCES_IRON" hidden="1">"c9400"</definedName>
    <definedName name="IQ_TOTAL_ATTRIB_ORE_RESOURCES_LEAD" hidden="1">"c9453"</definedName>
    <definedName name="IQ_TOTAL_ATTRIB_ORE_RESOURCES_MANG" hidden="1">"c9506"</definedName>
    <definedName name="IQ_TOTAL_ATTRIB_ORE_RESOURCES_MOLYB" hidden="1">"c9718"</definedName>
    <definedName name="IQ_TOTAL_ATTRIB_ORE_RESOURCES_NICK" hidden="1">"c9294"</definedName>
    <definedName name="IQ_TOTAL_ATTRIB_ORE_RESOURCES_PLAT" hidden="1">"c9132"</definedName>
    <definedName name="IQ_TOTAL_ATTRIB_ORE_RESOURCES_SILVER" hidden="1">"c9079"</definedName>
    <definedName name="IQ_TOTAL_ATTRIB_ORE_RESOURCES_TITAN" hidden="1">"c9559"</definedName>
    <definedName name="IQ_TOTAL_ATTRIB_ORE_RESOURCES_URAN" hidden="1">"c9612"</definedName>
    <definedName name="IQ_TOTAL_ATTRIB_ORE_RESOURCES_ZINC" hidden="1">"c9347"</definedName>
    <definedName name="IQ_TOTAL_AVG_CE_TOTAL_AVG_ASSETS" hidden="1">"c1241"</definedName>
    <definedName name="IQ_TOTAL_AVG_EQUITY_TOTAL_AVG_ASSETS" hidden="1">"c1242"</definedName>
    <definedName name="IQ_TOTAL_BANK_CAPITAL" hidden="1">"c2668"</definedName>
    <definedName name="IQ_TOTAL_BEDS" hidden="1">"c8785"</definedName>
    <definedName name="IQ_TOTAL_BROKERED_DEPOSIT_FFIEC" hidden="1">"c15304"</definedName>
    <definedName name="IQ_TOTAL_CA" hidden="1">"c1243"</definedName>
    <definedName name="IQ_TOTAL_CA_SUBTOTAL_AP" hidden="1">"c8986"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DUE_DEPOSITORY_INSTIT_DOM_FFIEC" hidden="1">"c15291"</definedName>
    <definedName name="IQ_TOTAL_CASH_DUE_DEPOSITORY_INSTIT_FFIEC" hidden="1">"c15285"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ARGE_OFFS_FDIC" hidden="1">"c6603"</definedName>
    <definedName name="IQ_TOTAL_CHURN" hidden="1">"c2122"</definedName>
    <definedName name="IQ_TOTAL_CL" hidden="1">"c1245"</definedName>
    <definedName name="IQ_TOTAL_CL_SUBTOTAL_AP" hidden="1">"c8987"</definedName>
    <definedName name="IQ_TOTAL_COAL_PRODUCTION_COAL" hidden="1">"c9824"</definedName>
    <definedName name="IQ_TOTAL_COMMON" hidden="1">"c1411"</definedName>
    <definedName name="IQ_TOTAL_COMMON_EQUITY" hidden="1">"c1246"</definedName>
    <definedName name="IQ_TOTAL_COMMON_EQUITY_FFIEC" hidden="1">"c13913"</definedName>
    <definedName name="IQ_TOTAL_COMMON_EQUITY_TOTAL_ASSETS_FFIEC" hidden="1">"c13864"</definedName>
    <definedName name="IQ_TOTAL_COMMON_SHARES_OUT_FFIEC" hidden="1">"c12955"</definedName>
    <definedName name="IQ_TOTAL_CONSTRUCTION_LL_REC_DOM_FFIEC" hidden="1">"c13515"</definedName>
    <definedName name="IQ_TOTAL_CURRENT_ASSETS" hidden="1">"c1430"</definedName>
    <definedName name="IQ_TOTAL_CURRENT_LIAB" hidden="1">"c1431"</definedName>
    <definedName name="IQ_TOTAL_DEBT" hidden="1">"c1247"</definedName>
    <definedName name="IQ_TOTAL_DEBT_CAPITAL" hidden="1">"c1248"</definedName>
    <definedName name="IQ_TOTAL_DEBT_CURRENT" hidden="1">"c6190"</definedName>
    <definedName name="IQ_TOTAL_DEBT_DUE" hidden="1">"c2509"</definedName>
    <definedName name="IQ_TOTAL_DEBT_EBITDA" hidden="1">"c1249"</definedName>
    <definedName name="IQ_TOTAL_DEBT_EBITDA_CAPEX" hidden="1">"c2948"</definedName>
    <definedName name="IQ_TOTAL_DEBT_EQUITY" hidden="1">"c1250"</definedName>
    <definedName name="IQ_TOTAL_DEBT_EST" hidden="1">"c4532"</definedName>
    <definedName name="IQ_TOTAL_DEBT_EST_CIQ" hidden="1">"c5085"</definedName>
    <definedName name="IQ_TOTAL_DEBT_EXCL_FIN" hidden="1">"c2937"</definedName>
    <definedName name="IQ_TOTAL_DEBT_GUIDANCE" hidden="1">"c4533"</definedName>
    <definedName name="IQ_TOTAL_DEBT_HIGH_EST" hidden="1">"c4534"</definedName>
    <definedName name="IQ_TOTAL_DEBT_HIGH_EST_CIQ" hidden="1">"c5087"</definedName>
    <definedName name="IQ_TOTAL_DEBT_HIGH_GUIDANCE" hidden="1">"c4196"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" hidden="1">"c6271"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LOW_EST" hidden="1">"c4535"</definedName>
    <definedName name="IQ_TOTAL_DEBT_LOW_EST_CIQ" hidden="1">"c5088"</definedName>
    <definedName name="IQ_TOTAL_DEBT_LOW_GUIDANCE" hidden="1">"c4236"</definedName>
    <definedName name="IQ_TOTAL_DEBT_MEDIAN_EST" hidden="1">"c4536"</definedName>
    <definedName name="IQ_TOTAL_DEBT_MEDIAN_EST_CIQ" hidden="1">"c5089"</definedName>
    <definedName name="IQ_TOTAL_DEBT_NON_CURRENT" hidden="1">"c6191"</definedName>
    <definedName name="IQ_TOTAL_DEBT_NUM_EST" hidden="1">"c4537"</definedName>
    <definedName name="IQ_TOTAL_DEBT_NUM_EST_CIQ" hidden="1">"c5090"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" hidden="1">"c6272"</definedName>
    <definedName name="IQ_TOTAL_DEBT_REPAID_REIT" hidden="1">"c1263"</definedName>
    <definedName name="IQ_TOTAL_DEBT_REPAID_UTI" hidden="1">"c1264"</definedName>
    <definedName name="IQ_TOTAL_DEBT_SECURITIES_FDIC" hidden="1">"c6410"</definedName>
    <definedName name="IQ_TOTAL_DEBT_STDDEV_EST" hidden="1">"c4538"</definedName>
    <definedName name="IQ_TOTAL_DEBT_STDDEV_EST_CIQ" hidden="1">"c5091"</definedName>
    <definedName name="IQ_TOTAL_DEPOSITS" hidden="1">"c1265"</definedName>
    <definedName name="IQ_TOTAL_DEPOSITS_DOM_FFIEC" hidden="1">"c15313"</definedName>
    <definedName name="IQ_TOTAL_DEPOSITS_FDIC" hidden="1">"c6342"</definedName>
    <definedName name="IQ_TOTAL_DEPOSITS_FFIEC" hidden="1">"c13623"</definedName>
    <definedName name="IQ_TOTAL_DEPOSITS_SUPPLE" hidden="1">"c15253"</definedName>
    <definedName name="IQ_TOTAL_DIV_PAID_CF" hidden="1">"c1266"</definedName>
    <definedName name="IQ_TOTAL_EMPLOYEE" hidden="1">"c2141"</definedName>
    <definedName name="IQ_TOTAL_EMPLOYEES" hidden="1">"c1522"</definedName>
    <definedName name="IQ_TOTAL_EMPLOYEES_FDIC" hidden="1">"c6355"</definedName>
    <definedName name="IQ_TOTAL_EQUITY" hidden="1">"c1267"</definedName>
    <definedName name="IQ_TOTAL_EQUITY_10YR_ANN_CAGR" hidden="1">"c6145"</definedName>
    <definedName name="IQ_TOTAL_EQUITY_10YR_ANN_GROWTH" hidden="1">"c1268"</definedName>
    <definedName name="IQ_TOTAL_EQUITY_1YR_ANN_GROWTH" hidden="1">"c1269"</definedName>
    <definedName name="IQ_TOTAL_EQUITY_2YR_ANN_CAGR" hidden="1">"c6146"</definedName>
    <definedName name="IQ_TOTAL_EQUITY_2YR_ANN_GROWTH" hidden="1">"c1270"</definedName>
    <definedName name="IQ_TOTAL_EQUITY_3YR_ANN_CAGR" hidden="1">"c6147"</definedName>
    <definedName name="IQ_TOTAL_EQUITY_3YR_ANN_GROWTH" hidden="1">"c1271"</definedName>
    <definedName name="IQ_TOTAL_EQUITY_5YR_ANN_CAGR" hidden="1">"c6148"</definedName>
    <definedName name="IQ_TOTAL_EQUITY_5YR_ANN_GROWTH" hidden="1">"c1272"</definedName>
    <definedName name="IQ_TOTAL_EQUITY_7YR_ANN_CAGR" hidden="1">"c6149"</definedName>
    <definedName name="IQ_TOTAL_EQUITY_7YR_ANN_GROWTH" hidden="1">"c1273"</definedName>
    <definedName name="IQ_TOTAL_EQUITY_ALLOWANCE_TOTAL_LOANS" hidden="1">"c1274"</definedName>
    <definedName name="IQ_TOTAL_EQUITY_CAPITAL_T1_FFIEC" hidden="1">"c13130"</definedName>
    <definedName name="IQ_TOTAL_EQUITY_FFIEC" hidden="1">"c12881"</definedName>
    <definedName name="IQ_TOTAL_EQUITY_INCL_MINORITY_INTEREST_FFIEC" hidden="1">"c15278"</definedName>
    <definedName name="IQ_TOTAL_EQUITY_LH_FFIEC" hidden="1">"c13109"</definedName>
    <definedName name="IQ_TOTAL_EQUITY_PC_FFIEC" hidden="1">"c13102"</definedName>
    <definedName name="IQ_TOTAL_EQUITY_SUBTOTAL_AP" hidden="1">"c8989"</definedName>
    <definedName name="IQ_TOTAL_EQUITY_TOTAL_ASSETS_FFIEC" hidden="1">"c13863"</definedName>
    <definedName name="IQ_TOTAL_FOREIGN_DEPOSITS_FFIEC" hidden="1">"c15348"</definedName>
    <definedName name="IQ_TOTAL_FOREIGN_LOANS_QUARTERLY_AVG_FFIEC" hidden="1">"c15482"</definedName>
    <definedName name="IQ_TOTAL_IBF_ASSETS_CONSOL_BANK_FFIEC" hidden="1">"c15299"</definedName>
    <definedName name="IQ_TOTAL_IBF_LIABILITIES_FFIEC" hidden="1">"c15302"</definedName>
    <definedName name="IQ_TOTAL_IBF_LL_REC_FFIEC" hidden="1">"c15297"</definedName>
    <definedName name="IQ_TOTAL_INT_EXPENSE_FFIEC" hidden="1">"c13000"</definedName>
    <definedName name="IQ_TOTAL_INT_INCOME_FFIEC" hidden="1">"c12989"</definedName>
    <definedName name="IQ_TOTAL_INTEREST_EXP" hidden="1">"c1382"</definedName>
    <definedName name="IQ_TOTAL_INTEREST_EXP_FOREIGN_FFIEC" hidden="1">"c15374"</definedName>
    <definedName name="IQ_TOTAL_INTEREST_INC_FOREIGN_FFIEC" hidden="1">"c15373"</definedName>
    <definedName name="IQ_TOTAL_INVENTORY" hidden="1">"c1385"</definedName>
    <definedName name="IQ_TOTAL_INVEST" hidden="1">"c1275"</definedName>
    <definedName name="IQ_TOTAL_IRA_KEOGH_PLAN_ACCOUNTS_FFIEC" hidden="1">"c15303"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EQUITY_FDIC" hidden="1">"c6354"</definedName>
    <definedName name="IQ_TOTAL_LIAB_EQUITY_SUBTOTAL_AP" hidden="1">"c8988"</definedName>
    <definedName name="IQ_TOTAL_LIAB_FIN" hidden="1">"c1280"</definedName>
    <definedName name="IQ_TOTAL_LIAB_INS" hidden="1">"c1281"</definedName>
    <definedName name="IQ_TOTAL_LIAB_RE" hidden="1">"c6273"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IABILITIES_EQUITY_FFIEC" hidden="1">"c12882"</definedName>
    <definedName name="IQ_TOTAL_LIABILITIES_FAIR_VALUE_TOT_FFIEC" hidden="1">"c15411"</definedName>
    <definedName name="IQ_TOTAL_LIABILITIES_FDIC" hidden="1">"c6348"</definedName>
    <definedName name="IQ_TOTAL_LIABILITIES_FFIEC" hidden="1">"c12873"</definedName>
    <definedName name="IQ_TOTAL_LIABILITIES_LEVEL_1_FFIEC" hidden="1">"c15433"</definedName>
    <definedName name="IQ_TOTAL_LIABILITIES_LEVEL_2_FFIEC" hidden="1">"c15446"</definedName>
    <definedName name="IQ_TOTAL_LIABILITIES_LEVEL_3_FFIEC" hidden="1">"c15459"</definedName>
    <definedName name="IQ_TOTAL_LL_REC_DOM_FFIEC" hidden="1">"c12917"</definedName>
    <definedName name="IQ_TOTAL_LL_REC_FFIEC" hidden="1">"c12898"</definedName>
    <definedName name="IQ_TOTAL_LOANS" hidden="1">"c5653"</definedName>
    <definedName name="IQ_TOTAL_LOANS_DOM_QUARTERLY_AVG_FFIEC" hidden="1">"c15475"</definedName>
    <definedName name="IQ_TOTAL_LOANS_LEASES_AND_OTHER_DUE_30_89_FFIEC" hidden="1">"c15416"</definedName>
    <definedName name="IQ_TOTAL_LOANS_LEASES_AND_OTHER_DUE_90_FFIEC" hidden="1">"c15420"</definedName>
    <definedName name="IQ_TOTAL_LOANS_LEASES_AND_OTHER_NON_ACCRUAL_FFIEC" hidden="1">"c15466"</definedName>
    <definedName name="IQ_TOTAL_LOANS_LEASES_CHARGE_OFFS_FFIEC" hidden="1">"c13186"</definedName>
    <definedName name="IQ_TOTAL_LOANS_LEASES_DUE_30_89_FFIEC" hidden="1">"c13280"</definedName>
    <definedName name="IQ_TOTAL_LOANS_LEASES_DUE_90_FFIEC" hidden="1">"c13306"</definedName>
    <definedName name="IQ_TOTAL_LOANS_LEASES_NON_ACCRUAL_FFIEC" hidden="1">"c13757"</definedName>
    <definedName name="IQ_TOTAL_LOANS_LEASES_RECOV_FFIEC" hidden="1">"c13208"</definedName>
    <definedName name="IQ_TOTAL_LONG_DEBT" hidden="1">"c1617"</definedName>
    <definedName name="IQ_TOTAL_NON_REC" hidden="1">"c1444"</definedName>
    <definedName name="IQ_TOTAL_NON_TRANS_ACCTS_FFIEC" hidden="1">"c15328"</definedName>
    <definedName name="IQ_TOTAL_NONINTEREST_EXPENSE_FOREIGN_FFIEC" hidden="1">"c15386"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" hidden="1">"c6274"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PTIONS_BEG_OS" hidden="1">"c2693"</definedName>
    <definedName name="IQ_TOTAL_OPTIONS_CANCELLED" hidden="1">"c2696"</definedName>
    <definedName name="IQ_TOTAL_OPTIONS_END_OS" hidden="1">"c2697"</definedName>
    <definedName name="IQ_TOTAL_OPTIONS_EXERCISABLE_END_OS" hidden="1">"c5819"</definedName>
    <definedName name="IQ_TOTAL_OPTIONS_EXERCISED" hidden="1">"c2695"</definedName>
    <definedName name="IQ_TOTAL_OPTIONS_GRANTED" hidden="1">"c2694"</definedName>
    <definedName name="IQ_TOTAL_ORE_RESOURCES_ALUM" hidden="1">"c9230"</definedName>
    <definedName name="IQ_TOTAL_ORE_RESOURCES_COP" hidden="1">"c9174"</definedName>
    <definedName name="IQ_TOTAL_ORE_RESOURCES_DIAM" hidden="1">"c9654"</definedName>
    <definedName name="IQ_TOTAL_ORE_RESOURCES_GOLD" hidden="1">"c9015"</definedName>
    <definedName name="IQ_TOTAL_ORE_RESOURCES_IRON" hidden="1">"c9389"</definedName>
    <definedName name="IQ_TOTAL_ORE_RESOURCES_LEAD" hidden="1">"c9442"</definedName>
    <definedName name="IQ_TOTAL_ORE_RESOURCES_MANG" hidden="1">"c9495"</definedName>
    <definedName name="IQ_TOTAL_ORE_RESOURCES_MOLYB" hidden="1">"c9707"</definedName>
    <definedName name="IQ_TOTAL_ORE_RESOURCES_NICK" hidden="1">"c9283"</definedName>
    <definedName name="IQ_TOTAL_ORE_RESOURCES_PLAT" hidden="1">"c9121"</definedName>
    <definedName name="IQ_TOTAL_ORE_RESOURCES_SILVER" hidden="1">"c9068"</definedName>
    <definedName name="IQ_TOTAL_ORE_RESOURCES_TITAN" hidden="1">"c9548"</definedName>
    <definedName name="IQ_TOTAL_ORE_RESOURCES_URAN" hidden="1">"c9601"</definedName>
    <definedName name="IQ_TOTAL_ORE_RESOURCES_ZINC" hidden="1">"c9336"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ASSETS_DOMESTIC" hidden="1">"c2658"</definedName>
    <definedName name="IQ_TOTAL_PENSION_ASSETS_FOREIGN" hidden="1">"c2666"</definedName>
    <definedName name="IQ_TOTAL_PENSION_EXP" hidden="1">"c1291"</definedName>
    <definedName name="IQ_TOTAL_PENSION_OBLIGATION" hidden="1">"c1292"</definedName>
    <definedName name="IQ_TOTAL_PRINCIPAL" hidden="1">"c2509"</definedName>
    <definedName name="IQ_TOTAL_PRINCIPAL_PCT" hidden="1">"c2510"</definedName>
    <definedName name="IQ_TOTAL_PROP" hidden="1">"c8765"</definedName>
    <definedName name="IQ_TOTAL_PROVED_RESERVES_NGL" hidden="1">"c2924"</definedName>
    <definedName name="IQ_TOTAL_PROVED_RESERVES_OIL" hidden="1">"c2040"</definedName>
    <definedName name="IQ_TOTAL_RECEIV" hidden="1">"c1293"</definedName>
    <definedName name="IQ_TOTAL_RECOV_ATTRIB_RESOURCES_ALUM" hidden="1">"c9246"</definedName>
    <definedName name="IQ_TOTAL_RECOV_ATTRIB_RESOURCES_COAL" hidden="1">"c9820"</definedName>
    <definedName name="IQ_TOTAL_RECOV_ATTRIB_RESOURCES_COP" hidden="1">"c9190"</definedName>
    <definedName name="IQ_TOTAL_RECOV_ATTRIB_RESOURCES_DIAM" hidden="1">"c9670"</definedName>
    <definedName name="IQ_TOTAL_RECOV_ATTRIB_RESOURCES_GOLD" hidden="1">"c9031"</definedName>
    <definedName name="IQ_TOTAL_RECOV_ATTRIB_RESOURCES_IRON" hidden="1">"c9405"</definedName>
    <definedName name="IQ_TOTAL_RECOV_ATTRIB_RESOURCES_LEAD" hidden="1">"c9458"</definedName>
    <definedName name="IQ_TOTAL_RECOV_ATTRIB_RESOURCES_MANG" hidden="1">"c9511"</definedName>
    <definedName name="IQ_TOTAL_RECOV_ATTRIB_RESOURCES_MET_COAL" hidden="1">"c9760"</definedName>
    <definedName name="IQ_TOTAL_RECOV_ATTRIB_RESOURCES_MOLYB" hidden="1">"c9723"</definedName>
    <definedName name="IQ_TOTAL_RECOV_ATTRIB_RESOURCES_NICK" hidden="1">"c9299"</definedName>
    <definedName name="IQ_TOTAL_RECOV_ATTRIB_RESOURCES_PLAT" hidden="1">"c9137"</definedName>
    <definedName name="IQ_TOTAL_RECOV_ATTRIB_RESOURCES_SILVER" hidden="1">"c9084"</definedName>
    <definedName name="IQ_TOTAL_RECOV_ATTRIB_RESOURCES_STEAM" hidden="1">"c9790"</definedName>
    <definedName name="IQ_TOTAL_RECOV_ATTRIB_RESOURCES_TITAN" hidden="1">"c9564"</definedName>
    <definedName name="IQ_TOTAL_RECOV_ATTRIB_RESOURCES_URAN" hidden="1">"c9617"</definedName>
    <definedName name="IQ_TOTAL_RECOV_ATTRIB_RESOURCES_ZINC" hidden="1">"c9352"</definedName>
    <definedName name="IQ_TOTAL_RECOV_RESOURCES_ALUM" hidden="1">"c9236"</definedName>
    <definedName name="IQ_TOTAL_RECOV_RESOURCES_COAL" hidden="1">"c9815"</definedName>
    <definedName name="IQ_TOTAL_RECOV_RESOURCES_COP" hidden="1">"c9180"</definedName>
    <definedName name="IQ_TOTAL_RECOV_RESOURCES_DIAM" hidden="1">"c9660"</definedName>
    <definedName name="IQ_TOTAL_RECOV_RESOURCES_GOLD" hidden="1">"c9021"</definedName>
    <definedName name="IQ_TOTAL_RECOV_RESOURCES_IRON" hidden="1">"c9395"</definedName>
    <definedName name="IQ_TOTAL_RECOV_RESOURCES_LEAD" hidden="1">"c9448"</definedName>
    <definedName name="IQ_TOTAL_RECOV_RESOURCES_MANG" hidden="1">"c9501"</definedName>
    <definedName name="IQ_TOTAL_RECOV_RESOURCES_MET_COAL" hidden="1">"c9755"</definedName>
    <definedName name="IQ_TOTAL_RECOV_RESOURCES_MOLYB" hidden="1">"c9713"</definedName>
    <definedName name="IQ_TOTAL_RECOV_RESOURCES_NICK" hidden="1">"c9289"</definedName>
    <definedName name="IQ_TOTAL_RECOV_RESOURCES_PLAT" hidden="1">"c9127"</definedName>
    <definedName name="IQ_TOTAL_RECOV_RESOURCES_SILVER" hidden="1">"c9074"</definedName>
    <definedName name="IQ_TOTAL_RECOV_RESOURCES_STEAM" hidden="1">"c9785"</definedName>
    <definedName name="IQ_TOTAL_RECOV_RESOURCES_TITAN" hidden="1">"c9554"</definedName>
    <definedName name="IQ_TOTAL_RECOV_RESOURCES_URAN" hidden="1">"c9607"</definedName>
    <definedName name="IQ_TOTAL_RECOV_RESOURCES_ZINC" hidden="1">"c9342"</definedName>
    <definedName name="IQ_TOTAL_RECOVERIES_FDIC" hidden="1">"c6622"</definedName>
    <definedName name="IQ_TOTAL_RESOURCES_CALORIFIC_VALUE_COAL" hidden="1">"c9810"</definedName>
    <definedName name="IQ_TOTAL_RESOURCES_CALORIFIC_VALUE_MET_COAL" hidden="1">"c9750"</definedName>
    <definedName name="IQ_TOTAL_RESOURCES_CALORIFIC_VALUE_STEAM" hidden="1">"c9780"</definedName>
    <definedName name="IQ_TOTAL_RESOURCES_GRADE_ALUM" hidden="1">"c9231"</definedName>
    <definedName name="IQ_TOTAL_RESOURCES_GRADE_COP" hidden="1">"c9175"</definedName>
    <definedName name="IQ_TOTAL_RESOURCES_GRADE_DIAM" hidden="1">"c9655"</definedName>
    <definedName name="IQ_TOTAL_RESOURCES_GRADE_GOLD" hidden="1">"c9016"</definedName>
    <definedName name="IQ_TOTAL_RESOURCES_GRADE_IRON" hidden="1">"c9390"</definedName>
    <definedName name="IQ_TOTAL_RESOURCES_GRADE_LEAD" hidden="1">"c9443"</definedName>
    <definedName name="IQ_TOTAL_RESOURCES_GRADE_MANG" hidden="1">"c9496"</definedName>
    <definedName name="IQ_TOTAL_RESOURCES_GRADE_MOLYB" hidden="1">"c9708"</definedName>
    <definedName name="IQ_TOTAL_RESOURCES_GRADE_NICK" hidden="1">"c9284"</definedName>
    <definedName name="IQ_TOTAL_RESOURCES_GRADE_PLAT" hidden="1">"c9122"</definedName>
    <definedName name="IQ_TOTAL_RESOURCES_GRADE_SILVER" hidden="1">"c9069"</definedName>
    <definedName name="IQ_TOTAL_RESOURCES_GRADE_TITAN" hidden="1">"c9549"</definedName>
    <definedName name="IQ_TOTAL_RESOURCES_GRADE_URAN" hidden="1">"c9602"</definedName>
    <definedName name="IQ_TOTAL_RESOURCES_GRADE_ZINC" hidden="1">"c9337"</definedName>
    <definedName name="IQ_TOTAL_RETURN_SWAPS_DERIVATIVES_BENEFICIARY_FFIEC" hidden="1">"c13120"</definedName>
    <definedName name="IQ_TOTAL_RETURN_SWAPS_DERIVATIVES_GUARANTOR_FFIEC" hidden="1">"c13113"</definedName>
    <definedName name="IQ_TOTAL_REV" hidden="1">"c1294"</definedName>
    <definedName name="IQ_TOTAL_REV_10YR_ANN_CAGR" hidden="1">"c6150"</definedName>
    <definedName name="IQ_TOTAL_REV_10YR_ANN_GROWTH" hidden="1">"c1295"</definedName>
    <definedName name="IQ_TOTAL_REV_1YR_ANN_GROWTH" hidden="1">"c1296"</definedName>
    <definedName name="IQ_TOTAL_REV_2YR_ANN_CAGR" hidden="1">"c6151"</definedName>
    <definedName name="IQ_TOTAL_REV_2YR_ANN_GROWTH" hidden="1">"c1297"</definedName>
    <definedName name="IQ_TOTAL_REV_3YR_ANN_CAGR" hidden="1">"c6152"</definedName>
    <definedName name="IQ_TOTAL_REV_3YR_ANN_GROWTH" hidden="1">"c1298"</definedName>
    <definedName name="IQ_TOTAL_REV_5YR_ANN_CAGR" hidden="1">"c6153"</definedName>
    <definedName name="IQ_TOTAL_REV_5YR_ANN_GROWTH" hidden="1">"c1299"</definedName>
    <definedName name="IQ_TOTAL_REV_7YR_ANN_CAGR" hidden="1">"c6154"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NK_FDIC" hidden="1">"c6786"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" hidden="1">"c6275"</definedName>
    <definedName name="IQ_TOTAL_REV_REIT" hidden="1">"c1307"</definedName>
    <definedName name="IQ_TOTAL_REV_SHARE" hidden="1">"c1912"</definedName>
    <definedName name="IQ_TOTAL_REV_SUBTOTAL_AP" hidden="1">"c8975"</definedName>
    <definedName name="IQ_TOTAL_REV_UTI" hidden="1">"c1308"</definedName>
    <definedName name="IQ_TOTAL_REVENUE" hidden="1">"c1436"</definedName>
    <definedName name="IQ_TOTAL_REVENUE_FFIEC" hidden="1">"c13020"</definedName>
    <definedName name="IQ_TOTAL_REVENUE_FOREIGN_FFIEC" hidden="1">"c15383"</definedName>
    <definedName name="IQ_TOTAL_RISK_BASED_CAPITAL_FFIEC" hidden="1">"c13153"</definedName>
    <definedName name="IQ_TOTAL_RISK_BASED_CAPITAL_RATIO_FDIC" hidden="1">"c6747"</definedName>
    <definedName name="IQ_TOTAL_RISK_BASED_CAPITAL_RATIO_FFIEC" hidden="1">"c13162"</definedName>
    <definedName name="IQ_TOTAL_RISK_WEIGHTED_ASSETS_FFIEC" hidden="1">"c13858"</definedName>
    <definedName name="IQ_TOTAL_ROOMS" hidden="1">"c8789"</definedName>
    <definedName name="IQ_TOTAL_SECURITIES_FDIC" hidden="1">"c6306"</definedName>
    <definedName name="IQ_TOTAL_SPECIAL" hidden="1">"c1618"</definedName>
    <definedName name="IQ_TOTAL_SQ_FT" hidden="1">"c8781"</definedName>
    <definedName name="IQ_TOTAL_ST_BORROW" hidden="1">"c1424"</definedName>
    <definedName name="IQ_TOTAL_SUB_DEBT" hidden="1">"c2528"</definedName>
    <definedName name="IQ_TOTAL_SUB_DEBT_EBITDA" hidden="1">"c2554"</definedName>
    <definedName name="IQ_TOTAL_SUB_DEBT_EBITDA_CAPEX" hidden="1">"c2555"</definedName>
    <definedName name="IQ_TOTAL_SUB_DEBT_PCT" hidden="1">"c2529"</definedName>
    <definedName name="IQ_TOTAL_SUBS" hidden="1">"c2119"</definedName>
    <definedName name="IQ_TOTAL_TIME_DEPOSITS_FDIC" hidden="1">"c6497"</definedName>
    <definedName name="IQ_TOTAL_TIME_LESS_100000_1_TO_3_YEARS_FFIEC" hidden="1">"c15335"</definedName>
    <definedName name="IQ_TOTAL_TIME_LESS_100000_3_MONTHS_LESS_FFIEC" hidden="1">"c15333"</definedName>
    <definedName name="IQ_TOTAL_TIME_LESS_100000_3_TO_12_MONTHS_FFIEC" hidden="1">"c15334"</definedName>
    <definedName name="IQ_TOTAL_TIME_LESS_100000_FFIEC" hidden="1">"c15332"</definedName>
    <definedName name="IQ_TOTAL_TIME_LESS_100000_OVER_3_YEARS_FFIEC" hidden="1">"c15336"</definedName>
    <definedName name="IQ_TOTAL_TIME_MORE_100000_1_TO_3_YEARS_FFIEC" hidden="1">"c15340"</definedName>
    <definedName name="IQ_TOTAL_TIME_MORE_100000_3_MONTHS_LESS_FFIEC" hidden="1">"c15338"</definedName>
    <definedName name="IQ_TOTAL_TIME_MORE_100000_3_TO_12_MONTHS_FFIEC" hidden="1">"c15339"</definedName>
    <definedName name="IQ_TOTAL_TIME_MORE_100000_FFIEC" hidden="1">"c15337"</definedName>
    <definedName name="IQ_TOTAL_TIME_MORE_100000_OVER_3_YEARS_FFIEC" hidden="1">"c15341"</definedName>
    <definedName name="IQ_TOTAL_TIME_SAVINGS_DEPOSITS_FDIC" hidden="1">"c6498"</definedName>
    <definedName name="IQ_TOTAL_TRADING_ASSETS_FFIEC" hidden="1">"c12939"</definedName>
    <definedName name="IQ_TOTAL_TRADING_LIAB_DOM_FFIEC" hidden="1">"c12944"</definedName>
    <definedName name="IQ_TOTAL_TRADING_LIAB_FOREIGN_FFIEC" hidden="1">"c15296"</definedName>
    <definedName name="IQ_TOTAL_TRANS_ACCTS_FFIEC" hidden="1">"c15321"</definedName>
    <definedName name="IQ_TOTAL_UNITS" hidden="1">"c8773"</definedName>
    <definedName name="IQ_TOTAL_UNUSED_COMMITMENTS_FDIC" hidden="1">"c6536"</definedName>
    <definedName name="IQ_TOTAL_UNUSUAL" hidden="1">"c1508"</definedName>
    <definedName name="IQ_TOTAL_UNUSUAL_BNK" hidden="1">"c5516"</definedName>
    <definedName name="IQ_TOTAL_UNUSUAL_BR" hidden="1">"c5517"</definedName>
    <definedName name="IQ_TOTAL_UNUSUAL_FIN" hidden="1">"c5518"</definedName>
    <definedName name="IQ_TOTAL_UNUSUAL_INS" hidden="1">"c5519"</definedName>
    <definedName name="IQ_TOTAL_UNUSUAL_RE" hidden="1">"c6286"</definedName>
    <definedName name="IQ_TOTAL_UNUSUAL_REIT" hidden="1">"c5520"</definedName>
    <definedName name="IQ_TOTAL_UNUSUAL_SUPPLE" hidden="1">"c13817"</definedName>
    <definedName name="IQ_TOTAL_UNUSUAL_UTI" hidden="1">"c5521"</definedName>
    <definedName name="IQ_TOTAL_WARRANTS_BEG_OS" hidden="1">"c2719"</definedName>
    <definedName name="IQ_TOTAL_WARRANTS_CANCELLED" hidden="1">"c2722"</definedName>
    <definedName name="IQ_TOTAL_WARRANTS_END_OS" hidden="1">"c2723"</definedName>
    <definedName name="IQ_TOTAL_WARRANTS_EXERCISED" hidden="1">"c2721"</definedName>
    <definedName name="IQ_TOTAL_WARRANTS_ISSUED" hidden="1">"c2720"</definedName>
    <definedName name="IQ_TR_ACCT_METHOD" hidden="1">"c2363"</definedName>
    <definedName name="IQ_TR_ACQ_52_WK_HI_PCT" hidden="1">"c2348"</definedName>
    <definedName name="IQ_TR_ACQ_52_WK_LOW_PCT" hidden="1">"c2347"</definedName>
    <definedName name="IQ_TR_ACQ_CASH_ST_INVEST" hidden="1">"c2372"</definedName>
    <definedName name="IQ_TR_ACQ_CLOSEPRICE_1D" hidden="1">"c3027"</definedName>
    <definedName name="IQ_TR_ACQ_DILUT_EPS_EXCL" hidden="1">"c3028"</definedName>
    <definedName name="IQ_TR_ACQ_EARNING_CO" hidden="1">"c2379"</definedName>
    <definedName name="IQ_TR_ACQ_EBIT" hidden="1">"c2380"</definedName>
    <definedName name="IQ_TR_ACQ_EBIT_EQ_INC" hidden="1">"c3611"</definedName>
    <definedName name="IQ_TR_ACQ_EBITDA" hidden="1">"c2381"</definedName>
    <definedName name="IQ_TR_ACQ_EBITDA_EQ_INC" hidden="1">"c3610"</definedName>
    <definedName name="IQ_TR_ACQ_FILING_CURRENCY" hidden="1">"c3033"</definedName>
    <definedName name="IQ_TR_ACQ_FILINGDATE" hidden="1">"c3607"</definedName>
    <definedName name="IQ_TR_ACQ_MCAP_1DAY" hidden="1">"c2345"</definedName>
    <definedName name="IQ_TR_ACQ_MIN_INT" hidden="1">"c2374"</definedName>
    <definedName name="IQ_TR_ACQ_NET_DEBT" hidden="1">"c2373"</definedName>
    <definedName name="IQ_TR_ACQ_NI" hidden="1">"c2378"</definedName>
    <definedName name="IQ_TR_ACQ_PERIODDATE" hidden="1">"c3606"</definedName>
    <definedName name="IQ_TR_ACQ_PRICEDATE_1D" hidden="1">"c2346"</definedName>
    <definedName name="IQ_TR_ACQ_RETURN" hidden="1">"c2349"</definedName>
    <definedName name="IQ_TR_ACQ_STOCKYEARHIGH_1D" hidden="1">"c2343"</definedName>
    <definedName name="IQ_TR_ACQ_STOCKYEARLOW_1D" hidden="1">"c2344"</definedName>
    <definedName name="IQ_TR_ACQ_TOTAL_ASSETS" hidden="1">"c2371"</definedName>
    <definedName name="IQ_TR_ACQ_TOTAL_COMMON_EQ" hidden="1">"c2377"</definedName>
    <definedName name="IQ_TR_ACQ_TOTAL_DEBT" hidden="1">"c2376"</definedName>
    <definedName name="IQ_TR_ACQ_TOTAL_PREF" hidden="1">"c2375"</definedName>
    <definedName name="IQ_TR_ACQ_TOTAL_REV" hidden="1">"c2382"</definedName>
    <definedName name="IQ_TR_ADJ_SIZE" hidden="1">"c3024"</definedName>
    <definedName name="IQ_TR_ANN_DATE" hidden="1">"c2395"</definedName>
    <definedName name="IQ_TR_ANN_DATE_BL" hidden="1">"c2394"</definedName>
    <definedName name="IQ_TR_BID_DATE" hidden="1">"c2357"</definedName>
    <definedName name="IQ_TR_BLUESKY_FEES" hidden="1">"c2277"</definedName>
    <definedName name="IQ_TR_BUY_ACC_ADVISORS" hidden="1">"c3048"</definedName>
    <definedName name="IQ_TR_BUY_ADVISORS" hidden="1">"c2387"</definedName>
    <definedName name="IQ_TR_BUY_FIN_ADVISORS" hidden="1">"c3045"</definedName>
    <definedName name="IQ_TR_BUY_LEG_ADVISORS" hidden="1">"c2387"</definedName>
    <definedName name="IQ_TR_BUY_TERM_FEE" hidden="1">"c13638"</definedName>
    <definedName name="IQ_TR_BUY_TERM_FEE_PCT" hidden="1">"c13639"</definedName>
    <definedName name="IQ_TR_BUYBACK_TO_CLOSE" hidden="1">"c13919"</definedName>
    <definedName name="IQ_TR_BUYBACK_TO_HIGH" hidden="1">"c13917"</definedName>
    <definedName name="IQ_TR_BUYBACK_TO_LOW" hidden="1">"c13918"</definedName>
    <definedName name="IQ_TR_BUYER_ID" hidden="1">"c2404"</definedName>
    <definedName name="IQ_TR_BUYERNAME" hidden="1">"c2401"</definedName>
    <definedName name="IQ_TR_CANCELLED_DATE" hidden="1">"c2284"</definedName>
    <definedName name="IQ_TR_CASH_CONSID_PCT" hidden="1">"c2296"</definedName>
    <definedName name="IQ_TR_CASH_ST_INVEST" hidden="1">"c3025"</definedName>
    <definedName name="IQ_TR_CHANGE_CONTROL" hidden="1">"c2365"</definedName>
    <definedName name="IQ_TR_CLOSED_DATE" hidden="1">"c2283"</definedName>
    <definedName name="IQ_TR_CO_NET_PROCEEDS" hidden="1">"c2268"</definedName>
    <definedName name="IQ_TR_CO_NET_PROCEEDS_PCT" hidden="1">"c2270"</definedName>
    <definedName name="IQ_TR_COMMENTS" hidden="1">"c2383"</definedName>
    <definedName name="IQ_TR_CURRENCY" hidden="1">"c3016"</definedName>
    <definedName name="IQ_TR_DEAL_APPROACH" hidden="1">"c12706"</definedName>
    <definedName name="IQ_TR_DEAL_ATTITUDE" hidden="1">"c2364"</definedName>
    <definedName name="IQ_TR_DEAL_CONDITIONS" hidden="1">"c2367"</definedName>
    <definedName name="IQ_TR_DEAL_RESOLUTION" hidden="1">"c2391"</definedName>
    <definedName name="IQ_TR_DEAL_RESPONSES" hidden="1">"c2366"</definedName>
    <definedName name="IQ_TR_DEBT_CONSID_PCT" hidden="1">"c2299"</definedName>
    <definedName name="IQ_TR_DEF_AGRMT_DATE" hidden="1">"c2285"</definedName>
    <definedName name="IQ_TR_DISCLOSED_FEES_EXP" hidden="1">"c2288"</definedName>
    <definedName name="IQ_TR_EARNOUTS" hidden="1">"c3023"</definedName>
    <definedName name="IQ_TR_EXPIRED_DATE" hidden="1">"c2412"</definedName>
    <definedName name="IQ_TR_GROSS_OFFERING_AMT" hidden="1">"c2262"</definedName>
    <definedName name="IQ_TR_HYBRID_CONSID_PCT" hidden="1">"c2300"</definedName>
    <definedName name="IQ_TR_IMPLIED_EQ" hidden="1">"c3018"</definedName>
    <definedName name="IQ_TR_IMPLIED_EQ_BV" hidden="1">"c3019"</definedName>
    <definedName name="IQ_TR_IMPLIED_EQ_NI_LTM" hidden="1">"c3020"</definedName>
    <definedName name="IQ_TR_IMPLIED_EV" hidden="1">"c2301"</definedName>
    <definedName name="IQ_TR_IMPLIED_EV_BV" hidden="1">"c2306"</definedName>
    <definedName name="IQ_TR_IMPLIED_EV_EBIT" hidden="1">"c2302"</definedName>
    <definedName name="IQ_TR_IMPLIED_EV_EBITDA" hidden="1">"c2303"</definedName>
    <definedName name="IQ_TR_IMPLIED_EV_NI_LTM" hidden="1">"c2307"</definedName>
    <definedName name="IQ_TR_IMPLIED_EV_REV" hidden="1">"c2304"</definedName>
    <definedName name="IQ_TR_INIT_FILED_DATE" hidden="1">"c3495"</definedName>
    <definedName name="IQ_TR_LOI_DATE" hidden="1">"c2282"</definedName>
    <definedName name="IQ_TR_MAJ_MIN_STAKE" hidden="1">"c2389"</definedName>
    <definedName name="IQ_TR_NEGOTIATED_BUYBACK_PRICE" hidden="1">"c2414"</definedName>
    <definedName name="IQ_TR_NET_ASSUM_LIABILITIES" hidden="1">"c2308"</definedName>
    <definedName name="IQ_TR_NET_PROCEEDS" hidden="1">"c2267"</definedName>
    <definedName name="IQ_TR_OFFER_DATE" hidden="1">"c2265"</definedName>
    <definedName name="IQ_TR_OFFER_DATE_MA" hidden="1">"c3035"</definedName>
    <definedName name="IQ_TR_OFFER_PER_SHARE" hidden="1">"c3017"</definedName>
    <definedName name="IQ_TR_OPTIONS_CONSID_PCT" hidden="1">"c2311"</definedName>
    <definedName name="IQ_TR_OTHER_CONSID" hidden="1">"c3022"</definedName>
    <definedName name="IQ_TR_PCT_SOUGHT" hidden="1">"c2309"</definedName>
    <definedName name="IQ_TR_PFEATURES" hidden="1">"c2384"</definedName>
    <definedName name="IQ_TR_PIPE_CONV_PRICE_SHARE" hidden="1">"c2292"</definedName>
    <definedName name="IQ_TR_PIPE_CPN_PCT" hidden="1">"c2291"</definedName>
    <definedName name="IQ_TR_PIPE_NUMBER_SHARES" hidden="1">"c2293"</definedName>
    <definedName name="IQ_TR_PIPE_PPS" hidden="1">"c2290"</definedName>
    <definedName name="IQ_TR_POSTMONEY_VAL" hidden="1">"c2286"</definedName>
    <definedName name="IQ_TR_PREDEAL_SITUATION" hidden="1">"c2390"</definedName>
    <definedName name="IQ_TR_PREF_CONSID_PCT" hidden="1">"c2310"</definedName>
    <definedName name="IQ_TR_PREMONEY_VAL" hidden="1">"c2287"</definedName>
    <definedName name="IQ_TR_PRINTING_FEES" hidden="1">"c2276"</definedName>
    <definedName name="IQ_TR_PT_MONETARY_VALUES" hidden="1">"c2415"</definedName>
    <definedName name="IQ_TR_PT_NUMBER_SHARES" hidden="1">"c2417"</definedName>
    <definedName name="IQ_TR_PT_PCT_SHARES" hidden="1">"c2416"</definedName>
    <definedName name="IQ_TR_RATING_FEES" hidden="1">"c2275"</definedName>
    <definedName name="IQ_TR_REG_EFFECT_DATE" hidden="1">"c2264"</definedName>
    <definedName name="IQ_TR_REG_FILED_DATE" hidden="1">"c2263"</definedName>
    <definedName name="IQ_TR_REGISTRATION_FEES" hidden="1">"c2274"</definedName>
    <definedName name="IQ_TR_RENEWAL_BUYBACK" hidden="1">"c2413"</definedName>
    <definedName name="IQ_TR_ROUND_NUMBER" hidden="1">"c2295"</definedName>
    <definedName name="IQ_TR_SEC_FEES" hidden="1">"c2274"</definedName>
    <definedName name="IQ_TR_SECURITY_TYPE_REG" hidden="1">"c2279"</definedName>
    <definedName name="IQ_TR_SELL_ACC_ADVISORS" hidden="1">"c3049"</definedName>
    <definedName name="IQ_TR_SELL_ADVISORS" hidden="1">"c2388"</definedName>
    <definedName name="IQ_TR_SELL_FIN_ADVISORS" hidden="1">"c3046"</definedName>
    <definedName name="IQ_TR_SELL_LEG_ADVISORS" hidden="1">"c2388"</definedName>
    <definedName name="IQ_TR_SELL_TERM_FEE" hidden="1">"c2298"</definedName>
    <definedName name="IQ_TR_SELL_TERM_FEE_PCT" hidden="1">"c2297"</definedName>
    <definedName name="IQ_TR_SELLER_ID" hidden="1">"c2406"</definedName>
    <definedName name="IQ_TR_SELLERNAME" hidden="1">"c2402"</definedName>
    <definedName name="IQ_TR_SFEATURES" hidden="1">"c2385"</definedName>
    <definedName name="IQ_TR_SH_NET_PROCEEDS" hidden="1">"c2269"</definedName>
    <definedName name="IQ_TR_SH_NET_PROCEEDS_PCT" hidden="1">"c2271"</definedName>
    <definedName name="IQ_TR_SPECIAL_COMMITTEE" hidden="1">"c2362"</definedName>
    <definedName name="IQ_TR_STATUS" hidden="1">"c2399"</definedName>
    <definedName name="IQ_TR_STOCK_CONSID_PCT" hidden="1">"c2312"</definedName>
    <definedName name="IQ_TR_SUBDEBT" hidden="1">"c2370"</definedName>
    <definedName name="IQ_TR_SUSPENDED_DATE" hidden="1">"c2407"</definedName>
    <definedName name="IQ_TR_TARGET_52WKHI_PCT" hidden="1">"c2351"</definedName>
    <definedName name="IQ_TR_TARGET_52WKLOW_PCT" hidden="1">"c2350"</definedName>
    <definedName name="IQ_TR_TARGET_ACC_ADVISORS" hidden="1">"c3047"</definedName>
    <definedName name="IQ_TR_TARGET_ADVISORS" hidden="1">"c2386"</definedName>
    <definedName name="IQ_TR_TARGET_CASH_ST_INVEST" hidden="1">"c2327"</definedName>
    <definedName name="IQ_TR_TARGET_CLOSEPRICE_1D" hidden="1">"c2352"</definedName>
    <definedName name="IQ_TR_TARGET_CLOSEPRICE_1M" hidden="1">"c2354"</definedName>
    <definedName name="IQ_TR_TARGET_CLOSEPRICE_1W" hidden="1">"c2353"</definedName>
    <definedName name="IQ_TR_TARGET_DILUT_EPS_EXCL" hidden="1">"c2324"</definedName>
    <definedName name="IQ_TR_TARGET_EARNING_CO" hidden="1">"c2332"</definedName>
    <definedName name="IQ_TR_TARGET_EBIT" hidden="1">"c2333"</definedName>
    <definedName name="IQ_TR_TARGET_EBIT_EQ_INC" hidden="1">"c3609"</definedName>
    <definedName name="IQ_TR_TARGET_EBITDA" hidden="1">"c2334"</definedName>
    <definedName name="IQ_TR_TARGET_EBITDA_EQ_INC" hidden="1">"c3608"</definedName>
    <definedName name="IQ_TR_TARGET_FILING_CURRENCY" hidden="1">"c3034"</definedName>
    <definedName name="IQ_TR_TARGET_FILINGDATE" hidden="1">"c3605"</definedName>
    <definedName name="IQ_TR_TARGET_FIN_ADVISORS" hidden="1">"c3044"</definedName>
    <definedName name="IQ_TR_TARGET_ID" hidden="1">"c2405"</definedName>
    <definedName name="IQ_TR_TARGET_LEG_ADVISORS" hidden="1">"c2386"</definedName>
    <definedName name="IQ_TR_TARGET_MARKETCAP" hidden="1">"c2342"</definedName>
    <definedName name="IQ_TR_TARGET_MIN_INT" hidden="1">"c2328"</definedName>
    <definedName name="IQ_TR_TARGET_NET_DEBT" hidden="1">"c2326"</definedName>
    <definedName name="IQ_TR_TARGET_NI" hidden="1">"c2331"</definedName>
    <definedName name="IQ_TR_TARGET_PERIODDATE" hidden="1">"c3604"</definedName>
    <definedName name="IQ_TR_TARGET_PRICEDATE_1D" hidden="1">"c2341"</definedName>
    <definedName name="IQ_TR_TARGET_RETURN" hidden="1">"c2355"</definedName>
    <definedName name="IQ_TR_TARGET_SEC_DETAIL" hidden="1">"c3021"</definedName>
    <definedName name="IQ_TR_TARGET_SEC_TI_ID" hidden="1">"c2368"</definedName>
    <definedName name="IQ_TR_TARGET_SEC_TYPE" hidden="1">"c2369"</definedName>
    <definedName name="IQ_TR_TARGET_SPD" hidden="1">"c2313"</definedName>
    <definedName name="IQ_TR_TARGET_SPD_PCT" hidden="1">"c2314"</definedName>
    <definedName name="IQ_TR_TARGET_STOCKPREMIUM_1D" hidden="1">"c2336"</definedName>
    <definedName name="IQ_TR_TARGET_STOCKPREMIUM_1M" hidden="1">"c2337"</definedName>
    <definedName name="IQ_TR_TARGET_STOCKPREMIUM_1W" hidden="1">"c2338"</definedName>
    <definedName name="IQ_TR_TARGET_STOCKYEARHIGH_1D" hidden="1">"c2339"</definedName>
    <definedName name="IQ_TR_TARGET_STOCKYEARLOW_1D" hidden="1">"c2340"</definedName>
    <definedName name="IQ_TR_TARGET_TOTAL_ASSETS" hidden="1">"c2325"</definedName>
    <definedName name="IQ_TR_TARGET_TOTAL_COMMON_EQ" hidden="1">"c2421"</definedName>
    <definedName name="IQ_TR_TARGET_TOTAL_DEBT" hidden="1">"c2330"</definedName>
    <definedName name="IQ_TR_TARGET_TOTAL_PREF" hidden="1">"c2329"</definedName>
    <definedName name="IQ_TR_TARGET_TOTAL_REV" hidden="1">"c2335"</definedName>
    <definedName name="IQ_TR_TARGETNAME" hidden="1">"c2403"</definedName>
    <definedName name="IQ_TR_TERM_FEE" hidden="1">"c2298"</definedName>
    <definedName name="IQ_TR_TERM_FEE_PCT" hidden="1">"c2297"</definedName>
    <definedName name="IQ_TR_TODATE" hidden="1">"c3036"</definedName>
    <definedName name="IQ_TR_TODATE_MONETARY_VALUE" hidden="1">"c2418"</definedName>
    <definedName name="IQ_TR_TODATE_NUMBER_SHARES" hidden="1">"c2420"</definedName>
    <definedName name="IQ_TR_TODATE_PCT_SHARES" hidden="1">"c2419"</definedName>
    <definedName name="IQ_TR_TOTAL_ACCT_FEES" hidden="1">"c2273"</definedName>
    <definedName name="IQ_TR_TOTAL_CASH" hidden="1">"c2315"</definedName>
    <definedName name="IQ_TR_TOTAL_CONSID_SH" hidden="1">"c2316"</definedName>
    <definedName name="IQ_TR_TOTAL_DEBT" hidden="1">"c2317"</definedName>
    <definedName name="IQ_TR_TOTAL_GROSS_TV" hidden="1">"c2318"</definedName>
    <definedName name="IQ_TR_TOTAL_HYBRID" hidden="1">"c2319"</definedName>
    <definedName name="IQ_TR_TOTAL_LEGAL_FEES" hidden="1">"c2272"</definedName>
    <definedName name="IQ_TR_TOTAL_NET_TV" hidden="1">"c2320"</definedName>
    <definedName name="IQ_TR_TOTAL_NEWMONEY" hidden="1">"c2289"</definedName>
    <definedName name="IQ_TR_TOTAL_OPTIONS" hidden="1">"c2322"</definedName>
    <definedName name="IQ_TR_TOTAL_OPTIONS_BUYER" hidden="1">"c3026"</definedName>
    <definedName name="IQ_TR_TOTAL_PREFERRED" hidden="1">"c2321"</definedName>
    <definedName name="IQ_TR_TOTAL_REG_AMT" hidden="1">"c2261"</definedName>
    <definedName name="IQ_TR_TOTAL_STOCK" hidden="1">"c2323"</definedName>
    <definedName name="IQ_TR_TOTAL_TAKEDOWNS" hidden="1">"c2278"</definedName>
    <definedName name="IQ_TR_TOTAL_UW_COMP" hidden="1">"c2280"</definedName>
    <definedName name="IQ_TR_TOTALVALUE" hidden="1">"c2400"</definedName>
    <definedName name="IQ_TR_TRANSACTION_TYPE" hidden="1">"c2398"</definedName>
    <definedName name="IQ_TR_WITHDRAWN_DTE" hidden="1">"c2266"</definedName>
    <definedName name="IQ_TRADE_AR" hidden="1">"c1345"</definedName>
    <definedName name="IQ_TRADE_PRINCIPAL" hidden="1">"c1309"</definedName>
    <definedName name="IQ_TRADING_ACCOUNT_GAINS_FEES_FDIC" hidden="1">"c6573"</definedName>
    <definedName name="IQ_TRADING_ASSETS" hidden="1">"c1310"</definedName>
    <definedName name="IQ_TRADING_ASSETS_FAIR_VALUE_TOT_FFIEC" hidden="1">"c13210"</definedName>
    <definedName name="IQ_TRADING_ASSETS_FDIC" hidden="1">"c6328"</definedName>
    <definedName name="IQ_TRADING_ASSETS_FFIEC" hidden="1">"c12812"</definedName>
    <definedName name="IQ_TRADING_ASSETS_FOREIGN_FFIEC" hidden="1">"c12940"</definedName>
    <definedName name="IQ_TRADING_ASSETS_LEVEL_1_FFIEC" hidden="1">"c13218"</definedName>
    <definedName name="IQ_TRADING_ASSETS_LEVEL_2_FFIEC" hidden="1">"c13226"</definedName>
    <definedName name="IQ_TRADING_ASSETS_LEVEL_3_FFIEC" hidden="1">"c13234"</definedName>
    <definedName name="IQ_TRADING_ASSETS_QUARTERLY_AVG_FFIEC" hidden="1">"c13085"</definedName>
    <definedName name="IQ_TRADING_CURRENCY" hidden="1">"c2212"</definedName>
    <definedName name="IQ_TRADING_ITEM_CIQID" hidden="1">"c8949"</definedName>
    <definedName name="IQ_TRADING_LIABILITIES_FAIR_VALUE_TOT_FFIEC" hidden="1">"c13214"</definedName>
    <definedName name="IQ_TRADING_LIABILITIES_FDIC" hidden="1">"c6344"</definedName>
    <definedName name="IQ_TRADING_LIABILITIES_FFIEC" hidden="1">"c12858"</definedName>
    <definedName name="IQ_TRADING_LIABILITIES_LEVEL_1_FFIEC" hidden="1">"c13222"</definedName>
    <definedName name="IQ_TRADING_LIABILITIES_LEVEL_2_FFIEC" hidden="1">"c13230"</definedName>
    <definedName name="IQ_TRADING_LIABILITIES_LEVEL_3_FFIEC" hidden="1">"c13238"</definedName>
    <definedName name="IQ_TRADING_REV_FOREIGN_FFIEC" hidden="1">"c15377"</definedName>
    <definedName name="IQ_TRADING_REV_OPERATING_INC_FFIEC" hidden="1">"c13385"</definedName>
    <definedName name="IQ_TRADING_REVENUE_FFIEC" hidden="1">"c13004"</definedName>
    <definedName name="IQ_TRANS_ACCTS_TOT_DEPOSITS_FFIEC" hidden="1">"c13904"</definedName>
    <definedName name="IQ_TRANSACTION_ACCOUNTS_FDIC" hidden="1">"c6544"</definedName>
    <definedName name="IQ_TRANSACTION_LIST" hidden="1">"c15126"</definedName>
    <definedName name="IQ_TRANSACTION_LIST_BANKRUPTCY" hidden="1">"c15131"</definedName>
    <definedName name="IQ_TRANSACTION_LIST_BUYBACK" hidden="1">"c15129"</definedName>
    <definedName name="IQ_TRANSACTION_LIST_INCL_SUBS" hidden="1">"c15132"</definedName>
    <definedName name="IQ_TRANSACTION_LIST_INCL_SUBS_BANKRUPTCY" hidden="1">"c15137"</definedName>
    <definedName name="IQ_TRANSACTION_LIST_INCL_SUBS_BUYBACK" hidden="1">"c15135"</definedName>
    <definedName name="IQ_TRANSACTION_LIST_INCL_SUBS_MA" hidden="1">"c15133"</definedName>
    <definedName name="IQ_TRANSACTION_LIST_INCL_SUBS_PO" hidden="1">"c15136"</definedName>
    <definedName name="IQ_TRANSACTION_LIST_INCL_SUBS_PP" hidden="1">"c15134"</definedName>
    <definedName name="IQ_TRANSACTION_LIST_MA" hidden="1">"c15127"</definedName>
    <definedName name="IQ_TRANSACTION_LIST_PO" hidden="1">"c15130"</definedName>
    <definedName name="IQ_TRANSACTION_LIST_PP" hidden="1">"c15128"</definedName>
    <definedName name="IQ_TREASURER_ID" hidden="1">"c15214"</definedName>
    <definedName name="IQ_TREASURER_NAME" hidden="1">"c15213"</definedName>
    <definedName name="IQ_TREASURY" hidden="1">"c1311"</definedName>
    <definedName name="IQ_TREASURY_INVEST_SECURITIES_FFIEC" hidden="1">"c13457"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" hidden="1">"c6276"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EASURY_STOCK_TRANSACTIONS_FDIC" hidden="1">"c6501"</definedName>
    <definedName name="IQ_TREASURY_STOCK_TRANSACTIONS_FFIEC" hidden="1">"c15352"</definedName>
    <definedName name="IQ_TRUCK_ASSEMBLIES" hidden="1">"c7021"</definedName>
    <definedName name="IQ_TRUCK_ASSEMBLIES_APR" hidden="1">"c7681"</definedName>
    <definedName name="IQ_TRUCK_ASSEMBLIES_APR_FC" hidden="1">"c8561"</definedName>
    <definedName name="IQ_TRUCK_ASSEMBLIES_FC" hidden="1">"c7901"</definedName>
    <definedName name="IQ_TRUCK_ASSEMBLIES_POP" hidden="1">"c7241"</definedName>
    <definedName name="IQ_TRUCK_ASSEMBLIES_POP_FC" hidden="1">"c8121"</definedName>
    <definedName name="IQ_TRUCK_ASSEMBLIES_YOY" hidden="1">"c7461"</definedName>
    <definedName name="IQ_TRUCK_ASSEMBLIES_YOY_FC" hidden="1">"c8341"</definedName>
    <definedName name="IQ_TRUST_INC" hidden="1">"c1319"</definedName>
    <definedName name="IQ_TRUST_PREF" hidden="1">"c1320"</definedName>
    <definedName name="IQ_TRUST_PREFERRED" hidden="1">"c3029"</definedName>
    <definedName name="IQ_TRUST_PREFERRED_PCT" hidden="1">"c3030"</definedName>
    <definedName name="IQ_TRUSTEE" hidden="1">"c8959"</definedName>
    <definedName name="IQ_TWELVE_MONTHS_FIXED_AND_FLOATING_FDIC" hidden="1">"c6420"</definedName>
    <definedName name="IQ_TWELVE_MONTHS_MORTGAGE_PASS_THROUGHS_FDIC" hidden="1">"c6412"</definedName>
    <definedName name="IQ_UFCF_10YR_ANN_CAGR" hidden="1">"c6179"</definedName>
    <definedName name="IQ_UFCF_10YR_ANN_GROWTH" hidden="1">"c1948"</definedName>
    <definedName name="IQ_UFCF_1YR_ANN_GROWTH" hidden="1">"c1943"</definedName>
    <definedName name="IQ_UFCF_2YR_ANN_CAGR" hidden="1">"c6175"</definedName>
    <definedName name="IQ_UFCF_2YR_ANN_GROWTH" hidden="1">"c1944"</definedName>
    <definedName name="IQ_UFCF_3YR_ANN_CAGR" hidden="1">"c6176"</definedName>
    <definedName name="IQ_UFCF_3YR_ANN_GROWTH" hidden="1">"c1945"</definedName>
    <definedName name="IQ_UFCF_5YR_ANN_CAGR" hidden="1">"c6177"</definedName>
    <definedName name="IQ_UFCF_5YR_ANN_GROWTH" hidden="1">"c1946"</definedName>
    <definedName name="IQ_UFCF_7YR_ANN_CAGR" hidden="1">"c6178"</definedName>
    <definedName name="IQ_UFCF_7YR_ANN_GROWTH" hidden="1">"c1947"</definedName>
    <definedName name="IQ_UFCF_MARGIN" hidden="1">"c1962"</definedName>
    <definedName name="IQ_ULT_PARENT" hidden="1">"c3037"</definedName>
    <definedName name="IQ_ULT_PARENT_CIQID" hidden="1">"c3039"</definedName>
    <definedName name="IQ_ULT_PARENT_TICKER" hidden="1">"c3038"</definedName>
    <definedName name="IQ_UNAMORT_DISC" hidden="1">"c2513"</definedName>
    <definedName name="IQ_UNAMORT_DISC_PCT" hidden="1">"c2514"</definedName>
    <definedName name="IQ_UNAMORT_PREMIUM" hidden="1">"c2511"</definedName>
    <definedName name="IQ_UNAMORT_PREMIUM_PCT" hidden="1">"c2512"</definedName>
    <definedName name="IQ_UNCONSOL_BEDS" hidden="1">"c8783"</definedName>
    <definedName name="IQ_UNCONSOL_PROP" hidden="1">"c8762"</definedName>
    <definedName name="IQ_UNCONSOL_ROOMS" hidden="1">"c8787"</definedName>
    <definedName name="IQ_UNCONSOL_SQ_FT" hidden="1">"c8778"</definedName>
    <definedName name="IQ_UNCONSOL_UNITS" hidden="1">"c8770"</definedName>
    <definedName name="IQ_UNDERWRITER" hidden="1">"c8958"</definedName>
    <definedName name="IQ_UNDERWRITING_PROFIT" hidden="1">"c9975"</definedName>
    <definedName name="IQ_UNDIVIDED_PROFITS_FDIC" hidden="1">"c6352"</definedName>
    <definedName name="IQ_UNDRAWN_CP" hidden="1">"c2518"</definedName>
    <definedName name="IQ_UNDRAWN_CREDIT" hidden="1">"c3032"</definedName>
    <definedName name="IQ_UNDRAWN_RC" hidden="1">"c2517"</definedName>
    <definedName name="IQ_UNDRAWN_TL" hidden="1">"c2519"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" hidden="1">"c6277"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EARNED_INCOME_FDIC" hidden="1">"c6324"</definedName>
    <definedName name="IQ_UNEARNED_INCOME_FOREIGN_FDIC" hidden="1">"c6385"</definedName>
    <definedName name="IQ_UNEARNED_INCOME_LL_REC_DOM_FFIEC" hidden="1">"c12916"</definedName>
    <definedName name="IQ_UNEARNED_INCOME_LL_REC_FFIEC" hidden="1">"c12897"</definedName>
    <definedName name="IQ_UNEARNED_PREMIUMS_PC_FFIEC" hidden="1">"c13101"</definedName>
    <definedName name="IQ_UNEMPLOYMENT_RATE" hidden="1">"c7023"</definedName>
    <definedName name="IQ_UNEMPLOYMENT_RATE_FC" hidden="1">"c7903"</definedName>
    <definedName name="IQ_UNEMPLOYMENT_RATE_POP" hidden="1">"c7243"</definedName>
    <definedName name="IQ_UNEMPLOYMENT_RATE_POP_FC" hidden="1">"c8123"</definedName>
    <definedName name="IQ_UNEMPLOYMENT_RATE_YOY" hidden="1">"c7463"</definedName>
    <definedName name="IQ_UNEMPLOYMENT_RATE_YOY_FC" hidden="1">"c8343"</definedName>
    <definedName name="IQ_UNIT_LABOR_COST_INDEX" hidden="1">"c7025"</definedName>
    <definedName name="IQ_UNIT_LABOR_COST_INDEX_APR" hidden="1">"c7685"</definedName>
    <definedName name="IQ_UNIT_LABOR_COST_INDEX_APR_FC" hidden="1">"c8565"</definedName>
    <definedName name="IQ_UNIT_LABOR_COST_INDEX_FC" hidden="1">"c7905"</definedName>
    <definedName name="IQ_UNIT_LABOR_COST_INDEX_PCT_CHANGE" hidden="1">"c7024"</definedName>
    <definedName name="IQ_UNIT_LABOR_COST_INDEX_PCT_CHANGE_FC" hidden="1">"c7904"</definedName>
    <definedName name="IQ_UNIT_LABOR_COST_INDEX_PCT_CHANGE_POP" hidden="1">"c7244"</definedName>
    <definedName name="IQ_UNIT_LABOR_COST_INDEX_PCT_CHANGE_POP_FC" hidden="1">"c8124"</definedName>
    <definedName name="IQ_UNIT_LABOR_COST_INDEX_PCT_CHANGE_YOY" hidden="1">"c7464"</definedName>
    <definedName name="IQ_UNIT_LABOR_COST_INDEX_PCT_CHANGE_YOY_FC" hidden="1">"c8344"</definedName>
    <definedName name="IQ_UNIT_LABOR_COST_INDEX_POP" hidden="1">"c7245"</definedName>
    <definedName name="IQ_UNIT_LABOR_COST_INDEX_POP_FC" hidden="1">"c8125"</definedName>
    <definedName name="IQ_UNIT_LABOR_COST_INDEX_YOY" hidden="1">"c7465"</definedName>
    <definedName name="IQ_UNIT_LABOR_COST_INDEX_YOY_FC" hidden="1">"c8345"</definedName>
    <definedName name="IQ_UNLEVERED_FCF" hidden="1">"c1908"</definedName>
    <definedName name="IQ_UNPAID_CLAIMS" hidden="1">"c1330"</definedName>
    <definedName name="IQ_UNPROFITABLE_INSTITUTIONS_FDIC" hidden="1">"c6722"</definedName>
    <definedName name="IQ_UNREALIZED_GAIN" hidden="1">"c1619"</definedName>
    <definedName name="IQ_UNSECURED_COMMITMENTS_COMMERCIAL_RE_UNUSED_FFIEC" hidden="1">"c13246"</definedName>
    <definedName name="IQ_UNSECURED_DEBT" hidden="1">"c2548"</definedName>
    <definedName name="IQ_UNSECURED_DEBT_PCT" hidden="1">"c2549"</definedName>
    <definedName name="IQ_UNUSED_LOAN_COMMITMENTS_FDIC" hidden="1">"c6368"</definedName>
    <definedName name="IQ_UNUSUAL_EXP" hidden="1">"c1456"</definedName>
    <definedName name="IQ_US_ADDRESS_LEASE_FIN_REC_FFIEC" hidden="1">"c13624"</definedName>
    <definedName name="IQ_US_AGENCY_OBLIG_FFIEC" hidden="1">"c12779"</definedName>
    <definedName name="IQ_US_AGENCY_OBLIG_TRADING_DOM_FFIEC" hidden="1">"c12919"</definedName>
    <definedName name="IQ_US_AGENCY_OBLIG_TRADING_FFIEC" hidden="1">"c12814"</definedName>
    <definedName name="IQ_US_AGENCY_OBLIGATIONS_AVAIL_SALE_FFIEC" hidden="1">"c12793"</definedName>
    <definedName name="IQ_US_BANKS_OTHER_INST_FOREIGN_DEP_FFIEC" hidden="1">"c15343"</definedName>
    <definedName name="IQ_US_BRANCHES_FOREIGN_BANK_LOANS_FDIC" hidden="1">"c6435"</definedName>
    <definedName name="IQ_US_BRANCHES_FOREIGN_BANKS_FDIC" hidden="1">"c6390"</definedName>
    <definedName name="IQ_US_GAAP" hidden="1">"c1331"</definedName>
    <definedName name="IQ_US_GAAP_BASIC_EPS_EXCL" hidden="1">"c2984"</definedName>
    <definedName name="IQ_US_GAAP_BASIC_EPS_INCL" hidden="1">"c2982"</definedName>
    <definedName name="IQ_US_GAAP_BASIC_WEIGHT" hidden="1">"c2980"</definedName>
    <definedName name="IQ_US_GAAP_CA" hidden="1">"c2930"</definedName>
    <definedName name="IQ_US_GAAP_CA_ADJ" hidden="1">"c2925"</definedName>
    <definedName name="IQ_US_GAAP_CASH_FINAN" hidden="1">"c2945"</definedName>
    <definedName name="IQ_US_GAAP_CASH_FINAN_ADJ" hidden="1">"c2941"</definedName>
    <definedName name="IQ_US_GAAP_CASH_INVEST" hidden="1">"c2944"</definedName>
    <definedName name="IQ_US_GAAP_CASH_INVEST_ADJ" hidden="1">"c2940"</definedName>
    <definedName name="IQ_US_GAAP_CASH_OPER" hidden="1">"c2943"</definedName>
    <definedName name="IQ_US_GAAP_CASH_OPER_ADJ" hidden="1">"c2939"</definedName>
    <definedName name="IQ_US_GAAP_CL" hidden="1">"c2932"</definedName>
    <definedName name="IQ_US_GAAP_CL_ADJ" hidden="1">"c2927"</definedName>
    <definedName name="IQ_US_GAAP_COST_REV" hidden="1">"c2965"</definedName>
    <definedName name="IQ_US_GAAP_COST_REV_ADJ" hidden="1">"c2951"</definedName>
    <definedName name="IQ_US_GAAP_DILUT_EPS_EXCL" hidden="1">"c2985"</definedName>
    <definedName name="IQ_US_GAAP_DILUT_EPS_INCL" hidden="1">"c2983"</definedName>
    <definedName name="IQ_US_GAAP_DILUT_NI" hidden="1">"c2979"</definedName>
    <definedName name="IQ_US_GAAP_DILUT_WEIGHT" hidden="1">"c2981"</definedName>
    <definedName name="IQ_US_GAAP_DO" hidden="1">"c2973"</definedName>
    <definedName name="IQ_US_GAAP_DO_ADJ" hidden="1">"c2959"</definedName>
    <definedName name="IQ_US_GAAP_EXTRA_ACC_ITEMS" hidden="1">"c2972"</definedName>
    <definedName name="IQ_US_GAAP_EXTRA_ACC_ITEMS_ADJ" hidden="1">"c2958"</definedName>
    <definedName name="IQ_US_GAAP_INC_TAX" hidden="1">"c2975"</definedName>
    <definedName name="IQ_US_GAAP_INC_TAX_ADJ" hidden="1">"c2961"</definedName>
    <definedName name="IQ_US_GAAP_INTEREST_EXP" hidden="1">"c2971"</definedName>
    <definedName name="IQ_US_GAAP_INTEREST_EXP_ADJ" hidden="1">"c2957"</definedName>
    <definedName name="IQ_US_GAAP_LIAB_LT" hidden="1">"c2933"</definedName>
    <definedName name="IQ_US_GAAP_LIAB_LT_ADJ" hidden="1">"c2928"</definedName>
    <definedName name="IQ_US_GAAP_LIAB_TOTAL_LIAB" hidden="1">"c2933"</definedName>
    <definedName name="IQ_US_GAAP_MINORITY_INTEREST_IS" hidden="1">"c2974"</definedName>
    <definedName name="IQ_US_GAAP_MINORITY_INTEREST_IS_ADJ" hidden="1">"c2960"</definedName>
    <definedName name="IQ_US_GAAP_NCA" hidden="1">"c2931"</definedName>
    <definedName name="IQ_US_GAAP_NCA_ADJ" hidden="1">"c2926"</definedName>
    <definedName name="IQ_US_GAAP_NET_CHANGE" hidden="1">"c2946"</definedName>
    <definedName name="IQ_US_GAAP_NET_CHANGE_ADJ" hidden="1">"c2942"</definedName>
    <definedName name="IQ_US_GAAP_NI" hidden="1">"c2976"</definedName>
    <definedName name="IQ_US_GAAP_NI_ADJ" hidden="1">"c2963"</definedName>
    <definedName name="IQ_US_GAAP_NI_AVAIL_EXCL" hidden="1">"c2977"</definedName>
    <definedName name="IQ_US_GAAP_NI_AVAIL_INCL" hidden="1">"c2978"</definedName>
    <definedName name="IQ_US_GAAP_OTHER_ADJ_ADJ" hidden="1">"c2962"</definedName>
    <definedName name="IQ_US_GAAP_OTHER_NON_OPER" hidden="1">"c2969"</definedName>
    <definedName name="IQ_US_GAAP_OTHER_NON_OPER_ADJ" hidden="1">"c2955"</definedName>
    <definedName name="IQ_US_GAAP_OTHER_OPER" hidden="1">"c2968"</definedName>
    <definedName name="IQ_US_GAAP_OTHER_OPER_ADJ" hidden="1">"c2954"</definedName>
    <definedName name="IQ_US_GAAP_RD" hidden="1">"c2967"</definedName>
    <definedName name="IQ_US_GAAP_RD_ADJ" hidden="1">"c2953"</definedName>
    <definedName name="IQ_US_GAAP_SGA" hidden="1">"c2966"</definedName>
    <definedName name="IQ_US_GAAP_SGA_ADJ" hidden="1">"c2952"</definedName>
    <definedName name="IQ_US_GAAP_TOTAL_ASSETS" hidden="1">"c2931"</definedName>
    <definedName name="IQ_US_GAAP_TOTAL_EQUITY" hidden="1">"c2934"</definedName>
    <definedName name="IQ_US_GAAP_TOTAL_EQUITY_ADJ" hidden="1">"c2929"</definedName>
    <definedName name="IQ_US_GAAP_TOTAL_REV" hidden="1">"c2964"</definedName>
    <definedName name="IQ_US_GAAP_TOTAL_REV_ADJ" hidden="1">"c2950"</definedName>
    <definedName name="IQ_US_GAAP_TOTAL_UNUSUAL" hidden="1">"c2970"</definedName>
    <definedName name="IQ_US_GAAP_TOTAL_UNUSUAL_ADJ" hidden="1">"c2956"</definedName>
    <definedName name="IQ_US_GOV_AGENCIES_FDIC" hidden="1">"c6395"</definedName>
    <definedName name="IQ_US_GOV_DEPOSITS_FDIC" hidden="1">"c6483"</definedName>
    <definedName name="IQ_US_GOV_ENTERPRISES_FDIC" hidden="1">"c6396"</definedName>
    <definedName name="IQ_US_GOV_NONCURRENT_LOANS_TOTAL_NONCURRENT_FDIC" hidden="1">"c6779"</definedName>
    <definedName name="IQ_US_GOV_NONTRANSACTION_ACCOUNTS_FDIC" hidden="1">"c6546"</definedName>
    <definedName name="IQ_US_GOV_OBLIGATIONS_FDIC" hidden="1">"c6299"</definedName>
    <definedName name="IQ_US_GOV_SECURITIES_FDIC" hidden="1">"c6297"</definedName>
    <definedName name="IQ_US_GOV_TOTAL_DEPOSITS_FDIC" hidden="1">"c6472"</definedName>
    <definedName name="IQ_US_GOV_TRANSACTION_ACCOUNTS_FDIC" hidden="1">"c6538"</definedName>
    <definedName name="IQ_US_GOVT_NON_TRANS_ACCTS_FFIEC" hidden="1">"c15323"</definedName>
    <definedName name="IQ_US_GOVT_STATE_POLI_SUBD_IN_US_FOREIGN_DEP_FFIEC" hidden="1">"c15346"</definedName>
    <definedName name="IQ_US_GOVT_TRANS_ACCTS_FFIEC" hidden="1">"c15315"</definedName>
    <definedName name="IQ_US_INST_DUE_30_89_FFIEC" hidden="1">"c13268"</definedName>
    <definedName name="IQ_US_INST_DUE_90_FFIEC" hidden="1">"c13294"</definedName>
    <definedName name="IQ_US_INST_NON_ACCRUAL_FFIEC" hidden="1">"c13320"</definedName>
    <definedName name="IQ_US_SPONSORED_AGENCY_OBLIG_AVAIL_SALE_FFIEC" hidden="1">"c12794"</definedName>
    <definedName name="IQ_US_SPONSORED_AGENCY_OBLIG_FFIEC" hidden="1">"c12780"</definedName>
    <definedName name="IQ_US_TREASURY_SEC_AVAIL_SALE_FFIEC" hidden="1">"c12792"</definedName>
    <definedName name="IQ_US_TREASURY_SEC_TRADING_DOM_FFIEC" hidden="1">"c12918"</definedName>
    <definedName name="IQ_US_TREASURY_SEC_TRADING_FFIEC" hidden="1">"c12813"</definedName>
    <definedName name="IQ_US_TREASURY_SECURITIES_FDIC" hidden="1">"c6298"</definedName>
    <definedName name="IQ_US_TREASURY_SECURITIES_FFIEC" hidden="1">"c12778"</definedName>
    <definedName name="IQ_UST_SEC_GOVT_AGENCY_CORP_QUARTERLY_AVG_FFIEC" hidden="1">"c15469"</definedName>
    <definedName name="IQ_UST_SECURITIES_GOVT_AGENCY_QUARTERLY_AVG_FFIEC" hidden="1">"c15468"</definedName>
    <definedName name="IQ_UTIL_PPE_NET" hidden="1">"c1620"</definedName>
    <definedName name="IQ_UTIL_REV" hidden="1">"c2091"</definedName>
    <definedName name="IQ_UV_PENSION_LIAB" hidden="1">"c1332"</definedName>
    <definedName name="IQ_VALUATION_ALLOWANCES_FDIC" hidden="1">"c6400"</definedName>
    <definedName name="IQ_VALUE_TRADED" hidden="1">"c1519"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ARIABLE_RATE_PREFERREDS_INT_SENSITIVITY_FFIEC" hidden="1">"c13096"</definedName>
    <definedName name="IQ_VC_REV_OPERATING_INC_FFIEC" hidden="1">"c13388"</definedName>
    <definedName name="IQ_VC_REVENUE_FDIC" hidden="1">"c6667"</definedName>
    <definedName name="IQ_VEHICLE_ASSEMBLIES_LIGHT" hidden="1">"c6905"</definedName>
    <definedName name="IQ_VEHICLE_ASSEMBLIES_LIGHT_APR" hidden="1">"c7565"</definedName>
    <definedName name="IQ_VEHICLE_ASSEMBLIES_LIGHT_APR_FC" hidden="1">"c8445"</definedName>
    <definedName name="IQ_VEHICLE_ASSEMBLIES_LIGHT_FC" hidden="1">"c7785"</definedName>
    <definedName name="IQ_VEHICLE_ASSEMBLIES_LIGHT_NEW" hidden="1">"c6925"</definedName>
    <definedName name="IQ_VEHICLE_ASSEMBLIES_LIGHT_NEW_APR" hidden="1">"c7585"</definedName>
    <definedName name="IQ_VEHICLE_ASSEMBLIES_LIGHT_NEW_APR_FC" hidden="1">"c8465"</definedName>
    <definedName name="IQ_VEHICLE_ASSEMBLIES_LIGHT_NEW_FC" hidden="1">"c7805"</definedName>
    <definedName name="IQ_VEHICLE_ASSEMBLIES_LIGHT_NEW_POP" hidden="1">"c7145"</definedName>
    <definedName name="IQ_VEHICLE_ASSEMBLIES_LIGHT_NEW_POP_FC" hidden="1">"c8025"</definedName>
    <definedName name="IQ_VEHICLE_ASSEMBLIES_LIGHT_NEW_YOY" hidden="1">"c7365"</definedName>
    <definedName name="IQ_VEHICLE_ASSEMBLIES_LIGHT_NEW_YOY_FC" hidden="1">"c8245"</definedName>
    <definedName name="IQ_VEHICLE_ASSEMBLIES_LIGHT_POP" hidden="1">"c7125"</definedName>
    <definedName name="IQ_VEHICLE_ASSEMBLIES_LIGHT_POP_FC" hidden="1">"c8005"</definedName>
    <definedName name="IQ_VEHICLE_ASSEMBLIES_LIGHT_YOY" hidden="1">"c7345"</definedName>
    <definedName name="IQ_VEHICLE_ASSEMBLIES_LIGHT_YOY_FC" hidden="1">"c8225"</definedName>
    <definedName name="IQ_VEHICLE_ASSEMBLIES_TOTAL" hidden="1">"c7020"</definedName>
    <definedName name="IQ_VEHICLE_ASSEMBLIES_TOTAL_APR" hidden="1">"c7680"</definedName>
    <definedName name="IQ_VEHICLE_ASSEMBLIES_TOTAL_APR_FC" hidden="1">"c8560"</definedName>
    <definedName name="IQ_VEHICLE_ASSEMBLIES_TOTAL_FC" hidden="1">"c7900"</definedName>
    <definedName name="IQ_VEHICLE_ASSEMBLIES_TOTAL_POP" hidden="1">"c7240"</definedName>
    <definedName name="IQ_VEHICLE_ASSEMBLIES_TOTAL_POP_FC" hidden="1">"c8120"</definedName>
    <definedName name="IQ_VEHICLE_ASSEMBLIES_TOTAL_YOY" hidden="1">"c7460"</definedName>
    <definedName name="IQ_VEHICLE_ASSEMBLIES_TOTAL_YOY_FC" hidden="1">"c8340"</definedName>
    <definedName name="IQ_VEHICLE_LOANS" hidden="1">"c15249"</definedName>
    <definedName name="IQ_VENTURE_CAPITAL_REVENUE_FFIEC" hidden="1">"c13010"</definedName>
    <definedName name="IQ_VIF_AFTER_COST_CAPITAL_COVERED" hidden="1">"c9966"</definedName>
    <definedName name="IQ_VIF_AFTER_COST_CAPITAL_GROUP" hidden="1">"c9952"</definedName>
    <definedName name="IQ_VIF_BEFORE_COST_CAPITAL_COVERED" hidden="1">"c9964"</definedName>
    <definedName name="IQ_VIF_BEFORE_COST_CAPITAL_GROUP" hidden="1">"c9950"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ATILE_LIABILITIES_FDIC" hidden="1">"c6364"</definedName>
    <definedName name="IQ_VOLUME" hidden="1">"c1333"</definedName>
    <definedName name="IQ_VWAP" hidden="1">"c13514"</definedName>
    <definedName name="IQ_WAC_CURRENT" hidden="1">"c8961"</definedName>
    <definedName name="IQ_WAC_ORIGINAL" hidden="1">"c8953"</definedName>
    <definedName name="IQ_WAM_CURRENT" hidden="1">"c8962"</definedName>
    <definedName name="IQ_WAM_ORIGINAL" hidden="1">"c8952"</definedName>
    <definedName name="IQ_WARRANTS_BEG_OS" hidden="1">"c2698"</definedName>
    <definedName name="IQ_WARRANTS_CANCELLED" hidden="1">"c2701"</definedName>
    <definedName name="IQ_WARRANTS_END_OS" hidden="1">"c2702"</definedName>
    <definedName name="IQ_WARRANTS_EXERCISED" hidden="1">"c2700"</definedName>
    <definedName name="IQ_WARRANTS_ISSUED" hidden="1">"c2699"</definedName>
    <definedName name="IQ_WARRANTS_STRIKE_PRICE_ISSUED" hidden="1">"c2704"</definedName>
    <definedName name="IQ_WARRANTS_STRIKE_PRICE_OS" hidden="1">"c2703"</definedName>
    <definedName name="IQ_WEEK" hidden="1">50000</definedName>
    <definedName name="IQ_WEIGHTED_AVG_PRICE" hidden="1">"c1334"</definedName>
    <definedName name="IQ_WHOLESALE_INVENTORIES" hidden="1">"c7027"</definedName>
    <definedName name="IQ_WHOLESALE_INVENTORIES_APR" hidden="1">"c7687"</definedName>
    <definedName name="IQ_WHOLESALE_INVENTORIES_APR_FC" hidden="1">"c8567"</definedName>
    <definedName name="IQ_WHOLESALE_INVENTORIES_FC" hidden="1">"c7907"</definedName>
    <definedName name="IQ_WHOLESALE_INVENTORIES_POP" hidden="1">"c7247"</definedName>
    <definedName name="IQ_WHOLESALE_INVENTORIES_POP_FC" hidden="1">"c8127"</definedName>
    <definedName name="IQ_WHOLESALE_INVENTORIES_YOY" hidden="1">"c7467"</definedName>
    <definedName name="IQ_WHOLESALE_INVENTORIES_YOY_FC" hidden="1">"c8347"</definedName>
    <definedName name="IQ_WHOLESALE_IS_RATIO" hidden="1">"c7026"</definedName>
    <definedName name="IQ_WHOLESALE_IS_RATIO_FC" hidden="1">"c7906"</definedName>
    <definedName name="IQ_WHOLESALE_IS_RATIO_POP" hidden="1">"c7246"</definedName>
    <definedName name="IQ_WHOLESALE_IS_RATIO_POP_FC" hidden="1">"c8126"</definedName>
    <definedName name="IQ_WHOLESALE_IS_RATIO_YOY" hidden="1">"c7466"</definedName>
    <definedName name="IQ_WHOLESALE_IS_RATIO_YOY_FC" hidden="1">"c8346"</definedName>
    <definedName name="IQ_WHOLESALE_SALES" hidden="1">"c7028"</definedName>
    <definedName name="IQ_WHOLESALE_SALES_APR" hidden="1">"c7688"</definedName>
    <definedName name="IQ_WHOLESALE_SALES_APR_FC" hidden="1">"c8568"</definedName>
    <definedName name="IQ_WHOLESALE_SALES_FC" hidden="1">"c7908"</definedName>
    <definedName name="IQ_WHOLESALE_SALES_INDEX" hidden="1">"c7029"</definedName>
    <definedName name="IQ_WHOLESALE_SALES_INDEX_APR" hidden="1">"c7689"</definedName>
    <definedName name="IQ_WHOLESALE_SALES_INDEX_APR_FC" hidden="1">"c8569"</definedName>
    <definedName name="IQ_WHOLESALE_SALES_INDEX_FC" hidden="1">"c7909"</definedName>
    <definedName name="IQ_WHOLESALE_SALES_INDEX_POP" hidden="1">"c7249"</definedName>
    <definedName name="IQ_WHOLESALE_SALES_INDEX_POP_FC" hidden="1">"c8129"</definedName>
    <definedName name="IQ_WHOLESALE_SALES_INDEX_YOY" hidden="1">"c7469"</definedName>
    <definedName name="IQ_WHOLESALE_SALES_INDEX_YOY_FC" hidden="1">"c8349"</definedName>
    <definedName name="IQ_WHOLESALE_SALES_POP" hidden="1">"c7248"</definedName>
    <definedName name="IQ_WHOLESALE_SALES_POP_FC" hidden="1">"c8128"</definedName>
    <definedName name="IQ_WHOLESALE_SALES_YOY" hidden="1">"c7468"</definedName>
    <definedName name="IQ_WHOLESALE_SALES_YOY_FC" hidden="1">"c8348"</definedName>
    <definedName name="IQ_WIP_INV" hidden="1">"c1335"</definedName>
    <definedName name="IQ_WORKING_CAP" hidden="1">"c3494"</definedName>
    <definedName name="IQ_WORKMEN_WRITTEN" hidden="1">"c1336"</definedName>
    <definedName name="IQ_WRITTEN_OPTION_CONTRACTS_FDIC" hidden="1">"c6509"</definedName>
    <definedName name="IQ_WRITTEN_OPTION_CONTRACTS_FX_RISK_FDIC" hidden="1">"c6514"</definedName>
    <definedName name="IQ_WRITTEN_OPTION_CONTRACTS_NON_FX_IR_FDIC" hidden="1">"c6519"</definedName>
    <definedName name="IQ_XDIV_DATE" hidden="1">"c2203"</definedName>
    <definedName name="IQ_YEAR_FOUNDED" hidden="1">"c6793"</definedName>
    <definedName name="IQ_YEARHIGH" hidden="1">"c1337"</definedName>
    <definedName name="IQ_YEARHIGH_DATE" hidden="1">"c2250"</definedName>
    <definedName name="IQ_YEARLOW" hidden="1">"c1338"</definedName>
    <definedName name="IQ_YEARLOW_DATE" hidden="1">"c2251"</definedName>
    <definedName name="IQ_YIELD_FED_FUNDS_SOLD_FFIEC" hidden="1">"c13487"</definedName>
    <definedName name="IQ_YIELD_TRADING_ASSETS_FFIEC" hidden="1">"c13488"</definedName>
    <definedName name="IQ_YTD" hidden="1">3000</definedName>
    <definedName name="IQ_YTDMONTH" hidden="1">130000</definedName>
    <definedName name="IQ_YTW" hidden="1">"c2163"</definedName>
    <definedName name="IQ_YTW_DATE" hidden="1">"c2164"</definedName>
    <definedName name="IQ_YTW_DATE_TYPE" hidden="1">"c2165"</definedName>
    <definedName name="IQ_Z_SCORE" hidden="1">"c1339"</definedName>
    <definedName name="IQB_BOOKMARK_COUNT" localSheetId="0" hidden="1">0</definedName>
    <definedName name="IQB_BOOKMARK_COUNT" localSheetId="6" hidden="1">0</definedName>
    <definedName name="IQB_BOOKMARK_COUNT" localSheetId="7" hidden="1">0</definedName>
    <definedName name="IQB_BOOKMARK_COUNT" localSheetId="8" hidden="1">0</definedName>
    <definedName name="IQB_BOOKMARK_COUNT" localSheetId="10" hidden="1">0</definedName>
    <definedName name="IQB_BOOKMARK_COUNT" hidden="1">3</definedName>
    <definedName name="IQB_BOOKMARK_LOCATION_0" localSheetId="2" hidden="1">#REF!</definedName>
    <definedName name="IQB_BOOKMARK_LOCATION_0" localSheetId="11" hidden="1">#REF!</definedName>
    <definedName name="IQB_BOOKMARK_LOCATION_0" hidden="1">#REF!</definedName>
    <definedName name="IQB_BOOKMARK_LOCATION_1" localSheetId="2" hidden="1">#REF!</definedName>
    <definedName name="IQB_BOOKMARK_LOCATION_1" hidden="1">#REF!</definedName>
    <definedName name="IQB_BOOKMARK_LOCATION_2" localSheetId="2" hidden="1">#REF!</definedName>
    <definedName name="IQB_BOOKMARK_LOCATION_2" hidden="1">#REF!</definedName>
    <definedName name="IQB_BOOKMARK_LOCATION_3" localSheetId="2" hidden="1">#REF!</definedName>
    <definedName name="IQB_BOOKMARK_LOCATION_3" hidden="1">#REF!</definedName>
    <definedName name="IQB_BOOKMARK_LOCATION_4" localSheetId="2" hidden="1">#REF!</definedName>
    <definedName name="IQB_BOOKMARK_LOCATION_4" hidden="1">#REF!</definedName>
    <definedName name="IQB_BOOKMARK_LOCATION_5" localSheetId="2" hidden="1">#REF!</definedName>
    <definedName name="IQB_BOOKMARK_LOCATION_5" hidden="1">#REF!</definedName>
    <definedName name="IQB_BOOKMARK_LOCATION_6" localSheetId="2" hidden="1">#REF!</definedName>
    <definedName name="IQB_BOOKMARK_LOCATION_6" hidden="1">#REF!</definedName>
    <definedName name="IQB_BOOKMARK_LOCATION_7" localSheetId="2" hidden="1">#REF!</definedName>
    <definedName name="IQB_BOOKMARK_LOCATION_7" hidden="1">#REF!</definedName>
    <definedName name="IQB_BOOKMARK_LOCATION_8" localSheetId="2" hidden="1">#REF!</definedName>
    <definedName name="IQB_BOOKMARK_LOCATION_8" hidden="1">#REF!</definedName>
    <definedName name="IQB_CURRENT_BOOKMARK" hidden="1">0</definedName>
    <definedName name="IQRA12" hidden="1">"$A$13:$A$23"</definedName>
    <definedName name="IQRA2" localSheetId="0" hidden="1">"$A$3:$A$1306"</definedName>
    <definedName name="IQRA2" localSheetId="6" hidden="1">"$A$3:$A$1306"</definedName>
    <definedName name="IQRA2" localSheetId="7" hidden="1">"$A$3:$A$1306"</definedName>
    <definedName name="IQRA2" localSheetId="8" hidden="1">"$A$3:$A$1306"</definedName>
    <definedName name="IQRA2" localSheetId="10" hidden="1">"$A$3:$A$1306"</definedName>
    <definedName name="IQRA2" hidden="1">"$A$3:$A$318"</definedName>
    <definedName name="IQRA29" hidden="1">"$A$30:$A$279"</definedName>
    <definedName name="IQRA3" localSheetId="0" hidden="1">"$A$4:$A$255"</definedName>
    <definedName name="IQRA3" localSheetId="6" hidden="1">"$A$4:$A$255"</definedName>
    <definedName name="IQRA3" localSheetId="7" hidden="1">"$A$4:$A$255"</definedName>
    <definedName name="IQRA3" localSheetId="8" hidden="1">"$A$4:$A$255"</definedName>
    <definedName name="IQRA3" localSheetId="10" hidden="1">"$A$4:$A$255"</definedName>
    <definedName name="IQRA3" hidden="1">"$A$4:$A$319"</definedName>
    <definedName name="IQRA33" hidden="1">"$A$34:$A$282"</definedName>
    <definedName name="IQRA4" hidden="1">"$A$5:$A$15"</definedName>
    <definedName name="IQRA5" hidden="1">"$A$6:$A$1347"</definedName>
    <definedName name="IQRA6" hidden="1">"$A$7:$A$26"</definedName>
    <definedName name="IQRA7" hidden="1">"$A$8:$A$27"</definedName>
    <definedName name="IQRA8" hidden="1">"$A$9:$A$512"</definedName>
    <definedName name="IQRAA13" hidden="1">"$AA$14"</definedName>
    <definedName name="IQRAA132" hidden="1">"$AA$133:$AA$146"</definedName>
    <definedName name="IQRAA2" hidden="1">"$AA$3:$AA$194"</definedName>
    <definedName name="IQRAB13" hidden="1">"$AB$14"</definedName>
    <definedName name="IQRAB2" hidden="1">"$AB$3:$AB$194"</definedName>
    <definedName name="IQRAB3" hidden="1">"$AC$3:$AF$3"</definedName>
    <definedName name="IQRAB4" hidden="1">"$AB$5:$AB$10"</definedName>
    <definedName name="IQRAC132" hidden="1">"$AC$133:$AC$153"</definedName>
    <definedName name="IQRAC2" hidden="1">"$AC$3:$AC$234"</definedName>
    <definedName name="IQRAC4" hidden="1">"$AC$5:$AC$10"</definedName>
    <definedName name="IQRAD132" hidden="1">"$AD$133"</definedName>
    <definedName name="IQRAD2" hidden="1">"$AD$3:$AD$234"</definedName>
    <definedName name="IQRAD4" hidden="1">"$AD$5:$AD$10"</definedName>
    <definedName name="IQRAD53" hidden="1">"$AD$54:$AD$63"</definedName>
    <definedName name="IQRAD54" hidden="1">"$AE$54:$AG$54"</definedName>
    <definedName name="IQRAD55" hidden="1">"$AE$55:$AH$55"</definedName>
    <definedName name="IQRAD56" hidden="1">"$AE$56:$AO$56"</definedName>
    <definedName name="IQRAD57" hidden="1">"$AE$57:$AH$57"</definedName>
    <definedName name="IQRAE132" hidden="1">"$AE$133"</definedName>
    <definedName name="IQRAE2" hidden="1">"$AE$3:$AE$227"</definedName>
    <definedName name="IQRAE53" hidden="1">"$AE$54:$AE$56"</definedName>
    <definedName name="IQRAF2" hidden="1">"$AF$3:$AF$227"</definedName>
    <definedName name="IQRAF4" hidden="1">"$AF$5:$AF$11"</definedName>
    <definedName name="IQRAF53" hidden="1">"$AF$54:$AF$57"</definedName>
    <definedName name="IQRAG2" hidden="1">"$AG$3:$AG$233"</definedName>
    <definedName name="IQRAG4" hidden="1">"$AG$5:$AG$11"</definedName>
    <definedName name="IQRAG53" hidden="1">"$AG$54:$AG$64"</definedName>
    <definedName name="IQRAG9" hidden="1">"$AG$10:$AG$19"</definedName>
    <definedName name="IQRAH2" hidden="1">"$AH$3:$AH$233"</definedName>
    <definedName name="IQRAH4" hidden="1">"$AH$5:$AH$11"</definedName>
    <definedName name="IQRAH53" hidden="1">"$AH$54:$AH$56"</definedName>
    <definedName name="IQRAH72" hidden="1">"$AH$73:$AH$82"</definedName>
    <definedName name="IQRAH75" hidden="1">"$AH$76:$AH$85"</definedName>
    <definedName name="IQRAH76" hidden="1">"$AH$77:$AH$86"</definedName>
    <definedName name="IQRAI2" hidden="1">"$AI$3:$AI$106"</definedName>
    <definedName name="IQRAI353" hidden="1">"$AI$354:$AI$399"</definedName>
    <definedName name="IQRAI72" hidden="1">"$AI$73:$AI$82"</definedName>
    <definedName name="IQRAI75" hidden="1">"$AI$76:$AI$85"</definedName>
    <definedName name="IQRAI76" hidden="1">"$AI$77:$AI$86"</definedName>
    <definedName name="IQRAJ2" hidden="1">"$AJ$3:$AJ$106"</definedName>
    <definedName name="IQRAJ347" hidden="1">"$AJ$348:$AJ$370"</definedName>
    <definedName name="IQRAJ351" hidden="1">"$AJ$352:$AJ$376"</definedName>
    <definedName name="IQRAJ353" hidden="1">"$AJ$354:$AJ$458"</definedName>
    <definedName name="IQRAJ4" hidden="1">"$AJ$5:$AJ$7"</definedName>
    <definedName name="IQRAJ53" hidden="1">"$AJ$54:$AJ$61"</definedName>
    <definedName name="IQRAJ72" hidden="1">"$AJ$73:$AJ$78"</definedName>
    <definedName name="IQRAK4" hidden="1">"$AK$5:$AK$7"</definedName>
    <definedName name="IQRAK53" hidden="1">"$AK$54:$AK$57"</definedName>
    <definedName name="IQRAL11" hidden="1">"$AL$12"</definedName>
    <definedName name="IQRAL12" hidden="1">"$AL$13"</definedName>
    <definedName name="IQRAL13" hidden="1">"$AL$14"</definedName>
    <definedName name="IQRAL14" hidden="1">"$AL$15"</definedName>
    <definedName name="IQRAL15" hidden="1">"$AL$16"</definedName>
    <definedName name="IQRAL16" hidden="1">"$AL$17"</definedName>
    <definedName name="IQRAL17" hidden="1">"$AL$18"</definedName>
    <definedName name="IQRAL18" hidden="1">"$AL$19"</definedName>
    <definedName name="IQRAL19" hidden="1">"$AL$20"</definedName>
    <definedName name="IQRAL20" hidden="1">"$AL$21"</definedName>
    <definedName name="IQRAL21" hidden="1">"$AL$22"</definedName>
    <definedName name="IQRAL22" hidden="1">"$AL$23"</definedName>
    <definedName name="IQRAL24" hidden="1">"$AL$25"</definedName>
    <definedName name="IQRAL25" hidden="1">"$AL$26"</definedName>
    <definedName name="IQRAL26" hidden="1">"$AL$27"</definedName>
    <definedName name="IQRAL27" hidden="1">"$AL$28"</definedName>
    <definedName name="IQRAL28" hidden="1">"$AL$29"</definedName>
    <definedName name="IQRAL29" hidden="1">"$AL$30"</definedName>
    <definedName name="IQRAL3" hidden="1">"$AL$4"</definedName>
    <definedName name="IQRAL30" hidden="1">"$AL$31"</definedName>
    <definedName name="IQRAL31" hidden="1">"$AL$32"</definedName>
    <definedName name="IQRAL32" hidden="1">"$AL$33"</definedName>
    <definedName name="IQRAL33" hidden="1">"$AL$34"</definedName>
    <definedName name="IQRAL34" hidden="1">"$AL$35"</definedName>
    <definedName name="IQRAL35" hidden="1">"$AL$36"</definedName>
    <definedName name="IQRAL36" hidden="1">"$AL$37"</definedName>
    <definedName name="IQRAL37" hidden="1">"$AL$38"</definedName>
    <definedName name="IQRAL4" hidden="1">"$AL$5"</definedName>
    <definedName name="IQRAL53" hidden="1">"$AL$54:$AL$64"</definedName>
    <definedName name="IQRAL6" hidden="1">"$AL$7"</definedName>
    <definedName name="IQRAL7" hidden="1">"$AL$8"</definedName>
    <definedName name="IQRAL8" hidden="1">"$AL$9"</definedName>
    <definedName name="IQRAL9" hidden="1">"$AL$10"</definedName>
    <definedName name="IQRAM53" hidden="1">"$AM$54:$AM$61"</definedName>
    <definedName name="IQRAN4" hidden="1">"$AN$5:$AN$8"</definedName>
    <definedName name="IQRAN53" hidden="1">"$AN$54:$AN$64"</definedName>
    <definedName name="IQRAO4" hidden="1">"$AO$5:$AO$8"</definedName>
    <definedName name="IQRAP4" hidden="1">"$AP$5:$AP$8"</definedName>
    <definedName name="IQRAP53" hidden="1">"$AP$54"</definedName>
    <definedName name="IQRAQ53" hidden="1">"$AQ$54:$AQ$57"</definedName>
    <definedName name="IQRAS53" hidden="1">"$AS$54"</definedName>
    <definedName name="IQRAV53" hidden="1">"$AV$54:$AV$118"</definedName>
    <definedName name="IQRAW53" hidden="1">"$AW$54:$AW$66"</definedName>
    <definedName name="IQRAX53" hidden="1">"$AX$54:$AX$179"</definedName>
    <definedName name="IQRB1" hidden="1">"$B$2:$B$347"</definedName>
    <definedName name="IQRB10" hidden="1">"$B$11:$B$488"</definedName>
    <definedName name="IQRB111" hidden="1">"$B$112:$B$126"</definedName>
    <definedName name="IQRB112" hidden="1">"$B$113:$B$133"</definedName>
    <definedName name="IQRB12" hidden="1">"$B$13:$B$382"</definedName>
    <definedName name="IQRB123" hidden="1">"$B$124:$B$144"</definedName>
    <definedName name="IQRB13" hidden="1">"$B$14:$B$23"</definedName>
    <definedName name="IQRB15" hidden="1">"$B$16:$B$268"</definedName>
    <definedName name="IQRB154" hidden="1">"$B$155:$B$158"</definedName>
    <definedName name="IQRB16" hidden="1">"$B$17:$B$393"</definedName>
    <definedName name="IQRB2" localSheetId="0" hidden="1">"$B$3"</definedName>
    <definedName name="IQRB2" localSheetId="6" hidden="1">"$B$3"</definedName>
    <definedName name="IQRB2" localSheetId="7" hidden="1">"$B$3"</definedName>
    <definedName name="IQRB2" localSheetId="8" hidden="1">"$B$3"</definedName>
    <definedName name="IQRB2" localSheetId="10" hidden="1">"$B$3"</definedName>
    <definedName name="IQRB2" hidden="1">"$B$3:$B$318"</definedName>
    <definedName name="IQRB25" hidden="1">"$B$26:$B$510"</definedName>
    <definedName name="IQRB26" hidden="1">"$B$27:$B$46"</definedName>
    <definedName name="IQRB3" hidden="1">"$B$4:$B$319"</definedName>
    <definedName name="IQRB32" hidden="1">"$B$33:$B$641"</definedName>
    <definedName name="IQRB33" hidden="1">"$B$34:$B$48"</definedName>
    <definedName name="IQRB35" hidden="1">"$B$36:$B$56"</definedName>
    <definedName name="IQRB37" hidden="1">"$B$38:$B$289"</definedName>
    <definedName name="IQRB4" hidden="1">"$B$5"</definedName>
    <definedName name="IQRB40" hidden="1">"$B$41:$B$50"</definedName>
    <definedName name="IQRB41" hidden="1">"$B$42:$B$61"</definedName>
    <definedName name="IQRB42" hidden="1">"$B$43:$B$62"</definedName>
    <definedName name="IQRB5" hidden="1">"$B$6:$B$1347"</definedName>
    <definedName name="IQRB6" hidden="1">"$B$7:$B$26"</definedName>
    <definedName name="IQRB61" hidden="1">"$B$62:$B$82"</definedName>
    <definedName name="IQRB62" hidden="1">"$B$63:$B$940"</definedName>
    <definedName name="IQRB64" hidden="1">"$B$65:$B$85"</definedName>
    <definedName name="IQRB65" hidden="1">"$B$66:$B$960"</definedName>
    <definedName name="IQRB7" hidden="1">"$B$8:$B$932"</definedName>
    <definedName name="IQRB8" hidden="1">"$B$9:$B$29"</definedName>
    <definedName name="IQRB86" hidden="1">"$B$87:$B$107"</definedName>
    <definedName name="IQRB87" hidden="1">"$B$88:$B$108"</definedName>
    <definedName name="IQRB93" hidden="1">"$B$94:$B$114"</definedName>
    <definedName name="IQRBA4" hidden="1">"$BA$5:$BA$9"</definedName>
    <definedName name="IQRBB4" hidden="1">"$BB$5:$BB$9"</definedName>
    <definedName name="IQRBrentB11" hidden="1">[56]Brent!$B$12:$B$4437</definedName>
    <definedName name="IQRBrentC11" hidden="1">[56]Brent!$C$12:$C$4437</definedName>
    <definedName name="IQRBV10" hidden="1">"$BV$11:$BV$54"</definedName>
    <definedName name="IQRBW7" hidden="1">"$BW$8:$BW$9"</definedName>
    <definedName name="IQRBX7" hidden="1">"$BX$8:$BX$9"</definedName>
    <definedName name="IQRC1" hidden="1">"$C$2:$C$347"</definedName>
    <definedName name="IQRC10" localSheetId="0" hidden="1">"$C$11:$C$863"</definedName>
    <definedName name="IQRC10" localSheetId="6" hidden="1">"$C$11:$C$863"</definedName>
    <definedName name="IQRC10" localSheetId="7" hidden="1">"$C$11:$C$863"</definedName>
    <definedName name="IQRC10" localSheetId="8" hidden="1">"$C$11:$C$863"</definedName>
    <definedName name="IQRC10" localSheetId="10" hidden="1">"$C$11:$C$863"</definedName>
    <definedName name="IQRC10" hidden="1">"$C$11:$C$488"</definedName>
    <definedName name="IQRC106" hidden="1">"$C$107:$C$121"</definedName>
    <definedName name="IQRC107" hidden="1">"$C$108:$C$123"</definedName>
    <definedName name="IQRC109" hidden="1">"$C$110:$C$133"</definedName>
    <definedName name="IQRC11" hidden="1">"$C$12:$C$864"</definedName>
    <definedName name="IQRC111" hidden="1">"$C$112:$C$126"</definedName>
    <definedName name="IQRC112" hidden="1">"$C$113:$C$133"</definedName>
    <definedName name="IQRC12" localSheetId="0" hidden="1">"$C$13:$C$865"</definedName>
    <definedName name="IQRC12" localSheetId="6" hidden="1">"$C$13:$C$865"</definedName>
    <definedName name="IQRC12" localSheetId="7" hidden="1">"$C$13:$C$865"</definedName>
    <definedName name="IQRC12" localSheetId="8" hidden="1">"$C$13:$C$865"</definedName>
    <definedName name="IQRC12" localSheetId="10" hidden="1">"$C$13:$C$865"</definedName>
    <definedName name="IQRC12" hidden="1">"$C$13"</definedName>
    <definedName name="IQRC123" hidden="1">"$C$124:$C$144"</definedName>
    <definedName name="IQRC13" hidden="1">"$C$14:$C$866"</definedName>
    <definedName name="IQRC14" hidden="1">"$C$15:$C$867"</definedName>
    <definedName name="IQRC15" localSheetId="0" hidden="1">"$C$16:$C$868"</definedName>
    <definedName name="IQRC15" localSheetId="6" hidden="1">"$C$16:$C$868"</definedName>
    <definedName name="IQRC15" localSheetId="7" hidden="1">"$C$16:$C$868"</definedName>
    <definedName name="IQRC15" localSheetId="8" hidden="1">"$C$16:$C$868"</definedName>
    <definedName name="IQRC15" localSheetId="10" hidden="1">"$C$16:$C$868"</definedName>
    <definedName name="IQRC15" hidden="1">"$C$16:$C$268"</definedName>
    <definedName name="IQRC154" hidden="1">"$C$155:$C$158"</definedName>
    <definedName name="IQRC16" localSheetId="0" hidden="1">"$C$17:$C$869"</definedName>
    <definedName name="IQRC16" localSheetId="6" hidden="1">"$C$17:$C$869"</definedName>
    <definedName name="IQRC16" localSheetId="7" hidden="1">"$C$17:$C$869"</definedName>
    <definedName name="IQRC16" localSheetId="8" hidden="1">"$C$17:$C$869"</definedName>
    <definedName name="IQRC16" localSheetId="10" hidden="1">"$C$17:$C$869"</definedName>
    <definedName name="IQRC16" hidden="1">"$C$17:$C$393"</definedName>
    <definedName name="IQRC17" localSheetId="0" hidden="1">"$C$18:$C$870"</definedName>
    <definedName name="IQRC17" localSheetId="6" hidden="1">"$C$18:$C$870"</definedName>
    <definedName name="IQRC17" localSheetId="7" hidden="1">"$C$18:$C$870"</definedName>
    <definedName name="IQRC17" localSheetId="8" hidden="1">"$C$18:$C$870"</definedName>
    <definedName name="IQRC17" localSheetId="10" hidden="1">"$C$18:$C$870"</definedName>
    <definedName name="IQRC17" hidden="1">"$C$18:$C$27"</definedName>
    <definedName name="IQRC18" hidden="1">"$C$19:$C$871"</definedName>
    <definedName name="IQRC19" hidden="1">"$C$20:$C$872"</definedName>
    <definedName name="IQRC2" hidden="1">"$C$3:$C$13"</definedName>
    <definedName name="IQRC20" hidden="1">"$C$21:$C$873"</definedName>
    <definedName name="IQRC21" hidden="1">"$C$22:$C$874"</definedName>
    <definedName name="IQRC22" hidden="1">"$C$23:$C$875"</definedName>
    <definedName name="IQRC23" hidden="1">"$C$24:$C$876"</definedName>
    <definedName name="IQRC24" hidden="1">"$C$25:$C$877"</definedName>
    <definedName name="IQRC25" localSheetId="0" hidden="1">"$C$26:$C$878"</definedName>
    <definedName name="IQRC25" localSheetId="6" hidden="1">"$C$26:$C$878"</definedName>
    <definedName name="IQRC25" localSheetId="7" hidden="1">"$C$26:$C$878"</definedName>
    <definedName name="IQRC25" localSheetId="8" hidden="1">"$C$26:$C$878"</definedName>
    <definedName name="IQRC25" localSheetId="10" hidden="1">"$C$26:$C$878"</definedName>
    <definedName name="IQRC25" hidden="1">"$C$26:$C$510"</definedName>
    <definedName name="IQRC26" hidden="1">"$C$27:$C$879"</definedName>
    <definedName name="IQRC27" hidden="1">"$C$28:$C$880"</definedName>
    <definedName name="IQRC28" hidden="1">"$C$29:$C$881"</definedName>
    <definedName name="IQRC29" hidden="1">"$C$30:$C$882"</definedName>
    <definedName name="IQRC30" hidden="1">"$C$31:$C$883"</definedName>
    <definedName name="IQRC31" hidden="1">"$C$32:$C$884"</definedName>
    <definedName name="IQRC32" localSheetId="0" hidden="1">"$C$33:$C$885"</definedName>
    <definedName name="IQRC32" localSheetId="6" hidden="1">"$C$33:$C$885"</definedName>
    <definedName name="IQRC32" localSheetId="7" hidden="1">"$C$33:$C$885"</definedName>
    <definedName name="IQRC32" localSheetId="8" hidden="1">"$C$33:$C$885"</definedName>
    <definedName name="IQRC32" localSheetId="10" hidden="1">"$C$33:$C$885"</definedName>
    <definedName name="IQRC32" hidden="1">"$C$33:$C$641"</definedName>
    <definedName name="IQRC33" hidden="1">"$C$34:$C$886"</definedName>
    <definedName name="IQRC34" hidden="1">"$C$35:$C$887"</definedName>
    <definedName name="IQRC35" hidden="1">"$C$36:$C$888"</definedName>
    <definedName name="IQRC36" hidden="1">"$C$37:$C$889"</definedName>
    <definedName name="IQRC37" hidden="1">"$C$38:$C$890"</definedName>
    <definedName name="IQRC38" hidden="1">"$C$39:$C$891"</definedName>
    <definedName name="IQRC39" hidden="1">"$C$40:$C$892"</definedName>
    <definedName name="IQRC4" hidden="1">"$C$5:$C$857"</definedName>
    <definedName name="IQRC40" hidden="1">"$C$41:$C$893"</definedName>
    <definedName name="IQRC41" hidden="1">"$C$42:$C$61"</definedName>
    <definedName name="IQRC42" hidden="1">"$C$43:$C$895"</definedName>
    <definedName name="IQRC44" hidden="1">"$C$45:$C$897"</definedName>
    <definedName name="IQRC5" hidden="1">"$C$6:$C$961"</definedName>
    <definedName name="IQRC6" hidden="1">"$C$7:$C$859"</definedName>
    <definedName name="IQRC61" hidden="1">"$C$62:$C$82"</definedName>
    <definedName name="IQRC64" hidden="1">"$C$65:$C$85"</definedName>
    <definedName name="IQRC7" hidden="1">"$C$8:$C$860"</definedName>
    <definedName name="IQRC8" hidden="1">"$C$9:$C$861"</definedName>
    <definedName name="IQRC86" hidden="1">"$C$87:$C$107"</definedName>
    <definedName name="IQRC87" hidden="1">"$C$88:$C$108"</definedName>
    <definedName name="IQRC9" hidden="1">"$C$10:$C$862"</definedName>
    <definedName name="IQRC93" hidden="1">"$C$94:$C$114"</definedName>
    <definedName name="IQRCA7" hidden="1">"$CA$8:$CA$15"</definedName>
    <definedName name="IQRCB7" hidden="1">"$CB$8:$CB$15"</definedName>
    <definedName name="IQRCD10" hidden="1">"$CD$11:$CD$70"</definedName>
    <definedName name="IQRD1" hidden="1">"$D$2:$D$347"</definedName>
    <definedName name="IQRD10" hidden="1">"$D$11:$D$488"</definedName>
    <definedName name="IQRD106" hidden="1">"$D$107:$D$121"</definedName>
    <definedName name="IQRD107" hidden="1">"$D$108:$D$123"</definedName>
    <definedName name="IQRD109" hidden="1">"$D$110:$D$133"</definedName>
    <definedName name="IQRD11" hidden="1">"$D$12:$D$78"</definedName>
    <definedName name="IQRD111" hidden="1">"$D$112:$D$118"</definedName>
    <definedName name="IQRD112" hidden="1">"$D$113:$D$133"</definedName>
    <definedName name="IQRD123" hidden="1">"$D$124:$D$144"</definedName>
    <definedName name="IQRD14" hidden="1">"$D$15:$D$16"</definedName>
    <definedName name="IQRD154" hidden="1">"$D$155:$D$178"</definedName>
    <definedName name="IQRD2" hidden="1">"$D$3"</definedName>
    <definedName name="IQRD205" hidden="1">"$D$206:$D$268"</definedName>
    <definedName name="IQRD29" hidden="1">"$D$30:$D$52"</definedName>
    <definedName name="IQRD35" hidden="1">"$D$36:$D$56"</definedName>
    <definedName name="IQRD36" hidden="1">"$D$37:$D$42"</definedName>
    <definedName name="IQRD37" hidden="1">"$D$38"</definedName>
    <definedName name="IQRD38" hidden="1">"$D$39:$D$43"</definedName>
    <definedName name="IQRD4" hidden="1">"$D$5:$D$27"</definedName>
    <definedName name="IQRD40" hidden="1">"$D$41:$D$60"</definedName>
    <definedName name="IQRD41" hidden="1">"$D$42:$D$61"</definedName>
    <definedName name="IQRD42" hidden="1">"$D$43:$D$62"</definedName>
    <definedName name="IQRD5" hidden="1">"$D$6"</definedName>
    <definedName name="IQRD6" hidden="1">"$D$7:$D$258"</definedName>
    <definedName name="IQRD61" hidden="1">"$D$62:$D$82"</definedName>
    <definedName name="IQRD62" hidden="1">"$D$63:$D$940"</definedName>
    <definedName name="IQRD64" hidden="1">"$D$65:$D$85"</definedName>
    <definedName name="IQRD65" hidden="1">"$D$66:$D$960"</definedName>
    <definedName name="IQRD7" hidden="1">"$D$8"</definedName>
    <definedName name="IQRD8" hidden="1">"$D$9:$D$29"</definedName>
    <definedName name="IQRD86" hidden="1">"$D$87:$D$107"</definedName>
    <definedName name="IQRD87" hidden="1">"$D$88:$D$108"</definedName>
    <definedName name="IQRD93" hidden="1">"$D$94:$D$114"</definedName>
    <definedName name="IQRDATAGPCT160" localSheetId="2" hidden="1">'[57]DATA GPC'!#REF!</definedName>
    <definedName name="IQRDATAGPCT160" localSheetId="11" hidden="1">'[57]DATA GPC'!#REF!</definedName>
    <definedName name="IQRDATAGPCT160" hidden="1">'[57]DATA GPC'!#REF!</definedName>
    <definedName name="IQRDATAGPCT162" localSheetId="2" hidden="1">'[57]DATA GPC'!#REF!</definedName>
    <definedName name="IQRDATAGPCT162" localSheetId="11" hidden="1">'[57]DATA GPC'!#REF!</definedName>
    <definedName name="IQRDATAGPCT162" hidden="1">'[57]DATA GPC'!#REF!</definedName>
    <definedName name="IQRDATAGPCT163" localSheetId="2" hidden="1">'[57]DATA GPC'!#REF!</definedName>
    <definedName name="IQRDATAGPCT163" localSheetId="11" hidden="1">'[57]DATA GPC'!#REF!</definedName>
    <definedName name="IQRDATAGPCT163" hidden="1">'[57]DATA GPC'!#REF!</definedName>
    <definedName name="IQRDATAGPCT165" localSheetId="2" hidden="1">'[57]DATA GPC'!#REF!</definedName>
    <definedName name="IQRDATAGPCT165" localSheetId="11" hidden="1">'[57]DATA GPC'!#REF!</definedName>
    <definedName name="IQRDATAGPCT165" hidden="1">'[57]DATA GPC'!#REF!</definedName>
    <definedName name="IQRDATAGPCT166" localSheetId="2" hidden="1">'[57]DATA GPC'!#REF!</definedName>
    <definedName name="IQRDATAGPCT166" localSheetId="11" hidden="1">'[57]DATA GPC'!#REF!</definedName>
    <definedName name="IQRDATAGPCT166" hidden="1">'[57]DATA GPC'!#REF!</definedName>
    <definedName name="IQRDATAGPCT167" localSheetId="2" hidden="1">'[57]DATA GPC'!#REF!</definedName>
    <definedName name="IQRDATAGPCT167" localSheetId="11" hidden="1">'[57]DATA GPC'!#REF!</definedName>
    <definedName name="IQRDATAGPCT167" hidden="1">'[57]DATA GPC'!#REF!</definedName>
    <definedName name="IQRDATAGPCT168" localSheetId="2" hidden="1">'[57]DATA GPC'!#REF!</definedName>
    <definedName name="IQRDATAGPCT168" localSheetId="11" hidden="1">'[57]DATA GPC'!#REF!</definedName>
    <definedName name="IQRDATAGPCT168" hidden="1">'[57]DATA GPC'!#REF!</definedName>
    <definedName name="IQRDATAGPCT169" localSheetId="2" hidden="1">'[57]DATA GPC'!#REF!</definedName>
    <definedName name="IQRDATAGPCT169" localSheetId="11" hidden="1">'[57]DATA GPC'!#REF!</definedName>
    <definedName name="IQRDATAGPCT169" hidden="1">'[57]DATA GPC'!#REF!</definedName>
    <definedName name="IQRDATAGPCT199" hidden="1">'[58]DATA GPC'!$U$199:$IZ$199</definedName>
    <definedName name="IQRDATAGPCT200" hidden="1">'[58]DATA GPC'!$U$200:$JE$200</definedName>
    <definedName name="IQRDATAGPCT205" hidden="1">'[58]DATA GPC'!$U$205:$JK$205</definedName>
    <definedName name="IQRDC11" hidden="1">"$DC$12"</definedName>
    <definedName name="IQRE1" hidden="1">"$E$2:$E$347"</definedName>
    <definedName name="IQRE10" hidden="1">"$E$11:$E$488"</definedName>
    <definedName name="IQRE106" hidden="1">"$E$107:$E$121"</definedName>
    <definedName name="IQRE111" hidden="1">"$E$112:$E$115"</definedName>
    <definedName name="IQRE112" hidden="1">"$E$113:$E$133"</definedName>
    <definedName name="IQRE123" hidden="1">"$E$124:$E$144"</definedName>
    <definedName name="IQRE154" hidden="1">"$E$155:$E$178"</definedName>
    <definedName name="IQRE162" hidden="1">"$E$163:$E$166"</definedName>
    <definedName name="IQRE2" hidden="1">"$E$3:$E$317"</definedName>
    <definedName name="IQRE205" hidden="1">"$E$206:$E$268"</definedName>
    <definedName name="IQRE29" hidden="1">"$E$30:$E$52"</definedName>
    <definedName name="IQRE33" hidden="1">"$E$34"</definedName>
    <definedName name="IQRE35" hidden="1">"$E$36:$E$56"</definedName>
    <definedName name="IQRE4" hidden="1">"$E$5:$E$27"</definedName>
    <definedName name="IQRE40" hidden="1">"$E$41:$E$60"</definedName>
    <definedName name="IQRE6" hidden="1">"$E$7:$E$258"</definedName>
    <definedName name="IQRE61" hidden="1">"$E$62:$E$82"</definedName>
    <definedName name="IQRE62" hidden="1">"$E$63:$E$940"</definedName>
    <definedName name="IQRE64" hidden="1">"$E$65:$E$85"</definedName>
    <definedName name="IQRE65" hidden="1">"$E$66:$E$960"</definedName>
    <definedName name="IQRE7" hidden="1">"$E$8:$E$330"</definedName>
    <definedName name="IQRE8" hidden="1">"$E$9:$E$29"</definedName>
    <definedName name="IQRE86" hidden="1">"$E$87:$E$107"</definedName>
    <definedName name="IQRE87" hidden="1">"$E$88:$E$108"</definedName>
    <definedName name="IQRE93" hidden="1">"$E$94:$E$114"</definedName>
    <definedName name="IQRev_Date" hidden="1">39378.457337963</definedName>
    <definedName name="IQRF1" hidden="1">"$F$2:$F$347"</definedName>
    <definedName name="IQRF10" hidden="1">"$F$11:$F$419"</definedName>
    <definedName name="IQRF107" hidden="1">"$F$108:$F$123"</definedName>
    <definedName name="IQRF109" hidden="1">"$F$110:$F$133"</definedName>
    <definedName name="IQRF112" hidden="1">"$F$113:$F$116"</definedName>
    <definedName name="IQRF13" hidden="1">"$F$14:$F$23"</definedName>
    <definedName name="IQRF18" hidden="1">"$F$19:$F$25"</definedName>
    <definedName name="IQRF2" hidden="1">"$F$3:$F$317"</definedName>
    <definedName name="IQRF29" hidden="1">"$F$30:$F$52"</definedName>
    <definedName name="IQRF3" hidden="1">"$F$4:$F$319"</definedName>
    <definedName name="IQRF35" hidden="1">"$F$36:$F$56"</definedName>
    <definedName name="IQRF4" hidden="1">"$F$5:$F$27"</definedName>
    <definedName name="IQRF40" hidden="1">"$F$41:$F$60"</definedName>
    <definedName name="IQRF41" hidden="1">"$F$42:$F$61"</definedName>
    <definedName name="IQRF42" hidden="1">"$F$43:$F$62"</definedName>
    <definedName name="IQRF6" hidden="1">"$F$7"</definedName>
    <definedName name="IQRF61" hidden="1">"$F$62:$F$82"</definedName>
    <definedName name="IQRF7" hidden="1">"$F$8:$F$330"</definedName>
    <definedName name="IQRF8" hidden="1">"$F$9:$F$29"</definedName>
    <definedName name="IQRF86" hidden="1">"$F$87:$F$107"</definedName>
    <definedName name="IQRG1" hidden="1">"$G$2:$G$347"</definedName>
    <definedName name="IQRG10" localSheetId="0" hidden="1">"$H$10:$L$10"</definedName>
    <definedName name="IQRG10" localSheetId="6" hidden="1">"$H$10:$L$10"</definedName>
    <definedName name="IQRG10" localSheetId="7" hidden="1">"$H$10:$L$10"</definedName>
    <definedName name="IQRG10" localSheetId="8" hidden="1">"$H$10:$L$10"</definedName>
    <definedName name="IQRG10" localSheetId="10" hidden="1">"$H$10:$L$10"</definedName>
    <definedName name="IQRG10" hidden="1">"$G$11:$G$419"</definedName>
    <definedName name="IQRG106" hidden="1">"$G$107:$G$121"</definedName>
    <definedName name="IQRG11" hidden="1">"$H$11:$L$11"</definedName>
    <definedName name="IQRG12" hidden="1">"$H$12:$L$12"</definedName>
    <definedName name="IQRG13" hidden="1">"$H$13:$L$13"</definedName>
    <definedName name="IQRG14" hidden="1">"$H$14:$L$14"</definedName>
    <definedName name="IQRG15" hidden="1">"$H$15:$L$15"</definedName>
    <definedName name="IQRG16" hidden="1">"$H$16:$L$16"</definedName>
    <definedName name="IQRG17" hidden="1">"$H$17:$L$17"</definedName>
    <definedName name="IQRG18" hidden="1">"$G$19:$G$25"</definedName>
    <definedName name="IQRG19" hidden="1">"$H$19:$L$19"</definedName>
    <definedName name="IQRG2" hidden="1">"$G$3:$G$310"</definedName>
    <definedName name="IQRG20" hidden="1">"$H$20:$L$20"</definedName>
    <definedName name="IQRG21" hidden="1">"$H$21:$L$21"</definedName>
    <definedName name="IQRG22" hidden="1">"$H$22:$L$22"</definedName>
    <definedName name="IQRG23" hidden="1">"$H$23:$K$23"</definedName>
    <definedName name="IQRG24" hidden="1">"$H$24:$L$24"</definedName>
    <definedName name="IQRG25" hidden="1">"$H$25:$L$25"</definedName>
    <definedName name="IQRG26" hidden="1">"$H$26"</definedName>
    <definedName name="IQRG27" hidden="1">"$H$27"</definedName>
    <definedName name="IQRG28" hidden="1">"$H$28"</definedName>
    <definedName name="IQRG29" hidden="1">"$H$29"</definedName>
    <definedName name="IQRG3" hidden="1">"$G$4:$G$319"</definedName>
    <definedName name="IQRG30" hidden="1">"$H$30"</definedName>
    <definedName name="IQRG31" hidden="1">"$H$31"</definedName>
    <definedName name="IQRG32" hidden="1">"$H$32"</definedName>
    <definedName name="IQRG33" hidden="1">"$H$33"</definedName>
    <definedName name="IQRG34" hidden="1">"$H$34"</definedName>
    <definedName name="IQRG35" hidden="1">"$G$36:$G$56"</definedName>
    <definedName name="IQRG36" hidden="1">"$H$36"</definedName>
    <definedName name="IQRG40" hidden="1">"$G$41:$G$50"</definedName>
    <definedName name="IQRG41" hidden="1">"$G$42:$G$61"</definedName>
    <definedName name="IQRG42" hidden="1">"$G$43:$G$62"</definedName>
    <definedName name="IQRG5" hidden="1">"$H$5:$L$5"</definedName>
    <definedName name="IQRG6" hidden="1">"$G$7"</definedName>
    <definedName name="IQRG61" hidden="1">"$G$62:$G$82"</definedName>
    <definedName name="IQRG7" hidden="1">"$H$7:$L$7"</definedName>
    <definedName name="IQRG8" hidden="1">"$G$9:$G$29"</definedName>
    <definedName name="IQRG86" hidden="1">"$G$87:$G$107"</definedName>
    <definedName name="IQRG9" hidden="1">"$H$9:$L$9"</definedName>
    <definedName name="IQRGD13" hidden="1">"$GD$14:$GD$33"</definedName>
    <definedName name="IQRGE6" hidden="1">"$GE$7:$GE$26"</definedName>
    <definedName name="IQRH1" hidden="1">"$H$2:$H$323"</definedName>
    <definedName name="IQRH106" hidden="1">"$H$107:$H$121"</definedName>
    <definedName name="IQRH112" hidden="1">"$H$113:$H$133"</definedName>
    <definedName name="IQRH113" hidden="1">"$H$114:$H$119"</definedName>
    <definedName name="IQRH12" hidden="1">"$I$12:$M$12"</definedName>
    <definedName name="IQRH123" hidden="1">"$H$124:$H$144"</definedName>
    <definedName name="IQRH13" hidden="1">"$I$13:$M$13"</definedName>
    <definedName name="IQRH14" hidden="1">"$I$14"</definedName>
    <definedName name="IQRH15" localSheetId="0" hidden="1">"$H$16:$H$274"</definedName>
    <definedName name="IQRH15" localSheetId="6" hidden="1">"$H$16:$H$274"</definedName>
    <definedName name="IQRH15" localSheetId="7" hidden="1">"$H$16:$H$274"</definedName>
    <definedName name="IQRH15" localSheetId="8" hidden="1">"$H$16:$H$274"</definedName>
    <definedName name="IQRH15" localSheetId="10" hidden="1">"$H$16:$H$274"</definedName>
    <definedName name="IQRH15" hidden="1">"$I$15:$M$15"</definedName>
    <definedName name="IQRH154" hidden="1">"$H$155:$H$170"</definedName>
    <definedName name="IQRH16" hidden="1">"$I$16:$M$16"</definedName>
    <definedName name="IQRH17" hidden="1">"$I$17:$M$17"</definedName>
    <definedName name="IQRH18" hidden="1">"$I$18:$M$18"</definedName>
    <definedName name="IQRH19" hidden="1">"$I$19:$M$19"</definedName>
    <definedName name="IQRH2" hidden="1">"$H$3:$H$310"</definedName>
    <definedName name="IQRH20" hidden="1">"$I$20:$M$20"</definedName>
    <definedName name="IQRH21" hidden="1">"$I$21"</definedName>
    <definedName name="IQRH22" hidden="1">"$I$22"</definedName>
    <definedName name="IQRH23" hidden="1">"$I$23"</definedName>
    <definedName name="IQRH24" hidden="1">"$I$24"</definedName>
    <definedName name="IQRH25" hidden="1">"$I$25"</definedName>
    <definedName name="IQRH26" localSheetId="0" hidden="1">"$H$27:$H$46"</definedName>
    <definedName name="IQRH26" localSheetId="6" hidden="1">"$H$27:$H$46"</definedName>
    <definedName name="IQRH26" localSheetId="7" hidden="1">"$H$27:$H$46"</definedName>
    <definedName name="IQRH26" localSheetId="8" hidden="1">"$H$27:$H$46"</definedName>
    <definedName name="IQRH26" localSheetId="10" hidden="1">"$H$27:$H$46"</definedName>
    <definedName name="IQRH26" hidden="1">"$I$26"</definedName>
    <definedName name="IQRH27" hidden="1">"$I$27"</definedName>
    <definedName name="IQRH28" hidden="1">"$I$28"</definedName>
    <definedName name="IQRH35" hidden="1">"$H$36:$H$56"</definedName>
    <definedName name="IQRH4" hidden="1">"$H$5:$H$12"</definedName>
    <definedName name="IQRH40" hidden="1">"$H$41:$H$50"</definedName>
    <definedName name="IQRH41" hidden="1">"$H$42"</definedName>
    <definedName name="IQRH6" hidden="1">"$H$7:$H$27"</definedName>
    <definedName name="IQRH61" hidden="1">"$H$62:$H$82"</definedName>
    <definedName name="IQRH64" hidden="1">"$H$65:$H$85"</definedName>
    <definedName name="IQRH7" hidden="1">"$H$8:$H$43"</definedName>
    <definedName name="IQRH8" hidden="1">"$H$9:$H$29"</definedName>
    <definedName name="IQRH86" hidden="1">"$H$87:$H$107"</definedName>
    <definedName name="IQRH87" hidden="1">"$H$88:$H$108"</definedName>
    <definedName name="IQRH93" hidden="1">"$H$94:$H$114"</definedName>
    <definedName name="IQRHVOLAA4" hidden="1">[59]HVOL!$AA$5:$AA$1767</definedName>
    <definedName name="IQRHVOLAB4" hidden="1">[59]HVOL!$AB$5:$AB$1773</definedName>
    <definedName name="IQRHVOLAC4" hidden="1">[59]HVOL!$AC$5:$AC$1767</definedName>
    <definedName name="IQRHVOLAD4" hidden="1">[59]HVOL!$AD$5:$AD$1767</definedName>
    <definedName name="IQRHVOLAE4" hidden="1">[59]HVOL!$AE$5:$AE$1767</definedName>
    <definedName name="IQRHVOLAF4" hidden="1">[59]HVOL!$AF$5:$AF$1767</definedName>
    <definedName name="IQRHVOLAG4" hidden="1">[59]HVOL!$AG$5:$AG$1767</definedName>
    <definedName name="IQRHVOLAH4" hidden="1">[59]HVOL!$AH$5:$AH$1784</definedName>
    <definedName name="IQRHVOLAI4" hidden="1">[59]HVOL!$AI$5:$AI$1767</definedName>
    <definedName name="IQRHVOLAJ4" hidden="1">[59]HVOL!$AJ$5:$AJ$1755</definedName>
    <definedName name="IQRHVOLAK4" hidden="1">[59]HVOL!$AK$5:$AK$1767</definedName>
    <definedName name="IQRHVOLAL4" hidden="1">[59]HVOL!$AL$5:$AL$1767</definedName>
    <definedName name="IQRHVOLAM4" hidden="1">[59]HVOL!$AM$5:$AM$1738</definedName>
    <definedName name="IQRHVOLAN4" hidden="1">[59]HVOL!$AN$5:$AN$1773</definedName>
    <definedName name="IQRHVOLAO4" hidden="1">[59]HVOL!$AO$5:$AO$1764</definedName>
    <definedName name="IQRHVOLBL4" hidden="1">[59]HVOL!$BL$5:$BL$1767</definedName>
    <definedName name="IQRHVOLBM4" hidden="1">[59]HVOL!$BM$5:$BM$1767</definedName>
    <definedName name="IQRHVOLBN4" hidden="1">[59]HVOL!$BN$5:$BN$1785</definedName>
    <definedName name="IQRHVOLBO4" hidden="1">[59]HVOL!$BO$5:$BO$1767</definedName>
    <definedName name="IQRHVOLBP4" hidden="1">[59]HVOL!$BP$5:$BP$1767</definedName>
    <definedName name="IQRHVOLBQ4" hidden="1">[59]HVOL!$BQ$5:$BQ$1767</definedName>
    <definedName name="IQRHVOLBR4" hidden="1">[59]HVOL!$BR$5:$BR$1767</definedName>
    <definedName name="IQRHVOLBS4" hidden="1">[59]HVOL!$BS$5:$BS$1767</definedName>
    <definedName name="IQRHVOLBT4" hidden="1">[59]HVOL!$BT$5:$BT$1767</definedName>
    <definedName name="IQRHVOLBU4" hidden="1">[59]HVOL!$BU$5:$BU$1767</definedName>
    <definedName name="IQRHVOLBV4" hidden="1">[59]HVOL!$BV$5:$BV$1767</definedName>
    <definedName name="IQRHVOLBW4" hidden="1">[59]HVOL!$BW$5:$BW$1767</definedName>
    <definedName name="IQRHVOLBX4" hidden="1">[59]HVOL!$BX$5:$BX$1785</definedName>
    <definedName name="IQRHVOLBY4" hidden="1">[59]HVOL!$BY$5:$BY$1767</definedName>
    <definedName name="IQRHVOLBZ4" hidden="1">[59]HVOL!$BZ$5:$BZ$1785</definedName>
    <definedName name="IQRHVOLCA4" hidden="1">[59]HVOL!$CA$5:$CA$1767</definedName>
    <definedName name="IQRHVOLCB4" hidden="1">[59]HVOL!$CB$5:$CB$1767</definedName>
    <definedName name="IQRHVOLCC4" hidden="1">[59]HVOL!$CC$5:$CC$1767</definedName>
    <definedName name="IQRHVOLCD4" hidden="1">[59]HVOL!$CD$5:$CD$1767</definedName>
    <definedName name="IQRHVOLCE4" hidden="1">[59]HVOL!$CE$5:$CE$1785</definedName>
    <definedName name="IQRHVOLV4" hidden="1">[59]HVOL!$V$5:$V$1767</definedName>
    <definedName name="IQRHVOLW4" hidden="1">[59]HVOL!$W$5:$W$1767</definedName>
    <definedName name="IQRHVOLX4" hidden="1">[59]HVOL!$X$5:$X$1737</definedName>
    <definedName name="IQRHVOLY4" hidden="1">[59]HVOL!$Y$5:$Y$1767</definedName>
    <definedName name="IQRHVOLZ4" hidden="1">[59]HVOL!$Z$5:$Z$1767</definedName>
    <definedName name="IQRI1" hidden="1">"$I$2:$I$230"</definedName>
    <definedName name="IQRI106" hidden="1">"$I$107:$I$121"</definedName>
    <definedName name="IQRI107" hidden="1">"$I$108:$I$122"</definedName>
    <definedName name="IQRI109" hidden="1">"$I$110:$I$131"</definedName>
    <definedName name="IQRI112" hidden="1">"$I$113:$I$133"</definedName>
    <definedName name="IQRI123" hidden="1">"$I$124:$I$144"</definedName>
    <definedName name="IQRI13" localSheetId="0" hidden="1">"$I$14:$I$23"</definedName>
    <definedName name="IQRI13" localSheetId="6" hidden="1">"$I$14:$I$23"</definedName>
    <definedName name="IQRI13" localSheetId="7" hidden="1">"$I$14:$I$23"</definedName>
    <definedName name="IQRI13" localSheetId="8" hidden="1">"$I$14:$I$23"</definedName>
    <definedName name="IQRI13" localSheetId="10" hidden="1">"$I$14:$I$23"</definedName>
    <definedName name="IQRI13" hidden="1">"$I$14:$I$17"</definedName>
    <definedName name="IQRI154" hidden="1">"$I$155:$I$176"</definedName>
    <definedName name="IQRI2" hidden="1">"$I$3:$I$311"</definedName>
    <definedName name="IQRI3" hidden="1">"$I$4:$I$312"</definedName>
    <definedName name="IQRI30" hidden="1">"$I$31:$I$34"</definedName>
    <definedName name="IQRI35" hidden="1">"$I$36:$I$56"</definedName>
    <definedName name="IQRI4" hidden="1">"$I$5:$I$12"</definedName>
    <definedName name="IQRI40" hidden="1">"$I$41:$I$50"</definedName>
    <definedName name="IQRI61" hidden="1">"$I$62:$I$82"</definedName>
    <definedName name="IQRI62" hidden="1">"$I$63:$I$940"</definedName>
    <definedName name="IQRI64" hidden="1">"$I$65:$I$85"</definedName>
    <definedName name="IQRI65" hidden="1">"$I$66:$I$960"</definedName>
    <definedName name="IQRI8" hidden="1">"$I$9:$I$29"</definedName>
    <definedName name="IQRI87" hidden="1">"$I$88:$I$108"</definedName>
    <definedName name="IQRI93" hidden="1">"$I$94:$I$114"</definedName>
    <definedName name="IQRJ1" hidden="1">"$J$2:$J$230"</definedName>
    <definedName name="IQRJ107" hidden="1">"$J$108:$J$122"</definedName>
    <definedName name="IQRJ109" hidden="1">"$J$110:$J$131"</definedName>
    <definedName name="IQRJ112" hidden="1">"$J$113:$J$133"</definedName>
    <definedName name="IQRJ123" hidden="1">"$J$124:$J$144"</definedName>
    <definedName name="IQRJ154" hidden="1">"$J$155:$J$176"</definedName>
    <definedName name="IQRJ2" hidden="1">"$J$3:$J$295"</definedName>
    <definedName name="IQRJ35" hidden="1">"$J$36:$J$56"</definedName>
    <definedName name="IQRJ4" hidden="1">"$J$5:$J$12"</definedName>
    <definedName name="IQRJ61" hidden="1">"$J$62:$J$82"</definedName>
    <definedName name="IQRJ64" hidden="1">"$J$65:$J$85"</definedName>
    <definedName name="IQRJ8" hidden="1">"$J$9:$J$29"</definedName>
    <definedName name="IQRJ86" hidden="1">"$J$87:$J$100"</definedName>
    <definedName name="IQRJ87" hidden="1">"$J$88:$J$108"</definedName>
    <definedName name="IQRJ93" hidden="1">"$J$94:$J$114"</definedName>
    <definedName name="IQRK1" hidden="1">"$K$2:$K$228"</definedName>
    <definedName name="IQRK112" hidden="1">"$K$113:$K$133"</definedName>
    <definedName name="IQRK123" hidden="1">"$K$124:$K$144"</definedName>
    <definedName name="IQRK154" hidden="1">"$K$155:$K$176"</definedName>
    <definedName name="IQRK2" hidden="1">"$K$3:$K$295"</definedName>
    <definedName name="IQRK21" hidden="1">"$K$22"</definedName>
    <definedName name="IQRK29" hidden="1">"$K$30"</definedName>
    <definedName name="IQRK30" hidden="1">"$K$31:$K$33"</definedName>
    <definedName name="IQRK31" hidden="1">"$K$32:$K$34"</definedName>
    <definedName name="IQRK32" hidden="1">"$K$33"</definedName>
    <definedName name="IQRK33" hidden="1">"$K$34:$K$35"</definedName>
    <definedName name="IQRK35" hidden="1">"$K$36:$K$56"</definedName>
    <definedName name="IQRK61" hidden="1">"$K$62:$K$82"</definedName>
    <definedName name="IQRK64" hidden="1">"$K$65:$K$85"</definedName>
    <definedName name="IQRK8" hidden="1">"$K$9:$K$29"</definedName>
    <definedName name="IQRK86" hidden="1">"$K$87:$K$107"</definedName>
    <definedName name="IQRK87" hidden="1">"$K$88:$K$108"</definedName>
    <definedName name="IQRK93" hidden="1">"$K$94:$K$114"</definedName>
    <definedName name="IQRL1" hidden="1">"$L$2:$L$228"</definedName>
    <definedName name="IQRL107" hidden="1">"$L$108:$L$122"</definedName>
    <definedName name="IQRL109" hidden="1">"$L$110:$L$131"</definedName>
    <definedName name="IQRL132" hidden="1">"$L$133:$L$153"</definedName>
    <definedName name="IQRL14" hidden="1">"$L$15:$L$1962"</definedName>
    <definedName name="IQRL21" hidden="1">"$L$22"</definedName>
    <definedName name="IQRL29" hidden="1">"$L$30"</definedName>
    <definedName name="IQRL30" hidden="1">"$L$31"</definedName>
    <definedName name="IQRL33" hidden="1">"$L$34:$L$285"</definedName>
    <definedName name="IQRL35" hidden="1">"$L$36:$L$49"</definedName>
    <definedName name="IQRL4" hidden="1">"$L$5:$L$10"</definedName>
    <definedName name="IQRL5" hidden="1">"$L$6:$L$59"</definedName>
    <definedName name="IQRL61" hidden="1">"$L$62:$L$75"</definedName>
    <definedName name="IQRL8" hidden="1">"$L$9:$L$22"</definedName>
    <definedName name="IQRL86" hidden="1">"$L$87:$L$100"</definedName>
    <definedName name="IQRM1" hidden="1">"$M$2:$M$229"</definedName>
    <definedName name="IQRM10" hidden="1">"$N$10:$R$10"</definedName>
    <definedName name="IQRM11" localSheetId="0" hidden="1">"$N$11:$R$11"</definedName>
    <definedName name="IQRM11" localSheetId="6" hidden="1">"$N$11:$R$11"</definedName>
    <definedName name="IQRM11" localSheetId="7" hidden="1">"$N$11:$R$11"</definedName>
    <definedName name="IQRM11" localSheetId="8" hidden="1">"$N$11:$R$11"</definedName>
    <definedName name="IQRM11" localSheetId="10" hidden="1">"$N$11:$R$11"</definedName>
    <definedName name="IQRM11" hidden="1">"$M$12:$M$272"</definedName>
    <definedName name="IQRM12" hidden="1">"$N$12:$R$12"</definedName>
    <definedName name="IQRM13" hidden="1">"$N$13:$R$13"</definedName>
    <definedName name="IQRM132" hidden="1">"$M$133:$M$153"</definedName>
    <definedName name="IQRM14" hidden="1">"$M$15:$M$1211"</definedName>
    <definedName name="IQRM15" hidden="1">"$N$15:$R$15"</definedName>
    <definedName name="IQRM16" hidden="1">"$N$16:$R$16"</definedName>
    <definedName name="IQRM17" hidden="1">"$N$17:$R$17"</definedName>
    <definedName name="IQRM18" hidden="1">"$N$18:$R$18"</definedName>
    <definedName name="IQRM19" hidden="1">"$N$19:$R$19"</definedName>
    <definedName name="IQRM20" hidden="1">"$M$21:$M$39"</definedName>
    <definedName name="IQRM21" hidden="1">"$N$21:$R$21"</definedName>
    <definedName name="IQRM22" hidden="1">"$N$22:$R$22"</definedName>
    <definedName name="IQRM23" hidden="1">"$N$23:$Q$23"</definedName>
    <definedName name="IQRM24" hidden="1">"$N$24:$R$24"</definedName>
    <definedName name="IQRM25" hidden="1">"$N$25:$R$25"</definedName>
    <definedName name="IQRM26" hidden="1">"$N$26"</definedName>
    <definedName name="IQRM27" hidden="1">"$N$27"</definedName>
    <definedName name="IQRM28" hidden="1">"$N$28"</definedName>
    <definedName name="IQRM29" hidden="1">"$N$29"</definedName>
    <definedName name="IQRM30" hidden="1">"$N$30"</definedName>
    <definedName name="IQRM31" hidden="1">"$N$31"</definedName>
    <definedName name="IQRM32" hidden="1">"$N$32"</definedName>
    <definedName name="IQRM33" hidden="1">"$N$33"</definedName>
    <definedName name="IQRM34" hidden="1">"$N$34"</definedName>
    <definedName name="IQRM35" hidden="1">"$N$35"</definedName>
    <definedName name="IQRM36" hidden="1">"$N$36"</definedName>
    <definedName name="IQRM4" hidden="1">"$M$5:$M$10"</definedName>
    <definedName name="IQRM5" hidden="1">"$N$5:$R$5"</definedName>
    <definedName name="IQRM6" hidden="1">"$N$6:$R$6"</definedName>
    <definedName name="IQRM7" hidden="1">"$N$7:$R$7"</definedName>
    <definedName name="IQRM8" hidden="1">"$M$9:$M$22"</definedName>
    <definedName name="IQRM9" hidden="1">"$N$9:$R$9"</definedName>
    <definedName name="IQRN1" hidden="1">"$N$2:$N$229"</definedName>
    <definedName name="IQRN11" hidden="1">"$N$12:$N$272"</definedName>
    <definedName name="IQRN112" hidden="1">"$N$113:$N$126"</definedName>
    <definedName name="IQRN12" hidden="1">"$O$12:$S$12"</definedName>
    <definedName name="IQRN123" hidden="1">"$N$124:$N$137"</definedName>
    <definedName name="IQRN13" localSheetId="0" hidden="1">"$N$14:$N$23"</definedName>
    <definedName name="IQRN13" localSheetId="6" hidden="1">"$N$14:$N$23"</definedName>
    <definedName name="IQRN13" localSheetId="7" hidden="1">"$N$14:$N$23"</definedName>
    <definedName name="IQRN13" localSheetId="8" hidden="1">"$N$14:$N$23"</definedName>
    <definedName name="IQRN13" localSheetId="10" hidden="1">"$N$14:$N$23"</definedName>
    <definedName name="IQRN13" hidden="1">"$O$13:$S$13"</definedName>
    <definedName name="IQRN132" hidden="1">"$N$133:$N$153"</definedName>
    <definedName name="IQRN14" hidden="1">"$O$14"</definedName>
    <definedName name="IQRN15" hidden="1">"$O$15:$S$15"</definedName>
    <definedName name="IQRN154" hidden="1">"$N$155:$N$170"</definedName>
    <definedName name="IQRN16" hidden="1">"$O$16:$S$16"</definedName>
    <definedName name="IQRN17" hidden="1">"$O$17:$S$17"</definedName>
    <definedName name="IQRN18" hidden="1">"$O$18:$S$18"</definedName>
    <definedName name="IQRN19" hidden="1">"$O$19:$S$19"</definedName>
    <definedName name="IQRN20" hidden="1">"$O$20:$S$20"</definedName>
    <definedName name="IQRN21" hidden="1">"$O$21"</definedName>
    <definedName name="IQRN22" localSheetId="0" hidden="1">"$N$23:$N$27"</definedName>
    <definedName name="IQRN22" localSheetId="6" hidden="1">"$N$23:$N$27"</definedName>
    <definedName name="IQRN22" localSheetId="7" hidden="1">"$N$23:$N$27"</definedName>
    <definedName name="IQRN22" localSheetId="8" hidden="1">"$N$23:$N$27"</definedName>
    <definedName name="IQRN22" localSheetId="10" hidden="1">"$N$23:$N$27"</definedName>
    <definedName name="IQRN22" hidden="1">"$O$22"</definedName>
    <definedName name="IQRN23" hidden="1">"$O$23"</definedName>
    <definedName name="IQRN24" hidden="1">"$O$24"</definedName>
    <definedName name="IQRN25" hidden="1">"$O$25"</definedName>
    <definedName name="IQRN26" hidden="1">"$O$26"</definedName>
    <definedName name="IQRN27" hidden="1">"$O$27"</definedName>
    <definedName name="IQRN28" hidden="1">"$O$28"</definedName>
    <definedName name="IQRN35" hidden="1">"$N$36:$N$49"</definedName>
    <definedName name="IQRN4" hidden="1">"$N$5:$N$10"</definedName>
    <definedName name="IQRN40" hidden="1">"$N$41:$N$50"</definedName>
    <definedName name="IQRN47" hidden="1">"$N$48:$N$55"</definedName>
    <definedName name="IQRN61" hidden="1">"$N$62:$N$75"</definedName>
    <definedName name="IQRN64" hidden="1">"$N$65:$N$78"</definedName>
    <definedName name="IQRN8" hidden="1">"$N$9:$N$22"</definedName>
    <definedName name="IQRN84" hidden="1">"$N$85:$N$86"</definedName>
    <definedName name="IQRN87" hidden="1">"$N$88:$N$101"</definedName>
    <definedName name="IQRN93" hidden="1">"$N$94:$N$107"</definedName>
    <definedName name="IQRO1" hidden="1">"$O$2:$O$189"</definedName>
    <definedName name="IQRO112" hidden="1">"$O$113:$O$126"</definedName>
    <definedName name="IQRO123" hidden="1">"$O$124:$O$137"</definedName>
    <definedName name="IQRO132" hidden="1">"$O$133:$O$153"</definedName>
    <definedName name="IQRO154" hidden="1">"$O$155:$O$176"</definedName>
    <definedName name="IQRO35" hidden="1">"$O$36:$O$49"</definedName>
    <definedName name="IQRO47" hidden="1">"$O$48:$O$55"</definedName>
    <definedName name="IQRO5" hidden="1">"$O$6:$O$59"</definedName>
    <definedName name="IQRO61" hidden="1">"$O$62:$O$75"</definedName>
    <definedName name="IQRO64" hidden="1">"$O$65:$O$78"</definedName>
    <definedName name="IQRO77" hidden="1">"$O$78:$O$87"</definedName>
    <definedName name="IQRO8" hidden="1">"$O$9:$O$22"</definedName>
    <definedName name="IQRO87" hidden="1">"$O$88:$O$101"</definedName>
    <definedName name="IQRO93" hidden="1">"$O$94:$O$107"</definedName>
    <definedName name="IQRP1" hidden="1">"$P$2:$P$189"</definedName>
    <definedName name="IQRP112" hidden="1">"$P$113:$P$126"</definedName>
    <definedName name="IQRP123" hidden="1">"$P$124:$P$137"</definedName>
    <definedName name="IQRP132" hidden="1">"$P$133:$P$153"</definedName>
    <definedName name="IQRP154" hidden="1">"$P$155:$P$176"</definedName>
    <definedName name="IQRP2" hidden="1">"$P$3:$P$353"</definedName>
    <definedName name="IQRP35" hidden="1">"$P$36:$P$49"</definedName>
    <definedName name="IQRP4" hidden="1">"$P$5:$P$21"</definedName>
    <definedName name="IQRP47" hidden="1">"$P$48:$P$57"</definedName>
    <definedName name="IQRP61" hidden="1">"$P$62:$P$75"</definedName>
    <definedName name="IQRP64" hidden="1">"$P$65:$P$78"</definedName>
    <definedName name="IQRP8" hidden="1">"$P$9:$P$22"</definedName>
    <definedName name="IQRP87" hidden="1">"$P$88:$P$101"</definedName>
    <definedName name="IQRP93" hidden="1">"$P$94:$P$107"</definedName>
    <definedName name="IQRPeopleH12" hidden="1">[60]People!$I$12:$L$12</definedName>
    <definedName name="IQRPeopleH13" hidden="1">[60]People!$I$13:$M$13</definedName>
    <definedName name="IQRPeopleH14" hidden="1">[60]People!$I$14:$L$14</definedName>
    <definedName name="IQRPeopleH15" hidden="1">[60]People!$I$15:$K$15</definedName>
    <definedName name="IQRPeopleN12" hidden="1">[60]People!$O$12:$R$12</definedName>
    <definedName name="IQRPeopleN13" hidden="1">[60]People!$O$13:$S$13</definedName>
    <definedName name="IQRPeopleN14" hidden="1">[60]People!$O$14:$R$14</definedName>
    <definedName name="IQRPeopleN15" hidden="1">[60]People!$O$15:$Q$15</definedName>
    <definedName name="IQRQ1" hidden="1">"$Q$2:$Q$230"</definedName>
    <definedName name="IQRQ112" hidden="1">"$Q$113:$Q$126"</definedName>
    <definedName name="IQRQ123" hidden="1">"$Q$124:$Q$137"</definedName>
    <definedName name="IQRQ132" hidden="1">"$Q$133:$Q$146"</definedName>
    <definedName name="IQRQ154" hidden="1">"$Q$155:$Q$176"</definedName>
    <definedName name="IQRQ2" hidden="1">"$Q$3:$Q$353"</definedName>
    <definedName name="IQRQ35" hidden="1">"$Q$36:$Q$49"</definedName>
    <definedName name="IQRQ4" hidden="1">"$Q$5:$Q$21"</definedName>
    <definedName name="IQRQ61" hidden="1">"$Q$62:$Q$75"</definedName>
    <definedName name="IQRQ64" hidden="1">"$Q$65:$Q$78"</definedName>
    <definedName name="IQRQ8" hidden="1">"$Q$9:$Q$22"</definedName>
    <definedName name="IQRQ86" hidden="1">"$Q$87:$Q$100"</definedName>
    <definedName name="IQRQ87" hidden="1">"$Q$88:$Q$101"</definedName>
    <definedName name="IQRQ93" hidden="1">"$Q$94:$Q$107"</definedName>
    <definedName name="IQRR1" hidden="1">"$R$2:$R$230"</definedName>
    <definedName name="IQRR132" hidden="1">"$R$133:$R$153"</definedName>
    <definedName name="IQRR4" hidden="1">"$R$5:$R$21"</definedName>
    <definedName name="IQRR5" hidden="1">"$R$6:$R$111"</definedName>
    <definedName name="IQRRFUSA4" hidden="1">'[61]RF US'!$A$5:$A$15</definedName>
    <definedName name="IQRRiskFreeE23" localSheetId="2" hidden="1">#REF!</definedName>
    <definedName name="IQRRiskFreeE23" localSheetId="11" hidden="1">#REF!</definedName>
    <definedName name="IQRRiskFreeE23" hidden="1">#REF!</definedName>
    <definedName name="IQRS1" hidden="1">"$S$2:$S$222"</definedName>
    <definedName name="IQRS13" hidden="1">"$S$14"</definedName>
    <definedName name="IQRS2" hidden="1">"$S$3:$S$353"</definedName>
    <definedName name="IQRS5" hidden="1">"$S$6:$S$59"</definedName>
    <definedName name="IQRSheet1E11" localSheetId="2" hidden="1">#REF!</definedName>
    <definedName name="IQRSheet1E11" localSheetId="11" hidden="1">#REF!</definedName>
    <definedName name="IQRSheet1E11" hidden="1">#REF!</definedName>
    <definedName name="IQRSheet1F11" localSheetId="2" hidden="1">#REF!</definedName>
    <definedName name="IQRSheet1F11" hidden="1">#REF!</definedName>
    <definedName name="IQRSheet1G11" localSheetId="2" hidden="1">#REF!</definedName>
    <definedName name="IQRSheet1G11" hidden="1">#REF!</definedName>
    <definedName name="IQRSTARTBA4" hidden="1">[62]START!$BA$5:$BA$9</definedName>
    <definedName name="IQRSTARTBB4" hidden="1">[62]START!$BB$5:$BB$9</definedName>
    <definedName name="IQRT1" hidden="1">"$T$2:$T$222"</definedName>
    <definedName name="IQRT123" hidden="1">"$T$124:$T$132"</definedName>
    <definedName name="IQRT13" hidden="1">"$T$14"</definedName>
    <definedName name="IQRT132" hidden="1">"$T$133:$T$153"</definedName>
    <definedName name="IQRT154" hidden="1">"$T$155:$T$163"</definedName>
    <definedName name="IQRT2" hidden="1">"$T$3:$T$353"</definedName>
    <definedName name="IQRT28" hidden="1">"$T$29:$T$38"</definedName>
    <definedName name="IQRT35" hidden="1">"$T$36:$T$44"</definedName>
    <definedName name="IQRT4" hidden="1">"$T$5:$T$8"</definedName>
    <definedName name="IQRT42" hidden="1">"$T$43:$T$52"</definedName>
    <definedName name="IQRT64" hidden="1">"$T$65:$T$73"</definedName>
    <definedName name="IQRT8" hidden="1">"$T$9:$T$25"</definedName>
    <definedName name="IQRT93" hidden="1">"$T$94:$T$102"</definedName>
    <definedName name="IQRU1" hidden="1">"$U$2:$U$228"</definedName>
    <definedName name="IQRU123" hidden="1">"$U$124:$U$140"</definedName>
    <definedName name="IQRU13" hidden="1">"$U$14"</definedName>
    <definedName name="IQRU132" hidden="1">"$U$133:$U$153"</definedName>
    <definedName name="IQRU154" hidden="1">"$U$155:$U$171"</definedName>
    <definedName name="IQRU2" hidden="1">"$U$3:$U$234"</definedName>
    <definedName name="IQRU28" hidden="1">"$U$29:$U$38"</definedName>
    <definedName name="IQRU35" hidden="1">"$U$36:$U$44"</definedName>
    <definedName name="IQRU4" hidden="1">"$U$5:$U$8"</definedName>
    <definedName name="IQRU64" hidden="1">"$U$65:$U$73"</definedName>
    <definedName name="IQRU8" hidden="1">"$U$9:$U$25"</definedName>
    <definedName name="IQRU93" hidden="1">"$U$94:$U$102"</definedName>
    <definedName name="IQRV1" hidden="1">"$V$2:$V$228"</definedName>
    <definedName name="IQRV123" hidden="1">"$V$124:$V$132"</definedName>
    <definedName name="IQRV13" hidden="1">"$V$14"</definedName>
    <definedName name="IQRV132" hidden="1">"$V$133:$V$153"</definedName>
    <definedName name="IQRV154" hidden="1">"$V$155:$V$171"</definedName>
    <definedName name="IQRV2" hidden="1">"$V$3:$V$234"</definedName>
    <definedName name="IQRV35" hidden="1">"$V$36:$V$52"</definedName>
    <definedName name="IQRV4" hidden="1">"$V$5:$V$8"</definedName>
    <definedName name="IQRV64" hidden="1">"$V$65:$V$81"</definedName>
    <definedName name="IQRV8" hidden="1">"$V$9:$V$25"</definedName>
    <definedName name="IQRV93" hidden="1">"$V$94:$V$110"</definedName>
    <definedName name="IQRW1" hidden="1">"$W$2:$W$104"</definedName>
    <definedName name="IQRW123" hidden="1">"$W$124:$W$140"</definedName>
    <definedName name="IQRW13" hidden="1">"$W$14"</definedName>
    <definedName name="IQRW132" hidden="1">"$W$133:$W$146"</definedName>
    <definedName name="IQRW154" hidden="1">"$W$155:$W$171"</definedName>
    <definedName name="IQRW2" hidden="1">"$W$3:$W$353"</definedName>
    <definedName name="IQRW35" hidden="1">"$W$36:$W$52"</definedName>
    <definedName name="IQRW64" hidden="1">"$W$65:$W$81"</definedName>
    <definedName name="IQRW8" hidden="1">"$W$9:$W$25"</definedName>
    <definedName name="IQRW93" hidden="1">"$W$94:$W$110"</definedName>
    <definedName name="IQRWACCandTICInputsE23" hidden="1">'[63]WACC and TIC Inputs'!$E$24:$E$34</definedName>
    <definedName name="IQRX1" hidden="1">"$X$2:$X$104"</definedName>
    <definedName name="IQRX13" hidden="1">"$X$14"</definedName>
    <definedName name="IQRX2" hidden="1">"$X$3:$X$233"</definedName>
    <definedName name="IQRX4" hidden="1">"$X$5:$X$17"</definedName>
    <definedName name="IQRY13" hidden="1">"$Y$14"</definedName>
    <definedName name="IQRY132" hidden="1">"$Y$133:$Y$153"</definedName>
    <definedName name="IQRY2" hidden="1">"$Y$3:$Y$235"</definedName>
    <definedName name="IQRY4" hidden="1">"$Y$5:$Y$17"</definedName>
    <definedName name="IQRZ13" hidden="1">"$Z$14"</definedName>
    <definedName name="IQRZ132" hidden="1">"$Z$133:$Z$153"</definedName>
    <definedName name="IQRZ2" hidden="1">"$Z$3:$Z$233"</definedName>
    <definedName name="IQRZ4" hidden="1">"$Z$5:$Z$17"</definedName>
    <definedName name="iQShowHideColumns" hidden="1">"iQShowQuarterlyAnnual"</definedName>
    <definedName name="IQSSheet1E12" localSheetId="2" hidden="1">#REF!</definedName>
    <definedName name="IQSSheet1E12" localSheetId="11" hidden="1">#REF!</definedName>
    <definedName name="IQSSheet1E12" hidden="1">#REF!</definedName>
    <definedName name="IQSSheet1R12" localSheetId="2" hidden="1">#REF!</definedName>
    <definedName name="IQSSheet1R12" hidden="1">#REF!</definedName>
    <definedName name="Irene" localSheetId="6" hidden="1">1/EUReXToPTE</definedName>
    <definedName name="Irene" localSheetId="7" hidden="1">1/EUReXToPTE</definedName>
    <definedName name="Irene" localSheetId="8" hidden="1">1/EUReXToPTE</definedName>
    <definedName name="Irene" localSheetId="10" hidden="1">1/EUReXToPTE</definedName>
    <definedName name="Irene" hidden="1">1/EUReXToPTE</definedName>
    <definedName name="IRR">#REF!</definedName>
    <definedName name="IsColHidden" hidden="1">FALSE</definedName>
    <definedName name="ishares" localSheetId="6">#REF!</definedName>
    <definedName name="ishares" localSheetId="7">#REF!</definedName>
    <definedName name="ishares" localSheetId="8">#REF!</definedName>
    <definedName name="ishares" localSheetId="10">#REF!</definedName>
    <definedName name="ishares">#REF!</definedName>
    <definedName name="isi" localSheetId="6">#REF!</definedName>
    <definedName name="isi" localSheetId="7">#REF!</definedName>
    <definedName name="isi" localSheetId="10">#REF!</definedName>
    <definedName name="isi">#REF!</definedName>
    <definedName name="isl" localSheetId="6">#REF!</definedName>
    <definedName name="isl">#REF!</definedName>
    <definedName name="IsLTMColHidden" hidden="1">FALSE</definedName>
    <definedName name="ISME2" localSheetId="11" hidden="1">{#N/A,#N/A,FALSE,"Aging Summary";#N/A,#N/A,FALSE,"Ratio Analysis";#N/A,#N/A,FALSE,"Test 120 Day Accts";#N/A,#N/A,FALSE,"Tickmarks"}</definedName>
    <definedName name="ISME2" hidden="1">{#N/A,#N/A,FALSE,"Aging Summary";#N/A,#N/A,FALSE,"Ratio Analysis";#N/A,#N/A,FALSE,"Test 120 Day Accts";#N/A,#N/A,FALSE,"Tickmarks"}</definedName>
    <definedName name="ISS_DEBT_NET" hidden="1">"ISS_DEBT_NET"</definedName>
    <definedName name="ISS_STOCK_NET" hidden="1">"ISS_STOCK_NET"</definedName>
    <definedName name="IT_addr">#REF!</definedName>
    <definedName name="IT_paid" localSheetId="6">#REF!</definedName>
    <definedName name="IT_paid">#REF!</definedName>
    <definedName name="Italy" localSheetId="6">#REF!</definedName>
    <definedName name="Italy">#REF!</definedName>
    <definedName name="Itata" localSheetId="6">#REF!</definedName>
    <definedName name="Itata">#REF!</definedName>
    <definedName name="ITLeXToEUR" localSheetId="6" hidden="1">1/EUReXToITL</definedName>
    <definedName name="ITLeXToEUR" localSheetId="7" hidden="1">1/EUReXToITL</definedName>
    <definedName name="ITLeXToEUR" localSheetId="8" hidden="1">1/EUReXToITL</definedName>
    <definedName name="ITLeXToEUR" localSheetId="10" hidden="1">1/EUReXToITL</definedName>
    <definedName name="ITLeXToEUR" hidden="1">1/EUReXToITL</definedName>
    <definedName name="iue">0.00999999977648258</definedName>
    <definedName name="iuesymbol">"R$"</definedName>
    <definedName name="iunsymbol">"R$m"</definedName>
    <definedName name="ius">1000000</definedName>
    <definedName name="iuuiu" localSheetId="6" hidden="1">{"'100'!$A$1:$M$83"}</definedName>
    <definedName name="iuuiu" localSheetId="7" hidden="1">{"'100'!$A$1:$M$83"}</definedName>
    <definedName name="iuuiu" localSheetId="8" hidden="1">{"'100'!$A$1:$M$83"}</definedName>
    <definedName name="iuuiu" localSheetId="10" hidden="1">{"'100'!$A$1:$M$83"}</definedName>
    <definedName name="iuuiu" hidden="1">{"'100'!$A$1:$M$83"}</definedName>
    <definedName name="iznos">#REF!</definedName>
    <definedName name="j" localSheetId="0">#REF!</definedName>
    <definedName name="j" localSheetId="6">#REF!</definedName>
    <definedName name="j" localSheetId="7">#REF!</definedName>
    <definedName name="j" localSheetId="8">#REF!</definedName>
    <definedName name="j" localSheetId="10">#REF!</definedName>
    <definedName name="j" localSheetId="1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j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J_71" localSheetId="6">#REF!</definedName>
    <definedName name="J_71" localSheetId="7">#REF!</definedName>
    <definedName name="J_71" localSheetId="8">#REF!</definedName>
    <definedName name="J_71" localSheetId="10">#REF!</definedName>
    <definedName name="J_71">#REF!</definedName>
    <definedName name="Jacarei" localSheetId="6">#REF!</definedName>
    <definedName name="Jacarei" localSheetId="7">#REF!</definedName>
    <definedName name="Jacarei" localSheetId="8">#REF!</definedName>
    <definedName name="Jacarei" localSheetId="10">#REF!</definedName>
    <definedName name="Jacarei">#REF!</definedName>
    <definedName name="JACAREI_">'[25]By Mill'!$C$1305</definedName>
    <definedName name="jackson" localSheetId="6">#REF!</definedName>
    <definedName name="jackson" localSheetId="7">#REF!</definedName>
    <definedName name="jackson" localSheetId="8">#REF!</definedName>
    <definedName name="jackson" localSheetId="10">#REF!</definedName>
    <definedName name="jackson">#REF!</definedName>
    <definedName name="JACKSON_">'[25]By Mill'!$C$401</definedName>
    <definedName name="jacksonville" localSheetId="6">#REF!</definedName>
    <definedName name="jacksonville" localSheetId="7">#REF!</definedName>
    <definedName name="jacksonville" localSheetId="8">#REF!</definedName>
    <definedName name="jacksonville" localSheetId="10">#REF!</definedName>
    <definedName name="jacksonville">#REF!</definedName>
    <definedName name="JACKSONVILLE_">'[25]By Mill'!$C$362</definedName>
    <definedName name="jad" localSheetId="11" hidden="1">{#N/A,"30% Success",TRUE,"Sales Forecast";#N/A,#N/A,TRUE,"Sheet2"}</definedName>
    <definedName name="jad" hidden="1">{#N/A,"30% Success",TRUE,"Sales Forecast";#N/A,#N/A,TRUE,"Sheet2"}</definedName>
    <definedName name="jam" localSheetId="11" hidden="1">{#N/A,#N/A,FALSE,"VEP"}</definedName>
    <definedName name="jam" hidden="1">{#N/A,#N/A,FALSE,"VEP"}</definedName>
    <definedName name="Jamsankoski" localSheetId="6">#REF!</definedName>
    <definedName name="Jamsankoski" localSheetId="7">#REF!</definedName>
    <definedName name="Jamsankoski" localSheetId="8">#REF!</definedName>
    <definedName name="Jamsankoski" localSheetId="10">#REF!</definedName>
    <definedName name="Jamsankoski">#REF!</definedName>
    <definedName name="JAMSANKOSKI_">'[25]By Mill'!$C$648</definedName>
    <definedName name="Jan" localSheetId="11" hidden="1">{#N/A,#N/A,FALSE,"A";#N/A,#N/A,FALSE,"B"}</definedName>
    <definedName name="Jan" hidden="1">{#N/A,#N/A,FALSE,"A";#N/A,#N/A,FALSE,"B"}</definedName>
    <definedName name="Japan" localSheetId="6">#REF!</definedName>
    <definedName name="Japan" localSheetId="7">#REF!</definedName>
    <definedName name="Japan" localSheetId="8">#REF!</definedName>
    <definedName name="Japan" localSheetId="10">#REF!</definedName>
    <definedName name="Japan">#REF!</definedName>
    <definedName name="Jay" localSheetId="6">#REF!</definedName>
    <definedName name="Jay" localSheetId="7">#REF!</definedName>
    <definedName name="Jay" localSheetId="8">#REF!</definedName>
    <definedName name="Jay" localSheetId="10">#REF!</definedName>
    <definedName name="Jay">#REF!</definedName>
    <definedName name="JAY_">'[25]By Mill'!$C$284</definedName>
    <definedName name="jesup" localSheetId="6">#REF!</definedName>
    <definedName name="jesup" localSheetId="7">#REF!</definedName>
    <definedName name="jesup" localSheetId="8">#REF!</definedName>
    <definedName name="jesup" localSheetId="10">#REF!</definedName>
    <definedName name="jesup">#REF!</definedName>
    <definedName name="JESUP_">'[25]By Mill'!$C$359</definedName>
    <definedName name="jgjhg" localSheetId="2" hidden="1">#REF!</definedName>
    <definedName name="jgjhg" localSheetId="11" hidden="1">#REF!</definedName>
    <definedName name="jgjhg" hidden="1">#REF!</definedName>
    <definedName name="jhdjh" localSheetId="11" hidden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jhdjh" hidden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jhh" localSheetId="11" hidden="1">{#N/A,#N/A,TRUE,"План продаж";#N/A,#N/A,TRUE,"Склад гот.прод";#N/A,#N/A,TRUE,"План отгрузки"}</definedName>
    <definedName name="jhh" hidden="1">{#N/A,#N/A,TRUE,"План продаж";#N/A,#N/A,TRUE,"Склад гот.прод";#N/A,#N/A,TRUE,"План отгрузки"}</definedName>
    <definedName name="JIJDSOIV" localSheetId="2" hidden="1">#REF!</definedName>
    <definedName name="JIJDSOIV" localSheetId="11" hidden="1">#REF!</definedName>
    <definedName name="JIJDSOIV" hidden="1">#REF!</definedName>
    <definedName name="jim" localSheetId="11" hidden="1">{"'Directory'!$A$72:$E$91"}</definedName>
    <definedName name="jim" hidden="1">{"'Directory'!$A$72:$E$91"}</definedName>
    <definedName name="jj" localSheetId="11" hidden="1">{#N/A,#N/A,FALSE,"Supuestos";#N/A,#N/A,FALSE,"Totales";#N/A,#N/A,FALSE,"UTE TDF";#N/A,#N/A,FALSE,"C. AUSTRAL";#N/A,#N/A,FALSE,"L. ATRAVESADO";#N/A,#N/A,FALSE,"FERNANDEZ  ORO";#N/A,#N/A,FALSE,"PORTEZUELOS";#N/A,#N/A,FALSE,"25 MM";#N/A,#N/A,FALSE,"SAN ROQUE";#N/A,#N/A,FALSE,"A.  PICHANA"}</definedName>
    <definedName name="jj" hidden="1">{#N/A,#N/A,FALSE,"Supuestos";#N/A,#N/A,FALSE,"Totales";#N/A,#N/A,FALSE,"UTE TDF";#N/A,#N/A,FALSE,"C. AUSTRAL";#N/A,#N/A,FALSE,"L. ATRAVESADO";#N/A,#N/A,FALSE,"FERNANDEZ  ORO";#N/A,#N/A,FALSE,"PORTEZUELOS";#N/A,#N/A,FALSE,"25 MM";#N/A,#N/A,FALSE,"SAN ROQUE";#N/A,#N/A,FALSE,"A.  PICHANA"}</definedName>
    <definedName name="jk" localSheetId="11" hidden="1">{#N/A,#N/A,FALSE,"FY97";#N/A,#N/A,FALSE,"FY98";#N/A,#N/A,FALSE,"FY99";#N/A,#N/A,FALSE,"FY00";#N/A,#N/A,FALSE,"FY01"}</definedName>
    <definedName name="jk" hidden="1">{#N/A,#N/A,FALSE,"FY97";#N/A,#N/A,FALSE,"FY98";#N/A,#N/A,FALSE,"FY99";#N/A,#N/A,FALSE,"FY00";#N/A,#N/A,FALSE,"FY01"}</definedName>
    <definedName name="jkhk" localSheetId="11" hidden="1">{#N/A,#N/A,FALSE,"ОТЛАДКА"}</definedName>
    <definedName name="jkhk" hidden="1">{#N/A,#N/A,FALSE,"ОТЛАДКА"}</definedName>
    <definedName name="jkjljljl" localSheetId="11" hidden="1">{#N/A,#N/A,FALSE,"FA_1";#N/A,#N/A,FALSE,"Dep'n SE";#N/A,#N/A,FALSE,"Dep'n FC"}</definedName>
    <definedName name="jkjljljl" hidden="1">{#N/A,#N/A,FALSE,"FA_1";#N/A,#N/A,FALSE,"Dep'n SE";#N/A,#N/A,FALSE,"Dep'n FC"}</definedName>
    <definedName name="jkkjh" localSheetId="6" hidden="1">{"'Server Configuration'!$A$1:$DB$281"}</definedName>
    <definedName name="jkkjh" localSheetId="7" hidden="1">{"'Server Configuration'!$A$1:$DB$281"}</definedName>
    <definedName name="jkkjh" localSheetId="8" hidden="1">{"'Server Configuration'!$A$1:$DB$281"}</definedName>
    <definedName name="jkkjh" localSheetId="10" hidden="1">{"'Server Configuration'!$A$1:$DB$281"}</definedName>
    <definedName name="jkkjh" hidden="1">{"'Server Configuration'!$A$1:$DB$281"}</definedName>
    <definedName name="jkkkkkkk\" localSheetId="11" hidden="1">{"'Sheet1'!$A$1:$G$96","'Sheet1'!$A$1:$H$96"}</definedName>
    <definedName name="jkkkkkkk\" hidden="1">{"'Sheet1'!$A$1:$G$96","'Sheet1'!$A$1:$H$96"}</definedName>
    <definedName name="jny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jny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Jo" localSheetId="6" hidden="1">1/EUReXToESP</definedName>
    <definedName name="Jo" localSheetId="7" hidden="1">1/EUReXToESP</definedName>
    <definedName name="Jo" localSheetId="8" hidden="1">1/EUReXToESP</definedName>
    <definedName name="Jo" localSheetId="10" hidden="1">1/EUReXToESP</definedName>
    <definedName name="Jo" hidden="1">1/EUReXToESP</definedName>
    <definedName name="joaquim" localSheetId="11" hidden="1">{#N/A,"100% Success",TRUE,"Sales Forecast";#N/A,#N/A,TRUE,"Sheet2"}</definedName>
    <definedName name="joaquim" hidden="1">{#N/A,"100% Success",TRUE,"Sales Forecast";#N/A,#N/A,TRUE,"Sheet2"}</definedName>
    <definedName name="JONKOPING_">'[25]By Mill'!$C$851</definedName>
    <definedName name="Journals">#REF!</definedName>
    <definedName name="Joutsen" localSheetId="6">#REF!</definedName>
    <definedName name="Joutsen" localSheetId="7">#REF!</definedName>
    <definedName name="Joutsen" localSheetId="8">#REF!</definedName>
    <definedName name="Joutsen" localSheetId="10">#REF!</definedName>
    <definedName name="Joutsen">#REF!</definedName>
    <definedName name="JOUTSENO">'[25]By Mill'!$C$597</definedName>
    <definedName name="JOUTSENO_">'[25]By Mill'!$C$597</definedName>
    <definedName name="JR1st">#REF!</definedName>
    <definedName name="JR1st29">#REF!</definedName>
    <definedName name="JR1stUSD">#REF!</definedName>
    <definedName name="JR2nd">#REF!</definedName>
    <definedName name="JR2nd29">#REF!</definedName>
    <definedName name="JR2ndUSD">#REF!</definedName>
    <definedName name="JR3rd">#REF!</definedName>
    <definedName name="JR3rd29">#REF!</definedName>
    <definedName name="JR3rdUSD">#REF!</definedName>
    <definedName name="JR4th">#REF!</definedName>
    <definedName name="JR4th29">#REF!</definedName>
    <definedName name="JR4thUSD">#REF!</definedName>
    <definedName name="JR5th">#REF!</definedName>
    <definedName name="JR5th29">#REF!</definedName>
    <definedName name="JR5thUSD">#REF!</definedName>
    <definedName name="JRHeader29">#REF!</definedName>
    <definedName name="JRHeaderUSD">#REF!</definedName>
    <definedName name="JRImpact">#REF!</definedName>
    <definedName name="JRImpact29">#REF!</definedName>
    <definedName name="JRImpactUSD">#REF!</definedName>
    <definedName name="JRLines">#REF!</definedName>
    <definedName name="JRLines29">#REF!</definedName>
    <definedName name="JRLinesUSD">#REF!</definedName>
    <definedName name="ju" localSheetId="11" hidden="1">{TRUE,0}</definedName>
    <definedName name="ju" hidden="1">{TRUE,0}</definedName>
    <definedName name="Jun02_Dec02" localSheetId="6">#REF!</definedName>
    <definedName name="Jun02_Dec02" localSheetId="7">#REF!</definedName>
    <definedName name="Jun02_Dec02" localSheetId="8">#REF!</definedName>
    <definedName name="Jun02_Dec02" localSheetId="10">#REF!</definedName>
    <definedName name="Jun02_Dec02">#REF!</definedName>
    <definedName name="juy" localSheetId="6" hidden="1">{"fdsup://directions/News HTML Viewer?action=OPEN&amp;on_error=off&amp;window=popup_no_button&amp;start_maximized=false&amp;creator=factset&amp;display_string=Click to view document&amp;width=640&amp;height=480&amp;address=ZQFNwazDkp6vD6V0vAbjkPNrULx7q7I8gGf6J0cLZ9k5DEt1yK7y5mcYGY8%2B2vdD","%2BLCVa18Xs31sDl6WyFgIFjCGOSv6RVGmB018fcIuVsU06OAq8qwbTWaOsh8wc6JJIA6soqmJ25RLO%2BlpzgKUuvvJg%2BEg0v5CHPATw5K83Vu7UW8E%2Byn%2BLN4swx0oxiNsubqrMCXP6MwDhx3ledUfK3uk4cUnSg%2B0Uy7kd5NhHsT8Irw6Hx4y9r8gpng8hj1ElBhcSPS2FMD6J%2F7bvnijkPFFuX%2FmZ6Exhn2BgCmLjrAeoSE","oeRWpTA%3D%3D"}</definedName>
    <definedName name="juy" localSheetId="7" hidden="1">{"fdsup://directions/News HTML Viewer?action=OPEN&amp;on_error=off&amp;window=popup_no_button&amp;start_maximized=false&amp;creator=factset&amp;display_string=Click to view document&amp;width=640&amp;height=480&amp;address=ZQFNwazDkp6vD6V0vAbjkPNrULx7q7I8gGf6J0cLZ9k5DEt1yK7y5mcYGY8%2B2vdD","%2BLCVa18Xs31sDl6WyFgIFjCGOSv6RVGmB018fcIuVsU06OAq8qwbTWaOsh8wc6JJIA6soqmJ25RLO%2BlpzgKUuvvJg%2BEg0v5CHPATw5K83Vu7UW8E%2Byn%2BLN4swx0oxiNsubqrMCXP6MwDhx3ledUfK3uk4cUnSg%2B0Uy7kd5NhHsT8Irw6Hx4y9r8gpng8hj1ElBhcSPS2FMD6J%2F7bvnijkPFFuX%2FmZ6Exhn2BgCmLjrAeoSE","oeRWpTA%3D%3D"}</definedName>
    <definedName name="juy" localSheetId="8" hidden="1">{"fdsup://directions/News HTML Viewer?action=OPEN&amp;on_error=off&amp;window=popup_no_button&amp;start_maximized=false&amp;creator=factset&amp;display_string=Click to view document&amp;width=640&amp;height=480&amp;address=ZQFNwazDkp6vD6V0vAbjkPNrULx7q7I8gGf6J0cLZ9k5DEt1yK7y5mcYGY8%2B2vdD","%2BLCVa18Xs31sDl6WyFgIFjCGOSv6RVGmB018fcIuVsU06OAq8qwbTWaOsh8wc6JJIA6soqmJ25RLO%2BlpzgKUuvvJg%2BEg0v5CHPATw5K83Vu7UW8E%2Byn%2BLN4swx0oxiNsubqrMCXP6MwDhx3ledUfK3uk4cUnSg%2B0Uy7kd5NhHsT8Irw6Hx4y9r8gpng8hj1ElBhcSPS2FMD6J%2F7bvnijkPFFuX%2FmZ6Exhn2BgCmLjrAeoSE","oeRWpTA%3D%3D"}</definedName>
    <definedName name="juy" localSheetId="10" hidden="1">{"fdsup://directions/News HTML Viewer?action=OPEN&amp;on_error=off&amp;window=popup_no_button&amp;start_maximized=false&amp;creator=factset&amp;display_string=Click to view document&amp;width=640&amp;height=480&amp;address=ZQFNwazDkp6vD6V0vAbjkPNrULx7q7I8gGf6J0cLZ9k5DEt1yK7y5mcYGY8%2B2vdD","%2BLCVa18Xs31sDl6WyFgIFjCGOSv6RVGmB018fcIuVsU06OAq8qwbTWaOsh8wc6JJIA6soqmJ25RLO%2BlpzgKUuvvJg%2BEg0v5CHPATw5K83Vu7UW8E%2Byn%2BLN4swx0oxiNsubqrMCXP6MwDhx3ledUfK3uk4cUnSg%2B0Uy7kd5NhHsT8Irw6Hx4y9r8gpng8hj1ElBhcSPS2FMD6J%2F7bvnijkPFFuX%2FmZ6Exhn2BgCmLjrAeoSE","oeRWpTA%3D%3D"}</definedName>
    <definedName name="juy" hidden="1">{"fdsup://directions/News HTML Viewer?action=OPEN&amp;on_error=off&amp;window=popup_no_button&amp;start_maximized=false&amp;creator=factset&amp;display_string=Click to view document&amp;width=640&amp;height=480&amp;address=ZQFNwazDkp6vD6V0vAbjkPNrULx7q7I8gGf6J0cLZ9k5DEt1yK7y5mcYGY8%2B2vdD","%2BLCVa18Xs31sDl6WyFgIFjCGOSv6RVGmB018fcIuVsU06OAq8qwbTWaOsh8wc6JJIA6soqmJ25RLO%2BlpzgKUuvvJg%2BEg0v5CHPATw5K83Vu7UW8E%2Byn%2BLN4swx0oxiNsubqrMCXP6MwDhx3ledUfK3uk4cUnSg%2B0Uy7kd5NhHsT8Irw6Hx4y9r8gpng8hj1ElBhcSPS2FMD6J%2F7bvnijkPFFuX%2FmZ6Exhn2BgCmLjrAeoSE","oeRWpTA%3D%3D"}</definedName>
    <definedName name="K">#REF!</definedName>
    <definedName name="K_8_3.AW343_13" localSheetId="6">#REF!</definedName>
    <definedName name="K_8_3.AW343_13">#REF!</definedName>
    <definedName name="K_8_3.AW352_17" localSheetId="6">#REF!</definedName>
    <definedName name="K_8_3.AW352_17">#REF!</definedName>
    <definedName name="K_8_3.AW352_19" localSheetId="6">#REF!</definedName>
    <definedName name="K_8_3.AW352_19">#REF!</definedName>
    <definedName name="K2___PARKEDCVW__" hidden="1">"FINANCIALS;A=CK00100TOT;C=ACTUAL;R=LC;UA=D_TOP;E=P500231;UB=TPTOP;UC=F_FISICO;T=2004.DEC;F=PERIODIC;"</definedName>
    <definedName name="K2__CVPARAMS__" hidden="1">"Any by Any!$C$14:$D$35;"</definedName>
    <definedName name="K2__LOCKEDCVW__" hidden="1">"MAIN,OTHERREV,ACTUAL,USD,E.2990,ALL_JOBS,ALL_ORGS,ALL_PROD,2004.JAN,PERIODIC,;"</definedName>
    <definedName name="K2__LOCKSTATUS__" hidden="1">1</definedName>
    <definedName name="K2__MAXEXPCOLS__" hidden="1">100</definedName>
    <definedName name="K2__MAXEXPROWS__" hidden="1">1000</definedName>
    <definedName name="K2__WBEVMODE__" hidden="1">1</definedName>
    <definedName name="K2__WBREFOPTIONS__" hidden="1">134217772</definedName>
    <definedName name="K2__WSINFO__" hidden="1">"osoft"</definedName>
    <definedName name="K2_ISWBINITED" hidden="1">TRUE</definedName>
    <definedName name="K2_WBEVMODE" hidden="1">-1</definedName>
    <definedName name="K2_WBHASINITMODE" hidden="1">1</definedName>
    <definedName name="K50_D71">#REF!</definedName>
    <definedName name="Kajaani" localSheetId="6">#REF!</definedName>
    <definedName name="Kajaani">#REF!</definedName>
    <definedName name="KAJAANI_">'[25]By Mill'!$C$651</definedName>
    <definedName name="KALINGRAD_">'[25]By Mill'!$C$1881</definedName>
    <definedName name="Kaliningrad" localSheetId="6">#REF!</definedName>
    <definedName name="Kaliningrad" localSheetId="7">#REF!</definedName>
    <definedName name="Kaliningrad" localSheetId="8">#REF!</definedName>
    <definedName name="Kaliningrad" localSheetId="10">#REF!</definedName>
    <definedName name="Kaliningrad">#REF!</definedName>
    <definedName name="Kamalapuram" localSheetId="6">#REF!</definedName>
    <definedName name="Kamalapuram" localSheetId="7">#REF!</definedName>
    <definedName name="Kamalapuram" localSheetId="8">#REF!</definedName>
    <definedName name="Kamalapuram" localSheetId="10">#REF!</definedName>
    <definedName name="Kamalapuram">#REF!</definedName>
    <definedName name="KAMALPURAM_">'[25]By Mill'!$C$1450</definedName>
    <definedName name="kamil" localSheetId="11" hidden="1">{"glc1",#N/A,FALSE,"GLC";"glc2",#N/A,FALSE,"GLC";"glc3",#N/A,FALSE,"GLC";"glc4",#N/A,FALSE,"GLC";"glc5",#N/A,FALSE,"GLC"}</definedName>
    <definedName name="kamil" hidden="1">{"glc1",#N/A,FALSE,"GLC";"glc2",#N/A,FALSE,"GLC";"glc3",#N/A,FALSE,"GLC";"glc4",#N/A,FALSE,"GLC";"glc5",#N/A,FALSE,"GLC"}</definedName>
    <definedName name="kamloops" localSheetId="6">#REF!</definedName>
    <definedName name="kamloops" localSheetId="7">#REF!</definedName>
    <definedName name="kamloops" localSheetId="8">#REF!</definedName>
    <definedName name="kamloops" localSheetId="10">#REF!</definedName>
    <definedName name="kamloops">#REF!</definedName>
    <definedName name="KAMLOOPS_">'[25]By Mill'!$C$70</definedName>
    <definedName name="Karlsborg" localSheetId="6">#REF!</definedName>
    <definedName name="Karlsborg" localSheetId="7">#REF!</definedName>
    <definedName name="Karlsborg" localSheetId="8">#REF!</definedName>
    <definedName name="Karlsborg" localSheetId="10">#REF!</definedName>
    <definedName name="Karlsborg">#REF!</definedName>
    <definedName name="KARLSBORG_">'[25]By Mill'!$C$802</definedName>
    <definedName name="Kaskinen" localSheetId="6">#REF!</definedName>
    <definedName name="Kaskinen" localSheetId="7">#REF!</definedName>
    <definedName name="Kaskinen" localSheetId="8">#REF!</definedName>
    <definedName name="Kaskinen" localSheetId="10">#REF!</definedName>
    <definedName name="Kaskinen">#REF!</definedName>
    <definedName name="KASKINEN_">'[25]By Mill'!$C$589</definedName>
    <definedName name="kaspuskasing" localSheetId="6">#REF!</definedName>
    <definedName name="kaspuskasing" localSheetId="7">#REF!</definedName>
    <definedName name="kaspuskasing" localSheetId="8">#REF!</definedName>
    <definedName name="kaspuskasing" localSheetId="10">#REF!</definedName>
    <definedName name="kaspuskasing">#REF!</definedName>
    <definedName name="KASPUSKASING_">'[25]By Mill'!$C$137</definedName>
    <definedName name="Katfors" localSheetId="6">#REF!</definedName>
    <definedName name="Katfors" localSheetId="7">#REF!</definedName>
    <definedName name="Katfors" localSheetId="8">#REF!</definedName>
    <definedName name="Katfors" localSheetId="10">#REF!</definedName>
    <definedName name="Katfors">#REF!</definedName>
    <definedName name="KATFORS_">'[25]By Mill'!$C$710</definedName>
    <definedName name="Katfos" localSheetId="6">#REF!</definedName>
    <definedName name="Katfos" localSheetId="7">#REF!</definedName>
    <definedName name="Katfos" localSheetId="8">#REF!</definedName>
    <definedName name="Katfos" localSheetId="10">#REF!</definedName>
    <definedName name="Katfos">#REF!</definedName>
    <definedName name="KATFOS_">'[25]By Mill'!$C$720</definedName>
    <definedName name="Kaufman" localSheetId="11" hidden="1">{#N/A,#N/A,FALSE,"A";#N/A,#N/A,FALSE,"B-TOT";#N/A,#N/A,FALSE,"Declaration1";#N/A,#N/A,FALSE,"Spravka1";#N/A,#N/A,FALSE,"A (2)";#N/A,#N/A,FALSE,"B-TOT (2)";#N/A,#N/A,FALSE,"Declaration1 (2)";#N/A,#N/A,FALSE,"Spravka1 (2)"}</definedName>
    <definedName name="Kaufman" hidden="1">{#N/A,#N/A,FALSE,"A";#N/A,#N/A,FALSE,"B-TOT";#N/A,#N/A,FALSE,"Declaration1";#N/A,#N/A,FALSE,"Spravka1";#N/A,#N/A,FALSE,"A (2)";#N/A,#N/A,FALSE,"B-TOT (2)";#N/A,#N/A,FALSE,"Declaration1 (2)";#N/A,#N/A,FALSE,"Spravka1 (2)"}</definedName>
    <definedName name="Kaukauna" localSheetId="6">#REF!</definedName>
    <definedName name="Kaukauna" localSheetId="7">#REF!</definedName>
    <definedName name="Kaukauna" localSheetId="8">#REF!</definedName>
    <definedName name="Kaukauna" localSheetId="10">#REF!</definedName>
    <definedName name="Kaukauna">#REF!</definedName>
    <definedName name="KAUKAUNA_">'[25]By Mill'!$C$308</definedName>
    <definedName name="kb" localSheetId="6">#REF!</definedName>
    <definedName name="kb" localSheetId="7">#REF!</definedName>
    <definedName name="kb" localSheetId="8">#REF!</definedName>
    <definedName name="kb" localSheetId="10">#REF!</definedName>
    <definedName name="kb">#REF!</definedName>
    <definedName name="kBNT" localSheetId="11" hidden="1">{"'РП (2)'!$A$5:$S$150"}</definedName>
    <definedName name="kBNT" hidden="1">{"'РП (2)'!$A$5:$S$150"}</definedName>
    <definedName name="KC_ABERCROM">'[25]By Mill'!$C$228</definedName>
    <definedName name="KC_TERRACEBAY">'[25]By Mill'!$C$131</definedName>
    <definedName name="KCPictouAbercrombie" localSheetId="6">#REF!</definedName>
    <definedName name="KCPictouAbercrombie" localSheetId="7">#REF!</definedName>
    <definedName name="KCPictouAbercrombie" localSheetId="8">#REF!</definedName>
    <definedName name="KCPictouAbercrombie" localSheetId="10">#REF!</definedName>
    <definedName name="KCPictouAbercrombie">#REF!</definedName>
    <definedName name="KCTerraceBay" localSheetId="6">#REF!</definedName>
    <definedName name="KCTerraceBay" localSheetId="7">#REF!</definedName>
    <definedName name="KCTerraceBay" localSheetId="8">#REF!</definedName>
    <definedName name="KCTerraceBay" localSheetId="10">#REF!</definedName>
    <definedName name="KCTerraceBay">#REF!</definedName>
    <definedName name="Kemi" localSheetId="6">#REF!</definedName>
    <definedName name="Kemi" localSheetId="7">#REF!</definedName>
    <definedName name="Kemi" localSheetId="8">#REF!</definedName>
    <definedName name="Kemi" localSheetId="10">#REF!</definedName>
    <definedName name="Kemi">#REF!</definedName>
    <definedName name="KEMI_">'[25]By Mill'!$C$592</definedName>
    <definedName name="Kemijarvi" localSheetId="6">#REF!</definedName>
    <definedName name="Kemijarvi" localSheetId="7">#REF!</definedName>
    <definedName name="Kemijarvi" localSheetId="8">#REF!</definedName>
    <definedName name="Kemijarvi" localSheetId="10">#REF!</definedName>
    <definedName name="Kemijarvi">#REF!</definedName>
    <definedName name="KEMIJARVI_">'[25]By Mill'!$C$620</definedName>
    <definedName name="KERNI_">'[25]By Mill'!$C$592</definedName>
    <definedName name="ketchikan" localSheetId="6">#REF!</definedName>
    <definedName name="ketchikan" localSheetId="7">#REF!</definedName>
    <definedName name="ketchikan" localSheetId="8">#REF!</definedName>
    <definedName name="ketchikan" localSheetId="10">#REF!</definedName>
    <definedName name="ketchikan">#REF!</definedName>
    <definedName name="KETCHINKAN_">'[25]By Mill'!$C$492</definedName>
    <definedName name="KEY_FIGURES" localSheetId="6">#REF!</definedName>
    <definedName name="KEY_FIGURES" localSheetId="7">#REF!</definedName>
    <definedName name="KEY_FIGURES" localSheetId="8">#REF!</definedName>
    <definedName name="KEY_FIGURES" localSheetId="10">#REF!</definedName>
    <definedName name="KEY_FIGURES">#REF!</definedName>
    <definedName name="KFP" localSheetId="11" hidden="1">{"glc1",#N/A,FALSE,"GLC";"glc2",#N/A,FALSE,"GLC";"glc3",#N/A,FALSE,"GLC";"glc4",#N/A,FALSE,"GLC";"glc5",#N/A,FALSE,"GLC"}</definedName>
    <definedName name="KFP" hidden="1">{"glc1",#N/A,FALSE,"GLC";"glc2",#N/A,FALSE,"GLC";"glc3",#N/A,FALSE,"GLC";"glc4",#N/A,FALSE,"GLC";"glc5",#N/A,FALSE,"GLC"}</definedName>
    <definedName name="kgjlöasdgmnäsdlfkg" localSheetId="2" hidden="1">#REF!</definedName>
    <definedName name="kgjlöasdgmnäsdlfkg" localSheetId="11" hidden="1">#REF!</definedName>
    <definedName name="kgjlöasdgmnäsdlfkg" hidden="1">#REF!</definedName>
    <definedName name="kgkuhg" localSheetId="11" hidden="1">{#N/A,#N/A,FALSE,"A";#N/A,#N/A,FALSE,"B-TOT";#N/A,#N/A,FALSE,"Declaration1";#N/A,#N/A,FALSE,"Spravka1";#N/A,#N/A,FALSE,"A (2)";#N/A,#N/A,FALSE,"B-TOT (2)";#N/A,#N/A,FALSE,"Declaration1 (2)";#N/A,#N/A,FALSE,"Spravka1 (2)"}</definedName>
    <definedName name="kgkuhg" hidden="1">{#N/A,#N/A,FALSE,"A";#N/A,#N/A,FALSE,"B-TOT";#N/A,#N/A,FALSE,"Declaration1";#N/A,#N/A,FALSE,"Spravka1";#N/A,#N/A,FALSE,"A (2)";#N/A,#N/A,FALSE,"B-TOT (2)";#N/A,#N/A,FALSE,"Declaration1 (2)";#N/A,#N/A,FALSE,"Spravka1 (2)"}</definedName>
    <definedName name="KH" localSheetId="6" hidden="1">Main.SAPF4Help()</definedName>
    <definedName name="KH" localSheetId="7" hidden="1">Main.SAPF4Help()</definedName>
    <definedName name="KH" localSheetId="8" hidden="1">Main.SAPF4Help()</definedName>
    <definedName name="KH" localSheetId="10" hidden="1">Main.SAPF4Help()</definedName>
    <definedName name="KH" hidden="1">Main.SAPF4Help()</definedName>
    <definedName name="khg" localSheetId="11" hidden="1">{#N/A,#N/A,FALSE,"A";#N/A,#N/A,FALSE,"B-TOT";#N/A,#N/A,FALSE,"Declaration1";#N/A,#N/A,FALSE,"Spravka1";#N/A,#N/A,FALSE,"A (2)";#N/A,#N/A,FALSE,"B-TOT (2)";#N/A,#N/A,FALSE,"Declaration1 (2)";#N/A,#N/A,FALSE,"Spravka1 (2)"}</definedName>
    <definedName name="khg" hidden="1">{#N/A,#N/A,FALSE,"A";#N/A,#N/A,FALSE,"B-TOT";#N/A,#N/A,FALSE,"Declaration1";#N/A,#N/A,FALSE,"Spravka1";#N/A,#N/A,FALSE,"A (2)";#N/A,#N/A,FALSE,"B-TOT (2)";#N/A,#N/A,FALSE,"Declaration1 (2)";#N/A,#N/A,FALSE,"Spravka1 (2)"}</definedName>
    <definedName name="khju" localSheetId="6">#REF!</definedName>
    <definedName name="khju" localSheetId="7">#REF!</definedName>
    <definedName name="khju" localSheetId="8">#REF!</definedName>
    <definedName name="khju" localSheetId="10">#REF!</definedName>
    <definedName name="khju">#REF!</definedName>
    <definedName name="KianiKertas" localSheetId="6">#REF!</definedName>
    <definedName name="KianiKertas" localSheetId="7">#REF!</definedName>
    <definedName name="KianiKertas" localSheetId="8">#REF!</definedName>
    <definedName name="KianiKertas" localSheetId="10">#REF!</definedName>
    <definedName name="KianiKertas">#REF!</definedName>
    <definedName name="KIANIKERTAS_">'[25]By Mill'!$B$1473</definedName>
    <definedName name="kils" localSheetId="6" hidden="1">{"fdsup://directions/News HTML Viewer?action=OPEN&amp;on_error=off&amp;window=popup_no_button&amp;start_maximized=false&amp;creator=factset&amp;display_string=Click to view document&amp;width=640&amp;height=480&amp;address=ZQFNAZbnkp6vd2kFK2%2BZP1GPEjrpiuLGj%2BYJiiNYS4tKlCYV%2FtKFBYZ7Mfhi","7bUwzW0bURbps%2FPlO8HMplmK7vLCRXnVA7HnL2MTwPIY72DqGsaC5RN9hfaC0Fsoqr%2BDCFspN%2BK05LgxxUYB32QhhQpzFmdEDGUFHuTCbI7HQimN4Xz3fG%2F5owevL0Zz6FQIQB59lllCtB0h7BzGes%2Fg%2B%2B0ixlNRwUQF%2Fh0BGudybhJcaQOKC0Am%2BsgOr9c5MjB3hMfQbesEImT9mzcWHQLKFEoNOSSYofPT6NbCg7sUv","EA1"}</definedName>
    <definedName name="kils" localSheetId="7" hidden="1">{"fdsup://directions/News HTML Viewer?action=OPEN&amp;on_error=off&amp;window=popup_no_button&amp;start_maximized=false&amp;creator=factset&amp;display_string=Click to view document&amp;width=640&amp;height=480&amp;address=ZQFNAZbnkp6vd2kFK2%2BZP1GPEjrpiuLGj%2BYJiiNYS4tKlCYV%2FtKFBYZ7Mfhi","7bUwzW0bURbps%2FPlO8HMplmK7vLCRXnVA7HnL2MTwPIY72DqGsaC5RN9hfaC0Fsoqr%2BDCFspN%2BK05LgxxUYB32QhhQpzFmdEDGUFHuTCbI7HQimN4Xz3fG%2F5owevL0Zz6FQIQB59lllCtB0h7BzGes%2Fg%2B%2B0ixlNRwUQF%2Fh0BGudybhJcaQOKC0Am%2BsgOr9c5MjB3hMfQbesEImT9mzcWHQLKFEoNOSSYofPT6NbCg7sUv","EA1"}</definedName>
    <definedName name="kils" localSheetId="8" hidden="1">{"fdsup://directions/News HTML Viewer?action=OPEN&amp;on_error=off&amp;window=popup_no_button&amp;start_maximized=false&amp;creator=factset&amp;display_string=Click to view document&amp;width=640&amp;height=480&amp;address=ZQFNAZbnkp6vd2kFK2%2BZP1GPEjrpiuLGj%2BYJiiNYS4tKlCYV%2FtKFBYZ7Mfhi","7bUwzW0bURbps%2FPlO8HMplmK7vLCRXnVA7HnL2MTwPIY72DqGsaC5RN9hfaC0Fsoqr%2BDCFspN%2BK05LgxxUYB32QhhQpzFmdEDGUFHuTCbI7HQimN4Xz3fG%2F5owevL0Zz6FQIQB59lllCtB0h7BzGes%2Fg%2B%2B0ixlNRwUQF%2Fh0BGudybhJcaQOKC0Am%2BsgOr9c5MjB3hMfQbesEImT9mzcWHQLKFEoNOSSYofPT6NbCg7sUv","EA1"}</definedName>
    <definedName name="kils" localSheetId="10" hidden="1">{"fdsup://directions/News HTML Viewer?action=OPEN&amp;on_error=off&amp;window=popup_no_button&amp;start_maximized=false&amp;creator=factset&amp;display_string=Click to view document&amp;width=640&amp;height=480&amp;address=ZQFNAZbnkp6vd2kFK2%2BZP1GPEjrpiuLGj%2BYJiiNYS4tKlCYV%2FtKFBYZ7Mfhi","7bUwzW0bURbps%2FPlO8HMplmK7vLCRXnVA7HnL2MTwPIY72DqGsaC5RN9hfaC0Fsoqr%2BDCFspN%2BK05LgxxUYB32QhhQpzFmdEDGUFHuTCbI7HQimN4Xz3fG%2F5owevL0Zz6FQIQB59lllCtB0h7BzGes%2Fg%2B%2B0ixlNRwUQF%2Fh0BGudybhJcaQOKC0Am%2BsgOr9c5MjB3hMfQbesEImT9mzcWHQLKFEoNOSSYofPT6NbCg7sUv","EA1"}</definedName>
    <definedName name="kils" hidden="1">{"fdsup://directions/News HTML Viewer?action=OPEN&amp;on_error=off&amp;window=popup_no_button&amp;start_maximized=false&amp;creator=factset&amp;display_string=Click to view document&amp;width=640&amp;height=480&amp;address=ZQFNAZbnkp6vd2kFK2%2BZP1GPEjrpiuLGj%2BYJiiNYS4tKlCYV%2FtKFBYZ7Mfhi","7bUwzW0bURbps%2FPlO8HMplmK7vLCRXnVA7HnL2MTwPIY72DqGsaC5RN9hfaC0Fsoqr%2BDCFspN%2BK05LgxxUYB32QhhQpzFmdEDGUFHuTCbI7HQimN4Xz3fG%2F5owevL0Zz6FQIQB59lllCtB0h7BzGes%2Fg%2B%2B0ixlNRwUQF%2Fh0BGudybhJcaQOKC0Am%2BsgOr9c5MjB3hMfQbesEImT9mzcWHQLKFEoNOSSYofPT6NbCg7sUv","EA1"}</definedName>
    <definedName name="Kinleath">#REF!</definedName>
    <definedName name="KINLEATH_">'[25]By Mill'!$C$1723</definedName>
    <definedName name="kjh" localSheetId="11" hidden="1">{#N/A,#N/A,FALSE,"A";#N/A,#N/A,FALSE,"B"}</definedName>
    <definedName name="kjh" hidden="1">{#N/A,#N/A,FALSE,"A";#N/A,#N/A,FALSE,"B"}</definedName>
    <definedName name="kjhuhoiu" localSheetId="11" hidden="1">{#N/A,#N/A,FALSE,"A";#N/A,#N/A,FALSE,"B"}</definedName>
    <definedName name="kjhuhoiu" hidden="1">{#N/A,#N/A,FALSE,"A";#N/A,#N/A,FALSE,"B"}</definedName>
    <definedName name="Kjovik" localSheetId="6">#REF!</definedName>
    <definedName name="Kjovik" localSheetId="7">#REF!</definedName>
    <definedName name="Kjovik" localSheetId="8">#REF!</definedName>
    <definedName name="Kjovik" localSheetId="10">#REF!</definedName>
    <definedName name="Kjovik">#REF!</definedName>
    <definedName name="KJOVIK_" localSheetId="6">#REF!</definedName>
    <definedName name="KJOVIK_" localSheetId="7">#REF!</definedName>
    <definedName name="KJOVIK_" localSheetId="8">#REF!</definedName>
    <definedName name="KJOVIK_" localSheetId="10">#REF!</definedName>
    <definedName name="KJOVIK_">#REF!</definedName>
    <definedName name="kk" localSheetId="0" hidden="1">{"FY96_TITLE",#N/A,FALSE,"Sensitize";"FY96_TABLE_OF_CONTENTS",#N/A,FALSE,"Sensitize";"FY96_TITLE_REVENUE",#N/A,FALSE,"Sensitize";"FY96_REVENUE_DATA",#N/A,FALSE,"REVENUES";"FY96_REVENUE_FR_IP",#N/A,FALSE,"REVENUES";"FY96_REVENUE_SYSTEMS_VOICE",#N/A,FALSE,"REVENUES";"FY96_REVENUE_Intercompany",#N/A,FALSE,"REVENUES";"FY96_TITLE_FONDIRECT",#N/A,FALSE,"Sensitize";"FY96_FD_STP_Moscow",#N/A,FALSE,"REVENUES";"FY96_FD_REGION",#N/A,FALSE,"REVENUES";"FY96_FD_NRC_MRC",#N/A,FALSE,"REVENUES";"FY96_FD_Mins",#N/A,FALSE,"REVENUES";"FY96_FD_TRAFFIC_REVENUE",#N/A,FALSE,"REVENUES";"FY96_TITLE_COST_OF_REVENUE",#N/A,FALSE,"Sensitize";"FY96_COST_OF_REVENUE",#N/A,FALSE,"Settl_COR";"FY96_COST_OF_REVENUE_Global_One",#N/A,FALSE,"Settl_COR";"FY96_COST_OF_REVENUE_Networks",#N/A,FALSE,"Settl_COR";"FY96_LOOP_SUMMARY",#N/A,FALSE,"Loops";"FY96_LOOP_CUSTOMER",#N/A,FALSE,"Loops";"FY96_LOOP_MISCEL",#N/A,FALSE,"Loops";"FY96_TEL_NOS",#N/A,FALSE,"Tel_Nos";"FY96_TITLE_OPERATING_EXPENSES",#N/A,FALSE,"Sensitize";"FY96_CIRCUITS",#N/A,FALSE,"Circuits";"FY96_LOOP_MLAP",#N/A,FALSE,"Loops";"FY96_Headcount",#N/A,FALSE,"H_C, Tax";"FY96_Headcount_GO",#N/A,FALSE,"H_C, Tax";"FY96_Headcount_GONetworks",#N/A,FALSE,"H_C, Tax";"FY96_SG_A_Expenses",#N/A,FALSE,"SG&amp;A_Ops";"FY96_Ops_Expenses",#N/A,FALSE,"SG&amp;A_Ops";"FY96_TITLE_NONOPERATING",#N/A,FALSE,"Sensitize";"FY96_Nonoperating_GO",#N/A,FALSE,"H_C, Tax";"FY96_Nonoperating_GONetworks",#N/A,FALSE,"H_C, Tax";"FY96_TITLE_95",#N/A,FALSE,"Sensitize";"FY95_Income_Statement",#N/A,FALSE,"P&amp;Ltotal";"FY95_Cash_F.",#N/A,FALSE,"P&amp;Ltotal";"FY95_Bal_Sheet",#N/A,FALSE,"P&amp;Ltotal"}</definedName>
    <definedName name="kk" localSheetId="2" hidden="1">'[64]Suppl-pack'!#REF!</definedName>
    <definedName name="kk" localSheetId="6" hidden="1">{"FY96_TITLE",#N/A,FALSE,"Sensitize";"FY96_TABLE_OF_CONTENTS",#N/A,FALSE,"Sensitize";"FY96_TITLE_REVENUE",#N/A,FALSE,"Sensitize";"FY96_REVENUE_DATA",#N/A,FALSE,"REVENUES";"FY96_REVENUE_FR_IP",#N/A,FALSE,"REVENUES";"FY96_REVENUE_SYSTEMS_VOICE",#N/A,FALSE,"REVENUES";"FY96_REVENUE_Intercompany",#N/A,FALSE,"REVENUES";"FY96_TITLE_FONDIRECT",#N/A,FALSE,"Sensitize";"FY96_FD_STP_Moscow",#N/A,FALSE,"REVENUES";"FY96_FD_REGION",#N/A,FALSE,"REVENUES";"FY96_FD_NRC_MRC",#N/A,FALSE,"REVENUES";"FY96_FD_Mins",#N/A,FALSE,"REVENUES";"FY96_FD_TRAFFIC_REVENUE",#N/A,FALSE,"REVENUES";"FY96_TITLE_COST_OF_REVENUE",#N/A,FALSE,"Sensitize";"FY96_COST_OF_REVENUE",#N/A,FALSE,"Settl_COR";"FY96_COST_OF_REVENUE_Global_One",#N/A,FALSE,"Settl_COR";"FY96_COST_OF_REVENUE_Networks",#N/A,FALSE,"Settl_COR";"FY96_LOOP_SUMMARY",#N/A,FALSE,"Loops";"FY96_LOOP_CUSTOMER",#N/A,FALSE,"Loops";"FY96_LOOP_MISCEL",#N/A,FALSE,"Loops";"FY96_TEL_NOS",#N/A,FALSE,"Tel_Nos";"FY96_TITLE_OPERATING_EXPENSES",#N/A,FALSE,"Sensitize";"FY96_CIRCUITS",#N/A,FALSE,"Circuits";"FY96_LOOP_MLAP",#N/A,FALSE,"Loops";"FY96_Headcount",#N/A,FALSE,"H_C, Tax";"FY96_Headcount_GO",#N/A,FALSE,"H_C, Tax";"FY96_Headcount_GONetworks",#N/A,FALSE,"H_C, Tax";"FY96_SG_A_Expenses",#N/A,FALSE,"SG&amp;A_Ops";"FY96_Ops_Expenses",#N/A,FALSE,"SG&amp;A_Ops";"FY96_TITLE_NONOPERATING",#N/A,FALSE,"Sensitize";"FY96_Nonoperating_GO",#N/A,FALSE,"H_C, Tax";"FY96_Nonoperating_GONetworks",#N/A,FALSE,"H_C, Tax";"FY96_TITLE_95",#N/A,FALSE,"Sensitize";"FY95_Income_Statement",#N/A,FALSE,"P&amp;Ltotal";"FY95_Cash_F.",#N/A,FALSE,"P&amp;Ltotal";"FY95_Bal_Sheet",#N/A,FALSE,"P&amp;Ltotal"}</definedName>
    <definedName name="kk" localSheetId="7" hidden="1">{"FY96_TITLE",#N/A,FALSE,"Sensitize";"FY96_TABLE_OF_CONTENTS",#N/A,FALSE,"Sensitize";"FY96_TITLE_REVENUE",#N/A,FALSE,"Sensitize";"FY96_REVENUE_DATA",#N/A,FALSE,"REVENUES";"FY96_REVENUE_FR_IP",#N/A,FALSE,"REVENUES";"FY96_REVENUE_SYSTEMS_VOICE",#N/A,FALSE,"REVENUES";"FY96_REVENUE_Intercompany",#N/A,FALSE,"REVENUES";"FY96_TITLE_FONDIRECT",#N/A,FALSE,"Sensitize";"FY96_FD_STP_Moscow",#N/A,FALSE,"REVENUES";"FY96_FD_REGION",#N/A,FALSE,"REVENUES";"FY96_FD_NRC_MRC",#N/A,FALSE,"REVENUES";"FY96_FD_Mins",#N/A,FALSE,"REVENUES";"FY96_FD_TRAFFIC_REVENUE",#N/A,FALSE,"REVENUES";"FY96_TITLE_COST_OF_REVENUE",#N/A,FALSE,"Sensitize";"FY96_COST_OF_REVENUE",#N/A,FALSE,"Settl_COR";"FY96_COST_OF_REVENUE_Global_One",#N/A,FALSE,"Settl_COR";"FY96_COST_OF_REVENUE_Networks",#N/A,FALSE,"Settl_COR";"FY96_LOOP_SUMMARY",#N/A,FALSE,"Loops";"FY96_LOOP_CUSTOMER",#N/A,FALSE,"Loops";"FY96_LOOP_MISCEL",#N/A,FALSE,"Loops";"FY96_TEL_NOS",#N/A,FALSE,"Tel_Nos";"FY96_TITLE_OPERATING_EXPENSES",#N/A,FALSE,"Sensitize";"FY96_CIRCUITS",#N/A,FALSE,"Circuits";"FY96_LOOP_MLAP",#N/A,FALSE,"Loops";"FY96_Headcount",#N/A,FALSE,"H_C, Tax";"FY96_Headcount_GO",#N/A,FALSE,"H_C, Tax";"FY96_Headcount_GONetworks",#N/A,FALSE,"H_C, Tax";"FY96_SG_A_Expenses",#N/A,FALSE,"SG&amp;A_Ops";"FY96_Ops_Expenses",#N/A,FALSE,"SG&amp;A_Ops";"FY96_TITLE_NONOPERATING",#N/A,FALSE,"Sensitize";"FY96_Nonoperating_GO",#N/A,FALSE,"H_C, Tax";"FY96_Nonoperating_GONetworks",#N/A,FALSE,"H_C, Tax";"FY96_TITLE_95",#N/A,FALSE,"Sensitize";"FY95_Income_Statement",#N/A,FALSE,"P&amp;Ltotal";"FY95_Cash_F.",#N/A,FALSE,"P&amp;Ltotal";"FY95_Bal_Sheet",#N/A,FALSE,"P&amp;Ltotal"}</definedName>
    <definedName name="kk" localSheetId="8" hidden="1">{"FY96_TITLE",#N/A,FALSE,"Sensitize";"FY96_TABLE_OF_CONTENTS",#N/A,FALSE,"Sensitize";"FY96_TITLE_REVENUE",#N/A,FALSE,"Sensitize";"FY96_REVENUE_DATA",#N/A,FALSE,"REVENUES";"FY96_REVENUE_FR_IP",#N/A,FALSE,"REVENUES";"FY96_REVENUE_SYSTEMS_VOICE",#N/A,FALSE,"REVENUES";"FY96_REVENUE_Intercompany",#N/A,FALSE,"REVENUES";"FY96_TITLE_FONDIRECT",#N/A,FALSE,"Sensitize";"FY96_FD_STP_Moscow",#N/A,FALSE,"REVENUES";"FY96_FD_REGION",#N/A,FALSE,"REVENUES";"FY96_FD_NRC_MRC",#N/A,FALSE,"REVENUES";"FY96_FD_Mins",#N/A,FALSE,"REVENUES";"FY96_FD_TRAFFIC_REVENUE",#N/A,FALSE,"REVENUES";"FY96_TITLE_COST_OF_REVENUE",#N/A,FALSE,"Sensitize";"FY96_COST_OF_REVENUE",#N/A,FALSE,"Settl_COR";"FY96_COST_OF_REVENUE_Global_One",#N/A,FALSE,"Settl_COR";"FY96_COST_OF_REVENUE_Networks",#N/A,FALSE,"Settl_COR";"FY96_LOOP_SUMMARY",#N/A,FALSE,"Loops";"FY96_LOOP_CUSTOMER",#N/A,FALSE,"Loops";"FY96_LOOP_MISCEL",#N/A,FALSE,"Loops";"FY96_TEL_NOS",#N/A,FALSE,"Tel_Nos";"FY96_TITLE_OPERATING_EXPENSES",#N/A,FALSE,"Sensitize";"FY96_CIRCUITS",#N/A,FALSE,"Circuits";"FY96_LOOP_MLAP",#N/A,FALSE,"Loops";"FY96_Headcount",#N/A,FALSE,"H_C, Tax";"FY96_Headcount_GO",#N/A,FALSE,"H_C, Tax";"FY96_Headcount_GONetworks",#N/A,FALSE,"H_C, Tax";"FY96_SG_A_Expenses",#N/A,FALSE,"SG&amp;A_Ops";"FY96_Ops_Expenses",#N/A,FALSE,"SG&amp;A_Ops";"FY96_TITLE_NONOPERATING",#N/A,FALSE,"Sensitize";"FY96_Nonoperating_GO",#N/A,FALSE,"H_C, Tax";"FY96_Nonoperating_GONetworks",#N/A,FALSE,"H_C, Tax";"FY96_TITLE_95",#N/A,FALSE,"Sensitize";"FY95_Income_Statement",#N/A,FALSE,"P&amp;Ltotal";"FY95_Cash_F.",#N/A,FALSE,"P&amp;Ltotal";"FY95_Bal_Sheet",#N/A,FALSE,"P&amp;Ltotal"}</definedName>
    <definedName name="kk" localSheetId="10" hidden="1">{"FY96_TITLE",#N/A,FALSE,"Sensitize";"FY96_TABLE_OF_CONTENTS",#N/A,FALSE,"Sensitize";"FY96_TITLE_REVENUE",#N/A,FALSE,"Sensitize";"FY96_REVENUE_DATA",#N/A,FALSE,"REVENUES";"FY96_REVENUE_FR_IP",#N/A,FALSE,"REVENUES";"FY96_REVENUE_SYSTEMS_VOICE",#N/A,FALSE,"REVENUES";"FY96_REVENUE_Intercompany",#N/A,FALSE,"REVENUES";"FY96_TITLE_FONDIRECT",#N/A,FALSE,"Sensitize";"FY96_FD_STP_Moscow",#N/A,FALSE,"REVENUES";"FY96_FD_REGION",#N/A,FALSE,"REVENUES";"FY96_FD_NRC_MRC",#N/A,FALSE,"REVENUES";"FY96_FD_Mins",#N/A,FALSE,"REVENUES";"FY96_FD_TRAFFIC_REVENUE",#N/A,FALSE,"REVENUES";"FY96_TITLE_COST_OF_REVENUE",#N/A,FALSE,"Sensitize";"FY96_COST_OF_REVENUE",#N/A,FALSE,"Settl_COR";"FY96_COST_OF_REVENUE_Global_One",#N/A,FALSE,"Settl_COR";"FY96_COST_OF_REVENUE_Networks",#N/A,FALSE,"Settl_COR";"FY96_LOOP_SUMMARY",#N/A,FALSE,"Loops";"FY96_LOOP_CUSTOMER",#N/A,FALSE,"Loops";"FY96_LOOP_MISCEL",#N/A,FALSE,"Loops";"FY96_TEL_NOS",#N/A,FALSE,"Tel_Nos";"FY96_TITLE_OPERATING_EXPENSES",#N/A,FALSE,"Sensitize";"FY96_CIRCUITS",#N/A,FALSE,"Circuits";"FY96_LOOP_MLAP",#N/A,FALSE,"Loops";"FY96_Headcount",#N/A,FALSE,"H_C, Tax";"FY96_Headcount_GO",#N/A,FALSE,"H_C, Tax";"FY96_Headcount_GONetworks",#N/A,FALSE,"H_C, Tax";"FY96_SG_A_Expenses",#N/A,FALSE,"SG&amp;A_Ops";"FY96_Ops_Expenses",#N/A,FALSE,"SG&amp;A_Ops";"FY96_TITLE_NONOPERATING",#N/A,FALSE,"Sensitize";"FY96_Nonoperating_GO",#N/A,FALSE,"H_C, Tax";"FY96_Nonoperating_GONetworks",#N/A,FALSE,"H_C, Tax";"FY96_TITLE_95",#N/A,FALSE,"Sensitize";"FY95_Income_Statement",#N/A,FALSE,"P&amp;Ltotal";"FY95_Cash_F.",#N/A,FALSE,"P&amp;Ltotal";"FY95_Bal_Sheet",#N/A,FALSE,"P&amp;Ltotal"}</definedName>
    <definedName name="kk" hidden="1">'[64]Suppl-pack'!#REF!</definedName>
    <definedName name="kkk" localSheetId="11" hidden="1">{#N/A,#N/A,TRUE,"Буржуям"}</definedName>
    <definedName name="kkk" hidden="1">{#N/A,#N/A,TRUE,"Буржуям"}</definedName>
    <definedName name="kkl" localSheetId="6" hidden="1">{"'Customer Support Trends'!$A$1:$AB$13"}</definedName>
    <definedName name="kkl" localSheetId="7" hidden="1">{"'Customer Support Trends'!$A$1:$AB$13"}</definedName>
    <definedName name="kkl" localSheetId="8" hidden="1">{"'Customer Support Trends'!$A$1:$AB$13"}</definedName>
    <definedName name="kkl" localSheetId="10" hidden="1">{"'Customer Support Trends'!$A$1:$AB$13"}</definedName>
    <definedName name="kkl" hidden="1">{"'Customer Support Trends'!$A$1:$AB$13"}</definedName>
    <definedName name="kl">#REF!</definedName>
    <definedName name="kljkjkjljjjjökl" localSheetId="6" hidden="1">1/EUReXToDEM</definedName>
    <definedName name="kljkjkjljjjjökl" localSheetId="7" hidden="1">1/EUReXToDEM</definedName>
    <definedName name="kljkjkjljjjjökl" localSheetId="8" hidden="1">1/EUReXToDEM</definedName>
    <definedName name="kljkjkjljjjjökl" localSheetId="10" hidden="1">1/EUReXToDEM</definedName>
    <definedName name="kljkjkjljjjjökl" hidden="1">1/EUReXToDEM</definedName>
    <definedName name="kmh" localSheetId="11" hidden="1">{#N/A,#N/A,TRUE,"Cover sheet";#N/A,#N/A,TRUE,"DCF analysis";#N/A,#N/A,TRUE,"WACC calculation"}</definedName>
    <definedName name="kmh" hidden="1">{#N/A,#N/A,TRUE,"Cover sheet";#N/A,#N/A,TRUE,"DCF analysis";#N/A,#N/A,TRUE,"WACC calculation"}</definedName>
    <definedName name="Koge" localSheetId="6">#REF!</definedName>
    <definedName name="Koge" localSheetId="7">#REF!</definedName>
    <definedName name="Koge" localSheetId="8">#REF!</definedName>
    <definedName name="Koge" localSheetId="10">#REF!</definedName>
    <definedName name="Koge">#REF!</definedName>
    <definedName name="KOGE_">'[25]By Mill'!$C$1007</definedName>
    <definedName name="Kompassenko" localSheetId="11" hidden="1">{#N/A,#N/A,FALSE,"A";#N/A,#N/A,FALSE,"B"}</definedName>
    <definedName name="Kompassenko" hidden="1">{#N/A,#N/A,FALSE,"A";#N/A,#N/A,FALSE,"B"}</definedName>
    <definedName name="kop" localSheetId="11" hidden="1">{#N/A,#N/A,FALSE,"Aging Summary";#N/A,#N/A,FALSE,"Ratio Analysis";#N/A,#N/A,FALSE,"Test 120 Day Accts";#N/A,#N/A,FALSE,"Tickmarks"}</definedName>
    <definedName name="kop" hidden="1">{#N/A,#N/A,FALSE,"Aging Summary";#N/A,#N/A,FALSE,"Ratio Analysis";#N/A,#N/A,FALSE,"Test 120 Day Accts";#N/A,#N/A,FALSE,"Tickmarks"}</definedName>
    <definedName name="Korea" localSheetId="6">#REF!</definedName>
    <definedName name="Korea" localSheetId="7">#REF!</definedName>
    <definedName name="Korea" localSheetId="8">#REF!</definedName>
    <definedName name="Korea" localSheetId="10">#REF!</definedName>
    <definedName name="Korea">#REF!</definedName>
    <definedName name="Kornasverken" localSheetId="6">#REF!</definedName>
    <definedName name="Kornasverken" localSheetId="7">#REF!</definedName>
    <definedName name="Kornasverken" localSheetId="8">#REF!</definedName>
    <definedName name="Kornasverken" localSheetId="10">#REF!</definedName>
    <definedName name="Kornasverken">#REF!</definedName>
    <definedName name="KORNASVERKEN_">'[25]By Mill'!$C$838</definedName>
    <definedName name="Kotka" localSheetId="6">#REF!</definedName>
    <definedName name="Kotka" localSheetId="7">#REF!</definedName>
    <definedName name="Kotka" localSheetId="8">#REF!</definedName>
    <definedName name="Kotka" localSheetId="10">#REF!</definedName>
    <definedName name="Kotka">#REF!</definedName>
    <definedName name="KOTKA_">'[25]By Mill'!$C$644</definedName>
    <definedName name="KOTLAS_">'[25]By Mill'!$C$1889</definedName>
    <definedName name="Kraft" localSheetId="11" hidden="1">{#N/A,#N/A,FALSE,"changes";#N/A,#N/A,FALSE,"Assumptions";"view1",#N/A,FALSE,"BE Analysis";"view2",#N/A,FALSE,"BE Analysis";#N/A,#N/A,FALSE,"DCF Calculation - Scenario 1";"Dollar",#N/A,FALSE,"Consolidated - Scenario 1";"CS",#N/A,FALSE,"Consolidated - Scenario 1"}</definedName>
    <definedName name="Kraft" hidden="1">{#N/A,#N/A,FALSE,"changes";#N/A,#N/A,FALSE,"Assumptions";"view1",#N/A,FALSE,"BE Analysis";"view2",#N/A,FALSE,"BE Analysis";#N/A,#N/A,FALSE,"DCF Calculation - Scenario 1";"Dollar",#N/A,FALSE,"Consolidated - Scenario 1";"CS",#N/A,FALSE,"Consolidated - Scenario 1"}</definedName>
    <definedName name="Kragero" localSheetId="6">#REF!</definedName>
    <definedName name="Kragero" localSheetId="7">#REF!</definedName>
    <definedName name="Kragero" localSheetId="8">#REF!</definedName>
    <definedName name="Kragero" localSheetId="10">#REF!</definedName>
    <definedName name="Kragero">#REF!</definedName>
    <definedName name="KRAGERO_">'[25]By Mill'!$C$703</definedName>
    <definedName name="Kristineham" localSheetId="6">#REF!</definedName>
    <definedName name="Kristineham" localSheetId="7">#REF!</definedName>
    <definedName name="Kristineham" localSheetId="8">#REF!</definedName>
    <definedName name="Kristineham" localSheetId="10">#REF!</definedName>
    <definedName name="Kristineham">#REF!</definedName>
    <definedName name="KRISTINEHAMN">'[25]By Mill'!$C$797</definedName>
    <definedName name="ktzuk" localSheetId="11" hidden="1">{#N/A,#N/A,FALSE,"Aging Summary";#N/A,#N/A,FALSE,"Ratio Analysis";#N/A,#N/A,FALSE,"Test 120 Day Accts";#N/A,#N/A,FALSE,"Tickmarks"}</definedName>
    <definedName name="ktzuk" hidden="1">{#N/A,#N/A,FALSE,"Aging Summary";#N/A,#N/A,FALSE,"Ratio Analysis";#N/A,#N/A,FALSE,"Test 120 Day Accts";#N/A,#N/A,FALSE,"Tickmarks"}</definedName>
    <definedName name="ku" localSheetId="11" hidden="1">{#N/A,#N/A,FALSE,"ОТЛАДКА"}</definedName>
    <definedName name="ku" hidden="1">{#N/A,#N/A,FALSE,"ОТЛАДКА"}</definedName>
    <definedName name="kukuku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kukuku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kukukukuku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kukukukuku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Kumarpatnam" localSheetId="6">#REF!</definedName>
    <definedName name="Kumarpatnam" localSheetId="7">#REF!</definedName>
    <definedName name="Kumarpatnam" localSheetId="8">#REF!</definedName>
    <definedName name="Kumarpatnam" localSheetId="10">#REF!</definedName>
    <definedName name="Kumarpatnam">#REF!</definedName>
    <definedName name="KUMARPATNAM_">'[25]By Mill'!$C$1454</definedName>
    <definedName name="Kuusaniemi" localSheetId="6">#REF!</definedName>
    <definedName name="Kuusaniemi" localSheetId="7">#REF!</definedName>
    <definedName name="Kuusaniemi" localSheetId="8">#REF!</definedName>
    <definedName name="Kuusaniemi" localSheetId="10">#REF!</definedName>
    <definedName name="Kuusaniemi">#REF!</definedName>
    <definedName name="KUUSANIEMI_">'[25]By Mill'!$C$659</definedName>
    <definedName name="Kvinesdal" localSheetId="6">#REF!</definedName>
    <definedName name="Kvinesdal" localSheetId="7">#REF!</definedName>
    <definedName name="Kvinesdal" localSheetId="8">#REF!</definedName>
    <definedName name="Kvinesdal" localSheetId="10">#REF!</definedName>
    <definedName name="Kvinesdal">#REF!</definedName>
    <definedName name="KVINESDAL_">'[25]By Mill'!$C$756</definedName>
    <definedName name="kwg" localSheetId="2" hidden="1">#REF!</definedName>
    <definedName name="kwg" localSheetId="11" hidden="1">#REF!</definedName>
    <definedName name="kwg" hidden="1">#REF!</definedName>
    <definedName name="kyd.CounterLimitCell.01." hidden="1">"x"</definedName>
    <definedName name="kyd.Dim.01." hidden="1">"Count up"</definedName>
    <definedName name="kyd.ElementList.01." hidden="1">"x"</definedName>
    <definedName name="kyd.ElementType.01." hidden="1">3</definedName>
    <definedName name="kyd.ItemType.01." hidden="1">3</definedName>
    <definedName name="kyd.MacroAtEnd." hidden="1">""</definedName>
    <definedName name="kyd.MacroEachCycle." hidden="1">""</definedName>
    <definedName name="kyd.MacroEndOfEachCycle." hidden="1">""</definedName>
    <definedName name="kyd.MemoSortHide." hidden="1">FALSE</definedName>
    <definedName name="kyd.NumLevels.01." hidden="1">0</definedName>
    <definedName name="kyd.PanicStop." hidden="1">TRUE</definedName>
    <definedName name="kyd.ParentName.01." hidden="1">""</definedName>
    <definedName name="kyd.PreScreenData." hidden="1">FALSE</definedName>
    <definedName name="kyd.PrintMemo." hidden="1">FALSE</definedName>
    <definedName name="kyd.PrintParent.01." hidden="1">FALSE</definedName>
    <definedName name="kyd.PrintStdWhen." hidden="1">1</definedName>
    <definedName name="kyd.SaveAsFile." hidden="1">FALSE</definedName>
    <definedName name="kyd.SaveMemo." hidden="1">FALSE</definedName>
    <definedName name="kyd.SelectString.01." hidden="1">""</definedName>
    <definedName name="kyd.StdSortHide." hidden="1">FALSE</definedName>
    <definedName name="kyd.StopRow." hidden="1">65536</definedName>
    <definedName name="kyd.WriteMemWhenOptn." hidden="1">3</definedName>
    <definedName name="KYRKEBYN_">'[25]By Mill'!$C$804</definedName>
    <definedName name="KZT" localSheetId="6">#REF!</definedName>
    <definedName name="KZT" localSheetId="7">#REF!</definedName>
    <definedName name="KZT" localSheetId="8">#REF!</definedName>
    <definedName name="KZT" localSheetId="10">#REF!</definedName>
    <definedName name="KZT">#REF!</definedName>
    <definedName name="KZT_2009" localSheetId="6">#REF!</definedName>
    <definedName name="KZT_2009" localSheetId="7">#REF!</definedName>
    <definedName name="KZT_2009" localSheetId="8">#REF!</definedName>
    <definedName name="KZT_2009" localSheetId="10">#REF!</definedName>
    <definedName name="KZT_2009">#REF!</definedName>
    <definedName name="L" localSheetId="0" hidden="1">{"'Customer Support Trends'!$A$1:$AB$13"}</definedName>
    <definedName name="L" localSheetId="6" hidden="1">{"'Customer Support Trends'!$A$1:$AB$13"}</definedName>
    <definedName name="L" localSheetId="7" hidden="1">{"'Customer Support Trends'!$A$1:$AB$13"}</definedName>
    <definedName name="L" localSheetId="8" hidden="1">{"'Customer Support Trends'!$A$1:$AB$13"}</definedName>
    <definedName name="L" localSheetId="10" hidden="1">{"'Customer Support Trends'!$A$1:$AB$13"}</definedName>
    <definedName name="l" localSheetId="11" hidden="1">{#N/A,#N/A,TRUE,"Буржуям"}</definedName>
    <definedName name="l" hidden="1">{#N/A,#N/A,TRUE,"Буржуям"}</definedName>
    <definedName name="L_3.6m_IA_det_GAAP.H25_4" localSheetId="6">#REF!</definedName>
    <definedName name="L_3.6m_IA_det_GAAP.H25_4" localSheetId="7">#REF!</definedName>
    <definedName name="L_3.6m_IA_det_GAAP.H25_4" localSheetId="8">#REF!</definedName>
    <definedName name="L_3.6m_IA_det_GAAP.H25_4" localSheetId="10">#REF!</definedName>
    <definedName name="L_3.6m_IA_det_GAAP.H25_4">#REF!</definedName>
    <definedName name="L_4.6m_IA_reg_GAAP.V1802_3" localSheetId="6">#REF!</definedName>
    <definedName name="L_4.6m_IA_reg_GAAP.V1802_3" localSheetId="7">#REF!</definedName>
    <definedName name="L_4.6m_IA_reg_GAAP.V1802_3" localSheetId="8">#REF!</definedName>
    <definedName name="L_4.6m_IA_reg_GAAP.V1802_3" localSheetId="10">#REF!</definedName>
    <definedName name="L_4.6m_IA_reg_GAAP.V1802_3">#REF!</definedName>
    <definedName name="L_ALL_CSNA3.SA">'[51]CSNA3.SA_Live_Sheet'!$A$1:$CZ$399</definedName>
    <definedName name="L_ALL_GGB_" localSheetId="6">#REF!</definedName>
    <definedName name="L_ALL_GGB_" localSheetId="7">#REF!</definedName>
    <definedName name="L_ALL_GGB_" localSheetId="8">#REF!</definedName>
    <definedName name="L_ALL_GGB_" localSheetId="10">#REF!</definedName>
    <definedName name="L_ALL_GGB_">#REF!</definedName>
    <definedName name="L_ALL_GGBR4.SA">[35]GGBR4.SA_Live_Sheet!$A$1:$DA$535</definedName>
    <definedName name="L_ALL_KEYWORDS_TYPE_ScalarContributed_ISSR_208004781">[34]GGBR4.SA_Live_Sheet!$9:$9,[34]GGBR4.SA_Live_Sheet!$323:$323</definedName>
    <definedName name="L_ALL_KEYWORDS_TYPE_Vector_EQTY_200002993">[34]GGBR4.SA_Live_Sheet!$430:$445,[34]GGBR4.SA_Live_Sheet!$447:$447,[34]GGBR4.SA_Live_Sheet!$449:$452,[34]GGBR4.SA_Live_Sheet!$455:$455,[34]GGBR4.SA_Live_Sheet!$460:$460,[34]GGBR4.SA_Live_Sheet!$462:$462,[34]GGBR4.SA_Live_Sheet!$415:$428</definedName>
    <definedName name="L_ALL_KEYWORDS_TYPE_Vector_EQTY_200009933">[34]GGBR4.SA_Live_Sheet!$499:$514,[34]GGBR4.SA_Live_Sheet!$516:$516,[34]GGBR4.SA_Live_Sheet!$518:$521,[34]GGBR4.SA_Live_Sheet!$524:$524,[34]GGBR4.SA_Live_Sheet!$529:$529,[34]GGBR4.SA_Live_Sheet!$531:$531,[34]GGBR4.SA_Live_Sheet!$484:$497</definedName>
    <definedName name="L_ALL_KEYWORDS_TYPE_Vector_EQTY_200009934">[34]GGBR4.SA_Live_Sheet!$361:$376,[34]GGBR4.SA_Live_Sheet!$378:$378,[34]GGBR4.SA_Live_Sheet!$380:$383,[34]GGBR4.SA_Live_Sheet!$386:$386,[34]GGBR4.SA_Live_Sheet!$391:$391,[34]GGBR4.SA_Live_Sheet!$393:$393,[34]GGBR4.SA_Live_Sheet!$346:$359</definedName>
    <definedName name="L_ALL_KEYWORDS_TYPE_Vector_ISSR_208004781">[34]GGBR4.SA_Live_Sheet!$2:$3,[34]GGBR4.SA_Live_Sheet!$11:$30,[34]GGBR4.SA_Live_Sheet!$32:$38,[34]GGBR4.SA_Live_Sheet!$40:$67,[34]GGBR4.SA_Live_Sheet!$73:$88,[34]GGBR4.SA_Live_Sheet!$90:$105,[34]GGBR4.SA_Live_Sheet!$107:$119,[34]GGBR4.SA_Live_Sheet!$121:$134,[34]GGBR4.SA_Live_Sheet!$136:$142,[34]GGBR4.SA_Live_Sheet!$144:$151,[34]GGBR4.SA_Live_Sheet!$153:$158,[34]GGBR4.SA_Live_Sheet!$160:$165,[34]GGBR4.SA_Live_Sheet!$167:$175,[34]GGBR4.SA_Live_Sheet!$177:$180,[34]GGBR4.SA_Live_Sheet!$182:$184,[34]GGBR4.SA_Live_Sheet!$245:$247,[34]GGBR4.SA_Live_Sheet!$249:$268,[34]GGBR4.SA_Live_Sheet!$270:$290,[34]GGBR4.SA_Live_Sheet!$292:$306,[34]GGBR4.SA_Live_Sheet!$328:$328</definedName>
    <definedName name="L_ALL_RIO.L" localSheetId="6">#REF!</definedName>
    <definedName name="L_ALL_RIO.L" localSheetId="7">#REF!</definedName>
    <definedName name="L_ALL_RIO.L" localSheetId="8">#REF!</definedName>
    <definedName name="L_ALL_RIO.L" localSheetId="10">#REF!</definedName>
    <definedName name="L_ALL_RIO.L">#REF!</definedName>
    <definedName name="L_ALL_SECTION_KEYWORDS_ISSR_208003279_136J" localSheetId="6">#REF!</definedName>
    <definedName name="L_ALL_SECTION_KEYWORDS_ISSR_208003279_136J" localSheetId="7">#REF!</definedName>
    <definedName name="L_ALL_SECTION_KEYWORDS_ISSR_208003279_136J" localSheetId="8">#REF!</definedName>
    <definedName name="L_ALL_SECTION_KEYWORDS_ISSR_208003279_136J" localSheetId="10">#REF!</definedName>
    <definedName name="L_ALL_SECTION_KEYWORDS_ISSR_208003279_136J">#REF!</definedName>
    <definedName name="L_ALL_SECTION_KEYWORDS_ISSR_208004781_13168">[35]GGBR4.SA_Live_Sheet!$C$245:$C$247,[35]GGBR4.SA_Live_Sheet!$C$238</definedName>
    <definedName name="L_ALL_SECTION_KEYWORDS_ISSR_208004781_136E">[35]GGBR4.SA_Live_Sheet!$C$308,[35]GGBR4.SA_Live_Sheet!$C$317</definedName>
    <definedName name="L_ALL_SECTION_KEYWORDS_ISSR_208004781_136J">[35]GGBR4.SA_Live_Sheet!$C$319,[35]GGBR4.SA_Live_Sheet!$C$328</definedName>
    <definedName name="L_ALL_USIM5.SA">[52]USIM5.SA_Live_Sheet!$A$1:$CZ$399</definedName>
    <definedName name="L_ALL_VALE">[36]VALE_Live_Sheet!$A$1:$DX$469</definedName>
    <definedName name="L_CY_Beg" localSheetId="6">#REF!</definedName>
    <definedName name="L_CY_Beg" localSheetId="7">#REF!</definedName>
    <definedName name="L_CY_Beg" localSheetId="8">#REF!</definedName>
    <definedName name="L_CY_Beg" localSheetId="10">#REF!</definedName>
    <definedName name="L_CY_Beg">#REF!</definedName>
    <definedName name="LABEL" localSheetId="6">#REF!</definedName>
    <definedName name="LABEL" localSheetId="7">#REF!</definedName>
    <definedName name="LABEL" localSheetId="8">#REF!</definedName>
    <definedName name="LABEL" localSheetId="10">#REF!</definedName>
    <definedName name="LABEL">#REF!</definedName>
    <definedName name="Lages" localSheetId="6">#REF!</definedName>
    <definedName name="Lages" localSheetId="7">#REF!</definedName>
    <definedName name="Lages" localSheetId="8">#REF!</definedName>
    <definedName name="Lages" localSheetId="10">#REF!</definedName>
    <definedName name="Lages">#REF!</definedName>
    <definedName name="LAGES_">'[25]By Mill'!$C$1257</definedName>
    <definedName name="LAGESKLABIN_">'[25]By Mill'!$C$1270</definedName>
    <definedName name="Laja" localSheetId="6">#REF!</definedName>
    <definedName name="Laja" localSheetId="7">#REF!</definedName>
    <definedName name="Laja" localSheetId="8">#REF!</definedName>
    <definedName name="Laja" localSheetId="10">#REF!</definedName>
    <definedName name="Laja">#REF!</definedName>
    <definedName name="LAJA_">'[25]By Mill'!$C$1371</definedName>
    <definedName name="LaMontananesa" localSheetId="6">#REF!</definedName>
    <definedName name="LaMontananesa" localSheetId="7">#REF!</definedName>
    <definedName name="LaMontananesa" localSheetId="8">#REF!</definedName>
    <definedName name="LaMontananesa" localSheetId="10">#REF!</definedName>
    <definedName name="LaMontananesa">#REF!</definedName>
    <definedName name="LAMONTANESA_">'[25]By Mill'!$C$1167</definedName>
    <definedName name="Lan">#REF!</definedName>
    <definedName name="Lang">#REF!</definedName>
    <definedName name="Language" localSheetId="6">#REF!</definedName>
    <definedName name="Language" localSheetId="7">#REF!</definedName>
    <definedName name="Language" localSheetId="8">#REF!</definedName>
    <definedName name="Language" localSheetId="10">#REF!</definedName>
    <definedName name="Language">#REF!</definedName>
    <definedName name="Lappeenranta" localSheetId="6">#REF!</definedName>
    <definedName name="Lappeenranta" localSheetId="7">#REF!</definedName>
    <definedName name="Lappeenranta" localSheetId="8">#REF!</definedName>
    <definedName name="Lappeenranta" localSheetId="10">#REF!</definedName>
    <definedName name="Lappeenranta">#REF!</definedName>
    <definedName name="Larvik" localSheetId="6">#REF!</definedName>
    <definedName name="Larvik" localSheetId="7">#REF!</definedName>
    <definedName name="Larvik" localSheetId="8">#REF!</definedName>
    <definedName name="Larvik" localSheetId="10">#REF!</definedName>
    <definedName name="Larvik">#REF!</definedName>
    <definedName name="LARVIK_">'[25]By Mill'!$C$722</definedName>
    <definedName name="LarvikCap">'[25]By Mill'!$C$1806</definedName>
    <definedName name="LarvikNews" localSheetId="6">#REF!</definedName>
    <definedName name="LarvikNews" localSheetId="7">#REF!</definedName>
    <definedName name="LarvikNews" localSheetId="8">#REF!</definedName>
    <definedName name="LarvikNews" localSheetId="10">#REF!</definedName>
    <definedName name="LarvikNews">#REF!</definedName>
    <definedName name="LAST_EBIT_MARGIN" hidden="1">"LAST_EBIT_MARGIN"</definedName>
    <definedName name="LAST_EBITDA_MARGIN" hidden="1">"LAST_EBITDA_MARGIN"</definedName>
    <definedName name="LAST_GROSS_MARGIN" hidden="1">"LAST_GROSS_MARGIN"</definedName>
    <definedName name="LAST_NET_INC_MARGIN" hidden="1">"LAST_NET_INC_MARGIN"</definedName>
    <definedName name="LastHist">#REF!</definedName>
    <definedName name="LastListUpdate">0</definedName>
    <definedName name="LASTSALEPRICE" hidden="1">"LASTSALEPRICE"</definedName>
    <definedName name="LATESTK" hidden="1">1000</definedName>
    <definedName name="LATESTKNONPRESS" hidden="1">50</definedName>
    <definedName name="LATESTQ" hidden="1">500</definedName>
    <definedName name="LATESTQNONPRESS" hidden="1">100</definedName>
    <definedName name="LatinAmOps">#REF!</definedName>
    <definedName name="latuque" localSheetId="6">#REF!</definedName>
    <definedName name="latuque">#REF!</definedName>
    <definedName name="LATUQUE_">'[25]By Mill'!$C$183</definedName>
    <definedName name="lau" localSheetId="11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lau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Lau_Room_Supply" localSheetId="6">#REF!</definedName>
    <definedName name="Lau_Room_Supply" localSheetId="7">#REF!</definedName>
    <definedName name="Lau_Room_Supply" localSheetId="8">#REF!</definedName>
    <definedName name="Lau_Room_Supply" localSheetId="10">#REF!</definedName>
    <definedName name="Lau_Room_Supply">#REF!</definedName>
    <definedName name="Lau_Visitor_Volume" localSheetId="6">#REF!</definedName>
    <definedName name="Lau_Visitor_Volume" localSheetId="7">#REF!</definedName>
    <definedName name="Lau_Visitor_Volume" localSheetId="8">#REF!</definedName>
    <definedName name="Lau_Visitor_Volume" localSheetId="10">#REF!</definedName>
    <definedName name="Lau_Visitor_Volume">#REF!</definedName>
    <definedName name="Lau_Visitor_Volume_Growth_versus_Room_Supply_Growth" localSheetId="6">#REF!</definedName>
    <definedName name="Lau_Visitor_Volume_Growth_versus_Room_Supply_Growth" localSheetId="7">#REF!</definedName>
    <definedName name="Lau_Visitor_Volume_Growth_versus_Room_Supply_Growth" localSheetId="8">#REF!</definedName>
    <definedName name="Lau_Visitor_Volume_Growth_versus_Room_Supply_Growth" localSheetId="10">#REF!</definedName>
    <definedName name="Lau_Visitor_Volume_Growth_versus_Room_Supply_Growth">#REF!</definedName>
    <definedName name="Lau_Win" localSheetId="6">#REF!</definedName>
    <definedName name="Lau_Win">#REF!</definedName>
    <definedName name="Lau_Win_Visitor" localSheetId="6">#REF!</definedName>
    <definedName name="Lau_Win_Visitor">#REF!</definedName>
    <definedName name="laut" localSheetId="11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laut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lautt" localSheetId="11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lautt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lauttt" localSheetId="11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lauttt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lauttttt" localSheetId="11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lauttttt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Lauvsnes" localSheetId="6">#REF!</definedName>
    <definedName name="Lauvsnes" localSheetId="7">#REF!</definedName>
    <definedName name="Lauvsnes" localSheetId="8">#REF!</definedName>
    <definedName name="Lauvsnes" localSheetId="10">#REF!</definedName>
    <definedName name="Lauvsnes">#REF!</definedName>
    <definedName name="LAUVSNES_">'[25]By Mill'!$C$730</definedName>
    <definedName name="LBOwrn.PRINT" localSheetId="11" hidden="1">{#N/A,#N/A,FALSE,"Summary";#N/A,#N/A,FALSE,"Returns";#N/A,#N/A,FALSE,"IS";#N/A,#N/A,FALSE,"CFS";#N/A,#N/A,FALSE,"Opening BS";#N/A,#N/A,FALSE,"BS";#N/A,#N/A,FALSE,"Int. Rates";#N/A,#N/A,FALSE,"Int. Cost";#N/A,#N/A,FALSE,"Fees";#N/A,#N/A,FALSE,"Ratios";#N/A,#N/A,FALSE,"DCF"}</definedName>
    <definedName name="LBOwrn.PRINT" hidden="1">{#N/A,#N/A,FALSE,"Summary";#N/A,#N/A,FALSE,"Returns";#N/A,#N/A,FALSE,"IS";#N/A,#N/A,FALSE,"CFS";#N/A,#N/A,FALSE,"Opening BS";#N/A,#N/A,FALSE,"BS";#N/A,#N/A,FALSE,"Int. Rates";#N/A,#N/A,FALSE,"Int. Cost";#N/A,#N/A,FALSE,"Fees";#N/A,#N/A,FALSE,"Ratios";#N/A,#N/A,FALSE,"DCF"}</definedName>
    <definedName name="LeafRiver" localSheetId="6">#REF!</definedName>
    <definedName name="LeafRiver" localSheetId="7">#REF!</definedName>
    <definedName name="LeafRiver" localSheetId="8">#REF!</definedName>
    <definedName name="LeafRiver" localSheetId="10">#REF!</definedName>
    <definedName name="LeafRiver">#REF!</definedName>
    <definedName name="LEBEL_">'[25]By Mill'!$C$171</definedName>
    <definedName name="Leirosa" localSheetId="6">#REF!</definedName>
    <definedName name="Leirosa" localSheetId="7">#REF!</definedName>
    <definedName name="Leirosa" localSheetId="8">#REF!</definedName>
    <definedName name="Leirosa" localSheetId="10">#REF!</definedName>
    <definedName name="Leirosa">#REF!</definedName>
    <definedName name="LEIROSA_">'[25]By Mill'!$C$1135</definedName>
    <definedName name="LeirosaStora" localSheetId="6">#REF!</definedName>
    <definedName name="LeirosaStora" localSheetId="7">#REF!</definedName>
    <definedName name="LeirosaStora" localSheetId="8">#REF!</definedName>
    <definedName name="LeirosaStora" localSheetId="10">#REF!</definedName>
    <definedName name="LeirosaStora">#REF!</definedName>
    <definedName name="LEIROSASTORA_">'[25]By Mill'!$C$1137</definedName>
    <definedName name="Lencois" localSheetId="6">#REF!</definedName>
    <definedName name="Lencois" localSheetId="7">#REF!</definedName>
    <definedName name="Lencois" localSheetId="8">#REF!</definedName>
    <definedName name="Lencois" localSheetId="10">#REF!</definedName>
    <definedName name="Lencois">#REF!</definedName>
    <definedName name="LENCOIS_">'[25]By Mill'!$C$1274</definedName>
    <definedName name="LentaDisc" localSheetId="6" hidden="1">OFFSET(rowResDisc,MATCH(INDEX(splitResourcesPortal,'7-WACC'!idxLenta),rowResDisc,0)-1,COLUMNS(sheetDisc)-1,1,1)</definedName>
    <definedName name="LentaDisc" localSheetId="7" hidden="1">OFFSET(rowResDisc,MATCH(INDEX(splitResourcesPortal,'8-DCF'!idxLenta),rowResDisc,0)-1,COLUMNS(sheetDisc)-1,1,1)</definedName>
    <definedName name="LentaDisc" localSheetId="8" hidden="1">OFFSET(rowResDisc,MATCH(INDEX(splitResourcesPortal,'9-Comparables Approach'!idxLenta),rowResDisc,0)-1,COLUMNS(sheetDisc)-1,1,1)</definedName>
    <definedName name="LentaDisc" localSheetId="10" hidden="1">OFFSET(rowResDisc,MATCH(INDEX(splitResourcesPortal,'Beta Calculation'!idxLenta),rowResDisc,0)-1,COLUMNS(sheetDisc)-1,1,1)</definedName>
    <definedName name="LentaDisc" hidden="1">OFFSET(rowResDisc,MATCH(INDEX(splitResourcesPortal,idxLenta),rowResDisc,0)-1,COLUMNS(sheetDisc)-1,1,1)</definedName>
    <definedName name="Lenzing" localSheetId="6">#REF!</definedName>
    <definedName name="Lenzing" localSheetId="7">#REF!</definedName>
    <definedName name="Lenzing" localSheetId="8">#REF!</definedName>
    <definedName name="Lenzing" localSheetId="10">#REF!</definedName>
    <definedName name="Lenzing">#REF!</definedName>
    <definedName name="LENZING_">'[25]By Mill'!$C$968</definedName>
    <definedName name="Lewiston" localSheetId="6">#REF!</definedName>
    <definedName name="Lewiston" localSheetId="7">#REF!</definedName>
    <definedName name="Lewiston" localSheetId="8">#REF!</definedName>
    <definedName name="Lewiston" localSheetId="10">#REF!</definedName>
    <definedName name="Lewiston">#REF!</definedName>
    <definedName name="LEWISTON_">'[25]By Mill'!$C$504</definedName>
    <definedName name="LEWISTON_ID">'[25]By Mill'!$C$504</definedName>
    <definedName name="lf" localSheetId="2" hidden="1">#REF!</definedName>
    <definedName name="lf" localSheetId="11" hidden="1">#REF!</definedName>
    <definedName name="lf" hidden="1">#REF!</definedName>
    <definedName name="lfr" localSheetId="11" hidden="1">{"'интерфейс'!$J$31:$M$43"}</definedName>
    <definedName name="lfr" hidden="1">{"'интерфейс'!$J$31:$M$43"}</definedName>
    <definedName name="Licanten" localSheetId="6">#REF!</definedName>
    <definedName name="Licanten" localSheetId="7">#REF!</definedName>
    <definedName name="Licanten" localSheetId="8">#REF!</definedName>
    <definedName name="Licanten" localSheetId="10">#REF!</definedName>
    <definedName name="Licanten">#REF!</definedName>
    <definedName name="LICANTEN_">'[25]By Mill'!$C$1363</definedName>
    <definedName name="Lielahti" localSheetId="6">#REF!</definedName>
    <definedName name="Lielahti" localSheetId="7">#REF!</definedName>
    <definedName name="Lielahti" localSheetId="8">#REF!</definedName>
    <definedName name="Lielahti" localSheetId="10">#REF!</definedName>
    <definedName name="Lielahti">#REF!</definedName>
    <definedName name="LIELAHTI_">'[25]By Mill'!$C$612</definedName>
    <definedName name="LIEVENSUORE_">'[25]By Mill'!$C$582</definedName>
    <definedName name="Lievestuore" localSheetId="6">#REF!</definedName>
    <definedName name="Lievestuore" localSheetId="7">#REF!</definedName>
    <definedName name="Lievestuore" localSheetId="8">#REF!</definedName>
    <definedName name="Lievestuore" localSheetId="10">#REF!</definedName>
    <definedName name="Lievestuore">#REF!</definedName>
    <definedName name="limcount" hidden="1">1</definedName>
    <definedName name="Limeira" localSheetId="6">#REF!</definedName>
    <definedName name="Limeira" localSheetId="7">#REF!</definedName>
    <definedName name="Limeira" localSheetId="8">#REF!</definedName>
    <definedName name="Limeira" localSheetId="10">#REF!</definedName>
    <definedName name="Limeira">#REF!</definedName>
    <definedName name="LIMEIRA_">'[25]By Mill'!$C$1300</definedName>
    <definedName name="Lincoln" localSheetId="6">#REF!</definedName>
    <definedName name="Lincoln" localSheetId="7">#REF!</definedName>
    <definedName name="Lincoln" localSheetId="8">#REF!</definedName>
    <definedName name="Lincoln" localSheetId="10">#REF!</definedName>
    <definedName name="Lincoln">#REF!</definedName>
    <definedName name="LINCOLN_">'[25]By Mill'!$B$286</definedName>
    <definedName name="LINCOLN2_">'[25]By Mill'!$C$286</definedName>
    <definedName name="LinesBuiltYear" localSheetId="6">#REF!</definedName>
    <definedName name="LinesBuiltYear" localSheetId="7">#REF!</definedName>
    <definedName name="LinesBuiltYear" localSheetId="8">#REF!</definedName>
    <definedName name="LinesBuiltYear" localSheetId="10">#REF!</definedName>
    <definedName name="LinesBuiltYear">#REF!</definedName>
    <definedName name="LinesReplaced" localSheetId="6">#REF!</definedName>
    <definedName name="LinesReplaced" localSheetId="7">#REF!</definedName>
    <definedName name="LinesReplaced" localSheetId="8">#REF!</definedName>
    <definedName name="LinesReplaced" localSheetId="10">#REF!</definedName>
    <definedName name="LinesReplaced">#REF!</definedName>
    <definedName name="linkedFerra" localSheetId="6" hidden="1">INDEX(linkedAllPortal,'7-WACC'!idxFerra)</definedName>
    <definedName name="linkedFerra" localSheetId="7" hidden="1">INDEX(linkedAllPortal,'8-DCF'!idxFerra)</definedName>
    <definedName name="linkedFerra" localSheetId="8" hidden="1">INDEX(linkedAllPortal,'9-Comparables Approach'!idxFerra)</definedName>
    <definedName name="linkedFerra" localSheetId="10" hidden="1">INDEX(linkedAllPortal,'Beta Calculation'!idxFerra)</definedName>
    <definedName name="linkedFerra" hidden="1">INDEX(linkedAllPortal,idxFerra)</definedName>
    <definedName name="linkedIcq" localSheetId="6" hidden="1">INDEX(linkedAllPortal,'7-WACC'!idxIcq)</definedName>
    <definedName name="linkedIcq" localSheetId="7" hidden="1">INDEX(linkedAllPortal,'8-DCF'!idxIcq)</definedName>
    <definedName name="linkedIcq" localSheetId="8" hidden="1">INDEX(linkedAllPortal,'9-Comparables Approach'!idxIcq)</definedName>
    <definedName name="linkedIcq" localSheetId="10" hidden="1">INDEX(linkedAllPortal,'Beta Calculation'!idxIcq)</definedName>
    <definedName name="linkedIcq" hidden="1">INDEX(linkedAllPortal,idxIcq)</definedName>
    <definedName name="linkedLenta" localSheetId="6" hidden="1">INDEX(linkedAllPortal,'7-WACC'!idxLenta)</definedName>
    <definedName name="linkedLenta" localSheetId="7" hidden="1">INDEX(linkedAllPortal,'8-DCF'!idxLenta)</definedName>
    <definedName name="linkedLenta" localSheetId="8" hidden="1">INDEX(linkedAllPortal,'9-Comparables Approach'!idxLenta)</definedName>
    <definedName name="linkedLenta" localSheetId="10" hidden="1">INDEX(linkedAllPortal,'Beta Calculation'!idxLenta)</definedName>
    <definedName name="linkedLenta" hidden="1">INDEX(linkedAllPortal,idxLenta)</definedName>
    <definedName name="linkedPriceru" localSheetId="6" hidden="1">INDEX(linkedAllPortal,'7-WACC'!idxPriceru)</definedName>
    <definedName name="linkedPriceru" localSheetId="7" hidden="1">INDEX(linkedAllPortal,'8-DCF'!idxPriceru)</definedName>
    <definedName name="linkedPriceru" localSheetId="8" hidden="1">INDEX(linkedAllPortal,'9-Comparables Approach'!idxPriceru)</definedName>
    <definedName name="linkedPriceru" localSheetId="10" hidden="1">INDEX(linkedAllPortal,'Beta Calculation'!idxPriceru)</definedName>
    <definedName name="linkedPriceru" hidden="1">INDEX(linkedAllPortal,idxPriceru)</definedName>
    <definedName name="linkedRambler" localSheetId="6" hidden="1">INDEX(linkedAllPortal,'7-WACC'!idxRambler)</definedName>
    <definedName name="linkedRambler" localSheetId="7" hidden="1">INDEX(linkedAllPortal,'8-DCF'!idxRambler)</definedName>
    <definedName name="linkedRambler" localSheetId="8" hidden="1">INDEX(linkedAllPortal,'9-Comparables Approach'!idxRambler)</definedName>
    <definedName name="linkedRambler" localSheetId="10" hidden="1">INDEX(linkedAllPortal,'Beta Calculation'!idxRambler)</definedName>
    <definedName name="linkedRambler" hidden="1">INDEX(linkedAllPortal,idxRambler)</definedName>
    <definedName name="linkedRaudio" localSheetId="6" hidden="1">INDEX(linkedAllRambler,'7-WACC'!idxRaudio)</definedName>
    <definedName name="linkedRaudio" localSheetId="7" hidden="1">INDEX(linkedAllRambler,'8-DCF'!idxRaudio)</definedName>
    <definedName name="linkedRaudio" localSheetId="8" hidden="1">INDEX(linkedAllRambler,'9-Comparables Approach'!idxRaudio)</definedName>
    <definedName name="linkedRaudio" localSheetId="10" hidden="1">INDEX(linkedAllRambler,'Beta Calculation'!idxRaudio)</definedName>
    <definedName name="linkedRaudio" hidden="1">INDEX(linkedAllRambler,idxRaudio)</definedName>
    <definedName name="linkedRcards" localSheetId="6" hidden="1">INDEX(linkedAllRambler,'7-WACC'!idxRcards)</definedName>
    <definedName name="linkedRcards" localSheetId="7" hidden="1">INDEX(linkedAllRambler,'8-DCF'!idxRcards)</definedName>
    <definedName name="linkedRcards" localSheetId="8" hidden="1">INDEX(linkedAllRambler,'9-Comparables Approach'!idxRcards)</definedName>
    <definedName name="linkedRcards" localSheetId="10" hidden="1">INDEX(linkedAllRambler,'Beta Calculation'!idxRcards)</definedName>
    <definedName name="linkedRcards" hidden="1">INDEX(linkedAllRambler,idxRcards)</definedName>
    <definedName name="linkedRfin" localSheetId="6" hidden="1">INDEX(linkedAllRambler,'7-WACC'!idxRfin)</definedName>
    <definedName name="linkedRfin" localSheetId="7" hidden="1">INDEX(linkedAllRambler,'8-DCF'!idxRfin)</definedName>
    <definedName name="linkedRfin" localSheetId="8" hidden="1">INDEX(linkedAllRambler,'9-Comparables Approach'!idxRfin)</definedName>
    <definedName name="linkedRfin" localSheetId="10" hidden="1">INDEX(linkedAllRambler,'Beta Calculation'!idxRfin)</definedName>
    <definedName name="linkedRfin" hidden="1">INDEX(linkedAllRambler,idxRfin)</definedName>
    <definedName name="linkedRgames" localSheetId="6" hidden="1">INDEX(linkedAllRambler,'7-WACC'!idxRgames)</definedName>
    <definedName name="linkedRgames" localSheetId="7" hidden="1">INDEX(linkedAllRambler,'8-DCF'!idxRgames)</definedName>
    <definedName name="linkedRgames" localSheetId="8" hidden="1">INDEX(linkedAllRambler,'9-Comparables Approach'!idxRgames)</definedName>
    <definedName name="linkedRgames" localSheetId="10" hidden="1">INDEX(linkedAllRambler,'Beta Calculation'!idxRgames)</definedName>
    <definedName name="linkedRgames" hidden="1">INDEX(linkedAllRambler,idxRgames)</definedName>
    <definedName name="linkedRhoro" localSheetId="6" hidden="1">INDEX(linkedAllRambler,'7-WACC'!idxRhoro)</definedName>
    <definedName name="linkedRhoro" localSheetId="7" hidden="1">INDEX(linkedAllRambler,'8-DCF'!idxRhoro)</definedName>
    <definedName name="linkedRhoro" localSheetId="8" hidden="1">INDEX(linkedAllRambler,'9-Comparables Approach'!idxRhoro)</definedName>
    <definedName name="linkedRhoro" localSheetId="10" hidden="1">INDEX(linkedAllRambler,'Beta Calculation'!idxRhoro)</definedName>
    <definedName name="linkedRhoro" hidden="1">INDEX(linkedAllRambler,idxRhoro)</definedName>
    <definedName name="linkedRmain" localSheetId="6" hidden="1">INDEX(linkedAllRambler,'7-WACC'!idxRmain)</definedName>
    <definedName name="linkedRmain" localSheetId="7" hidden="1">INDEX(linkedAllRambler,'8-DCF'!idxRmain)</definedName>
    <definedName name="linkedRmain" localSheetId="8" hidden="1">INDEX(linkedAllRambler,'9-Comparables Approach'!idxRmain)</definedName>
    <definedName name="linkedRmain" localSheetId="10" hidden="1">INDEX(linkedAllRambler,'Beta Calculation'!idxRmain)</definedName>
    <definedName name="linkedRmain" hidden="1">INDEX(linkedAllRambler,idxRmain)</definedName>
    <definedName name="linkedRmedia" localSheetId="6" hidden="1">INDEX(linkedAllRambler,'7-WACC'!idxRmedia)</definedName>
    <definedName name="linkedRmedia" localSheetId="7" hidden="1">INDEX(linkedAllRambler,'8-DCF'!idxRmedia)</definedName>
    <definedName name="linkedRmedia" localSheetId="8" hidden="1">INDEX(linkedAllRambler,'9-Comparables Approach'!idxRmedia)</definedName>
    <definedName name="linkedRmedia" localSheetId="10" hidden="1">INDEX(linkedAllRambler,'Beta Calculation'!idxRmedia)</definedName>
    <definedName name="linkedRmedia" hidden="1">INDEX(linkedAllRambler,idxRmedia)</definedName>
    <definedName name="linkedRplanet" localSheetId="6" hidden="1">INDEX(linkedAllRambler,'7-WACC'!idxRplanet)</definedName>
    <definedName name="linkedRplanet" localSheetId="7" hidden="1">INDEX(linkedAllRambler,'8-DCF'!idxRplanet)</definedName>
    <definedName name="linkedRplanet" localSheetId="8" hidden="1">INDEX(linkedAllRambler,'9-Comparables Approach'!idxRplanet)</definedName>
    <definedName name="linkedRplanet" localSheetId="10" hidden="1">INDEX(linkedAllRambler,'Beta Calculation'!idxRplanet)</definedName>
    <definedName name="linkedRplanet" hidden="1">INDEX(linkedAllRambler,idxRplanet)</definedName>
    <definedName name="linkedRrealty" localSheetId="6" hidden="1">INDEX(linkedAllRambler,'7-WACC'!idxRrealty)</definedName>
    <definedName name="linkedRrealty" localSheetId="7" hidden="1">INDEX(linkedAllRambler,'8-DCF'!idxRrealty)</definedName>
    <definedName name="linkedRrealty" localSheetId="8" hidden="1">INDEX(linkedAllRambler,'9-Comparables Approach'!idxRrealty)</definedName>
    <definedName name="linkedRrealty" localSheetId="10" hidden="1">INDEX(linkedAllRambler,'Beta Calculation'!idxRrealty)</definedName>
    <definedName name="linkedRrealty" hidden="1">INDEX(linkedAllRambler,idxRrealty)</definedName>
    <definedName name="linkedRshop" localSheetId="6" hidden="1">INDEX(linkedAllRambler,'7-WACC'!idxRshop)</definedName>
    <definedName name="linkedRshop" localSheetId="7" hidden="1">INDEX(linkedAllRambler,'8-DCF'!idxRshop)</definedName>
    <definedName name="linkedRshop" localSheetId="8" hidden="1">INDEX(linkedAllRambler,'9-Comparables Approach'!idxRshop)</definedName>
    <definedName name="linkedRshop" localSheetId="10" hidden="1">INDEX(linkedAllRambler,'Beta Calculation'!idxRshop)</definedName>
    <definedName name="linkedRshop" hidden="1">INDEX(linkedAllRambler,idxRshop)</definedName>
    <definedName name="linkedRsport" localSheetId="6" hidden="1">INDEX(linkedAllRambler,'7-WACC'!idxRsport)</definedName>
    <definedName name="linkedRsport" localSheetId="7" hidden="1">INDEX(linkedAllRambler,'8-DCF'!idxRsport)</definedName>
    <definedName name="linkedRsport" localSheetId="8" hidden="1">INDEX(linkedAllRambler,'9-Comparables Approach'!idxRsport)</definedName>
    <definedName name="linkedRsport" localSheetId="10" hidden="1">INDEX(linkedAllRambler,'Beta Calculation'!idxRsport)</definedName>
    <definedName name="linkedRsport" hidden="1">INDEX(linkedAllRambler,idxRsport)</definedName>
    <definedName name="linkedRtop" localSheetId="6" hidden="1">INDEX(linkedAllRambler,'7-WACC'!idxRtop)</definedName>
    <definedName name="linkedRtop" localSheetId="7" hidden="1">INDEX(linkedAllRambler,'8-DCF'!idxRtop)</definedName>
    <definedName name="linkedRtop" localSheetId="8" hidden="1">INDEX(linkedAllRambler,'9-Comparables Approach'!idxRtop)</definedName>
    <definedName name="linkedRtop" localSheetId="10" hidden="1">INDEX(linkedAllRambler,'Beta Calculation'!idxRtop)</definedName>
    <definedName name="linkedRtop" hidden="1">INDEX(linkedAllRambler,idxRtop)</definedName>
    <definedName name="linkedRvision" localSheetId="6" hidden="1">INDEX(linkedAllRambler,'7-WACC'!idxRvision)</definedName>
    <definedName name="linkedRvision" localSheetId="7" hidden="1">INDEX(linkedAllRambler,'8-DCF'!idxRvision)</definedName>
    <definedName name="linkedRvision" localSheetId="8" hidden="1">INDEX(linkedAllRambler,'9-Comparables Approach'!idxRvision)</definedName>
    <definedName name="linkedRvision" localSheetId="10" hidden="1">INDEX(linkedAllRambler,'Beta Calculation'!idxRvision)</definedName>
    <definedName name="linkedRvision" hidden="1">INDEX(linkedAllRambler,idxRvision)</definedName>
    <definedName name="linkedRvoc" localSheetId="6" hidden="1">INDEX(linkedAllRambler,'7-WACC'!idxRvoc)</definedName>
    <definedName name="linkedRvoc" localSheetId="7" hidden="1">INDEX(linkedAllRambler,'8-DCF'!idxRvoc)</definedName>
    <definedName name="linkedRvoc" localSheetId="8" hidden="1">INDEX(linkedAllRambler,'9-Comparables Approach'!idxRvoc)</definedName>
    <definedName name="linkedRvoc" localSheetId="10" hidden="1">INDEX(linkedAllRambler,'Beta Calculation'!idxRvoc)</definedName>
    <definedName name="linkedRvoc" hidden="1">INDEX(linkedAllRambler,idxRvoc)</definedName>
    <definedName name="linkedRweather" localSheetId="6" hidden="1">INDEX(linkedAllRambler,'7-WACC'!idxRweather)</definedName>
    <definedName name="linkedRweather" localSheetId="7" hidden="1">INDEX(linkedAllRambler,'8-DCF'!idxRweather)</definedName>
    <definedName name="linkedRweather" localSheetId="8" hidden="1">INDEX(linkedAllRambler,'9-Comparables Approach'!idxRweather)</definedName>
    <definedName name="linkedRweather" localSheetId="10" hidden="1">INDEX(linkedAllRambler,'Beta Calculation'!idxRweather)</definedName>
    <definedName name="linkedRweather" hidden="1">INDEX(linkedAllRambler,idxRweather)</definedName>
    <definedName name="linkedRznakom" localSheetId="6" hidden="1">INDEX(linkedAllRambler,'7-WACC'!idxRznakom)</definedName>
    <definedName name="linkedRznakom" localSheetId="7" hidden="1">INDEX(linkedAllRambler,'8-DCF'!idxRznakom)</definedName>
    <definedName name="linkedRznakom" localSheetId="8" hidden="1">INDEX(linkedAllRambler,'9-Comparables Approach'!idxRznakom)</definedName>
    <definedName name="linkedRznakom" localSheetId="10" hidden="1">INDEX(linkedAllRambler,'Beta Calculation'!idxRznakom)</definedName>
    <definedName name="linkedRznakom" hidden="1">INDEX(linkedAllRambler,idxRznakom)</definedName>
    <definedName name="linkedVzglyad" localSheetId="6" hidden="1">INDEX(linkedAllPortal,'7-WACC'!idxVzglyad)</definedName>
    <definedName name="linkedVzglyad" localSheetId="7" hidden="1">INDEX(linkedAllPortal,'8-DCF'!idxVzglyad)</definedName>
    <definedName name="linkedVzglyad" localSheetId="8" hidden="1">INDEX(linkedAllPortal,'9-Comparables Approach'!idxVzglyad)</definedName>
    <definedName name="linkedVzglyad" localSheetId="10" hidden="1">INDEX(linkedAllPortal,'Beta Calculation'!idxVzglyad)</definedName>
    <definedName name="linkedVzglyad" hidden="1">INDEX(linkedAllPortal,idxVzglyad)</definedName>
    <definedName name="liquid_level">#REF!</definedName>
    <definedName name="ListOffset" hidden="1">1</definedName>
    <definedName name="Lithuania" localSheetId="6">#REF!</definedName>
    <definedName name="Lithuania" localSheetId="7">#REF!</definedName>
    <definedName name="Lithuania" localSheetId="8">#REF!</definedName>
    <definedName name="Lithuania" localSheetId="10">#REF!</definedName>
    <definedName name="Lithuania">#REF!</definedName>
    <definedName name="LITHUANIA___">'[25]By Mill'!$C$2318</definedName>
    <definedName name="LJHGLJFHJF" localSheetId="11" hidden="1">{"Valuation_Common",#N/A,FALSE,"Valuation"}</definedName>
    <definedName name="LJHGLJFHJF" hidden="1">{"Valuation_Common",#N/A,FALSE,"Valuation"}</definedName>
    <definedName name="ljkjklj9" localSheetId="2" hidden="1">#REF!</definedName>
    <definedName name="ljkjklj9" localSheetId="11" hidden="1">#REF!</definedName>
    <definedName name="ljkjklj9" hidden="1">#REF!</definedName>
    <definedName name="ljlk" localSheetId="11" hidden="1">{#N/A,#N/A,FALSE,"A";#N/A,#N/A,FALSE,"B"}</definedName>
    <definedName name="ljlk" hidden="1">{#N/A,#N/A,FALSE,"A";#N/A,#N/A,FALSE,"B"}</definedName>
    <definedName name="lk" localSheetId="6" hidden="1">Main.SAPF4Help()</definedName>
    <definedName name="lk" localSheetId="7" hidden="1">Main.SAPF4Help()</definedName>
    <definedName name="lk" localSheetId="8" hidden="1">Main.SAPF4Help()</definedName>
    <definedName name="lk" localSheetId="10" hidden="1">Main.SAPF4Help()</definedName>
    <definedName name="lk" hidden="1">Main.SAPF4Help()</definedName>
    <definedName name="lkiunh" localSheetId="6" hidden="1">{"fdsup://directions/News HTML Viewer?action=OPEN&amp;on_error=off&amp;window=popup_no_button&amp;start_maximized=false&amp;creator=factset&amp;display_string=Click to view document&amp;width=640&amp;height=480&amp;address=ZQFNAaDnkp6vd2kFq4Kif%2F0mxhrIuvSGKBH1vPQZ62IXzKbWYUO9GyxuJlwKMztq","SZHF7uwtNmxgO90QoHU6YE4Js9ca3GGQyvJZT0Bx%2BgM38FjETLDxresStmFn1XEKjrw3S1%2Fa5rKojeXeJiFb0Cd6wpybaTHCyrreNFH6rNLrOeY3JobTtdPUfyGBrH1r994QaUTGMAr5UR6aHgITp1vzW6s8kmzUI0W4o31EdCIQjDl8%2BGLAtqCX2rTxUjIvjKzoJBc4ZvASGJwbVto2mCNQvfX4lwL2IUXSzibTww%3D%3D"}</definedName>
    <definedName name="lkiunh" localSheetId="7" hidden="1">{"fdsup://directions/News HTML Viewer?action=OPEN&amp;on_error=off&amp;window=popup_no_button&amp;start_maximized=false&amp;creator=factset&amp;display_string=Click to view document&amp;width=640&amp;height=480&amp;address=ZQFNAaDnkp6vd2kFq4Kif%2F0mxhrIuvSGKBH1vPQZ62IXzKbWYUO9GyxuJlwKMztq","SZHF7uwtNmxgO90QoHU6YE4Js9ca3GGQyvJZT0Bx%2BgM38FjETLDxresStmFn1XEKjrw3S1%2Fa5rKojeXeJiFb0Cd6wpybaTHCyrreNFH6rNLrOeY3JobTtdPUfyGBrH1r994QaUTGMAr5UR6aHgITp1vzW6s8kmzUI0W4o31EdCIQjDl8%2BGLAtqCX2rTxUjIvjKzoJBc4ZvASGJwbVto2mCNQvfX4lwL2IUXSzibTww%3D%3D"}</definedName>
    <definedName name="lkiunh" localSheetId="8" hidden="1">{"fdsup://directions/News HTML Viewer?action=OPEN&amp;on_error=off&amp;window=popup_no_button&amp;start_maximized=false&amp;creator=factset&amp;display_string=Click to view document&amp;width=640&amp;height=480&amp;address=ZQFNAaDnkp6vd2kFq4Kif%2F0mxhrIuvSGKBH1vPQZ62IXzKbWYUO9GyxuJlwKMztq","SZHF7uwtNmxgO90QoHU6YE4Js9ca3GGQyvJZT0Bx%2BgM38FjETLDxresStmFn1XEKjrw3S1%2Fa5rKojeXeJiFb0Cd6wpybaTHCyrreNFH6rNLrOeY3JobTtdPUfyGBrH1r994QaUTGMAr5UR6aHgITp1vzW6s8kmzUI0W4o31EdCIQjDl8%2BGLAtqCX2rTxUjIvjKzoJBc4ZvASGJwbVto2mCNQvfX4lwL2IUXSzibTww%3D%3D"}</definedName>
    <definedName name="lkiunh" localSheetId="10" hidden="1">{"fdsup://directions/News HTML Viewer?action=OPEN&amp;on_error=off&amp;window=popup_no_button&amp;start_maximized=false&amp;creator=factset&amp;display_string=Click to view document&amp;width=640&amp;height=480&amp;address=ZQFNAaDnkp6vd2kFq4Kif%2F0mxhrIuvSGKBH1vPQZ62IXzKbWYUO9GyxuJlwKMztq","SZHF7uwtNmxgO90QoHU6YE4Js9ca3GGQyvJZT0Bx%2BgM38FjETLDxresStmFn1XEKjrw3S1%2Fa5rKojeXeJiFb0Cd6wpybaTHCyrreNFH6rNLrOeY3JobTtdPUfyGBrH1r994QaUTGMAr5UR6aHgITp1vzW6s8kmzUI0W4o31EdCIQjDl8%2BGLAtqCX2rTxUjIvjKzoJBc4ZvASGJwbVto2mCNQvfX4lwL2IUXSzibTww%3D%3D"}</definedName>
    <definedName name="lkiunh" hidden="1">{"fdsup://directions/News HTML Viewer?action=OPEN&amp;on_error=off&amp;window=popup_no_button&amp;start_maximized=false&amp;creator=factset&amp;display_string=Click to view document&amp;width=640&amp;height=480&amp;address=ZQFNAaDnkp6vd2kFq4Kif%2F0mxhrIuvSGKBH1vPQZ62IXzKbWYUO9GyxuJlwKMztq","SZHF7uwtNmxgO90QoHU6YE4Js9ca3GGQyvJZT0Bx%2BgM38FjETLDxresStmFn1XEKjrw3S1%2Fa5rKojeXeJiFb0Cd6wpybaTHCyrreNFH6rNLrOeY3JobTtdPUfyGBrH1r994QaUTGMAr5UR6aHgITp1vzW6s8kmzUI0W4o31EdCIQjDl8%2BGLAtqCX2rTxUjIvjKzoJBc4ZvASGJwbVto2mCNQvfX4lwL2IUXSzibTww%3D%3D"}</definedName>
    <definedName name="lkj" localSheetId="11" hidden="1">{#N/A,#N/A,FALSE,"Aging Summary";#N/A,#N/A,FALSE,"Ratio Analysis";#N/A,#N/A,FALSE,"Test 120 Day Accts";#N/A,#N/A,FALSE,"Tickmarks"}</definedName>
    <definedName name="lkj" hidden="1">{#N/A,#N/A,FALSE,"Aging Summary";#N/A,#N/A,FALSE,"Ratio Analysis";#N/A,#N/A,FALSE,"Test 120 Day Accts";#N/A,#N/A,FALSE,"Tickmarks"}</definedName>
    <definedName name="lkjl">#REF!</definedName>
    <definedName name="lkoi" localSheetId="6" hidden="1">{"fdsup://directions/News HTML Viewer?action=OPEN&amp;on_error=off&amp;window=popup_no_button&amp;start_maximized=false&amp;creator=factset&amp;display_string=Click to view document&amp;width=640&amp;height=480&amp;address=ZQFNwTzikp6rziWeOYK8m3Es0YDmH%2Ba405I%2Bni%2BcBgPZQPyYuyDY58S17iSE","FwAOdNJbm1Avl5%2BF42eAzCGauL52sZImOflrl%2B%2FkMbvUuFemD8qQBvLCsDA%2Fk8yOqaCJpRj8OBL4gubDs40OfvUXSLke6qK9Cl6L9q66oh1riO6QDKC%2Fhxfgshj54gDtllTV3lTOQa0xY9aQRyGnIIYY%2FPtEK9yVLUemW3QjBs9VK9zsDvBBXezDaeD4yj7Io0sTG3uz2uotsdRn67aLLqBRikbSM5iYt82maIXAbvBNU47ETvz","pK0PJ"}</definedName>
    <definedName name="lkoi" localSheetId="7" hidden="1">{"fdsup://directions/News HTML Viewer?action=OPEN&amp;on_error=off&amp;window=popup_no_button&amp;start_maximized=false&amp;creator=factset&amp;display_string=Click to view document&amp;width=640&amp;height=480&amp;address=ZQFNwTzikp6rziWeOYK8m3Es0YDmH%2Ba405I%2Bni%2BcBgPZQPyYuyDY58S17iSE","FwAOdNJbm1Avl5%2BF42eAzCGauL52sZImOflrl%2B%2FkMbvUuFemD8qQBvLCsDA%2Fk8yOqaCJpRj8OBL4gubDs40OfvUXSLke6qK9Cl6L9q66oh1riO6QDKC%2Fhxfgshj54gDtllTV3lTOQa0xY9aQRyGnIIYY%2FPtEK9yVLUemW3QjBs9VK9zsDvBBXezDaeD4yj7Io0sTG3uz2uotsdRn67aLLqBRikbSM5iYt82maIXAbvBNU47ETvz","pK0PJ"}</definedName>
    <definedName name="lkoi" localSheetId="8" hidden="1">{"fdsup://directions/News HTML Viewer?action=OPEN&amp;on_error=off&amp;window=popup_no_button&amp;start_maximized=false&amp;creator=factset&amp;display_string=Click to view document&amp;width=640&amp;height=480&amp;address=ZQFNwTzikp6rziWeOYK8m3Es0YDmH%2Ba405I%2Bni%2BcBgPZQPyYuyDY58S17iSE","FwAOdNJbm1Avl5%2BF42eAzCGauL52sZImOflrl%2B%2FkMbvUuFemD8qQBvLCsDA%2Fk8yOqaCJpRj8OBL4gubDs40OfvUXSLke6qK9Cl6L9q66oh1riO6QDKC%2Fhxfgshj54gDtllTV3lTOQa0xY9aQRyGnIIYY%2FPtEK9yVLUemW3QjBs9VK9zsDvBBXezDaeD4yj7Io0sTG3uz2uotsdRn67aLLqBRikbSM5iYt82maIXAbvBNU47ETvz","pK0PJ"}</definedName>
    <definedName name="lkoi" localSheetId="10" hidden="1">{"fdsup://directions/News HTML Viewer?action=OPEN&amp;on_error=off&amp;window=popup_no_button&amp;start_maximized=false&amp;creator=factset&amp;display_string=Click to view document&amp;width=640&amp;height=480&amp;address=ZQFNwTzikp6rziWeOYK8m3Es0YDmH%2Ba405I%2Bni%2BcBgPZQPyYuyDY58S17iSE","FwAOdNJbm1Avl5%2BF42eAzCGauL52sZImOflrl%2B%2FkMbvUuFemD8qQBvLCsDA%2Fk8yOqaCJpRj8OBL4gubDs40OfvUXSLke6qK9Cl6L9q66oh1riO6QDKC%2Fhxfgshj54gDtllTV3lTOQa0xY9aQRyGnIIYY%2FPtEK9yVLUemW3QjBs9VK9zsDvBBXezDaeD4yj7Io0sTG3uz2uotsdRn67aLLqBRikbSM5iYt82maIXAbvBNU47ETvz","pK0PJ"}</definedName>
    <definedName name="lkoi" hidden="1">{"fdsup://directions/News HTML Viewer?action=OPEN&amp;on_error=off&amp;window=popup_no_button&amp;start_maximized=false&amp;creator=factset&amp;display_string=Click to view document&amp;width=640&amp;height=480&amp;address=ZQFNwTzikp6rziWeOYK8m3Es0YDmH%2Ba405I%2Bni%2BcBgPZQPyYuyDY58S17iSE","FwAOdNJbm1Avl5%2BF42eAzCGauL52sZImOflrl%2B%2FkMbvUuFemD8qQBvLCsDA%2Fk8yOqaCJpRj8OBL4gubDs40OfvUXSLke6qK9Cl6L9q66oh1riO6QDKC%2Fhxfgshj54gDtllTV3lTOQa0xY9aQRyGnIIYY%2FPtEK9yVLUemW3QjBs9VK9zsDvBBXezDaeD4yj7Io0sTG3uz2uotsdRn67aLLqBRikbSM5iYt82maIXAbvBNU47ETvz","pK0PJ"}</definedName>
    <definedName name="ll" localSheetId="11" hidden="1">{"AnaM1",#N/A,FALSE,"AnalisisM";"AnaM2",#N/A,FALSE,"AnalisisM";"AnaM3",#N/A,FALSE,"AnalisisM"}</definedName>
    <definedName name="ll" hidden="1">{"AnaM1",#N/A,FALSE,"AnalisisM";"AnaM2",#N/A,FALSE,"AnalisisM";"AnaM3",#N/A,FALSE,"AnalisisM"}</definedName>
    <definedName name="llj" localSheetId="11" hidden="1">{#N/A,#N/A,FALSE,"A";#N/A,#N/A,FALSE,"B"}</definedName>
    <definedName name="llj" hidden="1">{#N/A,#N/A,FALSE,"A";#N/A,#N/A,FALSE,"B"}</definedName>
    <definedName name="lll" localSheetId="6">#REF!</definedName>
    <definedName name="lll" localSheetId="7">#REF!</definedName>
    <definedName name="lll" localSheetId="8">#REF!</definedName>
    <definedName name="lll" localSheetId="10">#REF!</definedName>
    <definedName name="lll">#REF!</definedName>
    <definedName name="llll" localSheetId="6" hidden="1">{"'Set-Out'!$A$1:$H$30"}</definedName>
    <definedName name="llll" localSheetId="7" hidden="1">{"'Set-Out'!$A$1:$H$30"}</definedName>
    <definedName name="llll" localSheetId="8" hidden="1">{"'Set-Out'!$A$1:$H$30"}</definedName>
    <definedName name="llll" localSheetId="10" hidden="1">{"'Set-Out'!$A$1:$H$30"}</definedName>
    <definedName name="llll" hidden="1">{"'Set-Out'!$A$1:$H$30"}</definedName>
    <definedName name="LOAN_LOSS" hidden="1">"LOAN_LOSS"</definedName>
    <definedName name="LOBopprofit" localSheetId="6" hidden="1">{"'100'!$A$1:$M$83"}</definedName>
    <definedName name="LOBopprofit" localSheetId="7" hidden="1">{"'100'!$A$1:$M$83"}</definedName>
    <definedName name="LOBopprofit" localSheetId="8" hidden="1">{"'100'!$A$1:$M$83"}</definedName>
    <definedName name="LOBopprofit" localSheetId="10" hidden="1">{"'100'!$A$1:$M$83"}</definedName>
    <definedName name="LOBopprofit" hidden="1">{"'100'!$A$1:$M$83"}</definedName>
    <definedName name="LOHOPRICE">#REF!</definedName>
    <definedName name="long" localSheetId="6">#REF!</definedName>
    <definedName name="long">#REF!</definedName>
    <definedName name="LONG_TERM_DEBT" hidden="1">"LONG_TERM_DEBT"</definedName>
    <definedName name="LONG_TERM_GROWTH" hidden="1">"LONG_TERM_GROWTH"</definedName>
    <definedName name="LONG_TERM_INV" hidden="1">"LONG_TERM_INV"</definedName>
    <definedName name="long2">#REF!</definedName>
    <definedName name="longview" localSheetId="6">#REF!</definedName>
    <definedName name="longview">#REF!</definedName>
    <definedName name="LONGVIEW_">'[25]By Mill'!$C$532</definedName>
    <definedName name="Lontar" localSheetId="6">#REF!</definedName>
    <definedName name="Lontar" localSheetId="7">#REF!</definedName>
    <definedName name="Lontar" localSheetId="8">#REF!</definedName>
    <definedName name="Lontar" localSheetId="10">#REF!</definedName>
    <definedName name="Lontar">#REF!</definedName>
    <definedName name="LONTAR_">'[25]By Mill'!$C$1475</definedName>
    <definedName name="LookUpCell" localSheetId="6">#REF!</definedName>
    <definedName name="LookUpCell" localSheetId="7">#REF!</definedName>
    <definedName name="LookUpCell" localSheetId="8">#REF!</definedName>
    <definedName name="LookUpCell" localSheetId="10">#REF!</definedName>
    <definedName name="LookUpCell">#REF!</definedName>
    <definedName name="lopd" localSheetId="6" hidden="1">{"fdsup://directions/News HTML Viewer?action=OPEN&amp;on_error=off&amp;window=popup_no_button&amp;start_maximized=false&amp;creator=factset&amp;display_string=Click to view document&amp;width=640&amp;height=480&amp;address=ZQFNwazDkp6vD6V0vAbjkPNrULx7q7I8gGf6J0cLZ9k5DEt1yK7y5mcYGY8%2B2vdD","%2BLCVa18Xs31sDl6WyFgIFjCGOSv6RVGmB018fcIuVsU06OAq8qwbTWaOsh8wc6JJIA6soqmJ25RLO%2BlpzgKUuvvJg%2BEg0v5CHPATw5K83Vu7UW8E%2Byn%2BLN4swx0oxiNsubqrMCXP6MwDhx3ledUfK3uk4cUnSg%2B0Uy7kd5NhHsT8Irw6Hx4y9r8gpng8hj1ElBhcSPS2FMD6J%2F7bvnijkPFFuX%2FmZ6Exhn2BgCmLjrAeoSE","oeRWpTA%3D%3D"}</definedName>
    <definedName name="lopd" localSheetId="7" hidden="1">{"fdsup://directions/News HTML Viewer?action=OPEN&amp;on_error=off&amp;window=popup_no_button&amp;start_maximized=false&amp;creator=factset&amp;display_string=Click to view document&amp;width=640&amp;height=480&amp;address=ZQFNwazDkp6vD6V0vAbjkPNrULx7q7I8gGf6J0cLZ9k5DEt1yK7y5mcYGY8%2B2vdD","%2BLCVa18Xs31sDl6WyFgIFjCGOSv6RVGmB018fcIuVsU06OAq8qwbTWaOsh8wc6JJIA6soqmJ25RLO%2BlpzgKUuvvJg%2BEg0v5CHPATw5K83Vu7UW8E%2Byn%2BLN4swx0oxiNsubqrMCXP6MwDhx3ledUfK3uk4cUnSg%2B0Uy7kd5NhHsT8Irw6Hx4y9r8gpng8hj1ElBhcSPS2FMD6J%2F7bvnijkPFFuX%2FmZ6Exhn2BgCmLjrAeoSE","oeRWpTA%3D%3D"}</definedName>
    <definedName name="lopd" localSheetId="8" hidden="1">{"fdsup://directions/News HTML Viewer?action=OPEN&amp;on_error=off&amp;window=popup_no_button&amp;start_maximized=false&amp;creator=factset&amp;display_string=Click to view document&amp;width=640&amp;height=480&amp;address=ZQFNwazDkp6vD6V0vAbjkPNrULx7q7I8gGf6J0cLZ9k5DEt1yK7y5mcYGY8%2B2vdD","%2BLCVa18Xs31sDl6WyFgIFjCGOSv6RVGmB018fcIuVsU06OAq8qwbTWaOsh8wc6JJIA6soqmJ25RLO%2BlpzgKUuvvJg%2BEg0v5CHPATw5K83Vu7UW8E%2Byn%2BLN4swx0oxiNsubqrMCXP6MwDhx3ledUfK3uk4cUnSg%2B0Uy7kd5NhHsT8Irw6Hx4y9r8gpng8hj1ElBhcSPS2FMD6J%2F7bvnijkPFFuX%2FmZ6Exhn2BgCmLjrAeoSE","oeRWpTA%3D%3D"}</definedName>
    <definedName name="lopd" localSheetId="10" hidden="1">{"fdsup://directions/News HTML Viewer?action=OPEN&amp;on_error=off&amp;window=popup_no_button&amp;start_maximized=false&amp;creator=factset&amp;display_string=Click to view document&amp;width=640&amp;height=480&amp;address=ZQFNwazDkp6vD6V0vAbjkPNrULx7q7I8gGf6J0cLZ9k5DEt1yK7y5mcYGY8%2B2vdD","%2BLCVa18Xs31sDl6WyFgIFjCGOSv6RVGmB018fcIuVsU06OAq8qwbTWaOsh8wc6JJIA6soqmJ25RLO%2BlpzgKUuvvJg%2BEg0v5CHPATw5K83Vu7UW8E%2Byn%2BLN4swx0oxiNsubqrMCXP6MwDhx3ledUfK3uk4cUnSg%2B0Uy7kd5NhHsT8Irw6Hx4y9r8gpng8hj1ElBhcSPS2FMD6J%2F7bvnijkPFFuX%2FmZ6Exhn2BgCmLjrAeoSE","oeRWpTA%3D%3D"}</definedName>
    <definedName name="lopd" hidden="1">{"fdsup://directions/News HTML Viewer?action=OPEN&amp;on_error=off&amp;window=popup_no_button&amp;start_maximized=false&amp;creator=factset&amp;display_string=Click to view document&amp;width=640&amp;height=480&amp;address=ZQFNwazDkp6vD6V0vAbjkPNrULx7q7I8gGf6J0cLZ9k5DEt1yK7y5mcYGY8%2B2vdD","%2BLCVa18Xs31sDl6WyFgIFjCGOSv6RVGmB018fcIuVsU06OAq8qwbTWaOsh8wc6JJIA6soqmJ25RLO%2BlpzgKUuvvJg%2BEg0v5CHPATw5K83Vu7UW8E%2Byn%2BLN4swx0oxiNsubqrMCXP6MwDhx3ledUfK3uk4cUnSg%2B0Uy7kd5NhHsT8Irw6Hx4y9r8gpng8hj1ElBhcSPS2FMD6J%2F7bvnijkPFFuX%2FmZ6Exhn2BgCmLjrAeoSE","oeRWpTA%3D%3D"}</definedName>
    <definedName name="loppp" localSheetId="6" hidden="1">{"fdsup://directions/News HTML Viewer?action=OPEN&amp;on_error=off&amp;window=popup_no_button&amp;start_maximized=false&amp;creator=factset&amp;display_string=Click to view document&amp;width=640&amp;height=480&amp;address=ZQFNwZLn056jTuU0nQcy%2BiiIum4ZI6biFwdb6nxEpDwzBo2Q9fiEcbrYT0iRrpoE","YjMtkjcbTpIW7RNYp66ZkBJzv5bvgthlQruYFZI9sPqBz5cbFSCZzgrwt%2BL%2FOeZZ%2FG3srFxqXLkd7lH7IBo5iDZ8hjuX2qpzjNyB2fxh%2BBRUl3PlX%2Bf4XYWAMlOd6KbPoXyzQe%2FFRziJeGx%2BM9C%2BgwPjwvqbShrv0kkJfXxTHquFB3L6lWqRrwV77Ar0ygnM3CmRdYL76xhQfK5JOoED8nqPfAqARiPVWR4Kx337P9xAgw%","3D%3D"}</definedName>
    <definedName name="loppp" localSheetId="7" hidden="1">{"fdsup://directions/News HTML Viewer?action=OPEN&amp;on_error=off&amp;window=popup_no_button&amp;start_maximized=false&amp;creator=factset&amp;display_string=Click to view document&amp;width=640&amp;height=480&amp;address=ZQFNwZLn056jTuU0nQcy%2BiiIum4ZI6biFwdb6nxEpDwzBo2Q9fiEcbrYT0iRrpoE","YjMtkjcbTpIW7RNYp66ZkBJzv5bvgthlQruYFZI9sPqBz5cbFSCZzgrwt%2BL%2FOeZZ%2FG3srFxqXLkd7lH7IBo5iDZ8hjuX2qpzjNyB2fxh%2BBRUl3PlX%2Bf4XYWAMlOd6KbPoXyzQe%2FFRziJeGx%2BM9C%2BgwPjwvqbShrv0kkJfXxTHquFB3L6lWqRrwV77Ar0ygnM3CmRdYL76xhQfK5JOoED8nqPfAqARiPVWR4Kx337P9xAgw%","3D%3D"}</definedName>
    <definedName name="loppp" localSheetId="8" hidden="1">{"fdsup://directions/News HTML Viewer?action=OPEN&amp;on_error=off&amp;window=popup_no_button&amp;start_maximized=false&amp;creator=factset&amp;display_string=Click to view document&amp;width=640&amp;height=480&amp;address=ZQFNwZLn056jTuU0nQcy%2BiiIum4ZI6biFwdb6nxEpDwzBo2Q9fiEcbrYT0iRrpoE","YjMtkjcbTpIW7RNYp66ZkBJzv5bvgthlQruYFZI9sPqBz5cbFSCZzgrwt%2BL%2FOeZZ%2FG3srFxqXLkd7lH7IBo5iDZ8hjuX2qpzjNyB2fxh%2BBRUl3PlX%2Bf4XYWAMlOd6KbPoXyzQe%2FFRziJeGx%2BM9C%2BgwPjwvqbShrv0kkJfXxTHquFB3L6lWqRrwV77Ar0ygnM3CmRdYL76xhQfK5JOoED8nqPfAqARiPVWR4Kx337P9xAgw%","3D%3D"}</definedName>
    <definedName name="loppp" localSheetId="10" hidden="1">{"fdsup://directions/News HTML Viewer?action=OPEN&amp;on_error=off&amp;window=popup_no_button&amp;start_maximized=false&amp;creator=factset&amp;display_string=Click to view document&amp;width=640&amp;height=480&amp;address=ZQFNwZLn056jTuU0nQcy%2BiiIum4ZI6biFwdb6nxEpDwzBo2Q9fiEcbrYT0iRrpoE","YjMtkjcbTpIW7RNYp66ZkBJzv5bvgthlQruYFZI9sPqBz5cbFSCZzgrwt%2BL%2FOeZZ%2FG3srFxqXLkd7lH7IBo5iDZ8hjuX2qpzjNyB2fxh%2BBRUl3PlX%2Bf4XYWAMlOd6KbPoXyzQe%2FFRziJeGx%2BM9C%2BgwPjwvqbShrv0kkJfXxTHquFB3L6lWqRrwV77Ar0ygnM3CmRdYL76xhQfK5JOoED8nqPfAqARiPVWR4Kx337P9xAgw%","3D%3D"}</definedName>
    <definedName name="loppp" hidden="1">{"fdsup://directions/News HTML Viewer?action=OPEN&amp;on_error=off&amp;window=popup_no_button&amp;start_maximized=false&amp;creator=factset&amp;display_string=Click to view document&amp;width=640&amp;height=480&amp;address=ZQFNwZLn056jTuU0nQcy%2BiiIum4ZI6biFwdb6nxEpDwzBo2Q9fiEcbrYT0iRrpoE","YjMtkjcbTpIW7RNYp66ZkBJzv5bvgthlQruYFZI9sPqBz5cbFSCZzgrwt%2BL%2FOeZZ%2FG3srFxqXLkd7lH7IBo5iDZ8hjuX2qpzjNyB2fxh%2BBRUl3PlX%2Bf4XYWAMlOd6KbPoXyzQe%2FFRziJeGx%2BM9C%2BgwPjwvqbShrv0kkJfXxTHquFB3L6lWqRrwV77Ar0ygnM3CmRdYL76xhQfK5JOoED8nqPfAqARiPVWR4Kx337P9xAgw%","3D%3D"}</definedName>
    <definedName name="LPChetwynd">#REF!</definedName>
    <definedName name="LPMILLAR_CHET">'[25]By Mill'!$C$60</definedName>
    <definedName name="LQMPRICE" localSheetId="6">#REF!</definedName>
    <definedName name="LQMPRICE" localSheetId="7">#REF!</definedName>
    <definedName name="LQMPRICE" localSheetId="8">#REF!</definedName>
    <definedName name="LQMPRICE" localSheetId="10">#REF!</definedName>
    <definedName name="LQMPRICE">#REF!</definedName>
    <definedName name="LSC" localSheetId="11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LSC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ltd_bg" localSheetId="6">#REF!</definedName>
    <definedName name="ltd_bg" localSheetId="7">#REF!</definedName>
    <definedName name="ltd_bg" localSheetId="8">#REF!</definedName>
    <definedName name="ltd_bg" localSheetId="10">#REF!</definedName>
    <definedName name="ltd_bg">#REF!</definedName>
    <definedName name="ltd_end" localSheetId="6">#REF!</definedName>
    <definedName name="ltd_end" localSheetId="7">#REF!</definedName>
    <definedName name="ltd_end" localSheetId="8">#REF!</definedName>
    <definedName name="ltd_end" localSheetId="10">#REF!</definedName>
    <definedName name="ltd_end">#REF!</definedName>
    <definedName name="LTG" localSheetId="6">#REF!</definedName>
    <definedName name="LTG" localSheetId="7">#REF!</definedName>
    <definedName name="LTG" localSheetId="8">#REF!</definedName>
    <definedName name="LTG" localSheetId="10">#REF!</definedName>
    <definedName name="LTG">#REF!</definedName>
    <definedName name="lti_m" localSheetId="6">#REF!</definedName>
    <definedName name="lti_m">#REF!</definedName>
    <definedName name="lti_m2" localSheetId="6">#REF!</definedName>
    <definedName name="lti_m2">#REF!</definedName>
    <definedName name="lti_rb" localSheetId="6">#REF!</definedName>
    <definedName name="lti_rb">#REF!</definedName>
    <definedName name="lti_rdb" localSheetId="6">#REF!</definedName>
    <definedName name="lti_rdb">#REF!</definedName>
    <definedName name="lti_rde" localSheetId="6">#REF!</definedName>
    <definedName name="lti_rde">#REF!</definedName>
    <definedName name="lti_re" localSheetId="6">#REF!</definedName>
    <definedName name="lti_re">#REF!</definedName>
    <definedName name="LTL" localSheetId="6">#REF!</definedName>
    <definedName name="LTL">#REF!</definedName>
    <definedName name="ltm">'[45]Estoque '!$A$18:$IV$30</definedName>
    <definedName name="ltm_beg" localSheetId="6">#REF!</definedName>
    <definedName name="ltm_beg" localSheetId="7">#REF!</definedName>
    <definedName name="ltm_beg" localSheetId="8">#REF!</definedName>
    <definedName name="ltm_beg" localSheetId="10">#REF!</definedName>
    <definedName name="ltm_beg">#REF!</definedName>
    <definedName name="LTM_DATE" hidden="1">"LTM_DATE"</definedName>
    <definedName name="ltm_end">#REF!</definedName>
    <definedName name="ltm_purch" localSheetId="6">#REF!</definedName>
    <definedName name="ltm_purch">#REF!</definedName>
    <definedName name="ltm_purh" localSheetId="6">#REF!</definedName>
    <definedName name="ltm_purh">#REF!</definedName>
    <definedName name="LTM_REVENUE_OVER_EMPLOYEES" hidden="1">"LTM_REVENUE_OVER_EMPLOYEES"</definedName>
    <definedName name="LTMDate">#REF!</definedName>
    <definedName name="ltp_bg" localSheetId="6">#REF!</definedName>
    <definedName name="ltp_bg">#REF!</definedName>
    <definedName name="ltp_end" localSheetId="6">#REF!</definedName>
    <definedName name="ltp_end">#REF!</definedName>
    <definedName name="ltp_m" localSheetId="6">#REF!</definedName>
    <definedName name="ltp_m">#REF!</definedName>
    <definedName name="ltp_m2" localSheetId="6">#REF!</definedName>
    <definedName name="ltp_m2">#REF!</definedName>
    <definedName name="ltpbg" localSheetId="6">#REF!</definedName>
    <definedName name="ltpbg">#REF!</definedName>
    <definedName name="LUBBs">#REF!</definedName>
    <definedName name="LUBPRICE" localSheetId="6">#REF!</definedName>
    <definedName name="LUBPRICE">#REF!</definedName>
    <definedName name="LUFAIL1">#REF!</definedName>
    <definedName name="LUFeXToEUR" localSheetId="6" hidden="1">1/EUReXToLUF</definedName>
    <definedName name="LUFeXToEUR" localSheetId="7" hidden="1">1/EUReXToLUF</definedName>
    <definedName name="LUFeXToEUR" localSheetId="8" hidden="1">1/EUReXToLUF</definedName>
    <definedName name="LUFeXToEUR" localSheetId="10" hidden="1">1/EUReXToLUF</definedName>
    <definedName name="LUFeXToEUR" hidden="1">1/EUReXToLUF</definedName>
    <definedName name="LUFirstNew">#REF!</definedName>
    <definedName name="LuizAntonio" localSheetId="6">#REF!</definedName>
    <definedName name="LuizAntonio" localSheetId="7">#REF!</definedName>
    <definedName name="LuizAntonio" localSheetId="8">#REF!</definedName>
    <definedName name="LuizAntonio" localSheetId="10">#REF!</definedName>
    <definedName name="LuizAntonio">#REF!</definedName>
    <definedName name="LUIZANTONIO_">'[25]By Mill'!$C$1308</definedName>
    <definedName name="LUNUMBERS">#REF!</definedName>
    <definedName name="LUPass1">#REF!</definedName>
    <definedName name="LUPass10">#REF!</definedName>
    <definedName name="LUPass11">#REF!</definedName>
    <definedName name="LUPass12">#REF!</definedName>
    <definedName name="LUPass13">#REF!</definedName>
    <definedName name="LUPass14">#REF!</definedName>
    <definedName name="LUpass2">#REF!</definedName>
    <definedName name="lupass3">#REF!</definedName>
    <definedName name="LUPass4">#REF!</definedName>
    <definedName name="LUPass5">#REF!</definedName>
    <definedName name="LUPass6">#REF!</definedName>
    <definedName name="LUPass7">#REF!</definedName>
    <definedName name="LUPass8">#REF!</definedName>
    <definedName name="LUPass9">#REF!</definedName>
    <definedName name="LUREP1">#REF!</definedName>
    <definedName name="LUREP2">#REF!</definedName>
    <definedName name="LUReps">#REF!</definedName>
    <definedName name="LUSales">#REF!</definedName>
    <definedName name="Luterbach" localSheetId="6">#REF!</definedName>
    <definedName name="Luterbach" localSheetId="7">#REF!</definedName>
    <definedName name="Luterbach" localSheetId="8">#REF!</definedName>
    <definedName name="Luterbach" localSheetId="10">#REF!</definedName>
    <definedName name="Luterbach">#REF!</definedName>
    <definedName name="LUTERBACH_">'[25]By Mill'!$C$1182</definedName>
    <definedName name="LUYEARS">#REF!</definedName>
    <definedName name="LVEPRICE" localSheetId="6">#REF!</definedName>
    <definedName name="LVEPRICE" localSheetId="7">#REF!</definedName>
    <definedName name="LVEPRICE" localSheetId="8">#REF!</definedName>
    <definedName name="LVEPRICE" localSheetId="10">#REF!</definedName>
    <definedName name="LVEPRICE">#REF!</definedName>
    <definedName name="LVL" localSheetId="6">#REF!</definedName>
    <definedName name="LVL" localSheetId="7">#REF!</definedName>
    <definedName name="LVL" localSheetId="8">#REF!</definedName>
    <definedName name="LVL" localSheetId="10">#REF!</definedName>
    <definedName name="LVL">#REF!</definedName>
    <definedName name="LVMSA_Room_Supply" localSheetId="6">#REF!</definedName>
    <definedName name="LVMSA_Room_Supply" localSheetId="7">#REF!</definedName>
    <definedName name="LVMSA_Room_Supply" localSheetId="8">#REF!</definedName>
    <definedName name="LVMSA_Room_Supply" localSheetId="10">#REF!</definedName>
    <definedName name="LVMSA_Room_Supply">#REF!</definedName>
    <definedName name="LVMSA_Visitor_Volume" localSheetId="6">#REF!</definedName>
    <definedName name="LVMSA_Visitor_Volume">#REF!</definedName>
    <definedName name="LVMSA_Win_Visitor" localSheetId="6">#REF!</definedName>
    <definedName name="LVMSA_Win_Visitor">#REF!</definedName>
    <definedName name="LVStrip_Win" localSheetId="6">#REF!</definedName>
    <definedName name="LVStrip_Win">#REF!</definedName>
    <definedName name="LVVisitor_Volume_Growth_versus_Room_Supply_Growth" localSheetId="6">#REF!</definedName>
    <definedName name="LVVisitor_Volume_Growth_versus_Room_Supply_Growth">#REF!</definedName>
    <definedName name="M" localSheetId="0">#REF!</definedName>
    <definedName name="M" localSheetId="6">#REF!</definedName>
    <definedName name="M" localSheetId="7">#REF!</definedName>
    <definedName name="M" localSheetId="8">#REF!</definedName>
    <definedName name="M" localSheetId="10">#REF!</definedName>
    <definedName name="m" localSheetId="11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m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m_lines" localSheetId="6">#REF!</definedName>
    <definedName name="m_lines" localSheetId="7">#REF!</definedName>
    <definedName name="m_lines" localSheetId="8">#REF!</definedName>
    <definedName name="m_lines" localSheetId="10">#REF!</definedName>
    <definedName name="m_lines">#REF!</definedName>
    <definedName name="m_list_end" localSheetId="6">#REF!</definedName>
    <definedName name="m_list_end" localSheetId="7">#REF!</definedName>
    <definedName name="m_list_end" localSheetId="8">#REF!</definedName>
    <definedName name="m_list_end" localSheetId="10">#REF!</definedName>
    <definedName name="m_list_end">#REF!</definedName>
    <definedName name="m_PERIOD_NAME" localSheetId="6" hidden="1">#REF!</definedName>
    <definedName name="m_PERIOD_NAME" localSheetId="7" hidden="1">#REF!</definedName>
    <definedName name="m_PERIOD_NAME" localSheetId="8" hidden="1">#REF!</definedName>
    <definedName name="m_PERIOD_NAME" localSheetId="10" hidden="1">#REF!</definedName>
    <definedName name="m_PERIOD_NAME" hidden="1">#REF!</definedName>
    <definedName name="M_PlaceofPath" localSheetId="0" hidden="1">"F:\CMOTZ\excel\ati\ATI_VDF.XLS"</definedName>
    <definedName name="M_PlaceofPath" localSheetId="6" hidden="1">"F:\CMOTZ\excel\ati\ATI_VDF.XLS"</definedName>
    <definedName name="M_PlaceofPath" localSheetId="7" hidden="1">"F:\CMOTZ\excel\ati\ATI_VDF.XLS"</definedName>
    <definedName name="M_PlaceofPath" localSheetId="8" hidden="1">"F:\CMOTZ\excel\ati\ATI_VDF.XLS"</definedName>
    <definedName name="M_PlaceofPath" localSheetId="10" hidden="1">"F:\CMOTZ\excel\ati\ATI_VDF.XLS"</definedName>
    <definedName name="M_PlaceofPath" hidden="1">"\\SNYCEQT0100\HOME\LZURLO\DATA\TELMEX\Models\tmx_vdf.xls"</definedName>
    <definedName name="m_Table_End" localSheetId="6">#REF!</definedName>
    <definedName name="m_Table_End" localSheetId="7">#REF!</definedName>
    <definedName name="m_Table_End" localSheetId="8">#REF!</definedName>
    <definedName name="m_Table_End" localSheetId="10">#REF!</definedName>
    <definedName name="m_Table_End">#REF!</definedName>
    <definedName name="MacKenzie" localSheetId="6">#REF!</definedName>
    <definedName name="MacKenzie" localSheetId="7">#REF!</definedName>
    <definedName name="MacKenzie" localSheetId="8">#REF!</definedName>
    <definedName name="MacKenzie" localSheetId="10">#REF!</definedName>
    <definedName name="MacKenzie">#REF!</definedName>
    <definedName name="MACKENZIE_">'[25]By Mill'!$C$56</definedName>
    <definedName name="mackenzie_finlay" localSheetId="6">#REF!</definedName>
    <definedName name="mackenzie_finlay" localSheetId="7">#REF!</definedName>
    <definedName name="mackenzie_finlay" localSheetId="8">#REF!</definedName>
    <definedName name="mackenzie_finlay" localSheetId="10">#REF!</definedName>
    <definedName name="mackenzie_finlay">#REF!</definedName>
    <definedName name="MACRO" localSheetId="6">#REF!</definedName>
    <definedName name="MACRO" localSheetId="7">#REF!</definedName>
    <definedName name="MACRO" localSheetId="8">#REF!</definedName>
    <definedName name="MACRO" localSheetId="10">#REF!</definedName>
    <definedName name="MACRO">#REF!</definedName>
    <definedName name="MACRO_TOTALE" localSheetId="6">#REF!</definedName>
    <definedName name="MACRO_TOTALE" localSheetId="7">#REF!</definedName>
    <definedName name="MACRO_TOTALE" localSheetId="8">#REF!</definedName>
    <definedName name="MACRO_TOTALE" localSheetId="10">#REF!</definedName>
    <definedName name="MACRO_TOTALE">#REF!</definedName>
    <definedName name="MacroIsRunning" localSheetId="6">#REF!</definedName>
    <definedName name="MacroIsRunning">#REF!</definedName>
    <definedName name="Major_A" localSheetId="6">#REF!</definedName>
    <definedName name="Major_A">#REF!</definedName>
    <definedName name="Malaysia" localSheetId="6">#REF!</definedName>
    <definedName name="Malaysia">#REF!</definedName>
    <definedName name="MAN" localSheetId="6">#REF!</definedName>
    <definedName name="MAN">#REF!</definedName>
    <definedName name="Mannheim" localSheetId="6">#REF!</definedName>
    <definedName name="Mannheim">#REF!</definedName>
    <definedName name="MANNHEIM_">'[25]By Mill'!$C$1062</definedName>
    <definedName name="Mantta" localSheetId="6">#REF!</definedName>
    <definedName name="Mantta" localSheetId="7">#REF!</definedName>
    <definedName name="Mantta" localSheetId="8">#REF!</definedName>
    <definedName name="Mantta" localSheetId="10">#REF!</definedName>
    <definedName name="Mantta">#REF!</definedName>
    <definedName name="MANTTA_">'[25]By Mill'!$C$616</definedName>
    <definedName name="manual_t2" localSheetId="6">#REF!</definedName>
    <definedName name="manual_t2" localSheetId="7">#REF!</definedName>
    <definedName name="manual_t2" localSheetId="8">#REF!</definedName>
    <definedName name="manual_t2" localSheetId="10">#REF!</definedName>
    <definedName name="manual_t2">#REF!</definedName>
    <definedName name="manual_t3" localSheetId="6">#REF!</definedName>
    <definedName name="manual_t3" localSheetId="7">#REF!</definedName>
    <definedName name="manual_t3" localSheetId="8">#REF!</definedName>
    <definedName name="manual_t3" localSheetId="10">#REF!</definedName>
    <definedName name="manual_t3">#REF!</definedName>
    <definedName name="MARATHON">'[25]By Mill'!$C$139</definedName>
    <definedName name="MARIANNELUNK_">'[25]By Mill'!$C$847</definedName>
    <definedName name="Market_Area" localSheetId="6">#REF!</definedName>
    <definedName name="Market_Area" localSheetId="7">#REF!</definedName>
    <definedName name="Market_Area" localSheetId="8">#REF!</definedName>
    <definedName name="Market_Area" localSheetId="10">#REF!</definedName>
    <definedName name="Market_Area">#REF!</definedName>
    <definedName name="Market_Share" localSheetId="11" hidden="1">{"balance",#N/A,FALSE,"BALANCE";"resultado",#N/A,FALSE,"RESULTADO"}</definedName>
    <definedName name="Market_Share" hidden="1">{"balance",#N/A,FALSE,"BALANCE";"resultado",#N/A,FALSE,"RESULTADO"}</definedName>
    <definedName name="MARKETCAP" hidden="1">"MARKETCAP"</definedName>
    <definedName name="masmja" localSheetId="11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masmja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mat_type" localSheetId="6">#REF!</definedName>
    <definedName name="mat_type" localSheetId="7">#REF!</definedName>
    <definedName name="mat_type" localSheetId="8">#REF!</definedName>
    <definedName name="mat_type" localSheetId="10">#REF!</definedName>
    <definedName name="mat_type">#REF!</definedName>
    <definedName name="MATANE">'[25]By Mill'!$C$188</definedName>
    <definedName name="mater_end" localSheetId="6">#REF!</definedName>
    <definedName name="mater_end" localSheetId="7">#REF!</definedName>
    <definedName name="mater_end" localSheetId="8">#REF!</definedName>
    <definedName name="mater_end" localSheetId="10">#REF!</definedName>
    <definedName name="mater_end">#REF!</definedName>
    <definedName name="material" localSheetId="6">#REF!</definedName>
    <definedName name="material" localSheetId="7">#REF!</definedName>
    <definedName name="material" localSheetId="8">#REF!</definedName>
    <definedName name="material" localSheetId="10">#REF!</definedName>
    <definedName name="material">#REF!</definedName>
    <definedName name="MATPRICE" localSheetId="6">#REF!</definedName>
    <definedName name="MATPRICE" localSheetId="7">#REF!</definedName>
    <definedName name="MATPRICE" localSheetId="8">#REF!</definedName>
    <definedName name="MATPRICE" localSheetId="10">#REF!</definedName>
    <definedName name="MATPRICE">#REF!</definedName>
    <definedName name="Mavoor" localSheetId="6">#REF!</definedName>
    <definedName name="Mavoor">#REF!</definedName>
    <definedName name="MAVOOR_">'[25]By Mill'!$C$1452</definedName>
    <definedName name="Max" localSheetId="6" hidden="1">1/EUReXToBEF</definedName>
    <definedName name="Max" localSheetId="7" hidden="1">1/EUReXToBEF</definedName>
    <definedName name="Max" localSheetId="8" hidden="1">1/EUReXToBEF</definedName>
    <definedName name="Max" localSheetId="10" hidden="1">1/EUReXToBEF</definedName>
    <definedName name="Max" hidden="1">1/EUReXToBEF</definedName>
    <definedName name="maxFerra" localSheetId="6" hidden="1">INDEX(listMax,'7-WACC'!idxFerra)</definedName>
    <definedName name="maxFerra" localSheetId="7" hidden="1">INDEX(listMax,'8-DCF'!idxFerra)</definedName>
    <definedName name="maxFerra" localSheetId="8" hidden="1">INDEX(listMax,'9-Comparables Approach'!idxFerra)</definedName>
    <definedName name="maxFerra" localSheetId="10" hidden="1">INDEX(listMax,'Beta Calculation'!idxFerra)</definedName>
    <definedName name="maxFerra" hidden="1">INDEX(listMax,idxFerra)</definedName>
    <definedName name="maxIcq" localSheetId="6" hidden="1">INDEX(listMax,'7-WACC'!idxIcq)</definedName>
    <definedName name="maxIcq" localSheetId="7" hidden="1">INDEX(listMax,'8-DCF'!idxIcq)</definedName>
    <definedName name="maxIcq" localSheetId="8" hidden="1">INDEX(listMax,'9-Comparables Approach'!idxIcq)</definedName>
    <definedName name="maxIcq" localSheetId="10" hidden="1">INDEX(listMax,'Beta Calculation'!idxIcq)</definedName>
    <definedName name="maxIcq" hidden="1">INDEX(listMax,idxIcq)</definedName>
    <definedName name="maxLenta" localSheetId="6" hidden="1">INDEX(listMax,'7-WACC'!idxLenta)</definedName>
    <definedName name="maxLenta" localSheetId="7" hidden="1">INDEX(listMax,'8-DCF'!idxLenta)</definedName>
    <definedName name="maxLenta" localSheetId="8" hidden="1">INDEX(listMax,'9-Comparables Approach'!idxLenta)</definedName>
    <definedName name="maxLenta" localSheetId="10" hidden="1">INDEX(listMax,'Beta Calculation'!idxLenta)</definedName>
    <definedName name="maxLenta" hidden="1">INDEX(listMax,idxLenta)</definedName>
    <definedName name="maxPriceru" localSheetId="6" hidden="1">INDEX(listMax,'7-WACC'!idxPriceru)</definedName>
    <definedName name="maxPriceru" localSheetId="7" hidden="1">INDEX(listMax,'8-DCF'!idxPriceru)</definedName>
    <definedName name="maxPriceru" localSheetId="8" hidden="1">INDEX(listMax,'9-Comparables Approach'!idxPriceru)</definedName>
    <definedName name="maxPriceru" localSheetId="10" hidden="1">INDEX(listMax,'Beta Calculation'!idxPriceru)</definedName>
    <definedName name="maxPriceru" hidden="1">INDEX(listMax,idxPriceru)</definedName>
    <definedName name="maxRambler" localSheetId="6" hidden="1">INDEX(listMax,'7-WACC'!idxRambler)</definedName>
    <definedName name="maxRambler" localSheetId="7" hidden="1">INDEX(listMax,'8-DCF'!idxRambler)</definedName>
    <definedName name="maxRambler" localSheetId="8" hidden="1">INDEX(listMax,'9-Comparables Approach'!idxRambler)</definedName>
    <definedName name="maxRambler" localSheetId="10" hidden="1">INDEX(listMax,'Beta Calculation'!idxRambler)</definedName>
    <definedName name="maxRambler" hidden="1">INDEX(listMax,idxRambler)</definedName>
    <definedName name="maxRaudio" localSheetId="6" hidden="1">INDEX(listMax,'7-WACC'!idxRaudio)</definedName>
    <definedName name="maxRaudio" localSheetId="7" hidden="1">INDEX(listMax,'8-DCF'!idxRaudio)</definedName>
    <definedName name="maxRaudio" localSheetId="8" hidden="1">INDEX(listMax,'9-Comparables Approach'!idxRaudio)</definedName>
    <definedName name="maxRaudio" localSheetId="10" hidden="1">INDEX(listMax,'Beta Calculation'!idxRaudio)</definedName>
    <definedName name="maxRaudio" hidden="1">INDEX(listMax,idxRaudio)</definedName>
    <definedName name="maxRcards" localSheetId="6" hidden="1">INDEX(listMax,'7-WACC'!idxRcards)</definedName>
    <definedName name="maxRcards" localSheetId="7" hidden="1">INDEX(listMax,'8-DCF'!idxRcards)</definedName>
    <definedName name="maxRcards" localSheetId="8" hidden="1">INDEX(listMax,'9-Comparables Approach'!idxRcards)</definedName>
    <definedName name="maxRcards" localSheetId="10" hidden="1">INDEX(listMax,'Beta Calculation'!idxRcards)</definedName>
    <definedName name="maxRcards" hidden="1">INDEX(listMax,idxRcards)</definedName>
    <definedName name="maxRfin" localSheetId="6" hidden="1">INDEX(listMax,'7-WACC'!idxRambler)</definedName>
    <definedName name="maxRfin" localSheetId="7" hidden="1">INDEX(listMax,'8-DCF'!idxRambler)</definedName>
    <definedName name="maxRfin" localSheetId="8" hidden="1">INDEX(listMax,'9-Comparables Approach'!idxRambler)</definedName>
    <definedName name="maxRfin" localSheetId="10" hidden="1">INDEX(listMax,'Beta Calculation'!idxRambler)</definedName>
    <definedName name="maxRfin" hidden="1">INDEX(listMax,idxRambler)</definedName>
    <definedName name="maxRgames" localSheetId="6" hidden="1">INDEX(listMax,'7-WACC'!idxRgames)</definedName>
    <definedName name="maxRgames" localSheetId="7" hidden="1">INDEX(listMax,'8-DCF'!idxRgames)</definedName>
    <definedName name="maxRgames" localSheetId="8" hidden="1">INDEX(listMax,'9-Comparables Approach'!idxRgames)</definedName>
    <definedName name="maxRgames" localSheetId="10" hidden="1">INDEX(listMax,'Beta Calculation'!idxRgames)</definedName>
    <definedName name="maxRgames" hidden="1">INDEX(listMax,idxRgames)</definedName>
    <definedName name="maxRhoro" localSheetId="6" hidden="1">INDEX(listMax,'7-WACC'!idxRhoro)</definedName>
    <definedName name="maxRhoro" localSheetId="7" hidden="1">INDEX(listMax,'8-DCF'!idxRhoro)</definedName>
    <definedName name="maxRhoro" localSheetId="8" hidden="1">INDEX(listMax,'9-Comparables Approach'!idxRhoro)</definedName>
    <definedName name="maxRhoro" localSheetId="10" hidden="1">INDEX(listMax,'Beta Calculation'!idxRhoro)</definedName>
    <definedName name="maxRhoro" hidden="1">INDEX(listMax,idxRhoro)</definedName>
    <definedName name="maxRmain" localSheetId="6" hidden="1">INDEX(listMax,'7-WACC'!idxRmain)</definedName>
    <definedName name="maxRmain" localSheetId="7" hidden="1">INDEX(listMax,'8-DCF'!idxRmain)</definedName>
    <definedName name="maxRmain" localSheetId="8" hidden="1">INDEX(listMax,'9-Comparables Approach'!idxRmain)</definedName>
    <definedName name="maxRmain" localSheetId="10" hidden="1">INDEX(listMax,'Beta Calculation'!idxRmain)</definedName>
    <definedName name="maxRmain" hidden="1">INDEX(listMax,idxRmain)</definedName>
    <definedName name="maxRmedia" localSheetId="6" hidden="1">INDEX(listMax,'7-WACC'!idxRmedia)</definedName>
    <definedName name="maxRmedia" localSheetId="7" hidden="1">INDEX(listMax,'8-DCF'!idxRmedia)</definedName>
    <definedName name="maxRmedia" localSheetId="8" hidden="1">INDEX(listMax,'9-Comparables Approach'!idxRmedia)</definedName>
    <definedName name="maxRmedia" localSheetId="10" hidden="1">INDEX(listMax,'Beta Calculation'!idxRmedia)</definedName>
    <definedName name="maxRmedia" hidden="1">INDEX(listMax,idxRmedia)</definedName>
    <definedName name="maxRplanet" localSheetId="6" hidden="1">INDEX(listMax,'7-WACC'!idxRplanet)</definedName>
    <definedName name="maxRplanet" localSheetId="7" hidden="1">INDEX(listMax,'8-DCF'!idxRplanet)</definedName>
    <definedName name="maxRplanet" localSheetId="8" hidden="1">INDEX(listMax,'9-Comparables Approach'!idxRplanet)</definedName>
    <definedName name="maxRplanet" localSheetId="10" hidden="1">INDEX(listMax,'Beta Calculation'!idxRplanet)</definedName>
    <definedName name="maxRplanet" hidden="1">INDEX(listMax,idxRplanet)</definedName>
    <definedName name="maxRrealty" localSheetId="6" hidden="1">INDEX(listMax,'7-WACC'!idxRrealty)</definedName>
    <definedName name="maxRrealty" localSheetId="7" hidden="1">INDEX(listMax,'8-DCF'!idxRrealty)</definedName>
    <definedName name="maxRrealty" localSheetId="8" hidden="1">INDEX(listMax,'9-Comparables Approach'!idxRrealty)</definedName>
    <definedName name="maxRrealty" localSheetId="10" hidden="1">INDEX(listMax,'Beta Calculation'!idxRrealty)</definedName>
    <definedName name="maxRrealty" hidden="1">INDEX(listMax,idxRrealty)</definedName>
    <definedName name="maxRshop" localSheetId="6" hidden="1">INDEX(listMax,'7-WACC'!idxRshop)</definedName>
    <definedName name="maxRshop" localSheetId="7" hidden="1">INDEX(listMax,'8-DCF'!idxRshop)</definedName>
    <definedName name="maxRshop" localSheetId="8" hidden="1">INDEX(listMax,'9-Comparables Approach'!idxRshop)</definedName>
    <definedName name="maxRshop" localSheetId="10" hidden="1">INDEX(listMax,'Beta Calculation'!idxRshop)</definedName>
    <definedName name="maxRshop" hidden="1">INDEX(listMax,idxRshop)</definedName>
    <definedName name="maxRsport" localSheetId="6" hidden="1">INDEX(listMax,'7-WACC'!idxRsport)</definedName>
    <definedName name="maxRsport" localSheetId="7" hidden="1">INDEX(listMax,'8-DCF'!idxRsport)</definedName>
    <definedName name="maxRsport" localSheetId="8" hidden="1">INDEX(listMax,'9-Comparables Approach'!idxRsport)</definedName>
    <definedName name="maxRsport" localSheetId="10" hidden="1">INDEX(listMax,'Beta Calculation'!idxRsport)</definedName>
    <definedName name="maxRsport" hidden="1">INDEX(listMax,idxRsport)</definedName>
    <definedName name="maxRtop" localSheetId="6" hidden="1">INDEX(listMax,'7-WACC'!idxRtop)</definedName>
    <definedName name="maxRtop" localSheetId="7" hidden="1">INDEX(listMax,'8-DCF'!idxRtop)</definedName>
    <definedName name="maxRtop" localSheetId="8" hidden="1">INDEX(listMax,'9-Comparables Approach'!idxRtop)</definedName>
    <definedName name="maxRtop" localSheetId="10" hidden="1">INDEX(listMax,'Beta Calculation'!idxRtop)</definedName>
    <definedName name="maxRtop" hidden="1">INDEX(listMax,idxRtop)</definedName>
    <definedName name="maxRvision" localSheetId="6" hidden="1">INDEX(listMax,'7-WACC'!idxRvision)</definedName>
    <definedName name="maxRvision" localSheetId="7" hidden="1">INDEX(listMax,'8-DCF'!idxRvision)</definedName>
    <definedName name="maxRvision" localSheetId="8" hidden="1">INDEX(listMax,'9-Comparables Approach'!idxRvision)</definedName>
    <definedName name="maxRvision" localSheetId="10" hidden="1">INDEX(listMax,'Beta Calculation'!idxRvision)</definedName>
    <definedName name="maxRvision" hidden="1">INDEX(listMax,idxRvision)</definedName>
    <definedName name="maxRvoc" localSheetId="6" hidden="1">INDEX(listMax,'7-WACC'!idxRvoc)</definedName>
    <definedName name="maxRvoc" localSheetId="7" hidden="1">INDEX(listMax,'8-DCF'!idxRvoc)</definedName>
    <definedName name="maxRvoc" localSheetId="8" hidden="1">INDEX(listMax,'9-Comparables Approach'!idxRvoc)</definedName>
    <definedName name="maxRvoc" localSheetId="10" hidden="1">INDEX(listMax,'Beta Calculation'!idxRvoc)</definedName>
    <definedName name="maxRvoc" hidden="1">INDEX(listMax,idxRvoc)</definedName>
    <definedName name="maxRweather" localSheetId="6" hidden="1">INDEX(listMax,'7-WACC'!idxRweather)</definedName>
    <definedName name="maxRweather" localSheetId="7" hidden="1">INDEX(listMax,'8-DCF'!idxRweather)</definedName>
    <definedName name="maxRweather" localSheetId="8" hidden="1">INDEX(listMax,'9-Comparables Approach'!idxRweather)</definedName>
    <definedName name="maxRweather" localSheetId="10" hidden="1">INDEX(listMax,'Beta Calculation'!idxRweather)</definedName>
    <definedName name="maxRweather" hidden="1">INDEX(listMax,idxRweather)</definedName>
    <definedName name="maxRznakom" localSheetId="6" hidden="1">INDEX(listMax,'7-WACC'!idxRznakom)</definedName>
    <definedName name="maxRznakom" localSheetId="7" hidden="1">INDEX(listMax,'8-DCF'!idxRznakom)</definedName>
    <definedName name="maxRznakom" localSheetId="8" hidden="1">INDEX(listMax,'9-Comparables Approach'!idxRznakom)</definedName>
    <definedName name="maxRznakom" localSheetId="10" hidden="1">INDEX(listMax,'Beta Calculation'!idxRznakom)</definedName>
    <definedName name="maxRznakom" hidden="1">INDEX(listMax,idxRznakom)</definedName>
    <definedName name="maxVzglyad" localSheetId="6" hidden="1">INDEX(listMax,'7-WACC'!idxVzglyad)</definedName>
    <definedName name="maxVzglyad" localSheetId="7" hidden="1">INDEX(listMax,'8-DCF'!idxVzglyad)</definedName>
    <definedName name="maxVzglyad" localSheetId="8" hidden="1">INDEX(listMax,'9-Comparables Approach'!idxVzglyad)</definedName>
    <definedName name="maxVzglyad" localSheetId="10" hidden="1">INDEX(listMax,'Beta Calculation'!idxVzglyad)</definedName>
    <definedName name="maxVzglyad" hidden="1">INDEX(listMax,idxVzglyad)</definedName>
    <definedName name="MCDPRICE" localSheetId="6">#REF!</definedName>
    <definedName name="MCDPRICE" localSheetId="7">#REF!</definedName>
    <definedName name="MCDPRICE" localSheetId="8">#REF!</definedName>
    <definedName name="MCDPRICE" localSheetId="10">#REF!</definedName>
    <definedName name="MCDPRICE">#REF!</definedName>
    <definedName name="Mcol">7</definedName>
    <definedName name="mcurr" localSheetId="6">#REF!</definedName>
    <definedName name="mcurr" localSheetId="7">#REF!</definedName>
    <definedName name="mcurr" localSheetId="8">#REF!</definedName>
    <definedName name="mcurr" localSheetId="10">#REF!</definedName>
    <definedName name="mcurr">#REF!</definedName>
    <definedName name="MeadowLake" localSheetId="6">#REF!</definedName>
    <definedName name="MeadowLake" localSheetId="7">#REF!</definedName>
    <definedName name="MeadowLake" localSheetId="8">#REF!</definedName>
    <definedName name="MeadowLake" localSheetId="10">#REF!</definedName>
    <definedName name="MeadowLake">#REF!</definedName>
    <definedName name="mega_end" localSheetId="6">#REF!</definedName>
    <definedName name="mega_end">#REF!</definedName>
    <definedName name="Menatep" localSheetId="6">#REF!</definedName>
    <definedName name="Menatep">#REF!</definedName>
    <definedName name="Menominee" localSheetId="6">#REF!</definedName>
    <definedName name="Menominee">#REF!</definedName>
    <definedName name="Mercer___Stendal" localSheetId="6">#REF!</definedName>
    <definedName name="Mercer___Stendal">#REF!</definedName>
    <definedName name="Mettupalayam" localSheetId="6">#REF!</definedName>
    <definedName name="Mettupalayam">#REF!</definedName>
    <definedName name="METTUPALAYAM_">'[25]By Mill'!$C$1456</definedName>
    <definedName name="MEWarning" hidden="1">1</definedName>
    <definedName name="Mexico">#REF!</definedName>
    <definedName name="mg" localSheetId="6" hidden="1">MATCH("Vzglyad",prefixPortal,0)</definedName>
    <definedName name="mg" localSheetId="7" hidden="1">MATCH("Vzglyad",prefixPortal,0)</definedName>
    <definedName name="mg" localSheetId="8" hidden="1">MATCH("Vzglyad",prefixPortal,0)</definedName>
    <definedName name="mg" localSheetId="10" hidden="1">MATCH("Vzglyad",prefixPortal,0)</definedName>
    <definedName name="mg" hidden="1">MATCH("Vzglyad",prefixPortal,0)</definedName>
    <definedName name="mhi" localSheetId="11" hidden="1">{0,0}</definedName>
    <definedName name="mhi" hidden="1">{0,0}</definedName>
    <definedName name="mhjkh" localSheetId="11" hidden="1">{#N/A,#N/A,FALSE,"ОТЛАДКА"}</definedName>
    <definedName name="mhjkh" hidden="1">{#N/A,#N/A,FALSE,"ОТЛАДКА"}</definedName>
    <definedName name="MHSPRICE" localSheetId="6">#REF!</definedName>
    <definedName name="MHSPRICE" localSheetId="7">#REF!</definedName>
    <definedName name="MHSPRICE" localSheetId="8">#REF!</definedName>
    <definedName name="MHSPRICE" localSheetId="10">#REF!</definedName>
    <definedName name="MHSPRICE">#REF!</definedName>
    <definedName name="michel" hidden="1">7</definedName>
    <definedName name="MIDWEEK_OCC" localSheetId="6">#REF!</definedName>
    <definedName name="MIDWEEK_OCC" localSheetId="7">#REF!</definedName>
    <definedName name="MIDWEEK_OCC" localSheetId="8">#REF!</definedName>
    <definedName name="MIDWEEK_OCC" localSheetId="10">#REF!</definedName>
    <definedName name="MIDWEEK_OCC">#REF!</definedName>
    <definedName name="Miklauzhof" localSheetId="6">#REF!</definedName>
    <definedName name="Miklauzhof" localSheetId="7">#REF!</definedName>
    <definedName name="Miklauzhof" localSheetId="8">#REF!</definedName>
    <definedName name="Miklauzhof" localSheetId="10">#REF!</definedName>
    <definedName name="Miklauzhof">#REF!</definedName>
    <definedName name="MIKLAUZHOF_">'[25]By Mill'!$C$972</definedName>
    <definedName name="MILLAR_MEADOWLAKE">'[25]By Mill'!$C$99</definedName>
    <definedName name="MILLAR_WHITE">'[25]By Mill'!$C$88</definedName>
    <definedName name="MINORITY_INTEREST" hidden="1">"MINORITY_INTEREST"</definedName>
    <definedName name="MinutesIntlOutgoingSubscriberMobileYearAfrica">#REF!</definedName>
    <definedName name="MinutesIntlOutgoingSubscriberMobileYearAsia" localSheetId="6">#REF!</definedName>
    <definedName name="MinutesIntlOutgoingSubscriberMobileYearAsia">#REF!</definedName>
    <definedName name="MinutesIntlOutgoingSubscriberMobileYearAustralia" localSheetId="6">#REF!</definedName>
    <definedName name="MinutesIntlOutgoingSubscriberMobileYearAustralia">#REF!</definedName>
    <definedName name="MinutesIntlOutgoingSubscriberMobileYearEurope" localSheetId="6">#REF!</definedName>
    <definedName name="MinutesIntlOutgoingSubscriberMobileYearEurope">#REF!</definedName>
    <definedName name="MinutesIntlOutgoingSubscriberMobileYearUSA" localSheetId="6">#REF!</definedName>
    <definedName name="MinutesIntlOutgoingSubscriberMobileYearUSA">#REF!</definedName>
    <definedName name="MinutesIntlOutgoingSubscriberWirelineYearAfrica" localSheetId="6">#REF!</definedName>
    <definedName name="MinutesIntlOutgoingSubscriberWirelineYearAfrica">#REF!</definedName>
    <definedName name="MinutesIntlOutgoingSubscriberWirelineYearAsia" localSheetId="6">#REF!</definedName>
    <definedName name="MinutesIntlOutgoingSubscriberWirelineYearAsia">#REF!</definedName>
    <definedName name="MinutesIntlOutgoingSubscriberWirelineYearAustralia" localSheetId="6">#REF!</definedName>
    <definedName name="MinutesIntlOutgoingSubscriberWirelineYearAustralia">#REF!</definedName>
    <definedName name="MinutesIntlOutgoingSubscriberWirelineYearEurope" localSheetId="6">#REF!</definedName>
    <definedName name="MinutesIntlOutgoingSubscriberWirelineYearEurope">#REF!</definedName>
    <definedName name="MinutesIntlOutgoingSubscriberWirelineYearUSA" localSheetId="6">#REF!</definedName>
    <definedName name="MinutesIntlOutgoingSubscriberWirelineYearUSA">#REF!</definedName>
    <definedName name="MinutesLDOutgoingGovernmentSubscriberWirelineYear" localSheetId="6">#REF!</definedName>
    <definedName name="MinutesLDOutgoingGovernmentSubscriberWirelineYear">#REF!</definedName>
    <definedName name="MinutesLDOutgoingOffPeakBusinessSubscriberWirelineYear" localSheetId="6">#REF!</definedName>
    <definedName name="MinutesLDOutgoingOffPeakBusinessSubscriberWirelineYear">#REF!</definedName>
    <definedName name="MinutesLDOutgoingOffPeakResidentialSubscriberWirelineYear" localSheetId="6">#REF!</definedName>
    <definedName name="MinutesLDOutgoingOffPeakResidentialSubscriberWirelineYear">#REF!</definedName>
    <definedName name="MinutesLDOutgoingPeakBusinessSubscriberWirelineYear" localSheetId="6">#REF!</definedName>
    <definedName name="MinutesLDOutgoingPeakBusinessSubscriberWirelineYear">#REF!</definedName>
    <definedName name="MinutesLDOutgoingPeakResidentialSubscriberWirelineYear" localSheetId="6">#REF!</definedName>
    <definedName name="MinutesLDOutgoingPeakResidentialSubscriberWirelineYear">#REF!</definedName>
    <definedName name="MinutesLocalGovernmentSubscriberWirelineYear" localSheetId="6">#REF!</definedName>
    <definedName name="MinutesLocalGovernmentSubscriberWirelineYear">#REF!</definedName>
    <definedName name="MinutesLocalOffPeakBusinessSubscriberWirelineYear" localSheetId="6">#REF!</definedName>
    <definedName name="MinutesLocalOffPeakBusinessSubscriberWirelineYear">#REF!</definedName>
    <definedName name="MinutesLocalOffPeakResidentialSubscriberWirelineYear" localSheetId="6">#REF!</definedName>
    <definedName name="MinutesLocalOffPeakResidentialSubscriberWirelineYear">#REF!</definedName>
    <definedName name="MinutesLocalOffPeakSubscriberMobileYear" localSheetId="6">#REF!</definedName>
    <definedName name="MinutesLocalOffPeakSubscriberMobileYear">#REF!</definedName>
    <definedName name="MinutesLocalPeakBusinessSubscriberWirelineYear" localSheetId="6">#REF!</definedName>
    <definedName name="MinutesLocalPeakBusinessSubscriberWirelineYear">#REF!</definedName>
    <definedName name="MinutesLocalPeakResidentialSubscriberWirelineYear" localSheetId="6">#REF!</definedName>
    <definedName name="MinutesLocalPeakResidentialSubscriberWirelineYear">#REF!</definedName>
    <definedName name="MinutesLocalPeakSubscriberMobileYear" localSheetId="6">#REF!</definedName>
    <definedName name="MinutesLocalPeakSubscriberMobileYear">#REF!</definedName>
    <definedName name="miramichi" localSheetId="6">#REF!</definedName>
    <definedName name="miramichi">#REF!</definedName>
    <definedName name="MIRAMICHI_">'[25]By Mill'!$C$214</definedName>
    <definedName name="MIRPRICE" localSheetId="6">#REF!</definedName>
    <definedName name="MIRPRICE" localSheetId="7">#REF!</definedName>
    <definedName name="MIRPRICE" localSheetId="8">#REF!</definedName>
    <definedName name="MIRPRICE" localSheetId="10">#REF!</definedName>
    <definedName name="MIRPRICE">#REF!</definedName>
    <definedName name="MISC_EARN_ADJ" hidden="1">"MISC_EARN_ADJ"</definedName>
    <definedName name="Mizlauzhof">#REF!</definedName>
    <definedName name="mj" localSheetId="11" hidden="1">{#N/A,#N/A,FALSE,"FY97";#N/A,#N/A,FALSE,"FY98";#N/A,#N/A,FALSE,"FY99";#N/A,#N/A,FALSE,"FY00";#N/A,#N/A,FALSE,"FY01"}</definedName>
    <definedName name="mj" hidden="1">{#N/A,#N/A,FALSE,"FY97";#N/A,#N/A,FALSE,"FY98";#N/A,#N/A,FALSE,"FY99";#N/A,#N/A,FALSE,"FY00";#N/A,#N/A,FALSE,"FY01"}</definedName>
    <definedName name="Mjondalen" localSheetId="6">#REF!</definedName>
    <definedName name="Mjondalen" localSheetId="7">#REF!</definedName>
    <definedName name="Mjondalen" localSheetId="8">#REF!</definedName>
    <definedName name="Mjondalen" localSheetId="10">#REF!</definedName>
    <definedName name="Mjondalen">#REF!</definedName>
    <definedName name="MJONDALEN_">'[25]By Mill'!$C$726</definedName>
    <definedName name="MKT" localSheetId="11" hidden="1">{"'Resumen'!$A$1:$P$99"}</definedName>
    <definedName name="MKT" hidden="1">{"'Resumen'!$A$1:$P$99"}</definedName>
    <definedName name="ml" localSheetId="11" hidden="1">{#N/A,#N/A,FALSE,"Documentation";#N/A,#N/A,FALSE,"ROR";#N/A,#N/A,FALSE,"Projected Income";#N/A,#N/A,FALSE,"Historical Income";#N/A,#N/A,FALSE,"Historical BS";#N/A,#N/A,FALSE,"Backlog";#N/A,#N/A,FALSE,"Inventory";#N/A,#N/A,FALSE,"Technology";#N/A,#N/A,FALSE,"Trademarks";#N/A,#N/A,FALSE,"Workforce";#N/A,#N/A,FALSE,"Distribution";#N/A,#N/A,FALSE,"Contracts";#N/A,#N/A,FALSE,"Distribution Lifeing";#N/A,#N/A,FALSE,"Tax Amortization - higher";#N/A,#N/A,FALSE,"Residual Analysis";#N/A,#N/A,FALSE,"Tax Amortization - 15%";#N/A,#N/A,FALSE,"1999 Income Statements"}</definedName>
    <definedName name="ml" hidden="1">{#N/A,#N/A,FALSE,"Documentation";#N/A,#N/A,FALSE,"ROR";#N/A,#N/A,FALSE,"Projected Income";#N/A,#N/A,FALSE,"Historical Income";#N/A,#N/A,FALSE,"Historical BS";#N/A,#N/A,FALSE,"Backlog";#N/A,#N/A,FALSE,"Inventory";#N/A,#N/A,FALSE,"Technology";#N/A,#N/A,FALSE,"Trademarks";#N/A,#N/A,FALSE,"Workforce";#N/A,#N/A,FALSE,"Distribution";#N/A,#N/A,FALSE,"Contracts";#N/A,#N/A,FALSE,"Distribution Lifeing";#N/A,#N/A,FALSE,"Tax Amortization - higher";#N/A,#N/A,FALSE,"Residual Analysis";#N/A,#N/A,FALSE,"Tax Amortization - 15%";#N/A,#N/A,FALSE,"1999 Income Statements"}</definedName>
    <definedName name="ML_1c3d1n6n">'[65]iron ore'!$I$167:$I$172</definedName>
    <definedName name="ML_1d9s8u7q">[46]summary!$B$112:$I$129</definedName>
    <definedName name="ML_1e1k9n5y">'[65]steel biz (2)'!$B$59:$D$77</definedName>
    <definedName name="ML_1k7v5o9q">[46]summary!$W$41:$AE$61</definedName>
    <definedName name="ML_1s4z1z2q">[65]summary!$B$271:$D$280</definedName>
    <definedName name="ML_1t5s6u1f">'[65]iron ore'!$N$167:$N$171</definedName>
    <definedName name="ML_1y7a6c1t">[65]summary!$B$25:$I$60</definedName>
    <definedName name="ML_2j1r9i8a">[65]summary!$B$178:$H$192</definedName>
    <definedName name="ML_2k1r9i3a">[46]summary!$B$252:$E$259</definedName>
    <definedName name="ML_2k7v5o9a">[66]summary!$U$63:$AB$74</definedName>
    <definedName name="ML_3b3j3x9k">[65]summary!$B$25:$I$61</definedName>
    <definedName name="ML_3c6e9c4g">'[65]iron ore'!$G$377:$P$404</definedName>
    <definedName name="ML_3c7g1a7g">'[65]steel biz (2)'!$B$4:$D$27</definedName>
    <definedName name="ML_3d6u6l7p">[66]summary!$U$16:$AB$39</definedName>
    <definedName name="ML_3e2q4k7i">[65]summary!$B$25:$G$61</definedName>
    <definedName name="ML_3p5d9q5j">'[65]iron ore'!$N$167:$N$170</definedName>
    <definedName name="ML_3u4x3z5p">[46]summary!$W$4:$AD$12</definedName>
    <definedName name="ML_3y1j4m2m">'[65]iron ore'!$N$168:$N$170</definedName>
    <definedName name="ML_4g5z1m4l">[66]summary!$U$42:$AB$60</definedName>
    <definedName name="ML_4s3t7k2l">[65]summary!$B$201:$G$216</definedName>
    <definedName name="ML_5e7g5e5e">[46]summary!$W$4:$AF$13</definedName>
    <definedName name="ML_5h6q3g8u" localSheetId="6">#REF!</definedName>
    <definedName name="ML_5h6q3g8u" localSheetId="7">#REF!</definedName>
    <definedName name="ML_5h6q3g8u" localSheetId="8">#REF!</definedName>
    <definedName name="ML_5h6q3g8u" localSheetId="10">#REF!</definedName>
    <definedName name="ML_5h6q3g8u">#REF!</definedName>
    <definedName name="ML_5j3u6k8m">[46]summary!$B$4:$I$33</definedName>
    <definedName name="ML_5s8t7t6m">[46]summary!$W$15:$AE$37</definedName>
    <definedName name="ML_5s8y2t2m">[46]summary!$W$15:$AD$37</definedName>
    <definedName name="ML_6d9t7u7z">[65]summary!$B$160:$G$177</definedName>
    <definedName name="ML_6f2p1m9g">[65]DCF!$A$106:$C$117</definedName>
    <definedName name="ML_6j7u6o8z">[65]summary!$B$217:$G$232</definedName>
    <definedName name="ML_6r9u1n9k">[65]DCF!$A$119:$C$129</definedName>
    <definedName name="ML_6y9f7y3n">[65]DCF!$A$107:$C$116</definedName>
    <definedName name="ML_7g4k9d6i">'[65]steel biz (2)'!$B$3:$D$28</definedName>
    <definedName name="ML_7g5e5e2b">[66]summary!$B$89:$I$119</definedName>
    <definedName name="ML_7m5m4k3b">'[65]steel biz (2)'!$B$83:$D$101</definedName>
    <definedName name="ML_7n6h3t1t" localSheetId="6">#REF!</definedName>
    <definedName name="ML_7n6h3t1t" localSheetId="7">#REF!</definedName>
    <definedName name="ML_7n6h3t1t" localSheetId="8">#REF!</definedName>
    <definedName name="ML_7n6h3t1t" localSheetId="10">#REF!</definedName>
    <definedName name="ML_7n6h3t1t">#REF!</definedName>
    <definedName name="ML_7s4w7c6r">'[65]steel biz (2)'!$B$83:$C$101</definedName>
    <definedName name="ML_8b9j5t1p" localSheetId="6">#REF!</definedName>
    <definedName name="ML_8b9j5t1p" localSheetId="7">#REF!</definedName>
    <definedName name="ML_8b9j5t1p" localSheetId="8">#REF!</definedName>
    <definedName name="ML_8b9j5t1p" localSheetId="10">#REF!</definedName>
    <definedName name="ML_8b9j5t1p">#REF!</definedName>
    <definedName name="ML_8c2q5i2r">'[65]iron ore'!$I$173:$I$176</definedName>
    <definedName name="ML_8d2v5j7j">[46]summary!$B$71:$I$87</definedName>
    <definedName name="ML_8g2r9j4j">[46]summary!$W$41:$AD$61</definedName>
    <definedName name="ML_8h3m3i1m" localSheetId="6">#REF!</definedName>
    <definedName name="ML_8h3m3i1m" localSheetId="7">#REF!</definedName>
    <definedName name="ML_8h3m3i1m" localSheetId="8">#REF!</definedName>
    <definedName name="ML_8h3m3i1m" localSheetId="10">#REF!</definedName>
    <definedName name="ML_8h3m3i1m">#REF!</definedName>
    <definedName name="ML_8h7g4d4d">'[65]steel biz (2)'!$B$60:$D$77</definedName>
    <definedName name="ML_8j2r9j1j">[46]summary!$B$90:$I$106</definedName>
    <definedName name="ML_8j3v5k8j">[65]summary!$B$137:$G$157</definedName>
    <definedName name="ML_8j3w6p4c">'[65]steel biz (2)'!$B$30:$D$56</definedName>
    <definedName name="ML_8j6r9l1j">[65]summary!$B$24:$G$61</definedName>
    <definedName name="ML_8j9r9u1j">[46]summary!$W$64:$AE$78</definedName>
    <definedName name="ML_8k8u6t3j">[65]summary!$B$116:$G$136</definedName>
    <definedName name="ML_8r1k8t4y" localSheetId="6">#REF!</definedName>
    <definedName name="ML_8r1k8t4y" localSheetId="7">#REF!</definedName>
    <definedName name="ML_8r1k8t4y" localSheetId="8">#REF!</definedName>
    <definedName name="ML_8r1k8t4y" localSheetId="10">#REF!</definedName>
    <definedName name="ML_8r1k8t4y">#REF!</definedName>
    <definedName name="ML_8s7z1o6j">[46]summary!$B$131:$F$145</definedName>
    <definedName name="ML_9g2t7j4w">[46]summary!$B$36:$I$63</definedName>
    <definedName name="ML_9n1s4m5f">[65]DCF!$A$143:$E$154</definedName>
    <definedName name="ML_9u2u6j5w">[46]summary!$W$64:$AD$73</definedName>
    <definedName name="ML_Table_1">[65]summary!$W$4:$AC$12</definedName>
    <definedName name="ML_Table_2">'[65]business breakdown'!$B$3:$F$18</definedName>
    <definedName name="ML_Table_8" localSheetId="6">#REF!</definedName>
    <definedName name="ML_Table_8" localSheetId="7">#REF!</definedName>
    <definedName name="ML_Table_8" localSheetId="8">#REF!</definedName>
    <definedName name="ML_Table_8" localSheetId="10">#REF!</definedName>
    <definedName name="ML_Table_8">#REF!</definedName>
    <definedName name="Mlabels" localSheetId="6">#REF!</definedName>
    <definedName name="Mlabels" localSheetId="7">#REF!</definedName>
    <definedName name="Mlabels" localSheetId="8">#REF!</definedName>
    <definedName name="Mlabels" localSheetId="10">#REF!</definedName>
    <definedName name="Mlabels">#REF!</definedName>
    <definedName name="MM" localSheetId="0">#REF!</definedName>
    <definedName name="MM" localSheetId="6">#REF!</definedName>
    <definedName name="MM" localSheetId="7">#REF!</definedName>
    <definedName name="MM" localSheetId="8">#REF!</definedName>
    <definedName name="MM" localSheetId="10">#REF!</definedName>
    <definedName name="MM" localSheetId="11" hidden="1">{#N/A,#N/A,FALSE,"Aging Summary";#N/A,#N/A,FALSE,"Ratio Analysis";#N/A,#N/A,FALSE,"Test 120 Day Accts";#N/A,#N/A,FALSE,"Tickmarks"}</definedName>
    <definedName name="MM" hidden="1">{#N/A,#N/A,FALSE,"Aging Summary";#N/A,#N/A,FALSE,"Ratio Analysis";#N/A,#N/A,FALSE,"Test 120 Day Accts";#N/A,#N/A,FALSE,"Tickmarks"}</definedName>
    <definedName name="mmm" localSheetId="11" hidden="1">{#N/A,#N/A,FALSE,"DCF";#N/A,#N/A,FALSE,"WACC";#N/A,#N/A,FALSE,"Sales_EBIT";#N/A,#N/A,FALSE,"Capex_Depreciation";#N/A,#N/A,FALSE,"WC";#N/A,#N/A,FALSE,"Interest";#N/A,#N/A,FALSE,"Assumptions"}</definedName>
    <definedName name="mmm" hidden="1">{#N/A,#N/A,FALSE,"DCF";#N/A,#N/A,FALSE,"WACC";#N/A,#N/A,FALSE,"Sales_EBIT";#N/A,#N/A,FALSE,"Capex_Depreciation";#N/A,#N/A,FALSE,"WC";#N/A,#N/A,FALSE,"Interest";#N/A,#N/A,FALSE,"Assumptions"}</definedName>
    <definedName name="mmmm" localSheetId="11" hidden="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mmmm" hidden="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mmmmm" localSheetId="11" hidden="1">{"Valuation_Common",#N/A,FALSE,"Valuation"}</definedName>
    <definedName name="mmmmm" hidden="1">{"Valuation_Common",#N/A,FALSE,"Valuation"}</definedName>
    <definedName name="mmmmmm" localSheetId="11" hidden="1">{"Страница 1",#N/A,FALSE,"Модель Интенсивника";"Страница 2",#N/A,FALSE,"Модель Интенсивника";"Страница 3",#N/A,FALSE,"Модель Интенсивника"}</definedName>
    <definedName name="mmmmmm" hidden="1">{"Страница 1",#N/A,FALSE,"Модель Интенсивника";"Страница 2",#N/A,FALSE,"Модель Интенсивника";"Страница 3",#N/A,FALSE,"Модель Интенсивника"}</definedName>
    <definedName name="mmmmmmm" hidden="1">[67]PREVCINE!$C$11:$C$59</definedName>
    <definedName name="mmmmmmmm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mmmmmmmm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mmmmmmmmm" localSheetId="11" hidden="1">{#N/A,#N/A,TRUE,"Лист2"}</definedName>
    <definedName name="mmmmmmmmm" hidden="1">{#N/A,#N/A,TRUE,"Лист2"}</definedName>
    <definedName name="mmmmmmmmmm" hidden="1">[67]PREVCINE!$D$11:$D$59</definedName>
    <definedName name="mnb" localSheetId="11" hidden="1">{#N/A,#N/A,FALSE,"ОТЛАДКА"}</definedName>
    <definedName name="mnb" hidden="1">{#N/A,#N/A,FALSE,"ОТЛАДКА"}</definedName>
    <definedName name="mnj" localSheetId="6" hidden="1">{"fdsup://directions/News HTML Viewer?action=OPEN&amp;on_error=off&amp;window=popup_no_button&amp;start_maximized=false&amp;creator=factset&amp;display_string=Click to view document&amp;width=640&amp;height=480&amp;address=ZQFNwSDikp63zAUeHAR1SJO%2BKxT7gApoXhADYsgSJbOtLwGv0ymfYzr3zTjKyZaM","wShTuZms7ZTxwsmFeXblFTBIQD%2BqB4%2BJCv3GMSWa8P%2BWfgJNUM2ez8lm9hShfhXI3V0quRf75GWP66ILAk4w8p9zhhWWQ%2FuYtu%2F6WVBreSx6IEYaduYtJC2rrmmWFtERCsE%2B%2BqrYOKrFpRtRRgEr86vSftccOj4cuAJmr5F89w7RWpEuZi1QSFebXEjHmX6Y%2FyS0%2Ba4FQEoNkbVCUMolhWi1ovfzndZqdlN6nfSY6riZs","EbWxvIui%2B8%3D"}</definedName>
    <definedName name="mnj" localSheetId="7" hidden="1">{"fdsup://directions/News HTML Viewer?action=OPEN&amp;on_error=off&amp;window=popup_no_button&amp;start_maximized=false&amp;creator=factset&amp;display_string=Click to view document&amp;width=640&amp;height=480&amp;address=ZQFNwSDikp63zAUeHAR1SJO%2BKxT7gApoXhADYsgSJbOtLwGv0ymfYzr3zTjKyZaM","wShTuZms7ZTxwsmFeXblFTBIQD%2BqB4%2BJCv3GMSWa8P%2BWfgJNUM2ez8lm9hShfhXI3V0quRf75GWP66ILAk4w8p9zhhWWQ%2FuYtu%2F6WVBreSx6IEYaduYtJC2rrmmWFtERCsE%2B%2BqrYOKrFpRtRRgEr86vSftccOj4cuAJmr5F89w7RWpEuZi1QSFebXEjHmX6Y%2FyS0%2Ba4FQEoNkbVCUMolhWi1ovfzndZqdlN6nfSY6riZs","EbWxvIui%2B8%3D"}</definedName>
    <definedName name="mnj" localSheetId="8" hidden="1">{"fdsup://directions/News HTML Viewer?action=OPEN&amp;on_error=off&amp;window=popup_no_button&amp;start_maximized=false&amp;creator=factset&amp;display_string=Click to view document&amp;width=640&amp;height=480&amp;address=ZQFNwSDikp63zAUeHAR1SJO%2BKxT7gApoXhADYsgSJbOtLwGv0ymfYzr3zTjKyZaM","wShTuZms7ZTxwsmFeXblFTBIQD%2BqB4%2BJCv3GMSWa8P%2BWfgJNUM2ez8lm9hShfhXI3V0quRf75GWP66ILAk4w8p9zhhWWQ%2FuYtu%2F6WVBreSx6IEYaduYtJC2rrmmWFtERCsE%2B%2BqrYOKrFpRtRRgEr86vSftccOj4cuAJmr5F89w7RWpEuZi1QSFebXEjHmX6Y%2FyS0%2Ba4FQEoNkbVCUMolhWi1ovfzndZqdlN6nfSY6riZs","EbWxvIui%2B8%3D"}</definedName>
    <definedName name="mnj" localSheetId="10" hidden="1">{"fdsup://directions/News HTML Viewer?action=OPEN&amp;on_error=off&amp;window=popup_no_button&amp;start_maximized=false&amp;creator=factset&amp;display_string=Click to view document&amp;width=640&amp;height=480&amp;address=ZQFNwSDikp63zAUeHAR1SJO%2BKxT7gApoXhADYsgSJbOtLwGv0ymfYzr3zTjKyZaM","wShTuZms7ZTxwsmFeXblFTBIQD%2BqB4%2BJCv3GMSWa8P%2BWfgJNUM2ez8lm9hShfhXI3V0quRf75GWP66ILAk4w8p9zhhWWQ%2FuYtu%2F6WVBreSx6IEYaduYtJC2rrmmWFtERCsE%2B%2BqrYOKrFpRtRRgEr86vSftccOj4cuAJmr5F89w7RWpEuZi1QSFebXEjHmX6Y%2FyS0%2Ba4FQEoNkbVCUMolhWi1ovfzndZqdlN6nfSY6riZs","EbWxvIui%2B8%3D"}</definedName>
    <definedName name="mnj" hidden="1">{"fdsup://directions/News HTML Viewer?action=OPEN&amp;on_error=off&amp;window=popup_no_button&amp;start_maximized=false&amp;creator=factset&amp;display_string=Click to view document&amp;width=640&amp;height=480&amp;address=ZQFNwSDikp63zAUeHAR1SJO%2BKxT7gApoXhADYsgSJbOtLwGv0ymfYzr3zTjKyZaM","wShTuZms7ZTxwsmFeXblFTBIQD%2BqB4%2BJCv3GMSWa8P%2BWfgJNUM2ez8lm9hShfhXI3V0quRf75GWP66ILAk4w8p9zhhWWQ%2FuYtu%2F6WVBreSx6IEYaduYtJC2rrmmWFtERCsE%2B%2BqrYOKrFpRtRRgEr86vSftccOj4cuAJmr5F89w7RWpEuZi1QSFebXEjHmX6Y%2FyS0%2Ba4FQEoNkbVCUMolhWi1ovfzndZqdlN6nfSY6riZs","EbWxvIui%2B8%3D"}</definedName>
    <definedName name="mo" localSheetId="6" hidden="1">{"fis.dbo.r1_datasum"}</definedName>
    <definedName name="mo" localSheetId="7" hidden="1">{"fis.dbo.r1_datasum"}</definedName>
    <definedName name="mo" localSheetId="8" hidden="1">{"fis.dbo.r1_datasum"}</definedName>
    <definedName name="mo" localSheetId="10" hidden="1">{"fis.dbo.r1_datasum"}</definedName>
    <definedName name="mo" hidden="1">{"fis.dbo.r1_datasum"}</definedName>
    <definedName name="Mobile">#REF!</definedName>
    <definedName name="MOBILE_">'[25]By Mill'!$C$426</definedName>
    <definedName name="Model" localSheetId="6">#REF!</definedName>
    <definedName name="Model" localSheetId="7">#REF!</definedName>
    <definedName name="Model" localSheetId="8">#REF!</definedName>
    <definedName name="Model" localSheetId="10">#REF!</definedName>
    <definedName name="Model">#REF!</definedName>
    <definedName name="MogiGuaco" localSheetId="6">#REF!</definedName>
    <definedName name="MogiGuaco" localSheetId="7">#REF!</definedName>
    <definedName name="MogiGuaco" localSheetId="8">#REF!</definedName>
    <definedName name="MogiGuaco" localSheetId="10">#REF!</definedName>
    <definedName name="MogiGuaco">#REF!</definedName>
    <definedName name="MOGIGUACOI_">'[25]By Mill'!$C$1261</definedName>
    <definedName name="molm" localSheetId="6" hidden="1">{"fdsup://directions/News HTML Viewer?action=OPEN&amp;on_error=off&amp;window=popup_no_button&amp;start_maximized=false&amp;creator=factset&amp;display_string=Click to view document&amp;width=640&amp;height=480&amp;address=ZQFNwabnkp6vTeX0nQcp3sU2yNWK%2BF1apnUNRTLBcMOBo7j7MF3AUK7jJNI%2BeS","JNbJrTqYytQY6iazGqbfk0Rr%2FtP3DHnZSBJdLJuvHHKZ17BbVvO642wfBRs3q08fQf%2BXujqfrZK5sGjwj3XjBls9LW4N%2BbFqUhC%2Bo14BkD6myP1XJlYE74PFI%2Fjej%2BWenDms1qEEVUPpuWHBi5Bxlb60RFs5R%2BApmbnvFeRzmfOF6GZoytxozje1ysi%2BlNLIGK%2FfLziiivPWuvE2KUHnT4tTBUFU8gCYFyTriXt%2B3T6","CwmUXM%3D"}</definedName>
    <definedName name="molm" localSheetId="7" hidden="1">{"fdsup://directions/News HTML Viewer?action=OPEN&amp;on_error=off&amp;window=popup_no_button&amp;start_maximized=false&amp;creator=factset&amp;display_string=Click to view document&amp;width=640&amp;height=480&amp;address=ZQFNwabnkp6vTeX0nQcp3sU2yNWK%2BF1apnUNRTLBcMOBo7j7MF3AUK7jJNI%2BeS","JNbJrTqYytQY6iazGqbfk0Rr%2FtP3DHnZSBJdLJuvHHKZ17BbVvO642wfBRs3q08fQf%2BXujqfrZK5sGjwj3XjBls9LW4N%2BbFqUhC%2Bo14BkD6myP1XJlYE74PFI%2Fjej%2BWenDms1qEEVUPpuWHBi5Bxlb60RFs5R%2BApmbnvFeRzmfOF6GZoytxozje1ysi%2BlNLIGK%2FfLziiivPWuvE2KUHnT4tTBUFU8gCYFyTriXt%2B3T6","CwmUXM%3D"}</definedName>
    <definedName name="molm" localSheetId="8" hidden="1">{"fdsup://directions/News HTML Viewer?action=OPEN&amp;on_error=off&amp;window=popup_no_button&amp;start_maximized=false&amp;creator=factset&amp;display_string=Click to view document&amp;width=640&amp;height=480&amp;address=ZQFNwabnkp6vTeX0nQcp3sU2yNWK%2BF1apnUNRTLBcMOBo7j7MF3AUK7jJNI%2BeS","JNbJrTqYytQY6iazGqbfk0Rr%2FtP3DHnZSBJdLJuvHHKZ17BbVvO642wfBRs3q08fQf%2BXujqfrZK5sGjwj3XjBls9LW4N%2BbFqUhC%2Bo14BkD6myP1XJlYE74PFI%2Fjej%2BWenDms1qEEVUPpuWHBi5Bxlb60RFs5R%2BApmbnvFeRzmfOF6GZoytxozje1ysi%2BlNLIGK%2FfLziiivPWuvE2KUHnT4tTBUFU8gCYFyTriXt%2B3T6","CwmUXM%3D"}</definedName>
    <definedName name="molm" localSheetId="10" hidden="1">{"fdsup://directions/News HTML Viewer?action=OPEN&amp;on_error=off&amp;window=popup_no_button&amp;start_maximized=false&amp;creator=factset&amp;display_string=Click to view document&amp;width=640&amp;height=480&amp;address=ZQFNwabnkp6vTeX0nQcp3sU2yNWK%2BF1apnUNRTLBcMOBo7j7MF3AUK7jJNI%2BeS","JNbJrTqYytQY6iazGqbfk0Rr%2FtP3DHnZSBJdLJuvHHKZ17BbVvO642wfBRs3q08fQf%2BXujqfrZK5sGjwj3XjBls9LW4N%2BbFqUhC%2Bo14BkD6myP1XJlYE74PFI%2Fjej%2BWenDms1qEEVUPpuWHBi5Bxlb60RFs5R%2BApmbnvFeRzmfOF6GZoytxozje1ysi%2BlNLIGK%2FfLziiivPWuvE2KUHnT4tTBUFU8gCYFyTriXt%2B3T6","CwmUXM%3D"}</definedName>
    <definedName name="molm" hidden="1">{"fdsup://directions/News HTML Viewer?action=OPEN&amp;on_error=off&amp;window=popup_no_button&amp;start_maximized=false&amp;creator=factset&amp;display_string=Click to view document&amp;width=640&amp;height=480&amp;address=ZQFNwabnkp6vTeX0nQcp3sU2yNWK%2BF1apnUNRTLBcMOBo7j7MF3AUK7jJNI%2BeS","JNbJrTqYytQY6iazGqbfk0Rr%2FtP3DHnZSBJdLJuvHHKZ17BbVvO642wfBRs3q08fQf%2BXujqfrZK5sGjwj3XjBls9LW4N%2BbFqUhC%2Bo14BkD6myP1XJlYE74PFI%2Fjej%2BWenDms1qEEVUPpuWHBi5Bxlb60RFs5R%2BApmbnvFeRzmfOF6GZoytxozje1ysi%2BlNLIGK%2FfLziiivPWuvE2KUHnT4tTBUFU8gCYFyTriXt%2B3T6","CwmUXM%3D"}</definedName>
    <definedName name="mom" localSheetId="6" hidden="1">{#N/A,#N/A,TRUE,"Assumptions";#N/A,#N/A,TRUE,"Op Projection";#N/A,#N/A,TRUE,"Capital";#N/A,#N/A,TRUE,"Income";#N/A,#N/A,TRUE,"Balance";#N/A,#N/A,TRUE,"Sources&amp;Uses"}</definedName>
    <definedName name="mom" localSheetId="7" hidden="1">{#N/A,#N/A,TRUE,"Assumptions";#N/A,#N/A,TRUE,"Op Projection";#N/A,#N/A,TRUE,"Capital";#N/A,#N/A,TRUE,"Income";#N/A,#N/A,TRUE,"Balance";#N/A,#N/A,TRUE,"Sources&amp;Uses"}</definedName>
    <definedName name="mom" localSheetId="8" hidden="1">{#N/A,#N/A,TRUE,"Assumptions";#N/A,#N/A,TRUE,"Op Projection";#N/A,#N/A,TRUE,"Capital";#N/A,#N/A,TRUE,"Income";#N/A,#N/A,TRUE,"Balance";#N/A,#N/A,TRUE,"Sources&amp;Uses"}</definedName>
    <definedName name="mom" localSheetId="10" hidden="1">{#N/A,#N/A,TRUE,"Assumptions";#N/A,#N/A,TRUE,"Op Projection";#N/A,#N/A,TRUE,"Capital";#N/A,#N/A,TRUE,"Income";#N/A,#N/A,TRUE,"Balance";#N/A,#N/A,TRUE,"Sources&amp;Uses"}</definedName>
    <definedName name="mom" hidden="1">{#N/A,#N/A,TRUE,"Assumptions";#N/A,#N/A,TRUE,"Op Projection";#N/A,#N/A,TRUE,"Capital";#N/A,#N/A,TRUE,"Income";#N/A,#N/A,TRUE,"Balance";#N/A,#N/A,TRUE,"Sources&amp;Uses"}</definedName>
    <definedName name="Monetary_Precision">#REF!</definedName>
    <definedName name="monroeville">#REF!</definedName>
    <definedName name="MONROEVILLE_">'[25]By Mill'!$C$395</definedName>
    <definedName name="monroeville_2" localSheetId="6">#REF!</definedName>
    <definedName name="monroeville_2" localSheetId="7">#REF!</definedName>
    <definedName name="monroeville_2" localSheetId="8">#REF!</definedName>
    <definedName name="monroeville_2" localSheetId="10">#REF!</definedName>
    <definedName name="monroeville_2">#REF!</definedName>
    <definedName name="MONROEVILLE2_">'[25]By Mill'!$C$398</definedName>
    <definedName name="Monsteras" localSheetId="6">#REF!</definedName>
    <definedName name="Monsteras" localSheetId="7">#REF!</definedName>
    <definedName name="Monsteras" localSheetId="8">#REF!</definedName>
    <definedName name="Monsteras" localSheetId="10">#REF!</definedName>
    <definedName name="Monsteras">#REF!</definedName>
    <definedName name="MONSTERSA_">'[25]By Mill'!$C$890</definedName>
    <definedName name="MonteDourado" localSheetId="6">#REF!</definedName>
    <definedName name="MonteDourado" localSheetId="7">#REF!</definedName>
    <definedName name="MonteDourado" localSheetId="8">#REF!</definedName>
    <definedName name="MonteDourado" localSheetId="10">#REF!</definedName>
    <definedName name="MonteDourado">#REF!</definedName>
    <definedName name="MONTEDOURADO_">'[25]By Mill'!$C$1266</definedName>
    <definedName name="MONTH_E" localSheetId="6">#REF!</definedName>
    <definedName name="MONTH_E" localSheetId="7">#REF!</definedName>
    <definedName name="MONTH_E" localSheetId="8">#REF!</definedName>
    <definedName name="MONTH_E" localSheetId="10">#REF!</definedName>
    <definedName name="MONTH_E">#REF!</definedName>
    <definedName name="MONTH_R" localSheetId="6">#REF!</definedName>
    <definedName name="MONTH_R" localSheetId="7">#REF!</definedName>
    <definedName name="MONTH_R" localSheetId="8">#REF!</definedName>
    <definedName name="MONTH_R" localSheetId="10">#REF!</definedName>
    <definedName name="MONTH_R">#REF!</definedName>
    <definedName name="Month_title" localSheetId="6">#REF!</definedName>
    <definedName name="Month_title" localSheetId="7">#REF!</definedName>
    <definedName name="Month_title" localSheetId="8">#REF!</definedName>
    <definedName name="Month_title" localSheetId="10">#REF!</definedName>
    <definedName name="Month_title">#REF!</definedName>
    <definedName name="Monthes" localSheetId="6">#REF!</definedName>
    <definedName name="Monthes">#REF!</definedName>
    <definedName name="months" localSheetId="6">#REF!</definedName>
    <definedName name="months">#REF!</definedName>
    <definedName name="MORRPRICE" localSheetId="6">#REF!</definedName>
    <definedName name="MORRPRICE">#REF!</definedName>
    <definedName name="Morrum" localSheetId="6">#REF!</definedName>
    <definedName name="Morrum">#REF!</definedName>
    <definedName name="MORRUM_">'[25]By Mill'!$C$893</definedName>
    <definedName name="Moss" localSheetId="6">#REF!</definedName>
    <definedName name="Moss" localSheetId="7">#REF!</definedName>
    <definedName name="Moss" localSheetId="8">#REF!</definedName>
    <definedName name="Moss" localSheetId="10">#REF!</definedName>
    <definedName name="Moss">#REF!</definedName>
    <definedName name="MOSS_">'[25]By Mill'!$C$736</definedName>
    <definedName name="MOTEL_OCC" localSheetId="6">#REF!</definedName>
    <definedName name="MOTEL_OCC" localSheetId="7">#REF!</definedName>
    <definedName name="MOTEL_OCC" localSheetId="8">#REF!</definedName>
    <definedName name="MOTEL_OCC" localSheetId="10">#REF!</definedName>
    <definedName name="MOTEL_OCC">#REF!</definedName>
    <definedName name="MOVE_TO_Calc_PL_20">#N/A</definedName>
    <definedName name="MOVE_TO_Calc_PL_26">#N/A</definedName>
    <definedName name="MOVE_TO_Calc_PL_40">#N/A</definedName>
    <definedName name="MOVE_TO_Calc_PL_45">#N/A</definedName>
    <definedName name="MOVE_TO_Calc_PL_sale">#N/A</definedName>
    <definedName name="MOVE_TO_EXIT">#N/A</definedName>
    <definedName name="MOVE_TO_IAS_BS">#N/A</definedName>
    <definedName name="MOVE_TO_IAS_CF">#N/A</definedName>
    <definedName name="MOVE_TO_Inf_PLit_Menu">#N/A</definedName>
    <definedName name="MOVE_TO_Inf26">#N/A</definedName>
    <definedName name="MOVE_TO_Inf45">#N/A</definedName>
    <definedName name="MOVE_TO_Inf47">#N/A</definedName>
    <definedName name="MOVE_TO_Menu_Fin">#N/A</definedName>
    <definedName name="MOVE_TO_SummLedg_CB">#N/A</definedName>
    <definedName name="move2">#N/A</definedName>
    <definedName name="movement1" localSheetId="11" hidden="1">{#N/A,#N/A,FALSE,"A";#N/A,#N/A,FALSE,"B"}</definedName>
    <definedName name="movement1" hidden="1">{#N/A,#N/A,FALSE,"A";#N/A,#N/A,FALSE,"B"}</definedName>
    <definedName name="MP_addr" localSheetId="6">#REF!</definedName>
    <definedName name="MP_addr" localSheetId="7">#REF!</definedName>
    <definedName name="MP_addr" localSheetId="8">#REF!</definedName>
    <definedName name="MP_addr" localSheetId="10">#REF!</definedName>
    <definedName name="MP_addr">#REF!</definedName>
    <definedName name="mscye" localSheetId="6">#REF!</definedName>
    <definedName name="mscye" localSheetId="7">#REF!</definedName>
    <definedName name="mscye" localSheetId="8">#REF!</definedName>
    <definedName name="mscye" localSheetId="10">#REF!</definedName>
    <definedName name="mscye">#REF!</definedName>
    <definedName name="multiple" localSheetId="6">#REF!</definedName>
    <definedName name="multiple" localSheetId="7">#REF!</definedName>
    <definedName name="multiple" localSheetId="8">#REF!</definedName>
    <definedName name="multiple" localSheetId="10">#REF!</definedName>
    <definedName name="multiple">#REF!</definedName>
    <definedName name="MultM" localSheetId="6">#REF!</definedName>
    <definedName name="MultM">#REF!</definedName>
    <definedName name="Muskegon" localSheetId="6">#REF!</definedName>
    <definedName name="Muskegon">#REF!</definedName>
    <definedName name="MUSKEGON_">'[25]By Mill'!$C$316</definedName>
    <definedName name="n" localSheetId="0" hidden="1">{"FY96_TITLE",#N/A,FALSE,"Sensitize";"FY96_TABLE_OF_CONTENTS",#N/A,FALSE,"Sensitize";"FY96_TITLE_REVENUE",#N/A,FALSE,"Sensitize";"FY96_REVENUE_DATA",#N/A,FALSE,"REVENUES";"FY96_REVENUE_FR_IP",#N/A,FALSE,"REVENUES";"FY96_REVENUE_SYSTEMS_VOICE",#N/A,FALSE,"REVENUES";"FY96_REVENUE_Intercompany",#N/A,FALSE,"REVENUES";"FY96_TITLE_FONDIRECT",#N/A,FALSE,"Sensitize";"FY96_FD_STP_Moscow",#N/A,FALSE,"REVENUES";"FY96_FD_REGION",#N/A,FALSE,"REVENUES";"FY96_FD_NRC_MRC",#N/A,FALSE,"REVENUES";"FY96_FD_Mins",#N/A,FALSE,"REVENUES";"FY96_FD_TRAFFIC_REVENUE",#N/A,FALSE,"REVENUES";"FY96_TITLE_COST_OF_REVENUE",#N/A,FALSE,"Sensitize";"FY96_COST_OF_REVENUE",#N/A,FALSE,"Settl_COR";"FY96_COST_OF_REVENUE_Global_One",#N/A,FALSE,"Settl_COR";"FY96_COST_OF_REVENUE_Networks",#N/A,FALSE,"Settl_COR";"FY96_LOOP_SUMMARY",#N/A,FALSE,"Loops";"FY96_LOOP_CUSTOMER",#N/A,FALSE,"Loops";"FY96_LOOP_MISCEL",#N/A,FALSE,"Loops";"FY96_TEL_NOS",#N/A,FALSE,"Tel_Nos";"FY96_TITLE_OPERATING_EXPENSES",#N/A,FALSE,"Sensitize";"FY96_CIRCUITS",#N/A,FALSE,"Circuits";"FY96_LOOP_MLAP",#N/A,FALSE,"Loops";"FY96_Headcount",#N/A,FALSE,"H_C, Tax";"FY96_Headcount_GO",#N/A,FALSE,"H_C, Tax";"FY96_Headcount_GONetworks",#N/A,FALSE,"H_C, Tax";"FY96_SG_A_Expenses",#N/A,FALSE,"SG&amp;A_Ops";"FY96_Ops_Expenses",#N/A,FALSE,"SG&amp;A_Ops";"FY96_TITLE_NONOPERATING",#N/A,FALSE,"Sensitize";"FY96_Nonoperating_GO",#N/A,FALSE,"H_C, Tax";"FY96_Nonoperating_GONetworks",#N/A,FALSE,"H_C, Tax";"FY96_TITLE_95",#N/A,FALSE,"Sensitize";"FY95_Income_Statement",#N/A,FALSE,"P&amp;Ltotal";"FY95_Cash_F.",#N/A,FALSE,"P&amp;Ltotal";"FY95_Bal_Sheet",#N/A,FALSE,"P&amp;Ltotal"}</definedName>
    <definedName name="n" localSheetId="6" hidden="1">{"FY96_TITLE",#N/A,FALSE,"Sensitize";"FY96_TABLE_OF_CONTENTS",#N/A,FALSE,"Sensitize";"FY96_TITLE_REVENUE",#N/A,FALSE,"Sensitize";"FY96_REVENUE_DATA",#N/A,FALSE,"REVENUES";"FY96_REVENUE_FR_IP",#N/A,FALSE,"REVENUES";"FY96_REVENUE_SYSTEMS_VOICE",#N/A,FALSE,"REVENUES";"FY96_REVENUE_Intercompany",#N/A,FALSE,"REVENUES";"FY96_TITLE_FONDIRECT",#N/A,FALSE,"Sensitize";"FY96_FD_STP_Moscow",#N/A,FALSE,"REVENUES";"FY96_FD_REGION",#N/A,FALSE,"REVENUES";"FY96_FD_NRC_MRC",#N/A,FALSE,"REVENUES";"FY96_FD_Mins",#N/A,FALSE,"REVENUES";"FY96_FD_TRAFFIC_REVENUE",#N/A,FALSE,"REVENUES";"FY96_TITLE_COST_OF_REVENUE",#N/A,FALSE,"Sensitize";"FY96_COST_OF_REVENUE",#N/A,FALSE,"Settl_COR";"FY96_COST_OF_REVENUE_Global_One",#N/A,FALSE,"Settl_COR";"FY96_COST_OF_REVENUE_Networks",#N/A,FALSE,"Settl_COR";"FY96_LOOP_SUMMARY",#N/A,FALSE,"Loops";"FY96_LOOP_CUSTOMER",#N/A,FALSE,"Loops";"FY96_LOOP_MISCEL",#N/A,FALSE,"Loops";"FY96_TEL_NOS",#N/A,FALSE,"Tel_Nos";"FY96_TITLE_OPERATING_EXPENSES",#N/A,FALSE,"Sensitize";"FY96_CIRCUITS",#N/A,FALSE,"Circuits";"FY96_LOOP_MLAP",#N/A,FALSE,"Loops";"FY96_Headcount",#N/A,FALSE,"H_C, Tax";"FY96_Headcount_GO",#N/A,FALSE,"H_C, Tax";"FY96_Headcount_GONetworks",#N/A,FALSE,"H_C, Tax";"FY96_SG_A_Expenses",#N/A,FALSE,"SG&amp;A_Ops";"FY96_Ops_Expenses",#N/A,FALSE,"SG&amp;A_Ops";"FY96_TITLE_NONOPERATING",#N/A,FALSE,"Sensitize";"FY96_Nonoperating_GO",#N/A,FALSE,"H_C, Tax";"FY96_Nonoperating_GONetworks",#N/A,FALSE,"H_C, Tax";"FY96_TITLE_95",#N/A,FALSE,"Sensitize";"FY95_Income_Statement",#N/A,FALSE,"P&amp;Ltotal";"FY95_Cash_F.",#N/A,FALSE,"P&amp;Ltotal";"FY95_Bal_Sheet",#N/A,FALSE,"P&amp;Ltotal"}</definedName>
    <definedName name="n" localSheetId="7" hidden="1">{"FY96_TITLE",#N/A,FALSE,"Sensitize";"FY96_TABLE_OF_CONTENTS",#N/A,FALSE,"Sensitize";"FY96_TITLE_REVENUE",#N/A,FALSE,"Sensitize";"FY96_REVENUE_DATA",#N/A,FALSE,"REVENUES";"FY96_REVENUE_FR_IP",#N/A,FALSE,"REVENUES";"FY96_REVENUE_SYSTEMS_VOICE",#N/A,FALSE,"REVENUES";"FY96_REVENUE_Intercompany",#N/A,FALSE,"REVENUES";"FY96_TITLE_FONDIRECT",#N/A,FALSE,"Sensitize";"FY96_FD_STP_Moscow",#N/A,FALSE,"REVENUES";"FY96_FD_REGION",#N/A,FALSE,"REVENUES";"FY96_FD_NRC_MRC",#N/A,FALSE,"REVENUES";"FY96_FD_Mins",#N/A,FALSE,"REVENUES";"FY96_FD_TRAFFIC_REVENUE",#N/A,FALSE,"REVENUES";"FY96_TITLE_COST_OF_REVENUE",#N/A,FALSE,"Sensitize";"FY96_COST_OF_REVENUE",#N/A,FALSE,"Settl_COR";"FY96_COST_OF_REVENUE_Global_One",#N/A,FALSE,"Settl_COR";"FY96_COST_OF_REVENUE_Networks",#N/A,FALSE,"Settl_COR";"FY96_LOOP_SUMMARY",#N/A,FALSE,"Loops";"FY96_LOOP_CUSTOMER",#N/A,FALSE,"Loops";"FY96_LOOP_MISCEL",#N/A,FALSE,"Loops";"FY96_TEL_NOS",#N/A,FALSE,"Tel_Nos";"FY96_TITLE_OPERATING_EXPENSES",#N/A,FALSE,"Sensitize";"FY96_CIRCUITS",#N/A,FALSE,"Circuits";"FY96_LOOP_MLAP",#N/A,FALSE,"Loops";"FY96_Headcount",#N/A,FALSE,"H_C, Tax";"FY96_Headcount_GO",#N/A,FALSE,"H_C, Tax";"FY96_Headcount_GONetworks",#N/A,FALSE,"H_C, Tax";"FY96_SG_A_Expenses",#N/A,FALSE,"SG&amp;A_Ops";"FY96_Ops_Expenses",#N/A,FALSE,"SG&amp;A_Ops";"FY96_TITLE_NONOPERATING",#N/A,FALSE,"Sensitize";"FY96_Nonoperating_GO",#N/A,FALSE,"H_C, Tax";"FY96_Nonoperating_GONetworks",#N/A,FALSE,"H_C, Tax";"FY96_TITLE_95",#N/A,FALSE,"Sensitize";"FY95_Income_Statement",#N/A,FALSE,"P&amp;Ltotal";"FY95_Cash_F.",#N/A,FALSE,"P&amp;Ltotal";"FY95_Bal_Sheet",#N/A,FALSE,"P&amp;Ltotal"}</definedName>
    <definedName name="n" localSheetId="8" hidden="1">{"FY96_TITLE",#N/A,FALSE,"Sensitize";"FY96_TABLE_OF_CONTENTS",#N/A,FALSE,"Sensitize";"FY96_TITLE_REVENUE",#N/A,FALSE,"Sensitize";"FY96_REVENUE_DATA",#N/A,FALSE,"REVENUES";"FY96_REVENUE_FR_IP",#N/A,FALSE,"REVENUES";"FY96_REVENUE_SYSTEMS_VOICE",#N/A,FALSE,"REVENUES";"FY96_REVENUE_Intercompany",#N/A,FALSE,"REVENUES";"FY96_TITLE_FONDIRECT",#N/A,FALSE,"Sensitize";"FY96_FD_STP_Moscow",#N/A,FALSE,"REVENUES";"FY96_FD_REGION",#N/A,FALSE,"REVENUES";"FY96_FD_NRC_MRC",#N/A,FALSE,"REVENUES";"FY96_FD_Mins",#N/A,FALSE,"REVENUES";"FY96_FD_TRAFFIC_REVENUE",#N/A,FALSE,"REVENUES";"FY96_TITLE_COST_OF_REVENUE",#N/A,FALSE,"Sensitize";"FY96_COST_OF_REVENUE",#N/A,FALSE,"Settl_COR";"FY96_COST_OF_REVENUE_Global_One",#N/A,FALSE,"Settl_COR";"FY96_COST_OF_REVENUE_Networks",#N/A,FALSE,"Settl_COR";"FY96_LOOP_SUMMARY",#N/A,FALSE,"Loops";"FY96_LOOP_CUSTOMER",#N/A,FALSE,"Loops";"FY96_LOOP_MISCEL",#N/A,FALSE,"Loops";"FY96_TEL_NOS",#N/A,FALSE,"Tel_Nos";"FY96_TITLE_OPERATING_EXPENSES",#N/A,FALSE,"Sensitize";"FY96_CIRCUITS",#N/A,FALSE,"Circuits";"FY96_LOOP_MLAP",#N/A,FALSE,"Loops";"FY96_Headcount",#N/A,FALSE,"H_C, Tax";"FY96_Headcount_GO",#N/A,FALSE,"H_C, Tax";"FY96_Headcount_GONetworks",#N/A,FALSE,"H_C, Tax";"FY96_SG_A_Expenses",#N/A,FALSE,"SG&amp;A_Ops";"FY96_Ops_Expenses",#N/A,FALSE,"SG&amp;A_Ops";"FY96_TITLE_NONOPERATING",#N/A,FALSE,"Sensitize";"FY96_Nonoperating_GO",#N/A,FALSE,"H_C, Tax";"FY96_Nonoperating_GONetworks",#N/A,FALSE,"H_C, Tax";"FY96_TITLE_95",#N/A,FALSE,"Sensitize";"FY95_Income_Statement",#N/A,FALSE,"P&amp;Ltotal";"FY95_Cash_F.",#N/A,FALSE,"P&amp;Ltotal";"FY95_Bal_Sheet",#N/A,FALSE,"P&amp;Ltotal"}</definedName>
    <definedName name="n" localSheetId="10" hidden="1">{"FY96_TITLE",#N/A,FALSE,"Sensitize";"FY96_TABLE_OF_CONTENTS",#N/A,FALSE,"Sensitize";"FY96_TITLE_REVENUE",#N/A,FALSE,"Sensitize";"FY96_REVENUE_DATA",#N/A,FALSE,"REVENUES";"FY96_REVENUE_FR_IP",#N/A,FALSE,"REVENUES";"FY96_REVENUE_SYSTEMS_VOICE",#N/A,FALSE,"REVENUES";"FY96_REVENUE_Intercompany",#N/A,FALSE,"REVENUES";"FY96_TITLE_FONDIRECT",#N/A,FALSE,"Sensitize";"FY96_FD_STP_Moscow",#N/A,FALSE,"REVENUES";"FY96_FD_REGION",#N/A,FALSE,"REVENUES";"FY96_FD_NRC_MRC",#N/A,FALSE,"REVENUES";"FY96_FD_Mins",#N/A,FALSE,"REVENUES";"FY96_FD_TRAFFIC_REVENUE",#N/A,FALSE,"REVENUES";"FY96_TITLE_COST_OF_REVENUE",#N/A,FALSE,"Sensitize";"FY96_COST_OF_REVENUE",#N/A,FALSE,"Settl_COR";"FY96_COST_OF_REVENUE_Global_One",#N/A,FALSE,"Settl_COR";"FY96_COST_OF_REVENUE_Networks",#N/A,FALSE,"Settl_COR";"FY96_LOOP_SUMMARY",#N/A,FALSE,"Loops";"FY96_LOOP_CUSTOMER",#N/A,FALSE,"Loops";"FY96_LOOP_MISCEL",#N/A,FALSE,"Loops";"FY96_TEL_NOS",#N/A,FALSE,"Tel_Nos";"FY96_TITLE_OPERATING_EXPENSES",#N/A,FALSE,"Sensitize";"FY96_CIRCUITS",#N/A,FALSE,"Circuits";"FY96_LOOP_MLAP",#N/A,FALSE,"Loops";"FY96_Headcount",#N/A,FALSE,"H_C, Tax";"FY96_Headcount_GO",#N/A,FALSE,"H_C, Tax";"FY96_Headcount_GONetworks",#N/A,FALSE,"H_C, Tax";"FY96_SG_A_Expenses",#N/A,FALSE,"SG&amp;A_Ops";"FY96_Ops_Expenses",#N/A,FALSE,"SG&amp;A_Ops";"FY96_TITLE_NONOPERATING",#N/A,FALSE,"Sensitize";"FY96_Nonoperating_GO",#N/A,FALSE,"H_C, Tax";"FY96_Nonoperating_GONetworks",#N/A,FALSE,"H_C, Tax";"FY96_TITLE_95",#N/A,FALSE,"Sensitize";"FY95_Income_Statement",#N/A,FALSE,"P&amp;Ltotal";"FY95_Cash_F.",#N/A,FALSE,"P&amp;Ltotal";"FY95_Bal_Sheet",#N/A,FALSE,"P&amp;Ltotal"}</definedName>
    <definedName name="n" localSheetId="11" hidden="1">{#N/A,#N/A,TRUE,"Буржуям"}</definedName>
    <definedName name="n" hidden="1">{#N/A,#N/A,TRUE,"Буржуям"}</definedName>
    <definedName name="naa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naa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Nacimiento" localSheetId="6">#REF!</definedName>
    <definedName name="Nacimiento" localSheetId="7">#REF!</definedName>
    <definedName name="Nacimiento" localSheetId="8">#REF!</definedName>
    <definedName name="Nacimiento" localSheetId="10">#REF!</definedName>
    <definedName name="Nacimiento">#REF!</definedName>
    <definedName name="NACIMIENTO_">'[25]By Mill'!$C$1378</definedName>
    <definedName name="NACKAWICH_">'[25]By Mill'!$C$219</definedName>
    <definedName name="nakDay" localSheetId="6">#REF!</definedName>
    <definedName name="nakDay" localSheetId="7">#REF!</definedName>
    <definedName name="nakDay" localSheetId="8">#REF!</definedName>
    <definedName name="nakDay" localSheetId="10">#REF!</definedName>
    <definedName name="nakDay">#REF!</definedName>
    <definedName name="nakFrom" localSheetId="6">#REF!</definedName>
    <definedName name="nakFrom" localSheetId="7">#REF!</definedName>
    <definedName name="nakFrom" localSheetId="8">#REF!</definedName>
    <definedName name="nakFrom" localSheetId="10">#REF!</definedName>
    <definedName name="nakFrom">#REF!</definedName>
    <definedName name="nakl" localSheetId="6">#REF!</definedName>
    <definedName name="nakl" localSheetId="7">#REF!</definedName>
    <definedName name="nakl" localSheetId="8">#REF!</definedName>
    <definedName name="nakl" localSheetId="10">#REF!</definedName>
    <definedName name="nakl">#REF!</definedName>
    <definedName name="nakl_r" localSheetId="6">#REF!</definedName>
    <definedName name="nakl_r">#REF!</definedName>
    <definedName name="nakl_r1" localSheetId="6">#REF!</definedName>
    <definedName name="nakl_r1">#REF!</definedName>
    <definedName name="nakMonth" localSheetId="6">#REF!</definedName>
    <definedName name="nakMonth">#REF!</definedName>
    <definedName name="nakName" localSheetId="6">#REF!</definedName>
    <definedName name="nakName">#REF!</definedName>
    <definedName name="nakNo" localSheetId="6">#REF!</definedName>
    <definedName name="nakNo">#REF!</definedName>
    <definedName name="nakNumber" localSheetId="6">#REF!</definedName>
    <definedName name="nakNumber">#REF!</definedName>
    <definedName name="nakPriceC" localSheetId="6">#REF!</definedName>
    <definedName name="nakPriceC">#REF!</definedName>
    <definedName name="nakPriceR" localSheetId="6">#REF!</definedName>
    <definedName name="nakPriceR">#REF!</definedName>
    <definedName name="nakQnt" localSheetId="6">#REF!</definedName>
    <definedName name="nakQnt">#REF!</definedName>
    <definedName name="nakSumC" localSheetId="6">#REF!</definedName>
    <definedName name="nakSumC">#REF!</definedName>
    <definedName name="nakSumR" localSheetId="6">#REF!</definedName>
    <definedName name="nakSumR">#REF!</definedName>
    <definedName name="nakTo" localSheetId="6">#REF!</definedName>
    <definedName name="nakTo">#REF!</definedName>
    <definedName name="nakYear" localSheetId="6">#REF!</definedName>
    <definedName name="nakYear">#REF!</definedName>
    <definedName name="name1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name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name2" localSheetId="11" hidden="1">{#N/A,#N/A,FALSE,"DCF";#N/A,#N/A,FALSE,"WACC";#N/A,#N/A,FALSE,"Sales_EBIT";#N/A,#N/A,FALSE,"Capex_Depreciation";#N/A,#N/A,FALSE,"WC";#N/A,#N/A,FALSE,"Interest";#N/A,#N/A,FALSE,"Assumptions"}</definedName>
    <definedName name="name2" hidden="1">{#N/A,#N/A,FALSE,"DCF";#N/A,#N/A,FALSE,"WACC";#N/A,#N/A,FALSE,"Sales_EBIT";#N/A,#N/A,FALSE,"Capex_Depreciation";#N/A,#N/A,FALSE,"WC";#N/A,#N/A,FALSE,"Interest";#N/A,#N/A,FALSE,"Assumptions"}</definedName>
    <definedName name="Name3" localSheetId="6">#REF!</definedName>
    <definedName name="Name3" localSheetId="7">#REF!</definedName>
    <definedName name="Name3" localSheetId="8">#REF!</definedName>
    <definedName name="Name3" localSheetId="10">#REF!</definedName>
    <definedName name="Name3">#REF!</definedName>
    <definedName name="NAMES" localSheetId="6">[47]consumption!#REF!</definedName>
    <definedName name="NAMES" localSheetId="7">[47]consumption!#REF!</definedName>
    <definedName name="NAMES" localSheetId="8">[47]consumption!#REF!</definedName>
    <definedName name="NAMES" localSheetId="10">[47]consumption!#REF!</definedName>
    <definedName name="NAMES">[47]consumption!#REF!</definedName>
    <definedName name="NameVersion" localSheetId="6">#REF!</definedName>
    <definedName name="NameVersion" localSheetId="7">#REF!</definedName>
    <definedName name="NameVersion" localSheetId="8">#REF!</definedName>
    <definedName name="NameVersion" localSheetId="10">#REF!</definedName>
    <definedName name="NameVersion">#REF!</definedName>
    <definedName name="NANAIMO" localSheetId="6">#REF!</definedName>
    <definedName name="NANAIMO" localSheetId="7">#REF!</definedName>
    <definedName name="NANAIMO" localSheetId="8">#REF!</definedName>
    <definedName name="NANAIMO" localSheetId="10">#REF!</definedName>
    <definedName name="NANAIMO">#REF!</definedName>
    <definedName name="nann" localSheetId="11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nann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Natchez" localSheetId="6">#REF!</definedName>
    <definedName name="Natchez" localSheetId="7">#REF!</definedName>
    <definedName name="Natchez" localSheetId="8">#REF!</definedName>
    <definedName name="Natchez" localSheetId="10">#REF!</definedName>
    <definedName name="Natchez">#REF!</definedName>
    <definedName name="NATCHEZ_IP">'[25]By Mill'!$C$419</definedName>
    <definedName name="NaviaCEASA" localSheetId="6">#REF!</definedName>
    <definedName name="NaviaCEASA" localSheetId="7">#REF!</definedName>
    <definedName name="NaviaCEASA" localSheetId="8">#REF!</definedName>
    <definedName name="NaviaCEASA" localSheetId="10">#REF!</definedName>
    <definedName name="NaviaCEASA">#REF!</definedName>
    <definedName name="NAVIACEASA_">'[25]By Mill'!$C$1155</definedName>
    <definedName name="nb" localSheetId="11" hidden="1">{#N/A,#N/A,FALSE,"ОТЛАДКА"}</definedName>
    <definedName name="nb" hidden="1">{#N/A,#N/A,FALSE,"ОТЛАДКА"}</definedName>
    <definedName name="nbv" localSheetId="6" hidden="1">{"fdsup://directions/FAT Viewer?action=UPDATE&amp;creator=factset&amp;DYN_ARGS=TRUE&amp;DOC_NAME=FAT:FQL_AUDITING_CLIENT_TEMPLATE.FAT&amp;display_string=Audit&amp;VAR:KEY=VEFEVUXOZY&amp;VAR:QUERY=RkZfUEFZX09VVF9SQVRJTyhBTk4sMCk=&amp;WINDOW=FIRST_POPUP&amp;HEIGHT=450&amp;WIDTH=450&amp;START_MAXIMI","ZED=FALSE&amp;VAR:CALENDAR=FIVEDAY&amp;VAR:SYMBOL=QCOM&amp;VAR:INDEX=0"}</definedName>
    <definedName name="nbv" localSheetId="7" hidden="1">{"fdsup://directions/FAT Viewer?action=UPDATE&amp;creator=factset&amp;DYN_ARGS=TRUE&amp;DOC_NAME=FAT:FQL_AUDITING_CLIENT_TEMPLATE.FAT&amp;display_string=Audit&amp;VAR:KEY=VEFEVUXOZY&amp;VAR:QUERY=RkZfUEFZX09VVF9SQVRJTyhBTk4sMCk=&amp;WINDOW=FIRST_POPUP&amp;HEIGHT=450&amp;WIDTH=450&amp;START_MAXIMI","ZED=FALSE&amp;VAR:CALENDAR=FIVEDAY&amp;VAR:SYMBOL=QCOM&amp;VAR:INDEX=0"}</definedName>
    <definedName name="nbv" localSheetId="8" hidden="1">{"fdsup://directions/FAT Viewer?action=UPDATE&amp;creator=factset&amp;DYN_ARGS=TRUE&amp;DOC_NAME=FAT:FQL_AUDITING_CLIENT_TEMPLATE.FAT&amp;display_string=Audit&amp;VAR:KEY=VEFEVUXOZY&amp;VAR:QUERY=RkZfUEFZX09VVF9SQVRJTyhBTk4sMCk=&amp;WINDOW=FIRST_POPUP&amp;HEIGHT=450&amp;WIDTH=450&amp;START_MAXIMI","ZED=FALSE&amp;VAR:CALENDAR=FIVEDAY&amp;VAR:SYMBOL=QCOM&amp;VAR:INDEX=0"}</definedName>
    <definedName name="nbv" localSheetId="10" hidden="1">{"fdsup://directions/FAT Viewer?action=UPDATE&amp;creator=factset&amp;DYN_ARGS=TRUE&amp;DOC_NAME=FAT:FQL_AUDITING_CLIENT_TEMPLATE.FAT&amp;display_string=Audit&amp;VAR:KEY=VEFEVUXOZY&amp;VAR:QUERY=RkZfUEFZX09VVF9SQVRJTyhBTk4sMCk=&amp;WINDOW=FIRST_POPUP&amp;HEIGHT=450&amp;WIDTH=450&amp;START_MAXIMI","ZED=FALSE&amp;VAR:CALENDAR=FIVEDAY&amp;VAR:SYMBOL=QCOM&amp;VAR:INDEX=0"}</definedName>
    <definedName name="nbv" hidden="1">{"fdsup://directions/FAT Viewer?action=UPDATE&amp;creator=factset&amp;DYN_ARGS=TRUE&amp;DOC_NAME=FAT:FQL_AUDITING_CLIENT_TEMPLATE.FAT&amp;display_string=Audit&amp;VAR:KEY=VEFEVUXOZY&amp;VAR:QUERY=RkZfUEFZX09VVF9SQVRJTyhBTk4sMCk=&amp;WINDOW=FIRST_POPUP&amp;HEIGHT=450&amp;WIDTH=450&amp;START_MAXIMI","ZED=FALSE&amp;VAR:CALENDAR=FIVEDAY&amp;VAR:SYMBOL=QCOM&amp;VAR:INDEX=0"}</definedName>
    <definedName name="NBVRoubleNomianlCf">#REF!</definedName>
    <definedName name="NBVRoubleNominalBf" localSheetId="6">#REF!</definedName>
    <definedName name="NBVRoubleNominalBf">#REF!</definedName>
    <definedName name="nclye" localSheetId="6">#REF!</definedName>
    <definedName name="nclye">#REF!</definedName>
    <definedName name="Negative">-1</definedName>
    <definedName name="NET_CHANGE" hidden="1">"NET_CHANGE"</definedName>
    <definedName name="NET_INC" hidden="1">"NET_INC"</definedName>
    <definedName name="NET_INC_10K" hidden="1">"NET_INC_10K"</definedName>
    <definedName name="NET_INC_10Q" hidden="1">"NET_INC_10Q"</definedName>
    <definedName name="NET_INC_10Q1" hidden="1">"NET_INC_10Q1"</definedName>
    <definedName name="NET_INC_BEFORE" hidden="1">"NET_INC_BEFORE"</definedName>
    <definedName name="NET_INC_GROWTH_1" hidden="1">"NET_INC_GROWTH_1"</definedName>
    <definedName name="NET_INC_GROWTH_2" hidden="1">"NET_INC_GROWTH_2"</definedName>
    <definedName name="NET_INC_MARGIN" hidden="1">"NET_INC_MARGIN"</definedName>
    <definedName name="Net_Income_Adj_Earnings_PreAbnormal_Goodwill_Amort">#REF!</definedName>
    <definedName name="NET_INTEREST_INC" hidden="1">"NET_INTEREST_INC"</definedName>
    <definedName name="NET_INTEREST_INC_AFTER_LL" hidden="1">"NET_INTEREST_INC_AFTER_LL"</definedName>
    <definedName name="NET_LOANS" hidden="1">"NET_LOANS"</definedName>
    <definedName name="NetDebtPerShare">#REF!</definedName>
    <definedName name="Netto_New_" localSheetId="6" hidden="1">#REF!</definedName>
    <definedName name="Netto_New_" hidden="1">#REF!</definedName>
    <definedName name="network" localSheetId="6">#REF!</definedName>
    <definedName name="network">#REF!</definedName>
    <definedName name="network2" localSheetId="6">#REF!</definedName>
    <definedName name="network2">#REF!</definedName>
    <definedName name="new" localSheetId="0">#N/A</definedName>
    <definedName name="new" localSheetId="6">#N/A</definedName>
    <definedName name="new" localSheetId="7">#N/A</definedName>
    <definedName name="new" localSheetId="8">#N/A</definedName>
    <definedName name="new" localSheetId="10">#N/A</definedName>
    <definedName name="New" localSheetId="11" hidden="1">{#N/A,#N/A,TRUE,"Cover sheet";#N/A,#N/A,TRUE,"INPUTS";#N/A,#N/A,TRUE,"OUTPUTS";#N/A,#N/A,TRUE,"VALUATION"}</definedName>
    <definedName name="New" hidden="1">{#N/A,#N/A,TRUE,"Cover sheet";#N/A,#N/A,TRUE,"INPUTS";#N/A,#N/A,TRUE,"OUTPUTS";#N/A,#N/A,TRUE,"VALUATION"}</definedName>
    <definedName name="New_Subs_" localSheetId="6" hidden="1">#REF!</definedName>
    <definedName name="New_Subs_" localSheetId="7" hidden="1">#REF!</definedName>
    <definedName name="New_Subs_" localSheetId="8" hidden="1">#REF!</definedName>
    <definedName name="New_Subs_" localSheetId="10" hidden="1">#REF!</definedName>
    <definedName name="New_Subs_" hidden="1">#REF!</definedName>
    <definedName name="newaugusta" localSheetId="6">'[25]Table 3 0902'!#REF!</definedName>
    <definedName name="newaugusta" localSheetId="7">'[25]Table 3 0902'!#REF!</definedName>
    <definedName name="newaugusta" localSheetId="8">'[25]Table 3 0902'!#REF!</definedName>
    <definedName name="newaugusta" localSheetId="10">'[25]Table 3 0902'!#REF!</definedName>
    <definedName name="newaugusta">'[25]Table 3 0902'!#REF!</definedName>
    <definedName name="NEWAUGUSTA_">'[25]By Mill'!$C$410</definedName>
    <definedName name="newbel" localSheetId="0" hidden="1">{"IS",#N/A,FALSE,"IS";"RPTIS",#N/A,FALSE,"RPTIS";"STATS",#N/A,FALSE,"STATS";"CELL",#N/A,FALSE,"CELL";"BS",#N/A,FALSE,"BS"}</definedName>
    <definedName name="newbel" localSheetId="6" hidden="1">{"IS",#N/A,FALSE,"IS";"RPTIS",#N/A,FALSE,"RPTIS";"STATS",#N/A,FALSE,"STATS";"CELL",#N/A,FALSE,"CELL";"BS",#N/A,FALSE,"BS"}</definedName>
    <definedName name="newbel" localSheetId="7" hidden="1">{"IS",#N/A,FALSE,"IS";"RPTIS",#N/A,FALSE,"RPTIS";"STATS",#N/A,FALSE,"STATS";"CELL",#N/A,FALSE,"CELL";"BS",#N/A,FALSE,"BS"}</definedName>
    <definedName name="newbel" localSheetId="8" hidden="1">{"IS",#N/A,FALSE,"IS";"RPTIS",#N/A,FALSE,"RPTIS";"STATS",#N/A,FALSE,"STATS";"CELL",#N/A,FALSE,"CELL";"BS",#N/A,FALSE,"BS"}</definedName>
    <definedName name="newbel" localSheetId="10" hidden="1">{"IS",#N/A,FALSE,"IS";"RPTIS",#N/A,FALSE,"RPTIS";"STATS",#N/A,FALSE,"STATS";"CELL",#N/A,FALSE,"CELL";"BS",#N/A,FALSE,"BS"}</definedName>
    <definedName name="newbel" localSheetId="11" hidden="1">{"'Directory'!$A$72:$E$91"}</definedName>
    <definedName name="newbel" hidden="1">{"'Directory'!$A$72:$E$91"}</definedName>
    <definedName name="newberg" localSheetId="6">#REF!</definedName>
    <definedName name="newberg" localSheetId="7">#REF!</definedName>
    <definedName name="newberg" localSheetId="8">#REF!</definedName>
    <definedName name="newberg" localSheetId="10">#REF!</definedName>
    <definedName name="newberg">#REF!</definedName>
    <definedName name="NEWBERG_">'[25]By Mill'!$C$518</definedName>
    <definedName name="newbern" localSheetId="6">#REF!</definedName>
    <definedName name="newbern" localSheetId="7">#REF!</definedName>
    <definedName name="newbern" localSheetId="8">#REF!</definedName>
    <definedName name="newbern" localSheetId="10">#REF!</definedName>
    <definedName name="newbern">#REF!</definedName>
    <definedName name="NEWBERN_">'[25]By Mill'!$C$370</definedName>
    <definedName name="newbls" localSheetId="11" hidden="1">{"'Directory'!$A$72:$E$91"}</definedName>
    <definedName name="newbls" hidden="1">{"'Directory'!$A$72:$E$91"}</definedName>
    <definedName name="Newcastle" localSheetId="6">#REF!</definedName>
    <definedName name="Newcastle" localSheetId="7">#REF!</definedName>
    <definedName name="Newcastle" localSheetId="8">#REF!</definedName>
    <definedName name="Newcastle" localSheetId="10">#REF!</definedName>
    <definedName name="Newcastle">#REF!</definedName>
    <definedName name="NEWCASTLE_">'[25]By Mill'!$C$216</definedName>
    <definedName name="newDC" localSheetId="11" hidden="1">{#N/A,#N/A,TRUE,"Cover sheet";#N/A,#N/A,TRUE,"DCF analysis";#N/A,#N/A,TRUE,"WACC calculation"}</definedName>
    <definedName name="newDC" hidden="1">{#N/A,#N/A,TRUE,"Cover sheet";#N/A,#N/A,TRUE,"DCF analysis";#N/A,#N/A,TRUE,"WACC calculation"}</definedName>
    <definedName name="NEWSPAPERS" localSheetId="6">#REF!</definedName>
    <definedName name="NEWSPAPERS" localSheetId="7">#REF!</definedName>
    <definedName name="NEWSPAPERS" localSheetId="8">#REF!</definedName>
    <definedName name="NEWSPAPERS" localSheetId="10">#REF!</definedName>
    <definedName name="NEWSPAPERS">#REF!</definedName>
    <definedName name="newt" localSheetId="11" hidden="1">{"'Directory'!$A$72:$E$91"}</definedName>
    <definedName name="newt" hidden="1">{"'Directory'!$A$72:$E$91"}</definedName>
    <definedName name="NEWTOP" localSheetId="6">#REF!</definedName>
    <definedName name="NEWTOP" localSheetId="7">#REF!</definedName>
    <definedName name="NEWTOP" localSheetId="8">#REF!</definedName>
    <definedName name="NEWTOP" localSheetId="10">#REF!</definedName>
    <definedName name="NEWTOP">#REF!</definedName>
    <definedName name="newwcom" localSheetId="11" hidden="1">{"'Directory'!$A$72:$E$91"}</definedName>
    <definedName name="newwcom" hidden="1">{"'Directory'!$A$72:$E$91"}</definedName>
    <definedName name="NewZealand" localSheetId="6">#REF!</definedName>
    <definedName name="NewZealand" localSheetId="7">#REF!</definedName>
    <definedName name="NewZealand" localSheetId="8">#REF!</definedName>
    <definedName name="NewZealand" localSheetId="10">#REF!</definedName>
    <definedName name="NewZealand">#REF!</definedName>
    <definedName name="nh" localSheetId="11" hidden="1">{0,0}</definedName>
    <definedName name="nh" hidden="1">{0,0}</definedName>
    <definedName name="nig" localSheetId="11" hidden="1">{0,0}</definedName>
    <definedName name="nig" hidden="1">{0,0}</definedName>
    <definedName name="NIS" localSheetId="6">#REF!</definedName>
    <definedName name="NIS" localSheetId="7">#REF!</definedName>
    <definedName name="NIS" localSheetId="8">#REF!</definedName>
    <definedName name="NIS" localSheetId="10">#REF!</definedName>
    <definedName name="NIS">#REF!</definedName>
    <definedName name="NIS_2009" localSheetId="6">#REF!</definedName>
    <definedName name="NIS_2009" localSheetId="7">#REF!</definedName>
    <definedName name="NIS_2009" localSheetId="8">#REF!</definedName>
    <definedName name="NIS_2009" localSheetId="10">#REF!</definedName>
    <definedName name="NIS_2009">#REF!</definedName>
    <definedName name="NITYASAPRIMA_">'[25]By Mill'!$C$1477</definedName>
    <definedName name="njm" localSheetId="6" hidden="1">{"fdsup://directions/News HTML Viewer?action=OPEN&amp;on_error=off&amp;window=popup_no_button&amp;start_maximized=false&amp;creator=factset&amp;display_string=Click to view document&amp;width=640&amp;height=480&amp;address=ZQFNwaznkp6vzKX0vQepNRjSenqurdRYax8QuSBewFvmep26dFKvfZKQPxvooiNPy%","2B7VYlTnjFhFRy9E9qIjxiVEmRFjb7HGoD9aXQByMAurRaC6t9t%2FLgCUgc8fnwJHP9t98J5LllJmGni%2BLTXdftroHuE5F06AbY2jDcwMl5Kvg4XPu%2FsP5sPcnOVHls4s48DI83CU3UQ116Ph%2B5l%2BU4ZxCxI1co8qortApqEqxAMqen%2B%2FwhRYoSgafUS9B3pJcl%2FHKzDos4QvSgS0BIV6F7rpmciJMGpEMtsSMqZwj4LFJ4o","e1AuDCA%3D%3D"}</definedName>
    <definedName name="njm" localSheetId="7" hidden="1">{"fdsup://directions/News HTML Viewer?action=OPEN&amp;on_error=off&amp;window=popup_no_button&amp;start_maximized=false&amp;creator=factset&amp;display_string=Click to view document&amp;width=640&amp;height=480&amp;address=ZQFNwaznkp6vzKX0vQepNRjSenqurdRYax8QuSBewFvmep26dFKvfZKQPxvooiNPy%","2B7VYlTnjFhFRy9E9qIjxiVEmRFjb7HGoD9aXQByMAurRaC6t9t%2FLgCUgc8fnwJHP9t98J5LllJmGni%2BLTXdftroHuE5F06AbY2jDcwMl5Kvg4XPu%2FsP5sPcnOVHls4s48DI83CU3UQ116Ph%2B5l%2BU4ZxCxI1co8qortApqEqxAMqen%2B%2FwhRYoSgafUS9B3pJcl%2FHKzDos4QvSgS0BIV6F7rpmciJMGpEMtsSMqZwj4LFJ4o","e1AuDCA%3D%3D"}</definedName>
    <definedName name="njm" localSheetId="8" hidden="1">{"fdsup://directions/News HTML Viewer?action=OPEN&amp;on_error=off&amp;window=popup_no_button&amp;start_maximized=false&amp;creator=factset&amp;display_string=Click to view document&amp;width=640&amp;height=480&amp;address=ZQFNwaznkp6vzKX0vQepNRjSenqurdRYax8QuSBewFvmep26dFKvfZKQPxvooiNPy%","2B7VYlTnjFhFRy9E9qIjxiVEmRFjb7HGoD9aXQByMAurRaC6t9t%2FLgCUgc8fnwJHP9t98J5LllJmGni%2BLTXdftroHuE5F06AbY2jDcwMl5Kvg4XPu%2FsP5sPcnOVHls4s48DI83CU3UQ116Ph%2B5l%2BU4ZxCxI1co8qortApqEqxAMqen%2B%2FwhRYoSgafUS9B3pJcl%2FHKzDos4QvSgS0BIV6F7rpmciJMGpEMtsSMqZwj4LFJ4o","e1AuDCA%3D%3D"}</definedName>
    <definedName name="njm" localSheetId="10" hidden="1">{"fdsup://directions/News HTML Viewer?action=OPEN&amp;on_error=off&amp;window=popup_no_button&amp;start_maximized=false&amp;creator=factset&amp;display_string=Click to view document&amp;width=640&amp;height=480&amp;address=ZQFNwaznkp6vzKX0vQepNRjSenqurdRYax8QuSBewFvmep26dFKvfZKQPxvooiNPy%","2B7VYlTnjFhFRy9E9qIjxiVEmRFjb7HGoD9aXQByMAurRaC6t9t%2FLgCUgc8fnwJHP9t98J5LllJmGni%2BLTXdftroHuE5F06AbY2jDcwMl5Kvg4XPu%2FsP5sPcnOVHls4s48DI83CU3UQ116Ph%2B5l%2BU4ZxCxI1co8qortApqEqxAMqen%2B%2FwhRYoSgafUS9B3pJcl%2FHKzDos4QvSgS0BIV6F7rpmciJMGpEMtsSMqZwj4LFJ4o","e1AuDCA%3D%3D"}</definedName>
    <definedName name="njm" hidden="1">{"fdsup://directions/News HTML Viewer?action=OPEN&amp;on_error=off&amp;window=popup_no_button&amp;start_maximized=false&amp;creator=factset&amp;display_string=Click to view document&amp;width=640&amp;height=480&amp;address=ZQFNwaznkp6vzKX0vQepNRjSenqurdRYax8QuSBewFvmep26dFKvfZKQPxvooiNPy%","2B7VYlTnjFhFRy9E9qIjxiVEmRFjb7HGoD9aXQByMAurRaC6t9t%2FLgCUgc8fnwJHP9t98J5LllJmGni%2BLTXdftroHuE5F06AbY2jDcwMl5Kvg4XPu%2FsP5sPcnOVHls4s48DI83CU3UQ116Ph%2B5l%2BU4ZxCxI1co8qortApqEqxAMqen%2B%2FwhRYoSgafUS9B3pJcl%2FHKzDos4QvSgS0BIV6F7rpmciJMGpEMtsSMqZwj4LFJ4o","e1AuDCA%3D%3D"}</definedName>
    <definedName name="NLGeXToEUR" localSheetId="6" hidden="1">1/EUReXToNLG</definedName>
    <definedName name="NLGeXToEUR" localSheetId="7" hidden="1">1/EUReXToNLG</definedName>
    <definedName name="NLGeXToEUR" localSheetId="8" hidden="1">1/EUReXToNLG</definedName>
    <definedName name="NLGeXToEUR" localSheetId="10" hidden="1">1/EUReXToNLG</definedName>
    <definedName name="NLGeXToEUR" hidden="1">1/EUReXToNLG</definedName>
    <definedName name="NLNPRICE" localSheetId="6">#REF!</definedName>
    <definedName name="NLNPRICE" localSheetId="7">#REF!</definedName>
    <definedName name="NLNPRICE" localSheetId="8">#REF!</definedName>
    <definedName name="NLNPRICE" localSheetId="10">#REF!</definedName>
    <definedName name="NLNPRICE">#REF!</definedName>
    <definedName name="NN" localSheetId="0">#REF!</definedName>
    <definedName name="NN" localSheetId="6">#REF!</definedName>
    <definedName name="NN" localSheetId="7">#REF!</definedName>
    <definedName name="NN" localSheetId="8">#REF!</definedName>
    <definedName name="NN" localSheetId="10">#REF!</definedName>
    <definedName name="nn" localSheetId="11" hidden="1">{#N/A,#N/A,FALSE,"Summary";#N/A,#N/A,FALSE,"Returns";#N/A,#N/A,FALSE,"IS";#N/A,#N/A,FALSE,"CFS";#N/A,#N/A,FALSE,"Opening BS";#N/A,#N/A,FALSE,"BS";#N/A,#N/A,FALSE,"Int. Rates";#N/A,#N/A,FALSE,"Int. Cost";#N/A,#N/A,FALSE,"Fees";#N/A,#N/A,FALSE,"Ratios";#N/A,#N/A,FALSE,"DCF"}</definedName>
    <definedName name="nn" hidden="1">{#N/A,#N/A,FALSE,"Summary";#N/A,#N/A,FALSE,"Returns";#N/A,#N/A,FALSE,"IS";#N/A,#N/A,FALSE,"CFS";#N/A,#N/A,FALSE,"Opening BS";#N/A,#N/A,FALSE,"BS";#N/A,#N/A,FALSE,"Int. Rates";#N/A,#N/A,FALSE,"Int. Cost";#N/A,#N/A,FALSE,"Fees";#N/A,#N/A,FALSE,"Ratios";#N/A,#N/A,FALSE,"DCF"}</definedName>
    <definedName name="nnn" localSheetId="2" hidden="1">'[31]SOV tot'!#REF!</definedName>
    <definedName name="nnn" hidden="1">'[31]SOV tot'!#REF!</definedName>
    <definedName name="nnnn777" localSheetId="2" hidden="1">'[68]TRAFFIC CALC'!$D$1:$F$65536,'[68]TRAFFIC CALC'!#REF!</definedName>
    <definedName name="nnnn777" localSheetId="11" hidden="1">'[68]TRAFFIC CALC'!$D$1:$F$65536,'[68]TRAFFIC CALC'!#REF!</definedName>
    <definedName name="nnnn777" hidden="1">'[68]TRAFFIC CALC'!$D$1:$F$65536,'[68]TRAFFIC CALC'!#REF!</definedName>
    <definedName name="nnnnnnnnnnnnn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nnnnnnnnnnnnn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nnnnnnnnnnnnnnn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nnnnnnnnnnnnnnn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nnnnnnnnnnnnnnnnnn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nnnnnnnnnnnnnnnnnn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no" localSheetId="11" hidden="1">{"Assumptions","High_Growth",TRUE,"Assumptions";"Summary",#N/A,TRUE,"Summary";"SummaryB",#N/A,TRUE,"Summary B";"Assumptions","Base_Case",TRUE,"Assumptions";"Summary",#N/A,TRUE,"Summary";"SummaryB",#N/A,TRUE,"Summary B";"Assumptions","No_Growth",TRUE,"Assumptions";"Summary",#N/A,TRUE,"Summary";"SummaryB",#N/A,TRUE,"Summary B"}</definedName>
    <definedName name="no" hidden="1">{"Assumptions","High_Growth",TRUE,"Assumptions";"Summary",#N/A,TRUE,"Summary";"SummaryB",#N/A,TRUE,"Summary B";"Assumptions","Base_Case",TRUE,"Assumptions";"Summary",#N/A,TRUE,"Summary";"SummaryB",#N/A,TRUE,"Summary B";"Assumptions","No_Growth",TRUE,"Assumptions";"Summary",#N/A,TRUE,"Summary";"SummaryB",#N/A,TRUE,"Summary B"}</definedName>
    <definedName name="Nokia" localSheetId="6">#REF!</definedName>
    <definedName name="Nokia" localSheetId="7">#REF!</definedName>
    <definedName name="Nokia" localSheetId="8">#REF!</definedName>
    <definedName name="Nokia" localSheetId="10">#REF!</definedName>
    <definedName name="Nokia">#REF!</definedName>
    <definedName name="NOKIA_">'[25]By Mill'!$C$575</definedName>
    <definedName name="NON_CASH" hidden="1">"NON_CASH"</definedName>
    <definedName name="NON_INTEREST_EXP" hidden="1">"NON_INTEREST_EXP"</definedName>
    <definedName name="NON_INTEREST_INC" hidden="1">"NON_INTEREST_INC"</definedName>
    <definedName name="NORMAL_INC_AFTER" hidden="1">"NORMAL_INC_AFTER"</definedName>
    <definedName name="NORMAL_INC_AVAIL" hidden="1">"NORMAL_INC_AVAIL"</definedName>
    <definedName name="NORMAL_INC_BEFORE" hidden="1">"NORMAL_INC_BEFORE"</definedName>
    <definedName name="NORRKOPING_">'[25]By Mill'!$C$829</definedName>
    <definedName name="Norrsundet" localSheetId="6">#REF!</definedName>
    <definedName name="Norrsundet" localSheetId="7">#REF!</definedName>
    <definedName name="Norrsundet" localSheetId="8">#REF!</definedName>
    <definedName name="Norrsundet" localSheetId="10">#REF!</definedName>
    <definedName name="Norrsundet">#REF!</definedName>
    <definedName name="NORRSUNDET_">'[25]By Mill'!$C$902</definedName>
    <definedName name="NORSKE_CAMPBELL">'[25]By Mill'!$C$17</definedName>
    <definedName name="NORSKE_CROFTON">'[25]By Mill'!$C$19</definedName>
    <definedName name="Northwood" localSheetId="6">#REF!</definedName>
    <definedName name="Northwood" localSheetId="7">#REF!</definedName>
    <definedName name="Northwood" localSheetId="8">#REF!</definedName>
    <definedName name="Northwood" localSheetId="10">#REF!</definedName>
    <definedName name="Northwood">#REF!</definedName>
    <definedName name="Northwood_PG">'[25]By Mill'!$C$62</definedName>
    <definedName name="Norway" localSheetId="6">#REF!</definedName>
    <definedName name="Norway" localSheetId="7">#REF!</definedName>
    <definedName name="Norway" localSheetId="8">#REF!</definedName>
    <definedName name="Norway" localSheetId="10">#REF!</definedName>
    <definedName name="Norway">#REF!</definedName>
    <definedName name="note4" localSheetId="6">#REF!</definedName>
    <definedName name="note4" localSheetId="7">#REF!</definedName>
    <definedName name="note4" localSheetId="8">#REF!</definedName>
    <definedName name="note4" localSheetId="10">#REF!</definedName>
    <definedName name="note4">#REF!</definedName>
    <definedName name="note5" localSheetId="6">#REF!</definedName>
    <definedName name="note5" localSheetId="7">#REF!</definedName>
    <definedName name="note5" localSheetId="8">#REF!</definedName>
    <definedName name="note5" localSheetId="10">#REF!</definedName>
    <definedName name="note5">#REF!</definedName>
    <definedName name="note6" localSheetId="6">#REF!</definedName>
    <definedName name="note6">#REF!</definedName>
    <definedName name="note7" localSheetId="6">#REF!</definedName>
    <definedName name="note7">#REF!</definedName>
    <definedName name="NOTES_PAY" hidden="1">"NOTES_PAY"</definedName>
    <definedName name="NOTES1">#REF!</definedName>
    <definedName name="notes2" localSheetId="6">#REF!</definedName>
    <definedName name="notes2">#REF!</definedName>
    <definedName name="notes3" localSheetId="6">#REF!</definedName>
    <definedName name="notes3">#REF!</definedName>
    <definedName name="NPV">#REF!</definedName>
    <definedName name="ns_c1" localSheetId="6">#REF!</definedName>
    <definedName name="ns_c1">#REF!</definedName>
    <definedName name="ns_i1" localSheetId="6">#REF!</definedName>
    <definedName name="ns_i1">#REF!</definedName>
    <definedName name="ns_i2" localSheetId="6">#REF!</definedName>
    <definedName name="ns_i2">#REF!</definedName>
    <definedName name="Number_of_BSS_equipment" localSheetId="6">#REF!</definedName>
    <definedName name="Number_of_BSS_equipment">#REF!</definedName>
    <definedName name="Numbers" localSheetId="6">#REF!</definedName>
    <definedName name="Numbers">#REF!</definedName>
    <definedName name="Numer6" localSheetId="6">#REF!</definedName>
    <definedName name="Numer6">#REF!</definedName>
    <definedName name="nuovo" localSheetId="11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ovo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ws_p_price" localSheetId="6">#REF!</definedName>
    <definedName name="nws_p_price" localSheetId="7">#REF!</definedName>
    <definedName name="nws_p_price" localSheetId="8">#REF!</definedName>
    <definedName name="nws_p_price" localSheetId="10">#REF!</definedName>
    <definedName name="nws_p_price">#REF!</definedName>
    <definedName name="nws_p_yrago" localSheetId="6">#REF!</definedName>
    <definedName name="nws_p_yrago" localSheetId="7">#REF!</definedName>
    <definedName name="nws_p_yrago" localSheetId="8">#REF!</definedName>
    <definedName name="nws_p_yrago" localSheetId="10">#REF!</definedName>
    <definedName name="nws_p_yrago">#REF!</definedName>
    <definedName name="nws_p_ytd" localSheetId="6">#REF!</definedName>
    <definedName name="nws_p_ytd" localSheetId="7">#REF!</definedName>
    <definedName name="nws_p_ytd" localSheetId="8">#REF!</definedName>
    <definedName name="nws_p_ytd" localSheetId="10">#REF!</definedName>
    <definedName name="nws_p_ytd">#REF!</definedName>
    <definedName name="NWSPRICE" localSheetId="6">#REF!</definedName>
    <definedName name="NWSPRICE">#REF!</definedName>
    <definedName name="nwsyrago" localSheetId="6">#REF!</definedName>
    <definedName name="nwsyrago">#REF!</definedName>
    <definedName name="nwsytd" localSheetId="6">#REF!</definedName>
    <definedName name="nwsytd">#REF!</definedName>
    <definedName name="nz_type" localSheetId="6">#REF!</definedName>
    <definedName name="nz_type">#REF!</definedName>
    <definedName name="O" localSheetId="6">#REF!</definedName>
    <definedName name="O">#REF!</definedName>
    <definedName name="O_Lite_ChurnSubs_" localSheetId="6" hidden="1">#REF!</definedName>
    <definedName name="O_Lite_ChurnSubs_" hidden="1">#REF!</definedName>
    <definedName name="O_Lite_NewSubs_" localSheetId="6" hidden="1">#REF!</definedName>
    <definedName name="O_Lite_NewSubs_" hidden="1">#REF!</definedName>
    <definedName name="O_Lite_Subs_" localSheetId="6" hidden="1">#REF!</definedName>
    <definedName name="O_Lite_Subs_" hidden="1">#REF!</definedName>
    <definedName name="O_Lite_TRAFFIC_INC" localSheetId="6" hidden="1">#REF!</definedName>
    <definedName name="O_Lite_TRAFFIC_INC" hidden="1">#REF!</definedName>
    <definedName name="O_Lite_TRAFFIC_INC_LOC" localSheetId="6" hidden="1">#REF!</definedName>
    <definedName name="O_Lite_TRAFFIC_INC_LOC" hidden="1">#REF!</definedName>
    <definedName name="O_Lite_TRAFFIC_INC_MOB" localSheetId="6" hidden="1">#REF!</definedName>
    <definedName name="O_Lite_TRAFFIC_INC_MOB" hidden="1">#REF!</definedName>
    <definedName name="O_Lite_TRAFFIC_INC_SD" localSheetId="6" hidden="1">#REF!</definedName>
    <definedName name="O_Lite_TRAFFIC_INC_SD" hidden="1">#REF!</definedName>
    <definedName name="O_Lite_TRAFFIC_OUT" localSheetId="6" hidden="1">#REF!</definedName>
    <definedName name="O_Lite_TRAFFIC_OUT" hidden="1">#REF!</definedName>
    <definedName name="O_Lite_TRAFFIC_OUT_INT" localSheetId="6" hidden="1">#REF!</definedName>
    <definedName name="O_Lite_TRAFFIC_OUT_INT" hidden="1">#REF!</definedName>
    <definedName name="O_Lite_TRAFFIC_OUT_LOC" localSheetId="6" hidden="1">#REF!</definedName>
    <definedName name="O_Lite_TRAFFIC_OUT_LOC" hidden="1">#REF!</definedName>
    <definedName name="O_Lite_TRAFFIC_OUT_LONGDIST" localSheetId="6" hidden="1">#REF!</definedName>
    <definedName name="O_Lite_TRAFFIC_OUT_LONGDIST" hidden="1">#REF!</definedName>
    <definedName name="O_Lite_TRAFFIC_OUT_MOB" localSheetId="6" hidden="1">#REF!</definedName>
    <definedName name="O_Lite_TRAFFIC_OUT_MOB" hidden="1">#REF!</definedName>
    <definedName name="O_Lite_TRAFFIC_OUT_SD" localSheetId="6" hidden="1">#REF!</definedName>
    <definedName name="O_Lite_TRAFFIC_OUT_SD" hidden="1">#REF!</definedName>
    <definedName name="Ob" localSheetId="6">#REF!</definedName>
    <definedName name="Ob">#REF!</definedName>
    <definedName name="objects" localSheetId="6">#REF!</definedName>
    <definedName name="objects">#REF!</definedName>
    <definedName name="OCC_CTE">#REF!</definedName>
    <definedName name="OCC_PANAMA">#REF!</definedName>
    <definedName name="OCCI_">#REF!</definedName>
    <definedName name="october" localSheetId="11" hidden="1">{#N/A,#N/A,FALSE,"ОТЛАДКА"}</definedName>
    <definedName name="october" hidden="1">{#N/A,#N/A,FALSE,"ОТЛАДКА"}</definedName>
    <definedName name="og">#REF!</definedName>
    <definedName name="OG_Air_IntlRoam" localSheetId="6">#REF!</definedName>
    <definedName name="OG_Air_IntlRoam" localSheetId="7">#REF!</definedName>
    <definedName name="OG_Air_IntlRoam" localSheetId="8">#REF!</definedName>
    <definedName name="OG_Air_IntlRoam" localSheetId="10">#REF!</definedName>
    <definedName name="OG_Air_IntlRoam">#REF!</definedName>
    <definedName name="OG_Air_NatRoam" localSheetId="6">#REF!</definedName>
    <definedName name="OG_Air_NatRoam" localSheetId="7">#REF!</definedName>
    <definedName name="OG_Air_NatRoam" localSheetId="8">#REF!</definedName>
    <definedName name="OG_Air_NatRoam" localSheetId="10">#REF!</definedName>
    <definedName name="OG_Air_NatRoam">#REF!</definedName>
    <definedName name="OG_Air_Seg1" localSheetId="6">#REF!</definedName>
    <definedName name="OG_Air_Seg1" localSheetId="7">#REF!</definedName>
    <definedName name="OG_Air_Seg1" localSheetId="8">#REF!</definedName>
    <definedName name="OG_Air_Seg1" localSheetId="10">#REF!</definedName>
    <definedName name="OG_Air_Seg1">#REF!</definedName>
    <definedName name="OG_Air_Seg2" localSheetId="6">#REF!</definedName>
    <definedName name="OG_Air_Seg2">#REF!</definedName>
    <definedName name="OG_Air_Seg3" localSheetId="6">#REF!</definedName>
    <definedName name="OG_Air_Seg3">#REF!</definedName>
    <definedName name="OG_Air_Seg4" localSheetId="6">#REF!</definedName>
    <definedName name="OG_Air_Seg4">#REF!</definedName>
    <definedName name="OG_Air_Seg5" localSheetId="6">#REF!</definedName>
    <definedName name="OG_Air_Seg5">#REF!</definedName>
    <definedName name="OG_Air_Seg6" localSheetId="6">#REF!</definedName>
    <definedName name="OG_Air_Seg6">#REF!</definedName>
    <definedName name="OG_Air_Seg7" localSheetId="6">#REF!</definedName>
    <definedName name="OG_Air_Seg7">#REF!</definedName>
    <definedName name="OG_Air_Seg8" localSheetId="6">#REF!</definedName>
    <definedName name="OG_Air_Seg8">#REF!</definedName>
    <definedName name="OG_Air_Seg9" localSheetId="6">#REF!</definedName>
    <definedName name="OG_Air_Seg9">#REF!</definedName>
    <definedName name="oglethorpe" localSheetId="6">#REF!</definedName>
    <definedName name="oglethorpe">#REF!</definedName>
    <definedName name="OGLETHORPE_">'[25]By Mill'!$C$373</definedName>
    <definedName name="oh" localSheetId="11" hidden="1">{0,0}</definedName>
    <definedName name="oh" hidden="1">{0,0}</definedName>
    <definedName name="OHS">'[25]By Mill'!$C$806</definedName>
    <definedName name="OHS_">'[25]By Mill'!$C$806</definedName>
    <definedName name="oi_end" localSheetId="6">#REF!</definedName>
    <definedName name="oi_end" localSheetId="7">#REF!</definedName>
    <definedName name="oi_end" localSheetId="8">#REF!</definedName>
    <definedName name="oi_end" localSheetId="10">#REF!</definedName>
    <definedName name="oi_end">#REF!</definedName>
    <definedName name="oiu" localSheetId="6" hidden="1">{"fdsup://directions/News HTML Viewer?action=OPEN&amp;on_error=off&amp;window=popup_no_button&amp;start_maximized=false&amp;creator=factset&amp;display_string=Click to view document&amp;width=640&amp;height=480&amp;address=ZQFNAZbnkp6vd2kFK2%2BZP1GPEjrpiuLGj%2BYJiiNYS4tKlCYV%2FtKFBYZ7Mfhi","7bUwzW0bURbps%2FPlO8HMplmK7vLCRXnVA7HnL2MTwPIY72DqGsaC5RN9hfaC0Fsoqr%2BDCFspN%2BK05LgxxUYB32QhhQpzFmdEDGUFHuTCbI7HQimN4Xz3fG%2F5owevL0Zz6FQIQB59lllCtB0h7BzGes%2Fg%2B%2B0ixlNRwUQF%2Fh0BGudybhJcaQOKC0Am%2BsgOr9c5MjB3hMfQbesEImT9mzcWHQLKFEoNOSSYofPT6NbCg7sUv","EA1"}</definedName>
    <definedName name="oiu" localSheetId="7" hidden="1">{"fdsup://directions/News HTML Viewer?action=OPEN&amp;on_error=off&amp;window=popup_no_button&amp;start_maximized=false&amp;creator=factset&amp;display_string=Click to view document&amp;width=640&amp;height=480&amp;address=ZQFNAZbnkp6vd2kFK2%2BZP1GPEjrpiuLGj%2BYJiiNYS4tKlCYV%2FtKFBYZ7Mfhi","7bUwzW0bURbps%2FPlO8HMplmK7vLCRXnVA7HnL2MTwPIY72DqGsaC5RN9hfaC0Fsoqr%2BDCFspN%2BK05LgxxUYB32QhhQpzFmdEDGUFHuTCbI7HQimN4Xz3fG%2F5owevL0Zz6FQIQB59lllCtB0h7BzGes%2Fg%2B%2B0ixlNRwUQF%2Fh0BGudybhJcaQOKC0Am%2BsgOr9c5MjB3hMfQbesEImT9mzcWHQLKFEoNOSSYofPT6NbCg7sUv","EA1"}</definedName>
    <definedName name="oiu" localSheetId="8" hidden="1">{"fdsup://directions/News HTML Viewer?action=OPEN&amp;on_error=off&amp;window=popup_no_button&amp;start_maximized=false&amp;creator=factset&amp;display_string=Click to view document&amp;width=640&amp;height=480&amp;address=ZQFNAZbnkp6vd2kFK2%2BZP1GPEjrpiuLGj%2BYJiiNYS4tKlCYV%2FtKFBYZ7Mfhi","7bUwzW0bURbps%2FPlO8HMplmK7vLCRXnVA7HnL2MTwPIY72DqGsaC5RN9hfaC0Fsoqr%2BDCFspN%2BK05LgxxUYB32QhhQpzFmdEDGUFHuTCbI7HQimN4Xz3fG%2F5owevL0Zz6FQIQB59lllCtB0h7BzGes%2Fg%2B%2B0ixlNRwUQF%2Fh0BGudybhJcaQOKC0Am%2BsgOr9c5MjB3hMfQbesEImT9mzcWHQLKFEoNOSSYofPT6NbCg7sUv","EA1"}</definedName>
    <definedName name="oiu" localSheetId="10" hidden="1">{"fdsup://directions/News HTML Viewer?action=OPEN&amp;on_error=off&amp;window=popup_no_button&amp;start_maximized=false&amp;creator=factset&amp;display_string=Click to view document&amp;width=640&amp;height=480&amp;address=ZQFNAZbnkp6vd2kFK2%2BZP1GPEjrpiuLGj%2BYJiiNYS4tKlCYV%2FtKFBYZ7Mfhi","7bUwzW0bURbps%2FPlO8HMplmK7vLCRXnVA7HnL2MTwPIY72DqGsaC5RN9hfaC0Fsoqr%2BDCFspN%2BK05LgxxUYB32QhhQpzFmdEDGUFHuTCbI7HQimN4Xz3fG%2F5owevL0Zz6FQIQB59lllCtB0h7BzGes%2Fg%2B%2B0ixlNRwUQF%2Fh0BGudybhJcaQOKC0Am%2BsgOr9c5MjB3hMfQbesEImT9mzcWHQLKFEoNOSSYofPT6NbCg7sUv","EA1"}</definedName>
    <definedName name="oiu" hidden="1">{"fdsup://directions/News HTML Viewer?action=OPEN&amp;on_error=off&amp;window=popup_no_button&amp;start_maximized=false&amp;creator=factset&amp;display_string=Click to view document&amp;width=640&amp;height=480&amp;address=ZQFNAZbnkp6vd2kFK2%2BZP1GPEjrpiuLGj%2BYJiiNYS4tKlCYV%2FtKFBYZ7Mfhi","7bUwzW0bURbps%2FPlO8HMplmK7vLCRXnVA7HnL2MTwPIY72DqGsaC5RN9hfaC0Fsoqr%2BDCFspN%2BK05LgxxUYB32QhhQpzFmdEDGUFHuTCbI7HQimN4Xz3fG%2F5owevL0Zz6FQIQB59lllCtB0h7BzGes%2Fg%2B%2B0ixlNRwUQF%2Fh0BGudybhJcaQOKC0Am%2BsgOr9c5MjB3hMfQbesEImT9mzcWHQLKFEoNOSSYofPT6NbCg7sUv","EA1"}</definedName>
    <definedName name="ojboi" localSheetId="11" hidden="1">{0,0}</definedName>
    <definedName name="ojboi" hidden="1">{0,0}</definedName>
    <definedName name="ojuoi" localSheetId="11" hidden="1">{0,0}</definedName>
    <definedName name="ojuoi" hidden="1">{0,0}</definedName>
    <definedName name="ol">#REF!</definedName>
    <definedName name="old" localSheetId="6">#REF!</definedName>
    <definedName name="old" localSheetId="7">#REF!</definedName>
    <definedName name="old" localSheetId="8">#REF!</definedName>
    <definedName name="old" localSheetId="10">#REF!</definedName>
    <definedName name="old">#REF!</definedName>
    <definedName name="oldcalculation" localSheetId="11" hidden="1">{#N/A,#N/A,FALSE,"A";#N/A,#N/A,FALSE,"B"}</definedName>
    <definedName name="oldcalculation" hidden="1">{#N/A,#N/A,FALSE,"A";#N/A,#N/A,FALSE,"B"}</definedName>
    <definedName name="oldtown" localSheetId="6">#REF!</definedName>
    <definedName name="oldtown" localSheetId="7">#REF!</definedName>
    <definedName name="oldtown" localSheetId="8">#REF!</definedName>
    <definedName name="oldtown" localSheetId="10">#REF!</definedName>
    <definedName name="oldtown">#REF!</definedName>
    <definedName name="OLDTOWN_">'[25]By Mill'!$C$280</definedName>
    <definedName name="OLE_LINK1" localSheetId="6">#REF!</definedName>
    <definedName name="OLE_LINK1" localSheetId="7">#REF!</definedName>
    <definedName name="OLE_LINK1" localSheetId="8">#REF!</definedName>
    <definedName name="OLE_LINK1" localSheetId="10">#REF!</definedName>
    <definedName name="OLE_LINK1">#REF!</definedName>
    <definedName name="onetwo" localSheetId="6">#REF!</definedName>
    <definedName name="onetwo" localSheetId="7">#REF!</definedName>
    <definedName name="onetwo" localSheetId="8">#REF!</definedName>
    <definedName name="onetwo" localSheetId="10">#REF!</definedName>
    <definedName name="onetwo">#REF!</definedName>
    <definedName name="OnSan" localSheetId="6">#REF!</definedName>
    <definedName name="OnSan" localSheetId="7">#REF!</definedName>
    <definedName name="OnSan" localSheetId="8">#REF!</definedName>
    <definedName name="OnSan" localSheetId="10">#REF!</definedName>
    <definedName name="OnSan">#REF!</definedName>
    <definedName name="ONSAN_">'[25]By Mill'!$C$1569</definedName>
    <definedName name="oo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oo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ooo" localSheetId="0" hidden="1">{"fdsup://directions/News HTML Viewer?action=OPEN&amp;on_error=off&amp;window=popup_no_button&amp;start_maximized=false&amp;creator=factset&amp;display_string=Click to view document&amp;width=640&amp;height=480&amp;address=ZQFNwazDkp6vD6V0vAbjkPNrULx7q7I8gGf6J0cLZ9k5DEt1yK7y5mcYGY8%2B2vdD","%2BLCVa18Xs31sDl6WyFgIFjCGOSv6RVGmB018fcIuVsU06OAq8qwbTWaOsh8wc6JJIA6soqmJ25RLO%2BlpzgKUuvvJg%2BEg0v5CHPATw5K83Vu7UW8E%2Byn%2BLN4swx0oxiNsubqrMCXP6MwDhx3ledUfK3uk4cUnSg%2B0Uy7kd5NhHsT8Irw6Hx4y9r8gpng8hj1ElBhcSPS2FMD6J%2F7bvnijkPFFuX%2FmZ6Exhn2BgCmLjrAeoSE","oeRWpTA%3D%3D"}</definedName>
    <definedName name="ooo" localSheetId="6" hidden="1">{"fdsup://directions/News HTML Viewer?action=OPEN&amp;on_error=off&amp;window=popup_no_button&amp;start_maximized=false&amp;creator=factset&amp;display_string=Click to view document&amp;width=640&amp;height=480&amp;address=ZQFNwazDkp6vD6V0vAbjkPNrULx7q7I8gGf6J0cLZ9k5DEt1yK7y5mcYGY8%2B2vdD","%2BLCVa18Xs31sDl6WyFgIFjCGOSv6RVGmB018fcIuVsU06OAq8qwbTWaOsh8wc6JJIA6soqmJ25RLO%2BlpzgKUuvvJg%2BEg0v5CHPATw5K83Vu7UW8E%2Byn%2BLN4swx0oxiNsubqrMCXP6MwDhx3ledUfK3uk4cUnSg%2B0Uy7kd5NhHsT8Irw6Hx4y9r8gpng8hj1ElBhcSPS2FMD6J%2F7bvnijkPFFuX%2FmZ6Exhn2BgCmLjrAeoSE","oeRWpTA%3D%3D"}</definedName>
    <definedName name="ooo" localSheetId="7" hidden="1">{"fdsup://directions/News HTML Viewer?action=OPEN&amp;on_error=off&amp;window=popup_no_button&amp;start_maximized=false&amp;creator=factset&amp;display_string=Click to view document&amp;width=640&amp;height=480&amp;address=ZQFNwazDkp6vD6V0vAbjkPNrULx7q7I8gGf6J0cLZ9k5DEt1yK7y5mcYGY8%2B2vdD","%2BLCVa18Xs31sDl6WyFgIFjCGOSv6RVGmB018fcIuVsU06OAq8qwbTWaOsh8wc6JJIA6soqmJ25RLO%2BlpzgKUuvvJg%2BEg0v5CHPATw5K83Vu7UW8E%2Byn%2BLN4swx0oxiNsubqrMCXP6MwDhx3ledUfK3uk4cUnSg%2B0Uy7kd5NhHsT8Irw6Hx4y9r8gpng8hj1ElBhcSPS2FMD6J%2F7bvnijkPFFuX%2FmZ6Exhn2BgCmLjrAeoSE","oeRWpTA%3D%3D"}</definedName>
    <definedName name="ooo" localSheetId="8" hidden="1">{"fdsup://directions/News HTML Viewer?action=OPEN&amp;on_error=off&amp;window=popup_no_button&amp;start_maximized=false&amp;creator=factset&amp;display_string=Click to view document&amp;width=640&amp;height=480&amp;address=ZQFNwazDkp6vD6V0vAbjkPNrULx7q7I8gGf6J0cLZ9k5DEt1yK7y5mcYGY8%2B2vdD","%2BLCVa18Xs31sDl6WyFgIFjCGOSv6RVGmB018fcIuVsU06OAq8qwbTWaOsh8wc6JJIA6soqmJ25RLO%2BlpzgKUuvvJg%2BEg0v5CHPATw5K83Vu7UW8E%2Byn%2BLN4swx0oxiNsubqrMCXP6MwDhx3ledUfK3uk4cUnSg%2B0Uy7kd5NhHsT8Irw6Hx4y9r8gpng8hj1ElBhcSPS2FMD6J%2F7bvnijkPFFuX%2FmZ6Exhn2BgCmLjrAeoSE","oeRWpTA%3D%3D"}</definedName>
    <definedName name="ooo" localSheetId="10" hidden="1">{"fdsup://directions/News HTML Viewer?action=OPEN&amp;on_error=off&amp;window=popup_no_button&amp;start_maximized=false&amp;creator=factset&amp;display_string=Click to view document&amp;width=640&amp;height=480&amp;address=ZQFNwazDkp6vD6V0vAbjkPNrULx7q7I8gGf6J0cLZ9k5DEt1yK7y5mcYGY8%2B2vdD","%2BLCVa18Xs31sDl6WyFgIFjCGOSv6RVGmB018fcIuVsU06OAq8qwbTWaOsh8wc6JJIA6soqmJ25RLO%2BlpzgKUuvvJg%2BEg0v5CHPATw5K83Vu7UW8E%2Byn%2BLN4swx0oxiNsubqrMCXP6MwDhx3ledUfK3uk4cUnSg%2B0Uy7kd5NhHsT8Irw6Hx4y9r8gpng8hj1ElBhcSPS2FMD6J%2F7bvnijkPFFuX%2FmZ6Exhn2BgCmLjrAeoSE","oeRWpTA%3D%3D"}</definedName>
    <definedName name="ooo" localSheetId="11" hidden="1">{#N/A,#N/A,FALSE,"magsep2";#N/A,#N/A,FALSE,"¾"" X ½""";#N/A,#N/A,FALSE,"½"" X ¼""";#N/A,#N/A,FALSE,"¼"" X 8 Mesh";#N/A,#N/A,FALSE,"8 X 14 Mesh"}</definedName>
    <definedName name="ooo" hidden="1">{#N/A,#N/A,FALSE,"magsep2";#N/A,#N/A,FALSE,"¾"" X ½""";#N/A,#N/A,FALSE,"½"" X ¼""";#N/A,#N/A,FALSE,"¼"" X 8 Mesh";#N/A,#N/A,FALSE,"8 X 14 Mesh"}</definedName>
    <definedName name="oooo" localSheetId="6" hidden="1">Main.SAPF4Help()</definedName>
    <definedName name="oooo" localSheetId="7" hidden="1">Main.SAPF4Help()</definedName>
    <definedName name="oooo" localSheetId="8" hidden="1">Main.SAPF4Help()</definedName>
    <definedName name="oooo" localSheetId="10" hidden="1">Main.SAPF4Help()</definedName>
    <definedName name="oooo" hidden="1">Main.SAPF4Help()</definedName>
    <definedName name="oooooo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oooooo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OP" localSheetId="11" hidden="1">{"'Resumen'!$A$1:$P$99"}</definedName>
    <definedName name="OP" hidden="1">{"'Resumen'!$A$1:$P$99"}</definedName>
    <definedName name="op_tax_rate">24%</definedName>
    <definedName name="Op_USD_rate">29.4545</definedName>
    <definedName name="OPCPRICE">#REF!</definedName>
    <definedName name="OpDate" localSheetId="6">#REF!</definedName>
    <definedName name="OpDate">#REF!</definedName>
    <definedName name="open_t2" localSheetId="6">#REF!</definedName>
    <definedName name="open_t2">#REF!</definedName>
    <definedName name="open_t3" localSheetId="6">#REF!</definedName>
    <definedName name="open_t3">#REF!</definedName>
    <definedName name="opendbs" localSheetId="6" hidden="1">{"fis.dbo.r1_datasum"}</definedName>
    <definedName name="opendbs" localSheetId="7" hidden="1">{"fis.dbo.r1_datasum"}</definedName>
    <definedName name="opendbs" localSheetId="8" hidden="1">{"fis.dbo.r1_datasum"}</definedName>
    <definedName name="opendbs" localSheetId="10" hidden="1">{"fis.dbo.r1_datasum"}</definedName>
    <definedName name="opendbs" hidden="1">{"fis.dbo.r1_datasum"}</definedName>
    <definedName name="opendbs1" localSheetId="6" hidden="1">{"fis.dbo.r1_datasum"}</definedName>
    <definedName name="opendbs1" localSheetId="7" hidden="1">{"fis.dbo.r1_datasum"}</definedName>
    <definedName name="opendbs1" localSheetId="8" hidden="1">{"fis.dbo.r1_datasum"}</definedName>
    <definedName name="opendbs1" localSheetId="10" hidden="1">{"fis.dbo.r1_datasum"}</definedName>
    <definedName name="opendbs1" hidden="1">{"fis.dbo.r1_datasum"}</definedName>
    <definedName name="OPENPRICE" hidden="1">"OPENPRICE"</definedName>
    <definedName name="OPER_INC" hidden="1">"OPER_INC"</definedName>
    <definedName name="OPEX">#REF!</definedName>
    <definedName name="OpFXR" localSheetId="6">#REF!</definedName>
    <definedName name="OpFXR">#REF!</definedName>
    <definedName name="OpIncome_2000" localSheetId="6">#REF!</definedName>
    <definedName name="OpIncome_2000">#REF!</definedName>
    <definedName name="OpIncome_2001" localSheetId="6">#REF!</definedName>
    <definedName name="OpIncome_2001">#REF!</definedName>
    <definedName name="OpIncome_2002" localSheetId="6">#REF!</definedName>
    <definedName name="OpIncome_2002">#REF!</definedName>
    <definedName name="OpIncome_2003" localSheetId="6">#REF!</definedName>
    <definedName name="OpIncome_2003">#REF!</definedName>
    <definedName name="OpITR" localSheetId="6">#REF!</definedName>
    <definedName name="OpITR">#REF!</definedName>
    <definedName name="Oplata" localSheetId="6">#REF!</definedName>
    <definedName name="Oplata">#REF!</definedName>
    <definedName name="oplin" localSheetId="6" hidden="1">{"fdsup://directions/News HTML Viewer?action=OPEN&amp;on_error=off&amp;window=popup_no_button&amp;start_maximized=false&amp;creator=factset&amp;display_string=Click to view document&amp;width=640&amp;height=480&amp;address=ZQFNgSDCku6rj7ovOzVi18cA%2FLmu8D%2FKkp0BCI1svzO7Dv%2FixqjxYQlvhZnc","EiuEDhJd1vAqC5L9yLnQ%2FDiAqwK0hDgDwKrNxmKb1Ca4LXqjpDPR9VdCxotqLfPhZYv1wQp9ZPpRJVVPsPAYMQOJGWpsFokg82TF52n4c4YYymKBq410iiczyuoo4Ut5gYHK5MFzHI9N0hTpRrELCeNkRHTsjRt6SnGU3OdwBOVv2AUScCS%2FZKPbPDSQBc5%2FHNOK2BWpUfUxCpN3XnBzcXShnL%2Fbhc%2FyZ9cKiSkLdB3tgdVc48sw7","TKVIKI%3D"}</definedName>
    <definedName name="oplin" localSheetId="7" hidden="1">{"fdsup://directions/News HTML Viewer?action=OPEN&amp;on_error=off&amp;window=popup_no_button&amp;start_maximized=false&amp;creator=factset&amp;display_string=Click to view document&amp;width=640&amp;height=480&amp;address=ZQFNgSDCku6rj7ovOzVi18cA%2FLmu8D%2FKkp0BCI1svzO7Dv%2FixqjxYQlvhZnc","EiuEDhJd1vAqC5L9yLnQ%2FDiAqwK0hDgDwKrNxmKb1Ca4LXqjpDPR9VdCxotqLfPhZYv1wQp9ZPpRJVVPsPAYMQOJGWpsFokg82TF52n4c4YYymKBq410iiczyuoo4Ut5gYHK5MFzHI9N0hTpRrELCeNkRHTsjRt6SnGU3OdwBOVv2AUScCS%2FZKPbPDSQBc5%2FHNOK2BWpUfUxCpN3XnBzcXShnL%2Fbhc%2FyZ9cKiSkLdB3tgdVc48sw7","TKVIKI%3D"}</definedName>
    <definedName name="oplin" localSheetId="8" hidden="1">{"fdsup://directions/News HTML Viewer?action=OPEN&amp;on_error=off&amp;window=popup_no_button&amp;start_maximized=false&amp;creator=factset&amp;display_string=Click to view document&amp;width=640&amp;height=480&amp;address=ZQFNgSDCku6rj7ovOzVi18cA%2FLmu8D%2FKkp0BCI1svzO7Dv%2FixqjxYQlvhZnc","EiuEDhJd1vAqC5L9yLnQ%2FDiAqwK0hDgDwKrNxmKb1Ca4LXqjpDPR9VdCxotqLfPhZYv1wQp9ZPpRJVVPsPAYMQOJGWpsFokg82TF52n4c4YYymKBq410iiczyuoo4Ut5gYHK5MFzHI9N0hTpRrELCeNkRHTsjRt6SnGU3OdwBOVv2AUScCS%2FZKPbPDSQBc5%2FHNOK2BWpUfUxCpN3XnBzcXShnL%2Fbhc%2FyZ9cKiSkLdB3tgdVc48sw7","TKVIKI%3D"}</definedName>
    <definedName name="oplin" localSheetId="10" hidden="1">{"fdsup://directions/News HTML Viewer?action=OPEN&amp;on_error=off&amp;window=popup_no_button&amp;start_maximized=false&amp;creator=factset&amp;display_string=Click to view document&amp;width=640&amp;height=480&amp;address=ZQFNgSDCku6rj7ovOzVi18cA%2FLmu8D%2FKkp0BCI1svzO7Dv%2FixqjxYQlvhZnc","EiuEDhJd1vAqC5L9yLnQ%2FDiAqwK0hDgDwKrNxmKb1Ca4LXqjpDPR9VdCxotqLfPhZYv1wQp9ZPpRJVVPsPAYMQOJGWpsFokg82TF52n4c4YYymKBq410iiczyuoo4Ut5gYHK5MFzHI9N0hTpRrELCeNkRHTsjRt6SnGU3OdwBOVv2AUScCS%2FZKPbPDSQBc5%2FHNOK2BWpUfUxCpN3XnBzcXShnL%2Fbhc%2FyZ9cKiSkLdB3tgdVc48sw7","TKVIKI%3D"}</definedName>
    <definedName name="oplin" hidden="1">{"fdsup://directions/News HTML Viewer?action=OPEN&amp;on_error=off&amp;window=popup_no_button&amp;start_maximized=false&amp;creator=factset&amp;display_string=Click to view document&amp;width=640&amp;height=480&amp;address=ZQFNgSDCku6rj7ovOzVi18cA%2FLmu8D%2FKkp0BCI1svzO7Dv%2FixqjxYQlvhZnc","EiuEDhJd1vAqC5L9yLnQ%2FDiAqwK0hDgDwKrNxmKb1Ca4LXqjpDPR9VdCxotqLfPhZYv1wQp9ZPpRJVVPsPAYMQOJGWpsFokg82TF52n4c4YYymKBq410iiczyuoo4Ut5gYHK5MFzHI9N0hTpRrELCeNkRHTsjRt6SnGU3OdwBOVv2AUScCS%2FZKPbPDSQBc5%2FHNOK2BWpUfUxCpN3XnBzcXShnL%2Fbhc%2FyZ9cKiSkLdB3tgdVc48sw7","TKVIKI%3D"}</definedName>
    <definedName name="opppp" localSheetId="6" hidden="1">{"fdsup://directions/News HTML Viewer?action=OPEN&amp;on_error=off&amp;window=popup_no_button&amp;start_maximized=false&amp;creator=factset&amp;display_string=Click to view document&amp;width=640&amp;height=480&amp;address=ZQFNwSDmku6rDwWeYa5yisJSsCHB%2B9mbm1YrpTv1%2FmBB0L1jOZPcFllQf88tvt","dcOvpxf7WdoDFha05SGum5StX1ZHb74KRmN48GJJxZAnQBeUItl965EAs26UJamlDc5EwNRD1JnyNiqIMUzfQoS1Rj93KMbFjplBnQ4sDbtEX1u%2F0Si7eWt58YVbqHgjlfKQ0VQyvhYXE6kjtVwvr3JgWxdewWqdozxQtBKdmCxGe6REhGw3%2FOGMEnnLh%2FpYSJofJXmwSH7XQHzYP3kdGeXGcscEfOGkcDRM9cFRJKe7jXOEjS"}</definedName>
    <definedName name="opppp" localSheetId="7" hidden="1">{"fdsup://directions/News HTML Viewer?action=OPEN&amp;on_error=off&amp;window=popup_no_button&amp;start_maximized=false&amp;creator=factset&amp;display_string=Click to view document&amp;width=640&amp;height=480&amp;address=ZQFNwSDmku6rDwWeYa5yisJSsCHB%2B9mbm1YrpTv1%2FmBB0L1jOZPcFllQf88tvt","dcOvpxf7WdoDFha05SGum5StX1ZHb74KRmN48GJJxZAnQBeUItl965EAs26UJamlDc5EwNRD1JnyNiqIMUzfQoS1Rj93KMbFjplBnQ4sDbtEX1u%2F0Si7eWt58YVbqHgjlfKQ0VQyvhYXE6kjtVwvr3JgWxdewWqdozxQtBKdmCxGe6REhGw3%2FOGMEnnLh%2FpYSJofJXmwSH7XQHzYP3kdGeXGcscEfOGkcDRM9cFRJKe7jXOEjS"}</definedName>
    <definedName name="opppp" localSheetId="8" hidden="1">{"fdsup://directions/News HTML Viewer?action=OPEN&amp;on_error=off&amp;window=popup_no_button&amp;start_maximized=false&amp;creator=factset&amp;display_string=Click to view document&amp;width=640&amp;height=480&amp;address=ZQFNwSDmku6rDwWeYa5yisJSsCHB%2B9mbm1YrpTv1%2FmBB0L1jOZPcFllQf88tvt","dcOvpxf7WdoDFha05SGum5StX1ZHb74KRmN48GJJxZAnQBeUItl965EAs26UJamlDc5EwNRD1JnyNiqIMUzfQoS1Rj93KMbFjplBnQ4sDbtEX1u%2F0Si7eWt58YVbqHgjlfKQ0VQyvhYXE6kjtVwvr3JgWxdewWqdozxQtBKdmCxGe6REhGw3%2FOGMEnnLh%2FpYSJofJXmwSH7XQHzYP3kdGeXGcscEfOGkcDRM9cFRJKe7jXOEjS"}</definedName>
    <definedName name="opppp" localSheetId="10" hidden="1">{"fdsup://directions/News HTML Viewer?action=OPEN&amp;on_error=off&amp;window=popup_no_button&amp;start_maximized=false&amp;creator=factset&amp;display_string=Click to view document&amp;width=640&amp;height=480&amp;address=ZQFNwSDmku6rDwWeYa5yisJSsCHB%2B9mbm1YrpTv1%2FmBB0L1jOZPcFllQf88tvt","dcOvpxf7WdoDFha05SGum5StX1ZHb74KRmN48GJJxZAnQBeUItl965EAs26UJamlDc5EwNRD1JnyNiqIMUzfQoS1Rj93KMbFjplBnQ4sDbtEX1u%2F0Si7eWt58YVbqHgjlfKQ0VQyvhYXE6kjtVwvr3JgWxdewWqdozxQtBKdmCxGe6REhGw3%2FOGMEnnLh%2FpYSJofJXmwSH7XQHzYP3kdGeXGcscEfOGkcDRM9cFRJKe7jXOEjS"}</definedName>
    <definedName name="opppp" hidden="1">{"fdsup://directions/News HTML Viewer?action=OPEN&amp;on_error=off&amp;window=popup_no_button&amp;start_maximized=false&amp;creator=factset&amp;display_string=Click to view document&amp;width=640&amp;height=480&amp;address=ZQFNwSDmku6rDwWeYa5yisJSsCHB%2B9mbm1YrpTv1%2FmBB0L1jOZPcFllQf88tvt","dcOvpxf7WdoDFha05SGum5StX1ZHb74KRmN48GJJxZAnQBeUItl965EAs26UJamlDc5EwNRD1JnyNiqIMUzfQoS1Rj93KMbFjplBnQ4sDbtEX1u%2F0Si7eWt58YVbqHgjlfKQ0VQyvhYXE6kjtVwvr3JgWxdewWqdozxQtBKdmCxGe6REhGw3%2FOGMEnnLh%2FpYSJofJXmwSH7XQHzYP3kdGeXGcscEfOGkcDRM9cFRJKe7jXOEjS"}</definedName>
    <definedName name="opUSD">5.56</definedName>
    <definedName name="opy" localSheetId="6" hidden="1">{"fdsup://directions/News HTML Viewer?action=OPEN&amp;on_error=off&amp;window=popup_no_button&amp;start_maximized=false&amp;creator=factset&amp;display_string=Click to view document&amp;width=640&amp;height=480&amp;address=ZQFNwazDkp6vD6V0vAbjuTf9VGbF%2FvYvKBszRR6T1O64RW9JworDzWzH1jr82jZf","9SfEgt%2BIJFSN2Zs55BbW7QQJ7XxB2b0e8gvzFM%2B3gq945Di%2BI38O3xYyEiObeTv5n%2B%2B%2BTm8k1bbHpxGLAnJVk7u4G7D%2FtSEFVmo6ZF4guezGRheQQUNGRWihhrwLcsJQW2SSop1lGKj%2FPKmFTsWUyiyEPUjdg6bc2OVGDjURrNzZ6HB%2BjzoUw5TlKnygNrfNPnKTz18H7YKJPqg2zBv6I2%2F2wyboGNQhWVzpOUneaoS","mZeV8"}</definedName>
    <definedName name="opy" localSheetId="7" hidden="1">{"fdsup://directions/News HTML Viewer?action=OPEN&amp;on_error=off&amp;window=popup_no_button&amp;start_maximized=false&amp;creator=factset&amp;display_string=Click to view document&amp;width=640&amp;height=480&amp;address=ZQFNwazDkp6vD6V0vAbjuTf9VGbF%2FvYvKBszRR6T1O64RW9JworDzWzH1jr82jZf","9SfEgt%2BIJFSN2Zs55BbW7QQJ7XxB2b0e8gvzFM%2B3gq945Di%2BI38O3xYyEiObeTv5n%2B%2B%2BTm8k1bbHpxGLAnJVk7u4G7D%2FtSEFVmo6ZF4guezGRheQQUNGRWihhrwLcsJQW2SSop1lGKj%2FPKmFTsWUyiyEPUjdg6bc2OVGDjURrNzZ6HB%2BjzoUw5TlKnygNrfNPnKTz18H7YKJPqg2zBv6I2%2F2wyboGNQhWVzpOUneaoS","mZeV8"}</definedName>
    <definedName name="opy" localSheetId="8" hidden="1">{"fdsup://directions/News HTML Viewer?action=OPEN&amp;on_error=off&amp;window=popup_no_button&amp;start_maximized=false&amp;creator=factset&amp;display_string=Click to view document&amp;width=640&amp;height=480&amp;address=ZQFNwazDkp6vD6V0vAbjuTf9VGbF%2FvYvKBszRR6T1O64RW9JworDzWzH1jr82jZf","9SfEgt%2BIJFSN2Zs55BbW7QQJ7XxB2b0e8gvzFM%2B3gq945Di%2BI38O3xYyEiObeTv5n%2B%2B%2BTm8k1bbHpxGLAnJVk7u4G7D%2FtSEFVmo6ZF4guezGRheQQUNGRWihhrwLcsJQW2SSop1lGKj%2FPKmFTsWUyiyEPUjdg6bc2OVGDjURrNzZ6HB%2BjzoUw5TlKnygNrfNPnKTz18H7YKJPqg2zBv6I2%2F2wyboGNQhWVzpOUneaoS","mZeV8"}</definedName>
    <definedName name="opy" localSheetId="10" hidden="1">{"fdsup://directions/News HTML Viewer?action=OPEN&amp;on_error=off&amp;window=popup_no_button&amp;start_maximized=false&amp;creator=factset&amp;display_string=Click to view document&amp;width=640&amp;height=480&amp;address=ZQFNwazDkp6vD6V0vAbjuTf9VGbF%2FvYvKBszRR6T1O64RW9JworDzWzH1jr82jZf","9SfEgt%2BIJFSN2Zs55BbW7QQJ7XxB2b0e8gvzFM%2B3gq945Di%2BI38O3xYyEiObeTv5n%2B%2B%2BTm8k1bbHpxGLAnJVk7u4G7D%2FtSEFVmo6ZF4guezGRheQQUNGRWihhrwLcsJQW2SSop1lGKj%2FPKmFTsWUyiyEPUjdg6bc2OVGDjURrNzZ6HB%2BjzoUw5TlKnygNrfNPnKTz18H7YKJPqg2zBv6I2%2F2wyboGNQhWVzpOUneaoS","mZeV8"}</definedName>
    <definedName name="opy" hidden="1">{"fdsup://directions/News HTML Viewer?action=OPEN&amp;on_error=off&amp;window=popup_no_button&amp;start_maximized=false&amp;creator=factset&amp;display_string=Click to view document&amp;width=640&amp;height=480&amp;address=ZQFNwazDkp6vD6V0vAbjuTf9VGbF%2FvYvKBszRR6T1O64RW9JworDzWzH1jr82jZf","9SfEgt%2BIJFSN2Zs55BbW7QQJ7XxB2b0e8gvzFM%2B3gq945Di%2BI38O3xYyEiObeTv5n%2B%2B%2BTm8k1bbHpxGLAnJVk7u4G7D%2FtSEFVmo6ZF4guezGRheQQUNGRWihhrwLcsJQW2SSop1lGKj%2FPKmFTsWUyiyEPUjdg6bc2OVGDjURrNzZ6HB%2BjzoUw5TlKnygNrfNPnKTz18H7YKJPqg2zBv6I2%2F2wyboGNQhWVzpOUneaoS","mZeV8"}</definedName>
    <definedName name="opyt" localSheetId="6" hidden="1">{"fdsup://directions/News HTML Viewer?action=OPEN&amp;on_error=off&amp;window=popup_no_button&amp;start_maximized=false&amp;creator=factset&amp;display_string=Click to view document&amp;width=640&amp;height=480&amp;address=ZQFNwTDikp6rDgWeOYK8smvwWAoIXeCmAC%2Be4QawIAibKE5oeVSaOiBB9FSqEcb0","nGxRXMqwqXZVhgoiyiUjTH4qAFq2bpll9Hm2zBZfv0Fqxrg4nJ3JI0oym2fZD6vpJpnU7t4liPWmMh36xQgijcHfUzBEgyM5L7Zwhjuo0ZfJXxvp2fJJ1OV69SOLIFbBHjKyedFR1V74OFybiCk3voEGPUt5McGaON7%2FAbf%2BYBEySVSgjEUgOKPSkhI7CqBMjNp7BKEvYGvv2yrzIO2dWvgczQ4T1uAKXa7jRpYreIRpEChOM2F3eg%3D%3","D"}</definedName>
    <definedName name="opyt" localSheetId="7" hidden="1">{"fdsup://directions/News HTML Viewer?action=OPEN&amp;on_error=off&amp;window=popup_no_button&amp;start_maximized=false&amp;creator=factset&amp;display_string=Click to view document&amp;width=640&amp;height=480&amp;address=ZQFNwTDikp6rDgWeOYK8smvwWAoIXeCmAC%2Be4QawIAibKE5oeVSaOiBB9FSqEcb0","nGxRXMqwqXZVhgoiyiUjTH4qAFq2bpll9Hm2zBZfv0Fqxrg4nJ3JI0oym2fZD6vpJpnU7t4liPWmMh36xQgijcHfUzBEgyM5L7Zwhjuo0ZfJXxvp2fJJ1OV69SOLIFbBHjKyedFR1V74OFybiCk3voEGPUt5McGaON7%2FAbf%2BYBEySVSgjEUgOKPSkhI7CqBMjNp7BKEvYGvv2yrzIO2dWvgczQ4T1uAKXa7jRpYreIRpEChOM2F3eg%3D%3","D"}</definedName>
    <definedName name="opyt" localSheetId="8" hidden="1">{"fdsup://directions/News HTML Viewer?action=OPEN&amp;on_error=off&amp;window=popup_no_button&amp;start_maximized=false&amp;creator=factset&amp;display_string=Click to view document&amp;width=640&amp;height=480&amp;address=ZQFNwTDikp6rDgWeOYK8smvwWAoIXeCmAC%2Be4QawIAibKE5oeVSaOiBB9FSqEcb0","nGxRXMqwqXZVhgoiyiUjTH4qAFq2bpll9Hm2zBZfv0Fqxrg4nJ3JI0oym2fZD6vpJpnU7t4liPWmMh36xQgijcHfUzBEgyM5L7Zwhjuo0ZfJXxvp2fJJ1OV69SOLIFbBHjKyedFR1V74OFybiCk3voEGPUt5McGaON7%2FAbf%2BYBEySVSgjEUgOKPSkhI7CqBMjNp7BKEvYGvv2yrzIO2dWvgczQ4T1uAKXa7jRpYreIRpEChOM2F3eg%3D%3","D"}</definedName>
    <definedName name="opyt" localSheetId="10" hidden="1">{"fdsup://directions/News HTML Viewer?action=OPEN&amp;on_error=off&amp;window=popup_no_button&amp;start_maximized=false&amp;creator=factset&amp;display_string=Click to view document&amp;width=640&amp;height=480&amp;address=ZQFNwTDikp6rDgWeOYK8smvwWAoIXeCmAC%2Be4QawIAibKE5oeVSaOiBB9FSqEcb0","nGxRXMqwqXZVhgoiyiUjTH4qAFq2bpll9Hm2zBZfv0Fqxrg4nJ3JI0oym2fZD6vpJpnU7t4liPWmMh36xQgijcHfUzBEgyM5L7Zwhjuo0ZfJXxvp2fJJ1OV69SOLIFbBHjKyedFR1V74OFybiCk3voEGPUt5McGaON7%2FAbf%2BYBEySVSgjEUgOKPSkhI7CqBMjNp7BKEvYGvv2yrzIO2dWvgczQ4T1uAKXa7jRpYreIRpEChOM2F3eg%3D%3","D"}</definedName>
    <definedName name="opyt" hidden="1">{"fdsup://directions/News HTML Viewer?action=OPEN&amp;on_error=off&amp;window=popup_no_button&amp;start_maximized=false&amp;creator=factset&amp;display_string=Click to view document&amp;width=640&amp;height=480&amp;address=ZQFNwTDikp6rDgWeOYK8smvwWAoIXeCmAC%2Be4QawIAibKE5oeVSaOiBB9FSqEcb0","nGxRXMqwqXZVhgoiyiUjTH4qAFq2bpll9Hm2zBZfv0Fqxrg4nJ3JI0oym2fZD6vpJpnU7t4liPWmMh36xQgijcHfUzBEgyM5L7Zwhjuo0ZfJXxvp2fJJ1OV69SOLIFbBHjKyedFR1V74OFybiCk3voEGPUt5McGaON7%2FAbf%2BYBEySVSgjEUgOKPSkhI7CqBMjNp7BKEvYGvv2yrzIO2dWvgczQ4T1uAKXa7jRpYreIRpEChOM2F3eg%3D%3","D"}</definedName>
    <definedName name="ORder2" localSheetId="0" hidden="1">0</definedName>
    <definedName name="ORder2" localSheetId="6" hidden="1">0</definedName>
    <definedName name="ORder2" localSheetId="7" hidden="1">0</definedName>
    <definedName name="ORder2" localSheetId="8" hidden="1">0</definedName>
    <definedName name="ORder2" localSheetId="10" hidden="1">0</definedName>
    <definedName name="Order2" hidden="1">1</definedName>
    <definedName name="OrderTable" localSheetId="2" hidden="1">#REF!</definedName>
    <definedName name="OrderTable" localSheetId="11" hidden="1">#REF!</definedName>
    <definedName name="OrderTable" hidden="1">#REF!</definedName>
    <definedName name="ORNSKOLDBVIK_">'[25]By Mill'!$C$816</definedName>
    <definedName name="Ornskoldsvik" localSheetId="6">#REF!</definedName>
    <definedName name="Ornskoldsvik" localSheetId="7">#REF!</definedName>
    <definedName name="Ornskoldsvik" localSheetId="8">#REF!</definedName>
    <definedName name="Ornskoldsvik" localSheetId="10">#REF!</definedName>
    <definedName name="Ornskoldsvik">#REF!</definedName>
    <definedName name="OS_Acc">INDIRECT("Spr!$d$1:$d$"&amp;COUNTA(#REF!))</definedName>
    <definedName name="OS_Type">INDIRECT("Spr!$A$1:$A$"&amp;COUNTA(#REF!))</definedName>
    <definedName name="osg">#REF!</definedName>
    <definedName name="OSSIPRICE">#REF!</definedName>
    <definedName name="ostatok">#REF!</definedName>
    <definedName name="OSWALDO_">'[25]By Mill'!$C$1248</definedName>
    <definedName name="Oswlado" localSheetId="6">#REF!</definedName>
    <definedName name="Oswlado" localSheetId="7">#REF!</definedName>
    <definedName name="Oswlado" localSheetId="8">#REF!</definedName>
    <definedName name="Oswlado" localSheetId="10">#REF!</definedName>
    <definedName name="Oswlado">#REF!</definedName>
    <definedName name="Otch" localSheetId="6">#REF!</definedName>
    <definedName name="Otch" localSheetId="7">#REF!</definedName>
    <definedName name="Otch" localSheetId="8">#REF!</definedName>
    <definedName name="Otch" localSheetId="10">#REF!</definedName>
    <definedName name="Otch">#REF!</definedName>
    <definedName name="Otchet2" localSheetId="6">#REF!</definedName>
    <definedName name="Otchet2" localSheetId="7">#REF!</definedName>
    <definedName name="Otchet2" localSheetId="8">#REF!</definedName>
    <definedName name="Otchet2" localSheetId="10">#REF!</definedName>
    <definedName name="Otchet2">#REF!</definedName>
    <definedName name="other" hidden="1">39153.4675231481</definedName>
    <definedName name="OTHER_ASSETS" hidden="1">"OTHER_ASSETS"</definedName>
    <definedName name="OTHER_CURRENT_ASSETS" hidden="1">"OTHER_CURRENT_ASSETS"</definedName>
    <definedName name="OTHER_CURRENT_LIAB" hidden="1">"OTHER_CURRENT_LIAB"</definedName>
    <definedName name="OTHER_EARNING" hidden="1">"OTHER_EARNING"</definedName>
    <definedName name="OTHER_EQUITY" hidden="1">"OTHER_EQUITY"</definedName>
    <definedName name="OTHER_INVESTING" hidden="1">"OTHER_INVESTING"</definedName>
    <definedName name="OTHER_LIAB" hidden="1">"OTHER_LIAB"</definedName>
    <definedName name="OTHER_LONG_TERM" hidden="1">"OTHER_LONG_TERM"</definedName>
    <definedName name="OTHER_NET" hidden="1">"OTHER_NET"</definedName>
    <definedName name="OTHER_OPER" hidden="1">"OTHER_OPER"</definedName>
    <definedName name="OTHER_RECEIV" hidden="1">"OTHER_RECEIV"</definedName>
    <definedName name="OTHER_REVENUE" hidden="1">"OTHER_REVENUE"</definedName>
    <definedName name="OtherBrandsOps">#REF!</definedName>
    <definedName name="OtherOps" localSheetId="6">#REF!</definedName>
    <definedName name="OtherOps">#REF!</definedName>
    <definedName name="OtherRevenue_2000" localSheetId="6">#REF!</definedName>
    <definedName name="OtherRevenue_2000">#REF!</definedName>
    <definedName name="Oulu" localSheetId="6">#REF!</definedName>
    <definedName name="Oulu">#REF!</definedName>
    <definedName name="OULU_">'[25]By Mill'!$C$623</definedName>
    <definedName name="OutputCurrList" localSheetId="6">#REF!</definedName>
    <definedName name="OutputCurrList" localSheetId="7">#REF!</definedName>
    <definedName name="OutputCurrList" localSheetId="8">#REF!</definedName>
    <definedName name="OutputCurrList" localSheetId="10">#REF!</definedName>
    <definedName name="OutputCurrList">#REF!</definedName>
    <definedName name="OutputCurrTag" localSheetId="6">#REF!</definedName>
    <definedName name="OutputCurrTag" localSheetId="7">#REF!</definedName>
    <definedName name="OutputCurrTag" localSheetId="8">#REF!</definedName>
    <definedName name="OutputCurrTag" localSheetId="10">#REF!</definedName>
    <definedName name="OutputCurrTag">#REF!</definedName>
    <definedName name="OutputEV" localSheetId="6">#REF!,#REF!</definedName>
    <definedName name="OutputEV" localSheetId="7">#REF!,#REF!</definedName>
    <definedName name="OutputEV" localSheetId="8">#REF!,#REF!</definedName>
    <definedName name="OutputEV" localSheetId="10">#REF!,#REF!</definedName>
    <definedName name="OutputEV">#REF!,#REF!</definedName>
    <definedName name="OutputMarketCap" localSheetId="6">#REF!,#REF!</definedName>
    <definedName name="OutputMarketCap" localSheetId="7">#REF!,#REF!</definedName>
    <definedName name="OutputMarketCap" localSheetId="8">#REF!,#REF!</definedName>
    <definedName name="OutputMarketCap" localSheetId="10">#REF!,#REF!</definedName>
    <definedName name="OutputMarketCap">#REF!,#REF!</definedName>
    <definedName name="OutputPrice" localSheetId="6">#REF!</definedName>
    <definedName name="OutputPrice">#REF!</definedName>
    <definedName name="OutToAustralia" localSheetId="6" hidden="1">#REF!</definedName>
    <definedName name="OutToAustralia" hidden="1">#REF!</definedName>
    <definedName name="OutToCC" localSheetId="6" hidden="1">#REF!</definedName>
    <definedName name="OutToCC" hidden="1">#REF!</definedName>
    <definedName name="OutToCIS" localSheetId="6" hidden="1">#REF!</definedName>
    <definedName name="OutToCIS" hidden="1">#REF!</definedName>
    <definedName name="OutToERus" localSheetId="6" hidden="1">#REF!</definedName>
    <definedName name="OutToERus" hidden="1">#REF!</definedName>
    <definedName name="OutToInmarsat" localSheetId="6" hidden="1">#REF!</definedName>
    <definedName name="OutToInmarsat" hidden="1">#REF!</definedName>
    <definedName name="OutToLocal" localSheetId="6" hidden="1">#REF!</definedName>
    <definedName name="OutToLocal" hidden="1">#REF!</definedName>
    <definedName name="OutToMegafon" localSheetId="6" hidden="1">#REF!</definedName>
    <definedName name="OutToMegafon" hidden="1">#REF!</definedName>
    <definedName name="OutToMMobNet" localSheetId="6" hidden="1">#REF!</definedName>
    <definedName name="OutToMMobNet" hidden="1">#REF!</definedName>
    <definedName name="OutToMReg" localSheetId="6" hidden="1">#REF!</definedName>
    <definedName name="OutToMReg" hidden="1">#REF!</definedName>
    <definedName name="OutToOther" localSheetId="6" hidden="1">#REF!</definedName>
    <definedName name="OutToOther" hidden="1">#REF!</definedName>
    <definedName name="OutToSD" localSheetId="6" hidden="1">#REF!</definedName>
    <definedName name="OutToSD" hidden="1">#REF!</definedName>
    <definedName name="OutToUral" localSheetId="6" hidden="1">#REF!</definedName>
    <definedName name="OutToUral" hidden="1">#REF!</definedName>
    <definedName name="OutToUSA" localSheetId="6" hidden="1">#REF!</definedName>
    <definedName name="OutToUSA" hidden="1">#REF!</definedName>
    <definedName name="OWNERCODE" hidden="1">2</definedName>
    <definedName name="OwnSP_GrossAdds_Percent" localSheetId="6">#REF!</definedName>
    <definedName name="OwnSP_GrossAdds_Percent">#REF!</definedName>
    <definedName name="P" localSheetId="9">#REF!</definedName>
    <definedName name="p" localSheetId="6">#REF!</definedName>
    <definedName name="p">#REF!</definedName>
    <definedName name="P_ID" localSheetId="6">#REF!</definedName>
    <definedName name="P_ID">#REF!</definedName>
    <definedName name="P1_T1_Protect" localSheetId="2" hidden="1">#REF!,#REF!,#REF!,#REF!,#REF!,#REF!,#REF!,#REF!,#REF!</definedName>
    <definedName name="P1_T1_Protect" localSheetId="11" hidden="1">#REF!,#REF!,#REF!,#REF!,#REF!,#REF!,#REF!,#REF!,#REF!</definedName>
    <definedName name="P1_T1_Protect" hidden="1">#REF!,#REF!,#REF!,#REF!,#REF!,#REF!,#REF!,#REF!,#REF!</definedName>
    <definedName name="P2_T1_Protect" localSheetId="2" hidden="1">#REF!,#REF!,#REF!,#REF!,#REF!,#REF!,#REF!,#REF!,#REF!</definedName>
    <definedName name="P2_T1_Protect" hidden="1">#REF!,#REF!,#REF!,#REF!,#REF!,#REF!,#REF!,#REF!,#REF!</definedName>
    <definedName name="p4610450" localSheetId="6">#REF!</definedName>
    <definedName name="p4610450" localSheetId="7">#REF!</definedName>
    <definedName name="p4610450" localSheetId="8">#REF!</definedName>
    <definedName name="p4610450" localSheetId="10">#REF!</definedName>
    <definedName name="p4610450">#REF!</definedName>
    <definedName name="p4611450" localSheetId="6">#REF!</definedName>
    <definedName name="p4611450" localSheetId="7">#REF!</definedName>
    <definedName name="p4611450" localSheetId="8">#REF!</definedName>
    <definedName name="p4611450" localSheetId="10">#REF!</definedName>
    <definedName name="p4611450">#REF!</definedName>
    <definedName name="p4612450" localSheetId="6">#REF!</definedName>
    <definedName name="p4612450" localSheetId="7">#REF!</definedName>
    <definedName name="p4612450" localSheetId="8">#REF!</definedName>
    <definedName name="p4612450" localSheetId="10">#REF!</definedName>
    <definedName name="p4612450">#REF!</definedName>
    <definedName name="p4710611" localSheetId="6">#REF!</definedName>
    <definedName name="p4710611">#REF!</definedName>
    <definedName name="p4711611" localSheetId="6">#REF!</definedName>
    <definedName name="p4711611">#REF!</definedName>
    <definedName name="p4712611" localSheetId="6">#REF!</definedName>
    <definedName name="p4712611">#REF!</definedName>
    <definedName name="paen2" localSheetId="6" hidden="1">{#N/A,#N/A,TRUE,"SOMMAIRE-EURO";#N/A,#N/A,TRUE,"1 - P&amp;L-RATIOS-EURO";#N/A,#N/A,TRUE,"2-DAP-EURO";#N/A,#N/A,TRUE,"3-IMMOS-FIN-EURO";#N/A,#N/A,TRUE,"4-MEQ-EURO";#N/A,#N/A,TRUE,"5-except-EURO"}</definedName>
    <definedName name="paen2" localSheetId="7" hidden="1">{#N/A,#N/A,TRUE,"SOMMAIRE-EURO";#N/A,#N/A,TRUE,"1 - P&amp;L-RATIOS-EURO";#N/A,#N/A,TRUE,"2-DAP-EURO";#N/A,#N/A,TRUE,"3-IMMOS-FIN-EURO";#N/A,#N/A,TRUE,"4-MEQ-EURO";#N/A,#N/A,TRUE,"5-except-EURO"}</definedName>
    <definedName name="paen2" localSheetId="8" hidden="1">{#N/A,#N/A,TRUE,"SOMMAIRE-EURO";#N/A,#N/A,TRUE,"1 - P&amp;L-RATIOS-EURO";#N/A,#N/A,TRUE,"2-DAP-EURO";#N/A,#N/A,TRUE,"3-IMMOS-FIN-EURO";#N/A,#N/A,TRUE,"4-MEQ-EURO";#N/A,#N/A,TRUE,"5-except-EURO"}</definedName>
    <definedName name="paen2" localSheetId="10" hidden="1">{#N/A,#N/A,TRUE,"SOMMAIRE-EURO";#N/A,#N/A,TRUE,"1 - P&amp;L-RATIOS-EURO";#N/A,#N/A,TRUE,"2-DAP-EURO";#N/A,#N/A,TRUE,"3-IMMOS-FIN-EURO";#N/A,#N/A,TRUE,"4-MEQ-EURO";#N/A,#N/A,TRUE,"5-except-EURO"}</definedName>
    <definedName name="paen2" hidden="1">{#N/A,#N/A,TRUE,"SOMMAIRE-EURO";#N/A,#N/A,TRUE,"1 - P&amp;L-RATIOS-EURO";#N/A,#N/A,TRUE,"2-DAP-EURO";#N/A,#N/A,TRUE,"3-IMMOS-FIN-EURO";#N/A,#N/A,TRUE,"4-MEQ-EURO";#N/A,#N/A,TRUE,"5-except-EURO"}</definedName>
    <definedName name="page19">#REF!</definedName>
    <definedName name="Pakistan" localSheetId="6">#REF!</definedName>
    <definedName name="Pakistan">#REF!</definedName>
    <definedName name="PALATAKA_">'[25]By Mill'!$C$340</definedName>
    <definedName name="palatka" localSheetId="6">#REF!</definedName>
    <definedName name="palatka" localSheetId="7">#REF!</definedName>
    <definedName name="palatka" localSheetId="8">#REF!</definedName>
    <definedName name="palatka" localSheetId="10">#REF!</definedName>
    <definedName name="palatka">#REF!</definedName>
    <definedName name="PANAMA_">'[25]By Mill'!$C$365</definedName>
    <definedName name="PanamaCity" localSheetId="6">#REF!</definedName>
    <definedName name="PanamaCity" localSheetId="7">#REF!</definedName>
    <definedName name="PanamaCity" localSheetId="8">#REF!</definedName>
    <definedName name="PanamaCity" localSheetId="10">#REF!</definedName>
    <definedName name="PanamaCity">#REF!</definedName>
    <definedName name="pandoye" localSheetId="6">#REF!</definedName>
    <definedName name="pandoye" localSheetId="7">#REF!</definedName>
    <definedName name="pandoye" localSheetId="8">#REF!</definedName>
    <definedName name="pandoye" localSheetId="10">#REF!</definedName>
    <definedName name="pandoye">#REF!</definedName>
    <definedName name="PanPacific" localSheetId="6">#REF!</definedName>
    <definedName name="PanPacific" localSheetId="7">#REF!</definedName>
    <definedName name="PanPacific" localSheetId="8">#REF!</definedName>
    <definedName name="PanPacific" localSheetId="10">#REF!</definedName>
    <definedName name="PanPacific">#REF!</definedName>
    <definedName name="papaprice" localSheetId="6">#REF!</definedName>
    <definedName name="papaprice">#REF!</definedName>
    <definedName name="Paraguay" localSheetId="6">#REF!</definedName>
    <definedName name="Paraguay">#REF!</definedName>
    <definedName name="Pasadena" localSheetId="6">#REF!</definedName>
    <definedName name="Pasadena">#REF!</definedName>
    <definedName name="PASADENA_">'[25]By Mill'!$C$465</definedName>
    <definedName name="Pasport" localSheetId="6">#REF!</definedName>
    <definedName name="Pasport" localSheetId="7">#REF!</definedName>
    <definedName name="Pasport" localSheetId="8">#REF!</definedName>
    <definedName name="Pasport" localSheetId="10">#REF!</definedName>
    <definedName name="Pasport">#REF!</definedName>
    <definedName name="PASSIV" localSheetId="6">#REF!</definedName>
    <definedName name="PASSIV" localSheetId="7">#REF!</definedName>
    <definedName name="PASSIV" localSheetId="8">#REF!</definedName>
    <definedName name="PASSIV" localSheetId="10">#REF!</definedName>
    <definedName name="PASSIV">#REF!</definedName>
    <definedName name="PAY_ACCRUED" hidden="1">"PAY_ACCRUED"</definedName>
    <definedName name="Payables">#REF!</definedName>
    <definedName name="Payback">#REF!</definedName>
    <definedName name="payback_schedule" localSheetId="11" hidden="1">{#N/A,#N/A,FALSE,"Bene";#N/A,#N/A,FALSE,"Scen1"}</definedName>
    <definedName name="payback_schedule" hidden="1">{#N/A,#N/A,FALSE,"Bene";#N/A,#N/A,FALSE,"Scen1"}</definedName>
    <definedName name="paym" localSheetId="11" hidden="1">{#N/A,#N/A,FALSE,"A";#N/A,#N/A,FALSE,"B"}</definedName>
    <definedName name="paym" hidden="1">{#N/A,#N/A,FALSE,"A";#N/A,#N/A,FALSE,"B"}</definedName>
    <definedName name="Paymcompared" localSheetId="11" hidden="1">{#N/A,#N/A,FALSE,"A";#N/A,#N/A,FALSE,"B-TOT";#N/A,#N/A,FALSE,"Declaration1";#N/A,#N/A,FALSE,"Spravka1";#N/A,#N/A,FALSE,"A (2)";#N/A,#N/A,FALSE,"B-TOT (2)";#N/A,#N/A,FALSE,"Declaration1 (2)";#N/A,#N/A,FALSE,"Spravka1 (2)"}</definedName>
    <definedName name="Paymcompared" hidden="1">{#N/A,#N/A,FALSE,"A";#N/A,#N/A,FALSE,"B-TOT";#N/A,#N/A,FALSE,"Declaration1";#N/A,#N/A,FALSE,"Spravka1";#N/A,#N/A,FALSE,"A (2)";#N/A,#N/A,FALSE,"B-TOT (2)";#N/A,#N/A,FALSE,"Declaration1 (2)";#N/A,#N/A,FALSE,"Spravka1 (2)"}</definedName>
    <definedName name="Payout_ratio_on_underlying" localSheetId="6">#REF!</definedName>
    <definedName name="Payout_ratio_on_underlying" localSheetId="7">#REF!</definedName>
    <definedName name="Payout_ratio_on_underlying" localSheetId="8">#REF!</definedName>
    <definedName name="Payout_ratio_on_underlying" localSheetId="10">#REF!</definedName>
    <definedName name="Payout_ratio_on_underlying">#REF!</definedName>
    <definedName name="pbc" localSheetId="6">#REF!</definedName>
    <definedName name="pbc" localSheetId="7">#REF!</definedName>
    <definedName name="pbc" localSheetId="8">#REF!</definedName>
    <definedName name="pbc" localSheetId="10">#REF!</definedName>
    <definedName name="pbc">#REF!</definedName>
    <definedName name="PC">#REF!</definedName>
    <definedName name="Pcasing">#REF!</definedName>
    <definedName name="PCIPRICE" localSheetId="6">#REF!</definedName>
    <definedName name="PCIPRICE" localSheetId="7">#REF!</definedName>
    <definedName name="PCIPRICE" localSheetId="8">#REF!</definedName>
    <definedName name="PCIPRICE" localSheetId="10">#REF!</definedName>
    <definedName name="PCIPRICE">#REF!</definedName>
    <definedName name="pciyrago" localSheetId="6">#REF!</definedName>
    <definedName name="pciyrago">#REF!</definedName>
    <definedName name="PDQPRICE" localSheetId="6">#REF!</definedName>
    <definedName name="PDQPRICE">#REF!</definedName>
    <definedName name="PDRev_Percents" localSheetId="6">#REF!</definedName>
    <definedName name="PDRev_Percents">#REF!</definedName>
    <definedName name="PDRev_seg1" localSheetId="6">#REF!</definedName>
    <definedName name="PDRev_seg1">#REF!</definedName>
    <definedName name="PDRev_seg2" localSheetId="6">#REF!</definedName>
    <definedName name="PDRev_seg2">#REF!</definedName>
    <definedName name="PDRev_seg3" localSheetId="6">#REF!</definedName>
    <definedName name="PDRev_seg3">#REF!</definedName>
    <definedName name="PDRev_seg4" localSheetId="6">#REF!</definedName>
    <definedName name="PDRev_seg4">#REF!</definedName>
    <definedName name="PDRev_seg5" localSheetId="6">#REF!</definedName>
    <definedName name="PDRev_seg5">#REF!</definedName>
    <definedName name="PDRev_seg6" localSheetId="6">#REF!</definedName>
    <definedName name="PDRev_seg6">#REF!</definedName>
    <definedName name="PDRev_seg7" localSheetId="6">#REF!</definedName>
    <definedName name="PDRev_seg7">#REF!</definedName>
    <definedName name="PDRev_seg8" localSheetId="6">#REF!</definedName>
    <definedName name="PDRev_seg8">#REF!</definedName>
    <definedName name="PDRev_seg9" localSheetId="6">#REF!</definedName>
    <definedName name="PDRev_seg9">#REF!</definedName>
    <definedName name="PEACE_RIV">'[25]By Mill'!$C$85</definedName>
    <definedName name="pedro" localSheetId="11" hidden="1">{#N/A,"30% Success",TRUE,"Sales Forecast";#N/A,#N/A,TRUE,"Sheet2"}</definedName>
    <definedName name="pedro" hidden="1">{#N/A,"30% Success",TRUE,"Sales Forecast";#N/A,#N/A,TRUE,"Sheet2"}</definedName>
    <definedName name="PenetrationMobile" localSheetId="6">#REF!</definedName>
    <definedName name="PenetrationMobile" localSheetId="7">#REF!</definedName>
    <definedName name="PenetrationMobile" localSheetId="8">#REF!</definedName>
    <definedName name="PenetrationMobile" localSheetId="10">#REF!</definedName>
    <definedName name="PenetrationMobile">#REF!</definedName>
    <definedName name="pensacola" localSheetId="6">#REF!</definedName>
    <definedName name="pensacola" localSheetId="7">#REF!</definedName>
    <definedName name="pensacola" localSheetId="8">#REF!</definedName>
    <definedName name="pensacola" localSheetId="10">#REF!</definedName>
    <definedName name="pensacola">#REF!</definedName>
    <definedName name="PENSACOLA_">'[25]By Mill'!$C$350</definedName>
    <definedName name="PensionSetting" localSheetId="6">#REF!</definedName>
    <definedName name="PensionSetting" localSheetId="7">#REF!</definedName>
    <definedName name="PensionSetting" localSheetId="8">#REF!</definedName>
    <definedName name="PensionSetting" localSheetId="10">#REF!</definedName>
    <definedName name="PensionSetting">#REF!</definedName>
    <definedName name="PERAWANG_">'[25]By Mill'!$C$1466</definedName>
    <definedName name="Percents_AirDistr" localSheetId="6">#REF!</definedName>
    <definedName name="Percents_AirDistr" localSheetId="7">#REF!</definedName>
    <definedName name="Percents_AirDistr" localSheetId="8">#REF!</definedName>
    <definedName name="Percents_AirDistr" localSheetId="10">#REF!</definedName>
    <definedName name="Percents_AirDistr">#REF!</definedName>
    <definedName name="Perf_depth">#REF!</definedName>
    <definedName name="period" localSheetId="6">#REF!</definedName>
    <definedName name="period" localSheetId="7">#REF!</definedName>
    <definedName name="period" localSheetId="8">#REF!</definedName>
    <definedName name="period" localSheetId="10">#REF!</definedName>
    <definedName name="period">#REF!</definedName>
    <definedName name="Period_tax_rate">24%</definedName>
    <definedName name="PERIODDATE" hidden="1">"PERIODDATE"</definedName>
    <definedName name="pf">#REF!</definedName>
    <definedName name="pf1wrn.all" localSheetId="11" hidden="1">{"Fiesta Facer Page",#N/A,FALSE,"Q_C_S";"Fiesta Main Page",#N/A,FALSE,"V_L";"Fiesta 95BP Struct",#N/A,FALSE,"StructBP";"Fiesta Post 95BP Struct",#N/A,FALSE,"AdjStructBP"}</definedName>
    <definedName name="pf1wrn.all" hidden="1">{"Fiesta Facer Page",#N/A,FALSE,"Q_C_S";"Fiesta Main Page",#N/A,FALSE,"V_L";"Fiesta 95BP Struct",#N/A,FALSE,"StructBP";"Fiesta Post 95BP Struct",#N/A,FALSE,"AdjStructBP"}</definedName>
    <definedName name="pf1wrn.Presentation" localSheetId="11" hidden="1">{"Presentation",#N/A,FALSE,"Feb96 - ALL"}</definedName>
    <definedName name="pf1wrn.Presentation" hidden="1">{"Presentation",#N/A,FALSE,"Feb96 - ALL"}</definedName>
    <definedName name="pf1wrn.TCR" localSheetId="11" hidden="1">{#N/A,#N/A,FALSE,"title";#N/A,#N/A,FALSE,"AVE VEH";#N/A,#N/A,FALSE,"METRICS";#N/A,#N/A,FALSE,"Prod Cost";#N/A,#N/A,FALSE,"CMTOTCST";#N/A,#N/A,FALSE,"Roadmap";#N/A,#N/A,FALSE,"Road Text";#N/A,#N/A,FALSE,"VAVE";#N/A,#N/A,FALSE,"Warranty #1";#N/A,#N/A,FALSE,"Warranty #2";#N/A,#N/A,FALSE,"Purchasing"}</definedName>
    <definedName name="pf1wrn.TCR" hidden="1">{#N/A,#N/A,FALSE,"title";#N/A,#N/A,FALSE,"AVE VEH";#N/A,#N/A,FALSE,"METRICS";#N/A,#N/A,FALSE,"Prod Cost";#N/A,#N/A,FALSE,"CMTOTCST";#N/A,#N/A,FALSE,"Roadmap";#N/A,#N/A,FALSE,"Road Text";#N/A,#N/A,FALSE,"VAVE";#N/A,#N/A,FALSE,"Warranty #1";#N/A,#N/A,FALSE,"Warranty #2";#N/A,#N/A,FALSE,"Purchasing"}</definedName>
    <definedName name="Pg1_Chrg_Totals">#N/A</definedName>
    <definedName name="Pg1_NChrg_Totals">#N/A</definedName>
    <definedName name="Pgc">#REF!</definedName>
    <definedName name="Phoenix" localSheetId="6">#REF!</definedName>
    <definedName name="Phoenix" localSheetId="7">#REF!</definedName>
    <definedName name="Phoenix" localSheetId="8">#REF!</definedName>
    <definedName name="Phoenix" localSheetId="10">#REF!</definedName>
    <definedName name="Phoenix">#REF!</definedName>
    <definedName name="PHOENIX_">'[25]By Mill'!$B$1615</definedName>
    <definedName name="PHOENIX1">'[25]By Mill'!$C$1615</definedName>
    <definedName name="PICTURE1" localSheetId="6">#REF!</definedName>
    <definedName name="PICTURE1" localSheetId="7">#REF!</definedName>
    <definedName name="PICTURE1" localSheetId="8">#REF!</definedName>
    <definedName name="PICTURE1" localSheetId="10">#REF!</definedName>
    <definedName name="PICTURE1">#REF!</definedName>
    <definedName name="PICTURE2" localSheetId="6">#REF!</definedName>
    <definedName name="PICTURE2" localSheetId="7">#REF!</definedName>
    <definedName name="PICTURE2" localSheetId="8">#REF!</definedName>
    <definedName name="PICTURE2" localSheetId="10">#REF!</definedName>
    <definedName name="PICTURE2">#REF!</definedName>
    <definedName name="Pietersaari" localSheetId="6">#REF!</definedName>
    <definedName name="Pietersaari" localSheetId="7">#REF!</definedName>
    <definedName name="Pietersaari" localSheetId="8">#REF!</definedName>
    <definedName name="Pietersaari" localSheetId="10">#REF!</definedName>
    <definedName name="Pietersaari">#REF!</definedName>
    <definedName name="PIETERSAARI_">'[25]By Mill'!$C$663</definedName>
    <definedName name="pineville" localSheetId="6">#REF!</definedName>
    <definedName name="pineville" localSheetId="7">#REF!</definedName>
    <definedName name="pineville" localSheetId="8">#REF!</definedName>
    <definedName name="pineville" localSheetId="10">#REF!</definedName>
    <definedName name="pineville">#REF!</definedName>
    <definedName name="PINEVILLE_">'[25]By Mill'!$C$461</definedName>
    <definedName name="Pirna" localSheetId="6">#REF!</definedName>
    <definedName name="Pirna" localSheetId="7">#REF!</definedName>
    <definedName name="Pirna" localSheetId="8">#REF!</definedName>
    <definedName name="Pirna" localSheetId="10">#REF!</definedName>
    <definedName name="Pirna">#REF!</definedName>
    <definedName name="PIRNA_">'[25]By Mill'!$C$1070</definedName>
    <definedName name="PIS">'[46]USIMINAS CONSOLIDATED'!$C$417</definedName>
    <definedName name="Pisc" localSheetId="11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Pisc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PITKYARANTA_">'[25]By Mill'!$C$1894</definedName>
    <definedName name="PIZAPRICE" localSheetId="6">#REF!</definedName>
    <definedName name="PIZAPRICE" localSheetId="7">#REF!</definedName>
    <definedName name="PIZAPRICE" localSheetId="8">#REF!</definedName>
    <definedName name="PIZAPRICE" localSheetId="10">#REF!</definedName>
    <definedName name="PIZAPRICE">#REF!</definedName>
    <definedName name="pkinc" localSheetId="6">#REF!</definedName>
    <definedName name="pkinc" localSheetId="7">#REF!</definedName>
    <definedName name="pkinc" localSheetId="8">#REF!</definedName>
    <definedName name="pkinc" localSheetId="10">#REF!</definedName>
    <definedName name="pkinc">#REF!</definedName>
    <definedName name="PL" localSheetId="6">#REF!</definedName>
    <definedName name="PL" localSheetId="7">#REF!</definedName>
    <definedName name="PL" localSheetId="8">#REF!</definedName>
    <definedName name="PL" localSheetId="10">#REF!</definedName>
    <definedName name="PL">#REF!</definedName>
    <definedName name="pl_bdg_1" localSheetId="6">#REF!</definedName>
    <definedName name="pl_bdg_1">#REF!</definedName>
    <definedName name="pl_bdg_2" localSheetId="6">#REF!</definedName>
    <definedName name="pl_bdg_2">#REF!</definedName>
    <definedName name="pl_exp" localSheetId="6">#REF!</definedName>
    <definedName name="pl_exp">#REF!</definedName>
    <definedName name="pl_input_data_range" localSheetId="6">#REF!</definedName>
    <definedName name="pl_input_data_range">#REF!</definedName>
    <definedName name="PL1st">#REF!</definedName>
    <definedName name="PL2nd">#REF!</definedName>
    <definedName name="PL3rd">#REF!</definedName>
    <definedName name="PL4th">#REF!</definedName>
    <definedName name="PLAnalIAS">#REF!</definedName>
    <definedName name="PLAnalRSA">#REF!</definedName>
    <definedName name="PLANNING" localSheetId="6">#REF!</definedName>
    <definedName name="PLANNING">#REF!</definedName>
    <definedName name="PLCode">#REF!</definedName>
    <definedName name="PLGPRICE" localSheetId="6">#REF!</definedName>
    <definedName name="PLGPRICE">#REF!</definedName>
    <definedName name="plgyrago" localSheetId="6">#REF!</definedName>
    <definedName name="plgyrago">#REF!</definedName>
    <definedName name="plgytd" localSheetId="6">#REF!</definedName>
    <definedName name="plgytd">#REF!</definedName>
    <definedName name="PLreclassed" localSheetId="11" hidden="1">{"Equity Only",#N/A,FALSE,"NNGT1";"Equity Only",#N/A,FALSE,"NNT1";"Equity Only",#N/A,FALSE,"SNT1";"Equity Only",#N/A,FALSE,"BNT1";"Equity Only",#N/A,FALSE,"PNT1"}</definedName>
    <definedName name="PLreclassed" hidden="1">{"Equity Only",#N/A,FALSE,"NNGT1";"Equity Only",#N/A,FALSE,"NNT1";"Equity Only",#N/A,FALSE,"SNT1";"Equity Only",#N/A,FALSE,"BNT1";"Equity Only",#N/A,FALSE,"PNT1"}</definedName>
    <definedName name="Plug" localSheetId="6">#REF!</definedName>
    <definedName name="Plug" localSheetId="7">#REF!</definedName>
    <definedName name="Plug" localSheetId="8">#REF!</definedName>
    <definedName name="Plug" localSheetId="10">#REF!</definedName>
    <definedName name="Plug">#REF!</definedName>
    <definedName name="Plug1" localSheetId="6">#REF!</definedName>
    <definedName name="Plug1" localSheetId="7">#REF!</definedName>
    <definedName name="Plug1" localSheetId="8">#REF!</definedName>
    <definedName name="Plug1" localSheetId="10">#REF!</definedName>
    <definedName name="Plug1">#REF!</definedName>
    <definedName name="PLxtipo" localSheetId="2" hidden="1">#REF!</definedName>
    <definedName name="PLxtipo" hidden="1">#REF!</definedName>
    <definedName name="plymouth" localSheetId="6">#REF!</definedName>
    <definedName name="plymouth">#REF!</definedName>
    <definedName name="PLYMOUTH_">'[25]By Mill'!$C$375</definedName>
    <definedName name="pmnCCode1" localSheetId="6">#REF!</definedName>
    <definedName name="pmnCCode1" localSheetId="7">#REF!</definedName>
    <definedName name="pmnCCode1" localSheetId="8">#REF!</definedName>
    <definedName name="pmnCCode1" localSheetId="10">#REF!</definedName>
    <definedName name="pmnCCode1">#REF!</definedName>
    <definedName name="pmnCCode2" localSheetId="6">#REF!</definedName>
    <definedName name="pmnCCode2" localSheetId="7">#REF!</definedName>
    <definedName name="pmnCCode2" localSheetId="8">#REF!</definedName>
    <definedName name="pmnCCode2" localSheetId="10">#REF!</definedName>
    <definedName name="pmnCCode2">#REF!</definedName>
    <definedName name="pmnDay" localSheetId="6">#REF!</definedName>
    <definedName name="pmnDay" localSheetId="7">#REF!</definedName>
    <definedName name="pmnDay" localSheetId="8">#REF!</definedName>
    <definedName name="pmnDay" localSheetId="10">#REF!</definedName>
    <definedName name="pmnDay">#REF!</definedName>
    <definedName name="pmnDCode1" localSheetId="6">#REF!</definedName>
    <definedName name="pmnDCode1">#REF!</definedName>
    <definedName name="pmnDCode2" localSheetId="6">#REF!</definedName>
    <definedName name="pmnDCode2">#REF!</definedName>
    <definedName name="pmnDirection" localSheetId="6">#REF!</definedName>
    <definedName name="pmnDirection">#REF!</definedName>
    <definedName name="pmnMonth" localSheetId="6">#REF!</definedName>
    <definedName name="pmnMonth">#REF!</definedName>
    <definedName name="pmnNumber" localSheetId="6">#REF!</definedName>
    <definedName name="pmnNumber">#REF!</definedName>
    <definedName name="pmnOper" localSheetId="6">#REF!</definedName>
    <definedName name="pmnOper">#REF!</definedName>
    <definedName name="pmnPayer" localSheetId="6">#REF!</definedName>
    <definedName name="pmnPayer">#REF!</definedName>
    <definedName name="pmnPayer1" localSheetId="6">#REF!</definedName>
    <definedName name="pmnPayer1">#REF!</definedName>
    <definedName name="pmnPayerBank1" localSheetId="6">#REF!</definedName>
    <definedName name="pmnPayerBank1">#REF!</definedName>
    <definedName name="pmnPayerBank2" localSheetId="6">#REF!</definedName>
    <definedName name="pmnPayerBank2">#REF!</definedName>
    <definedName name="pmnPayerBank3" localSheetId="6">#REF!</definedName>
    <definedName name="pmnPayerBank3">#REF!</definedName>
    <definedName name="pmnPayerCode" localSheetId="6">#REF!</definedName>
    <definedName name="pmnPayerCode">#REF!</definedName>
    <definedName name="pmnPayerCount1" localSheetId="6">#REF!</definedName>
    <definedName name="pmnPayerCount1">#REF!</definedName>
    <definedName name="pmnPayerCount2" localSheetId="6">#REF!</definedName>
    <definedName name="pmnPayerCount2">#REF!</definedName>
    <definedName name="pmnPayerCount3" localSheetId="6">#REF!</definedName>
    <definedName name="pmnPayerCount3">#REF!</definedName>
    <definedName name="pmnRecBank1" localSheetId="6">#REF!</definedName>
    <definedName name="pmnRecBank1">#REF!</definedName>
    <definedName name="pmnRecBank2" localSheetId="6">#REF!</definedName>
    <definedName name="pmnRecBank2">#REF!</definedName>
    <definedName name="pmnRecBank3" localSheetId="6">#REF!</definedName>
    <definedName name="pmnRecBank3">#REF!</definedName>
    <definedName name="pmnRecCode" localSheetId="6">#REF!</definedName>
    <definedName name="pmnRecCode">#REF!</definedName>
    <definedName name="pmnRecCount1" localSheetId="6">#REF!</definedName>
    <definedName name="pmnRecCount1">#REF!</definedName>
    <definedName name="pmnRecCount2" localSheetId="6">#REF!</definedName>
    <definedName name="pmnRecCount2">#REF!</definedName>
    <definedName name="pmnRecCount3" localSheetId="6">#REF!</definedName>
    <definedName name="pmnRecCount3">#REF!</definedName>
    <definedName name="pmnReceiver" localSheetId="6">#REF!</definedName>
    <definedName name="pmnReceiver">#REF!</definedName>
    <definedName name="pmnReceiver1" localSheetId="6">#REF!</definedName>
    <definedName name="pmnReceiver1">#REF!</definedName>
    <definedName name="pmnSum1" localSheetId="6">#REF!</definedName>
    <definedName name="pmnSum1">#REF!</definedName>
    <definedName name="pmnSum2" localSheetId="6">#REF!</definedName>
    <definedName name="pmnSum2">#REF!</definedName>
    <definedName name="pmnWNalog" localSheetId="6">#REF!</definedName>
    <definedName name="pmnWNalog">#REF!</definedName>
    <definedName name="pmnWSum1" localSheetId="6">#REF!</definedName>
    <definedName name="pmnWSum1">#REF!</definedName>
    <definedName name="pmnWSum2" localSheetId="6">#REF!</definedName>
    <definedName name="pmnWSum2">#REF!</definedName>
    <definedName name="pmnWSum3" localSheetId="6">#REF!</definedName>
    <definedName name="pmnWSum3">#REF!</definedName>
    <definedName name="pmnYear" localSheetId="6">#REF!</definedName>
    <definedName name="pmnYear">#REF!</definedName>
    <definedName name="pmt" localSheetId="11" hidden="1">{#N/A,#N/A,FALSE,"A";#N/A,#N/A,FALSE,"B-TOT";#N/A,#N/A,FALSE,"Declaration1";#N/A,#N/A,FALSE,"Spravka1";#N/A,#N/A,FALSE,"A (2)";#N/A,#N/A,FALSE,"B-TOT (2)";#N/A,#N/A,FALSE,"Declaration1 (2)";#N/A,#N/A,FALSE,"Spravka1 (2)"}</definedName>
    <definedName name="pmt" hidden="1">{#N/A,#N/A,FALSE,"A";#N/A,#N/A,FALSE,"B-TOT";#N/A,#N/A,FALSE,"Declaration1";#N/A,#N/A,FALSE,"Spravka1";#N/A,#N/A,FALSE,"A (2)";#N/A,#N/A,FALSE,"B-TOT (2)";#N/A,#N/A,FALSE,"Declaration1 (2)";#N/A,#N/A,FALSE,"Spravka1 (2)"}</definedName>
    <definedName name="PO_OPU010" localSheetId="6">#REF!</definedName>
    <definedName name="PO_OPU010" localSheetId="7">#REF!</definedName>
    <definedName name="PO_OPU010" localSheetId="8">#REF!</definedName>
    <definedName name="PO_OPU010" localSheetId="10">#REF!</definedName>
    <definedName name="PO_OPU010">#REF!</definedName>
    <definedName name="PO_OPU011" localSheetId="6">#REF!</definedName>
    <definedName name="PO_OPU011" localSheetId="7">#REF!</definedName>
    <definedName name="PO_OPU011" localSheetId="8">#REF!</definedName>
    <definedName name="PO_OPU011" localSheetId="10">#REF!</definedName>
    <definedName name="PO_OPU011">#REF!</definedName>
    <definedName name="PO_OPU012" localSheetId="6">#REF!</definedName>
    <definedName name="PO_OPU012" localSheetId="7">#REF!</definedName>
    <definedName name="PO_OPU012" localSheetId="8">#REF!</definedName>
    <definedName name="PO_OPU012" localSheetId="10">#REF!</definedName>
    <definedName name="PO_OPU012">#REF!</definedName>
    <definedName name="PO_OPU013" localSheetId="6">#REF!</definedName>
    <definedName name="PO_OPU013">#REF!</definedName>
    <definedName name="PO_OPU020" localSheetId="6">#REF!</definedName>
    <definedName name="PO_OPU020">#REF!</definedName>
    <definedName name="PO_OPU021" localSheetId="6">#REF!</definedName>
    <definedName name="PO_OPU021">#REF!</definedName>
    <definedName name="PO_OPU022" localSheetId="6">#REF!</definedName>
    <definedName name="PO_OPU022">#REF!</definedName>
    <definedName name="PO_OPU023" localSheetId="6">#REF!</definedName>
    <definedName name="PO_OPU023">#REF!</definedName>
    <definedName name="PO_OPU029" localSheetId="6">#REF!</definedName>
    <definedName name="PO_OPU029">#REF!</definedName>
    <definedName name="PO_OPU030" localSheetId="6">#REF!</definedName>
    <definedName name="PO_OPU030">#REF!</definedName>
    <definedName name="PO_OPU040" localSheetId="6">#REF!</definedName>
    <definedName name="PO_OPU040">#REF!</definedName>
    <definedName name="PO_OPU050" localSheetId="6">#REF!</definedName>
    <definedName name="PO_OPU050">#REF!</definedName>
    <definedName name="PO_OPU060" localSheetId="6">#REF!</definedName>
    <definedName name="PO_OPU060">#REF!</definedName>
    <definedName name="PO_OPU070" localSheetId="6">#REF!</definedName>
    <definedName name="PO_OPU070">#REF!</definedName>
    <definedName name="PO_OPU080" localSheetId="6">#REF!</definedName>
    <definedName name="PO_OPU080">#REF!</definedName>
    <definedName name="PO_OPU090" localSheetId="6">#REF!</definedName>
    <definedName name="PO_OPU090">#REF!</definedName>
    <definedName name="PO_OPU100" localSheetId="6">#REF!</definedName>
    <definedName name="PO_OPU100">#REF!</definedName>
    <definedName name="PO_OPU120" localSheetId="6">#REF!</definedName>
    <definedName name="PO_OPU120">#REF!</definedName>
    <definedName name="PO_OPU130" localSheetId="6">#REF!</definedName>
    <definedName name="PO_OPU130">#REF!</definedName>
    <definedName name="PO_OPU140" localSheetId="6">#REF!</definedName>
    <definedName name="PO_OPU140">#REF!</definedName>
    <definedName name="PO_OPU150" localSheetId="6">#REF!</definedName>
    <definedName name="PO_OPU150">#REF!</definedName>
    <definedName name="PO_OPU151" localSheetId="6">#REF!</definedName>
    <definedName name="PO_OPU151">#REF!</definedName>
    <definedName name="PO_OPU160" localSheetId="6">#REF!</definedName>
    <definedName name="PO_OPU160">#REF!</definedName>
    <definedName name="PO_OPU170" localSheetId="6">#REF!</definedName>
    <definedName name="PO_OPU170">#REF!</definedName>
    <definedName name="PO_OPU180" localSheetId="6">#REF!</definedName>
    <definedName name="PO_OPU180">#REF!</definedName>
    <definedName name="PO_OPU190" localSheetId="6">#REF!</definedName>
    <definedName name="PO_OPU190">#REF!</definedName>
    <definedName name="PO_OPU201" localSheetId="6">#REF!</definedName>
    <definedName name="PO_OPU201">#REF!</definedName>
    <definedName name="PO_OPU202" localSheetId="6">#REF!</definedName>
    <definedName name="PO_OPU202">#REF!</definedName>
    <definedName name="PO_OPU203" localSheetId="6">#REF!</definedName>
    <definedName name="PO_OPU203">#REF!</definedName>
    <definedName name="PO_OPU204" localSheetId="6">#REF!</definedName>
    <definedName name="PO_OPU204">#REF!</definedName>
    <definedName name="POIJ" localSheetId="2" hidden="1">'[39]SOV tot'!#REF!</definedName>
    <definedName name="POIJ" hidden="1">'[39]SOV tot'!#REF!</definedName>
    <definedName name="pol" localSheetId="6" hidden="1">{"fdsup://directions/News HTML Viewer?action=OPEN&amp;on_error=off&amp;window=popup_no_button&amp;start_maximized=false&amp;creator=factset&amp;display_string=Click to view document&amp;width=640&amp;height=480&amp;address=ZQFNwRLnkp6rDKUhjGdSSBsYy27vvhtp7%2BOdC0mHrQGxUe7oIKmv7Nl0dvY1Xe6o","pYCHyCWCtddTodoV0ikj26m7I5F%2FPb86T8Ln5ts4kzxnVDklduF7%2Fynm4cDwViZLDKGG68CKcGngjkXwKQf%2BjAB4g1YDf9AXD0dGhqCzDUGw5PDBmL8K%2BMu%2Fh0hkeg8imbsT0ZPi7hNrZu1rwwUGUr2vdeb6DlBwa%2B916UooBONzN2O9PIVhUOgBXAUqBKrlzMa6%2FRMSjjF68DdwQmXLFRo2ojXIFm%2BoDZx4xh%2BxHeeNQ","WJ%2FSso%3D"}</definedName>
    <definedName name="pol" localSheetId="7" hidden="1">{"fdsup://directions/News HTML Viewer?action=OPEN&amp;on_error=off&amp;window=popup_no_button&amp;start_maximized=false&amp;creator=factset&amp;display_string=Click to view document&amp;width=640&amp;height=480&amp;address=ZQFNwRLnkp6rDKUhjGdSSBsYy27vvhtp7%2BOdC0mHrQGxUe7oIKmv7Nl0dvY1Xe6o","pYCHyCWCtddTodoV0ikj26m7I5F%2FPb86T8Ln5ts4kzxnVDklduF7%2Fynm4cDwViZLDKGG68CKcGngjkXwKQf%2BjAB4g1YDf9AXD0dGhqCzDUGw5PDBmL8K%2BMu%2Fh0hkeg8imbsT0ZPi7hNrZu1rwwUGUr2vdeb6DlBwa%2B916UooBONzN2O9PIVhUOgBXAUqBKrlzMa6%2FRMSjjF68DdwQmXLFRo2ojXIFm%2BoDZx4xh%2BxHeeNQ","WJ%2FSso%3D"}</definedName>
    <definedName name="pol" localSheetId="8" hidden="1">{"fdsup://directions/News HTML Viewer?action=OPEN&amp;on_error=off&amp;window=popup_no_button&amp;start_maximized=false&amp;creator=factset&amp;display_string=Click to view document&amp;width=640&amp;height=480&amp;address=ZQFNwRLnkp6rDKUhjGdSSBsYy27vvhtp7%2BOdC0mHrQGxUe7oIKmv7Nl0dvY1Xe6o","pYCHyCWCtddTodoV0ikj26m7I5F%2FPb86T8Ln5ts4kzxnVDklduF7%2Fynm4cDwViZLDKGG68CKcGngjkXwKQf%2BjAB4g1YDf9AXD0dGhqCzDUGw5PDBmL8K%2BMu%2Fh0hkeg8imbsT0ZPi7hNrZu1rwwUGUr2vdeb6DlBwa%2B916UooBONzN2O9PIVhUOgBXAUqBKrlzMa6%2FRMSjjF68DdwQmXLFRo2ojXIFm%2BoDZx4xh%2BxHeeNQ","WJ%2FSso%3D"}</definedName>
    <definedName name="pol" localSheetId="10" hidden="1">{"fdsup://directions/News HTML Viewer?action=OPEN&amp;on_error=off&amp;window=popup_no_button&amp;start_maximized=false&amp;creator=factset&amp;display_string=Click to view document&amp;width=640&amp;height=480&amp;address=ZQFNwRLnkp6rDKUhjGdSSBsYy27vvhtp7%2BOdC0mHrQGxUe7oIKmv7Nl0dvY1Xe6o","pYCHyCWCtddTodoV0ikj26m7I5F%2FPb86T8Ln5ts4kzxnVDklduF7%2Fynm4cDwViZLDKGG68CKcGngjkXwKQf%2BjAB4g1YDf9AXD0dGhqCzDUGw5PDBmL8K%2BMu%2Fh0hkeg8imbsT0ZPi7hNrZu1rwwUGUr2vdeb6DlBwa%2B916UooBONzN2O9PIVhUOgBXAUqBKrlzMa6%2FRMSjjF68DdwQmXLFRo2ojXIFm%2BoDZx4xh%2BxHeeNQ","WJ%2FSso%3D"}</definedName>
    <definedName name="pol" hidden="1">{"fdsup://directions/News HTML Viewer?action=OPEN&amp;on_error=off&amp;window=popup_no_button&amp;start_maximized=false&amp;creator=factset&amp;display_string=Click to view document&amp;width=640&amp;height=480&amp;address=ZQFNwRLnkp6rDKUhjGdSSBsYy27vvhtp7%2BOdC0mHrQGxUe7oIKmv7Nl0dvY1Xe6o","pYCHyCWCtddTodoV0ikj26m7I5F%2FPb86T8Ln5ts4kzxnVDklduF7%2Fynm4cDwViZLDKGG68CKcGngjkXwKQf%2BjAB4g1YDf9AXD0dGhqCzDUGw5PDBmL8K%2BMu%2Fh0hkeg8imbsT0ZPi7hNrZu1rwwUGUr2vdeb6DlBwa%2B916UooBONzN2O9PIVhUOgBXAUqBKrlzMa6%2FRMSjjF68DdwQmXLFRo2ojXIFm%2BoDZx4xh%2BxHeeNQ","WJ%2FSso%3D"}</definedName>
    <definedName name="polin" localSheetId="6" hidden="1">{"fdsup://directions/News HTML Viewer?action=OPEN&amp;on_error=off&amp;window=popup_no_button&amp;start_maximized=false&amp;creator=factset&amp;display_string=Click to view document&amp;width=640&amp;height=480&amp;address=ZQFNwZLDkp6jTuV0CK7xdX%2B11nvEFcB2k6rx5qDnn17jNT2krj3EOrIDcc9IzybX","XI1dEBFNAKbzQxxlEBP9sWv1s7Mg2h%2FLl7bxKN3EKo8Okygxqp5ywAjRHOsKmUv7UyEUjgvPaAAW16EOu%2BwBQX6s%2F1oIzydDASL%2FVe%2F1heRcGPEEH6TYwhXvOnryDlRkMO45mID7Pmlw0dhxRJPkKxlTARI3YQFIp6f0hM6j8OgB7fnhmaqyzwpdiooUjLT1Ok562UhG5gbsNcDmabCtbdvuJnZXRewpik6gf4R%2FarEDT4Y%3D"}</definedName>
    <definedName name="polin" localSheetId="7" hidden="1">{"fdsup://directions/News HTML Viewer?action=OPEN&amp;on_error=off&amp;window=popup_no_button&amp;start_maximized=false&amp;creator=factset&amp;display_string=Click to view document&amp;width=640&amp;height=480&amp;address=ZQFNwZLDkp6jTuV0CK7xdX%2B11nvEFcB2k6rx5qDnn17jNT2krj3EOrIDcc9IzybX","XI1dEBFNAKbzQxxlEBP9sWv1s7Mg2h%2FLl7bxKN3EKo8Okygxqp5ywAjRHOsKmUv7UyEUjgvPaAAW16EOu%2BwBQX6s%2F1oIzydDASL%2FVe%2F1heRcGPEEH6TYwhXvOnryDlRkMO45mID7Pmlw0dhxRJPkKxlTARI3YQFIp6f0hM6j8OgB7fnhmaqyzwpdiooUjLT1Ok562UhG5gbsNcDmabCtbdvuJnZXRewpik6gf4R%2FarEDT4Y%3D"}</definedName>
    <definedName name="polin" localSheetId="8" hidden="1">{"fdsup://directions/News HTML Viewer?action=OPEN&amp;on_error=off&amp;window=popup_no_button&amp;start_maximized=false&amp;creator=factset&amp;display_string=Click to view document&amp;width=640&amp;height=480&amp;address=ZQFNwZLDkp6jTuV0CK7xdX%2B11nvEFcB2k6rx5qDnn17jNT2krj3EOrIDcc9IzybX","XI1dEBFNAKbzQxxlEBP9sWv1s7Mg2h%2FLl7bxKN3EKo8Okygxqp5ywAjRHOsKmUv7UyEUjgvPaAAW16EOu%2BwBQX6s%2F1oIzydDASL%2FVe%2F1heRcGPEEH6TYwhXvOnryDlRkMO45mID7Pmlw0dhxRJPkKxlTARI3YQFIp6f0hM6j8OgB7fnhmaqyzwpdiooUjLT1Ok562UhG5gbsNcDmabCtbdvuJnZXRewpik6gf4R%2FarEDT4Y%3D"}</definedName>
    <definedName name="polin" localSheetId="10" hidden="1">{"fdsup://directions/News HTML Viewer?action=OPEN&amp;on_error=off&amp;window=popup_no_button&amp;start_maximized=false&amp;creator=factset&amp;display_string=Click to view document&amp;width=640&amp;height=480&amp;address=ZQFNwZLDkp6jTuV0CK7xdX%2B11nvEFcB2k6rx5qDnn17jNT2krj3EOrIDcc9IzybX","XI1dEBFNAKbzQxxlEBP9sWv1s7Mg2h%2FLl7bxKN3EKo8Okygxqp5ywAjRHOsKmUv7UyEUjgvPaAAW16EOu%2BwBQX6s%2F1oIzydDASL%2FVe%2F1heRcGPEEH6TYwhXvOnryDlRkMO45mID7Pmlw0dhxRJPkKxlTARI3YQFIp6f0hM6j8OgB7fnhmaqyzwpdiooUjLT1Ok562UhG5gbsNcDmabCtbdvuJnZXRewpik6gf4R%2FarEDT4Y%3D"}</definedName>
    <definedName name="polin" hidden="1">{"fdsup://directions/News HTML Viewer?action=OPEN&amp;on_error=off&amp;window=popup_no_button&amp;start_maximized=false&amp;creator=factset&amp;display_string=Click to view document&amp;width=640&amp;height=480&amp;address=ZQFNwZLDkp6jTuV0CK7xdX%2B11nvEFcB2k6rx5qDnn17jNT2krj3EOrIDcc9IzybX","XI1dEBFNAKbzQxxlEBP9sWv1s7Mg2h%2FLl7bxKN3EKo8Okygxqp5ywAjRHOsKmUv7UyEUjgvPaAAW16EOu%2BwBQX6s%2F1oIzydDASL%2FVe%2F1heRcGPEEH6TYwhXvOnryDlRkMO45mID7Pmlw0dhxRJPkKxlTARI3YQFIp6f0hM6j8OgB7fnhmaqyzwpdiooUjLT1Ok562UhG5gbsNcDmabCtbdvuJnZXRewpik6gf4R%2FarEDT4Y%3D"}</definedName>
    <definedName name="Ponteverda">#REF!</definedName>
    <definedName name="PONTEVERDA_">'[25]By Mill'!$C$1158</definedName>
    <definedName name="popip" localSheetId="11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popip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Pori" localSheetId="6">#REF!</definedName>
    <definedName name="Pori" localSheetId="7">#REF!</definedName>
    <definedName name="Pori" localSheetId="8">#REF!</definedName>
    <definedName name="Pori" localSheetId="10">#REF!</definedName>
    <definedName name="Pori">#REF!</definedName>
    <definedName name="PORI_">'[25]By Mill'!$C$668</definedName>
    <definedName name="port" localSheetId="6" hidden="1">{#N/A,#N/A,FALSE,"DCF";#N/A,#N/A,FALSE,"WACC";#N/A,#N/A,FALSE,"Sales_EBIT";#N/A,#N/A,FALSE,"Capex_Depreciation";#N/A,#N/A,FALSE,"WC";#N/A,#N/A,FALSE,"Interest";#N/A,#N/A,FALSE,"Assumptions"}</definedName>
    <definedName name="port" localSheetId="7" hidden="1">{#N/A,#N/A,FALSE,"DCF";#N/A,#N/A,FALSE,"WACC";#N/A,#N/A,FALSE,"Sales_EBIT";#N/A,#N/A,FALSE,"Capex_Depreciation";#N/A,#N/A,FALSE,"WC";#N/A,#N/A,FALSE,"Interest";#N/A,#N/A,FALSE,"Assumptions"}</definedName>
    <definedName name="port" localSheetId="8" hidden="1">{#N/A,#N/A,FALSE,"DCF";#N/A,#N/A,FALSE,"WACC";#N/A,#N/A,FALSE,"Sales_EBIT";#N/A,#N/A,FALSE,"Capex_Depreciation";#N/A,#N/A,FALSE,"WC";#N/A,#N/A,FALSE,"Interest";#N/A,#N/A,FALSE,"Assumptions"}</definedName>
    <definedName name="port" localSheetId="10" hidden="1">{#N/A,#N/A,FALSE,"DCF";#N/A,#N/A,FALSE,"WACC";#N/A,#N/A,FALSE,"Sales_EBIT";#N/A,#N/A,FALSE,"Capex_Depreciation";#N/A,#N/A,FALSE,"WC";#N/A,#N/A,FALSE,"Interest";#N/A,#N/A,FALSE,"Assumptions"}</definedName>
    <definedName name="port" hidden="1">{#N/A,#N/A,FALSE,"DCF";#N/A,#N/A,FALSE,"WACC";#N/A,#N/A,FALSE,"Sales_EBIT";#N/A,#N/A,FALSE,"Capex_Depreciation";#N/A,#N/A,FALSE,"WC";#N/A,#N/A,FALSE,"Interest";#N/A,#N/A,FALSE,"Assumptions"}</definedName>
    <definedName name="port1" localSheetId="6" hidden="1">{#N/A,#N/A,FALSE,"DCF";#N/A,#N/A,FALSE,"WACC";#N/A,#N/A,FALSE,"Sales_EBIT";#N/A,#N/A,FALSE,"Capex_Depreciation";#N/A,#N/A,FALSE,"WC";#N/A,#N/A,FALSE,"Interest";#N/A,#N/A,FALSE,"Assumptions"}</definedName>
    <definedName name="port1" localSheetId="7" hidden="1">{#N/A,#N/A,FALSE,"DCF";#N/A,#N/A,FALSE,"WACC";#N/A,#N/A,FALSE,"Sales_EBIT";#N/A,#N/A,FALSE,"Capex_Depreciation";#N/A,#N/A,FALSE,"WC";#N/A,#N/A,FALSE,"Interest";#N/A,#N/A,FALSE,"Assumptions"}</definedName>
    <definedName name="port1" localSheetId="8" hidden="1">{#N/A,#N/A,FALSE,"DCF";#N/A,#N/A,FALSE,"WACC";#N/A,#N/A,FALSE,"Sales_EBIT";#N/A,#N/A,FALSE,"Capex_Depreciation";#N/A,#N/A,FALSE,"WC";#N/A,#N/A,FALSE,"Interest";#N/A,#N/A,FALSE,"Assumptions"}</definedName>
    <definedName name="port1" localSheetId="10" hidden="1">{#N/A,#N/A,FALSE,"DCF";#N/A,#N/A,FALSE,"WACC";#N/A,#N/A,FALSE,"Sales_EBIT";#N/A,#N/A,FALSE,"Capex_Depreciation";#N/A,#N/A,FALSE,"WC";#N/A,#N/A,FALSE,"Interest";#N/A,#N/A,FALSE,"Assumptions"}</definedName>
    <definedName name="port1" hidden="1">{#N/A,#N/A,FALSE,"DCF";#N/A,#N/A,FALSE,"WACC";#N/A,#N/A,FALSE,"Sales_EBIT";#N/A,#N/A,FALSE,"Capex_Depreciation";#N/A,#N/A,FALSE,"WC";#N/A,#N/A,FALSE,"Interest";#N/A,#N/A,FALSE,"Assumptions"}</definedName>
    <definedName name="portagedufort">#REF!</definedName>
    <definedName name="PORTAGEDURFORT_">'[25]By Mill'!$C$185</definedName>
    <definedName name="PortAlberni" localSheetId="6">#REF!</definedName>
    <definedName name="PortAlberni" localSheetId="7">#REF!</definedName>
    <definedName name="PortAlberni" localSheetId="8">#REF!</definedName>
    <definedName name="PortAlberni" localSheetId="10">#REF!</definedName>
    <definedName name="PortAlberni">#REF!</definedName>
    <definedName name="PORTALBERNI_">'[25]By Mill'!$C$22</definedName>
    <definedName name="PortAlice" localSheetId="6">#REF!</definedName>
    <definedName name="PortAlice" localSheetId="7">#REF!</definedName>
    <definedName name="PortAlice" localSheetId="8">#REF!</definedName>
    <definedName name="PortAlice" localSheetId="10">#REF!</definedName>
    <definedName name="PortAlice">#REF!</definedName>
    <definedName name="PORTALICE_">'[25]By Mill'!$C$31</definedName>
    <definedName name="PortAngeles" localSheetId="6">#REF!</definedName>
    <definedName name="PortAngeles" localSheetId="7">#REF!</definedName>
    <definedName name="PortAngeles" localSheetId="8">#REF!</definedName>
    <definedName name="PortAngeles" localSheetId="10">#REF!</definedName>
    <definedName name="PortAngeles">#REF!</definedName>
    <definedName name="PortCartier" localSheetId="6">#REF!</definedName>
    <definedName name="PortCartier" localSheetId="7">#REF!</definedName>
    <definedName name="PortCartier" localSheetId="8">#REF!</definedName>
    <definedName name="PortCartier" localSheetId="10">#REF!</definedName>
    <definedName name="PortCartier">#REF!</definedName>
    <definedName name="PORTCARTIER_">'[25]By Mill'!$C$194</definedName>
    <definedName name="porthawk_ONTA" localSheetId="6">#REF!</definedName>
    <definedName name="porthawk_ONTA" localSheetId="7">#REF!</definedName>
    <definedName name="porthawk_ONTA" localSheetId="8">#REF!</definedName>
    <definedName name="porthawk_ONTA" localSheetId="10">#REF!</definedName>
    <definedName name="porthawk_ONTA">#REF!</definedName>
    <definedName name="PORTHAWKESBURY_NS">'[25]By Mill'!$C$233</definedName>
    <definedName name="porthudson" localSheetId="6">#REF!</definedName>
    <definedName name="porthudson" localSheetId="7">#REF!</definedName>
    <definedName name="porthudson" localSheetId="8">#REF!</definedName>
    <definedName name="porthudson" localSheetId="10">#REF!</definedName>
    <definedName name="porthudson">#REF!</definedName>
    <definedName name="PORTHUDSON_">'[25]By Mill'!$C$458</definedName>
    <definedName name="porttownsend" localSheetId="6">#REF!</definedName>
    <definedName name="porttownsend" localSheetId="7">#REF!</definedName>
    <definedName name="porttownsend" localSheetId="8">#REF!</definedName>
    <definedName name="porttownsend" localSheetId="10">#REF!</definedName>
    <definedName name="porttownsend">#REF!</definedName>
    <definedName name="PORTTOWNSEND_">'[25]By Mill'!$C$502</definedName>
    <definedName name="Portuga" localSheetId="6">#REF!</definedName>
    <definedName name="Portuga" localSheetId="7">#REF!</definedName>
    <definedName name="Portuga" localSheetId="8">#REF!</definedName>
    <definedName name="Portuga" localSheetId="10">#REF!</definedName>
    <definedName name="Portuga">#REF!</definedName>
    <definedName name="PortWentworth" localSheetId="6">#REF!</definedName>
    <definedName name="PortWentworth" localSheetId="7">#REF!</definedName>
    <definedName name="PortWentworth" localSheetId="8">#REF!</definedName>
    <definedName name="PortWentworth" localSheetId="10">#REF!</definedName>
    <definedName name="PortWentworth">#REF!</definedName>
    <definedName name="Post_tax_stock_gains_losses" localSheetId="6">#REF!</definedName>
    <definedName name="Post_tax_stock_gains_losses" localSheetId="7">#REF!</definedName>
    <definedName name="Post_tax_stock_gains_losses" localSheetId="8">#REF!</definedName>
    <definedName name="Post_tax_stock_gains_losses" localSheetId="10">#REF!</definedName>
    <definedName name="Post_tax_stock_gains_losses">#REF!</definedName>
    <definedName name="POWELL" localSheetId="6">#REF!</definedName>
    <definedName name="POWELL">#REF!</definedName>
    <definedName name="powellriver" localSheetId="6">#REF!</definedName>
    <definedName name="powellriver">#REF!</definedName>
    <definedName name="POWELLRIVER_">'[25]By Mill'!$C$24</definedName>
    <definedName name="POZO" hidden="1">"M:\Datos\PRESUPUESTO Vs GASTOS\DB EJECUCION  PvsG-0SM.mdb"</definedName>
    <definedName name="pp" localSheetId="0" hidden="1">{#N/A,#N/A,TRUE,"Assumptions";#N/A,#N/A,TRUE,"Op Projection";#N/A,#N/A,TRUE,"Capital";#N/A,#N/A,TRUE,"Income";#N/A,#N/A,TRUE,"Balance";#N/A,#N/A,TRUE,"Sources&amp;Uses"}</definedName>
    <definedName name="pp" localSheetId="9">#REF!</definedName>
    <definedName name="pp" localSheetId="6" hidden="1">{#N/A,#N/A,TRUE,"Assumptions";#N/A,#N/A,TRUE,"Op Projection";#N/A,#N/A,TRUE,"Capital";#N/A,#N/A,TRUE,"Income";#N/A,#N/A,TRUE,"Balance";#N/A,#N/A,TRUE,"Sources&amp;Uses"}</definedName>
    <definedName name="pp" localSheetId="7" hidden="1">{#N/A,#N/A,TRUE,"Assumptions";#N/A,#N/A,TRUE,"Op Projection";#N/A,#N/A,TRUE,"Capital";#N/A,#N/A,TRUE,"Income";#N/A,#N/A,TRUE,"Balance";#N/A,#N/A,TRUE,"Sources&amp;Uses"}</definedName>
    <definedName name="pp" localSheetId="8" hidden="1">{#N/A,#N/A,TRUE,"Assumptions";#N/A,#N/A,TRUE,"Op Projection";#N/A,#N/A,TRUE,"Capital";#N/A,#N/A,TRUE,"Income";#N/A,#N/A,TRUE,"Balance";#N/A,#N/A,TRUE,"Sources&amp;Uses"}</definedName>
    <definedName name="pp" localSheetId="10" hidden="1">{#N/A,#N/A,TRUE,"Assumptions";#N/A,#N/A,TRUE,"Op Projection";#N/A,#N/A,TRUE,"Capital";#N/A,#N/A,TRUE,"Income";#N/A,#N/A,TRUE,"Balance";#N/A,#N/A,TRUE,"Sources&amp;Uses"}</definedName>
    <definedName name="pp" localSheetId="11" hidden="1">{#VALUE!,#N/A,TRUE,0}</definedName>
    <definedName name="pp" hidden="1">{#VALUE!,#N/A,TRUE,0}</definedName>
    <definedName name="PP_BS110" localSheetId="6">#REF!</definedName>
    <definedName name="PP_BS110" localSheetId="7">#REF!</definedName>
    <definedName name="PP_BS110" localSheetId="8">#REF!</definedName>
    <definedName name="PP_BS110" localSheetId="10">#REF!</definedName>
    <definedName name="PP_BS110">#REF!</definedName>
    <definedName name="PP_BS111" localSheetId="6">#REF!</definedName>
    <definedName name="PP_BS111" localSheetId="7">#REF!</definedName>
    <definedName name="PP_BS111" localSheetId="8">#REF!</definedName>
    <definedName name="PP_BS111" localSheetId="10">#REF!</definedName>
    <definedName name="PP_BS111">#REF!</definedName>
    <definedName name="PP_BS112" localSheetId="6">#REF!</definedName>
    <definedName name="PP_BS112">#REF!</definedName>
    <definedName name="PP_BS113" localSheetId="6">#REF!</definedName>
    <definedName name="PP_BS113">#REF!</definedName>
    <definedName name="PP_BS120" localSheetId="6">#REF!</definedName>
    <definedName name="PP_BS120">#REF!</definedName>
    <definedName name="PP_BS121" localSheetId="6">#REF!</definedName>
    <definedName name="PP_BS121">#REF!</definedName>
    <definedName name="PP_BS122" localSheetId="6">#REF!</definedName>
    <definedName name="PP_BS122">#REF!</definedName>
    <definedName name="PP_BS130" localSheetId="6">#REF!</definedName>
    <definedName name="PP_BS130">#REF!</definedName>
    <definedName name="PP_BS135" localSheetId="6">#REF!</definedName>
    <definedName name="PP_BS135">#REF!</definedName>
    <definedName name="PP_BS136" localSheetId="6">#REF!</definedName>
    <definedName name="PP_BS136">#REF!</definedName>
    <definedName name="PP_BS137" localSheetId="6">#REF!</definedName>
    <definedName name="PP_BS137">#REF!</definedName>
    <definedName name="PP_BS140" localSheetId="6">#REF!</definedName>
    <definedName name="PP_BS140">#REF!</definedName>
    <definedName name="PP_BS141" localSheetId="6">#REF!</definedName>
    <definedName name="PP_BS141">#REF!</definedName>
    <definedName name="PP_BS142" localSheetId="6">#REF!</definedName>
    <definedName name="PP_BS142">#REF!</definedName>
    <definedName name="PP_BS143" localSheetId="6">#REF!</definedName>
    <definedName name="PP_BS143">#REF!</definedName>
    <definedName name="PP_BS144" localSheetId="6">#REF!</definedName>
    <definedName name="PP_BS144">#REF!</definedName>
    <definedName name="PP_BS145" localSheetId="6">#REF!</definedName>
    <definedName name="PP_BS145">#REF!</definedName>
    <definedName name="PP_BS150" localSheetId="6">#REF!</definedName>
    <definedName name="PP_BS150">#REF!</definedName>
    <definedName name="PP_BS190" localSheetId="6">#REF!</definedName>
    <definedName name="PP_BS190">#REF!</definedName>
    <definedName name="PP_BS210" localSheetId="6">#REF!</definedName>
    <definedName name="PP_BS210">#REF!</definedName>
    <definedName name="PP_BS211" localSheetId="6">#REF!</definedName>
    <definedName name="PP_BS211">#REF!</definedName>
    <definedName name="PP_BS212" localSheetId="6">#REF!</definedName>
    <definedName name="PP_BS212">#REF!</definedName>
    <definedName name="PP_BS213" localSheetId="6">#REF!</definedName>
    <definedName name="PP_BS213">#REF!</definedName>
    <definedName name="PP_BS214" localSheetId="6">#REF!</definedName>
    <definedName name="PP_BS214">#REF!</definedName>
    <definedName name="PP_BS215" localSheetId="6">#REF!</definedName>
    <definedName name="PP_BS215">#REF!</definedName>
    <definedName name="PP_BS216" localSheetId="6">#REF!</definedName>
    <definedName name="PP_BS216">#REF!</definedName>
    <definedName name="PP_BS217" localSheetId="6">#REF!</definedName>
    <definedName name="PP_BS217">#REF!</definedName>
    <definedName name="PP_BS220" localSheetId="6">#REF!</definedName>
    <definedName name="PP_BS220">#REF!</definedName>
    <definedName name="PP_BS230" localSheetId="6">#REF!</definedName>
    <definedName name="PP_BS230">#REF!</definedName>
    <definedName name="PP_BS231" localSheetId="6">#REF!</definedName>
    <definedName name="PP_BS231">#REF!</definedName>
    <definedName name="PP_BS232" localSheetId="6">#REF!</definedName>
    <definedName name="PP_BS232">#REF!</definedName>
    <definedName name="PP_BS233" localSheetId="6">#REF!</definedName>
    <definedName name="PP_BS233">#REF!</definedName>
    <definedName name="PP_BS234" localSheetId="6">#REF!</definedName>
    <definedName name="PP_BS234">#REF!</definedName>
    <definedName name="PP_BS235" localSheetId="6">#REF!</definedName>
    <definedName name="PP_BS235">#REF!</definedName>
    <definedName name="PP_BS240" localSheetId="6">#REF!</definedName>
    <definedName name="PP_BS240">#REF!</definedName>
    <definedName name="PP_BS241" localSheetId="6">#REF!</definedName>
    <definedName name="PP_BS241">#REF!</definedName>
    <definedName name="PP_BS242" localSheetId="6">#REF!</definedName>
    <definedName name="PP_BS242">#REF!</definedName>
    <definedName name="PP_BS243" localSheetId="6">#REF!</definedName>
    <definedName name="PP_BS243">#REF!</definedName>
    <definedName name="PP_BS244" localSheetId="6">#REF!</definedName>
    <definedName name="PP_BS244">#REF!</definedName>
    <definedName name="PP_BS245" localSheetId="6">#REF!</definedName>
    <definedName name="PP_BS245">#REF!</definedName>
    <definedName name="PP_BS246" localSheetId="6">#REF!</definedName>
    <definedName name="PP_BS246">#REF!</definedName>
    <definedName name="PP_BS250" localSheetId="6">#REF!</definedName>
    <definedName name="PP_BS250">#REF!</definedName>
    <definedName name="PP_BS251" localSheetId="6">#REF!</definedName>
    <definedName name="PP_BS251">#REF!</definedName>
    <definedName name="PP_BS252" localSheetId="6">#REF!</definedName>
    <definedName name="PP_BS252">#REF!</definedName>
    <definedName name="PP_BS253" localSheetId="6">#REF!</definedName>
    <definedName name="PP_BS253">#REF!</definedName>
    <definedName name="PP_BS260" localSheetId="6">#REF!</definedName>
    <definedName name="PP_BS260">#REF!</definedName>
    <definedName name="PP_BS261" localSheetId="6">#REF!</definedName>
    <definedName name="PP_BS261">#REF!</definedName>
    <definedName name="PP_BS262" localSheetId="6">#REF!</definedName>
    <definedName name="PP_BS262">#REF!</definedName>
    <definedName name="PP_BS263" localSheetId="6">#REF!</definedName>
    <definedName name="PP_BS263">#REF!</definedName>
    <definedName name="PP_BS264" localSheetId="6">#REF!</definedName>
    <definedName name="PP_BS264">#REF!</definedName>
    <definedName name="PP_BS270" localSheetId="6">#REF!</definedName>
    <definedName name="PP_BS270">#REF!</definedName>
    <definedName name="PP_BS290" localSheetId="6">#REF!</definedName>
    <definedName name="PP_BS290">#REF!</definedName>
    <definedName name="PP_BS300" localSheetId="6">#REF!</definedName>
    <definedName name="PP_BS300">#REF!</definedName>
    <definedName name="PP_BS410" localSheetId="6">#REF!</definedName>
    <definedName name="PP_BS410">#REF!</definedName>
    <definedName name="PP_BS420" localSheetId="6">#REF!</definedName>
    <definedName name="PP_BS420">#REF!</definedName>
    <definedName name="PP_BS430" localSheetId="6">#REF!</definedName>
    <definedName name="PP_BS430">#REF!</definedName>
    <definedName name="PP_BS431" localSheetId="6">#REF!</definedName>
    <definedName name="PP_BS431">#REF!</definedName>
    <definedName name="PP_BS432" localSheetId="6">#REF!</definedName>
    <definedName name="PP_BS432">#REF!</definedName>
    <definedName name="PP_BS440" localSheetId="6">#REF!</definedName>
    <definedName name="PP_BS440">#REF!</definedName>
    <definedName name="PP_BS450" localSheetId="6">#REF!</definedName>
    <definedName name="PP_BS450">#REF!</definedName>
    <definedName name="PP_BS460" localSheetId="6">#REF!</definedName>
    <definedName name="PP_BS460">#REF!</definedName>
    <definedName name="PP_BS465" localSheetId="6">#REF!</definedName>
    <definedName name="PP_BS465">#REF!</definedName>
    <definedName name="PP_BS470" localSheetId="6">#REF!</definedName>
    <definedName name="PP_BS470">#REF!</definedName>
    <definedName name="PP_BS475" localSheetId="6">#REF!</definedName>
    <definedName name="PP_BS475">#REF!</definedName>
    <definedName name="PP_BS490" localSheetId="6">#REF!</definedName>
    <definedName name="PP_BS490">#REF!</definedName>
    <definedName name="PP_BS510" localSheetId="6">#REF!</definedName>
    <definedName name="PP_BS510">#REF!</definedName>
    <definedName name="PP_BS511" localSheetId="6">#REF!</definedName>
    <definedName name="PP_BS511">#REF!</definedName>
    <definedName name="PP_BS512" localSheetId="6">#REF!</definedName>
    <definedName name="PP_BS512">#REF!</definedName>
    <definedName name="PP_BS520" localSheetId="6">#REF!</definedName>
    <definedName name="PP_BS520">#REF!</definedName>
    <definedName name="PP_BS590" localSheetId="6">#REF!</definedName>
    <definedName name="PP_BS590">#REF!</definedName>
    <definedName name="PP_BS610" localSheetId="6">#REF!</definedName>
    <definedName name="PP_BS610">#REF!</definedName>
    <definedName name="PP_BS611" localSheetId="6">#REF!</definedName>
    <definedName name="PP_BS611">#REF!</definedName>
    <definedName name="PP_BS612" localSheetId="6">#REF!</definedName>
    <definedName name="PP_BS612">#REF!</definedName>
    <definedName name="PP_BS620" localSheetId="6">#REF!</definedName>
    <definedName name="PP_BS620">#REF!</definedName>
    <definedName name="PP_BS621" localSheetId="6">#REF!</definedName>
    <definedName name="PP_BS621">#REF!</definedName>
    <definedName name="PP_BS6211" localSheetId="6">#REF!</definedName>
    <definedName name="PP_BS6211">#REF!</definedName>
    <definedName name="PP_BS622" localSheetId="6">#REF!</definedName>
    <definedName name="PP_BS622">#REF!</definedName>
    <definedName name="PP_BS623" localSheetId="6">#REF!</definedName>
    <definedName name="PP_BS623">#REF!</definedName>
    <definedName name="PP_BS624" localSheetId="6">#REF!</definedName>
    <definedName name="PP_BS624">#REF!</definedName>
    <definedName name="PP_BS625" localSheetId="6">#REF!</definedName>
    <definedName name="PP_BS625">#REF!</definedName>
    <definedName name="PP_BS6251" localSheetId="6">#REF!</definedName>
    <definedName name="PP_BS6251">#REF!</definedName>
    <definedName name="PP_BS626" localSheetId="6">#REF!</definedName>
    <definedName name="PP_BS626">#REF!</definedName>
    <definedName name="PP_BS6261" localSheetId="6">#REF!</definedName>
    <definedName name="PP_BS6261">#REF!</definedName>
    <definedName name="PP_BS627" localSheetId="6">#REF!</definedName>
    <definedName name="PP_BS627">#REF!</definedName>
    <definedName name="PP_BS6271" localSheetId="6">#REF!</definedName>
    <definedName name="PP_BS6271">#REF!</definedName>
    <definedName name="PP_BS628" localSheetId="6">#REF!</definedName>
    <definedName name="PP_BS628">#REF!</definedName>
    <definedName name="PP_BS6281" localSheetId="6">#REF!</definedName>
    <definedName name="PP_BS6281">#REF!</definedName>
    <definedName name="PP_BS630" localSheetId="6">#REF!</definedName>
    <definedName name="PP_BS630">#REF!</definedName>
    <definedName name="PP_BS640" localSheetId="6">#REF!</definedName>
    <definedName name="PP_BS640">#REF!</definedName>
    <definedName name="PP_BS650" localSheetId="6">#REF!</definedName>
    <definedName name="PP_BS650">#REF!</definedName>
    <definedName name="PP_BS660" localSheetId="6">#REF!</definedName>
    <definedName name="PP_BS660">#REF!</definedName>
    <definedName name="PP_BS690" localSheetId="6">#REF!</definedName>
    <definedName name="PP_BS690">#REF!</definedName>
    <definedName name="PP_BS700" localSheetId="6">#REF!</definedName>
    <definedName name="PP_BS700">#REF!</definedName>
    <definedName name="PPE" localSheetId="6">#REF!</definedName>
    <definedName name="PPE">#REF!</definedName>
    <definedName name="ppooii" localSheetId="11" hidden="1">{"print95",#N/A,FALSE,"1995E.XLS";"print96",#N/A,FALSE,"1996E.XLS"}</definedName>
    <definedName name="ppooii" hidden="1">{"print95",#N/A,FALSE,"1995E.XLS";"print96",#N/A,FALSE,"1996E.XLS"}</definedName>
    <definedName name="ppp" localSheetId="6" hidden="1">{"fdsup://directions/News HTML Viewer?action=OPEN&amp;on_error=off&amp;window=popup_no_button&amp;start_maximized=false&amp;creator=factset&amp;display_string=Click to view document&amp;width=640&amp;height=480&amp;address=ZQFNAZbnkp6vd2kFK2%2BZP1GPEjrpiuLGj%2BYJiiNYS4tKlCYV%2FtKFBYZ7Mfhi","7bUwzW0bURbps%2FPlO8HMplmK7vLCRXnVA7HnL2MTwPIY72DqGsaC5RN9hfaC0Fsoqr%2BDCFspN%2BK05LgxxUYB32QhhQpzFmdEDGUFHuTCbI7HQimN4Xz3fG%2F5owevL0Zz6FQIQB59lllCtB0h7BzGes%2Fg%2B%2B0ixlNRwUQF%2Fh0BGudybhJcaQOKC0Am%2BsgOr9c5MjB3hMfQbesEImT9mzcWHQLKFEoNOSSYofPT6NbCg7sUv","EA1"}</definedName>
    <definedName name="ppp" localSheetId="7" hidden="1">{"fdsup://directions/News HTML Viewer?action=OPEN&amp;on_error=off&amp;window=popup_no_button&amp;start_maximized=false&amp;creator=factset&amp;display_string=Click to view document&amp;width=640&amp;height=480&amp;address=ZQFNAZbnkp6vd2kFK2%2BZP1GPEjrpiuLGj%2BYJiiNYS4tKlCYV%2FtKFBYZ7Mfhi","7bUwzW0bURbps%2FPlO8HMplmK7vLCRXnVA7HnL2MTwPIY72DqGsaC5RN9hfaC0Fsoqr%2BDCFspN%2BK05LgxxUYB32QhhQpzFmdEDGUFHuTCbI7HQimN4Xz3fG%2F5owevL0Zz6FQIQB59lllCtB0h7BzGes%2Fg%2B%2B0ixlNRwUQF%2Fh0BGudybhJcaQOKC0Am%2BsgOr9c5MjB3hMfQbesEImT9mzcWHQLKFEoNOSSYofPT6NbCg7sUv","EA1"}</definedName>
    <definedName name="ppp" localSheetId="8" hidden="1">{"fdsup://directions/News HTML Viewer?action=OPEN&amp;on_error=off&amp;window=popup_no_button&amp;start_maximized=false&amp;creator=factset&amp;display_string=Click to view document&amp;width=640&amp;height=480&amp;address=ZQFNAZbnkp6vd2kFK2%2BZP1GPEjrpiuLGj%2BYJiiNYS4tKlCYV%2FtKFBYZ7Mfhi","7bUwzW0bURbps%2FPlO8HMplmK7vLCRXnVA7HnL2MTwPIY72DqGsaC5RN9hfaC0Fsoqr%2BDCFspN%2BK05LgxxUYB32QhhQpzFmdEDGUFHuTCbI7HQimN4Xz3fG%2F5owevL0Zz6FQIQB59lllCtB0h7BzGes%2Fg%2B%2B0ixlNRwUQF%2Fh0BGudybhJcaQOKC0Am%2BsgOr9c5MjB3hMfQbesEImT9mzcWHQLKFEoNOSSYofPT6NbCg7sUv","EA1"}</definedName>
    <definedName name="ppp" localSheetId="10" hidden="1">{"fdsup://directions/News HTML Viewer?action=OPEN&amp;on_error=off&amp;window=popup_no_button&amp;start_maximized=false&amp;creator=factset&amp;display_string=Click to view document&amp;width=640&amp;height=480&amp;address=ZQFNAZbnkp6vd2kFK2%2BZP1GPEjrpiuLGj%2BYJiiNYS4tKlCYV%2FtKFBYZ7Mfhi","7bUwzW0bURbps%2FPlO8HMplmK7vLCRXnVA7HnL2MTwPIY72DqGsaC5RN9hfaC0Fsoqr%2BDCFspN%2BK05LgxxUYB32QhhQpzFmdEDGUFHuTCbI7HQimN4Xz3fG%2F5owevL0Zz6FQIQB59lllCtB0h7BzGes%2Fg%2B%2B0ixlNRwUQF%2Fh0BGudybhJcaQOKC0Am%2BsgOr9c5MjB3hMfQbesEImT9mzcWHQLKFEoNOSSYofPT6NbCg7sUv","EA1"}</definedName>
    <definedName name="ppp" hidden="1">{"fdsup://directions/News HTML Viewer?action=OPEN&amp;on_error=off&amp;window=popup_no_button&amp;start_maximized=false&amp;creator=factset&amp;display_string=Click to view document&amp;width=640&amp;height=480&amp;address=ZQFNAZbnkp6vd2kFK2%2BZP1GPEjrpiuLGj%2BYJiiNYS4tKlCYV%2FtKFBYZ7Mfhi","7bUwzW0bURbps%2FPlO8HMplmK7vLCRXnVA7HnL2MTwPIY72DqGsaC5RN9hfaC0Fsoqr%2BDCFspN%2BK05LgxxUYB32QhhQpzFmdEDGUFHuTCbI7HQimN4Xz3fG%2F5owevL0Zz6FQIQB59lllCtB0h7BzGes%2Fg%2B%2B0ixlNRwUQF%2Fh0BGudybhJcaQOKC0Am%2BsgOr9c5MjB3hMfQbesEImT9mzcWHQLKFEoNOSSYofPT6NbCg7sUv","EA1"}</definedName>
    <definedName name="Ppr">#REF!</definedName>
    <definedName name="PPT">#REF!</definedName>
    <definedName name="PPTACUM" localSheetId="11" hidden="1">{#N/A,#N/A,FALSE,"SOACHA"}</definedName>
    <definedName name="PPTACUM" hidden="1">{#N/A,#N/A,FALSE,"SOACHA"}</definedName>
    <definedName name="PPTACUMG" localSheetId="11" hidden="1">{#N/A,#N/A,FALSE,"SOACHA"}</definedName>
    <definedName name="PPTACUMG" hidden="1">{#N/A,#N/A,FALSE,"SOACHA"}</definedName>
    <definedName name="PRAZO_CLIENTES____DIAS">'[46]USIMINAS CONSOLIDATED'!$C$407</definedName>
    <definedName name="Pre_Tax_Income" localSheetId="6">#REF!</definedName>
    <definedName name="Pre_Tax_Income" localSheetId="7">#REF!</definedName>
    <definedName name="Pre_Tax_Income" localSheetId="8">#REF!</definedName>
    <definedName name="Pre_Tax_Income" localSheetId="10">#REF!</definedName>
    <definedName name="Pre_Tax_Income">#REF!</definedName>
    <definedName name="PREF_DIVID" hidden="1">"PREF_DIVID"</definedName>
    <definedName name="PREF_STOCK" hidden="1">"PREF_STOCK"</definedName>
    <definedName name="PreInstallBalance_" hidden="1">#REF!</definedName>
    <definedName name="PreMargen" localSheetId="11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PreMargen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PremiaList" localSheetId="6">#REF!</definedName>
    <definedName name="PremiaList" localSheetId="7">#REF!</definedName>
    <definedName name="PremiaList" localSheetId="8">#REF!</definedName>
    <definedName name="PremiaList" localSheetId="10">#REF!</definedName>
    <definedName name="PremiaList">#REF!</definedName>
    <definedName name="Premisses_Date" localSheetId="6">#REF!</definedName>
    <definedName name="Premisses_Date" localSheetId="7">#REF!</definedName>
    <definedName name="Premisses_Date" localSheetId="8">#REF!</definedName>
    <definedName name="Premisses_Date" localSheetId="10">#REF!</definedName>
    <definedName name="Premisses_Date">#REF!</definedName>
    <definedName name="PREPAID_EXPEN" hidden="1">"PREPAID_EXPEN"</definedName>
    <definedName name="Prepared_by">#REF!</definedName>
    <definedName name="Pres" localSheetId="11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entationNormalA4" localSheetId="6">#REF!</definedName>
    <definedName name="PresentationNormalA4" localSheetId="7">#REF!</definedName>
    <definedName name="PresentationNormalA4" localSheetId="8">#REF!</definedName>
    <definedName name="PresentationNormalA4" localSheetId="10">#REF!</definedName>
    <definedName name="PresentationNormalA4">#REF!</definedName>
    <definedName name="prestamo" localSheetId="11" hidden="1">{#N/A,#N/A,FALSE,"Aging Summary";#N/A,#N/A,FALSE,"Ratio Analysis";#N/A,#N/A,FALSE,"Test 120 Day Accts";#N/A,#N/A,FALSE,"Tickmarks"}</definedName>
    <definedName name="prestamo" hidden="1">{#N/A,#N/A,FALSE,"Aging Summary";#N/A,#N/A,FALSE,"Ratio Analysis";#N/A,#N/A,FALSE,"Test 120 Day Accts";#N/A,#N/A,FALSE,"Tickmarks"}</definedName>
    <definedName name="PRETAX_INC" hidden="1">"PRETAX_INC"</definedName>
    <definedName name="PRETAX_INC_10K" hidden="1">"PRETAX_INC_10K"</definedName>
    <definedName name="PRETAX_INC_10Q" hidden="1">"PRETAX_INC_10Q"</definedName>
    <definedName name="PRETAX_INC_10Q1" hidden="1">"PRETAX_INC_10Q1"</definedName>
    <definedName name="PreTax_Income_Adj">#REF!</definedName>
    <definedName name="priApplication1" localSheetId="6">#REF!</definedName>
    <definedName name="priApplication1">#REF!</definedName>
    <definedName name="priApplication2" localSheetId="6">#REF!</definedName>
    <definedName name="priApplication2">#REF!</definedName>
    <definedName name="Price_list_of_BSS_equipment" localSheetId="6">#REF!</definedName>
    <definedName name="Price_list_of_BSS_equipment">#REF!</definedName>
    <definedName name="PRICE_OVER_EPS_EST" hidden="1">"PRICE_OVER_EPS_EST"</definedName>
    <definedName name="PRICE_OVER_EPS_EST_1" hidden="1">"PRICE_OVER_EPS_EST_1"</definedName>
    <definedName name="PRICE_OVER_LTM_EPS" hidden="1">"PRICE_OVER_LTM_EPS"</definedName>
    <definedName name="pricedate">#REF!</definedName>
    <definedName name="PriceruDisc" localSheetId="6" hidden="1">OFFSET(rowResDisc,MATCH(INDEX(splitResourcesPortal,'7-WACC'!idxPriceru),rowResDisc,0)-1,COLUMNS(sheetDisc)-1,1,1)</definedName>
    <definedName name="PriceruDisc" localSheetId="7" hidden="1">OFFSET(rowResDisc,MATCH(INDEX(splitResourcesPortal,'8-DCF'!idxPriceru),rowResDisc,0)-1,COLUMNS(sheetDisc)-1,1,1)</definedName>
    <definedName name="PriceruDisc" localSheetId="8" hidden="1">OFFSET(rowResDisc,MATCH(INDEX(splitResourcesPortal,'9-Comparables Approach'!idxPriceru),rowResDisc,0)-1,COLUMNS(sheetDisc)-1,1,1)</definedName>
    <definedName name="PriceruDisc" localSheetId="10" hidden="1">OFFSET(rowResDisc,MATCH(INDEX(splitResourcesPortal,'Beta Calculation'!idxPriceru),rowResDisc,0)-1,COLUMNS(sheetDisc)-1,1,1)</definedName>
    <definedName name="PriceruDisc" hidden="1">OFFSET(rowResDisc,MATCH(INDEX(splitResourcesPortal,idxPriceru),rowResDisc,0)-1,COLUMNS(sheetDisc)-1,1,1)</definedName>
    <definedName name="PriceruDiscTotal" localSheetId="6" hidden="1">IF(explExistPriceru,explDiscPriceru,MAX((100%-splitDisc)*(100%-'7-WACC'!PriceruDisc)*(100%-agencyDisc)*(100%-'7-WACC'!discReach),'7-WACC'!maxPriceru))</definedName>
    <definedName name="PriceruDiscTotal" localSheetId="7" hidden="1">IF(explExistPriceru,explDiscPriceru,MAX((100%-splitDisc)*(100%-'8-DCF'!PriceruDisc)*(100%-agencyDisc)*(100%-'8-DCF'!discReach),'8-DCF'!maxPriceru))</definedName>
    <definedName name="PriceruDiscTotal" localSheetId="8" hidden="1">IF(explExistPriceru,explDiscPriceru,MAX((100%-splitDisc)*(100%-'9-Comparables Approach'!PriceruDisc)*(100%-agencyDisc)*(100%-'9-Comparables Approach'!discReach),'9-Comparables Approach'!maxPriceru))</definedName>
    <definedName name="PriceruDiscTotal" localSheetId="10" hidden="1">IF(explExistPriceru,explDiscPriceru,MAX((100%-splitDisc)*(100%-'Beta Calculation'!PriceruDisc)*(100%-agencyDisc)*(100%-'Beta Calculation'!discReach),'Beta Calculation'!maxPriceru))</definedName>
    <definedName name="PriceruDiscTotal" hidden="1">IF(explExistPriceru,explDiscPriceru,MAX((100%-splitDisc)*(100%-PriceruDisc)*(100%-agencyDisc)*(100%-discReach),maxPriceru))</definedName>
    <definedName name="Prices_of_Services" localSheetId="6">#REF!</definedName>
    <definedName name="Prices_of_Services" localSheetId="7">#REF!</definedName>
    <definedName name="Prices_of_Services" localSheetId="8">#REF!</definedName>
    <definedName name="Prices_of_Services" localSheetId="10">#REF!</definedName>
    <definedName name="Prices_of_Services">#REF!</definedName>
    <definedName name="priDate1" localSheetId="6">#REF!</definedName>
    <definedName name="priDate1" localSheetId="7">#REF!</definedName>
    <definedName name="priDate1" localSheetId="8">#REF!</definedName>
    <definedName name="priDate1" localSheetId="10">#REF!</definedName>
    <definedName name="priDate1">#REF!</definedName>
    <definedName name="priDate2" localSheetId="6">#REF!</definedName>
    <definedName name="priDate2" localSheetId="7">#REF!</definedName>
    <definedName name="priDate2" localSheetId="8">#REF!</definedName>
    <definedName name="priDate2" localSheetId="10">#REF!</definedName>
    <definedName name="priDate2">#REF!</definedName>
    <definedName name="příjmy" localSheetId="11" hidden="1">{"glc1",#N/A,FALSE,"GLC";"glc2",#N/A,FALSE,"GLC";"glc3",#N/A,FALSE,"GLC";"glc4",#N/A,FALSE,"GLC";"glc5",#N/A,FALSE,"GLC"}</definedName>
    <definedName name="příjmy" hidden="1">{"glc1",#N/A,FALSE,"GLC";"glc2",#N/A,FALSE,"GLC";"glc3",#N/A,FALSE,"GLC";"glc4",#N/A,FALSE,"GLC";"glc5",#N/A,FALSE,"GLC"}</definedName>
    <definedName name="priKDay" localSheetId="6">#REF!</definedName>
    <definedName name="priKDay" localSheetId="7">#REF!</definedName>
    <definedName name="priKDay" localSheetId="8">#REF!</definedName>
    <definedName name="priKDay" localSheetId="10">#REF!</definedName>
    <definedName name="priKDay">#REF!</definedName>
    <definedName name="priKMonth" localSheetId="6">#REF!</definedName>
    <definedName name="priKMonth" localSheetId="7">#REF!</definedName>
    <definedName name="priKMonth" localSheetId="8">#REF!</definedName>
    <definedName name="priKMonth" localSheetId="10">#REF!</definedName>
    <definedName name="priKMonth">#REF!</definedName>
    <definedName name="priKNumber" localSheetId="6">#REF!</definedName>
    <definedName name="priKNumber" localSheetId="7">#REF!</definedName>
    <definedName name="priKNumber" localSheetId="8">#REF!</definedName>
    <definedName name="priKNumber" localSheetId="10">#REF!</definedName>
    <definedName name="priKNumber">#REF!</definedName>
    <definedName name="priKOrgn" localSheetId="6">#REF!</definedName>
    <definedName name="priKOrgn">#REF!</definedName>
    <definedName name="priKPayer1" localSheetId="6">#REF!</definedName>
    <definedName name="priKPayer1">#REF!</definedName>
    <definedName name="priKPayer2" localSheetId="6">#REF!</definedName>
    <definedName name="priKPayer2">#REF!</definedName>
    <definedName name="priKPayer3" localSheetId="6">#REF!</definedName>
    <definedName name="priKPayer3">#REF!</definedName>
    <definedName name="priKSubject1" localSheetId="6">#REF!</definedName>
    <definedName name="priKSubject1">#REF!</definedName>
    <definedName name="priKSubject2" localSheetId="6">#REF!</definedName>
    <definedName name="priKSubject2">#REF!</definedName>
    <definedName name="priKSubject3" localSheetId="6">#REF!</definedName>
    <definedName name="priKSubject3">#REF!</definedName>
    <definedName name="priKWSum1" localSheetId="6">#REF!</definedName>
    <definedName name="priKWSum1">#REF!</definedName>
    <definedName name="priKWSum2" localSheetId="6">#REF!</definedName>
    <definedName name="priKWSum2">#REF!</definedName>
    <definedName name="priKWSum3" localSheetId="6">#REF!</definedName>
    <definedName name="priKWSum3">#REF!</definedName>
    <definedName name="priKWSum4" localSheetId="6">#REF!</definedName>
    <definedName name="priKWSum4">#REF!</definedName>
    <definedName name="priKWSum5" localSheetId="6">#REF!</definedName>
    <definedName name="priKWSum5">#REF!</definedName>
    <definedName name="priKWSumC" localSheetId="6">#REF!</definedName>
    <definedName name="priKWSumC">#REF!</definedName>
    <definedName name="priKYear" localSheetId="6">#REF!</definedName>
    <definedName name="priKYear">#REF!</definedName>
    <definedName name="princealbert" localSheetId="6">#REF!</definedName>
    <definedName name="princealbert">#REF!</definedName>
    <definedName name="PRINCEALBERT_">'[25]By Mill'!$C$101</definedName>
    <definedName name="princessye" localSheetId="6">#REF!</definedName>
    <definedName name="princessye" localSheetId="7">#REF!</definedName>
    <definedName name="princessye" localSheetId="8">#REF!</definedName>
    <definedName name="princessye" localSheetId="10">#REF!</definedName>
    <definedName name="princessye">#REF!</definedName>
    <definedName name="Pring_Titles" localSheetId="6">#REF!</definedName>
    <definedName name="Pring_Titles" localSheetId="7">#REF!</definedName>
    <definedName name="Pring_Titles" localSheetId="8">#REF!</definedName>
    <definedName name="Pring_Titles" localSheetId="10">#REF!</definedName>
    <definedName name="Pring_Titles">#REF!</definedName>
    <definedName name="print" localSheetId="6" hidden="1">{#N/A,#N/A,FALSE,"RatioWalk";#N/A,#N/A,FALSE,"RWAWalk";#N/A,#N/A,FALSE,"CapitalWalk"}</definedName>
    <definedName name="print" localSheetId="7" hidden="1">{#N/A,#N/A,FALSE,"RatioWalk";#N/A,#N/A,FALSE,"RWAWalk";#N/A,#N/A,FALSE,"CapitalWalk"}</definedName>
    <definedName name="print" localSheetId="8" hidden="1">{#N/A,#N/A,FALSE,"RatioWalk";#N/A,#N/A,FALSE,"RWAWalk";#N/A,#N/A,FALSE,"CapitalWalk"}</definedName>
    <definedName name="print" localSheetId="10" hidden="1">{#N/A,#N/A,FALSE,"RatioWalk";#N/A,#N/A,FALSE,"RWAWalk";#N/A,#N/A,FALSE,"CapitalWalk"}</definedName>
    <definedName name="print" hidden="1">{#N/A,#N/A,FALSE,"RatioWalk";#N/A,#N/A,FALSE,"RWAWalk";#N/A,#N/A,FALSE,"CapitalWalk"}</definedName>
    <definedName name="PRINT_AREA_MI" localSheetId="8">#REF!</definedName>
    <definedName name="PRINT_AREA_MI" localSheetId="10">#REF!</definedName>
    <definedName name="PRINT_AREA_MI">#REF!</definedName>
    <definedName name="print_financials" localSheetId="6">#REF!</definedName>
    <definedName name="print_financials" localSheetId="8">#REF!</definedName>
    <definedName name="print_financials" localSheetId="10">#REF!</definedName>
    <definedName name="print_financials">#REF!</definedName>
    <definedName name="print1" localSheetId="11" hidden="1">{"toc",#N/A,TRUE,"TOC";"summary",#N/A,TRUE,"Summary";"credit_stats",#N/A,TRUE,"South Operating";"capital_structure",#N/A,TRUE,"Cap Structure";"income",#N/A,TRUE,"South Operating";"Margins_growth",#N/A,TRUE,"South Operating";"dep_amort_capx",#N/A,TRUE,"South Operating";"balance",#N/A,TRUE,"South Operating";"Balance_acq",#N/A,TRUE,"South Operating";"cash",#N/A,TRUE,"South Operating";"capitalization",#N/A,TRUE,"South Operating";"tax",#N/A,TRUE,"South Operating";"returns",#N/A,TRUE,"Returns";"return_calc",#N/A,TRUE,"Returns";"dep_tax",#N/A,TRUE,"South Operating";"dep_book",#N/A,TRUE,"South Operating";"fees",#N/A,TRUE,"Expenses";"tax_benefits",#N/A,TRUE,"Tax Benefits";"scenarios",#N/A,TRUE,"Operating Scenarios"}</definedName>
    <definedName name="print1" hidden="1">{"toc",#N/A,TRUE,"TOC";"summary",#N/A,TRUE,"Summary";"credit_stats",#N/A,TRUE,"South Operating";"capital_structure",#N/A,TRUE,"Cap Structure";"income",#N/A,TRUE,"South Operating";"Margins_growth",#N/A,TRUE,"South Operating";"dep_amort_capx",#N/A,TRUE,"South Operating";"balance",#N/A,TRUE,"South Operating";"Balance_acq",#N/A,TRUE,"South Operating";"cash",#N/A,TRUE,"South Operating";"capitalization",#N/A,TRUE,"South Operating";"tax",#N/A,TRUE,"South Operating";"returns",#N/A,TRUE,"Returns";"return_calc",#N/A,TRUE,"Returns";"dep_tax",#N/A,TRUE,"South Operating";"dep_book",#N/A,TRUE,"South Operating";"fees",#N/A,TRUE,"Expenses";"tax_benefits",#N/A,TRUE,"Tax Benefits";"scenarios",#N/A,TRUE,"Operating Scenarios"}</definedName>
    <definedName name="print2" localSheetId="6" hidden="1">{#N/A,#N/A,FALSE,"RatioWalk";#N/A,#N/A,FALSE,"RWAWalk";#N/A,#N/A,FALSE,"CapitalWalk"}</definedName>
    <definedName name="print2" localSheetId="7" hidden="1">{#N/A,#N/A,FALSE,"RatioWalk";#N/A,#N/A,FALSE,"RWAWalk";#N/A,#N/A,FALSE,"CapitalWalk"}</definedName>
    <definedName name="print2" localSheetId="8" hidden="1">{#N/A,#N/A,FALSE,"RatioWalk";#N/A,#N/A,FALSE,"RWAWalk";#N/A,#N/A,FALSE,"CapitalWalk"}</definedName>
    <definedName name="print2" localSheetId="10" hidden="1">{#N/A,#N/A,FALSE,"RatioWalk";#N/A,#N/A,FALSE,"RWAWalk";#N/A,#N/A,FALSE,"CapitalWalk"}</definedName>
    <definedName name="print2" hidden="1">{#N/A,#N/A,FALSE,"RatioWalk";#N/A,#N/A,FALSE,"RWAWalk";#N/A,#N/A,FALSE,"CapitalWalk"}</definedName>
    <definedName name="priNumber">#REF!</definedName>
    <definedName name="priOrgn" localSheetId="6">#REF!</definedName>
    <definedName name="priOrgn">#REF!</definedName>
    <definedName name="priPayer" localSheetId="6">#REF!</definedName>
    <definedName name="priPayer">#REF!</definedName>
    <definedName name="PRIPRICE" localSheetId="6">#REF!</definedName>
    <definedName name="PRIPRICE">#REF!</definedName>
    <definedName name="priSubject1" localSheetId="6">#REF!</definedName>
    <definedName name="priSubject1">#REF!</definedName>
    <definedName name="priSubject2" localSheetId="6">#REF!</definedName>
    <definedName name="priSubject2">#REF!</definedName>
    <definedName name="priSum" localSheetId="6">#REF!</definedName>
    <definedName name="priSum">#REF!</definedName>
    <definedName name="priWSum1" localSheetId="6">#REF!</definedName>
    <definedName name="priWSum1">#REF!</definedName>
    <definedName name="priWSum2" localSheetId="6">#REF!</definedName>
    <definedName name="priWSum2">#REF!</definedName>
    <definedName name="priWSumC" localSheetId="6">#REF!</definedName>
    <definedName name="priWSumC">#REF!</definedName>
    <definedName name="PRO_FORMA_BASIC_EPS" hidden="1">"PRO_FORMA_BASIC_EPS"</definedName>
    <definedName name="PRO_FORMA_DILUT_EPS" hidden="1">"PRO_FORMA_DILUT_EPS"</definedName>
    <definedName name="PRO_FORMA_NET_INC" hidden="1">"PRO_FORMA_NET_INC"</definedName>
    <definedName name="ProdForm" localSheetId="2" hidden="1">#REF!</definedName>
    <definedName name="ProdForm" localSheetId="11" hidden="1">#REF!</definedName>
    <definedName name="ProdForm" hidden="1">#REF!</definedName>
    <definedName name="produa" localSheetId="6" hidden="1">{"'Trend_Total'!$A$7:$V$10","'Trend_Total'!$A$1:$V$4"}</definedName>
    <definedName name="produa" localSheetId="7" hidden="1">{"'Trend_Total'!$A$7:$V$10","'Trend_Total'!$A$1:$V$4"}</definedName>
    <definedName name="produa" localSheetId="8" hidden="1">{"'Trend_Total'!$A$7:$V$10","'Trend_Total'!$A$1:$V$4"}</definedName>
    <definedName name="produa" localSheetId="10" hidden="1">{"'Trend_Total'!$A$7:$V$10","'Trend_Total'!$A$1:$V$4"}</definedName>
    <definedName name="produa" hidden="1">{"'Trend_Total'!$A$7:$V$10","'Trend_Total'!$A$1:$V$4"}</definedName>
    <definedName name="product_set" localSheetId="6" hidden="1">{"'Trend_Total'!$A$7:$V$10","'Trend_Total'!$A$1:$V$4"}</definedName>
    <definedName name="product_set" localSheetId="7" hidden="1">{"'Trend_Total'!$A$7:$V$10","'Trend_Total'!$A$1:$V$4"}</definedName>
    <definedName name="product_set" localSheetId="8" hidden="1">{"'Trend_Total'!$A$7:$V$10","'Trend_Total'!$A$1:$V$4"}</definedName>
    <definedName name="product_set" localSheetId="10" hidden="1">{"'Trend_Total'!$A$7:$V$10","'Trend_Total'!$A$1:$V$4"}</definedName>
    <definedName name="product_set" hidden="1">{"'Trend_Total'!$A$7:$V$10","'Trend_Total'!$A$1:$V$4"}</definedName>
    <definedName name="Production" localSheetId="6" hidden="1">{0,0,0,0;0,0,0,0;0,0,0,0;0,0,0,0;0,0,0,0;0,0,0,0;0,0,0,0;0,0,0,0;0,0,0,0;0,0,0,0;0,0,0,0;0,0,0,0;0,0,0,0;0,0,0,0;0,0,0,0;0,0,0,0;0,0,0,0;0,0,0,0}</definedName>
    <definedName name="Production" localSheetId="7" hidden="1">{0,0,0,0;0,0,0,0;0,0,0,0;0,0,0,0;0,0,0,0;0,0,0,0;0,0,0,0;0,0,0,0;0,0,0,0;0,0,0,0;0,0,0,0;0,0,0,0;0,0,0,0;0,0,0,0;0,0,0,0;0,0,0,0;0,0,0,0;0,0,0,0}</definedName>
    <definedName name="Production" localSheetId="8" hidden="1">{0,0,0,0;0,0,0,0;0,0,0,0;0,0,0,0;0,0,0,0;0,0,0,0;0,0,0,0;0,0,0,0;0,0,0,0;0,0,0,0;0,0,0,0;0,0,0,0;0,0,0,0;0,0,0,0;0,0,0,0;0,0,0,0;0,0,0,0;0,0,0,0}</definedName>
    <definedName name="Production" localSheetId="10" hidden="1">{0,0,0,0;0,0,0,0;0,0,0,0;0,0,0,0;0,0,0,0;0,0,0,0;0,0,0,0;0,0,0,0;0,0,0,0;0,0,0,0;0,0,0,0;0,0,0,0;0,0,0,0;0,0,0,0;0,0,0,0;0,0,0,0;0,0,0,0;0,0,0,0}</definedName>
    <definedName name="Production" hidden="1">{0,0,0,0;0,0,0,0;0,0,0,0;0,0,0,0;0,0,0,0;0,0,0,0;0,0,0,0;0,0,0,0;0,0,0,0;0,0,0,0;0,0,0,0;0,0,0,0;0,0,0,0;0,0,0,0;0,0,0,0;0,0,0,0;0,0,0,0;0,0,0,0}</definedName>
    <definedName name="Production2" localSheetId="6" hidden="1">{0,0,0,0;0,0,0,0;"",0,0,0;0,0,0,0;0,0,0,0;0,0,0,0;0,0,0,0;0,0,0,0;0,0,0,0;0,0,0,0;0,0,0,0;0,0,0,0;0,0,0,0;0,0,0,1.62996126570989E-260;0,4.59129827025484E-246,0,1.29328278705458E-231;0,1.62996126568623E-260,0,4.59129827025484E-246;0,1.29328278705458E-231,0,1.62996126568623E-260;0,0,0,0}</definedName>
    <definedName name="Production2" localSheetId="7" hidden="1">{0,0,0,0;0,0,0,0;"",0,0,0;0,0,0,0;0,0,0,0;0,0,0,0;0,0,0,0;0,0,0,0;0,0,0,0;0,0,0,0;0,0,0,0;0,0,0,0;0,0,0,0;0,0,0,1.62996126570989E-260;0,4.59129827025484E-246,0,1.29328278705458E-231;0,1.62996126568623E-260,0,4.59129827025484E-246;0,1.29328278705458E-231,0,1.62996126568623E-260;0,0,0,0}</definedName>
    <definedName name="Production2" localSheetId="8" hidden="1">{0,0,0,0;0,0,0,0;"",0,0,0;0,0,0,0;0,0,0,0;0,0,0,0;0,0,0,0;0,0,0,0;0,0,0,0;0,0,0,0;0,0,0,0;0,0,0,0;0,0,0,0;0,0,0,1.62996126570989E-260;0,4.59129827025484E-246,0,1.29328278705458E-231;0,1.62996126568623E-260,0,4.59129827025484E-246;0,1.29328278705458E-231,0,1.62996126568623E-260;0,0,0,0}</definedName>
    <definedName name="Production2" localSheetId="10" hidden="1">{0,0,0,0;0,0,0,0;"",0,0,0;0,0,0,0;0,0,0,0;0,0,0,0;0,0,0,0;0,0,0,0;0,0,0,0;0,0,0,0;0,0,0,0;0,0,0,0;0,0,0,0;0,0,0,1.62996126570989E-260;0,4.59129827025484E-246,0,1.29328278705458E-231;0,1.62996126568623E-260,0,4.59129827025484E-246;0,1.29328278705458E-231,0,1.62996126568623E-260;0,0,0,0}</definedName>
    <definedName name="Production2" hidden="1">{0,0,0,0;0,0,0,0;"",0,0,0;0,0,0,0;0,0,0,0;0,0,0,0;0,0,0,0;0,0,0,0;0,0,0,0;0,0,0,0;0,0,0,0;0,0,0,0;0,0,0,0;0,0,0,1.62996126570989E-260;0,4.59129827025484E-246,0,1.29328278705458E-231;0,1.62996126568623E-260,0,4.59129827025484E-246;0,1.29328278705458E-231,0,1.62996126568623E-260;0,0,0,0}</definedName>
    <definedName name="PROFIT">#REF!</definedName>
    <definedName name="PROFIT___LOSS_ANALYSIS" localSheetId="6">#REF!</definedName>
    <definedName name="PROFIT___LOSS_ANALYSIS">#REF!</definedName>
    <definedName name="PROFIT___LOSS_ANALYSIS_II" localSheetId="6">#REF!</definedName>
    <definedName name="PROFIT___LOSS_ANALYSIS_II">#REF!</definedName>
    <definedName name="project_name" localSheetId="6">#REF!</definedName>
    <definedName name="project_name">#REF!</definedName>
    <definedName name="PROPERTY_GROSS" hidden="1">"PROPERTY_GROSS"</definedName>
    <definedName name="PROPERTY_NET" hidden="1">"PROPERTY_NET"</definedName>
    <definedName name="Prosto_ChurnSubs_" hidden="1">#REF!</definedName>
    <definedName name="Prosto_NewSubs_" localSheetId="6" hidden="1">#REF!</definedName>
    <definedName name="Prosto_NewSubs_" hidden="1">#REF!</definedName>
    <definedName name="Prosto_Subs_" localSheetId="6" hidden="1">#REF!</definedName>
    <definedName name="Prosto_Subs_" hidden="1">#REF!</definedName>
    <definedName name="Prosto_TRAFFIC_INC" localSheetId="6" hidden="1">#REF!</definedName>
    <definedName name="Prosto_TRAFFIC_INC" hidden="1">#REF!</definedName>
    <definedName name="Prosto_TRAFFIC_INC_LOC" localSheetId="6" hidden="1">#REF!</definedName>
    <definedName name="Prosto_TRAFFIC_INC_LOC" hidden="1">#REF!</definedName>
    <definedName name="Prosto_TRAFFIC_INC_MOB" localSheetId="6" hidden="1">#REF!</definedName>
    <definedName name="Prosto_TRAFFIC_INC_MOB" hidden="1">#REF!</definedName>
    <definedName name="Prosto_TRAFFIC_INC_SD" localSheetId="6" hidden="1">#REF!</definedName>
    <definedName name="Prosto_TRAFFIC_INC_SD" hidden="1">#REF!</definedName>
    <definedName name="Prosto_TRAFFIC_OUT" localSheetId="6" hidden="1">#REF!</definedName>
    <definedName name="Prosto_TRAFFIC_OUT" hidden="1">#REF!</definedName>
    <definedName name="Prosto_TRAFFIC_OUT_INT" localSheetId="6" hidden="1">#REF!</definedName>
    <definedName name="Prosto_TRAFFIC_OUT_INT" hidden="1">#REF!</definedName>
    <definedName name="Prosto_TRAFFIC_OUT_LOC" localSheetId="6" hidden="1">#REF!</definedName>
    <definedName name="Prosto_TRAFFIC_OUT_LOC" hidden="1">#REF!</definedName>
    <definedName name="Prosto_TRAFFIC_OUT_LONGDIST" localSheetId="6" hidden="1">#REF!</definedName>
    <definedName name="Prosto_TRAFFIC_OUT_LONGDIST" hidden="1">#REF!</definedName>
    <definedName name="Prosto_TRAFFIC_OUT_MOB" localSheetId="6" hidden="1">#REF!</definedName>
    <definedName name="Prosto_TRAFFIC_OUT_MOB" hidden="1">#REF!</definedName>
    <definedName name="Prosto_TRAFFIC_OUT_SD" localSheetId="6" hidden="1">#REF!</definedName>
    <definedName name="Prosto_TRAFFIC_OUT_SD" hidden="1">#REF!</definedName>
    <definedName name="prova" localSheetId="11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a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ision" localSheetId="6" hidden="1">{"Frgen",#N/A,FALSE,"A";"Résu",#N/A,FALSE,"A"}</definedName>
    <definedName name="provision" localSheetId="7" hidden="1">{"Frgen",#N/A,FALSE,"A";"Résu",#N/A,FALSE,"A"}</definedName>
    <definedName name="provision" localSheetId="8" hidden="1">{"Frgen",#N/A,FALSE,"A";"Résu",#N/A,FALSE,"A"}</definedName>
    <definedName name="provision" localSheetId="10" hidden="1">{"Frgen",#N/A,FALSE,"A";"Résu",#N/A,FALSE,"A"}</definedName>
    <definedName name="provision" hidden="1">{"Frgen",#N/A,FALSE,"A";"Résu",#N/A,FALSE,"A"}</definedName>
    <definedName name="prueba" localSheetId="11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prueba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Psep">#REF!</definedName>
    <definedName name="Psurf">#REF!</definedName>
    <definedName name="PT_MACKENZIE">'[25]By Mill'!$C$65</definedName>
    <definedName name="PtALICE" localSheetId="6">#REF!</definedName>
    <definedName name="PtALICE" localSheetId="7">#REF!</definedName>
    <definedName name="PtALICE" localSheetId="8">#REF!</definedName>
    <definedName name="PtALICE" localSheetId="10">#REF!</definedName>
    <definedName name="PtALICE">#REF!</definedName>
    <definedName name="PTax">#REF!</definedName>
    <definedName name="PTEeXToEUR" localSheetId="6" hidden="1">1/EUReXToPTE</definedName>
    <definedName name="PTEeXToEUR" localSheetId="7" hidden="1">1/EUReXToPTE</definedName>
    <definedName name="PTEeXToEUR" localSheetId="8" hidden="1">1/EUReXToPTE</definedName>
    <definedName name="PTEeXToEUR" localSheetId="10" hidden="1">1/EUReXToPTE</definedName>
    <definedName name="PTEeXToEUR" hidden="1">1/EUReXToPTE</definedName>
    <definedName name="pthawkes_ns" localSheetId="6">#REF!</definedName>
    <definedName name="pthawkes_ns" localSheetId="7">#REF!</definedName>
    <definedName name="pthawkes_ns" localSheetId="8">#REF!</definedName>
    <definedName name="pthawkes_ns" localSheetId="10">#REF!</definedName>
    <definedName name="pthawkes_ns">#REF!</definedName>
    <definedName name="PTHAWKESBURY_">'[25]By Mill'!$C$125</definedName>
    <definedName name="pthawkesbury_ONT">'[25]Table 3 0902'!#REF!</definedName>
    <definedName name="PTTEL" localSheetId="6">#REF!</definedName>
    <definedName name="PTTEL" localSheetId="7">#REF!</definedName>
    <definedName name="PTTEL" localSheetId="8">#REF!</definedName>
    <definedName name="PTTEL" localSheetId="10">#REF!</definedName>
    <definedName name="PTTEL">#REF!</definedName>
    <definedName name="ptvkz" localSheetId="11" hidden="1">{"'Sheet1'!$A$1:$G$85"}</definedName>
    <definedName name="ptvkz" hidden="1">{"'Sheet1'!$A$1:$G$85"}</definedName>
    <definedName name="PUB_FileID" hidden="1">"L10003363.xls"</definedName>
    <definedName name="PUB_UserID" hidden="1">"MAYERX"</definedName>
    <definedName name="PUERTOESPERENZA_">'[25]By Mill'!$C$1224</definedName>
    <definedName name="PuertoEsperenze" localSheetId="6">#REF!</definedName>
    <definedName name="PuertoEsperenze" localSheetId="7">#REF!</definedName>
    <definedName name="PuertoEsperenze" localSheetId="8">#REF!</definedName>
    <definedName name="PuertoEsperenze" localSheetId="10">#REF!</definedName>
    <definedName name="PuertoEsperenze">#REF!</definedName>
    <definedName name="pump" localSheetId="11" hidden="1">{#N/A,#N/A,FALSE,"magsep2";#N/A,#N/A,FALSE,"¾"" X ½""";#N/A,#N/A,FALSE,"½"" X ¼""";#N/A,#N/A,FALSE,"¼"" X 8 Mesh";#N/A,#N/A,FALSE,"8 X 14 Mesh"}</definedName>
    <definedName name="pump" hidden="1">{#N/A,#N/A,FALSE,"magsep2";#N/A,#N/A,FALSE,"¾"" X ½""";#N/A,#N/A,FALSE,"½"" X ¼""";#N/A,#N/A,FALSE,"¼"" X 8 Mesh";#N/A,#N/A,FALSE,"8 X 14 Mesh"}</definedName>
    <definedName name="Pump_depth">#REF!</definedName>
    <definedName name="Px_x_ATC_IV" localSheetId="11" hidden="1">{"'Resumen'!$A$1:$P$99"}</definedName>
    <definedName name="Px_x_ATC_IV" hidden="1">{"'Resumen'!$A$1:$P$99"}</definedName>
    <definedName name="Q" localSheetId="0" hidden="1">{#N/A,#N/A,TRUE,"Assumptions";#N/A,#N/A,TRUE,"Op Projection";#N/A,#N/A,TRUE,"Capital";#N/A,#N/A,TRUE,"Income";#N/A,#N/A,TRUE,"Balance";#N/A,#N/A,TRUE,"Sources&amp;Uses"}</definedName>
    <definedName name="q" localSheetId="9">#REF!</definedName>
    <definedName name="Q" localSheetId="6" hidden="1">{#N/A,#N/A,TRUE,"Assumptions";#N/A,#N/A,TRUE,"Op Projection";#N/A,#N/A,TRUE,"Capital";#N/A,#N/A,TRUE,"Income";#N/A,#N/A,TRUE,"Balance";#N/A,#N/A,TRUE,"Sources&amp;Uses"}</definedName>
    <definedName name="Q" localSheetId="7" hidden="1">{#N/A,#N/A,TRUE,"Assumptions";#N/A,#N/A,TRUE,"Op Projection";#N/A,#N/A,TRUE,"Capital";#N/A,#N/A,TRUE,"Income";#N/A,#N/A,TRUE,"Balance";#N/A,#N/A,TRUE,"Sources&amp;Uses"}</definedName>
    <definedName name="Q" localSheetId="8" hidden="1">{#N/A,#N/A,TRUE,"Assumptions";#N/A,#N/A,TRUE,"Op Projection";#N/A,#N/A,TRUE,"Capital";#N/A,#N/A,TRUE,"Income";#N/A,#N/A,TRUE,"Balance";#N/A,#N/A,TRUE,"Sources&amp;Uses"}</definedName>
    <definedName name="Q" localSheetId="10" hidden="1">{#N/A,#N/A,TRUE,"Assumptions";#N/A,#N/A,TRUE,"Op Projection";#N/A,#N/A,TRUE,"Capital";#N/A,#N/A,TRUE,"Income";#N/A,#N/A,TRUE,"Balance";#N/A,#N/A,TRUE,"Sources&amp;Uses"}</definedName>
    <definedName name="q" localSheetId="11" hidden="1">{#N/A,#N/A,TRUE,"Буржуям"}</definedName>
    <definedName name="q" hidden="1">{#N/A,#N/A,TRUE,"Буржуям"}</definedName>
    <definedName name="Q1.2008.03" localSheetId="6">#REF!</definedName>
    <definedName name="Q1.2008.03" localSheetId="7">#REF!</definedName>
    <definedName name="Q1.2008.03" localSheetId="8">#REF!</definedName>
    <definedName name="Q1.2008.03" localSheetId="10">#REF!</definedName>
    <definedName name="Q1.2008.03">#REF!</definedName>
    <definedName name="Q2.2008.06" localSheetId="6">#REF!</definedName>
    <definedName name="Q2.2008.06" localSheetId="7">#REF!</definedName>
    <definedName name="Q2.2008.06" localSheetId="8">#REF!</definedName>
    <definedName name="Q2.2008.06" localSheetId="10">#REF!</definedName>
    <definedName name="Q2.2008.06">#REF!</definedName>
    <definedName name="Q3.2008.09" localSheetId="6">#REF!</definedName>
    <definedName name="Q3.2008.09">#REF!</definedName>
    <definedName name="Q4.2008.12" localSheetId="6">#REF!</definedName>
    <definedName name="Q4.2008.12">#REF!</definedName>
    <definedName name="qasdfq" localSheetId="1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qasdfq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qazee" localSheetId="2" hidden="1">'[39]SOV tot'!#REF!</definedName>
    <definedName name="qazee" hidden="1">'[39]SOV tot'!#REF!</definedName>
    <definedName name="Qcol">8</definedName>
    <definedName name="qe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qe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qg">#REF!</definedName>
    <definedName name="qq" localSheetId="0">#REF!</definedName>
    <definedName name="qq" localSheetId="6">#REF!</definedName>
    <definedName name="qq" localSheetId="7">#REF!</definedName>
    <definedName name="qq" localSheetId="8">#REF!</definedName>
    <definedName name="qq" localSheetId="10">#REF!</definedName>
    <definedName name="qq" localSheetId="11" hidden="1">{#N/A,#N/A,TRUE,"Буржуям"}</definedName>
    <definedName name="qq" hidden="1">{#N/A,#N/A,TRUE,"Буржуям"}</definedName>
    <definedName name="qqq" localSheetId="11" hidden="1">{#N/A,#N/A,FALSE,"Supuestos";#N/A,#N/A,FALSE,"Totales";#N/A,#N/A,FALSE,"UTE TDF";#N/A,#N/A,FALSE,"C. AUSTRAL";#N/A,#N/A,FALSE,"L. ATRAVESADO";#N/A,#N/A,FALSE,"FERNANDEZ  ORO";#N/A,#N/A,FALSE,"PORTEZUELOS";#N/A,#N/A,FALSE,"25 MM";#N/A,#N/A,FALSE,"SAN ROQUE";#N/A,#N/A,FALSE,"A.  PICHANA"}</definedName>
    <definedName name="qqq" hidden="1">{#N/A,#N/A,FALSE,"Supuestos";#N/A,#N/A,FALSE,"Totales";#N/A,#N/A,FALSE,"UTE TDF";#N/A,#N/A,FALSE,"C. AUSTRAL";#N/A,#N/A,FALSE,"L. ATRAVESADO";#N/A,#N/A,FALSE,"FERNANDEZ  ORO";#N/A,#N/A,FALSE,"PORTEZUELOS";#N/A,#N/A,FALSE,"25 MM";#N/A,#N/A,FALSE,"SAN ROQUE";#N/A,#N/A,FALSE,"A.  PICHANA"}</definedName>
    <definedName name="qqqq" localSheetId="11" hidden="1">{"NWN_Q1810",#N/A,FALSE,"Q1810_1.V";"NWN_Q1412",#N/A,FALSE,"Q1412_1"}</definedName>
    <definedName name="qqqq" hidden="1">{"NWN_Q1810",#N/A,FALSE,"Q1810_1.V";"NWN_Q1412",#N/A,FALSE,"Q1412_1"}</definedName>
    <definedName name="qqqqq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qqqqq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qqqqqqqqqqqqq">#REF!</definedName>
    <definedName name="qqw" localSheetId="11" hidden="1">{#N/A,#N/A,FALSE,"Comps";#N/A,#N/A,FALSE,"Finantials NL";#N/A,#N/A,FALSE,"Exit NL (2)";#N/A,#N/A,FALSE,"Finantials ZapSib ";#N/A,#N/A,FALSE,"Exit ZS (2)"}</definedName>
    <definedName name="qqw" hidden="1">{#N/A,#N/A,FALSE,"Comps";#N/A,#N/A,FALSE,"Finantials NL";#N/A,#N/A,FALSE,"Exit NL (2)";#N/A,#N/A,FALSE,"Finantials ZapSib ";#N/A,#N/A,FALSE,"Exit ZS (2)"}</definedName>
    <definedName name="qscf_cor">#REF!</definedName>
    <definedName name="QSDRE" localSheetId="2" hidden="1">'[39]SOV tot'!#REF!</definedName>
    <definedName name="QSDRE" hidden="1">'[39]SOV tot'!#REF!</definedName>
    <definedName name="qsfd" localSheetId="11" hidden="1">{#N/A,#N/A,TRUE,"Cover sheet";#N/A,#N/A,TRUE,"INPUTS";#N/A,#N/A,TRUE,"OUTPUTS";#N/A,#N/A,TRUE,"VALUATION"}</definedName>
    <definedName name="qsfd" hidden="1">{#N/A,#N/A,TRUE,"Cover sheet";#N/A,#N/A,TRUE,"INPUTS";#N/A,#N/A,TRUE,"OUTPUTS";#N/A,#N/A,TRUE,"VALUATION"}</definedName>
    <definedName name="quarter" localSheetId="6">#REF!</definedName>
    <definedName name="quarter" localSheetId="7">#REF!</definedName>
    <definedName name="quarter" localSheetId="8">#REF!</definedName>
    <definedName name="quarter" localSheetId="10">#REF!</definedName>
    <definedName name="quarter">#REF!</definedName>
    <definedName name="QUARTERS" localSheetId="6">#REF!</definedName>
    <definedName name="QUARTERS" localSheetId="7">#REF!</definedName>
    <definedName name="QUARTERS" localSheetId="8">#REF!</definedName>
    <definedName name="QUARTERS" localSheetId="10">#REF!</definedName>
    <definedName name="QUARTERS">#REF!</definedName>
    <definedName name="quartinc" localSheetId="6">#REF!</definedName>
    <definedName name="quartinc" localSheetId="7">#REF!</definedName>
    <definedName name="quartinc" localSheetId="8">#REF!</definedName>
    <definedName name="quartinc" localSheetId="10">#REF!</definedName>
    <definedName name="quartinc">#REF!</definedName>
    <definedName name="quater2" localSheetId="6">#REF!</definedName>
    <definedName name="quater2">#REF!</definedName>
    <definedName name="quDate_DT" hidden="1">[69]XLR_NoRangeSheet!$B$6</definedName>
    <definedName name="quebeccity" localSheetId="6">#REF!</definedName>
    <definedName name="quebeccity" localSheetId="7">#REF!</definedName>
    <definedName name="quebeccity" localSheetId="8">#REF!</definedName>
    <definedName name="quebeccity" localSheetId="10">#REF!</definedName>
    <definedName name="quebeccity">#REF!</definedName>
    <definedName name="QUEBECCITY_">'[25]By Mill'!$C$167</definedName>
    <definedName name="QUESNEL_">'[25]By Mill'!$C$67</definedName>
    <definedName name="QUESNEL_cariboo">'[25]By Mill'!$C$47</definedName>
    <definedName name="quesnel_fraser" localSheetId="6">#REF!</definedName>
    <definedName name="quesnel_fraser" localSheetId="7">#REF!</definedName>
    <definedName name="quesnel_fraser" localSheetId="8">#REF!</definedName>
    <definedName name="quesnel_fraser" localSheetId="10">#REF!</definedName>
    <definedName name="quesnel_fraser">#REF!</definedName>
    <definedName name="QUICK_RATIO" hidden="1">"QUICK_RATIO"</definedName>
    <definedName name="QUINNESEC_">'[25]By Mill'!$C$310</definedName>
    <definedName name="quMon_MON" hidden="1">[69]XLR_NoRangeSheet!$B$7</definedName>
    <definedName name="Qunnesec" localSheetId="6">#REF!</definedName>
    <definedName name="Qunnesec" localSheetId="7">#REF!</definedName>
    <definedName name="Qunnesec" localSheetId="8">#REF!</definedName>
    <definedName name="Qunnesec" localSheetId="10">#REF!</definedName>
    <definedName name="Qunnesec">#REF!</definedName>
    <definedName name="qw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qw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qwe" localSheetId="11" hidden="1">{"glcbs",#N/A,FALSE,"GLCBS";"glccsbs",#N/A,FALSE,"GLCCSBS";"glcis",#N/A,FALSE,"GLCIS";"glccsis",#N/A,FALSE,"GLCCSIS";"glcrat1",#N/A,FALSE,"GLC-ratios1"}</definedName>
    <definedName name="qwe" hidden="1">{"glcbs",#N/A,FALSE,"GLCBS";"glccsbs",#N/A,FALSE,"GLCCSBS";"glcis",#N/A,FALSE,"GLCIS";"glccsis",#N/A,FALSE,"GLCCSIS";"glcrat1",#N/A,FALSE,"GLC-ratios1"}</definedName>
    <definedName name="qweqr" hidden="1">'[17]pasiva-skutečnost'!$A$35:$A$48</definedName>
    <definedName name="qwer" localSheetId="0" hidden="1">{"fdsup://directions/FAT Viewer?action=UPDATE&amp;creator=factset&amp;DYN_ARGS=TRUE&amp;DOC_NAME=FAT:FQL_AUDITING_CLIENT_TEMPLATE.FAT&amp;display_string=Audit&amp;VAR:KEY=PGFSDUXEBC&amp;VAR:QUERY=RkZfUEFZX09VVF9SQVRJTyhBTk4sMCk=&amp;WINDOW=FIRST_POPUP&amp;HEIGHT=450&amp;WIDTH=450&amp;START_MAXIMI","ZED=FALSE&amp;VAR:CALENDAR=FIVEDAY&amp;VAR:SYMBOL=ADTN&amp;VAR:INDEX=0"}</definedName>
    <definedName name="qwer" localSheetId="6" hidden="1">{"fdsup://directions/FAT Viewer?action=UPDATE&amp;creator=factset&amp;DYN_ARGS=TRUE&amp;DOC_NAME=FAT:FQL_AUDITING_CLIENT_TEMPLATE.FAT&amp;display_string=Audit&amp;VAR:KEY=PGFSDUXEBC&amp;VAR:QUERY=RkZfUEFZX09VVF9SQVRJTyhBTk4sMCk=&amp;WINDOW=FIRST_POPUP&amp;HEIGHT=450&amp;WIDTH=450&amp;START_MAXIMI","ZED=FALSE&amp;VAR:CALENDAR=FIVEDAY&amp;VAR:SYMBOL=ADTN&amp;VAR:INDEX=0"}</definedName>
    <definedName name="qwer" localSheetId="7" hidden="1">{"fdsup://directions/FAT Viewer?action=UPDATE&amp;creator=factset&amp;DYN_ARGS=TRUE&amp;DOC_NAME=FAT:FQL_AUDITING_CLIENT_TEMPLATE.FAT&amp;display_string=Audit&amp;VAR:KEY=PGFSDUXEBC&amp;VAR:QUERY=RkZfUEFZX09VVF9SQVRJTyhBTk4sMCk=&amp;WINDOW=FIRST_POPUP&amp;HEIGHT=450&amp;WIDTH=450&amp;START_MAXIMI","ZED=FALSE&amp;VAR:CALENDAR=FIVEDAY&amp;VAR:SYMBOL=ADTN&amp;VAR:INDEX=0"}</definedName>
    <definedName name="qwer" localSheetId="8" hidden="1">{"fdsup://directions/FAT Viewer?action=UPDATE&amp;creator=factset&amp;DYN_ARGS=TRUE&amp;DOC_NAME=FAT:FQL_AUDITING_CLIENT_TEMPLATE.FAT&amp;display_string=Audit&amp;VAR:KEY=PGFSDUXEBC&amp;VAR:QUERY=RkZfUEFZX09VVF9SQVRJTyhBTk4sMCk=&amp;WINDOW=FIRST_POPUP&amp;HEIGHT=450&amp;WIDTH=450&amp;START_MAXIMI","ZED=FALSE&amp;VAR:CALENDAR=FIVEDAY&amp;VAR:SYMBOL=ADTN&amp;VAR:INDEX=0"}</definedName>
    <definedName name="qwer" localSheetId="10" hidden="1">{"fdsup://directions/FAT Viewer?action=UPDATE&amp;creator=factset&amp;DYN_ARGS=TRUE&amp;DOC_NAME=FAT:FQL_AUDITING_CLIENT_TEMPLATE.FAT&amp;display_string=Audit&amp;VAR:KEY=PGFSDUXEBC&amp;VAR:QUERY=RkZfUEFZX09VVF9SQVRJTyhBTk4sMCk=&amp;WINDOW=FIRST_POPUP&amp;HEIGHT=450&amp;WIDTH=450&amp;START_MAXIMI","ZED=FALSE&amp;VAR:CALENDAR=FIVEDAY&amp;VAR:SYMBOL=ADTN&amp;VAR:INDEX=0"}</definedName>
    <definedName name="qwer" localSheetId="11" hidden="1">{#N/A,#N/A,TRUE,"Engineering Dept";#N/A,#N/A,TRUE,"Sales Dept";#N/A,#N/A,TRUE,"Marketing Dept";#N/A,#N/A,TRUE,"Admin Dept"}</definedName>
    <definedName name="qwer" hidden="1">{#N/A,#N/A,TRUE,"Engineering Dept";#N/A,#N/A,TRUE,"Sales Dept";#N/A,#N/A,TRUE,"Marketing Dept";#N/A,#N/A,TRUE,"Admin Dept"}</definedName>
    <definedName name="QWESGse" localSheetId="2" hidden="1">[70]Values!#REF!</definedName>
    <definedName name="QWESGse" hidden="1">[70]Values!#REF!</definedName>
    <definedName name="qxcfrdghyt" localSheetId="6" hidden="1">{0,0,0,0;0,0,0,0;0,0,0,0;0,0,0,0;0,0,0,0;0,0,0,0;0,0,0,0;0,0,0,0;0,0,0,0;0,0,0,0;0,0,0,0;0,0,0,0;0,0,0,0;0,0,0,0;0,0,0,0;0,0,0,0;0,0,0,0;0,0,FALSE,0}</definedName>
    <definedName name="qxcfrdghyt" localSheetId="7" hidden="1">{0,0,0,0;0,0,0,0;0,0,0,0;0,0,0,0;0,0,0,0;0,0,0,0;0,0,0,0;0,0,0,0;0,0,0,0;0,0,0,0;0,0,0,0;0,0,0,0;0,0,0,0;0,0,0,0;0,0,0,0;0,0,0,0;0,0,0,0;0,0,FALSE,0}</definedName>
    <definedName name="qxcfrdghyt" localSheetId="8" hidden="1">{0,0,0,0;0,0,0,0;0,0,0,0;0,0,0,0;0,0,0,0;0,0,0,0;0,0,0,0;0,0,0,0;0,0,0,0;0,0,0,0;0,0,0,0;0,0,0,0;0,0,0,0;0,0,0,0;0,0,0,0;0,0,0,0;0,0,0,0;0,0,FALSE,0}</definedName>
    <definedName name="qxcfrdghyt" localSheetId="10" hidden="1">{0,0,0,0;0,0,0,0;0,0,0,0;0,0,0,0;0,0,0,0;0,0,0,0;0,0,0,0;0,0,0,0;0,0,0,0;0,0,0,0;0,0,0,0;0,0,0,0;0,0,0,0;0,0,0,0;0,0,0,0;0,0,0,0;0,0,0,0;0,0,FALSE,0}</definedName>
    <definedName name="qxcfrdghyt" hidden="1">{0,0,0,0;0,0,0,0;0,0,0,0;0,0,0,0;0,0,0,0;0,0,0,0;0,0,0,0;0,0,0,0;0,0,0,0;0,0,0,0;0,0,0,0;0,0,0,0;0,0,0,0;0,0,0,0;0,0,0,0;0,0,0,0;0,0,0,0;0,0,FALSE,0}</definedName>
    <definedName name="R_">#REF!</definedName>
    <definedName name="R_Factor">#REF!</definedName>
    <definedName name="radissonye" localSheetId="6">#REF!</definedName>
    <definedName name="radissonye">#REF!</definedName>
    <definedName name="RamblerDisc" localSheetId="6" hidden="1">OFFSET(rowResDisc,MATCH(INDEX(splitResourcesPortal,'7-WACC'!idxRambler),rowResDisc,0)-1,COLUMNS(sheetDisc)-1,1,1)</definedName>
    <definedName name="RamblerDisc" localSheetId="7" hidden="1">OFFSET(rowResDisc,MATCH(INDEX(splitResourcesPortal,'8-DCF'!idxRambler),rowResDisc,0)-1,COLUMNS(sheetDisc)-1,1,1)</definedName>
    <definedName name="RamblerDisc" localSheetId="8" hidden="1">OFFSET(rowResDisc,MATCH(INDEX(splitResourcesPortal,'9-Comparables Approach'!idxRambler),rowResDisc,0)-1,COLUMNS(sheetDisc)-1,1,1)</definedName>
    <definedName name="RamblerDisc" localSheetId="10" hidden="1">OFFSET(rowResDisc,MATCH(INDEX(splitResourcesPortal,'Beta Calculation'!idxRambler),rowResDisc,0)-1,COLUMNS(sheetDisc)-1,1,1)</definedName>
    <definedName name="RamblerDisc" hidden="1">OFFSET(rowResDisc,MATCH(INDEX(splitResourcesPortal,idxRambler),rowResDisc,0)-1,COLUMNS(sheetDisc)-1,1,1)</definedName>
    <definedName name="RamblerDiscTotal" localSheetId="6" hidden="1">IF(explExistRambler,explDiscRambler,MAX((100%-splitDisc)*(100%-'7-WACC'!RamblerDisc)*(100%-agencyDisc)*(100%-'7-WACC'!discReach),'7-WACC'!maxRambler))</definedName>
    <definedName name="RamblerDiscTotal" localSheetId="7" hidden="1">IF(explExistRambler,explDiscRambler,MAX((100%-splitDisc)*(100%-'8-DCF'!RamblerDisc)*(100%-agencyDisc)*(100%-'8-DCF'!discReach),'8-DCF'!maxRambler))</definedName>
    <definedName name="RamblerDiscTotal" localSheetId="8" hidden="1">IF(explExistRambler,explDiscRambler,MAX((100%-splitDisc)*(100%-'9-Comparables Approach'!RamblerDisc)*(100%-agencyDisc)*(100%-'9-Comparables Approach'!discReach),'9-Comparables Approach'!maxRambler))</definedName>
    <definedName name="RamblerDiscTotal" localSheetId="10" hidden="1">IF(explExistRambler,explDiscRambler,MAX((100%-splitDisc)*(100%-'Beta Calculation'!RamblerDisc)*(100%-agencyDisc)*(100%-'Beta Calculation'!discReach),'Beta Calculation'!maxRambler))</definedName>
    <definedName name="RamblerDiscTotal" hidden="1">IF(explExistRambler,explDiscRambler,MAX((100%-splitDisc)*(100%-RamblerDisc)*(100%-agencyDisc)*(100%-discReach),maxRambler))</definedName>
    <definedName name="Range_of_Institutions" localSheetId="6">#REF!</definedName>
    <definedName name="Range_of_Institutions" localSheetId="7">#REF!</definedName>
    <definedName name="Range_of_Institutions" localSheetId="8">#REF!</definedName>
    <definedName name="Range_of_Institutions" localSheetId="10">#REF!</definedName>
    <definedName name="Range_of_Institutions">#REF!</definedName>
    <definedName name="RAPyear2000" localSheetId="6">#REF!</definedName>
    <definedName name="RAPyear2000" localSheetId="7">#REF!</definedName>
    <definedName name="RAPyear2000" localSheetId="8">#REF!</definedName>
    <definedName name="RAPyear2000" localSheetId="10">#REF!</definedName>
    <definedName name="RAPyear2000">#REF!</definedName>
    <definedName name="rasApplication1" localSheetId="6">#REF!</definedName>
    <definedName name="rasApplication1" localSheetId="7">#REF!</definedName>
    <definedName name="rasApplication1" localSheetId="8">#REF!</definedName>
    <definedName name="rasApplication1" localSheetId="10">#REF!</definedName>
    <definedName name="rasApplication1">#REF!</definedName>
    <definedName name="rasApplication2" localSheetId="6">#REF!</definedName>
    <definedName name="rasApplication2">#REF!</definedName>
    <definedName name="rasDate1" localSheetId="6">#REF!</definedName>
    <definedName name="rasDate1">#REF!</definedName>
    <definedName name="rasDate2" localSheetId="6">#REF!</definedName>
    <definedName name="rasDate2">#REF!</definedName>
    <definedName name="rasDoc1" localSheetId="6">#REF!</definedName>
    <definedName name="rasDoc1">#REF!</definedName>
    <definedName name="rasDoc2" localSheetId="6">#REF!</definedName>
    <definedName name="rasDoc2">#REF!</definedName>
    <definedName name="rasNumber" localSheetId="6">#REF!</definedName>
    <definedName name="rasNumber">#REF!</definedName>
    <definedName name="rasOrgn" localSheetId="6">#REF!</definedName>
    <definedName name="rasOrgn">#REF!</definedName>
    <definedName name="rasRecDay" localSheetId="6">#REF!</definedName>
    <definedName name="rasRecDay">#REF!</definedName>
    <definedName name="rasReceiver" localSheetId="6">#REF!</definedName>
    <definedName name="rasReceiver">#REF!</definedName>
    <definedName name="rasRecMonth" localSheetId="6">#REF!</definedName>
    <definedName name="rasRecMonth">#REF!</definedName>
    <definedName name="rasRecYear" localSheetId="6">#REF!</definedName>
    <definedName name="rasRecYear">#REF!</definedName>
    <definedName name="rasSubject1" localSheetId="6">#REF!</definedName>
    <definedName name="rasSubject1">#REF!</definedName>
    <definedName name="rasSubject2" localSheetId="6">#REF!</definedName>
    <definedName name="rasSubject2">#REF!</definedName>
    <definedName name="rasSum" localSheetId="6">#REF!</definedName>
    <definedName name="rasSum">#REF!</definedName>
    <definedName name="rasWRecSum1" localSheetId="6">#REF!</definedName>
    <definedName name="rasWRecSum1">#REF!</definedName>
    <definedName name="rasWRecSum2" localSheetId="6">#REF!</definedName>
    <definedName name="rasWRecSum2">#REF!</definedName>
    <definedName name="rasWRecSumC" localSheetId="6">#REF!</definedName>
    <definedName name="rasWRecSumC">#REF!</definedName>
    <definedName name="rasWSum1" localSheetId="6">#REF!</definedName>
    <definedName name="rasWSum1">#REF!</definedName>
    <definedName name="rasWSum2" localSheetId="6">#REF!</definedName>
    <definedName name="rasWSum2">#REF!</definedName>
    <definedName name="rasWSumC" localSheetId="6">#REF!</definedName>
    <definedName name="rasWSumC">#REF!</definedName>
    <definedName name="Rate" localSheetId="6">#REF!</definedName>
    <definedName name="Rate">#REF!</definedName>
    <definedName name="rate_2002" localSheetId="6">#REF!</definedName>
    <definedName name="rate_2002">#REF!</definedName>
    <definedName name="rate_2003" localSheetId="6">#REF!</definedName>
    <definedName name="rate_2003">#REF!</definedName>
    <definedName name="Rate_300903" localSheetId="6">#REF!</definedName>
    <definedName name="Rate_300903">#REF!</definedName>
    <definedName name="Rate_311202" localSheetId="6">#REF!</definedName>
    <definedName name="Rate_311202">#REF!</definedName>
    <definedName name="Rate_311203" localSheetId="6">#REF!</definedName>
    <definedName name="Rate_311203">#REF!</definedName>
    <definedName name="Rate1">#REF!</definedName>
    <definedName name="Rate2">#REF!</definedName>
    <definedName name="Rate3">#REF!</definedName>
    <definedName name="Rate4">#REF!</definedName>
    <definedName name="RatePlans1111" localSheetId="6" hidden="1">#REF!</definedName>
    <definedName name="RatePlans1111" hidden="1">#REF!</definedName>
    <definedName name="RatePlans22" localSheetId="6" hidden="1">#REF!</definedName>
    <definedName name="RatePlans22" hidden="1">#REF!</definedName>
    <definedName name="RatePlans23" localSheetId="6" hidden="1">#REF!</definedName>
    <definedName name="RatePlans23" hidden="1">#REF!</definedName>
    <definedName name="RatePlans30" localSheetId="6" hidden="1">#REF!</definedName>
    <definedName name="RatePlans30" hidden="1">#REF!</definedName>
    <definedName name="RatePlans31" localSheetId="6" hidden="1">#REF!</definedName>
    <definedName name="RatePlans31" hidden="1">#REF!</definedName>
    <definedName name="RatePlans36" localSheetId="6" hidden="1">#REF!</definedName>
    <definedName name="RatePlans36" hidden="1">#REF!</definedName>
    <definedName name="RatePlans37" localSheetId="6" hidden="1">#REF!</definedName>
    <definedName name="RatePlans37" hidden="1">#REF!</definedName>
    <definedName name="RatePlans38" localSheetId="6" hidden="1">#REF!</definedName>
    <definedName name="RatePlans38" hidden="1">#REF!</definedName>
    <definedName name="RatePlans39" localSheetId="6" hidden="1">#REF!</definedName>
    <definedName name="RatePlans39" hidden="1">#REF!</definedName>
    <definedName name="RatePlans40" localSheetId="6" hidden="1">#REF!</definedName>
    <definedName name="RatePlans40" hidden="1">#REF!</definedName>
    <definedName name="RatePlans41" localSheetId="6" hidden="1">#REF!</definedName>
    <definedName name="RatePlans41" hidden="1">#REF!</definedName>
    <definedName name="rates" localSheetId="0">#REF!</definedName>
    <definedName name="rates" localSheetId="6">#REF!</definedName>
    <definedName name="rates" localSheetId="7">#REF!</definedName>
    <definedName name="rates" localSheetId="8">#REF!</definedName>
    <definedName name="rates" localSheetId="10">#REF!</definedName>
    <definedName name="Rates" hidden="1">[71]AMC!$E$71:$F$94</definedName>
    <definedName name="RaudioDisc" localSheetId="6" hidden="1">'7-WACC'!RamblerDisc</definedName>
    <definedName name="RaudioDisc" localSheetId="7" hidden="1">'8-DCF'!RamblerDisc</definedName>
    <definedName name="RaudioDisc" localSheetId="8" hidden="1">'9-Comparables Approach'!RamblerDisc</definedName>
    <definedName name="RaudioDisc" localSheetId="10" hidden="1">'Beta Calculation'!RamblerDisc</definedName>
    <definedName name="RaudioDisc" hidden="1">RamblerDisc</definedName>
    <definedName name="RaudioDiscTotal" localSheetId="6" hidden="1">'7-WACC'!RamblerDiscTotal</definedName>
    <definedName name="RaudioDiscTotal" localSheetId="7" hidden="1">'8-DCF'!RamblerDiscTotal</definedName>
    <definedName name="RaudioDiscTotal" localSheetId="8" hidden="1">'9-Comparables Approach'!RamblerDiscTotal</definedName>
    <definedName name="RaudioDiscTotal" localSheetId="10" hidden="1">'Beta Calculation'!RamblerDiscTotal</definedName>
    <definedName name="RaudioDiscTotal" hidden="1">RamblerDiscTotal</definedName>
    <definedName name="Rauma" localSheetId="6">#REF!</definedName>
    <definedName name="Rauma" localSheetId="7">#REF!</definedName>
    <definedName name="Rauma" localSheetId="8">#REF!</definedName>
    <definedName name="Rauma" localSheetId="10">#REF!</definedName>
    <definedName name="Rauma">#REF!</definedName>
    <definedName name="RAUMA_">'[25]By Mill'!$C$602</definedName>
    <definedName name="RawData" localSheetId="6">#REF!</definedName>
    <definedName name="RawData" localSheetId="7">#REF!</definedName>
    <definedName name="RawData" localSheetId="8">#REF!</definedName>
    <definedName name="RawData" localSheetId="10">#REF!</definedName>
    <definedName name="RawData">#REF!</definedName>
    <definedName name="rawerwerfwarf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rawerwerfwarf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RawHeader" localSheetId="6">#REF!</definedName>
    <definedName name="RawHeader" localSheetId="7">#REF!</definedName>
    <definedName name="RawHeader" localSheetId="8">#REF!</definedName>
    <definedName name="RawHeader" localSheetId="10">#REF!</definedName>
    <definedName name="RawHeader">#REF!</definedName>
    <definedName name="RcardsDisc" localSheetId="6" hidden="1">'7-WACC'!RamblerDisc</definedName>
    <definedName name="RcardsDisc" localSheetId="7" hidden="1">'8-DCF'!RamblerDisc</definedName>
    <definedName name="RcardsDisc" localSheetId="8" hidden="1">'9-Comparables Approach'!RamblerDisc</definedName>
    <definedName name="RcardsDisc" localSheetId="10" hidden="1">'Beta Calculation'!RamblerDisc</definedName>
    <definedName name="RcardsDisc" hidden="1">RamblerDisc</definedName>
    <definedName name="RcardsDiscTotal" localSheetId="6" hidden="1">'7-WACC'!RamblerDiscTotal</definedName>
    <definedName name="RcardsDiscTotal" localSheetId="7" hidden="1">'8-DCF'!RamblerDiscTotal</definedName>
    <definedName name="RcardsDiscTotal" localSheetId="8" hidden="1">'9-Comparables Approach'!RamblerDiscTotal</definedName>
    <definedName name="RcardsDiscTotal" localSheetId="10" hidden="1">'Beta Calculation'!RamblerDiscTotal</definedName>
    <definedName name="RcardsDiscTotal" hidden="1">RamblerDiscTotal</definedName>
    <definedName name="RCArea" localSheetId="2" hidden="1">#REF!</definedName>
    <definedName name="RCArea" localSheetId="11" hidden="1">#REF!</definedName>
    <definedName name="RCArea" hidden="1">#REF!</definedName>
    <definedName name="RCLPRICE" localSheetId="6">#REF!</definedName>
    <definedName name="RCLPRICE" localSheetId="7">#REF!</definedName>
    <definedName name="RCLPRICE" localSheetId="8">#REF!</definedName>
    <definedName name="RCLPRICE" localSheetId="10">#REF!</definedName>
    <definedName name="RCLPRICE">#REF!</definedName>
    <definedName name="rclye" localSheetId="6">#REF!</definedName>
    <definedName name="rclye" localSheetId="7">#REF!</definedName>
    <definedName name="rclye" localSheetId="8">#REF!</definedName>
    <definedName name="rclye" localSheetId="10">#REF!</definedName>
    <definedName name="rclye">#REF!</definedName>
    <definedName name="rclyrago" localSheetId="6">#REF!</definedName>
    <definedName name="rclyrago" localSheetId="7">#REF!</definedName>
    <definedName name="rclyrago" localSheetId="8">#REF!</definedName>
    <definedName name="rclyrago" localSheetId="10">#REF!</definedName>
    <definedName name="rclyrago">#REF!</definedName>
    <definedName name="rclytd" localSheetId="6">#REF!</definedName>
    <definedName name="rclytd">#REF!</definedName>
    <definedName name="rd" localSheetId="6">#REF!</definedName>
    <definedName name="rd">#REF!</definedName>
    <definedName name="re" localSheetId="0" hidden="1">1/EUReXToDEM</definedName>
    <definedName name="re" localSheetId="6" hidden="1">1/EUReXToDEM</definedName>
    <definedName name="re" localSheetId="7" hidden="1">1/EUReXToDEM</definedName>
    <definedName name="re" localSheetId="8" hidden="1">1/EUReXToDEM</definedName>
    <definedName name="re" localSheetId="10" hidden="1">1/EUReXToDEM</definedName>
    <definedName name="re" localSheetId="11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re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ReadSubjCoID" localSheetId="6">#REF!</definedName>
    <definedName name="ReadSubjCoID" localSheetId="7">#REF!</definedName>
    <definedName name="ReadSubjCoID" localSheetId="8">#REF!</definedName>
    <definedName name="ReadSubjCoID" localSheetId="10">#REF!</definedName>
    <definedName name="ReadSubjCoID">#REF!</definedName>
    <definedName name="Reais_Begin" localSheetId="6">#REF!</definedName>
    <definedName name="Reais_Begin" localSheetId="7">#REF!</definedName>
    <definedName name="Reais_Begin" localSheetId="8">#REF!</definedName>
    <definedName name="Reais_Begin" localSheetId="10">#REF!</definedName>
    <definedName name="Reais_Begin">#REF!</definedName>
    <definedName name="Reais_BeginQ" localSheetId="6">#REF!</definedName>
    <definedName name="Reais_BeginQ" localSheetId="7">#REF!</definedName>
    <definedName name="Reais_BeginQ" localSheetId="8">#REF!</definedName>
    <definedName name="Reais_BeginQ" localSheetId="10">#REF!</definedName>
    <definedName name="Reais_BeginQ">#REF!</definedName>
    <definedName name="Reais_Date" localSheetId="6">#REF!</definedName>
    <definedName name="Reais_Date">#REF!</definedName>
    <definedName name="Reais_End" localSheetId="6">#REF!</definedName>
    <definedName name="Reais_End">#REF!</definedName>
    <definedName name="Reais_EndQ" localSheetId="6">#REF!</definedName>
    <definedName name="Reais_EndQ">#REF!</definedName>
    <definedName name="Real" localSheetId="6">#REF!="R"</definedName>
    <definedName name="Real">#REF!="R"</definedName>
    <definedName name="Receivables" localSheetId="6">#REF!</definedName>
    <definedName name="Receivables">#REF!</definedName>
    <definedName name="recl_t2" localSheetId="6">#REF!</definedName>
    <definedName name="recl_t2">#REF!</definedName>
    <definedName name="recl_t3" localSheetId="6">#REF!</definedName>
    <definedName name="recl_t3">#REF!</definedName>
    <definedName name="RECONCILE">#REF!</definedName>
    <definedName name="REDEEM_PREF_STOCK" hidden="1">"REDEEM_PREF_STOCK"</definedName>
    <definedName name="redo" localSheetId="11" hidden="1">{#N/A,#N/A,FALSE,"ACQ_GRAPHS";#N/A,#N/A,FALSE,"T_1 GRAPHS";#N/A,#N/A,FALSE,"T_2 GRAPHS";#N/A,#N/A,FALSE,"COMB_GRAPHS"}</definedName>
    <definedName name="redo" hidden="1">{#N/A,#N/A,FALSE,"ACQ_GRAPHS";#N/A,#N/A,FALSE,"T_1 GRAPHS";#N/A,#N/A,FALSE,"T_2 GRAPHS";#N/A,#N/A,FALSE,"COMB_GRAPHS"}</definedName>
    <definedName name="ree" localSheetId="11" hidden="1">{#N/A,#N/A,FALSE,"ОТЛАДКА"}</definedName>
    <definedName name="ree" hidden="1">{#N/A,#N/A,FALSE,"ОТЛАДКА"}</definedName>
    <definedName name="reer" localSheetId="11" hidden="1">{#N/A,#N/A,FALSE,"NBU rates 1999"}</definedName>
    <definedName name="reer" hidden="1">{#N/A,#N/A,FALSE,"NBU rates 1999"}</definedName>
    <definedName name="reewr" localSheetId="6">#REF!</definedName>
    <definedName name="reewr" localSheetId="7">#REF!</definedName>
    <definedName name="reewr" localSheetId="8">#REF!</definedName>
    <definedName name="reewr" localSheetId="10">#REF!</definedName>
    <definedName name="reewr">#REF!</definedName>
    <definedName name="REF">#REF!</definedName>
    <definedName name="REG_addr" localSheetId="6">#REF!</definedName>
    <definedName name="REG_addr" localSheetId="7">#REF!</definedName>
    <definedName name="REG_addr" localSheetId="8">#REF!</definedName>
    <definedName name="REG_addr" localSheetId="10">#REF!</definedName>
    <definedName name="REG_addr">#REF!</definedName>
    <definedName name="regalye" localSheetId="6">#REF!</definedName>
    <definedName name="regalye" localSheetId="7">#REF!</definedName>
    <definedName name="regalye" localSheetId="8">#REF!</definedName>
    <definedName name="regalye" localSheetId="10">#REF!</definedName>
    <definedName name="regalye">#REF!</definedName>
    <definedName name="RegisteredUsers" localSheetId="6" hidden="1">{"'Customer Support Trends'!$A$1:$AB$13"}</definedName>
    <definedName name="RegisteredUsers" localSheetId="7" hidden="1">{"'Customer Support Trends'!$A$1:$AB$13"}</definedName>
    <definedName name="RegisteredUsers" localSheetId="8" hidden="1">{"'Customer Support Trends'!$A$1:$AB$13"}</definedName>
    <definedName name="RegisteredUsers" localSheetId="10" hidden="1">{"'Customer Support Trends'!$A$1:$AB$13"}</definedName>
    <definedName name="RegisteredUsers" hidden="1">{"'Customer Support Trends'!$A$1:$AB$13"}</definedName>
    <definedName name="RegisteredUsers2" localSheetId="6" hidden="1">{"'Customer Support Trends'!$A$1:$AB$13"}</definedName>
    <definedName name="RegisteredUsers2" localSheetId="7" hidden="1">{"'Customer Support Trends'!$A$1:$AB$13"}</definedName>
    <definedName name="RegisteredUsers2" localSheetId="8" hidden="1">{"'Customer Support Trends'!$A$1:$AB$13"}</definedName>
    <definedName name="RegisteredUsers2" localSheetId="10" hidden="1">{"'Customer Support Trends'!$A$1:$AB$13"}</definedName>
    <definedName name="RegisteredUsers2" hidden="1">{"'Customer Support Trends'!$A$1:$AB$13"}</definedName>
    <definedName name="REGLPRICE">#REF!</definedName>
    <definedName name="REGLYRAGO" localSheetId="6">#REF!</definedName>
    <definedName name="REGLYRAGO">#REF!</definedName>
    <definedName name="reglytd" localSheetId="6">#REF!</definedName>
    <definedName name="reglytd">#REF!</definedName>
    <definedName name="regre" localSheetId="11" hidden="1">{#N/A,#N/A,FALSE,"A";#N/A,#N/A,FALSE,"B-TOT";#N/A,#N/A,FALSE,"Declaration1";#N/A,#N/A,FALSE,"Spravka1";#N/A,#N/A,FALSE,"A (2)";#N/A,#N/A,FALSE,"B-TOT (2)";#N/A,#N/A,FALSE,"Declaration1 (2)";#N/A,#N/A,FALSE,"Spravka1 (2)"}</definedName>
    <definedName name="regre" hidden="1">{#N/A,#N/A,FALSE,"A";#N/A,#N/A,FALSE,"B-TOT";#N/A,#N/A,FALSE,"Declaration1";#N/A,#N/A,FALSE,"Spravka1";#N/A,#N/A,FALSE,"A (2)";#N/A,#N/A,FALSE,"B-TOT (2)";#N/A,#N/A,FALSE,"Declaration1 (2)";#N/A,#N/A,FALSE,"Spravka1 (2)"}</definedName>
    <definedName name="ReleaseDate" localSheetId="6">#REF!</definedName>
    <definedName name="ReleaseDate" localSheetId="7">#REF!</definedName>
    <definedName name="ReleaseDate" localSheetId="8">#REF!</definedName>
    <definedName name="ReleaseDate" localSheetId="10">#REF!</definedName>
    <definedName name="ReleaseDate">#REF!</definedName>
    <definedName name="Rene" localSheetId="6" hidden="1">{"'Customer Support Trends'!$A$1:$AB$13"}</definedName>
    <definedName name="Rene" localSheetId="7" hidden="1">{"'Customer Support Trends'!$A$1:$AB$13"}</definedName>
    <definedName name="Rene" localSheetId="8" hidden="1">{"'Customer Support Trends'!$A$1:$AB$13"}</definedName>
    <definedName name="Rene" localSheetId="10" hidden="1">{"'Customer Support Trends'!$A$1:$AB$13"}</definedName>
    <definedName name="Rene" hidden="1">{"'Customer Support Trends'!$A$1:$AB$13"}</definedName>
    <definedName name="rene_registered3" localSheetId="6" hidden="1">{"'Customer Support Trends'!$A$1:$AB$13"}</definedName>
    <definedName name="rene_registered3" localSheetId="7" hidden="1">{"'Customer Support Trends'!$A$1:$AB$13"}</definedName>
    <definedName name="rene_registered3" localSheetId="8" hidden="1">{"'Customer Support Trends'!$A$1:$AB$13"}</definedName>
    <definedName name="rene_registered3" localSheetId="10" hidden="1">{"'Customer Support Trends'!$A$1:$AB$13"}</definedName>
    <definedName name="rene_registered3" hidden="1">{"'Customer Support Trends'!$A$1:$AB$13"}</definedName>
    <definedName name="rene_registeredusers2" localSheetId="6" hidden="1">{"'Customer Support Trends'!$A$1:$AB$13"}</definedName>
    <definedName name="rene_registeredusers2" localSheetId="7" hidden="1">{"'Customer Support Trends'!$A$1:$AB$13"}</definedName>
    <definedName name="rene_registeredusers2" localSheetId="8" hidden="1">{"'Customer Support Trends'!$A$1:$AB$13"}</definedName>
    <definedName name="rene_registeredusers2" localSheetId="10" hidden="1">{"'Customer Support Trends'!$A$1:$AB$13"}</definedName>
    <definedName name="rene_registeredusers2" hidden="1">{"'Customer Support Trends'!$A$1:$AB$13"}</definedName>
    <definedName name="Rene2" localSheetId="6" hidden="1">{"'Customer Support Trends'!$A$1:$AB$13"}</definedName>
    <definedName name="Rene2" localSheetId="7" hidden="1">{"'Customer Support Trends'!$A$1:$AB$13"}</definedName>
    <definedName name="Rene2" localSheetId="8" hidden="1">{"'Customer Support Trends'!$A$1:$AB$13"}</definedName>
    <definedName name="Rene2" localSheetId="10" hidden="1">{"'Customer Support Trends'!$A$1:$AB$13"}</definedName>
    <definedName name="Rene2" hidden="1">{"'Customer Support Trends'!$A$1:$AB$13"}</definedName>
    <definedName name="Rent">#REF!</definedName>
    <definedName name="renye">#REF!</definedName>
    <definedName name="RepCurr" localSheetId="6">#REF!</definedName>
    <definedName name="RepCurr">#REF!</definedName>
    <definedName name="RepDate" localSheetId="6">#REF!</definedName>
    <definedName name="RepDate">#REF!</definedName>
    <definedName name="RepFW" localSheetId="6">#REF!</definedName>
    <definedName name="RepFW">#REF!</definedName>
    <definedName name="Reported_net_income" localSheetId="6">#REF!</definedName>
    <definedName name="Reported_net_income">#REF!</definedName>
    <definedName name="ReportGroup" hidden="1">0</definedName>
    <definedName name="ReportType" localSheetId="6">#REF!</definedName>
    <definedName name="ReportType">#REF!</definedName>
    <definedName name="repperiod" localSheetId="6">#REF!</definedName>
    <definedName name="repperiod">#REF!</definedName>
    <definedName name="RepYear" localSheetId="6">#REF!</definedName>
    <definedName name="RepYear">#REF!</definedName>
    <definedName name="rere" localSheetId="0" hidden="1">{"fdsup://directions/News HTML Viewer?action=OPEN&amp;on_error=off&amp;window=popup_no_button&amp;start_maximized=false&amp;creator=factset&amp;display_string=Click to view document&amp;width=640&amp;height=480&amp;address=ZQFNwaznkp6vzKX0vQepNRjSenqurdRYax8QuSBewFvmep26dFKvfZKQPxvooiNPy%","2B7VYlTnjFhFRy9E9qIjxiVEmRFjb7HGoD9aXQByMAurRaC6t9t%2FLgCUgc8fnwJHP9t98J5LllJmGni%2BLTXdftroHuE5F06AbY2jDcwMl5Kvg4XPu%2FsP5sPcnOVHls4s48DI83CU3UQ116Ph%2B5l%2BU4ZxCxI1co8qortApqEqxAMqen%2B%2FwhRYoSgafUS9B3pJcl%2FHKzDos4QvSgS0BIV6F7rpmciJMGpEMtsSMqZwj4LFJ4o","e1AuDCA%3D%3D"}</definedName>
    <definedName name="rere" localSheetId="6" hidden="1">{"fdsup://directions/News HTML Viewer?action=OPEN&amp;on_error=off&amp;window=popup_no_button&amp;start_maximized=false&amp;creator=factset&amp;display_string=Click to view document&amp;width=640&amp;height=480&amp;address=ZQFNwaznkp6vzKX0vQepNRjSenqurdRYax8QuSBewFvmep26dFKvfZKQPxvooiNPy%","2B7VYlTnjFhFRy9E9qIjxiVEmRFjb7HGoD9aXQByMAurRaC6t9t%2FLgCUgc8fnwJHP9t98J5LllJmGni%2BLTXdftroHuE5F06AbY2jDcwMl5Kvg4XPu%2FsP5sPcnOVHls4s48DI83CU3UQ116Ph%2B5l%2BU4ZxCxI1co8qortApqEqxAMqen%2B%2FwhRYoSgafUS9B3pJcl%2FHKzDos4QvSgS0BIV6F7rpmciJMGpEMtsSMqZwj4LFJ4o","e1AuDCA%3D%3D"}</definedName>
    <definedName name="rere" localSheetId="7" hidden="1">{"fdsup://directions/News HTML Viewer?action=OPEN&amp;on_error=off&amp;window=popup_no_button&amp;start_maximized=false&amp;creator=factset&amp;display_string=Click to view document&amp;width=640&amp;height=480&amp;address=ZQFNwaznkp6vzKX0vQepNRjSenqurdRYax8QuSBewFvmep26dFKvfZKQPxvooiNPy%","2B7VYlTnjFhFRy9E9qIjxiVEmRFjb7HGoD9aXQByMAurRaC6t9t%2FLgCUgc8fnwJHP9t98J5LllJmGni%2BLTXdftroHuE5F06AbY2jDcwMl5Kvg4XPu%2FsP5sPcnOVHls4s48DI83CU3UQ116Ph%2B5l%2BU4ZxCxI1co8qortApqEqxAMqen%2B%2FwhRYoSgafUS9B3pJcl%2FHKzDos4QvSgS0BIV6F7rpmciJMGpEMtsSMqZwj4LFJ4o","e1AuDCA%3D%3D"}</definedName>
    <definedName name="rere" localSheetId="8" hidden="1">{"fdsup://directions/News HTML Viewer?action=OPEN&amp;on_error=off&amp;window=popup_no_button&amp;start_maximized=false&amp;creator=factset&amp;display_string=Click to view document&amp;width=640&amp;height=480&amp;address=ZQFNwaznkp6vzKX0vQepNRjSenqurdRYax8QuSBewFvmep26dFKvfZKQPxvooiNPy%","2B7VYlTnjFhFRy9E9qIjxiVEmRFjb7HGoD9aXQByMAurRaC6t9t%2FLgCUgc8fnwJHP9t98J5LllJmGni%2BLTXdftroHuE5F06AbY2jDcwMl5Kvg4XPu%2FsP5sPcnOVHls4s48DI83CU3UQ116Ph%2B5l%2BU4ZxCxI1co8qortApqEqxAMqen%2B%2FwhRYoSgafUS9B3pJcl%2FHKzDos4QvSgS0BIV6F7rpmciJMGpEMtsSMqZwj4LFJ4o","e1AuDCA%3D%3D"}</definedName>
    <definedName name="rere" localSheetId="10" hidden="1">{"fdsup://directions/News HTML Viewer?action=OPEN&amp;on_error=off&amp;window=popup_no_button&amp;start_maximized=false&amp;creator=factset&amp;display_string=Click to view document&amp;width=640&amp;height=480&amp;address=ZQFNwaznkp6vzKX0vQepNRjSenqurdRYax8QuSBewFvmep26dFKvfZKQPxvooiNPy%","2B7VYlTnjFhFRy9E9qIjxiVEmRFjb7HGoD9aXQByMAurRaC6t9t%2FLgCUgc8fnwJHP9t98J5LllJmGni%2BLTXdftroHuE5F06AbY2jDcwMl5Kvg4XPu%2FsP5sPcnOVHls4s48DI83CU3UQ116Ph%2B5l%2BU4ZxCxI1co8qortApqEqxAMqen%2B%2FwhRYoSgafUS9B3pJcl%2FHKzDos4QvSgS0BIV6F7rpmciJMGpEMtsSMqZwj4LFJ4o","e1AuDCA%3D%3D"}</definedName>
    <definedName name="rere" localSheetId="11" hidden="1">{"'Sheet1'!$A$1:$G$85"}</definedName>
    <definedName name="rere" hidden="1">{"'Sheet1'!$A$1:$G$85"}</definedName>
    <definedName name="res" localSheetId="11" hidden="1">{#N/A,#N/A,FALSE,"VEP"}</definedName>
    <definedName name="res" hidden="1">{#N/A,#N/A,FALSE,"VEP"}</definedName>
    <definedName name="RESEARCH_DEV" hidden="1">"RESEARCH_DEV"</definedName>
    <definedName name="Residual_difference">#REF!</definedName>
    <definedName name="RETAINED_EARN" hidden="1">"RETAINED_EARN"</definedName>
    <definedName name="retureoiteu" localSheetId="11" hidden="1">{#N/A,#N/A,FALSE,"SOACHA"}</definedName>
    <definedName name="retureoiteu" hidden="1">{#N/A,#N/A,FALSE,"SOACHA"}</definedName>
    <definedName name="RETURN_ASSETS" hidden="1">"RETURN_ASSETS"</definedName>
    <definedName name="RETURN_EQUITY" hidden="1">"RETURN_EQUITY"</definedName>
    <definedName name="RETURN_INVESTMENT" hidden="1">"RETURN_INVESTMENT"</definedName>
    <definedName name="rety" localSheetId="11" hidden="1">{TRUE,0}</definedName>
    <definedName name="rety" hidden="1">{TRUE,0}</definedName>
    <definedName name="rev" localSheetId="6">#REF!</definedName>
    <definedName name="rev" localSheetId="7">#REF!</definedName>
    <definedName name="rev" localSheetId="8">#REF!</definedName>
    <definedName name="rev" localSheetId="10">#REF!</definedName>
    <definedName name="rev">#REF!</definedName>
    <definedName name="Rev_interconnection" localSheetId="6">#REF!</definedName>
    <definedName name="Rev_interconnection" localSheetId="7">#REF!</definedName>
    <definedName name="Rev_interconnection" localSheetId="8">#REF!</definedName>
    <definedName name="Rev_interconnection" localSheetId="10">#REF!</definedName>
    <definedName name="Rev_interconnection">#REF!</definedName>
    <definedName name="Rev_Other" localSheetId="6">#REF!</definedName>
    <definedName name="Rev_Other" localSheetId="7">#REF!</definedName>
    <definedName name="Rev_Other" localSheetId="8">#REF!</definedName>
    <definedName name="Rev_Other" localSheetId="10">#REF!</definedName>
    <definedName name="Rev_Other">#REF!</definedName>
    <definedName name="Rev_OwnSubs" localSheetId="6">#REF!</definedName>
    <definedName name="Rev_OwnSubs">#REF!</definedName>
    <definedName name="Rev_OwnSubs_year1" localSheetId="6">#REF!</definedName>
    <definedName name="Rev_OwnSubs_year1">#REF!</definedName>
    <definedName name="Rev_seg1" localSheetId="6">#REF!</definedName>
    <definedName name="Rev_seg1">#REF!</definedName>
    <definedName name="Rev_seg2" localSheetId="6">#REF!</definedName>
    <definedName name="Rev_seg2">#REF!</definedName>
    <definedName name="Rev_seg3" localSheetId="6">#REF!</definedName>
    <definedName name="Rev_seg3">#REF!</definedName>
    <definedName name="REVENUE_10K" hidden="1">"REVENUE_10K"</definedName>
    <definedName name="REVENUE_10Q" hidden="1">"REVENUE_10Q"</definedName>
    <definedName name="REVENUE_10Q1" hidden="1">"REVENUE_10Q1"</definedName>
    <definedName name="REVENUE_EST" hidden="1">"REVENUE_EST"</definedName>
    <definedName name="REVENUE_EST_1" hidden="1">"REVENUE_EST_1"</definedName>
    <definedName name="REVENUE_GROWTH_1" hidden="1">"REVENUE_GROWTH_1"</definedName>
    <definedName name="REVENUE_GROWTH_2" hidden="1">"REVENUE_GROWTH_2"</definedName>
    <definedName name="Revenue_Trends">#REF!</definedName>
    <definedName name="RevenueCallIntl" localSheetId="6">#REF!</definedName>
    <definedName name="RevenueCallIntl">#REF!</definedName>
    <definedName name="RevenueCallLD" localSheetId="6">#REF!</definedName>
    <definedName name="RevenueCallLD">#REF!</definedName>
    <definedName name="RevenueCallLDBusiness" localSheetId="6">#REF!</definedName>
    <definedName name="RevenueCallLDBusiness">#REF!</definedName>
    <definedName name="RevenueCallLDGovernment" localSheetId="6">#REF!</definedName>
    <definedName name="RevenueCallLDGovernment">#REF!</definedName>
    <definedName name="RevenueCallLDResidential" localSheetId="6">#REF!</definedName>
    <definedName name="RevenueCallLDResidential">#REF!</definedName>
    <definedName name="RevenueCallLocal" localSheetId="6">#REF!</definedName>
    <definedName name="RevenueCallLocal">#REF!</definedName>
    <definedName name="RevenueConnectionMobile" localSheetId="6">#REF!</definedName>
    <definedName name="RevenueConnectionMobile">#REF!</definedName>
    <definedName name="RevenueData" localSheetId="6">#REF!</definedName>
    <definedName name="RevenueData">#REF!</definedName>
    <definedName name="RevenueDataPercentageIn" localSheetId="6">#REF!</definedName>
    <definedName name="RevenueDataPercentageIn">#REF!</definedName>
    <definedName name="RevenueDataPerecentage" localSheetId="6">#REF!</definedName>
    <definedName name="RevenueDataPerecentage">#REF!</definedName>
    <definedName name="RevenueDataRoubleRealIn" localSheetId="6">#REF!</definedName>
    <definedName name="RevenueDataRoubleRealIn">#REF!</definedName>
    <definedName name="RevenueInstall" localSheetId="6">#REF!</definedName>
    <definedName name="RevenueInstall">#REF!</definedName>
    <definedName name="RevenueInstallationResidential" localSheetId="6">#REF!</definedName>
    <definedName name="RevenueInstallationResidential">#REF!</definedName>
    <definedName name="RevenueInstallBusiness" localSheetId="6">#REF!</definedName>
    <definedName name="RevenueInstallBusiness">#REF!</definedName>
    <definedName name="RevenueInstallGovernment" localSheetId="6">#REF!</definedName>
    <definedName name="RevenueInstallGovernment">#REF!</definedName>
    <definedName name="RevenueInstallResidential" localSheetId="6">#REF!</definedName>
    <definedName name="RevenueInstallResidential">#REF!</definedName>
    <definedName name="RevenueInterconnect" localSheetId="6">#REF!</definedName>
    <definedName name="RevenueInterconnect">#REF!</definedName>
    <definedName name="RevenueInternationalIncoming" localSheetId="6">#REF!</definedName>
    <definedName name="RevenueInternationalIncoming">#REF!</definedName>
    <definedName name="RevenueLDCallsResidentialSubscriberRoubleNominal" localSheetId="6">#REF!</definedName>
    <definedName name="RevenueLDCallsResidentialSubscriberRoubleNominal">#REF!</definedName>
    <definedName name="RevenueLeasedLines" localSheetId="6">#REF!</definedName>
    <definedName name="RevenueLeasedLines">#REF!</definedName>
    <definedName name="RevenueLeasedLinesPercentage" localSheetId="6">#REF!</definedName>
    <definedName name="RevenueLeasedLinesPercentage">#REF!</definedName>
    <definedName name="RevenueLeasedLinesPercentageIn" localSheetId="6">#REF!</definedName>
    <definedName name="RevenueLeasedLinesPercentageIn">#REF!</definedName>
    <definedName name="RevenueMonthlyFee" localSheetId="6">#REF!</definedName>
    <definedName name="RevenueMonthlyFee">#REF!</definedName>
    <definedName name="RevenueMonthlyFeeBusiness" localSheetId="6">#REF!</definedName>
    <definedName name="RevenueMonthlyFeeBusiness">#REF!</definedName>
    <definedName name="RevenueMonthlyFeeGovernment" localSheetId="6">#REF!</definedName>
    <definedName name="RevenueMonthlyFeeGovernment">#REF!</definedName>
    <definedName name="RevenueMonthlyFeeMobile" localSheetId="6">#REF!</definedName>
    <definedName name="RevenueMonthlyFeeMobile">#REF!</definedName>
    <definedName name="RevenueMonthlyFeeResidential" localSheetId="6">#REF!</definedName>
    <definedName name="RevenueMonthlyFeeResidential">#REF!</definedName>
    <definedName name="RevenueOther" localSheetId="6">#REF!</definedName>
    <definedName name="RevenueOther">#REF!</definedName>
    <definedName name="RevenueOtherPercentage" localSheetId="6">#REF!</definedName>
    <definedName name="RevenueOtherPercentage">#REF!</definedName>
    <definedName name="RevenueOtherPercentageIn" localSheetId="6">#REF!</definedName>
    <definedName name="RevenueOtherPercentageIn">#REF!</definedName>
    <definedName name="RevenueOtherPercentageWirelineRevenue" localSheetId="6">#REF!</definedName>
    <definedName name="RevenueOtherPercentageWirelineRevenue">#REF!</definedName>
    <definedName name="RevenueOtherPercentageWirelineRevenueIn" localSheetId="6">#REF!</definedName>
    <definedName name="RevenueOtherPercentageWirelineRevenueIn">#REF!</definedName>
    <definedName name="RevenueOtherRoubleRealIn" localSheetId="6">#REF!</definedName>
    <definedName name="RevenueOtherRoubleRealIn">#REF!</definedName>
    <definedName name="RevenueOtherTotal" localSheetId="6">#REF!</definedName>
    <definedName name="RevenueOtherTotal">#REF!</definedName>
    <definedName name="RevenueOtherTotalRoubleReal" localSheetId="6">#REF!</definedName>
    <definedName name="RevenueOtherTotalRoubleReal">#REF!</definedName>
    <definedName name="RevenuePayphones" localSheetId="6">#REF!</definedName>
    <definedName name="RevenuePayphones">#REF!</definedName>
    <definedName name="RevenuePayphonesPercentage" localSheetId="6">#REF!</definedName>
    <definedName name="RevenuePayphonesPercentage">#REF!</definedName>
    <definedName name="RevenuePayphonesPercentageIn" localSheetId="6">#REF!</definedName>
    <definedName name="RevenuePayphonesPercentageIn">#REF!</definedName>
    <definedName name="RevenuePayphonesRealIn" localSheetId="6">#REF!</definedName>
    <definedName name="RevenuePayphonesRealIn">#REF!</definedName>
    <definedName name="RevenuePayphonesRoubleRealIn" localSheetId="6">#REF!</definedName>
    <definedName name="RevenuePayphonesRoubleRealIn">#REF!</definedName>
    <definedName name="RevenueTotal" localSheetId="6">#REF!</definedName>
    <definedName name="RevenueTotal">#REF!</definedName>
    <definedName name="RevenueTotalMobile" localSheetId="6">#REF!</definedName>
    <definedName name="RevenueTotalMobile">#REF!</definedName>
    <definedName name="RevenueTVRadio" localSheetId="6">#REF!</definedName>
    <definedName name="RevenueTVRadio">#REF!</definedName>
    <definedName name="RevenueTVRadioPercentage" localSheetId="6">#REF!</definedName>
    <definedName name="RevenueTVRadioPercentage">#REF!</definedName>
    <definedName name="RevenueTVRadioPercentageIn" localSheetId="6">#REF!</definedName>
    <definedName name="RevenueTVRadioPercentageIn">#REF!</definedName>
    <definedName name="RevenueTVRadioRoubleRealIn" localSheetId="6">#REF!</definedName>
    <definedName name="RevenueTVRadioRoubleRealIn">#REF!</definedName>
    <definedName name="RevenueVAS" localSheetId="6">#REF!</definedName>
    <definedName name="RevenueVAS">#REF!</definedName>
    <definedName name="RevenueVASRoubleReal" localSheetId="6">#REF!</definedName>
    <definedName name="RevenueVASRoubleReal">#REF!</definedName>
    <definedName name="RevenueVASRoubleRealIn" localSheetId="6">#REF!</definedName>
    <definedName name="RevenueVASRoubleRealIn">#REF!</definedName>
    <definedName name="Reviewed_by" localSheetId="6">#REF!</definedName>
    <definedName name="Reviewed_by">#REF!</definedName>
    <definedName name="revq" localSheetId="6">#REF!</definedName>
    <definedName name="revq">#REF!</definedName>
    <definedName name="rew">#REF!</definedName>
    <definedName name="rewt" localSheetId="6" hidden="1">{"fdsup://directions/News HTML Viewer?action=OPEN&amp;on_error=off&amp;window=popup_no_button&amp;start_maximized=false&amp;creator=factset&amp;display_string=Click to view document&amp;width=640&amp;height=480&amp;address=ZQFNwTDikp6rDgWeOYJ8svNnduLyRUVjdV52thPpcjVvKlfQXAYsfFYqVcLlnEn8QO","iZ1MuvvQUpKgjmSb9ij%2FXCerCWrFWtpRB6y1JvlfaL3ZqXo6%2Fnr7Begt%2BIUtA8IrVVSeXgxJMdsvuyJnvZnqT%2FY2FBr65Nc8QC8anKMyT%2FtYy8adC%2F%2F07AkACAc1JOsdV%2B3UHqJAxl%2BeNQ%2FuzDOJ350Dws1QnzoHBWLDRfEfoiuciLD8ZLTsB3xqbv1P456a0K9X5xX%2FS2SVGX6SUCV9LZBVV7fxFtwO8T6NDaNUf","CTf8sIsTo1Hw%3D"}</definedName>
    <definedName name="rewt" localSheetId="7" hidden="1">{"fdsup://directions/News HTML Viewer?action=OPEN&amp;on_error=off&amp;window=popup_no_button&amp;start_maximized=false&amp;creator=factset&amp;display_string=Click to view document&amp;width=640&amp;height=480&amp;address=ZQFNwTDikp6rDgWeOYJ8svNnduLyRUVjdV52thPpcjVvKlfQXAYsfFYqVcLlnEn8QO","iZ1MuvvQUpKgjmSb9ij%2FXCerCWrFWtpRB6y1JvlfaL3ZqXo6%2Fnr7Begt%2BIUtA8IrVVSeXgxJMdsvuyJnvZnqT%2FY2FBr65Nc8QC8anKMyT%2FtYy8adC%2F%2F07AkACAc1JOsdV%2B3UHqJAxl%2BeNQ%2FuzDOJ350Dws1QnzoHBWLDRfEfoiuciLD8ZLTsB3xqbv1P456a0K9X5xX%2FS2SVGX6SUCV9LZBVV7fxFtwO8T6NDaNUf","CTf8sIsTo1Hw%3D"}</definedName>
    <definedName name="rewt" localSheetId="8" hidden="1">{"fdsup://directions/News HTML Viewer?action=OPEN&amp;on_error=off&amp;window=popup_no_button&amp;start_maximized=false&amp;creator=factset&amp;display_string=Click to view document&amp;width=640&amp;height=480&amp;address=ZQFNwTDikp6rDgWeOYJ8svNnduLyRUVjdV52thPpcjVvKlfQXAYsfFYqVcLlnEn8QO","iZ1MuvvQUpKgjmSb9ij%2FXCerCWrFWtpRB6y1JvlfaL3ZqXo6%2Fnr7Begt%2BIUtA8IrVVSeXgxJMdsvuyJnvZnqT%2FY2FBr65Nc8QC8anKMyT%2FtYy8adC%2F%2F07AkACAc1JOsdV%2B3UHqJAxl%2BeNQ%2FuzDOJ350Dws1QnzoHBWLDRfEfoiuciLD8ZLTsB3xqbv1P456a0K9X5xX%2FS2SVGX6SUCV9LZBVV7fxFtwO8T6NDaNUf","CTf8sIsTo1Hw%3D"}</definedName>
    <definedName name="rewt" localSheetId="10" hidden="1">{"fdsup://directions/News HTML Viewer?action=OPEN&amp;on_error=off&amp;window=popup_no_button&amp;start_maximized=false&amp;creator=factset&amp;display_string=Click to view document&amp;width=640&amp;height=480&amp;address=ZQFNwTDikp6rDgWeOYJ8svNnduLyRUVjdV52thPpcjVvKlfQXAYsfFYqVcLlnEn8QO","iZ1MuvvQUpKgjmSb9ij%2FXCerCWrFWtpRB6y1JvlfaL3ZqXo6%2Fnr7Begt%2BIUtA8IrVVSeXgxJMdsvuyJnvZnqT%2FY2FBr65Nc8QC8anKMyT%2FtYy8adC%2F%2F07AkACAc1JOsdV%2B3UHqJAxl%2BeNQ%2FuzDOJ350Dws1QnzoHBWLDRfEfoiuciLD8ZLTsB3xqbv1P456a0K9X5xX%2FS2SVGX6SUCV9LZBVV7fxFtwO8T6NDaNUf","CTf8sIsTo1Hw%3D"}</definedName>
    <definedName name="rewt" hidden="1">{"fdsup://directions/News HTML Viewer?action=OPEN&amp;on_error=off&amp;window=popup_no_button&amp;start_maximized=false&amp;creator=factset&amp;display_string=Click to view document&amp;width=640&amp;height=480&amp;address=ZQFNwTDikp6rDgWeOYJ8svNnduLyRUVjdV52thPpcjVvKlfQXAYsfFYqVcLlnEn8QO","iZ1MuvvQUpKgjmSb9ij%2FXCerCWrFWtpRB6y1JvlfaL3ZqXo6%2Fnr7Begt%2BIUtA8IrVVSeXgxJMdsvuyJnvZnqT%2FY2FBr65Nc8QC8anKMyT%2FtYy8adC%2F%2F07AkACAc1JOsdV%2B3UHqJAxl%2BeNQ%2FuzDOJ350Dws1QnzoHBWLDRfEfoiuciLD8ZLTsB3xqbv1P456a0K9X5xX%2FS2SVGX6SUCV9LZBVV7fxFtwO8T6NDaNUf","CTf8sIsTo1Hw%3D"}</definedName>
    <definedName name="rf" localSheetId="11" hidden="1">{#N/A,#N/A,FALSE,"COVER PAGE";#N/A,#N/A,FALSE,"TABLE OF CONTENTS";#N/A,#N/A,FALSE,"INCSTAT";#N/A,#N/A,FALSE,"SBU TRENDS";#N/A,#N/A,FALSE,"ASSETS";#N/A,#N/A,FALSE,"LIABILITIES";#N/A,#N/A,FALSE,"P &amp; L CURRENT";#N/A,#N/A,FALSE,"CASH FLOW";#N/A,#N/A,FALSE,"AGING";#N/A,#N/A,FALSE,"TOPTEN";#N/A,#N/A,FALSE,"LINE OF CREDIT";#N/A,#N/A,FALSE,"RV VAR P&amp;L";#N/A,#N/A,FALSE,"SUM LOCATION";#N/A,#N/A,FALSE,"HEADCOUNT";#N/A,#N/A,FALSE,"RV TRENDED";#N/A,#N/A,FALSE,"MV TRENDED";#N/A,#N/A,FALSE,"SG&amp;A TREND";#N/A,#N/A,FALSE,"SG&amp;A PLAN VS ACT";#N/A,#N/A,FALSE,"ADM SYS ACTUAL";#N/A,#N/A,FALSE,"SALES &amp; SBU ACTUAL";#N/A,#N/A,FALSE,"ADM SYS VAR";#N/A,#N/A,FALSE,"SALES &amp; SBU VAR"}</definedName>
    <definedName name="rf" hidden="1">{#N/A,#N/A,FALSE,"COVER PAGE";#N/A,#N/A,FALSE,"TABLE OF CONTENTS";#N/A,#N/A,FALSE,"INCSTAT";#N/A,#N/A,FALSE,"SBU TRENDS";#N/A,#N/A,FALSE,"ASSETS";#N/A,#N/A,FALSE,"LIABILITIES";#N/A,#N/A,FALSE,"P &amp; L CURRENT";#N/A,#N/A,FALSE,"CASH FLOW";#N/A,#N/A,FALSE,"AGING";#N/A,#N/A,FALSE,"TOPTEN";#N/A,#N/A,FALSE,"LINE OF CREDIT";#N/A,#N/A,FALSE,"RV VAR P&amp;L";#N/A,#N/A,FALSE,"SUM LOCATION";#N/A,#N/A,FALSE,"HEADCOUNT";#N/A,#N/A,FALSE,"RV TRENDED";#N/A,#N/A,FALSE,"MV TRENDED";#N/A,#N/A,FALSE,"SG&amp;A TREND";#N/A,#N/A,FALSE,"SG&amp;A PLAN VS ACT";#N/A,#N/A,FALSE,"ADM SYS ACTUAL";#N/A,#N/A,FALSE,"SALES &amp; SBU ACTUAL";#N/A,#N/A,FALSE,"ADM SYS VAR";#N/A,#N/A,FALSE,"SALES &amp; SBU VAR"}</definedName>
    <definedName name="rf_1" localSheetId="6">#REF!</definedName>
    <definedName name="rf_1" localSheetId="7">#REF!</definedName>
    <definedName name="rf_1" localSheetId="8">#REF!</definedName>
    <definedName name="rf_1" localSheetId="10">#REF!</definedName>
    <definedName name="rf_1">#REF!</definedName>
    <definedName name="rf_2" localSheetId="6">#REF!</definedName>
    <definedName name="rf_2" localSheetId="7">#REF!</definedName>
    <definedName name="rf_2" localSheetId="8">#REF!</definedName>
    <definedName name="rf_2" localSheetId="10">#REF!</definedName>
    <definedName name="rf_2">#REF!</definedName>
    <definedName name="rf_3" localSheetId="6">#REF!</definedName>
    <definedName name="rf_3" localSheetId="7">#REF!</definedName>
    <definedName name="rf_3" localSheetId="8">#REF!</definedName>
    <definedName name="rf_3" localSheetId="10">#REF!</definedName>
    <definedName name="rf_3">#REF!</definedName>
    <definedName name="rfafawfasf" localSheetId="6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rfafawfasf" localSheetId="7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rfafawfasf" localSheetId="8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rfafawfasf" localSheetId="10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rfafawfasf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RfinDisc" localSheetId="6" hidden="1">'7-WACC'!RamblerDisc</definedName>
    <definedName name="RfinDisc" localSheetId="7" hidden="1">'8-DCF'!RamblerDisc</definedName>
    <definedName name="RfinDisc" localSheetId="8" hidden="1">'9-Comparables Approach'!RamblerDisc</definedName>
    <definedName name="RfinDisc" localSheetId="10" hidden="1">'Beta Calculation'!RamblerDisc</definedName>
    <definedName name="RfinDisc" hidden="1">RamblerDisc</definedName>
    <definedName name="RfinDiscTotal" localSheetId="6" hidden="1">'7-WACC'!RamblerDiscTotal</definedName>
    <definedName name="RfinDiscTotal" localSheetId="7" hidden="1">'8-DCF'!RamblerDiscTotal</definedName>
    <definedName name="RfinDiscTotal" localSheetId="8" hidden="1">'9-Comparables Approach'!RamblerDiscTotal</definedName>
    <definedName name="RfinDiscTotal" localSheetId="10" hidden="1">'Beta Calculation'!RamblerDiscTotal</definedName>
    <definedName name="RfinDiscTotal" hidden="1">RamblerDiscTotal</definedName>
    <definedName name="RfriendsDisc" localSheetId="6" hidden="1">'7-WACC'!RamblerDisc</definedName>
    <definedName name="RfriendsDisc" localSheetId="7" hidden="1">'8-DCF'!RamblerDisc</definedName>
    <definedName name="RfriendsDisc" localSheetId="8" hidden="1">'9-Comparables Approach'!RamblerDisc</definedName>
    <definedName name="RfriendsDisc" localSheetId="10" hidden="1">'Beta Calculation'!RamblerDisc</definedName>
    <definedName name="RfriendsDisc" hidden="1">RamblerDisc</definedName>
    <definedName name="RfriendsDiscTotal" localSheetId="6" hidden="1">'7-WACC'!RamblerDiscTotal</definedName>
    <definedName name="RfriendsDiscTotal" localSheetId="7" hidden="1">'8-DCF'!RamblerDiscTotal</definedName>
    <definedName name="RfriendsDiscTotal" localSheetId="8" hidden="1">'9-Comparables Approach'!RamblerDiscTotal</definedName>
    <definedName name="RfriendsDiscTotal" localSheetId="10" hidden="1">'Beta Calculation'!RamblerDiscTotal</definedName>
    <definedName name="RfriendsDiscTotal" hidden="1">RamblerDiscTotal</definedName>
    <definedName name="rftt" localSheetId="6" hidden="1">{"HUBAN","COMPANIES",TRUE}</definedName>
    <definedName name="rftt" localSheetId="7" hidden="1">{"HUBAN","COMPANIES",TRUE}</definedName>
    <definedName name="rftt" localSheetId="8" hidden="1">{"HUBAN","COMPANIES",TRUE}</definedName>
    <definedName name="rftt" localSheetId="10" hidden="1">{"HUBAN","COMPANIES",TRUE}</definedName>
    <definedName name="rftt" hidden="1">{"HUBAN","COMPANIES",TRUE}</definedName>
    <definedName name="rg" localSheetId="11" hidden="1">{"'Sheet1'!$A$1:$G$96","'Sheet1'!$A$1:$H$96"}</definedName>
    <definedName name="rg" hidden="1">{"'Sheet1'!$A$1:$G$96","'Sheet1'!$A$1:$H$96"}</definedName>
    <definedName name="RgamesDisc" localSheetId="6" hidden="1">'7-WACC'!RamblerDisc</definedName>
    <definedName name="RgamesDisc" localSheetId="7" hidden="1">'8-DCF'!RamblerDisc</definedName>
    <definedName name="RgamesDisc" localSheetId="8" hidden="1">'9-Comparables Approach'!RamblerDisc</definedName>
    <definedName name="RgamesDisc" localSheetId="10" hidden="1">'Beta Calculation'!RamblerDisc</definedName>
    <definedName name="RgamesDisc" hidden="1">RamblerDisc</definedName>
    <definedName name="RgamesDiscTotal" localSheetId="6" hidden="1">'7-WACC'!RamblerDiscTotal</definedName>
    <definedName name="RgamesDiscTotal" localSheetId="7" hidden="1">'8-DCF'!RamblerDiscTotal</definedName>
    <definedName name="RgamesDiscTotal" localSheetId="8" hidden="1">'9-Comparables Approach'!RamblerDiscTotal</definedName>
    <definedName name="RgamesDiscTotal" localSheetId="10" hidden="1">'Beta Calculation'!RamblerDiscTotal</definedName>
    <definedName name="RgamesDiscTotal" hidden="1">RamblerDiscTotal</definedName>
    <definedName name="rgre" localSheetId="11" hidden="1">{#N/A,#N/A,FALSE,"A";#N/A,#N/A,FALSE,"B"}</definedName>
    <definedName name="rgre" hidden="1">{#N/A,#N/A,FALSE,"A";#N/A,#N/A,FALSE,"B"}</definedName>
    <definedName name="rgrg" localSheetId="11" hidden="1">{#N/A,#N/A,FALSE,"A";#N/A,#N/A,FALSE,"B-TOT";#N/A,#N/A,FALSE,"Declaration1";#N/A,#N/A,FALSE,"Spravka1";#N/A,#N/A,FALSE,"A (2)";#N/A,#N/A,FALSE,"B-TOT (2)";#N/A,#N/A,FALSE,"Declaration1 (2)";#N/A,#N/A,FALSE,"Spravka1 (2)"}</definedName>
    <definedName name="rgrg" hidden="1">{#N/A,#N/A,FALSE,"A";#N/A,#N/A,FALSE,"B-TOT";#N/A,#N/A,FALSE,"Declaration1";#N/A,#N/A,FALSE,"Spravka1";#N/A,#N/A,FALSE,"A (2)";#N/A,#N/A,FALSE,"B-TOT (2)";#N/A,#N/A,FALSE,"Declaration1 (2)";#N/A,#N/A,FALSE,"Spravka1 (2)"}</definedName>
    <definedName name="RhoroDisc" localSheetId="6" hidden="1">'7-WACC'!RamblerDisc</definedName>
    <definedName name="RhoroDisc" localSheetId="7" hidden="1">'8-DCF'!RamblerDisc</definedName>
    <definedName name="RhoroDisc" localSheetId="8" hidden="1">'9-Comparables Approach'!RamblerDisc</definedName>
    <definedName name="RhoroDisc" localSheetId="10" hidden="1">'Beta Calculation'!RamblerDisc</definedName>
    <definedName name="RhoroDisc" hidden="1">RamblerDisc</definedName>
    <definedName name="RhoroDiscTotal" localSheetId="6" hidden="1">'7-WACC'!RamblerDiscTotal</definedName>
    <definedName name="RhoroDiscTotal" localSheetId="7" hidden="1">'8-DCF'!RamblerDiscTotal</definedName>
    <definedName name="RhoroDiscTotal" localSheetId="8" hidden="1">'9-Comparables Approach'!RamblerDiscTotal</definedName>
    <definedName name="RhoroDiscTotal" localSheetId="10" hidden="1">'Beta Calculation'!RamblerDiscTotal</definedName>
    <definedName name="RhoroDiscTotal" hidden="1">RamblerDiscTotal</definedName>
    <definedName name="Riaupulp" localSheetId="6">#REF!</definedName>
    <definedName name="Riaupulp" localSheetId="7">#REF!</definedName>
    <definedName name="Riaupulp" localSheetId="8">#REF!</definedName>
    <definedName name="Riaupulp" localSheetId="10">#REF!</definedName>
    <definedName name="Riaupulp">#REF!</definedName>
    <definedName name="RIAUPULP_">'[25]By Mill'!$B$1479</definedName>
    <definedName name="RIchards" localSheetId="6">#REF!</definedName>
    <definedName name="RIchards" localSheetId="7">#REF!</definedName>
    <definedName name="RIchards" localSheetId="8">#REF!</definedName>
    <definedName name="RIchards" localSheetId="10">#REF!</definedName>
    <definedName name="RIchards">#REF!</definedName>
    <definedName name="RICHARDS_">'[25]By Mill'!$C$1675</definedName>
    <definedName name="riegelwood" localSheetId="6">#REF!</definedName>
    <definedName name="riegelwood" localSheetId="7">#REF!</definedName>
    <definedName name="riegelwood" localSheetId="8">#REF!</definedName>
    <definedName name="riegelwood" localSheetId="10">#REF!</definedName>
    <definedName name="riegelwood">#REF!</definedName>
    <definedName name="RIEGELWOOD_">'[25]By Mill'!$C$353</definedName>
    <definedName name="RiskBeforeRecalcMacro" hidden="1">""</definedName>
    <definedName name="RiskBeforeSimMacro" hidden="1">""</definedName>
    <definedName name="RiskMultipleCPUSupportEnabled" hidden="1">TRUE</definedName>
    <definedName name="Risor">#REF!</definedName>
    <definedName name="RISOR_">'[25]By Mill'!$C$738</definedName>
    <definedName name="rivduLoup" localSheetId="6">#REF!</definedName>
    <definedName name="rivduLoup" localSheetId="7">#REF!</definedName>
    <definedName name="rivduLoup" localSheetId="8">#REF!</definedName>
    <definedName name="rivduLoup" localSheetId="10">#REF!</definedName>
    <definedName name="rivduLoup">#REF!</definedName>
    <definedName name="riviereduloup">'[25]Table 3 0902'!#REF!</definedName>
    <definedName name="RIVIEREDULOUP_">'[25]By Mill'!$C$181</definedName>
    <definedName name="RkinoDisc" localSheetId="6" hidden="1">'7-WACC'!RamblerDisc</definedName>
    <definedName name="RkinoDisc" localSheetId="7" hidden="1">'8-DCF'!RamblerDisc</definedName>
    <definedName name="RkinoDisc" localSheetId="8" hidden="1">'9-Comparables Approach'!RamblerDisc</definedName>
    <definedName name="RkinoDisc" localSheetId="10" hidden="1">'Beta Calculation'!RamblerDisc</definedName>
    <definedName name="RkinoDisc" hidden="1">RamblerDisc</definedName>
    <definedName name="RkinoDiscTotal" localSheetId="6" hidden="1">'7-WACC'!RamblerDiscTotal</definedName>
    <definedName name="RkinoDiscTotal" localSheetId="7" hidden="1">'8-DCF'!RamblerDiscTotal</definedName>
    <definedName name="RkinoDiscTotal" localSheetId="8" hidden="1">'9-Comparables Approach'!RamblerDiscTotal</definedName>
    <definedName name="RkinoDiscTotal" localSheetId="10" hidden="1">'Beta Calculation'!RamblerDiscTotal</definedName>
    <definedName name="RkinoDiscTotal" hidden="1">RamblerDiscTotal</definedName>
    <definedName name="RL10103_20" localSheetId="6">#REF!</definedName>
    <definedName name="RL10103_20" localSheetId="7">#REF!</definedName>
    <definedName name="RL10103_20" localSheetId="8">#REF!</definedName>
    <definedName name="RL10103_20" localSheetId="10">#REF!</definedName>
    <definedName name="RL10103_20">#REF!</definedName>
    <definedName name="RL10104_20" localSheetId="6">#REF!</definedName>
    <definedName name="RL10104_20" localSheetId="7">#REF!</definedName>
    <definedName name="RL10104_20" localSheetId="8">#REF!</definedName>
    <definedName name="RL10104_20" localSheetId="10">#REF!</definedName>
    <definedName name="RL10104_20">#REF!</definedName>
    <definedName name="RL10303_20" localSheetId="6">#REF!</definedName>
    <definedName name="RL10303_20" localSheetId="7">#REF!</definedName>
    <definedName name="RL10303_20" localSheetId="8">#REF!</definedName>
    <definedName name="RL10303_20" localSheetId="10">#REF!</definedName>
    <definedName name="RL10303_20">#REF!</definedName>
    <definedName name="RL21101_20" localSheetId="6">#REF!</definedName>
    <definedName name="RL21101_20">#REF!</definedName>
    <definedName name="RL21101_30" localSheetId="6">#REF!</definedName>
    <definedName name="RL21101_30">#REF!</definedName>
    <definedName name="RL21101_40" localSheetId="6">#REF!</definedName>
    <definedName name="RL21101_40">#REF!</definedName>
    <definedName name="RL21511_20" localSheetId="6">#REF!</definedName>
    <definedName name="RL21511_20">#REF!</definedName>
    <definedName name="RL21512_20" localSheetId="6">#REF!</definedName>
    <definedName name="RL21512_20">#REF!</definedName>
    <definedName name="RL22101_20" localSheetId="6">#REF!</definedName>
    <definedName name="RL22101_20">#REF!</definedName>
    <definedName name="RL22101_30" localSheetId="6">#REF!</definedName>
    <definedName name="RL22101_30">#REF!</definedName>
    <definedName name="RL52102_20" localSheetId="6">#REF!</definedName>
    <definedName name="RL52102_20">#REF!</definedName>
    <definedName name="RL52104_20" localSheetId="6">#REF!</definedName>
    <definedName name="RL52104_20">#REF!</definedName>
    <definedName name="RL52105_20" localSheetId="6">#REF!</definedName>
    <definedName name="RL52105_20">#REF!</definedName>
    <definedName name="RL52106_20" localSheetId="6">#REF!</definedName>
    <definedName name="RL52106_20">#REF!</definedName>
    <definedName name="RL52107_20" localSheetId="6">#REF!</definedName>
    <definedName name="RL52107_20">#REF!</definedName>
    <definedName name="RL52108_20" localSheetId="6">#REF!</definedName>
    <definedName name="RL52108_20">#REF!</definedName>
    <definedName name="RL52109_20" localSheetId="6">#REF!</definedName>
    <definedName name="RL52109_20">#REF!</definedName>
    <definedName name="RL52110_20" localSheetId="6">#REF!</definedName>
    <definedName name="RL52110_20">#REF!</definedName>
    <definedName name="RL52111_20" localSheetId="6">#REF!</definedName>
    <definedName name="RL52111_20">#REF!</definedName>
    <definedName name="RL52112_20" localSheetId="6">#REF!</definedName>
    <definedName name="RL52112_20">#REF!</definedName>
    <definedName name="RL61108_20" localSheetId="6">#REF!</definedName>
    <definedName name="RL61108_20">#REF!</definedName>
    <definedName name="RlawDisc" localSheetId="6" hidden="1">'7-WACC'!RamblerDisc</definedName>
    <definedName name="RlawDisc" localSheetId="7" hidden="1">'8-DCF'!RamblerDisc</definedName>
    <definedName name="RlawDisc" localSheetId="8" hidden="1">'9-Comparables Approach'!RamblerDisc</definedName>
    <definedName name="RlawDisc" localSheetId="10" hidden="1">'Beta Calculation'!RamblerDisc</definedName>
    <definedName name="RlawDisc" hidden="1">RamblerDisc</definedName>
    <definedName name="RlawDiscTotal" localSheetId="6" hidden="1">'7-WACC'!RamblerDiscTotal</definedName>
    <definedName name="RlawDiscTotal" localSheetId="7" hidden="1">'8-DCF'!RamblerDiscTotal</definedName>
    <definedName name="RlawDiscTotal" localSheetId="8" hidden="1">'9-Comparables Approach'!RamblerDiscTotal</definedName>
    <definedName name="RlawDiscTotal" localSheetId="10" hidden="1">'Beta Calculation'!RamblerDiscTotal</definedName>
    <definedName name="RlawDiscTotal" hidden="1">RamblerDiscTotal</definedName>
    <definedName name="RmailDisc" localSheetId="6" hidden="1">'7-WACC'!RamblerDisc</definedName>
    <definedName name="RmailDisc" localSheetId="7" hidden="1">'8-DCF'!RamblerDisc</definedName>
    <definedName name="RmailDisc" localSheetId="8" hidden="1">'9-Comparables Approach'!RamblerDisc</definedName>
    <definedName name="RmailDisc" localSheetId="10" hidden="1">'Beta Calculation'!RamblerDisc</definedName>
    <definedName name="RmailDisc" hidden="1">RamblerDisc</definedName>
    <definedName name="RmailDiscTotal" localSheetId="6" hidden="1">'7-WACC'!RamblerDiscTotal</definedName>
    <definedName name="RmailDiscTotal" localSheetId="7" hidden="1">'8-DCF'!RamblerDiscTotal</definedName>
    <definedName name="RmailDiscTotal" localSheetId="8" hidden="1">'9-Comparables Approach'!RamblerDiscTotal</definedName>
    <definedName name="RmailDiscTotal" localSheetId="10" hidden="1">'Beta Calculation'!RamblerDiscTotal</definedName>
    <definedName name="RmailDiscTotal" hidden="1">RamblerDiscTotal</definedName>
    <definedName name="RmainDisc" localSheetId="6" hidden="1">'7-WACC'!RamblerDisc</definedName>
    <definedName name="RmainDisc" localSheetId="7" hidden="1">'8-DCF'!RamblerDisc</definedName>
    <definedName name="RmainDisc" localSheetId="8" hidden="1">'9-Comparables Approach'!RamblerDisc</definedName>
    <definedName name="RmainDisc" localSheetId="10" hidden="1">'Beta Calculation'!RamblerDisc</definedName>
    <definedName name="RmainDisc" hidden="1">RamblerDisc</definedName>
    <definedName name="RmainDiscTotal" localSheetId="6" hidden="1">'7-WACC'!RamblerDiscTotal</definedName>
    <definedName name="RmainDiscTotal" localSheetId="7" hidden="1">'8-DCF'!RamblerDiscTotal</definedName>
    <definedName name="RmainDiscTotal" localSheetId="8" hidden="1">'9-Comparables Approach'!RamblerDiscTotal</definedName>
    <definedName name="RmainDiscTotal" localSheetId="10" hidden="1">'Beta Calculation'!RamblerDiscTotal</definedName>
    <definedName name="RmainDiscTotal" hidden="1">RamblerDiscTotal</definedName>
    <definedName name="RmapDisc" localSheetId="6" hidden="1">'7-WACC'!RamblerDisc</definedName>
    <definedName name="RmapDisc" localSheetId="7" hidden="1">'8-DCF'!RamblerDisc</definedName>
    <definedName name="RmapDisc" localSheetId="8" hidden="1">'9-Comparables Approach'!RamblerDisc</definedName>
    <definedName name="RmapDisc" localSheetId="10" hidden="1">'Beta Calculation'!RamblerDisc</definedName>
    <definedName name="RmapDisc" hidden="1">RamblerDisc</definedName>
    <definedName name="RmapDiscTotal" localSheetId="6" hidden="1">'7-WACC'!RamblerDiscTotal</definedName>
    <definedName name="RmapDiscTotal" localSheetId="7" hidden="1">'8-DCF'!RamblerDiscTotal</definedName>
    <definedName name="RmapDiscTotal" localSheetId="8" hidden="1">'9-Comparables Approach'!RamblerDiscTotal</definedName>
    <definedName name="RmapDiscTotal" localSheetId="10" hidden="1">'Beta Calculation'!RamblerDiscTotal</definedName>
    <definedName name="RmapDiscTotal" hidden="1">RamblerDiscTotal</definedName>
    <definedName name="RMB" localSheetId="6">#REF!</definedName>
    <definedName name="RMB" localSheetId="7">#REF!</definedName>
    <definedName name="RMB" localSheetId="8">#REF!</definedName>
    <definedName name="RMB" localSheetId="10">#REF!</definedName>
    <definedName name="RMB">#REF!</definedName>
    <definedName name="RmediaDisc" localSheetId="6" hidden="1">'7-WACC'!RamblerDisc</definedName>
    <definedName name="RmediaDisc" localSheetId="7" hidden="1">'8-DCF'!RamblerDisc</definedName>
    <definedName name="RmediaDisc" localSheetId="8" hidden="1">'9-Comparables Approach'!RamblerDisc</definedName>
    <definedName name="RmediaDisc" localSheetId="10" hidden="1">'Beta Calculation'!RamblerDisc</definedName>
    <definedName name="RmediaDisc" hidden="1">RamblerDisc</definedName>
    <definedName name="RmediaDiscTotal" localSheetId="6" hidden="1">'7-WACC'!RamblerDiscTotal</definedName>
    <definedName name="RmediaDiscTotal" localSheetId="7" hidden="1">'8-DCF'!RamblerDiscTotal</definedName>
    <definedName name="RmediaDiscTotal" localSheetId="8" hidden="1">'9-Comparables Approach'!RamblerDiscTotal</definedName>
    <definedName name="RmediaDiscTotal" localSheetId="10" hidden="1">'Beta Calculation'!RamblerDiscTotal</definedName>
    <definedName name="RmediaDiscTotal" hidden="1">RamblerDiscTotal</definedName>
    <definedName name="RmoscowDisc" localSheetId="6" hidden="1">'7-WACC'!RamblerDisc</definedName>
    <definedName name="RmoscowDisc" localSheetId="7" hidden="1">'8-DCF'!RamblerDisc</definedName>
    <definedName name="RmoscowDisc" localSheetId="8" hidden="1">'9-Comparables Approach'!RamblerDisc</definedName>
    <definedName name="RmoscowDisc" localSheetId="10" hidden="1">'Beta Calculation'!RamblerDisc</definedName>
    <definedName name="RmoscowDisc" hidden="1">RamblerDisc</definedName>
    <definedName name="RmoscowDiscTotal" localSheetId="6" hidden="1">'7-WACC'!RamblerDiscTotal</definedName>
    <definedName name="RmoscowDiscTotal" localSheetId="7" hidden="1">'8-DCF'!RamblerDiscTotal</definedName>
    <definedName name="RmoscowDiscTotal" localSheetId="8" hidden="1">'9-Comparables Approach'!RamblerDiscTotal</definedName>
    <definedName name="RmoscowDiscTotal" localSheetId="10" hidden="1">'Beta Calculation'!RamblerDiscTotal</definedName>
    <definedName name="RmoscowDiscTotal" hidden="1">RamblerDiscTotal</definedName>
    <definedName name="RND_CAP" localSheetId="6">#REF!</definedName>
    <definedName name="RND_CAP" localSheetId="7">#REF!</definedName>
    <definedName name="RND_CAP" localSheetId="8">#REF!</definedName>
    <definedName name="RND_CAP" localSheetId="10">#REF!</definedName>
    <definedName name="RND_CAP">#REF!</definedName>
    <definedName name="ROCKHAMMARS_">'[25]By Mill'!$C$863</definedName>
    <definedName name="rocye" localSheetId="6">#REF!</definedName>
    <definedName name="rocye" localSheetId="7">#REF!</definedName>
    <definedName name="rocye" localSheetId="8">#REF!</definedName>
    <definedName name="rocye" localSheetId="10">#REF!</definedName>
    <definedName name="rocye">#REF!</definedName>
    <definedName name="Rosenthal" localSheetId="6">#REF!</definedName>
    <definedName name="Rosenthal" localSheetId="7">#REF!</definedName>
    <definedName name="Rosenthal" localSheetId="8">#REF!</definedName>
    <definedName name="Rosenthal" localSheetId="10">#REF!</definedName>
    <definedName name="Rosenthal">#REF!</definedName>
    <definedName name="ROSENTHAL_">'[25]By Mill'!$C$1055</definedName>
    <definedName name="Roskhammars" localSheetId="6">#REF!</definedName>
    <definedName name="Roskhammars" localSheetId="7">#REF!</definedName>
    <definedName name="Roskhammars" localSheetId="8">#REF!</definedName>
    <definedName name="Roskhammars" localSheetId="10">#REF!</definedName>
    <definedName name="Roskhammars">#REF!</definedName>
    <definedName name="Rothschild" localSheetId="6">#REF!</definedName>
    <definedName name="Rothschild" localSheetId="7">#REF!</definedName>
    <definedName name="Rothschild" localSheetId="8">#REF!</definedName>
    <definedName name="Rothschild" localSheetId="10">#REF!</definedName>
    <definedName name="Rothschild">#REF!</definedName>
    <definedName name="ROTHSCHILD_">'[25]By Mill'!$C$320</definedName>
    <definedName name="ROTTERNOS_">'[25]By Mill'!$C$867</definedName>
    <definedName name="Rottneros" localSheetId="6">#REF!</definedName>
    <definedName name="Rottneros" localSheetId="7">#REF!</definedName>
    <definedName name="Rottneros" localSheetId="8">#REF!</definedName>
    <definedName name="Rottneros" localSheetId="10">#REF!</definedName>
    <definedName name="Rottneros">#REF!</definedName>
    <definedName name="RoXBasketPrice" hidden="1">[72]RoXDataTables!$AI$3:$AI$10</definedName>
    <definedName name="RoXBasketType" hidden="1">[72]RoXDataTables!$AG$3:$AG$6</definedName>
    <definedName name="RoXBook" hidden="1">[72]RoXDataTables!$BC$3:$BC$314</definedName>
    <definedName name="RoXCurrency" hidden="1">[72]RoXDataTables!$AY$13:$AY$68</definedName>
    <definedName name="RoXDayCount" hidden="1">[72]RoXDataTables!$CA$3:$CA$26</definedName>
    <definedName name="RoXDecomp" hidden="1">[72]RoXDataTables!$M$3:$M$5</definedName>
    <definedName name="RoXDispAtt" hidden="1">[72]RoXDataTables!$AU$3:$AU$1216</definedName>
    <definedName name="RoXEquality" hidden="1">[72]RoXDataTables!$A$3:$A$11</definedName>
    <definedName name="RoXExchange" hidden="1">[72]RoXDataTables!$BM$3:$BM$180</definedName>
    <definedName name="RoXExpandGreeks" hidden="1">[72]RoXDataTables!$BG$3:$BG$5</definedName>
    <definedName name="RoXFrequency" hidden="1">[72]RoXDataTables!$CC$3:$CC$6</definedName>
    <definedName name="RoXGroup" hidden="1">[72]RoXDataTables!$E$3:$E$5</definedName>
    <definedName name="RoXGroupBy" hidden="1">[72]RoXDataTables!$AM$3:$AM$4</definedName>
    <definedName name="RoXInstrClass" hidden="1">[72]RoXDataTables!$BK$3:$BK$8</definedName>
    <definedName name="RoXModelAccuracies" hidden="1">[72]RoXDataTables!$BI$3:$BI$5</definedName>
    <definedName name="RoXOtherScheduleType" hidden="1">[72]RoXDataTables!$BE$3:$BE$21</definedName>
    <definedName name="RoXPriceSource" hidden="1">[72]RoXDataTables!$I$3:$I$5</definedName>
    <definedName name="RoXQueryAtt" hidden="1">[72]RoXDataTables!$AS$3:$AS$748</definedName>
    <definedName name="RoXScApplyTo" hidden="1">[72]RoXDataTables!$BA$3:$BA$120</definedName>
    <definedName name="RoXScParam" hidden="1">[72]RoXDataTables!$Q$3:$Q$13</definedName>
    <definedName name="RoXScShift" hidden="1">[72]RoXDataTables!$S$3:$S$4</definedName>
    <definedName name="RoXScType" hidden="1">[72]RoXDataTables!$U$3:$U$5</definedName>
    <definedName name="RoXSetScheduleType" hidden="1">[72]RoXDataTables!$AE$3:$AE$9</definedName>
    <definedName name="RoXSort" hidden="1">[72]RoXDataTables!$C$3:$C$7</definedName>
    <definedName name="RoXSource" hidden="1">[72]RoXDataTables!$AW$3:$AW$7</definedName>
    <definedName name="RoXVolAbsDiff" hidden="1">[72]RoXDataTables!$AO$3:$AO$4</definedName>
    <definedName name="RoXVolBasketCalc" hidden="1">[72]RoXDataTables!$AC$3:$AC$4</definedName>
    <definedName name="RoXVolFixedFloat" hidden="1">[72]RoXDataTables!$AQ$3:$AQ$4</definedName>
    <definedName name="RoXVolImplBasis" hidden="1">[72]RoXDataTables!$AA$3:$AA$8</definedName>
    <definedName name="RoXVolSkew" hidden="1">[72]RoXDataTables!$AK$3:$AK$5</definedName>
    <definedName name="RoXYCBasis" hidden="1">[72]RoXDataTables!$W$3:$W$23</definedName>
    <definedName name="RoXYesNo" hidden="1">[72]RoXDataTables!$G$3:$G$4</definedName>
    <definedName name="RoXZeroPos" hidden="1">[72]RoXDataTables!$K$3:$K$5</definedName>
    <definedName name="rozvaha_vysledovka" localSheetId="11" hidden="1">{"glc1",#N/A,FALSE,"GLC";"glc2",#N/A,FALSE,"GLC";"glc3",#N/A,FALSE,"GLC";"glc4",#N/A,FALSE,"GLC";"glc5",#N/A,FALSE,"GLC"}</definedName>
    <definedName name="rozvaha_vysledovka" hidden="1">{"glc1",#N/A,FALSE,"GLC";"glc2",#N/A,FALSE,"GLC";"glc3",#N/A,FALSE,"GLC";"glc4",#N/A,FALSE,"GLC";"glc5",#N/A,FALSE,"GLC"}</definedName>
    <definedName name="RphotoDisc" localSheetId="6" hidden="1">'7-WACC'!RamblerDisc</definedName>
    <definedName name="RphotoDisc" localSheetId="7" hidden="1">'8-DCF'!RamblerDisc</definedName>
    <definedName name="RphotoDisc" localSheetId="8" hidden="1">'9-Comparables Approach'!RamblerDisc</definedName>
    <definedName name="RphotoDisc" localSheetId="10" hidden="1">'Beta Calculation'!RamblerDisc</definedName>
    <definedName name="RphotoDisc" hidden="1">RamblerDisc</definedName>
    <definedName name="RphotoDiscTotal" localSheetId="6" hidden="1">'7-WACC'!RamblerDiscTotal</definedName>
    <definedName name="RphotoDiscTotal" localSheetId="7" hidden="1">'8-DCF'!RamblerDiscTotal</definedName>
    <definedName name="RphotoDiscTotal" localSheetId="8" hidden="1">'9-Comparables Approach'!RamblerDiscTotal</definedName>
    <definedName name="RphotoDiscTotal" localSheetId="10" hidden="1">'Beta Calculation'!RamblerDiscTotal</definedName>
    <definedName name="RphotoDiscTotal" hidden="1">RamblerDiscTotal</definedName>
    <definedName name="RplanetDisc" localSheetId="6" hidden="1">'7-WACC'!RamblerDisc</definedName>
    <definedName name="RplanetDisc" localSheetId="7" hidden="1">'8-DCF'!RamblerDisc</definedName>
    <definedName name="RplanetDisc" localSheetId="8" hidden="1">'9-Comparables Approach'!RamblerDisc</definedName>
    <definedName name="RplanetDisc" localSheetId="10" hidden="1">'Beta Calculation'!RamblerDisc</definedName>
    <definedName name="RplanetDisc" hidden="1">RamblerDisc</definedName>
    <definedName name="RplanetDiscTotal" localSheetId="6" hidden="1">'7-WACC'!RamblerDiscTotal</definedName>
    <definedName name="RplanetDiscTotal" localSheetId="7" hidden="1">'8-DCF'!RamblerDiscTotal</definedName>
    <definedName name="RplanetDiscTotal" localSheetId="8" hidden="1">'9-Comparables Approach'!RamblerDiscTotal</definedName>
    <definedName name="RplanetDiscTotal" localSheetId="10" hidden="1">'Beta Calculation'!RamblerDiscTotal</definedName>
    <definedName name="RplanetDiscTotal" hidden="1">RamblerDiscTotal</definedName>
    <definedName name="rr" localSheetId="0">#REF!,#REF!,#REF!,#REF!</definedName>
    <definedName name="rr" localSheetId="6">#REF!,#REF!,#REF!,#REF!</definedName>
    <definedName name="rr" localSheetId="7">#REF!,#REF!,#REF!,#REF!</definedName>
    <definedName name="rr" localSheetId="8">#REF!,#REF!,#REF!,#REF!</definedName>
    <definedName name="rr" localSheetId="10">#REF!,#REF!,#REF!,#REF!</definedName>
    <definedName name="rr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rr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RrealtyDisc" localSheetId="6" hidden="1">'7-WACC'!RamblerDisc</definedName>
    <definedName name="RrealtyDisc" localSheetId="7" hidden="1">'8-DCF'!RamblerDisc</definedName>
    <definedName name="RrealtyDisc" localSheetId="8" hidden="1">'9-Comparables Approach'!RamblerDisc</definedName>
    <definedName name="RrealtyDisc" localSheetId="10" hidden="1">'Beta Calculation'!RamblerDisc</definedName>
    <definedName name="RrealtyDisc" hidden="1">RamblerDisc</definedName>
    <definedName name="RrealtyDiscTotal" localSheetId="6" hidden="1">'7-WACC'!RamblerDiscTotal</definedName>
    <definedName name="RrealtyDiscTotal" localSheetId="7" hidden="1">'8-DCF'!RamblerDiscTotal</definedName>
    <definedName name="RrealtyDiscTotal" localSheetId="8" hidden="1">'9-Comparables Approach'!RamblerDiscTotal</definedName>
    <definedName name="RrealtyDiscTotal" localSheetId="10" hidden="1">'Beta Calculation'!RamblerDiscTotal</definedName>
    <definedName name="RrealtyDiscTotal" hidden="1">RamblerDiscTotal</definedName>
    <definedName name="rreg" localSheetId="11" hidden="1">{#N/A,#N/A,FALSE,"A";#N/A,#N/A,FALSE,"B"}</definedName>
    <definedName name="rreg" hidden="1">{#N/A,#N/A,FALSE,"A";#N/A,#N/A,FALSE,"B"}</definedName>
    <definedName name="rrft" localSheetId="6" hidden="1">{"fdsup://directions/News HTML Viewer?action=OPEN&amp;on_error=off&amp;window=popup_no_button&amp;start_maximized=false&amp;creator=factset&amp;display_string=Click to view document&amp;width=640&amp;height=480&amp;address=ZQFNwSbikp6rziWeOW75l0j6cG15GFLlJHNR1O2CXft55ufcHg0Ofdu416FsCGroig","VLUevwKH%2FcYtG2OUsva831DzTAEquP7OFG3z2RDWFWw4SI9ZmY7UNCkPKCtZ1YRV0ftfAQT5iDsNpITWz1eXzsqh0nmY6dHYi%2B6J04VxYNpzl4X07%2B%2B%2Bisa6LDEhNGLPuBFbcDX%2BqqmoYtrzXxcz6kYBaLhHV0HMxherx83zsjdgqGY2SMEB5jNiGoEHJU3f0Ktj2FMbPi3l7cPYyjcP%2BrXJseJ3CFYFWZDiRnFA6d4KxEdCk","%3D"}</definedName>
    <definedName name="rrft" localSheetId="7" hidden="1">{"fdsup://directions/News HTML Viewer?action=OPEN&amp;on_error=off&amp;window=popup_no_button&amp;start_maximized=false&amp;creator=factset&amp;display_string=Click to view document&amp;width=640&amp;height=480&amp;address=ZQFNwSbikp6rziWeOW75l0j6cG15GFLlJHNR1O2CXft55ufcHg0Ofdu416FsCGroig","VLUevwKH%2FcYtG2OUsva831DzTAEquP7OFG3z2RDWFWw4SI9ZmY7UNCkPKCtZ1YRV0ftfAQT5iDsNpITWz1eXzsqh0nmY6dHYi%2B6J04VxYNpzl4X07%2B%2B%2Bisa6LDEhNGLPuBFbcDX%2BqqmoYtrzXxcz6kYBaLhHV0HMxherx83zsjdgqGY2SMEB5jNiGoEHJU3f0Ktj2FMbPi3l7cPYyjcP%2BrXJseJ3CFYFWZDiRnFA6d4KxEdCk","%3D"}</definedName>
    <definedName name="rrft" localSheetId="8" hidden="1">{"fdsup://directions/News HTML Viewer?action=OPEN&amp;on_error=off&amp;window=popup_no_button&amp;start_maximized=false&amp;creator=factset&amp;display_string=Click to view document&amp;width=640&amp;height=480&amp;address=ZQFNwSbikp6rziWeOW75l0j6cG15GFLlJHNR1O2CXft55ufcHg0Ofdu416FsCGroig","VLUevwKH%2FcYtG2OUsva831DzTAEquP7OFG3z2RDWFWw4SI9ZmY7UNCkPKCtZ1YRV0ftfAQT5iDsNpITWz1eXzsqh0nmY6dHYi%2B6J04VxYNpzl4X07%2B%2B%2Bisa6LDEhNGLPuBFbcDX%2BqqmoYtrzXxcz6kYBaLhHV0HMxherx83zsjdgqGY2SMEB5jNiGoEHJU3f0Ktj2FMbPi3l7cPYyjcP%2BrXJseJ3CFYFWZDiRnFA6d4KxEdCk","%3D"}</definedName>
    <definedName name="rrft" localSheetId="10" hidden="1">{"fdsup://directions/News HTML Viewer?action=OPEN&amp;on_error=off&amp;window=popup_no_button&amp;start_maximized=false&amp;creator=factset&amp;display_string=Click to view document&amp;width=640&amp;height=480&amp;address=ZQFNwSbikp6rziWeOW75l0j6cG15GFLlJHNR1O2CXft55ufcHg0Ofdu416FsCGroig","VLUevwKH%2FcYtG2OUsva831DzTAEquP7OFG3z2RDWFWw4SI9ZmY7UNCkPKCtZ1YRV0ftfAQT5iDsNpITWz1eXzsqh0nmY6dHYi%2B6J04VxYNpzl4X07%2B%2B%2Bisa6LDEhNGLPuBFbcDX%2BqqmoYtrzXxcz6kYBaLhHV0HMxherx83zsjdgqGY2SMEB5jNiGoEHJU3f0Ktj2FMbPi3l7cPYyjcP%2BrXJseJ3CFYFWZDiRnFA6d4KxEdCk","%3D"}</definedName>
    <definedName name="rrft" hidden="1">{"fdsup://directions/News HTML Viewer?action=OPEN&amp;on_error=off&amp;window=popup_no_button&amp;start_maximized=false&amp;creator=factset&amp;display_string=Click to view document&amp;width=640&amp;height=480&amp;address=ZQFNwSbikp6rziWeOW75l0j6cG15GFLlJHNR1O2CXft55ufcHg0Ofdu416FsCGroig","VLUevwKH%2FcYtG2OUsva831DzTAEquP7OFG3z2RDWFWw4SI9ZmY7UNCkPKCtZ1YRV0ftfAQT5iDsNpITWz1eXzsqh0nmY6dHYi%2B6J04VxYNpzl4X07%2B%2B%2Bisa6LDEhNGLPuBFbcDX%2BqqmoYtrzXxcz6kYBaLhHV0HMxherx83zsjdgqGY2SMEB5jNiGoEHJU3f0Ktj2FMbPi3l7cPYyjcP%2BrXJseJ3CFYFWZDiRnFA6d4KxEdCk","%3D"}</definedName>
    <definedName name="rrr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rrr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rrrrr" localSheetId="11" hidden="1">{"RESUMEN",#N/A,FALSE,"BASE ANEXOS";"ANEXO 1",#N/A,FALSE,"BASE ANEXOS";"ANEXO 2",#N/A,FALSE,"BASE ANEXOS"}</definedName>
    <definedName name="rrrrr" hidden="1">{"RESUMEN",#N/A,FALSE,"BASE ANEXOS";"ANEXO 1",#N/A,FALSE,"BASE ANEXOS";"ANEXO 2",#N/A,FALSE,"BASE ANEXOS"}</definedName>
    <definedName name="rrrrrrrrrrrrrrrrrr">#REF!</definedName>
    <definedName name="rrrrrrrrrrrrrrrrrrrrrrrr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rrrrrrrrrrrrrrrrrrrrrrrr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rrtur" localSheetId="6" hidden="1">{"'100'!$A$1:$M$83"}</definedName>
    <definedName name="rrtur" localSheetId="7" hidden="1">{"'100'!$A$1:$M$83"}</definedName>
    <definedName name="rrtur" localSheetId="8" hidden="1">{"'100'!$A$1:$M$83"}</definedName>
    <definedName name="rrtur" localSheetId="10" hidden="1">{"'100'!$A$1:$M$83"}</definedName>
    <definedName name="rrtur" hidden="1">{"'100'!$A$1:$M$83"}</definedName>
    <definedName name="RSA_1st">#REF!</definedName>
    <definedName name="RSA_BS1">#REF!</definedName>
    <definedName name="RSA_PL1">#REF!</definedName>
    <definedName name="RSAPL">#REF!</definedName>
    <definedName name="RshopDisc" localSheetId="6" hidden="1">'7-WACC'!RamblerDisc</definedName>
    <definedName name="RshopDisc" localSheetId="7" hidden="1">'8-DCF'!RamblerDisc</definedName>
    <definedName name="RshopDisc" localSheetId="8" hidden="1">'9-Comparables Approach'!RamblerDisc</definedName>
    <definedName name="RshopDisc" localSheetId="10" hidden="1">'Beta Calculation'!RamblerDisc</definedName>
    <definedName name="RshopDisc" hidden="1">RamblerDisc</definedName>
    <definedName name="RshopDiscTotal" localSheetId="6" hidden="1">'7-WACC'!RamblerDiscTotal</definedName>
    <definedName name="RshopDiscTotal" localSheetId="7" hidden="1">'8-DCF'!RamblerDiscTotal</definedName>
    <definedName name="RshopDiscTotal" localSheetId="8" hidden="1">'9-Comparables Approach'!RamblerDiscTotal</definedName>
    <definedName name="RshopDiscTotal" localSheetId="10" hidden="1">'Beta Calculation'!RamblerDiscTotal</definedName>
    <definedName name="RshopDiscTotal" hidden="1">RamblerDiscTotal</definedName>
    <definedName name="RsportDisc" localSheetId="6" hidden="1">'7-WACC'!RamblerDisc</definedName>
    <definedName name="RsportDisc" localSheetId="7" hidden="1">'8-DCF'!RamblerDisc</definedName>
    <definedName name="RsportDisc" localSheetId="8" hidden="1">'9-Comparables Approach'!RamblerDisc</definedName>
    <definedName name="RsportDisc" localSheetId="10" hidden="1">'Beta Calculation'!RamblerDisc</definedName>
    <definedName name="RsportDisc" hidden="1">RamblerDisc</definedName>
    <definedName name="RsportDiscTotal" localSheetId="6" hidden="1">'7-WACC'!RamblerDiscTotal</definedName>
    <definedName name="RsportDiscTotal" localSheetId="7" hidden="1">'8-DCF'!RamblerDiscTotal</definedName>
    <definedName name="RsportDiscTotal" localSheetId="8" hidden="1">'9-Comparables Approach'!RamblerDiscTotal</definedName>
    <definedName name="RsportDiscTotal" localSheetId="10" hidden="1">'Beta Calculation'!RamblerDiscTotal</definedName>
    <definedName name="RsportDiscTotal" hidden="1">RamblerDiscTotal</definedName>
    <definedName name="rst_main_t0" localSheetId="6">#REF!</definedName>
    <definedName name="rst_main_t0" localSheetId="7">#REF!</definedName>
    <definedName name="rst_main_t0" localSheetId="8">#REF!</definedName>
    <definedName name="rst_main_t0" localSheetId="10">#REF!</definedName>
    <definedName name="rst_main_t0">#REF!</definedName>
    <definedName name="rst_main_t1" localSheetId="6">#REF!</definedName>
    <definedName name="rst_main_t1" localSheetId="7">#REF!</definedName>
    <definedName name="rst_main_t1" localSheetId="8">#REF!</definedName>
    <definedName name="rst_main_t1" localSheetId="10">#REF!</definedName>
    <definedName name="rst_main_t1">#REF!</definedName>
    <definedName name="rst_main_t2" localSheetId="6">#REF!</definedName>
    <definedName name="rst_main_t2" localSheetId="7">#REF!</definedName>
    <definedName name="rst_main_t2" localSheetId="8">#REF!</definedName>
    <definedName name="rst_main_t2" localSheetId="10">#REF!</definedName>
    <definedName name="rst_main_t2">#REF!</definedName>
    <definedName name="rst_main_t3" localSheetId="6">#REF!</definedName>
    <definedName name="rst_main_t3">#REF!</definedName>
    <definedName name="rst_main_t4" localSheetId="6">#REF!</definedName>
    <definedName name="rst_main_t4">#REF!</definedName>
    <definedName name="rt" localSheetId="11" hidden="1">{#N/A,#N/A,FALSE,"Aging Summary";#N/A,#N/A,FALSE,"Ratio Analysis";#N/A,#N/A,FALSE,"Test 120 Day Accts";#N/A,#N/A,FALSE,"Tickmarks"}</definedName>
    <definedName name="rt" hidden="1">{#N/A,#N/A,FALSE,"Aging Summary";#N/A,#N/A,FALSE,"Ratio Analysis";#N/A,#N/A,FALSE,"Test 120 Day Accts";#N/A,#N/A,FALSE,"Tickmarks"}</definedName>
    <definedName name="rte" localSheetId="6" hidden="1">{"fdsup://directions/News HTML Viewer?action=OPEN&amp;on_error=off&amp;window=popup_no_button&amp;start_maximized=false&amp;creator=factset&amp;display_string=Click to view document&amp;width=640&amp;height=480&amp;address=ZQFNwabnkp6vTeX0nQcp3sU2yNWK%2BF1apnUNRTLBcMOBo7j7MF3AUK7jJNI%2BeS","JNbJrTqYytQY6iazGqbfk0Rr%2FtP3DHnZSBJdLJuvHHKZ17BbVvO642wfBRs3q08fQf%2BXujqfrZK5sGjwj3XjBls9LW4N%2BbFqUhC%2Bo14BkD6myP1XJlYE74PFI%2Fjej%2BWenDms1qEEVUPpuWHBi5Bxlb60RFs5R%2BApmbnvFeRzmfOF6GZoytxozje1ysi%2BlNLIGK%2FfLziiivPWuvE2KUHnT4tTBUFU8gCYFyTriXt%2B3T6","CwmUXM%3D"}</definedName>
    <definedName name="rte" localSheetId="7" hidden="1">{"fdsup://directions/News HTML Viewer?action=OPEN&amp;on_error=off&amp;window=popup_no_button&amp;start_maximized=false&amp;creator=factset&amp;display_string=Click to view document&amp;width=640&amp;height=480&amp;address=ZQFNwabnkp6vTeX0nQcp3sU2yNWK%2BF1apnUNRTLBcMOBo7j7MF3AUK7jJNI%2BeS","JNbJrTqYytQY6iazGqbfk0Rr%2FtP3DHnZSBJdLJuvHHKZ17BbVvO642wfBRs3q08fQf%2BXujqfrZK5sGjwj3XjBls9LW4N%2BbFqUhC%2Bo14BkD6myP1XJlYE74PFI%2Fjej%2BWenDms1qEEVUPpuWHBi5Bxlb60RFs5R%2BApmbnvFeRzmfOF6GZoytxozje1ysi%2BlNLIGK%2FfLziiivPWuvE2KUHnT4tTBUFU8gCYFyTriXt%2B3T6","CwmUXM%3D"}</definedName>
    <definedName name="rte" localSheetId="8" hidden="1">{"fdsup://directions/News HTML Viewer?action=OPEN&amp;on_error=off&amp;window=popup_no_button&amp;start_maximized=false&amp;creator=factset&amp;display_string=Click to view document&amp;width=640&amp;height=480&amp;address=ZQFNwabnkp6vTeX0nQcp3sU2yNWK%2BF1apnUNRTLBcMOBo7j7MF3AUK7jJNI%2BeS","JNbJrTqYytQY6iazGqbfk0Rr%2FtP3DHnZSBJdLJuvHHKZ17BbVvO642wfBRs3q08fQf%2BXujqfrZK5sGjwj3XjBls9LW4N%2BbFqUhC%2Bo14BkD6myP1XJlYE74PFI%2Fjej%2BWenDms1qEEVUPpuWHBi5Bxlb60RFs5R%2BApmbnvFeRzmfOF6GZoytxozje1ysi%2BlNLIGK%2FfLziiivPWuvE2KUHnT4tTBUFU8gCYFyTriXt%2B3T6","CwmUXM%3D"}</definedName>
    <definedName name="rte" localSheetId="10" hidden="1">{"fdsup://directions/News HTML Viewer?action=OPEN&amp;on_error=off&amp;window=popup_no_button&amp;start_maximized=false&amp;creator=factset&amp;display_string=Click to view document&amp;width=640&amp;height=480&amp;address=ZQFNwabnkp6vTeX0nQcp3sU2yNWK%2BF1apnUNRTLBcMOBo7j7MF3AUK7jJNI%2BeS","JNbJrTqYytQY6iazGqbfk0Rr%2FtP3DHnZSBJdLJuvHHKZ17BbVvO642wfBRs3q08fQf%2BXujqfrZK5sGjwj3XjBls9LW4N%2BbFqUhC%2Bo14BkD6myP1XJlYE74PFI%2Fjej%2BWenDms1qEEVUPpuWHBi5Bxlb60RFs5R%2BApmbnvFeRzmfOF6GZoytxozje1ysi%2BlNLIGK%2FfLziiivPWuvE2KUHnT4tTBUFU8gCYFyTriXt%2B3T6","CwmUXM%3D"}</definedName>
    <definedName name="rte" hidden="1">{"fdsup://directions/News HTML Viewer?action=OPEN&amp;on_error=off&amp;window=popup_no_button&amp;start_maximized=false&amp;creator=factset&amp;display_string=Click to view document&amp;width=640&amp;height=480&amp;address=ZQFNwabnkp6vTeX0nQcp3sU2yNWK%2BF1apnUNRTLBcMOBo7j7MF3AUK7jJNI%2BeS","JNbJrTqYytQY6iazGqbfk0Rr%2FtP3DHnZSBJdLJuvHHKZ17BbVvO642wfBRs3q08fQf%2BXujqfrZK5sGjwj3XjBls9LW4N%2BbFqUhC%2Bo14BkD6myP1XJlYE74PFI%2Fjej%2BWenDms1qEEVUPpuWHBi5Bxlb60RFs5R%2BApmbnvFeRzmfOF6GZoytxozje1ysi%2BlNLIGK%2FfLziiivPWuvE2KUHnT4tTBUFU8gCYFyTriXt%2B3T6","CwmUXM%3D"}</definedName>
    <definedName name="rtg" localSheetId="11" hidden="1">{"'Sheet1'!$A$1:$G$96","'Sheet1'!$A$1:$H$96"}</definedName>
    <definedName name="rtg" hidden="1">{"'Sheet1'!$A$1:$G$96","'Sheet1'!$A$1:$H$96"}</definedName>
    <definedName name="RtopDisc" localSheetId="6" hidden="1">'7-WACC'!RamblerDisc</definedName>
    <definedName name="RtopDisc" localSheetId="7" hidden="1">'8-DCF'!RamblerDisc</definedName>
    <definedName name="RtopDisc" localSheetId="8" hidden="1">'9-Comparables Approach'!RamblerDisc</definedName>
    <definedName name="RtopDisc" localSheetId="10" hidden="1">'Beta Calculation'!RamblerDisc</definedName>
    <definedName name="RtopDisc" hidden="1">RamblerDisc</definedName>
    <definedName name="RtopDiscTotal" localSheetId="6" hidden="1">'7-WACC'!RamblerDiscTotal</definedName>
    <definedName name="RtopDiscTotal" localSheetId="7" hidden="1">'8-DCF'!RamblerDiscTotal</definedName>
    <definedName name="RtopDiscTotal" localSheetId="8" hidden="1">'9-Comparables Approach'!RamblerDiscTotal</definedName>
    <definedName name="RtopDiscTotal" localSheetId="10" hidden="1">'Beta Calculation'!RamblerDiscTotal</definedName>
    <definedName name="RtopDiscTotal" hidden="1">RamblerDiscTotal</definedName>
    <definedName name="rtrbfbg" localSheetId="6" hidden="1">{"fdsup://directions/News HTML Viewer?action=OPEN&amp;on_error=off&amp;window=popup_no_button&amp;start_maximized=false&amp;creator=factset&amp;display_string=Click to view document&amp;width=640&amp;height=480&amp;address=ZQFNwTDikp6rDgWeOYJ8svNnduLyRUVjdV52thPpcjVvKlfQXAYsfFYqVcLlnEn8QO","iZ1MuvvQUpKgjmSb9ij%2FXCerCWrFWtpRB6y1JvlfaL3ZqXo6%2Fnr7Begt%2BIUtA8IrVVSeXgxJMdsvuyJnvZnqT%2FY2FBr65Nc8QC8anKMyT%2FtYy8adC%2F%2F07AkACAc1JOsdV%2B3UHqJAxl%2BeNQ%2FuzDOJ350Dws1QnzoHBWLDRfEfoiuciLD8ZLTsB3xqbv1P456a0K9X5xX%2FS2SVGX6SUCV9LZBVV7fxFtwO8T6NDaNUf","CTf8sIsTo1Hw%3D"}</definedName>
    <definedName name="rtrbfbg" localSheetId="7" hidden="1">{"fdsup://directions/News HTML Viewer?action=OPEN&amp;on_error=off&amp;window=popup_no_button&amp;start_maximized=false&amp;creator=factset&amp;display_string=Click to view document&amp;width=640&amp;height=480&amp;address=ZQFNwTDikp6rDgWeOYJ8svNnduLyRUVjdV52thPpcjVvKlfQXAYsfFYqVcLlnEn8QO","iZ1MuvvQUpKgjmSb9ij%2FXCerCWrFWtpRB6y1JvlfaL3ZqXo6%2Fnr7Begt%2BIUtA8IrVVSeXgxJMdsvuyJnvZnqT%2FY2FBr65Nc8QC8anKMyT%2FtYy8adC%2F%2F07AkACAc1JOsdV%2B3UHqJAxl%2BeNQ%2FuzDOJ350Dws1QnzoHBWLDRfEfoiuciLD8ZLTsB3xqbv1P456a0K9X5xX%2FS2SVGX6SUCV9LZBVV7fxFtwO8T6NDaNUf","CTf8sIsTo1Hw%3D"}</definedName>
    <definedName name="rtrbfbg" localSheetId="8" hidden="1">{"fdsup://directions/News HTML Viewer?action=OPEN&amp;on_error=off&amp;window=popup_no_button&amp;start_maximized=false&amp;creator=factset&amp;display_string=Click to view document&amp;width=640&amp;height=480&amp;address=ZQFNwTDikp6rDgWeOYJ8svNnduLyRUVjdV52thPpcjVvKlfQXAYsfFYqVcLlnEn8QO","iZ1MuvvQUpKgjmSb9ij%2FXCerCWrFWtpRB6y1JvlfaL3ZqXo6%2Fnr7Begt%2BIUtA8IrVVSeXgxJMdsvuyJnvZnqT%2FY2FBr65Nc8QC8anKMyT%2FtYy8adC%2F%2F07AkACAc1JOsdV%2B3UHqJAxl%2BeNQ%2FuzDOJ350Dws1QnzoHBWLDRfEfoiuciLD8ZLTsB3xqbv1P456a0K9X5xX%2FS2SVGX6SUCV9LZBVV7fxFtwO8T6NDaNUf","CTf8sIsTo1Hw%3D"}</definedName>
    <definedName name="rtrbfbg" localSheetId="10" hidden="1">{"fdsup://directions/News HTML Viewer?action=OPEN&amp;on_error=off&amp;window=popup_no_button&amp;start_maximized=false&amp;creator=factset&amp;display_string=Click to view document&amp;width=640&amp;height=480&amp;address=ZQFNwTDikp6rDgWeOYJ8svNnduLyRUVjdV52thPpcjVvKlfQXAYsfFYqVcLlnEn8QO","iZ1MuvvQUpKgjmSb9ij%2FXCerCWrFWtpRB6y1JvlfaL3ZqXo6%2Fnr7Begt%2BIUtA8IrVVSeXgxJMdsvuyJnvZnqT%2FY2FBr65Nc8QC8anKMyT%2FtYy8adC%2F%2F07AkACAc1JOsdV%2B3UHqJAxl%2BeNQ%2FuzDOJ350Dws1QnzoHBWLDRfEfoiuciLD8ZLTsB3xqbv1P456a0K9X5xX%2FS2SVGX6SUCV9LZBVV7fxFtwO8T6NDaNUf","CTf8sIsTo1Hw%3D"}</definedName>
    <definedName name="rtrbfbg" hidden="1">{"fdsup://directions/News HTML Viewer?action=OPEN&amp;on_error=off&amp;window=popup_no_button&amp;start_maximized=false&amp;creator=factset&amp;display_string=Click to view document&amp;width=640&amp;height=480&amp;address=ZQFNwTDikp6rDgWeOYJ8svNnduLyRUVjdV52thPpcjVvKlfQXAYsfFYqVcLlnEn8QO","iZ1MuvvQUpKgjmSb9ij%2FXCerCWrFWtpRB6y1JvlfaL3ZqXo6%2Fnr7Begt%2BIUtA8IrVVSeXgxJMdsvuyJnvZnqT%2FY2FBr65Nc8QC8anKMyT%2FtYy8adC%2F%2F07AkACAc1JOsdV%2B3UHqJAxl%2BeNQ%2FuzDOJ350Dws1QnzoHBWLDRfEfoiuciLD8ZLTsB3xqbv1P456a0K9X5xX%2FS2SVGX6SUCV9LZBVV7fxFtwO8T6NDaNUf","CTf8sIsTo1Hw%3D"}</definedName>
    <definedName name="rtrtrtrt" localSheetId="11" hidden="1">{#N/A,#N/A,FALSE,"Титул_ОСН";#N/A,#N/A,FALSE,"Итоги";#N/A,#N/A,FALSE,"Источники";#N/A,#N/A,FALSE,"ПрочПродажи";#N/A,#N/A,FALSE,"ЗП";#N/A,#N/A,FALSE,"Налоги";#N/A,#N/A,FALSE,"Энерго";#N/A,#N/A,FALSE,"Сырьё";#N/A,#N/A,FALSE,"Снабжение";#N/A,#N/A,FALSE,"Оборудование";#N/A,#N/A,FALSE,"Транспорт";#N/A,#N/A,FALSE,"Коммерция";#N/A,#N/A,FALSE,"ТЕК_РЕМ";#N/A,#N/A,FALSE,"КАП_РЕМ";#N/A,#N/A,FALSE,"КАП_СТР";#N/A,#N/A,FALSE,"НИОКР";#N/A,#N/A,FALSE,"Кадры";#N/A,#N/A,FALSE,"СОЦ";#N/A,#N/A,FALSE,"НепромПр";#N/A,#N/A,FALSE,"ФИНАНСЫ";#N/A,#N/A,FALSE,"Прочие";#N/A,#N/A,FALSE,"Гаш_кредит";#N/A,#N/A,FALSE,"ФП"}</definedName>
    <definedName name="rtrtrtrt" hidden="1">{#N/A,#N/A,FALSE,"Титул_ОСН";#N/A,#N/A,FALSE,"Итоги";#N/A,#N/A,FALSE,"Источники";#N/A,#N/A,FALSE,"ПрочПродажи";#N/A,#N/A,FALSE,"ЗП";#N/A,#N/A,FALSE,"Налоги";#N/A,#N/A,FALSE,"Энерго";#N/A,#N/A,FALSE,"Сырьё";#N/A,#N/A,FALSE,"Снабжение";#N/A,#N/A,FALSE,"Оборудование";#N/A,#N/A,FALSE,"Транспорт";#N/A,#N/A,FALSE,"Коммерция";#N/A,#N/A,FALSE,"ТЕК_РЕМ";#N/A,#N/A,FALSE,"КАП_РЕМ";#N/A,#N/A,FALSE,"КАП_СТР";#N/A,#N/A,FALSE,"НИОКР";#N/A,#N/A,FALSE,"Кадры";#N/A,#N/A,FALSE,"СОЦ";#N/A,#N/A,FALSE,"НепромПр";#N/A,#N/A,FALSE,"ФИНАНСЫ";#N/A,#N/A,FALSE,"Прочие";#N/A,#N/A,FALSE,"Гаш_кредит";#N/A,#N/A,FALSE,"ФП"}</definedName>
    <definedName name="rtrtrtrtrtrrtrtr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rtrtrtrtrtrrtrtr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rtrtrtrtrtrt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rtrtrtrtrtrt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rty" localSheetId="9">#REF!</definedName>
    <definedName name="rty" localSheetId="11" hidden="1">{#N/A,#N/A,FALSE,"Aging Summary";#N/A,#N/A,FALSE,"Ratio Analysis";#N/A,#N/A,FALSE,"Test 120 Day Accts";#N/A,#N/A,FALSE,"Tickmarks"}</definedName>
    <definedName name="rty" hidden="1">{#N/A,#N/A,FALSE,"Aging Summary";#N/A,#N/A,FALSE,"Ratio Analysis";#N/A,#N/A,FALSE,"Test 120 Day Accts";#N/A,#N/A,FALSE,"Tickmarks"}</definedName>
    <definedName name="rtygfh" localSheetId="11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rtygfh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rtyue56u" localSheetId="2" hidden="1">#REF!</definedName>
    <definedName name="rtyue56u" localSheetId="11" hidden="1">#REF!</definedName>
    <definedName name="rtyue56u" hidden="1">#REF!</definedName>
    <definedName name="rtyyn" localSheetId="11" hidden="1">{#N/A,#N/A,FALSE,"A";#N/A,#N/A,FALSE,"B"}</definedName>
    <definedName name="rtyyn" hidden="1">{#N/A,#N/A,FALSE,"A";#N/A,#N/A,FALSE,"B"}</definedName>
    <definedName name="Rumford" localSheetId="6">#REF!</definedName>
    <definedName name="Rumford" localSheetId="7">#REF!</definedName>
    <definedName name="Rumford" localSheetId="8">#REF!</definedName>
    <definedName name="Rumford" localSheetId="10">#REF!</definedName>
    <definedName name="Rumford">#REF!</definedName>
    <definedName name="RUMFORD_MEAD">'[25]By Mill'!$C$288</definedName>
    <definedName name="RUR" localSheetId="6">#REF!</definedName>
    <definedName name="RUR" localSheetId="7">#REF!</definedName>
    <definedName name="RUR" localSheetId="8">#REF!</definedName>
    <definedName name="RUR" localSheetId="10">#REF!</definedName>
    <definedName name="RUR">#REF!</definedName>
    <definedName name="RUR_2009" localSheetId="6">#REF!</definedName>
    <definedName name="RUR_2009" localSheetId="7">#REF!</definedName>
    <definedName name="RUR_2009" localSheetId="8">#REF!</definedName>
    <definedName name="RUR_2009" localSheetId="10">#REF!</definedName>
    <definedName name="RUR_2009">#REF!</definedName>
    <definedName name="RUR_2010" localSheetId="6">#REF!</definedName>
    <definedName name="RUR_2010" localSheetId="7">#REF!</definedName>
    <definedName name="RUR_2010" localSheetId="8">#REF!</definedName>
    <definedName name="RUR_2010" localSheetId="10">#REF!</definedName>
    <definedName name="RUR_2010">#REF!</definedName>
    <definedName name="Russia" localSheetId="6">#REF!</definedName>
    <definedName name="Russia">#REF!</definedName>
    <definedName name="RV" localSheetId="11" hidden="1">{"NWN_Q1810",#N/A,FALSE,"Q1810_1.V";"NWN_Q1412",#N/A,FALSE,"Q1412_1"}</definedName>
    <definedName name="RV" hidden="1">{"NWN_Q1810",#N/A,FALSE,"Q1810_1.V";"NWN_Q1412",#N/A,FALSE,"Q1412_1"}</definedName>
    <definedName name="rvf" localSheetId="6" hidden="1">{"FrgénEst",#N/A,FALSE,"A";"RésuEst",#N/A,FALSE,"A"}</definedName>
    <definedName name="rvf" localSheetId="7" hidden="1">{"FrgénEst",#N/A,FALSE,"A";"RésuEst",#N/A,FALSE,"A"}</definedName>
    <definedName name="rvf" localSheetId="8" hidden="1">{"FrgénEst",#N/A,FALSE,"A";"RésuEst",#N/A,FALSE,"A"}</definedName>
    <definedName name="rvf" localSheetId="10" hidden="1">{"FrgénEst",#N/A,FALSE,"A";"RésuEst",#N/A,FALSE,"A"}</definedName>
    <definedName name="rvf" hidden="1">{"FrgénEst",#N/A,FALSE,"A";"RésuEst",#N/A,FALSE,"A"}</definedName>
    <definedName name="RvisionDisc" localSheetId="6" hidden="1">'7-WACC'!RamblerDisc</definedName>
    <definedName name="RvisionDisc" localSheetId="7" hidden="1">'8-DCF'!RamblerDisc</definedName>
    <definedName name="RvisionDisc" localSheetId="8" hidden="1">'9-Comparables Approach'!RamblerDisc</definedName>
    <definedName name="RvisionDisc" localSheetId="10" hidden="1">'Beta Calculation'!RamblerDisc</definedName>
    <definedName name="RvisionDisc" hidden="1">RamblerDisc</definedName>
    <definedName name="RvisionDiscTotal" localSheetId="6" hidden="1">'7-WACC'!RamblerDiscTotal</definedName>
    <definedName name="RvisionDiscTotal" localSheetId="7" hidden="1">'8-DCF'!RamblerDiscTotal</definedName>
    <definedName name="RvisionDiscTotal" localSheetId="8" hidden="1">'9-Comparables Approach'!RamblerDiscTotal</definedName>
    <definedName name="RvisionDiscTotal" localSheetId="10" hidden="1">'Beta Calculation'!RamblerDiscTotal</definedName>
    <definedName name="RvisionDiscTotal" hidden="1">RamblerDiscTotal</definedName>
    <definedName name="RvocDisc" localSheetId="6" hidden="1">'7-WACC'!RamblerDisc</definedName>
    <definedName name="RvocDisc" localSheetId="7" hidden="1">'8-DCF'!RamblerDisc</definedName>
    <definedName name="RvocDisc" localSheetId="8" hidden="1">'9-Comparables Approach'!RamblerDisc</definedName>
    <definedName name="RvocDisc" localSheetId="10" hidden="1">'Beta Calculation'!RamblerDisc</definedName>
    <definedName name="RvocDisc" hidden="1">RamblerDisc</definedName>
    <definedName name="RvocDiscTotal" localSheetId="6" hidden="1">'7-WACC'!RamblerDiscTotal</definedName>
    <definedName name="RvocDiscTotal" localSheetId="7" hidden="1">'8-DCF'!RamblerDiscTotal</definedName>
    <definedName name="RvocDiscTotal" localSheetId="8" hidden="1">'9-Comparables Approach'!RamblerDiscTotal</definedName>
    <definedName name="RvocDiscTotal" localSheetId="10" hidden="1">'Beta Calculation'!RamblerDiscTotal</definedName>
    <definedName name="RvocDiscTotal" hidden="1">RamblerDiscTotal</definedName>
    <definedName name="rvv" localSheetId="11" hidden="1">{"NWN_Q1810",#N/A,FALSE,"Q1810_1.V";"NWN_Q1412",#N/A,FALSE,"Q1412_1"}</definedName>
    <definedName name="rvv" hidden="1">{"NWN_Q1810",#N/A,FALSE,"Q1810_1.V";"NWN_Q1412",#N/A,FALSE,"Q1412_1"}</definedName>
    <definedName name="RweatherDisc" localSheetId="6" hidden="1">'7-WACC'!RamblerDisc</definedName>
    <definedName name="RweatherDisc" localSheetId="7" hidden="1">'8-DCF'!RamblerDisc</definedName>
    <definedName name="RweatherDisc" localSheetId="8" hidden="1">'9-Comparables Approach'!RamblerDisc</definedName>
    <definedName name="RweatherDisc" localSheetId="10" hidden="1">'Beta Calculation'!RamblerDisc</definedName>
    <definedName name="RweatherDisc" hidden="1">RamblerDisc</definedName>
    <definedName name="RweatherDiscTotal" localSheetId="6" hidden="1">'7-WACC'!RamblerDiscTotal</definedName>
    <definedName name="RweatherDiscTotal" localSheetId="7" hidden="1">'8-DCF'!RamblerDiscTotal</definedName>
    <definedName name="RweatherDiscTotal" localSheetId="8" hidden="1">'9-Comparables Approach'!RamblerDiscTotal</definedName>
    <definedName name="RweatherDiscTotal" localSheetId="10" hidden="1">'Beta Calculation'!RamblerDiscTotal</definedName>
    <definedName name="RweatherDiscTotal" hidden="1">RamblerDiscTotal</definedName>
    <definedName name="rwr" localSheetId="11" hidden="1">{"print95",#N/A,FALSE,"1995E.XLS";"print96",#N/A,FALSE,"1996E.XLS"}</definedName>
    <definedName name="rwr" hidden="1">{"print95",#N/A,FALSE,"1995E.XLS";"print96",#N/A,FALSE,"1996E.XLS"}</definedName>
    <definedName name="RYANPRICE" localSheetId="6">#REF!</definedName>
    <definedName name="RYANPRICE" localSheetId="7">#REF!</definedName>
    <definedName name="RYANPRICE" localSheetId="8">#REF!</definedName>
    <definedName name="RYANPRICE" localSheetId="10">#REF!</definedName>
    <definedName name="RYANPRICE">#REF!</definedName>
    <definedName name="ryrty" localSheetId="11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ryrty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RznakomDisc" localSheetId="6" hidden="1">'7-WACC'!RamblerDisc</definedName>
    <definedName name="RznakomDisc" localSheetId="7" hidden="1">'8-DCF'!RamblerDisc</definedName>
    <definedName name="RznakomDisc" localSheetId="8" hidden="1">'9-Comparables Approach'!RamblerDisc</definedName>
    <definedName name="RznakomDisc" localSheetId="10" hidden="1">'Beta Calculation'!RamblerDisc</definedName>
    <definedName name="RznakomDisc" hidden="1">RamblerDisc</definedName>
    <definedName name="RznakomDiscTotal" localSheetId="6" hidden="1">'7-WACC'!RamblerDiscTotal</definedName>
    <definedName name="RznakomDiscTotal" localSheetId="7" hidden="1">'8-DCF'!RamblerDiscTotal</definedName>
    <definedName name="RznakomDiscTotal" localSheetId="8" hidden="1">'9-Comparables Approach'!RamblerDiscTotal</definedName>
    <definedName name="RznakomDiscTotal" localSheetId="10" hidden="1">'Beta Calculation'!RamblerDiscTotal</definedName>
    <definedName name="RznakomDiscTotal" hidden="1">RamblerDiscTotal</definedName>
    <definedName name="s" localSheetId="0">#REF!</definedName>
    <definedName name="s" localSheetId="6">#REF!</definedName>
    <definedName name="s" localSheetId="7">#REF!</definedName>
    <definedName name="s" localSheetId="8">#REF!</definedName>
    <definedName name="s" localSheetId="10">#REF!</definedName>
    <definedName name="s" localSheetId="11" hidden="1">{#VALUE!,#N/A,TRUE,0}</definedName>
    <definedName name="s" hidden="1">{#VALUE!,#N/A,TRUE,0}</definedName>
    <definedName name="S_CY_Beg_Data" localSheetId="6">#REF!</definedName>
    <definedName name="S_CY_Beg_Data" localSheetId="7">#REF!</definedName>
    <definedName name="S_CY_Beg_Data" localSheetId="8">#REF!</definedName>
    <definedName name="S_CY_Beg_Data" localSheetId="10">#REF!</definedName>
    <definedName name="S_CY_Beg_Data">#REF!</definedName>
    <definedName name="s12_2" localSheetId="6">#REF!</definedName>
    <definedName name="s12_2" localSheetId="7">#REF!</definedName>
    <definedName name="s12_2" localSheetId="8">#REF!</definedName>
    <definedName name="s12_2" localSheetId="10">#REF!</definedName>
    <definedName name="s12_2">#REF!</definedName>
    <definedName name="SABEXrevision2" hidden="1">231</definedName>
    <definedName name="sacc" localSheetId="2" hidden="1">'[31]SOV tot'!#REF!</definedName>
    <definedName name="sacc" localSheetId="11" hidden="1">'[31]SOV tot'!#REF!</definedName>
    <definedName name="sacc" hidden="1">'[31]SOV tot'!#REF!</definedName>
    <definedName name="sad" localSheetId="6">#REF!</definedName>
    <definedName name="sad" localSheetId="7">#REF!</definedName>
    <definedName name="sad" localSheetId="8">#REF!</definedName>
    <definedName name="sad" localSheetId="10">#REF!</definedName>
    <definedName name="sad">#REF!</definedName>
    <definedName name="sadfad" localSheetId="11" hidden="1">{#N/A,#N/A,FALSE,"subsidios"}</definedName>
    <definedName name="sadfad" hidden="1">{#N/A,#N/A,FALSE,"subsidios"}</definedName>
    <definedName name="sadfds" localSheetId="6" hidden="1">{"'Trend_Total'!$A$7:$V$10","'Trend_Total'!$A$1:$V$4"}</definedName>
    <definedName name="sadfds" localSheetId="7" hidden="1">{"'Trend_Total'!$A$7:$V$10","'Trend_Total'!$A$1:$V$4"}</definedName>
    <definedName name="sadfds" localSheetId="8" hidden="1">{"'Trend_Total'!$A$7:$V$10","'Trend_Total'!$A$1:$V$4"}</definedName>
    <definedName name="sadfds" localSheetId="10" hidden="1">{"'Trend_Total'!$A$7:$V$10","'Trend_Total'!$A$1:$V$4"}</definedName>
    <definedName name="sadfds" hidden="1">{"'Trend_Total'!$A$7:$V$10","'Trend_Total'!$A$1:$V$4"}</definedName>
    <definedName name="Safety">#REF!</definedName>
    <definedName name="Saillat">#REF!</definedName>
    <definedName name="SAILLAT_">'[25]By Mill'!$C$1022</definedName>
    <definedName name="SaintGaudens" localSheetId="6">#REF!</definedName>
    <definedName name="SaintGaudens" localSheetId="7">#REF!</definedName>
    <definedName name="SaintGaudens" localSheetId="8">#REF!</definedName>
    <definedName name="SaintGaudens" localSheetId="10">#REF!</definedName>
    <definedName name="SaintGaudens">#REF!</definedName>
    <definedName name="SAINTGAUDENS_">'[25]By Mill'!$C$1030</definedName>
    <definedName name="Sakhalin" localSheetId="6">#REF!</definedName>
    <definedName name="Sakhalin" localSheetId="7">#REF!</definedName>
    <definedName name="Sakhalin" localSheetId="8">#REF!</definedName>
    <definedName name="Sakhalin" localSheetId="10">#REF!</definedName>
    <definedName name="Sakhalin">#REF!</definedName>
    <definedName name="SAKHALIN_">'[25]By Mill'!$C$1884</definedName>
    <definedName name="Sales_2002" localSheetId="6">#REF!</definedName>
    <definedName name="Sales_2002" localSheetId="7">#REF!</definedName>
    <definedName name="Sales_2002" localSheetId="8">#REF!</definedName>
    <definedName name="Sales_2002" localSheetId="10">#REF!</definedName>
    <definedName name="Sales_2002">#REF!</definedName>
    <definedName name="Salsbruket" localSheetId="6">#REF!</definedName>
    <definedName name="Salsbruket" localSheetId="7">#REF!</definedName>
    <definedName name="Salsbruket" localSheetId="8">#REF!</definedName>
    <definedName name="Salsbruket" localSheetId="10">#REF!</definedName>
    <definedName name="Salsbruket">#REF!</definedName>
    <definedName name="SALSBRUKET_">'[25]By Mill'!$C$742</definedName>
    <definedName name="samara" localSheetId="6">#REF!</definedName>
    <definedName name="samara" localSheetId="7">#REF!</definedName>
    <definedName name="samara" localSheetId="8">#REF!</definedName>
    <definedName name="samara" localSheetId="10">#REF!</definedName>
    <definedName name="samara">#REF!</definedName>
    <definedName name="Samoa" localSheetId="6">#REF!</definedName>
    <definedName name="Samoa" localSheetId="7">#REF!</definedName>
    <definedName name="Samoa" localSheetId="8">#REF!</definedName>
    <definedName name="Samoa" localSheetId="10">#REF!</definedName>
    <definedName name="Samoa">#REF!</definedName>
    <definedName name="Samoa_">'[25]By Mill'!$C$512</definedName>
    <definedName name="sample" localSheetId="6" hidden="1">{"'Customer Support Trends'!$A$1:$AB$13"}</definedName>
    <definedName name="sample" localSheetId="7" hidden="1">{"'Customer Support Trends'!$A$1:$AB$13"}</definedName>
    <definedName name="sample" localSheetId="8" hidden="1">{"'Customer Support Trends'!$A$1:$AB$13"}</definedName>
    <definedName name="sample" localSheetId="10" hidden="1">{"'Customer Support Trends'!$A$1:$AB$13"}</definedName>
    <definedName name="sample" hidden="1">{"'Customer Support Trends'!$A$1:$AB$13"}</definedName>
    <definedName name="Sande">#REF!</definedName>
    <definedName name="SANDE_">'[25]By Mill'!$C$732</definedName>
    <definedName name="SantaCatarina" localSheetId="6">#REF!</definedName>
    <definedName name="SantaCatarina" localSheetId="7">#REF!</definedName>
    <definedName name="SantaCatarina" localSheetId="8">#REF!</definedName>
    <definedName name="SantaCatarina" localSheetId="10">#REF!</definedName>
    <definedName name="SantaCatarina">#REF!</definedName>
    <definedName name="SANTACATARINA_">'[25]By Mill'!$C$1291</definedName>
    <definedName name="Santander" localSheetId="6">#REF!</definedName>
    <definedName name="Santander" localSheetId="7">#REF!</definedName>
    <definedName name="Santander" localSheetId="8">#REF!</definedName>
    <definedName name="Santander" localSheetId="10">#REF!</definedName>
    <definedName name="Santander">#REF!</definedName>
    <definedName name="SANTANDER_">'[25]By Mill'!$C$1164</definedName>
    <definedName name="SAOPAOLO_">'[25]By Mill'!$C$1278</definedName>
    <definedName name="SaoPaoloZorzi" localSheetId="6">#REF!</definedName>
    <definedName name="SaoPaoloZorzi" localSheetId="7">#REF!</definedName>
    <definedName name="SaoPaoloZorzi" localSheetId="8">#REF!</definedName>
    <definedName name="SaoPaoloZorzi" localSheetId="10">#REF!</definedName>
    <definedName name="SaoPaoloZorzi">#REF!</definedName>
    <definedName name="SAOPAOLOZORZI_">'[25]By Mill'!$C$1312</definedName>
    <definedName name="SaoPaulo" localSheetId="6">#REF!</definedName>
    <definedName name="SaoPaulo" localSheetId="7">#REF!</definedName>
    <definedName name="SaoPaulo" localSheetId="8">#REF!</definedName>
    <definedName name="SaoPaulo" localSheetId="10">#REF!</definedName>
    <definedName name="SaoPaulo">#REF!</definedName>
    <definedName name="SAOPAULO_">'[25]By Mill'!$C$1255</definedName>
    <definedName name="SAPBEXdnldView" hidden="1">"3ZORPRPD5BQ7D70L3GC0S3P1M"</definedName>
    <definedName name="SAPBEXhrIndnt" localSheetId="0" hidden="1">1</definedName>
    <definedName name="SAPBEXhrIndnt" localSheetId="6" hidden="1">1</definedName>
    <definedName name="SAPBEXhrIndnt" localSheetId="7" hidden="1">1</definedName>
    <definedName name="SAPBEXhrIndnt" localSheetId="8" hidden="1">1</definedName>
    <definedName name="SAPBEXhrIndnt" localSheetId="10" hidden="1">1</definedName>
    <definedName name="SAPBEXhrIndnt" hidden="1">"Wide"</definedName>
    <definedName name="SAPBEXrevision" localSheetId="0" hidden="1">3</definedName>
    <definedName name="SAPBEXrevision" localSheetId="6" hidden="1">3</definedName>
    <definedName name="SAPBEXrevision" localSheetId="7" hidden="1">3</definedName>
    <definedName name="SAPBEXrevision" localSheetId="8" hidden="1">3</definedName>
    <definedName name="SAPBEXrevision" localSheetId="10" hidden="1">3</definedName>
    <definedName name="SAPBEXrevision" hidden="1">80</definedName>
    <definedName name="SAPBEXsysID" hidden="1">"PBW"</definedName>
    <definedName name="SAPBEXwbID" localSheetId="0" hidden="1">"6A55CMW983A8KX680L5MZHVZ1"</definedName>
    <definedName name="SAPBEXwbID" localSheetId="6" hidden="1">"6A55CMW983A8KX680L5MZHVZ1"</definedName>
    <definedName name="SAPBEXwbID" localSheetId="7" hidden="1">"6A55CMW983A8KX680L5MZHVZ1"</definedName>
    <definedName name="SAPBEXwbID" localSheetId="8" hidden="1">"6A55CMW983A8KX680L5MZHVZ1"</definedName>
    <definedName name="SAPBEXwbID" localSheetId="10" hidden="1">"6A55CMW983A8KX680L5MZHVZ1"</definedName>
    <definedName name="SAPBEXwbID" hidden="1">"3ZA3LTNKS036GN2HV1L1SD1D9"</definedName>
    <definedName name="SAPEXrevision3" hidden="1">231</definedName>
    <definedName name="sapexrevision4" hidden="1">4</definedName>
    <definedName name="sapexwbid4" hidden="1">"3N5E41CVNKXCIZ2S8I4UWT2K0"</definedName>
    <definedName name="SAPsysID" hidden="1">"708C5W7SBKP804JT78WJ0JNKI"</definedName>
    <definedName name="SAPwbID" hidden="1">"ARS"</definedName>
    <definedName name="Sarawak">#REF!</definedName>
    <definedName name="SARAWAK_">'[25]By Mill'!$C$1581</definedName>
    <definedName name="Sarpsborg" localSheetId="6">#REF!</definedName>
    <definedName name="Sarpsborg" localSheetId="7">#REF!</definedName>
    <definedName name="Sarpsborg" localSheetId="8">#REF!</definedName>
    <definedName name="Sarpsborg" localSheetId="10">#REF!</definedName>
    <definedName name="Sarpsborg">#REF!</definedName>
    <definedName name="SARPSBORG_">'[25]By Mill'!$C$705</definedName>
    <definedName name="SAVANNAH_">'[25]By Mill'!$C$381</definedName>
    <definedName name="SBAPRICE" localSheetId="6">#REF!</definedName>
    <definedName name="SBAPRICE" localSheetId="7">#REF!</definedName>
    <definedName name="SBAPRICE" localSheetId="8">#REF!</definedName>
    <definedName name="SBAPRICE" localSheetId="10">#REF!</definedName>
    <definedName name="SBAPRICE">#REF!</definedName>
    <definedName name="Schroder_exceptionals" localSheetId="6">#REF!</definedName>
    <definedName name="Schroder_exceptionals" localSheetId="7">#REF!</definedName>
    <definedName name="Schroder_exceptionals" localSheetId="8">#REF!</definedName>
    <definedName name="Schroder_exceptionals" localSheetId="10">#REF!</definedName>
    <definedName name="Schroder_exceptionals">#REF!</definedName>
    <definedName name="sd" localSheetId="0">#REF!</definedName>
    <definedName name="sd" localSheetId="6">#REF!</definedName>
    <definedName name="sd" localSheetId="7">#REF!</definedName>
    <definedName name="sd" localSheetId="8">#REF!</definedName>
    <definedName name="sd" localSheetId="10">#REF!</definedName>
    <definedName name="sd" localSheetId="11" hidden="1">{#N/A,#N/A,TRUE,"Balance Sheet";#N/A,#N/A,TRUE,"Income Statement";#N/A,#N/A,TRUE,"Statement of Cash Flows";#N/A,#N/A,TRUE,"Key Indicators"}</definedName>
    <definedName name="sd" hidden="1">{#N/A,#N/A,TRUE,"Balance Sheet";#N/A,#N/A,TRUE,"Income Statement";#N/A,#N/A,TRUE,"Statement of Cash Flows";#N/A,#N/A,TRUE,"Key Indicators"}</definedName>
    <definedName name="sdasdfafdsaDSFAS" localSheetId="6" hidden="1">{"AOP_Mos.",#N/A,FALSE,"1995 AOP";"AOP_Qtrs.",#N/A,FALSE,"1995 AOP"}</definedName>
    <definedName name="sdasdfafdsaDSFAS" localSheetId="7" hidden="1">{"AOP_Mos.",#N/A,FALSE,"1995 AOP";"AOP_Qtrs.",#N/A,FALSE,"1995 AOP"}</definedName>
    <definedName name="sdasdfafdsaDSFAS" localSheetId="8" hidden="1">{"AOP_Mos.",#N/A,FALSE,"1995 AOP";"AOP_Qtrs.",#N/A,FALSE,"1995 AOP"}</definedName>
    <definedName name="sdasdfafdsaDSFAS" localSheetId="10" hidden="1">{"AOP_Mos.",#N/A,FALSE,"1995 AOP";"AOP_Qtrs.",#N/A,FALSE,"1995 AOP"}</definedName>
    <definedName name="sdasdfafdsaDSFAS" hidden="1">{"AOP_Mos.",#N/A,FALSE,"1995 AOP";"AOP_Qtrs.",#N/A,FALSE,"1995 AOP"}</definedName>
    <definedName name="sdasv">#REF!</definedName>
    <definedName name="sdd" localSheetId="11" hidden="1">{"'Sheet1'!$A$1:$G$96","'Sheet1'!$A$1:$H$96"}</definedName>
    <definedName name="sdd" hidden="1">{"'Sheet1'!$A$1:$G$96","'Sheet1'!$A$1:$H$96"}</definedName>
    <definedName name="sddd" localSheetId="11" hidden="1">{#N/A,#N/A,FALSE,"Aging Summary";#N/A,#N/A,FALSE,"Ratio Analysis";#N/A,#N/A,FALSE,"Test 120 Day Accts";#N/A,#N/A,FALSE,"Tickmarks"}</definedName>
    <definedName name="sddd" hidden="1">{#N/A,#N/A,FALSE,"Aging Summary";#N/A,#N/A,FALSE,"Ratio Analysis";#N/A,#N/A,FALSE,"Test 120 Day Accts";#N/A,#N/A,FALSE,"Tickmarks"}</definedName>
    <definedName name="sdf" localSheetId="0" hidden="1">"c368"</definedName>
    <definedName name="sdf" localSheetId="9">#REF!</definedName>
    <definedName name="sdf" localSheetId="6" hidden="1">"c368"</definedName>
    <definedName name="sdf" localSheetId="7" hidden="1">"c368"</definedName>
    <definedName name="sdf" localSheetId="8" hidden="1">"c368"</definedName>
    <definedName name="sdf" localSheetId="10" hidden="1">"c368"</definedName>
    <definedName name="sdf" localSheetId="11" hidden="1">{"'Market &amp; Company Profile'!$H$24:$I$25"}</definedName>
    <definedName name="sdf" hidden="1">{"'Market &amp; Company Profile'!$H$24:$I$25"}</definedName>
    <definedName name="sdfae" localSheetId="11" hidden="1">{#N/A,#N/A,FALSE,"3mos";#N/A,#N/A,FALSE,"dedicated"}</definedName>
    <definedName name="sdfae" hidden="1">{#N/A,#N/A,FALSE,"3mos";#N/A,#N/A,FALSE,"dedicated"}</definedName>
    <definedName name="sdfd" hidden="1">39776.6940625</definedName>
    <definedName name="sdff" localSheetId="11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sdff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sdfg" localSheetId="11" hidden="1">{#N/A,#N/A,FALSE,"ОТЛАДКА"}</definedName>
    <definedName name="sdfg" hidden="1">{#N/A,#N/A,FALSE,"ОТЛАДКА"}</definedName>
    <definedName name="sdfgh" localSheetId="2" hidden="1">[73]Data!#REF!</definedName>
    <definedName name="sdfgh" hidden="1">[73]Data!#REF!</definedName>
    <definedName name="sdfh" localSheetId="11" hidden="1">{"'Sheet1'!$A$1:$G$85"}</definedName>
    <definedName name="sdfh" hidden="1">{"'Sheet1'!$A$1:$G$85"}</definedName>
    <definedName name="sdfsadfas" localSheetId="11" hidden="1">{#N/A,#N/A,FALSE,"3mos";#N/A,#N/A,FALSE,"dedicated"}</definedName>
    <definedName name="sdfsadfas" hidden="1">{#N/A,#N/A,FALSE,"3mos";#N/A,#N/A,FALSE,"dedicated"}</definedName>
    <definedName name="sdfsdfghd" localSheetId="2" hidden="1">#REF!</definedName>
    <definedName name="sdfsdfghd" localSheetId="11" hidden="1">#REF!</definedName>
    <definedName name="sdfsdfghd" hidden="1">#REF!</definedName>
    <definedName name="sDgae" localSheetId="6" hidden="1">{"Billed Performance 1998",#N/A,FALSE,"Billed Performance 94-C";"Cash Performance 1998",#N/A,FALSE,"MT Cash Performance";"COF 1998",#N/A,FALSE,"COF $";#N/A,#N/A,FALSE,"LLR";#N/A,#N/A,FALSE,"Fcst Variances"}</definedName>
    <definedName name="sDgae" localSheetId="7" hidden="1">{"Billed Performance 1998",#N/A,FALSE,"Billed Performance 94-C";"Cash Performance 1998",#N/A,FALSE,"MT Cash Performance";"COF 1998",#N/A,FALSE,"COF $";#N/A,#N/A,FALSE,"LLR";#N/A,#N/A,FALSE,"Fcst Variances"}</definedName>
    <definedName name="sDgae" localSheetId="8" hidden="1">{"Billed Performance 1998",#N/A,FALSE,"Billed Performance 94-C";"Cash Performance 1998",#N/A,FALSE,"MT Cash Performance";"COF 1998",#N/A,FALSE,"COF $";#N/A,#N/A,FALSE,"LLR";#N/A,#N/A,FALSE,"Fcst Variances"}</definedName>
    <definedName name="sDgae" localSheetId="10" hidden="1">{"Billed Performance 1998",#N/A,FALSE,"Billed Performance 94-C";"Cash Performance 1998",#N/A,FALSE,"MT Cash Performance";"COF 1998",#N/A,FALSE,"COF $";#N/A,#N/A,FALSE,"LLR";#N/A,#N/A,FALSE,"Fcst Variances"}</definedName>
    <definedName name="sDgae" hidden="1">{"Billed Performance 1998",#N/A,FALSE,"Billed Performance 94-C";"Cash Performance 1998",#N/A,FALSE,"MT Cash Performance";"COF 1998",#N/A,FALSE,"COF $";#N/A,#N/A,FALSE,"LLR";#N/A,#N/A,FALSE,"Fcst Variances"}</definedName>
    <definedName name="sDgae2" localSheetId="6" hidden="1">{"Billed Performance 1998",#N/A,FALSE,"Billed Performance 94-C";"Cash Performance 1998",#N/A,FALSE,"MT Cash Performance";"COF 1998",#N/A,FALSE,"COF $";#N/A,#N/A,FALSE,"LLR";#N/A,#N/A,FALSE,"Fcst Variances"}</definedName>
    <definedName name="sDgae2" localSheetId="7" hidden="1">{"Billed Performance 1998",#N/A,FALSE,"Billed Performance 94-C";"Cash Performance 1998",#N/A,FALSE,"MT Cash Performance";"COF 1998",#N/A,FALSE,"COF $";#N/A,#N/A,FALSE,"LLR";#N/A,#N/A,FALSE,"Fcst Variances"}</definedName>
    <definedName name="sDgae2" localSheetId="8" hidden="1">{"Billed Performance 1998",#N/A,FALSE,"Billed Performance 94-C";"Cash Performance 1998",#N/A,FALSE,"MT Cash Performance";"COF 1998",#N/A,FALSE,"COF $";#N/A,#N/A,FALSE,"LLR";#N/A,#N/A,FALSE,"Fcst Variances"}</definedName>
    <definedName name="sDgae2" localSheetId="10" hidden="1">{"Billed Performance 1998",#N/A,FALSE,"Billed Performance 94-C";"Cash Performance 1998",#N/A,FALSE,"MT Cash Performance";"COF 1998",#N/A,FALSE,"COF $";#N/A,#N/A,FALSE,"LLR";#N/A,#N/A,FALSE,"Fcst Variances"}</definedName>
    <definedName name="sDgae2" hidden="1">{"Billed Performance 1998",#N/A,FALSE,"Billed Performance 94-C";"Cash Performance 1998",#N/A,FALSE,"MT Cash Performance";"COF 1998",#N/A,FALSE,"COF $";#N/A,#N/A,FALSE,"LLR";#N/A,#N/A,FALSE,"Fcst Variances"}</definedName>
    <definedName name="sdkjfhalskdfjhsal">#REF!</definedName>
    <definedName name="sds" localSheetId="6">#REF!</definedName>
    <definedName name="sds">#REF!</definedName>
    <definedName name="SDSAD" localSheetId="6" hidden="1">{"Cur_vs_AOP",#N/A,FALSE,"Cur vs AOP"}</definedName>
    <definedName name="SDSAD" localSheetId="7" hidden="1">{"Cur_vs_AOP",#N/A,FALSE,"Cur vs AOP"}</definedName>
    <definedName name="SDSAD" localSheetId="8" hidden="1">{"Cur_vs_AOP",#N/A,FALSE,"Cur vs AOP"}</definedName>
    <definedName name="SDSAD" localSheetId="10" hidden="1">{"Cur_vs_AOP",#N/A,FALSE,"Cur vs AOP"}</definedName>
    <definedName name="SDSAD" hidden="1">{"Cur_vs_AOP",#N/A,FALSE,"Cur vs AOP"}</definedName>
    <definedName name="sdsadsad">#REF!</definedName>
    <definedName name="sdsss" localSheetId="2" hidden="1">#REF!</definedName>
    <definedName name="sdsss" localSheetId="11" hidden="1">#REF!</definedName>
    <definedName name="sdsss" hidden="1">#REF!</definedName>
    <definedName name="se">#REF!</definedName>
    <definedName name="see" localSheetId="11" hidden="1">{"toc",#N/A,TRUE,"TOC";"summary",#N/A,TRUE,"Summary";"credit_stats",#N/A,TRUE,"South Operating";"capital_structure",#N/A,TRUE,"Cap Structure";"income",#N/A,TRUE,"South Operating";"Margins_growth",#N/A,TRUE,"South Operating";"dep_amort_capx",#N/A,TRUE,"South Operating";"balance",#N/A,TRUE,"South Operating";"Balance_acq",#N/A,TRUE,"South Operating";"cash",#N/A,TRUE,"South Operating";"capitalization",#N/A,TRUE,"South Operating";"tax",#N/A,TRUE,"South Operating";"returns",#N/A,TRUE,"Returns";"return_calc",#N/A,TRUE,"Returns";"dep_tax",#N/A,TRUE,"South Operating";"dep_book",#N/A,TRUE,"South Operating";"fees",#N/A,TRUE,"Expenses";"tax_benefits",#N/A,TRUE,"Tax Benefits";"scenarios",#N/A,TRUE,"Operating Scenarios"}</definedName>
    <definedName name="see" hidden="1">{"toc",#N/A,TRUE,"TOC";"summary",#N/A,TRUE,"Summary";"credit_stats",#N/A,TRUE,"South Operating";"capital_structure",#N/A,TRUE,"Cap Structure";"income",#N/A,TRUE,"South Operating";"Margins_growth",#N/A,TRUE,"South Operating";"dep_amort_capx",#N/A,TRUE,"South Operating";"balance",#N/A,TRUE,"South Operating";"Balance_acq",#N/A,TRUE,"South Operating";"cash",#N/A,TRUE,"South Operating";"capitalization",#N/A,TRUE,"South Operating";"tax",#N/A,TRUE,"South Operating";"returns",#N/A,TRUE,"Returns";"return_calc",#N/A,TRUE,"Returns";"dep_tax",#N/A,TRUE,"South Operating";"dep_book",#N/A,TRUE,"South Operating";"fees",#N/A,TRUE,"Expenses";"tax_benefits",#N/A,TRUE,"Tax Benefits";"scenarios",#N/A,TRUE,"Operating Scenarios"}</definedName>
    <definedName name="seg1_tariffs" localSheetId="6">#REF!</definedName>
    <definedName name="seg1_tariffs" localSheetId="7">#REF!</definedName>
    <definedName name="seg1_tariffs" localSheetId="8">#REF!</definedName>
    <definedName name="seg1_tariffs" localSheetId="10">#REF!</definedName>
    <definedName name="seg1_tariffs">#REF!</definedName>
    <definedName name="seg2_tariffs" localSheetId="6">#REF!</definedName>
    <definedName name="seg2_tariffs" localSheetId="7">#REF!</definedName>
    <definedName name="seg2_tariffs" localSheetId="8">#REF!</definedName>
    <definedName name="seg2_tariffs" localSheetId="10">#REF!</definedName>
    <definedName name="seg2_tariffs">#REF!</definedName>
    <definedName name="seg3_tariffs" localSheetId="6">#REF!</definedName>
    <definedName name="seg3_tariffs" localSheetId="7">#REF!</definedName>
    <definedName name="seg3_tariffs" localSheetId="8">#REF!</definedName>
    <definedName name="seg3_tariffs" localSheetId="10">#REF!</definedName>
    <definedName name="seg3_tariffs">#REF!</definedName>
    <definedName name="seg4_tariffs" localSheetId="6">#REF!</definedName>
    <definedName name="seg4_tariffs">#REF!</definedName>
    <definedName name="seg5_tariffs" localSheetId="6">#REF!</definedName>
    <definedName name="seg5_tariffs">#REF!</definedName>
    <definedName name="seg6_tariffs" localSheetId="6">#REF!</definedName>
    <definedName name="seg6_tariffs">#REF!</definedName>
    <definedName name="seg7_tariffs" localSheetId="6">#REF!</definedName>
    <definedName name="seg7_tariffs">#REF!</definedName>
    <definedName name="seg8_tariffs" localSheetId="6">#REF!</definedName>
    <definedName name="seg8_tariffs">#REF!</definedName>
    <definedName name="seg9_tariffs" localSheetId="6">#REF!</definedName>
    <definedName name="seg9_tariffs">#REF!</definedName>
    <definedName name="sel">'[45]Estoque '!$A$53:$IV$64</definedName>
    <definedName name="SelectedListNo" localSheetId="6">#REF!</definedName>
    <definedName name="SelectedListNo" localSheetId="7">#REF!</definedName>
    <definedName name="SelectedListNo" localSheetId="8">#REF!</definedName>
    <definedName name="SelectedListNo" localSheetId="10">#REF!</definedName>
    <definedName name="SelectedListNo">#REF!</definedName>
    <definedName name="SELMA_IP">'[25]By Mill'!$C$423</definedName>
    <definedName name="SelmaRiverdale" localSheetId="6">#REF!</definedName>
    <definedName name="SelmaRiverdale" localSheetId="7">#REF!</definedName>
    <definedName name="SelmaRiverdale" localSheetId="8">#REF!</definedName>
    <definedName name="SelmaRiverdale" localSheetId="10">#REF!</definedName>
    <definedName name="SelmaRiverdale">#REF!</definedName>
    <definedName name="sencount" hidden="1">1</definedName>
    <definedName name="Seria" localSheetId="6">#REF!</definedName>
    <definedName name="Seria" localSheetId="7">#REF!</definedName>
    <definedName name="Seria" localSheetId="8">#REF!</definedName>
    <definedName name="Seria" localSheetId="10">#REF!</definedName>
    <definedName name="Seria">#REF!</definedName>
    <definedName name="SERVICE">#REF!</definedName>
    <definedName name="Setubal" localSheetId="6">#REF!</definedName>
    <definedName name="Setubal" localSheetId="7">#REF!</definedName>
    <definedName name="Setubal" localSheetId="8">#REF!</definedName>
    <definedName name="Setubal" localSheetId="10">#REF!</definedName>
    <definedName name="Setubal">#REF!</definedName>
    <definedName name="SETUBAL_">'[25]By Mill'!$C$1129</definedName>
    <definedName name="sfarers" localSheetId="6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sfarers" localSheetId="7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sfarers" localSheetId="8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sfarers" localSheetId="10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sfarers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sfghs" localSheetId="2" hidden="1">#REF!</definedName>
    <definedName name="sfghs" localSheetId="11" hidden="1">#REF!</definedName>
    <definedName name="sfghs" hidden="1">#REF!</definedName>
    <definedName name="sg" localSheetId="2" hidden="1">#REF!</definedName>
    <definedName name="sg" hidden="1">#REF!</definedName>
    <definedName name="SGA" hidden="1">"SGA"</definedName>
    <definedName name="sgdh" localSheetId="11" hidden="1">{#N/A,#N/A,FALSE,"Comp Co";#N/A,#N/A,FALSE,"Debt &amp; Competitive Analysis";#N/A,#N/A,FALSE,"Grove Model";#N/A,#N/A,FALSE,"T&amp;C Model"}</definedName>
    <definedName name="sgdh" hidden="1">{#N/A,#N/A,FALSE,"Comp Co";#N/A,#N/A,FALSE,"Debt &amp; Competitive Analysis";#N/A,#N/A,FALSE,"Grove Model";#N/A,#N/A,FALSE,"T&amp;C Model"}</definedName>
    <definedName name="sgdh1" localSheetId="11" hidden="1">{#N/A,#N/A,FALSE,"Comp Co";#N/A,#N/A,FALSE,"Debt &amp; Competitive Analysis";#N/A,#N/A,FALSE,"Grove Model";#N/A,#N/A,FALSE,"T&amp;C Model"}</definedName>
    <definedName name="sgdh1" hidden="1">{#N/A,#N/A,FALSE,"Comp Co";#N/A,#N/A,FALSE,"Debt &amp; Competitive Analysis";#N/A,#N/A,FALSE,"Grove Model";#N/A,#N/A,FALSE,"T&amp;C Model"}</definedName>
    <definedName name="sgw">#REF!</definedName>
    <definedName name="Share_IMC" localSheetId="6">#REF!</definedName>
    <definedName name="Share_IMC" localSheetId="7">#REF!</definedName>
    <definedName name="Share_IMC" localSheetId="8">#REF!</definedName>
    <definedName name="Share_IMC" localSheetId="10">#REF!</definedName>
    <definedName name="Share_IMC">#REF!</definedName>
    <definedName name="Share_price" localSheetId="6">#REF!</definedName>
    <definedName name="Share_price" localSheetId="7">#REF!</definedName>
    <definedName name="Share_price" localSheetId="8">#REF!</definedName>
    <definedName name="Share_price" localSheetId="10">#REF!</definedName>
    <definedName name="Share_price">#REF!</definedName>
    <definedName name="SHARESOUTSTANDING" hidden="1">"SHARESOUTSTANDING"</definedName>
    <definedName name="sheetharbour">#REF!</definedName>
    <definedName name="SHEETHARBOUR_">'[25]By Mill'!$C$231</definedName>
    <definedName name="sheldon" localSheetId="6">#REF!</definedName>
    <definedName name="sheldon" localSheetId="7">#REF!</definedName>
    <definedName name="sheldon" localSheetId="8">#REF!</definedName>
    <definedName name="sheldon" localSheetId="10">#REF!</definedName>
    <definedName name="sheldon">#REF!</definedName>
    <definedName name="SHELDON_">'[25]By Mill'!$C$452</definedName>
    <definedName name="shit" localSheetId="11" hidden="1">{#N/A,#N/A,FALSE,"Aging Summary";#N/A,#N/A,FALSE,"Ratio Analysis";#N/A,#N/A,FALSE,"Test 120 Day Accts";#N/A,#N/A,FALSE,"Tickmarks"}</definedName>
    <definedName name="shit" hidden="1">{#N/A,#N/A,FALSE,"Aging Summary";#N/A,#N/A,FALSE,"Ratio Analysis";#N/A,#N/A,FALSE,"Test 120 Day Accts";#N/A,#N/A,FALSE,"Tickmarks"}</definedName>
    <definedName name="shit1" localSheetId="11" hidden="1">{#N/A,#N/A,FALSE,"Aging Summary";#N/A,#N/A,FALSE,"Ratio Analysis";#N/A,#N/A,FALSE,"Test 120 Day Accts";#N/A,#N/A,FALSE,"Tickmarks"}</definedName>
    <definedName name="shit1" hidden="1">{#N/A,#N/A,FALSE,"Aging Summary";#N/A,#N/A,FALSE,"Ratio Analysis";#N/A,#N/A,FALSE,"Test 120 Day Accts";#N/A,#N/A,FALSE,"Tickmarks"}</definedName>
    <definedName name="SHNPRICE" localSheetId="6">#REF!</definedName>
    <definedName name="SHNPRICE" localSheetId="7">#REF!</definedName>
    <definedName name="SHNPRICE" localSheetId="8">#REF!</definedName>
    <definedName name="SHNPRICE" localSheetId="10">#REF!</definedName>
    <definedName name="SHNPRICE">#REF!</definedName>
    <definedName name="SHORT_TERM_INVEST" hidden="1">"SHORT_TERM_INVEST"</definedName>
    <definedName name="Shotton">#REF!</definedName>
    <definedName name="SHOTTON_">'[25]By Mill'!$C$1199</definedName>
    <definedName name="SID" hidden="1">"Cpavan"</definedName>
    <definedName name="silverseaye">#REF!</definedName>
    <definedName name="Simu1_EBITDA" localSheetId="6">#REF!</definedName>
    <definedName name="Simu1_EBITDA">#REF!</definedName>
    <definedName name="Simu1_NetSales" localSheetId="6">#REF!</definedName>
    <definedName name="Simu1_NetSales">#REF!</definedName>
    <definedName name="sitka" localSheetId="6">#REF!</definedName>
    <definedName name="sitka">#REF!</definedName>
    <definedName name="SITKA_">'[25]By Mill'!$C$479</definedName>
    <definedName name="SizeList" localSheetId="6">#REF!</definedName>
    <definedName name="SizeList" localSheetId="7">#REF!</definedName>
    <definedName name="SizeList" localSheetId="8">#REF!</definedName>
    <definedName name="SizeList" localSheetId="10">#REF!</definedName>
    <definedName name="SizeList">#REF!</definedName>
    <definedName name="SizePremiaSet" localSheetId="6">#REF!</definedName>
    <definedName name="SizePremiaSet" localSheetId="7">#REF!</definedName>
    <definedName name="SizePremiaSet" localSheetId="8">#REF!</definedName>
    <definedName name="SizePremiaSet" localSheetId="10">#REF!</definedName>
    <definedName name="SizePremiaSet">#REF!</definedName>
    <definedName name="sk" hidden="1">"1, 3, 1, False, 2, False, False, , 0, False, True, 3, 2"</definedName>
    <definedName name="Skarblacka">#REF!</definedName>
    <definedName name="SKARBLACKA_">'[25]By Mill'!$C$808</definedName>
    <definedName name="SKATFOL_">'[25]By Mill'!$C$746</definedName>
    <definedName name="Skatfos" localSheetId="6">#REF!</definedName>
    <definedName name="Skatfos" localSheetId="7">#REF!</definedName>
    <definedName name="Skatfos" localSheetId="8">#REF!</definedName>
    <definedName name="Skatfos" localSheetId="10">#REF!</definedName>
    <definedName name="Skatfos">#REF!</definedName>
    <definedName name="skdjfh" localSheetId="11" hidden="1">{#N/A,#N/A,FALSE,"Assumptions";#N/A,#N/A,FALSE,"Volumes";#N/A,#N/A,FALSE,"Pricing";#N/A,#N/A,FALSE,"Variable Cost";#N/A,#N/A,FALSE,"Investment";#N/A,#N/A,FALSE,"Profitability";#N/A,#N/A,FALSE,"Business Comparison"}</definedName>
    <definedName name="skdjfh" hidden="1">{#N/A,#N/A,FALSE,"Assumptions";#N/A,#N/A,FALSE,"Volumes";#N/A,#N/A,FALSE,"Pricing";#N/A,#N/A,FALSE,"Variable Cost";#N/A,#N/A,FALSE,"Investment";#N/A,#N/A,FALSE,"Profitability";#N/A,#N/A,FALSE,"Business Comparison"}</definedName>
    <definedName name="SKEENA_PRRUPERT">'[25]By Mill'!$C$27</definedName>
    <definedName name="SkeenaPrinceRupert" localSheetId="6">#REF!</definedName>
    <definedName name="SkeenaPrinceRupert" localSheetId="7">#REF!</definedName>
    <definedName name="SkeenaPrinceRupert" localSheetId="8">#REF!</definedName>
    <definedName name="SkeenaPrinceRupert" localSheetId="10">#REF!</definedName>
    <definedName name="SkeenaPrinceRupert">#REF!</definedName>
    <definedName name="SKEEPNA" localSheetId="6">#REF!</definedName>
    <definedName name="SKEEPNA" localSheetId="7">#REF!</definedName>
    <definedName name="SKEEPNA" localSheetId="8">#REF!</definedName>
    <definedName name="SKEEPNA" localSheetId="10">#REF!</definedName>
    <definedName name="SKEEPNA">#REF!</definedName>
    <definedName name="Skien" localSheetId="6">#REF!</definedName>
    <definedName name="Skien" localSheetId="7">#REF!</definedName>
    <definedName name="Skien" localSheetId="8">#REF!</definedName>
    <definedName name="Skien" localSheetId="10">#REF!</definedName>
    <definedName name="Skien">#REF!</definedName>
    <definedName name="SKIEN_">'[25]By Mill'!$C$728</definedName>
    <definedName name="SKOOK">'[25]By Mill'!$C$51</definedName>
    <definedName name="Skowhegan" localSheetId="6">#REF!</definedName>
    <definedName name="Skowhegan" localSheetId="7">#REF!</definedName>
    <definedName name="Skowhegan" localSheetId="8">#REF!</definedName>
    <definedName name="Skowhegan" localSheetId="10">#REF!</definedName>
    <definedName name="Skowhegan">#REF!</definedName>
    <definedName name="SKOWHEGAN_">'[25]By Mill'!$C$294</definedName>
    <definedName name="Skutskar" localSheetId="6">#REF!</definedName>
    <definedName name="Skutskar" localSheetId="7">#REF!</definedName>
    <definedName name="Skutskar" localSheetId="8">#REF!</definedName>
    <definedName name="Skutskar" localSheetId="10">#REF!</definedName>
    <definedName name="Skutskar">#REF!</definedName>
    <definedName name="SKUTSKAR_">'[25]By Mill'!$C$913</definedName>
    <definedName name="slavelake" localSheetId="6">#REF!</definedName>
    <definedName name="slavelake" localSheetId="7">#REF!</definedName>
    <definedName name="slavelake" localSheetId="8">#REF!</definedName>
    <definedName name="slavelake" localSheetId="10">#REF!</definedName>
    <definedName name="slavelake">#REF!</definedName>
    <definedName name="SLAVELAKE_">'[25]By Mill'!$C$90</definedName>
    <definedName name="SLOTTSBRYN_">'[25]By Mill'!$C$812</definedName>
    <definedName name="SMOOTHROCK">'[25]By Mill'!$C$134</definedName>
    <definedName name="SmoothRockFalls" localSheetId="6">#REF!</definedName>
    <definedName name="SmoothRockFalls" localSheetId="7">#REF!</definedName>
    <definedName name="SmoothRockFalls" localSheetId="8">#REF!</definedName>
    <definedName name="SmoothRockFalls" localSheetId="10">#REF!</definedName>
    <definedName name="SmoothRockFalls">#REF!</definedName>
    <definedName name="SNEPRICE" localSheetId="6">#REF!</definedName>
    <definedName name="SNEPRICE" localSheetId="7">#REF!</definedName>
    <definedName name="SNEPRICE" localSheetId="8">#REF!</definedName>
    <definedName name="SNEPRICE" localSheetId="10">#REF!</definedName>
    <definedName name="SNEPRICE">#REF!</definedName>
    <definedName name="soft2" localSheetId="2" hidden="1">#REF!</definedName>
    <definedName name="soft2" hidden="1">#REF!</definedName>
    <definedName name="Software">#REF!</definedName>
    <definedName name="Solambalsky" localSheetId="6">#REF!</definedName>
    <definedName name="Solambalsky" localSheetId="7">#REF!</definedName>
    <definedName name="Solambalsky" localSheetId="8">#REF!</definedName>
    <definedName name="Solambalsky" localSheetId="10">#REF!</definedName>
    <definedName name="Solambalsky">#REF!</definedName>
    <definedName name="SOLAMBALSKY_">'[25]By Mill'!$C$1896</definedName>
    <definedName name="solver_adj" localSheetId="2" hidden="1">#REF!</definedName>
    <definedName name="solver_adj" localSheetId="11" hidden="1">#REF!</definedName>
    <definedName name="solver_adj" hidden="1">#REF!</definedName>
    <definedName name="solver_adj1" localSheetId="2" hidden="1">#REF!</definedName>
    <definedName name="solver_adj1" hidden="1">#REF!</definedName>
    <definedName name="solver_cvg" hidden="1">0.001</definedName>
    <definedName name="solver_drv" hidden="1">1</definedName>
    <definedName name="solver_est" hidden="1">1</definedName>
    <definedName name="solver_itr" hidden="1">100</definedName>
    <definedName name="solver_lhs1" localSheetId="2" hidden="1">#REF!</definedName>
    <definedName name="solver_lhs1" localSheetId="11" hidden="1">#REF!</definedName>
    <definedName name="solver_lhs1" hidden="1">#REF!</definedName>
    <definedName name="solver_lhs2" localSheetId="2" hidden="1">#REF!</definedName>
    <definedName name="solver_lhs2" hidden="1">#REF!</definedName>
    <definedName name="solver_lhs4" localSheetId="2" hidden="1">#REF!</definedName>
    <definedName name="solver_lhs4" hidden="1">#REF!</definedName>
    <definedName name="solver_lhs5" localSheetId="2" hidden="1">#REF!</definedName>
    <definedName name="solver_lhs5" hidden="1">#REF!</definedName>
    <definedName name="solver_lhs6" localSheetId="2" hidden="1">#REF!</definedName>
    <definedName name="solver_lhs6" hidden="1">#REF!</definedName>
    <definedName name="solver_lin" localSheetId="0" hidden="1">0</definedName>
    <definedName name="solver_lin" localSheetId="6" hidden="1">0</definedName>
    <definedName name="solver_lin" localSheetId="7" hidden="1">0</definedName>
    <definedName name="solver_lin" localSheetId="8" hidden="1">0</definedName>
    <definedName name="solver_lin" localSheetId="10" hidden="1">0</definedName>
    <definedName name="solver_lin" hidden="1">2</definedName>
    <definedName name="solver_neg" hidden="1">2</definedName>
    <definedName name="solver_num" localSheetId="0" hidden="1">6</definedName>
    <definedName name="solver_num" localSheetId="6" hidden="1">6</definedName>
    <definedName name="solver_num" localSheetId="7" hidden="1">6</definedName>
    <definedName name="solver_num" localSheetId="8" hidden="1">6</definedName>
    <definedName name="solver_num" localSheetId="10" hidden="1">6</definedName>
    <definedName name="solver_num" hidden="1">0</definedName>
    <definedName name="solver_nwt" hidden="1">1</definedName>
    <definedName name="solver_opt" localSheetId="2" hidden="1">#REF!</definedName>
    <definedName name="solver_opt" localSheetId="11" hidden="1">#REF!</definedName>
    <definedName name="solver_opt" hidden="1">#REF!</definedName>
    <definedName name="solver_opt1" localSheetId="2" hidden="1">#REF!</definedName>
    <definedName name="solver_opt1" hidden="1">#REF!</definedName>
    <definedName name="solver_pre" hidden="1">0.000001</definedName>
    <definedName name="solver_rel1" localSheetId="0" hidden="1">1</definedName>
    <definedName name="solver_rel1" localSheetId="6" hidden="1">1</definedName>
    <definedName name="solver_rel1" localSheetId="7" hidden="1">1</definedName>
    <definedName name="solver_rel1" localSheetId="8" hidden="1">1</definedName>
    <definedName name="solver_rel1" localSheetId="10" hidden="1">1</definedName>
    <definedName name="solver_rel1" hidden="1">2</definedName>
    <definedName name="solver_rel2" localSheetId="0" hidden="1">1</definedName>
    <definedName name="solver_rel2" localSheetId="6" hidden="1">1</definedName>
    <definedName name="solver_rel2" localSheetId="7" hidden="1">1</definedName>
    <definedName name="solver_rel2" localSheetId="8" hidden="1">1</definedName>
    <definedName name="solver_rel2" localSheetId="10" hidden="1">1</definedName>
    <definedName name="solver_rel2" hidden="1">3</definedName>
    <definedName name="solver_rel3" localSheetId="0" hidden="1">1</definedName>
    <definedName name="solver_rel3" localSheetId="6" hidden="1">1</definedName>
    <definedName name="solver_rel3" localSheetId="7" hidden="1">1</definedName>
    <definedName name="solver_rel3" localSheetId="8" hidden="1">1</definedName>
    <definedName name="solver_rel3" localSheetId="10" hidden="1">1</definedName>
    <definedName name="solver_rel3" hidden="1">3</definedName>
    <definedName name="solver_rel4" localSheetId="0" hidden="1">4</definedName>
    <definedName name="solver_rel4" localSheetId="6" hidden="1">4</definedName>
    <definedName name="solver_rel4" localSheetId="7" hidden="1">4</definedName>
    <definedName name="solver_rel4" localSheetId="8" hidden="1">4</definedName>
    <definedName name="solver_rel4" localSheetId="10" hidden="1">4</definedName>
    <definedName name="solver_rel4" hidden="1">3</definedName>
    <definedName name="solver_rel5" localSheetId="0" hidden="1">4</definedName>
    <definedName name="solver_rel5" localSheetId="6" hidden="1">4</definedName>
    <definedName name="solver_rel5" localSheetId="7" hidden="1">4</definedName>
    <definedName name="solver_rel5" localSheetId="8" hidden="1">4</definedName>
    <definedName name="solver_rel5" localSheetId="10" hidden="1">4</definedName>
    <definedName name="solver_rel5" hidden="1">3</definedName>
    <definedName name="solver_rel6" localSheetId="0" hidden="1">4</definedName>
    <definedName name="solver_rel6" localSheetId="6" hidden="1">4</definedName>
    <definedName name="solver_rel6" localSheetId="7" hidden="1">4</definedName>
    <definedName name="solver_rel6" localSheetId="8" hidden="1">4</definedName>
    <definedName name="solver_rel6" localSheetId="10" hidden="1">4</definedName>
    <definedName name="solver_rel6" hidden="1">3</definedName>
    <definedName name="solver_rhs1" localSheetId="0" hidden="1">15</definedName>
    <definedName name="solver_rhs1" localSheetId="6" hidden="1">15</definedName>
    <definedName name="solver_rhs1" localSheetId="7" hidden="1">15</definedName>
    <definedName name="solver_rhs1" localSheetId="8" hidden="1">15</definedName>
    <definedName name="solver_rhs1" localSheetId="10" hidden="1">15</definedName>
    <definedName name="solver_rhs1" hidden="1">0</definedName>
    <definedName name="solver_rhs2" localSheetId="0" hidden="1">15</definedName>
    <definedName name="solver_rhs2" localSheetId="6" hidden="1">15</definedName>
    <definedName name="solver_rhs2" localSheetId="7" hidden="1">15</definedName>
    <definedName name="solver_rhs2" localSheetId="8" hidden="1">15</definedName>
    <definedName name="solver_rhs2" localSheetId="10" hidden="1">15</definedName>
    <definedName name="solver_rhs2" hidden="1">0</definedName>
    <definedName name="solver_rhs3" localSheetId="0" hidden="1">15</definedName>
    <definedName name="solver_rhs3" localSheetId="6" hidden="1">15</definedName>
    <definedName name="solver_rhs3" localSheetId="7" hidden="1">15</definedName>
    <definedName name="solver_rhs3" localSheetId="8" hidden="1">15</definedName>
    <definedName name="solver_rhs3" localSheetId="10" hidden="1">15</definedName>
    <definedName name="solver_rhs3" hidden="1">660</definedName>
    <definedName name="solver_rhs4" hidden="1">5320</definedName>
    <definedName name="solver_rhs5" hidden="1">214</definedName>
    <definedName name="solver_rhs6" hidden="1">350</definedName>
    <definedName name="solver_scl" hidden="1">2</definedName>
    <definedName name="solver_sho" hidden="1">2</definedName>
    <definedName name="solver_tim" hidden="1">100</definedName>
    <definedName name="solver_tmp" localSheetId="0" hidden="1">15</definedName>
    <definedName name="solver_tmp" localSheetId="6" hidden="1">15</definedName>
    <definedName name="solver_tmp" localSheetId="7" hidden="1">15</definedName>
    <definedName name="solver_tmp" localSheetId="8" hidden="1">15</definedName>
    <definedName name="solver_tmp" localSheetId="10" hidden="1">15</definedName>
    <definedName name="solver_tmp" hidden="1">350</definedName>
    <definedName name="solver_tol" hidden="1">0.05</definedName>
    <definedName name="solver_typ" localSheetId="0" hidden="1">3</definedName>
    <definedName name="solver_typ" localSheetId="6" hidden="1">3</definedName>
    <definedName name="solver_typ" localSheetId="7" hidden="1">3</definedName>
    <definedName name="solver_typ" localSheetId="8" hidden="1">3</definedName>
    <definedName name="solver_typ" localSheetId="10" hidden="1">3</definedName>
    <definedName name="solver_typ" hidden="1">1</definedName>
    <definedName name="solver_val" localSheetId="0" hidden="1">90</definedName>
    <definedName name="solver_val" localSheetId="6" hidden="1">90</definedName>
    <definedName name="solver_val" localSheetId="7" hidden="1">90</definedName>
    <definedName name="solver_val" localSheetId="8" hidden="1">90</definedName>
    <definedName name="solver_val" localSheetId="10" hidden="1">90</definedName>
    <definedName name="solver_val" hidden="1">0</definedName>
    <definedName name="Sondeled" localSheetId="6">#REF!</definedName>
    <definedName name="Sondeled" localSheetId="7">#REF!</definedName>
    <definedName name="Sondeled" localSheetId="8">#REF!</definedName>
    <definedName name="Sondeled" localSheetId="10">#REF!</definedName>
    <definedName name="Sondeled">#REF!</definedName>
    <definedName name="SONDELED_">'[25]By Mill'!$C$708</definedName>
    <definedName name="SONYPRICE" localSheetId="6">#REF!</definedName>
    <definedName name="SONYPRICE" localSheetId="7">#REF!</definedName>
    <definedName name="SONYPRICE" localSheetId="8">#REF!</definedName>
    <definedName name="SONYPRICE" localSheetId="10">#REF!</definedName>
    <definedName name="SONYPRICE">#REF!</definedName>
    <definedName name="SORT" localSheetId="2" hidden="1">#REF!</definedName>
    <definedName name="SORT" localSheetId="11" hidden="1">#REF!</definedName>
    <definedName name="SORT" hidden="1">#REF!</definedName>
    <definedName name="SouthAfrica" localSheetId="6">#REF!</definedName>
    <definedName name="SouthAfrica" localSheetId="7">#REF!</definedName>
    <definedName name="SouthAfrica" localSheetId="8">#REF!</definedName>
    <definedName name="SouthAfrica" localSheetId="10">#REF!</definedName>
    <definedName name="SouthAfrica">#REF!</definedName>
    <definedName name="Sovetsky" localSheetId="6">#REF!</definedName>
    <definedName name="Sovetsky" localSheetId="7">#REF!</definedName>
    <definedName name="Sovetsky" localSheetId="8">#REF!</definedName>
    <definedName name="Sovetsky" localSheetId="10">#REF!</definedName>
    <definedName name="Sovetsky">#REF!</definedName>
    <definedName name="SOVETSKY_">'[25]By Mill'!$C$1898</definedName>
    <definedName name="sp500ytd" localSheetId="6">#REF!</definedName>
    <definedName name="sp500ytd" localSheetId="7">#REF!</definedName>
    <definedName name="sp500ytd" localSheetId="8">#REF!</definedName>
    <definedName name="sp500ytd" localSheetId="10">#REF!</definedName>
    <definedName name="sp500ytd">#REF!</definedName>
    <definedName name="Spain" localSheetId="6">#REF!</definedName>
    <definedName name="Spain" localSheetId="7">#REF!</definedName>
    <definedName name="Spain" localSheetId="8">#REF!</definedName>
    <definedName name="Spain" localSheetId="10">#REF!</definedName>
    <definedName name="Spain">#REF!</definedName>
    <definedName name="SPALPRICE" localSheetId="6">#REF!</definedName>
    <definedName name="SPALPRICE" localSheetId="7">#REF!</definedName>
    <definedName name="SPALPRICE" localSheetId="8">#REF!</definedName>
    <definedName name="SPALPRICE" localSheetId="10">#REF!</definedName>
    <definedName name="SPALPRICE">#REF!</definedName>
    <definedName name="spalyrago" localSheetId="6">#REF!</definedName>
    <definedName name="spalyrago">#REF!</definedName>
    <definedName name="SpecialPrice" localSheetId="2" hidden="1">#REF!</definedName>
    <definedName name="SpecialPrice" hidden="1">#REF!</definedName>
    <definedName name="speiprice" localSheetId="6">#REF!</definedName>
    <definedName name="speiprice">#REF!</definedName>
    <definedName name="speiyrago" localSheetId="6">#REF!</definedName>
    <definedName name="speiyrago">#REF!</definedName>
    <definedName name="SPINPRICE" localSheetId="6">#REF!</definedName>
    <definedName name="SPINPRICE">#REF!</definedName>
    <definedName name="spk" localSheetId="11" hidden="1">{#N/A,#N/A,FALSE,"Assumptions";#N/A,#N/A,FALSE,"Volumes";#N/A,#N/A,FALSE,"Pricing";#N/A,#N/A,FALSE,"Variable Cost";#N/A,#N/A,FALSE,"Investment";#N/A,#N/A,FALSE,"Profitability";#N/A,#N/A,FALSE,"Business Comparison"}</definedName>
    <definedName name="spk" hidden="1">{#N/A,#N/A,FALSE,"Assumptions";#N/A,#N/A,FALSE,"Volumes";#N/A,#N/A,FALSE,"Pricing";#N/A,#N/A,FALSE,"Variable Cost";#N/A,#N/A,FALSE,"Investment";#N/A,#N/A,FALSE,"Profitability";#N/A,#N/A,FALSE,"Business Comparison"}</definedName>
    <definedName name="SpreadsheetBuilder_1" localSheetId="9">#REF!</definedName>
    <definedName name="SpreadsheetBuilder_1" localSheetId="6" hidden="1">#REF!</definedName>
    <definedName name="SpreadsheetBuilder_1" localSheetId="7" hidden="1">#REF!</definedName>
    <definedName name="SpreadsheetBuilder_1" localSheetId="8" hidden="1">#REF!</definedName>
    <definedName name="SpreadsheetBuilder_1" localSheetId="10" hidden="1">#REF!</definedName>
    <definedName name="SpreadsheetBuilder_1" hidden="1">#REF!</definedName>
    <definedName name="SpreadsheetBuilder_2">#REF!</definedName>
    <definedName name="SpreadsheetBuilder_3">#REF!</definedName>
    <definedName name="SpreadsheetBuilder_5">#REF!</definedName>
    <definedName name="SpreadsheetBuilder_7">#REF!</definedName>
    <definedName name="SPWD" hidden="1">"pepsico"</definedName>
    <definedName name="sql_statement" hidden="1">"select distinct acct_cat,sum(cyr),sum(lyr),sum(cbd),mult_x000D_
from r1_datasum_x000D_
group by acct_cat_x000D_
_x000D_
"</definedName>
    <definedName name="Squamish">#REF!</definedName>
    <definedName name="SQUAMISH_">'[25]By Mill'!$C$34</definedName>
    <definedName name="SQUIAMISH" localSheetId="6">#REF!</definedName>
    <definedName name="SQUIAMISH" localSheetId="7">#REF!</definedName>
    <definedName name="SQUIAMISH" localSheetId="8">#REF!</definedName>
    <definedName name="SQUIAMISH" localSheetId="10">#REF!</definedName>
    <definedName name="SQUIAMISH">#REF!</definedName>
    <definedName name="SSCCPontiac" localSheetId="6">#REF!</definedName>
    <definedName name="SSCCPontiac" localSheetId="7">#REF!</definedName>
    <definedName name="SSCCPontiac" localSheetId="8">#REF!</definedName>
    <definedName name="SSCCPontiac" localSheetId="10">#REF!</definedName>
    <definedName name="SSCCPontiac">#REF!</definedName>
    <definedName name="SSDP144000101" localSheetId="6">#REF!</definedName>
    <definedName name="SSDP144000101" localSheetId="7">#REF!</definedName>
    <definedName name="SSDP144000101" localSheetId="8">#REF!</definedName>
    <definedName name="SSDP144000101" localSheetId="10">#REF!</definedName>
    <definedName name="SSDP144000101">#REF!</definedName>
    <definedName name="SSDP144000201" localSheetId="6">#REF!</definedName>
    <definedName name="SSDP144000201">#REF!</definedName>
    <definedName name="SSDP144000202" localSheetId="6">#REF!</definedName>
    <definedName name="SSDP144000202">#REF!</definedName>
    <definedName name="SSDP144000203" localSheetId="6">#REF!</definedName>
    <definedName name="SSDP144000203">#REF!</definedName>
    <definedName name="SSDP144000301" localSheetId="6">#REF!</definedName>
    <definedName name="SSDP144000301">#REF!</definedName>
    <definedName name="SSDP144000302" localSheetId="6">#REF!</definedName>
    <definedName name="SSDP144000302">#REF!</definedName>
    <definedName name="SSDP144000303" localSheetId="6">#REF!</definedName>
    <definedName name="SSDP144000303">#REF!</definedName>
    <definedName name="SSDP144000501" localSheetId="6">#REF!</definedName>
    <definedName name="SSDP144000501">#REF!</definedName>
    <definedName name="SSDP144000502" localSheetId="6">#REF!</definedName>
    <definedName name="SSDP144000502">#REF!</definedName>
    <definedName name="SSDP144000503" localSheetId="6">#REF!</definedName>
    <definedName name="SSDP144000503">#REF!</definedName>
    <definedName name="SSDP144000601" localSheetId="6">#REF!</definedName>
    <definedName name="SSDP144000601">#REF!</definedName>
    <definedName name="SSDP144000602" localSheetId="6">#REF!</definedName>
    <definedName name="SSDP144000602">#REF!</definedName>
    <definedName name="SSDP144000603" localSheetId="6">#REF!</definedName>
    <definedName name="SSDP144000603">#REF!</definedName>
    <definedName name="SSDP144000701" localSheetId="6">#REF!</definedName>
    <definedName name="SSDP144000701">#REF!</definedName>
    <definedName name="SSDP144000801" localSheetId="6">#REF!</definedName>
    <definedName name="SSDP144000801">#REF!</definedName>
    <definedName name="SSDP144010202" localSheetId="6">#REF!</definedName>
    <definedName name="SSDP144010202">#REF!</definedName>
    <definedName name="SSDP144010203" localSheetId="6">#REF!</definedName>
    <definedName name="SSDP144010203">#REF!</definedName>
    <definedName name="SSDP144010302" localSheetId="6">#REF!</definedName>
    <definedName name="SSDP144010302">#REF!</definedName>
    <definedName name="SSDP144010303" localSheetId="6">#REF!</definedName>
    <definedName name="SSDP144010303">#REF!</definedName>
    <definedName name="SSDP144010502" localSheetId="6">#REF!</definedName>
    <definedName name="SSDP144010502">#REF!</definedName>
    <definedName name="SSDP144010503" localSheetId="6">#REF!</definedName>
    <definedName name="SSDP144010503">#REF!</definedName>
    <definedName name="SSDP144010602" localSheetId="6">#REF!</definedName>
    <definedName name="SSDP144010602">#REF!</definedName>
    <definedName name="SSDP144010603" localSheetId="6">#REF!</definedName>
    <definedName name="SSDP144010603">#REF!</definedName>
    <definedName name="SSDP144010702" localSheetId="6">#REF!</definedName>
    <definedName name="SSDP144010702">#REF!</definedName>
    <definedName name="SSDP144010703" localSheetId="6">#REF!</definedName>
    <definedName name="SSDP144010703">#REF!</definedName>
    <definedName name="SSDP144010802" localSheetId="6">#REF!</definedName>
    <definedName name="SSDP144010802">#REF!</definedName>
    <definedName name="SSDP144010803" localSheetId="6">#REF!</definedName>
    <definedName name="SSDP144010803">#REF!</definedName>
    <definedName name="SSDP145000101" localSheetId="6">#REF!</definedName>
    <definedName name="SSDP145000101">#REF!</definedName>
    <definedName name="SSDP145000201" localSheetId="6">#REF!</definedName>
    <definedName name="SSDP145000201">#REF!</definedName>
    <definedName name="SSDP145000202" localSheetId="6">#REF!</definedName>
    <definedName name="SSDP145000202">#REF!</definedName>
    <definedName name="SSDP145000203" localSheetId="6">#REF!</definedName>
    <definedName name="SSDP145000203">#REF!</definedName>
    <definedName name="SSDP145000301" localSheetId="6">#REF!</definedName>
    <definedName name="SSDP145000301">#REF!</definedName>
    <definedName name="SSDP145000302" localSheetId="6">#REF!</definedName>
    <definedName name="SSDP145000302">#REF!</definedName>
    <definedName name="SSDP145000303" localSheetId="6">#REF!</definedName>
    <definedName name="SSDP145000303">#REF!</definedName>
    <definedName name="SSDP145000501" localSheetId="6">#REF!</definedName>
    <definedName name="SSDP145000501">#REF!</definedName>
    <definedName name="SSDP145000502" localSheetId="6">#REF!</definedName>
    <definedName name="SSDP145000502">#REF!</definedName>
    <definedName name="SSDP145000503" localSheetId="6">#REF!</definedName>
    <definedName name="SSDP145000503">#REF!</definedName>
    <definedName name="SSDP145000601" localSheetId="6">#REF!</definedName>
    <definedName name="SSDP145000601">#REF!</definedName>
    <definedName name="SSDP145000602" localSheetId="6">#REF!</definedName>
    <definedName name="SSDP145000602">#REF!</definedName>
    <definedName name="SSDP145000603" localSheetId="6">#REF!</definedName>
    <definedName name="SSDP145000603">#REF!</definedName>
    <definedName name="SSDP145000701" localSheetId="6">#REF!</definedName>
    <definedName name="SSDP145000701">#REF!</definedName>
    <definedName name="SSDP145010202" localSheetId="6">#REF!</definedName>
    <definedName name="SSDP145010202">#REF!</definedName>
    <definedName name="SSDP145010203" localSheetId="6">#REF!</definedName>
    <definedName name="SSDP145010203">#REF!</definedName>
    <definedName name="SSDP145010302" localSheetId="6">#REF!</definedName>
    <definedName name="SSDP145010302">#REF!</definedName>
    <definedName name="SSDP145010303" localSheetId="6">#REF!</definedName>
    <definedName name="SSDP145010303">#REF!</definedName>
    <definedName name="SSDP145010502" localSheetId="6">#REF!</definedName>
    <definedName name="SSDP145010502">#REF!</definedName>
    <definedName name="SSDP145010503" localSheetId="6">#REF!</definedName>
    <definedName name="SSDP145010503">#REF!</definedName>
    <definedName name="SSDP145010602" localSheetId="6">#REF!</definedName>
    <definedName name="SSDP145010602">#REF!</definedName>
    <definedName name="SSDP145010603" localSheetId="6">#REF!</definedName>
    <definedName name="SSDP145010603">#REF!</definedName>
    <definedName name="SSDP145010702" localSheetId="6">#REF!</definedName>
    <definedName name="SSDP145010702">#REF!</definedName>
    <definedName name="SSDP145010703" localSheetId="6">#REF!</definedName>
    <definedName name="SSDP145010703">#REF!</definedName>
    <definedName name="SSDP145010802" localSheetId="6">#REF!</definedName>
    <definedName name="SSDP145010802">#REF!</definedName>
    <definedName name="SSDP145010803" localSheetId="6">#REF!</definedName>
    <definedName name="SSDP145010803">#REF!</definedName>
    <definedName name="SSDP145010902" localSheetId="6">#REF!</definedName>
    <definedName name="SSDP145010902">#REF!</definedName>
    <definedName name="SSDP145010903" localSheetId="6">#REF!</definedName>
    <definedName name="SSDP145010903">#REF!</definedName>
    <definedName name="SSDP231000101" localSheetId="6">#REF!</definedName>
    <definedName name="SSDP231000101">#REF!</definedName>
    <definedName name="SSDP231000201" localSheetId="6">#REF!</definedName>
    <definedName name="SSDP231000201">#REF!</definedName>
    <definedName name="SSDP231000202" localSheetId="6">#REF!</definedName>
    <definedName name="SSDP231000202">#REF!</definedName>
    <definedName name="SSDP231000203" localSheetId="6">#REF!</definedName>
    <definedName name="SSDP231000203">#REF!</definedName>
    <definedName name="SSDP231000301" localSheetId="6">#REF!</definedName>
    <definedName name="SSDP231000301">#REF!</definedName>
    <definedName name="SSDP231000302" localSheetId="6">#REF!</definedName>
    <definedName name="SSDP231000302">#REF!</definedName>
    <definedName name="SSDP231000303" localSheetId="6">#REF!</definedName>
    <definedName name="SSDP231000303">#REF!</definedName>
    <definedName name="SSDP231000501" localSheetId="6">#REF!</definedName>
    <definedName name="SSDP231000501">#REF!</definedName>
    <definedName name="SSDP231000502" localSheetId="6">#REF!</definedName>
    <definedName name="SSDP231000502">#REF!</definedName>
    <definedName name="SSDP231000503" localSheetId="6">#REF!</definedName>
    <definedName name="SSDP231000503">#REF!</definedName>
    <definedName name="SSDP231000601" localSheetId="6">#REF!</definedName>
    <definedName name="SSDP231000601">#REF!</definedName>
    <definedName name="SSDP231000602" localSheetId="6">#REF!</definedName>
    <definedName name="SSDP231000602">#REF!</definedName>
    <definedName name="SSDP231000603" localSheetId="6">#REF!</definedName>
    <definedName name="SSDP231000603">#REF!</definedName>
    <definedName name="SSDP232000101" localSheetId="6">#REF!</definedName>
    <definedName name="SSDP232000101">#REF!</definedName>
    <definedName name="SSDP232000201" localSheetId="6">#REF!</definedName>
    <definedName name="SSDP232000201">#REF!</definedName>
    <definedName name="SSDP232000202" localSheetId="6">#REF!</definedName>
    <definedName name="SSDP232000202">#REF!</definedName>
    <definedName name="SSDP232000203" localSheetId="6">#REF!</definedName>
    <definedName name="SSDP232000203">#REF!</definedName>
    <definedName name="SSDP232000301" localSheetId="6">#REF!</definedName>
    <definedName name="SSDP232000301">#REF!</definedName>
    <definedName name="SSDP232000302" localSheetId="6">#REF!</definedName>
    <definedName name="SSDP232000302">#REF!</definedName>
    <definedName name="SSDP232000303" localSheetId="6">#REF!</definedName>
    <definedName name="SSDP232000303">#REF!</definedName>
    <definedName name="SSDP232000501" localSheetId="6">#REF!</definedName>
    <definedName name="SSDP232000501">#REF!</definedName>
    <definedName name="SSDP232000502" localSheetId="6">#REF!</definedName>
    <definedName name="SSDP232000502">#REF!</definedName>
    <definedName name="SSDP232000503" localSheetId="6">#REF!</definedName>
    <definedName name="SSDP232000503">#REF!</definedName>
    <definedName name="SSDP232000601" localSheetId="6">#REF!</definedName>
    <definedName name="SSDP232000601">#REF!</definedName>
    <definedName name="SSDP232000602" localSheetId="6">#REF!</definedName>
    <definedName name="SSDP232000602">#REF!</definedName>
    <definedName name="SSDP232000603" localSheetId="6">#REF!</definedName>
    <definedName name="SSDP232000603">#REF!</definedName>
    <definedName name="SSDP232000701" localSheetId="6">#REF!</definedName>
    <definedName name="SSDP232000701">#REF!</definedName>
    <definedName name="SSDP232000702" localSheetId="6">#REF!</definedName>
    <definedName name="SSDP232000702">#REF!</definedName>
    <definedName name="SSDP232000703" localSheetId="6">#REF!</definedName>
    <definedName name="SSDP232000703">#REF!</definedName>
    <definedName name="SSDP232000801" localSheetId="6">#REF!</definedName>
    <definedName name="SSDP232000801">#REF!</definedName>
    <definedName name="SSDP232000802" localSheetId="6">#REF!</definedName>
    <definedName name="SSDP232000802">#REF!</definedName>
    <definedName name="SSDP232000803" localSheetId="6">#REF!</definedName>
    <definedName name="SSDP232000803">#REF!</definedName>
    <definedName name="SSDP233000101" localSheetId="6">#REF!</definedName>
    <definedName name="SSDP233000101">#REF!</definedName>
    <definedName name="SSDP233000201" localSheetId="6">#REF!</definedName>
    <definedName name="SSDP233000201">#REF!</definedName>
    <definedName name="SSDP233000301" localSheetId="6">#REF!</definedName>
    <definedName name="SSDP233000301">#REF!</definedName>
    <definedName name="SSDP233000501" localSheetId="6">#REF!</definedName>
    <definedName name="SSDP233000501">#REF!</definedName>
    <definedName name="SSDP233000601" localSheetId="6">#REF!</definedName>
    <definedName name="SSDP233000601">#REF!</definedName>
    <definedName name="SSDP233000701" localSheetId="6">#REF!</definedName>
    <definedName name="SSDP233000701">#REF!</definedName>
    <definedName name="SSDP233000801" localSheetId="6">#REF!</definedName>
    <definedName name="SSDP233000801">#REF!</definedName>
    <definedName name="SSDP234000101" localSheetId="6">#REF!</definedName>
    <definedName name="SSDP234000101">#REF!</definedName>
    <definedName name="SSDP234000201" localSheetId="6">#REF!</definedName>
    <definedName name="SSDP234000201">#REF!</definedName>
    <definedName name="SSDP234000202" localSheetId="6">#REF!</definedName>
    <definedName name="SSDP234000202">#REF!</definedName>
    <definedName name="SSDP234000203" localSheetId="6">#REF!</definedName>
    <definedName name="SSDP234000203">#REF!</definedName>
    <definedName name="SSDP234000301" localSheetId="6">#REF!</definedName>
    <definedName name="SSDP234000301">#REF!</definedName>
    <definedName name="SSDP234000302" localSheetId="6">#REF!</definedName>
    <definedName name="SSDP234000302">#REF!</definedName>
    <definedName name="SSDP234000303" localSheetId="6">#REF!</definedName>
    <definedName name="SSDP234000303">#REF!</definedName>
    <definedName name="SSDP234000501" localSheetId="6">#REF!</definedName>
    <definedName name="SSDP234000501">#REF!</definedName>
    <definedName name="SSDP234000502" localSheetId="6">#REF!</definedName>
    <definedName name="SSDP234000502">#REF!</definedName>
    <definedName name="SSDP234000503" localSheetId="6">#REF!</definedName>
    <definedName name="SSDP234000503">#REF!</definedName>
    <definedName name="SSDP234000601" localSheetId="6">#REF!</definedName>
    <definedName name="SSDP234000601">#REF!</definedName>
    <definedName name="SSDP234000602" localSheetId="6">#REF!</definedName>
    <definedName name="SSDP234000602">#REF!</definedName>
    <definedName name="SSDP234000603" localSheetId="6">#REF!</definedName>
    <definedName name="SSDP234000603">#REF!</definedName>
    <definedName name="SSDP235000101" localSheetId="6">#REF!</definedName>
    <definedName name="SSDP235000101">#REF!</definedName>
    <definedName name="SSDP235000201" localSheetId="6">#REF!</definedName>
    <definedName name="SSDP235000201">#REF!</definedName>
    <definedName name="SSDP235000202" localSheetId="6">#REF!</definedName>
    <definedName name="SSDP235000202">#REF!</definedName>
    <definedName name="SSDP235000203" localSheetId="6">#REF!</definedName>
    <definedName name="SSDP235000203">#REF!</definedName>
    <definedName name="SSDP235000301" localSheetId="6">#REF!</definedName>
    <definedName name="SSDP235000301">#REF!</definedName>
    <definedName name="SSDP235000302" localSheetId="6">#REF!</definedName>
    <definedName name="SSDP235000302">#REF!</definedName>
    <definedName name="SSDP235000303" localSheetId="6">#REF!</definedName>
    <definedName name="SSDP235000303">#REF!</definedName>
    <definedName name="SSDP235000501" localSheetId="6">#REF!</definedName>
    <definedName name="SSDP235000501">#REF!</definedName>
    <definedName name="SSDP235000502" localSheetId="6">#REF!</definedName>
    <definedName name="SSDP235000502">#REF!</definedName>
    <definedName name="SSDP235000503" localSheetId="6">#REF!</definedName>
    <definedName name="SSDP235000503">#REF!</definedName>
    <definedName name="SSDP235000601" localSheetId="6">#REF!</definedName>
    <definedName name="SSDP235000601">#REF!</definedName>
    <definedName name="SSDP235000602" localSheetId="6">#REF!</definedName>
    <definedName name="SSDP235000602">#REF!</definedName>
    <definedName name="SSDP235000603" localSheetId="6">#REF!</definedName>
    <definedName name="SSDP235000603">#REF!</definedName>
    <definedName name="SSDP241000101" localSheetId="6">#REF!</definedName>
    <definedName name="SSDP241000101">#REF!</definedName>
    <definedName name="SSDP241000201" localSheetId="6">#REF!</definedName>
    <definedName name="SSDP241000201">#REF!</definedName>
    <definedName name="SSDP241000202" localSheetId="6">#REF!</definedName>
    <definedName name="SSDP241000202">#REF!</definedName>
    <definedName name="SSDP241000203" localSheetId="6">#REF!</definedName>
    <definedName name="SSDP241000203">#REF!</definedName>
    <definedName name="SSDP241000301" localSheetId="6">#REF!</definedName>
    <definedName name="SSDP241000301">#REF!</definedName>
    <definedName name="SSDP241000302" localSheetId="6">#REF!</definedName>
    <definedName name="SSDP241000302">#REF!</definedName>
    <definedName name="SSDP241000303" localSheetId="6">#REF!</definedName>
    <definedName name="SSDP241000303">#REF!</definedName>
    <definedName name="SSDP241000501" localSheetId="6">#REF!</definedName>
    <definedName name="SSDP241000501">#REF!</definedName>
    <definedName name="SSDP241000502" localSheetId="6">#REF!</definedName>
    <definedName name="SSDP241000502">#REF!</definedName>
    <definedName name="SSDP241000503" localSheetId="6">#REF!</definedName>
    <definedName name="SSDP241000503">#REF!</definedName>
    <definedName name="SSDP241000601" localSheetId="6">#REF!</definedName>
    <definedName name="SSDP241000601">#REF!</definedName>
    <definedName name="SSDP241000602" localSheetId="6">#REF!</definedName>
    <definedName name="SSDP241000602">#REF!</definedName>
    <definedName name="SSDP241000603" localSheetId="6">#REF!</definedName>
    <definedName name="SSDP241000603">#REF!</definedName>
    <definedName name="SSDP242000101" localSheetId="6">#REF!</definedName>
    <definedName name="SSDP242000101">#REF!</definedName>
    <definedName name="SSDP242000201" localSheetId="6">#REF!</definedName>
    <definedName name="SSDP242000201">#REF!</definedName>
    <definedName name="SSDP242000202" localSheetId="6">#REF!</definedName>
    <definedName name="SSDP242000202">#REF!</definedName>
    <definedName name="SSDP242000203" localSheetId="6">#REF!</definedName>
    <definedName name="SSDP242000203">#REF!</definedName>
    <definedName name="SSDP242000301" localSheetId="6">#REF!</definedName>
    <definedName name="SSDP242000301">#REF!</definedName>
    <definedName name="SSDP242000302" localSheetId="6">#REF!</definedName>
    <definedName name="SSDP242000302">#REF!</definedName>
    <definedName name="SSDP242000303" localSheetId="6">#REF!</definedName>
    <definedName name="SSDP242000303">#REF!</definedName>
    <definedName name="SSDP242000501" localSheetId="6">#REF!</definedName>
    <definedName name="SSDP242000501">#REF!</definedName>
    <definedName name="SSDP242000502" localSheetId="6">#REF!</definedName>
    <definedName name="SSDP242000502">#REF!</definedName>
    <definedName name="SSDP242000503" localSheetId="6">#REF!</definedName>
    <definedName name="SSDP242000503">#REF!</definedName>
    <definedName name="SSDP242000601" localSheetId="6">#REF!</definedName>
    <definedName name="SSDP242000601">#REF!</definedName>
    <definedName name="SSDP242000602" localSheetId="6">#REF!</definedName>
    <definedName name="SSDP242000602">#REF!</definedName>
    <definedName name="SSDP242000603" localSheetId="6">#REF!</definedName>
    <definedName name="SSDP242000603">#REF!</definedName>
    <definedName name="SSDP242000701" localSheetId="6">#REF!</definedName>
    <definedName name="SSDP242000701">#REF!</definedName>
    <definedName name="SSDP242000702" localSheetId="6">#REF!</definedName>
    <definedName name="SSDP242000702">#REF!</definedName>
    <definedName name="SSDP242000703" localSheetId="6">#REF!</definedName>
    <definedName name="SSDP242000703">#REF!</definedName>
    <definedName name="SSDP242000801" localSheetId="6">#REF!</definedName>
    <definedName name="SSDP242000801">#REF!</definedName>
    <definedName name="SSDP242000802" localSheetId="6">#REF!</definedName>
    <definedName name="SSDP242000802">#REF!</definedName>
    <definedName name="SSDP242000803" localSheetId="6">#REF!</definedName>
    <definedName name="SSDP242000803">#REF!</definedName>
    <definedName name="SSDP243000101" localSheetId="6">#REF!</definedName>
    <definedName name="SSDP243000101">#REF!</definedName>
    <definedName name="SSDP243000201" localSheetId="6">#REF!</definedName>
    <definedName name="SSDP243000201">#REF!</definedName>
    <definedName name="SSDP243000301" localSheetId="6">#REF!</definedName>
    <definedName name="SSDP243000301">#REF!</definedName>
    <definedName name="SSDP243000501" localSheetId="6">#REF!</definedName>
    <definedName name="SSDP243000501">#REF!</definedName>
    <definedName name="SSDP243000601" localSheetId="6">#REF!</definedName>
    <definedName name="SSDP243000601">#REF!</definedName>
    <definedName name="SSDP243000701" localSheetId="6">#REF!</definedName>
    <definedName name="SSDP243000701">#REF!</definedName>
    <definedName name="SSDP243000801" localSheetId="6">#REF!</definedName>
    <definedName name="SSDP243000801">#REF!</definedName>
    <definedName name="SSDP243000901" localSheetId="6">#REF!</definedName>
    <definedName name="SSDP243000901">#REF!</definedName>
    <definedName name="SSDP245000101" localSheetId="6">#REF!</definedName>
    <definedName name="SSDP245000101">#REF!</definedName>
    <definedName name="SSDP245000201" localSheetId="6">#REF!</definedName>
    <definedName name="SSDP245000201">#REF!</definedName>
    <definedName name="SSDP245000202" localSheetId="6">#REF!</definedName>
    <definedName name="SSDP245000202">#REF!</definedName>
    <definedName name="SSDP245000203" localSheetId="6">#REF!</definedName>
    <definedName name="SSDP245000203">#REF!</definedName>
    <definedName name="SSDP245000301" localSheetId="6">#REF!</definedName>
    <definedName name="SSDP245000301">#REF!</definedName>
    <definedName name="SSDP245000302" localSheetId="6">#REF!</definedName>
    <definedName name="SSDP245000302">#REF!</definedName>
    <definedName name="SSDP245000303" localSheetId="6">#REF!</definedName>
    <definedName name="SSDP245000303">#REF!</definedName>
    <definedName name="SSDP245000501" localSheetId="6">#REF!</definedName>
    <definedName name="SSDP245000501">#REF!</definedName>
    <definedName name="SSDP245000502" localSheetId="6">#REF!</definedName>
    <definedName name="SSDP245000502">#REF!</definedName>
    <definedName name="SSDP245000503" localSheetId="6">#REF!</definedName>
    <definedName name="SSDP245000503">#REF!</definedName>
    <definedName name="SSDP245000601" localSheetId="6">#REF!</definedName>
    <definedName name="SSDP245000601">#REF!</definedName>
    <definedName name="SSDP245000602" localSheetId="6">#REF!</definedName>
    <definedName name="SSDP245000602">#REF!</definedName>
    <definedName name="SSDP245000603" localSheetId="6">#REF!</definedName>
    <definedName name="SSDP245000603">#REF!</definedName>
    <definedName name="SSDP246000101" localSheetId="6">#REF!</definedName>
    <definedName name="SSDP246000101">#REF!</definedName>
    <definedName name="SSDP246000201" localSheetId="6">#REF!</definedName>
    <definedName name="SSDP246000201">#REF!</definedName>
    <definedName name="SSDP246000202" localSheetId="6">#REF!</definedName>
    <definedName name="SSDP246000202">#REF!</definedName>
    <definedName name="SSDP246000203" localSheetId="6">#REF!</definedName>
    <definedName name="SSDP246000203">#REF!</definedName>
    <definedName name="SSDP246000301" localSheetId="6">#REF!</definedName>
    <definedName name="SSDP246000301">#REF!</definedName>
    <definedName name="SSDP246000302" localSheetId="6">#REF!</definedName>
    <definedName name="SSDP246000302">#REF!</definedName>
    <definedName name="SSDP246000303" localSheetId="6">#REF!</definedName>
    <definedName name="SSDP246000303">#REF!</definedName>
    <definedName name="SSDP246000501" localSheetId="6">#REF!</definedName>
    <definedName name="SSDP246000501">#REF!</definedName>
    <definedName name="SSDP246000502" localSheetId="6">#REF!</definedName>
    <definedName name="SSDP246000502">#REF!</definedName>
    <definedName name="SSDP246000503" localSheetId="6">#REF!</definedName>
    <definedName name="SSDP246000503">#REF!</definedName>
    <definedName name="SSDP246000601" localSheetId="6">#REF!</definedName>
    <definedName name="SSDP246000601">#REF!</definedName>
    <definedName name="SSDP246000602" localSheetId="6">#REF!</definedName>
    <definedName name="SSDP246000602">#REF!</definedName>
    <definedName name="SSDP246000603" localSheetId="6">#REF!</definedName>
    <definedName name="SSDP246000603">#REF!</definedName>
    <definedName name="SSDP251000101" localSheetId="6">#REF!</definedName>
    <definedName name="SSDP251000101">#REF!</definedName>
    <definedName name="SSDP251000201" localSheetId="6">#REF!</definedName>
    <definedName name="SSDP251000201">#REF!</definedName>
    <definedName name="SSDP251000202" localSheetId="6">#REF!</definedName>
    <definedName name="SSDP251000202">#REF!</definedName>
    <definedName name="SSDP251000203" localSheetId="6">#REF!</definedName>
    <definedName name="SSDP251000203">#REF!</definedName>
    <definedName name="SSDP251000301" localSheetId="6">#REF!</definedName>
    <definedName name="SSDP251000301">#REF!</definedName>
    <definedName name="SSDP251000302" localSheetId="6">#REF!</definedName>
    <definedName name="SSDP251000302">#REF!</definedName>
    <definedName name="SSDP251000303" localSheetId="6">#REF!</definedName>
    <definedName name="SSDP251000303">#REF!</definedName>
    <definedName name="SSDP251000501" localSheetId="6">#REF!</definedName>
    <definedName name="SSDP251000501">#REF!</definedName>
    <definedName name="SSDP251000502" localSheetId="6">#REF!</definedName>
    <definedName name="SSDP251000502">#REF!</definedName>
    <definedName name="SSDP251000503" localSheetId="6">#REF!</definedName>
    <definedName name="SSDP251000503">#REF!</definedName>
    <definedName name="SSDP251000601" localSheetId="6">#REF!</definedName>
    <definedName name="SSDP251000601">#REF!</definedName>
    <definedName name="SSDP251000602" localSheetId="6">#REF!</definedName>
    <definedName name="SSDP251000602">#REF!</definedName>
    <definedName name="SSDP251000603" localSheetId="6">#REF!</definedName>
    <definedName name="SSDP251000603">#REF!</definedName>
    <definedName name="SSDP251010201" localSheetId="6">#REF!</definedName>
    <definedName name="SSDP251010201">#REF!</definedName>
    <definedName name="SSDP251010202" localSheetId="6">#REF!</definedName>
    <definedName name="SSDP251010202">#REF!</definedName>
    <definedName name="SSDP251010203" localSheetId="6">#REF!</definedName>
    <definedName name="SSDP251010203">#REF!</definedName>
    <definedName name="SSDP251010301" localSheetId="6">#REF!</definedName>
    <definedName name="SSDP251010301">#REF!</definedName>
    <definedName name="SSDP251010302" localSheetId="6">#REF!</definedName>
    <definedName name="SSDP251010302">#REF!</definedName>
    <definedName name="SSDP251010303" localSheetId="6">#REF!</definedName>
    <definedName name="SSDP251010303">#REF!</definedName>
    <definedName name="SSDP251010501" localSheetId="6">#REF!</definedName>
    <definedName name="SSDP251010501">#REF!</definedName>
    <definedName name="SSDP251010502" localSheetId="6">#REF!</definedName>
    <definedName name="SSDP251010502">#REF!</definedName>
    <definedName name="SSDP251010503" localSheetId="6">#REF!</definedName>
    <definedName name="SSDP251010503">#REF!</definedName>
    <definedName name="SSDP251010601" localSheetId="6">#REF!</definedName>
    <definedName name="SSDP251010601">#REF!</definedName>
    <definedName name="SSDP251010602" localSheetId="6">#REF!</definedName>
    <definedName name="SSDP251010602">#REF!</definedName>
    <definedName name="SSDP251010603" localSheetId="6">#REF!</definedName>
    <definedName name="SSDP251010603">#REF!</definedName>
    <definedName name="SSDP251010701" localSheetId="6">#REF!</definedName>
    <definedName name="SSDP251010701">#REF!</definedName>
    <definedName name="SSDP251010702" localSheetId="6">#REF!</definedName>
    <definedName name="SSDP251010702">#REF!</definedName>
    <definedName name="SSDP251010703" localSheetId="6">#REF!</definedName>
    <definedName name="SSDP251010703">#REF!</definedName>
    <definedName name="SSDP251010801" localSheetId="6">#REF!</definedName>
    <definedName name="SSDP251010801">#REF!</definedName>
    <definedName name="SSDP251010802" localSheetId="6">#REF!</definedName>
    <definedName name="SSDP251010802">#REF!</definedName>
    <definedName name="SSDP251010803" localSheetId="6">#REF!</definedName>
    <definedName name="SSDP251010803">#REF!</definedName>
    <definedName name="SSDP251010901" localSheetId="6">#REF!</definedName>
    <definedName name="SSDP251010901">#REF!</definedName>
    <definedName name="SSDP251010902" localSheetId="6">#REF!</definedName>
    <definedName name="SSDP251010902">#REF!</definedName>
    <definedName name="SSDP251010903" localSheetId="6">#REF!</definedName>
    <definedName name="SSDP251010903">#REF!</definedName>
    <definedName name="SSDP253000101" localSheetId="6">#REF!</definedName>
    <definedName name="SSDP253000101">#REF!</definedName>
    <definedName name="SSDP253000201" localSheetId="6">#REF!</definedName>
    <definedName name="SSDP253000201">#REF!</definedName>
    <definedName name="SSDP253000202" localSheetId="6">#REF!</definedName>
    <definedName name="SSDP253000202">#REF!</definedName>
    <definedName name="SSDP253000203" localSheetId="6">#REF!</definedName>
    <definedName name="SSDP253000203">#REF!</definedName>
    <definedName name="SSDP253000301" localSheetId="6">#REF!</definedName>
    <definedName name="SSDP253000301">#REF!</definedName>
    <definedName name="SSDP253000302" localSheetId="6">#REF!</definedName>
    <definedName name="SSDP253000302">#REF!</definedName>
    <definedName name="SSDP253000303" localSheetId="6">#REF!</definedName>
    <definedName name="SSDP253000303">#REF!</definedName>
    <definedName name="SSDP253000501" localSheetId="6">#REF!</definedName>
    <definedName name="SSDP253000501">#REF!</definedName>
    <definedName name="SSDP253000502" localSheetId="6">#REF!</definedName>
    <definedName name="SSDP253000502">#REF!</definedName>
    <definedName name="SSDP253000503" localSheetId="6">#REF!</definedName>
    <definedName name="SSDP253000503">#REF!</definedName>
    <definedName name="SSDP253000601" localSheetId="6">#REF!</definedName>
    <definedName name="SSDP253000601">#REF!</definedName>
    <definedName name="SSDP253000602" localSheetId="6">#REF!</definedName>
    <definedName name="SSDP253000602">#REF!</definedName>
    <definedName name="SSDP253000603" localSheetId="6">#REF!</definedName>
    <definedName name="SSDP253000603">#REF!</definedName>
    <definedName name="SSDP253010201" localSheetId="6">#REF!</definedName>
    <definedName name="SSDP253010201">#REF!</definedName>
    <definedName name="SSDP253010202" localSheetId="6">#REF!</definedName>
    <definedName name="SSDP253010202">#REF!</definedName>
    <definedName name="SSDP253010203" localSheetId="6">#REF!</definedName>
    <definedName name="SSDP253010203">#REF!</definedName>
    <definedName name="SSDP253010301" localSheetId="6">#REF!</definedName>
    <definedName name="SSDP253010301">#REF!</definedName>
    <definedName name="SSDP253010302" localSheetId="6">#REF!</definedName>
    <definedName name="SSDP253010302">#REF!</definedName>
    <definedName name="SSDP253010303" localSheetId="6">#REF!</definedName>
    <definedName name="SSDP253010303">#REF!</definedName>
    <definedName name="SSDP253010501" localSheetId="6">#REF!</definedName>
    <definedName name="SSDP253010501">#REF!</definedName>
    <definedName name="SSDP253010502" localSheetId="6">#REF!</definedName>
    <definedName name="SSDP253010502">#REF!</definedName>
    <definedName name="SSDP253010503" localSheetId="6">#REF!</definedName>
    <definedName name="SSDP253010503">#REF!</definedName>
    <definedName name="SSDP253010601" localSheetId="6">#REF!</definedName>
    <definedName name="SSDP253010601">#REF!</definedName>
    <definedName name="SSDP253010602" localSheetId="6">#REF!</definedName>
    <definedName name="SSDP253010602">#REF!</definedName>
    <definedName name="SSDP253010603" localSheetId="6">#REF!</definedName>
    <definedName name="SSDP253010603">#REF!</definedName>
    <definedName name="SSDP253010701" localSheetId="6">#REF!</definedName>
    <definedName name="SSDP253010701">#REF!</definedName>
    <definedName name="SSDP253010702" localSheetId="6">#REF!</definedName>
    <definedName name="SSDP253010702">#REF!</definedName>
    <definedName name="SSDP253010703" localSheetId="6">#REF!</definedName>
    <definedName name="SSDP253010703">#REF!</definedName>
    <definedName name="SSDP253010801" localSheetId="6">#REF!</definedName>
    <definedName name="SSDP253010801">#REF!</definedName>
    <definedName name="SSDP253010802" localSheetId="6">#REF!</definedName>
    <definedName name="SSDP253010802">#REF!</definedName>
    <definedName name="SSDP253010803" localSheetId="6">#REF!</definedName>
    <definedName name="SSDP253010803">#REF!</definedName>
    <definedName name="SSDP253010901" localSheetId="6">#REF!</definedName>
    <definedName name="SSDP253010901">#REF!</definedName>
    <definedName name="SSDP253010902" localSheetId="6">#REF!</definedName>
    <definedName name="SSDP253010902">#REF!</definedName>
    <definedName name="SSDP253010903" localSheetId="6">#REF!</definedName>
    <definedName name="SSDP253010903">#REF!</definedName>
    <definedName name="SSDP512000101" localSheetId="6">#REF!</definedName>
    <definedName name="SSDP512000101">#REF!</definedName>
    <definedName name="SSDP512000201" localSheetId="6">#REF!</definedName>
    <definedName name="SSDP512000201">#REF!</definedName>
    <definedName name="SSDP512000202" localSheetId="6">#REF!</definedName>
    <definedName name="SSDP512000202">#REF!</definedName>
    <definedName name="SSDP512000203" localSheetId="6">#REF!</definedName>
    <definedName name="SSDP512000203">#REF!</definedName>
    <definedName name="SSDP512000301" localSheetId="6">#REF!</definedName>
    <definedName name="SSDP512000301">#REF!</definedName>
    <definedName name="SSDP512000302" localSheetId="6">#REF!</definedName>
    <definedName name="SSDP512000302">#REF!</definedName>
    <definedName name="SSDP512000303" localSheetId="6">#REF!</definedName>
    <definedName name="SSDP512000303">#REF!</definedName>
    <definedName name="SSDP512000401" localSheetId="6">#REF!</definedName>
    <definedName name="SSDP512000401">#REF!</definedName>
    <definedName name="SSDP512000402" localSheetId="6">#REF!</definedName>
    <definedName name="SSDP512000402">#REF!</definedName>
    <definedName name="SSDP512000403" localSheetId="6">#REF!</definedName>
    <definedName name="SSDP512000403">#REF!</definedName>
    <definedName name="SSDP512000501" localSheetId="6">#REF!</definedName>
    <definedName name="SSDP512000501">#REF!</definedName>
    <definedName name="SSDP512000502" localSheetId="6">#REF!</definedName>
    <definedName name="SSDP512000502">#REF!</definedName>
    <definedName name="SSDP512000503" localSheetId="6">#REF!</definedName>
    <definedName name="SSDP512000503">#REF!</definedName>
    <definedName name="SSDP512000601" localSheetId="6">#REF!</definedName>
    <definedName name="SSDP512000601">#REF!</definedName>
    <definedName name="SSDP512000602" localSheetId="6">#REF!</definedName>
    <definedName name="SSDP512000602">#REF!</definedName>
    <definedName name="SSDP512000603" localSheetId="6">#REF!</definedName>
    <definedName name="SSDP512000603">#REF!</definedName>
    <definedName name="SSDP512010201" localSheetId="6">#REF!</definedName>
    <definedName name="SSDP512010201">#REF!</definedName>
    <definedName name="SSDP512010202" localSheetId="6">#REF!</definedName>
    <definedName name="SSDP512010202">#REF!</definedName>
    <definedName name="SSDP512010203" localSheetId="6">#REF!</definedName>
    <definedName name="SSDP512010203">#REF!</definedName>
    <definedName name="SSDP512010301" localSheetId="6">#REF!</definedName>
    <definedName name="SSDP512010301">#REF!</definedName>
    <definedName name="SSDP512010302" localSheetId="6">#REF!</definedName>
    <definedName name="SSDP512010302">#REF!</definedName>
    <definedName name="SSDP512010303" localSheetId="6">#REF!</definedName>
    <definedName name="SSDP512010303">#REF!</definedName>
    <definedName name="SSDP512010401" localSheetId="6">#REF!</definedName>
    <definedName name="SSDP512010401">#REF!</definedName>
    <definedName name="SSDP512010402" localSheetId="6">#REF!</definedName>
    <definedName name="SSDP512010402">#REF!</definedName>
    <definedName name="SSDP512010403" localSheetId="6">#REF!</definedName>
    <definedName name="SSDP512010403">#REF!</definedName>
    <definedName name="SSDP512010501" localSheetId="6">#REF!</definedName>
    <definedName name="SSDP512010501">#REF!</definedName>
    <definedName name="SSDP512010502" localSheetId="6">#REF!</definedName>
    <definedName name="SSDP512010502">#REF!</definedName>
    <definedName name="SSDP512010503" localSheetId="6">#REF!</definedName>
    <definedName name="SSDP512010503">#REF!</definedName>
    <definedName name="SSDP512010601" localSheetId="6">#REF!</definedName>
    <definedName name="SSDP512010601">#REF!</definedName>
    <definedName name="SSDP512010602" localSheetId="6">#REF!</definedName>
    <definedName name="SSDP512010602">#REF!</definedName>
    <definedName name="SSDP512010603" localSheetId="6">#REF!</definedName>
    <definedName name="SSDP512010603">#REF!</definedName>
    <definedName name="SSDP512010701" localSheetId="6">#REF!</definedName>
    <definedName name="SSDP512010701">#REF!</definedName>
    <definedName name="SSDP512010702" localSheetId="6">#REF!</definedName>
    <definedName name="SSDP512010702">#REF!</definedName>
    <definedName name="SSDP512010703" localSheetId="6">#REF!</definedName>
    <definedName name="SSDP512010703">#REF!</definedName>
    <definedName name="SSDP512010801" localSheetId="6">#REF!</definedName>
    <definedName name="SSDP512010801">#REF!</definedName>
    <definedName name="SSDP512010802" localSheetId="6">#REF!</definedName>
    <definedName name="SSDP512010802">#REF!</definedName>
    <definedName name="SSDP512010803" localSheetId="6">#REF!</definedName>
    <definedName name="SSDP512010803">#REF!</definedName>
    <definedName name="SSDP512010901" localSheetId="6">#REF!</definedName>
    <definedName name="SSDP512010901">#REF!</definedName>
    <definedName name="SSDP512010902" localSheetId="6">#REF!</definedName>
    <definedName name="SSDP512010902">#REF!</definedName>
    <definedName name="SSDP512010903" localSheetId="6">#REF!</definedName>
    <definedName name="SSDP512010903">#REF!</definedName>
    <definedName name="SSDP612000101" localSheetId="6">#REF!</definedName>
    <definedName name="SSDP612000101">#REF!</definedName>
    <definedName name="SSDP612000201" localSheetId="6">#REF!</definedName>
    <definedName name="SSDP612000201">#REF!</definedName>
    <definedName name="SSDP612000202" localSheetId="6">#REF!</definedName>
    <definedName name="SSDP612000202">#REF!</definedName>
    <definedName name="SSDP612000203" localSheetId="6">#REF!</definedName>
    <definedName name="SSDP612000203">#REF!</definedName>
    <definedName name="SSDP612000301" localSheetId="6">#REF!</definedName>
    <definedName name="SSDP612000301">#REF!</definedName>
    <definedName name="SSDP612000302" localSheetId="6">#REF!</definedName>
    <definedName name="SSDP612000302">#REF!</definedName>
    <definedName name="SSDP612000303" localSheetId="6">#REF!</definedName>
    <definedName name="SSDP612000303">#REF!</definedName>
    <definedName name="SSDP612000401" localSheetId="6">#REF!</definedName>
    <definedName name="SSDP612000401">#REF!</definedName>
    <definedName name="SSDP612000402" localSheetId="6">#REF!</definedName>
    <definedName name="SSDP612000402">#REF!</definedName>
    <definedName name="SSDP612000403" localSheetId="6">#REF!</definedName>
    <definedName name="SSDP612000403">#REF!</definedName>
    <definedName name="SSDP612000501" localSheetId="6">#REF!</definedName>
    <definedName name="SSDP612000501">#REF!</definedName>
    <definedName name="SSDP612000502" localSheetId="6">#REF!</definedName>
    <definedName name="SSDP612000502">#REF!</definedName>
    <definedName name="SSDP612000503" localSheetId="6">#REF!</definedName>
    <definedName name="SSDP612000503">#REF!</definedName>
    <definedName name="SSDP612000601" localSheetId="6">#REF!</definedName>
    <definedName name="SSDP612000601">#REF!</definedName>
    <definedName name="SSDP612000602" localSheetId="6">#REF!</definedName>
    <definedName name="SSDP612000602">#REF!</definedName>
    <definedName name="SSDP612000603" localSheetId="6">#REF!</definedName>
    <definedName name="SSDP612000603">#REF!</definedName>
    <definedName name="SSDP612010201" localSheetId="6">#REF!</definedName>
    <definedName name="SSDP612010201">#REF!</definedName>
    <definedName name="SSDP612010202" localSheetId="6">#REF!</definedName>
    <definedName name="SSDP612010202">#REF!</definedName>
    <definedName name="SSDP612010203" localSheetId="6">#REF!</definedName>
    <definedName name="SSDP612010203">#REF!</definedName>
    <definedName name="SSDP612010301" localSheetId="6">#REF!</definedName>
    <definedName name="SSDP612010301">#REF!</definedName>
    <definedName name="SSDP612010302" localSheetId="6">#REF!</definedName>
    <definedName name="SSDP612010302">#REF!</definedName>
    <definedName name="SSDP612010303" localSheetId="6">#REF!</definedName>
    <definedName name="SSDP612010303">#REF!</definedName>
    <definedName name="SSDP612010401" localSheetId="6">#REF!</definedName>
    <definedName name="SSDP612010401">#REF!</definedName>
    <definedName name="SSDP612010402" localSheetId="6">#REF!</definedName>
    <definedName name="SSDP612010402">#REF!</definedName>
    <definedName name="SSDP612010403" localSheetId="6">#REF!</definedName>
    <definedName name="SSDP612010403">#REF!</definedName>
    <definedName name="SSDP612010501" localSheetId="6">#REF!</definedName>
    <definedName name="SSDP612010501">#REF!</definedName>
    <definedName name="SSDP612010502" localSheetId="6">#REF!</definedName>
    <definedName name="SSDP612010502">#REF!</definedName>
    <definedName name="SSDP612010503" localSheetId="6">#REF!</definedName>
    <definedName name="SSDP612010503">#REF!</definedName>
    <definedName name="SSDP612010601" localSheetId="6">#REF!</definedName>
    <definedName name="SSDP612010601">#REF!</definedName>
    <definedName name="SSDP612010602" localSheetId="6">#REF!</definedName>
    <definedName name="SSDP612010602">#REF!</definedName>
    <definedName name="SSDP612010603" localSheetId="6">#REF!</definedName>
    <definedName name="SSDP612010603">#REF!</definedName>
    <definedName name="SSDP612010701" localSheetId="6">#REF!</definedName>
    <definedName name="SSDP612010701">#REF!</definedName>
    <definedName name="SSDP612010702" localSheetId="6">#REF!</definedName>
    <definedName name="SSDP612010702">#REF!</definedName>
    <definedName name="SSDP612010703" localSheetId="6">#REF!</definedName>
    <definedName name="SSDP612010703">#REF!</definedName>
    <definedName name="SSDP612010801" localSheetId="6">#REF!</definedName>
    <definedName name="SSDP612010801">#REF!</definedName>
    <definedName name="SSDP612010802" localSheetId="6">#REF!</definedName>
    <definedName name="SSDP612010802">#REF!</definedName>
    <definedName name="SSDP612010803" localSheetId="6">#REF!</definedName>
    <definedName name="SSDP612010803">#REF!</definedName>
    <definedName name="SSDP612010901" localSheetId="6">#REF!</definedName>
    <definedName name="SSDP612010901">#REF!</definedName>
    <definedName name="SSDP612010902" localSheetId="6">#REF!</definedName>
    <definedName name="SSDP612010902">#REF!</definedName>
    <definedName name="SSDP612010903" localSheetId="6">#REF!</definedName>
    <definedName name="SSDP612010903">#REF!</definedName>
    <definedName name="SSDP621000101" localSheetId="6">#REF!</definedName>
    <definedName name="SSDP621000101">#REF!</definedName>
    <definedName name="SSDP621000202" localSheetId="6">#REF!</definedName>
    <definedName name="SSDP621000202">#REF!</definedName>
    <definedName name="SSDP621000216" localSheetId="6">#REF!</definedName>
    <definedName name="SSDP621000216">#REF!</definedName>
    <definedName name="SSDP621000302" localSheetId="6">#REF!</definedName>
    <definedName name="SSDP621000302">#REF!</definedName>
    <definedName name="SSDP621000316" localSheetId="6">#REF!</definedName>
    <definedName name="SSDP621000316">#REF!</definedName>
    <definedName name="SSDP621000402" localSheetId="6">#REF!</definedName>
    <definedName name="SSDP621000402">#REF!</definedName>
    <definedName name="SSDP621000416" localSheetId="6">#REF!</definedName>
    <definedName name="SSDP621000416">#REF!</definedName>
    <definedName name="SSDP621000502" localSheetId="6">#REF!</definedName>
    <definedName name="SSDP621000502">#REF!</definedName>
    <definedName name="SSDP621000516" localSheetId="6">#REF!</definedName>
    <definedName name="SSDP621000516">#REF!</definedName>
    <definedName name="SSDP621000602" localSheetId="6">#REF!</definedName>
    <definedName name="SSDP621000602">#REF!</definedName>
    <definedName name="SSDP621000616" localSheetId="6">#REF!</definedName>
    <definedName name="SSDP621000616">#REF!</definedName>
    <definedName name="SSDP621000702" localSheetId="6">#REF!</definedName>
    <definedName name="SSDP621000702">#REF!</definedName>
    <definedName name="SSDP621000716" localSheetId="6">#REF!</definedName>
    <definedName name="SSDP621000716">#REF!</definedName>
    <definedName name="SSDP621000802" localSheetId="6">#REF!</definedName>
    <definedName name="SSDP621000802">#REF!</definedName>
    <definedName name="SSDP621000816" localSheetId="6">#REF!</definedName>
    <definedName name="SSDP621000816">#REF!</definedName>
    <definedName name="SSDP621000902" localSheetId="6">#REF!</definedName>
    <definedName name="SSDP621000902">#REF!</definedName>
    <definedName name="SSDP621000916" localSheetId="6">#REF!</definedName>
    <definedName name="SSDP621000916">#REF!</definedName>
    <definedName name="SSDP621010202" localSheetId="6">#REF!</definedName>
    <definedName name="SSDP621010202">#REF!</definedName>
    <definedName name="SSDP621010216" localSheetId="6">#REF!</definedName>
    <definedName name="SSDP621010216">#REF!</definedName>
    <definedName name="SSDP621010302" localSheetId="6">#REF!</definedName>
    <definedName name="SSDP621010302">#REF!</definedName>
    <definedName name="SSDP621010316" localSheetId="6">#REF!</definedName>
    <definedName name="SSDP621010316">#REF!</definedName>
    <definedName name="SSDP621010402" localSheetId="6">#REF!</definedName>
    <definedName name="SSDP621010402">#REF!</definedName>
    <definedName name="SSDP621010416" localSheetId="6">#REF!</definedName>
    <definedName name="SSDP621010416">#REF!</definedName>
    <definedName name="SSDP621010502" localSheetId="6">#REF!</definedName>
    <definedName name="SSDP621010502">#REF!</definedName>
    <definedName name="SSDP621010516" localSheetId="6">#REF!</definedName>
    <definedName name="SSDP621010516">#REF!</definedName>
    <definedName name="SSDP621010602" localSheetId="6">#REF!</definedName>
    <definedName name="SSDP621010602">#REF!</definedName>
    <definedName name="SSDP621010616" localSheetId="6">#REF!</definedName>
    <definedName name="SSDP621010616">#REF!</definedName>
    <definedName name="SSDP621010702" localSheetId="6">#REF!</definedName>
    <definedName name="SSDP621010702">#REF!</definedName>
    <definedName name="SSDP621010716" localSheetId="6">#REF!</definedName>
    <definedName name="SSDP621010716">#REF!</definedName>
    <definedName name="SSDP621010802" localSheetId="6">#REF!</definedName>
    <definedName name="SSDP621010802">#REF!</definedName>
    <definedName name="SSDP621010816" localSheetId="6">#REF!</definedName>
    <definedName name="SSDP621010816">#REF!</definedName>
    <definedName name="SSDP621010902" localSheetId="6">#REF!</definedName>
    <definedName name="SSDP621010902">#REF!</definedName>
    <definedName name="SSDP621010916" localSheetId="6">#REF!</definedName>
    <definedName name="SSDP621010916">#REF!</definedName>
    <definedName name="SSDP627020101" localSheetId="6">#REF!</definedName>
    <definedName name="SSDP627020101">#REF!</definedName>
    <definedName name="SSDP627020202" localSheetId="6">#REF!</definedName>
    <definedName name="SSDP627020202">#REF!</definedName>
    <definedName name="SSDP627020216" localSheetId="6">#REF!</definedName>
    <definedName name="SSDP627020216">#REF!</definedName>
    <definedName name="SSDP627020302" localSheetId="6">#REF!</definedName>
    <definedName name="SSDP627020302">#REF!</definedName>
    <definedName name="SSDP627020316" localSheetId="6">#REF!</definedName>
    <definedName name="SSDP627020316">#REF!</definedName>
    <definedName name="SSDP627020402" localSheetId="6">#REF!</definedName>
    <definedName name="SSDP627020402">#REF!</definedName>
    <definedName name="SSDP627020416" localSheetId="6">#REF!</definedName>
    <definedName name="SSDP627020416">#REF!</definedName>
    <definedName name="SSDP627020502" localSheetId="6">#REF!</definedName>
    <definedName name="SSDP627020502">#REF!</definedName>
    <definedName name="SSDP627020516" localSheetId="6">#REF!</definedName>
    <definedName name="SSDP627020516">#REF!</definedName>
    <definedName name="SSDP627020602" localSheetId="6">#REF!</definedName>
    <definedName name="SSDP627020602">#REF!</definedName>
    <definedName name="SSDP627020616" localSheetId="6">#REF!</definedName>
    <definedName name="SSDP627020616">#REF!</definedName>
    <definedName name="SSDP627020702" localSheetId="6">#REF!</definedName>
    <definedName name="SSDP627020702">#REF!</definedName>
    <definedName name="SSDP627020716" localSheetId="6">#REF!</definedName>
    <definedName name="SSDP627020716">#REF!</definedName>
    <definedName name="SSDP628020101" localSheetId="6">#REF!</definedName>
    <definedName name="SSDP628020101">#REF!</definedName>
    <definedName name="SSDP628020202" localSheetId="6">#REF!</definedName>
    <definedName name="SSDP628020202">#REF!</definedName>
    <definedName name="SSDP628020216" localSheetId="6">#REF!</definedName>
    <definedName name="SSDP628020216">#REF!</definedName>
    <definedName name="SSDP628020302" localSheetId="6">#REF!</definedName>
    <definedName name="SSDP628020302">#REF!</definedName>
    <definedName name="SSDP628020316" localSheetId="6">#REF!</definedName>
    <definedName name="SSDP628020316">#REF!</definedName>
    <definedName name="SSDP628020402" localSheetId="6">#REF!</definedName>
    <definedName name="SSDP628020402">#REF!</definedName>
    <definedName name="SSDP628020416" localSheetId="6">#REF!</definedName>
    <definedName name="SSDP628020416">#REF!</definedName>
    <definedName name="SSDP628020502" localSheetId="6">#REF!</definedName>
    <definedName name="SSDP628020502">#REF!</definedName>
    <definedName name="SSDP628020516" localSheetId="6">#REF!</definedName>
    <definedName name="SSDP628020516">#REF!</definedName>
    <definedName name="SSDP628020602" localSheetId="6">#REF!</definedName>
    <definedName name="SSDP628020602">#REF!</definedName>
    <definedName name="SSDP628020616" localSheetId="6">#REF!</definedName>
    <definedName name="SSDP628020616">#REF!</definedName>
    <definedName name="SSDP628020702" localSheetId="6">#REF!</definedName>
    <definedName name="SSDP628020702">#REF!</definedName>
    <definedName name="SSDP628020716" localSheetId="6">#REF!</definedName>
    <definedName name="SSDP628020716">#REF!</definedName>
    <definedName name="SSDP660020101" localSheetId="6">#REF!</definedName>
    <definedName name="SSDP660020101">#REF!</definedName>
    <definedName name="SSDP660020202" localSheetId="6">#REF!</definedName>
    <definedName name="SSDP660020202">#REF!</definedName>
    <definedName name="SSDP660020216" localSheetId="6">#REF!</definedName>
    <definedName name="SSDP660020216">#REF!</definedName>
    <definedName name="SSDP660020302" localSheetId="6">#REF!</definedName>
    <definedName name="SSDP660020302">#REF!</definedName>
    <definedName name="SSDP660020316" localSheetId="6">#REF!</definedName>
    <definedName name="SSDP660020316">#REF!</definedName>
    <definedName name="SSDP660020402" localSheetId="6">#REF!</definedName>
    <definedName name="SSDP660020402">#REF!</definedName>
    <definedName name="SSDP660020416" localSheetId="6">#REF!</definedName>
    <definedName name="SSDP660020416">#REF!</definedName>
    <definedName name="SSDP660020502" localSheetId="6">#REF!</definedName>
    <definedName name="SSDP660020502">#REF!</definedName>
    <definedName name="SSDP660020516" localSheetId="6">#REF!</definedName>
    <definedName name="SSDP660020516">#REF!</definedName>
    <definedName name="SSDP660020602" localSheetId="6">#REF!</definedName>
    <definedName name="SSDP660020602">#REF!</definedName>
    <definedName name="SSDP660020616" localSheetId="6">#REF!</definedName>
    <definedName name="SSDP660020616">#REF!</definedName>
    <definedName name="SSDP660020702" localSheetId="6">#REF!</definedName>
    <definedName name="SSDP660020702">#REF!</definedName>
    <definedName name="SSDP660020716" localSheetId="6">#REF!</definedName>
    <definedName name="SSDP660020716">#REF!</definedName>
    <definedName name="sss" localSheetId="11" hidden="1">{"balance",#N/A,FALSE,"BALANCE";"resultado",#N/A,FALSE,"RESULTADO"}</definedName>
    <definedName name="sss" hidden="1">{"balance",#N/A,FALSE,"BALANCE";"resultado",#N/A,FALSE,"RESULTADO"}</definedName>
    <definedName name="sssdddsssddd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sssdddsssddd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sssr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sssr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ssss" localSheetId="6" hidden="1">1/EUReXToIEP</definedName>
    <definedName name="ssss" localSheetId="7" hidden="1">1/EUReXToIEP</definedName>
    <definedName name="ssss" localSheetId="8" hidden="1">1/EUReXToIEP</definedName>
    <definedName name="ssss" localSheetId="10" hidden="1">1/EUReXToIEP</definedName>
    <definedName name="ssss" hidden="1">1/EUReXToIEP</definedName>
    <definedName name="sssss" localSheetId="0" hidden="1">1/EUReXToPTE</definedName>
    <definedName name="sssss" localSheetId="6" hidden="1">1/EUReXToPTE</definedName>
    <definedName name="sssss" localSheetId="7" hidden="1">1/EUReXToPTE</definedName>
    <definedName name="sssss" localSheetId="8" hidden="1">1/EUReXToPTE</definedName>
    <definedName name="sssss" localSheetId="10" hidden="1">1/EUReXToPTE</definedName>
    <definedName name="sssss" localSheetId="11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sssss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sssssr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sssssr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sssssss" localSheetId="11" hidden="1">{"Страница 1",#N/A,FALSE,"Модель Интенсивника";"Страница 3",#N/A,FALSE,"Модель Интенсивника"}</definedName>
    <definedName name="sssssss" hidden="1">{"Страница 1",#N/A,FALSE,"Модель Интенсивника";"Страница 3",#N/A,FALSE,"Модель Интенсивника"}</definedName>
    <definedName name="ssssssssssss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ssssssssssss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sssssssssssssss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sssssssssssssss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sssssssssssssssss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sssssssssssssssss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sssssssssssssssssss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sssssssssssssssssss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st" localSheetId="6">#REF!</definedName>
    <definedName name="st" localSheetId="7">#REF!</definedName>
    <definedName name="st" localSheetId="8">#REF!</definedName>
    <definedName name="st" localSheetId="10">#REF!</definedName>
    <definedName name="st">#REF!</definedName>
    <definedName name="Standard_Daily_Hours">#N/A</definedName>
    <definedName name="stannepulp" localSheetId="6">#REF!</definedName>
    <definedName name="stannepulp" localSheetId="7">#REF!</definedName>
    <definedName name="stannepulp" localSheetId="8">#REF!</definedName>
    <definedName name="stannepulp" localSheetId="10">#REF!</definedName>
    <definedName name="stannepulp">#REF!</definedName>
    <definedName name="STARPRICE" localSheetId="6">#REF!</definedName>
    <definedName name="STARPRICE" localSheetId="7">#REF!</definedName>
    <definedName name="STARPRICE" localSheetId="8">#REF!</definedName>
    <definedName name="STARPRICE" localSheetId="10">#REF!</definedName>
    <definedName name="STARPRICE">#REF!</definedName>
    <definedName name="start29">#REF!</definedName>
    <definedName name="startUSD">#REF!</definedName>
    <definedName name="STATE" hidden="1">"STATE"</definedName>
    <definedName name="Stckfors">#REF!</definedName>
    <definedName name="Std_Hrs">#N/A</definedName>
    <definedName name="Steiermark">#REF!</definedName>
    <definedName name="STEIERMARK_">'[25]By Mill'!$C$986</definedName>
    <definedName name="Steinkjer" localSheetId="6">#REF!</definedName>
    <definedName name="Steinkjer" localSheetId="7">#REF!</definedName>
    <definedName name="Steinkjer" localSheetId="8">#REF!</definedName>
    <definedName name="Steinkjer" localSheetId="10">#REF!</definedName>
    <definedName name="Steinkjer">#REF!</definedName>
    <definedName name="STEINKJER_">'[25]By Mill'!$C$716</definedName>
    <definedName name="STENDALNEWS" localSheetId="6">#REF!</definedName>
    <definedName name="STENDALNEWS" localSheetId="7">#REF!</definedName>
    <definedName name="STENDALNEWS" localSheetId="8">#REF!</definedName>
    <definedName name="STENDALNEWS" localSheetId="10">#REF!</definedName>
    <definedName name="STENDALNEWS">#REF!</definedName>
    <definedName name="STFELCIEN_">'[25]By Mill'!$C$157</definedName>
    <definedName name="stfelicien" localSheetId="6">#REF!</definedName>
    <definedName name="stfelicien" localSheetId="7">#REF!</definedName>
    <definedName name="stfelicien" localSheetId="8">#REF!</definedName>
    <definedName name="stfelicien" localSheetId="10">#REF!</definedName>
    <definedName name="stfelicien">#REF!</definedName>
    <definedName name="stgeorge" localSheetId="6">#REF!</definedName>
    <definedName name="stgeorge" localSheetId="7">#REF!</definedName>
    <definedName name="stgeorge" localSheetId="8">#REF!</definedName>
    <definedName name="stgeorge" localSheetId="10">#REF!</definedName>
    <definedName name="stgeorge">#REF!</definedName>
    <definedName name="STGEORGE_">'[25]By Mill'!$C$221</definedName>
    <definedName name="stjohn" localSheetId="6">#REF!</definedName>
    <definedName name="stjohn" localSheetId="7">#REF!</definedName>
    <definedName name="stjohn" localSheetId="8">#REF!</definedName>
    <definedName name="stjohn" localSheetId="10">#REF!</definedName>
    <definedName name="stjohn">#REF!</definedName>
    <definedName name="STJOHN_">'[25]By Mill'!$C$211</definedName>
    <definedName name="STOCK_BASED" hidden="1">"STOCK_BASED"</definedName>
    <definedName name="STOCKFORS_">'[25]By Mill'!$C$627</definedName>
    <definedName name="StockVal_QTRLY" localSheetId="6">#REF!</definedName>
    <definedName name="StockVal_QTRLY" localSheetId="7">#REF!</definedName>
    <definedName name="StockVal_QTRLY" localSheetId="8">#REF!</definedName>
    <definedName name="StockVal_QTRLY" localSheetId="10">#REF!</definedName>
    <definedName name="StockVal_QTRLY">#REF!</definedName>
    <definedName name="StockVal_QTRLY2" localSheetId="6">#REF!</definedName>
    <definedName name="StockVal_QTRLY2" localSheetId="7">#REF!</definedName>
    <definedName name="StockVal_QTRLY2" localSheetId="8">#REF!</definedName>
    <definedName name="StockVal_QTRLY2" localSheetId="10">#REF!</definedName>
    <definedName name="StockVal_QTRLY2">#REF!</definedName>
    <definedName name="StockVal_Select" localSheetId="6">#REF!</definedName>
    <definedName name="StockVal_Select" localSheetId="7">#REF!</definedName>
    <definedName name="StockVal_Select" localSheetId="8">#REF!</definedName>
    <definedName name="StockVal_Select" localSheetId="10">#REF!</definedName>
    <definedName name="StockVal_Select">#REF!</definedName>
    <definedName name="StockVal_Select2" localSheetId="6">#REF!</definedName>
    <definedName name="StockVal_Select2">#REF!</definedName>
    <definedName name="StockVal_Ticker01" localSheetId="6">#REF!</definedName>
    <definedName name="StockVal_Ticker01">#REF!</definedName>
    <definedName name="StockVal.Data001" localSheetId="6">#REF!</definedName>
    <definedName name="StockVal.Data001" localSheetId="8">#REF!</definedName>
    <definedName name="StockVal.Data001" localSheetId="10">#REF!</definedName>
    <definedName name="StockVal.Data001">#REF!</definedName>
    <definedName name="StockVal.Data002" localSheetId="6">#REF!</definedName>
    <definedName name="StockVal.Data002" localSheetId="8">#REF!</definedName>
    <definedName name="StockVal.Data002" localSheetId="10">#REF!</definedName>
    <definedName name="StockVal.Data002">#REF!</definedName>
    <definedName name="StockVal.Data003" localSheetId="6">#REF!</definedName>
    <definedName name="StockVal.Data003" localSheetId="8">#REF!</definedName>
    <definedName name="StockVal.Data003" localSheetId="10">#REF!</definedName>
    <definedName name="StockVal.Data003">#REF!</definedName>
    <definedName name="StockVal.Data004" localSheetId="6">#REF!</definedName>
    <definedName name="StockVal.Data004">#REF!</definedName>
    <definedName name="StockVal.Data005" localSheetId="6">#REF!</definedName>
    <definedName name="StockVal.Data005">#REF!</definedName>
    <definedName name="StockVal.Data006" localSheetId="6">#REF!</definedName>
    <definedName name="StockVal.Data006">#REF!</definedName>
    <definedName name="StockVal.Data007" localSheetId="6">#REF!</definedName>
    <definedName name="StockVal.Data007">#REF!</definedName>
    <definedName name="StockVal.Data008" localSheetId="6">#REF!</definedName>
    <definedName name="StockVal.Data008">#REF!</definedName>
    <definedName name="StockVal.Data009" localSheetId="6">#REF!</definedName>
    <definedName name="StockVal.Data009">#REF!</definedName>
    <definedName name="StockVal.Data010" localSheetId="6">#REF!</definedName>
    <definedName name="StockVal.Data010">#REF!</definedName>
    <definedName name="StockVal.Data011" localSheetId="6">#REF!</definedName>
    <definedName name="StockVal.Data011">#REF!</definedName>
    <definedName name="StockVal.Data059" localSheetId="6">#REF!</definedName>
    <definedName name="StockVal.Data059">#REF!</definedName>
    <definedName name="StockVal.Data060" localSheetId="6">#REF!</definedName>
    <definedName name="StockVal.Data060">#REF!</definedName>
    <definedName name="StockVal.Data061" localSheetId="6">#REF!</definedName>
    <definedName name="StockVal.Data061">#REF!</definedName>
    <definedName name="StockVal.Data062" localSheetId="6">#REF!</definedName>
    <definedName name="StockVal.Data062">#REF!</definedName>
    <definedName name="StockVal.Data063" localSheetId="6">#REF!</definedName>
    <definedName name="StockVal.Data063">#REF!</definedName>
    <definedName name="StockVal.Data064" localSheetId="6">#REF!</definedName>
    <definedName name="StockVal.Data064">#REF!</definedName>
    <definedName name="StockVal.Data065" localSheetId="6">#REF!</definedName>
    <definedName name="StockVal.Data065">#REF!</definedName>
    <definedName name="StockVal.Data066" localSheetId="6">#REF!</definedName>
    <definedName name="StockVal.Data066">#REF!</definedName>
    <definedName name="StockVal.Data067" localSheetId="6">#REF!</definedName>
    <definedName name="StockVal.Data067">#REF!</definedName>
    <definedName name="StockVal.Data068" localSheetId="6">#REF!</definedName>
    <definedName name="StockVal.Data068">#REF!</definedName>
    <definedName name="StockVal.Data069" localSheetId="6">#REF!</definedName>
    <definedName name="StockVal.Data069">#REF!</definedName>
    <definedName name="StockVal.Data070" localSheetId="6">#REF!</definedName>
    <definedName name="StockVal.Data070">#REF!</definedName>
    <definedName name="StockVal.Data071" localSheetId="6">#REF!</definedName>
    <definedName name="StockVal.Data071">#REF!</definedName>
    <definedName name="StockVal.Data072" localSheetId="6">#REF!</definedName>
    <definedName name="StockVal.Data072">#REF!</definedName>
    <definedName name="StockVal.Data073" localSheetId="6">#REF!</definedName>
    <definedName name="StockVal.Data073">#REF!</definedName>
    <definedName name="StockVal.Data074" localSheetId="6">#REF!</definedName>
    <definedName name="StockVal.Data074">#REF!</definedName>
    <definedName name="StockVal.Data075" localSheetId="6">#REF!</definedName>
    <definedName name="StockVal.Data075">#REF!</definedName>
    <definedName name="StockVal.Data076" localSheetId="6">#REF!</definedName>
    <definedName name="StockVal.Data076">#REF!</definedName>
    <definedName name="StockVal.Data077" localSheetId="6">#REF!</definedName>
    <definedName name="StockVal.Data077">#REF!</definedName>
    <definedName name="StockVal.Data078" localSheetId="6">#REF!</definedName>
    <definedName name="StockVal.Data078">#REF!</definedName>
    <definedName name="StockVal.Data079" localSheetId="6">#REF!</definedName>
    <definedName name="StockVal.Data079">#REF!</definedName>
    <definedName name="StockVal.Data080" localSheetId="6">#REF!</definedName>
    <definedName name="StockVal.Data080">#REF!</definedName>
    <definedName name="StockVal.Data081" localSheetId="6">#REF!</definedName>
    <definedName name="StockVal.Data081">#REF!</definedName>
    <definedName name="StockVal.Data082" localSheetId="6">#REF!</definedName>
    <definedName name="StockVal.Data082">#REF!</definedName>
    <definedName name="StockVal.Data083" localSheetId="6">#REF!</definedName>
    <definedName name="StockVal.Data083">#REF!</definedName>
    <definedName name="StockVal.Data084" localSheetId="6">#REF!</definedName>
    <definedName name="StockVal.Data084">#REF!</definedName>
    <definedName name="StockVal.Data085" localSheetId="6">#REF!</definedName>
    <definedName name="StockVal.Data085">#REF!</definedName>
    <definedName name="StockVal.Data086" localSheetId="6">#REF!</definedName>
    <definedName name="StockVal.Data086">#REF!</definedName>
    <definedName name="StockVal.Data087" localSheetId="6">#REF!</definedName>
    <definedName name="StockVal.Data087">#REF!</definedName>
    <definedName name="StockVal.Data088" localSheetId="6">#REF!</definedName>
    <definedName name="StockVal.Data088">#REF!</definedName>
    <definedName name="StockVal.Data089" localSheetId="6">#REF!</definedName>
    <definedName name="StockVal.Data089">#REF!</definedName>
    <definedName name="StockVal.Data090" localSheetId="6">#REF!</definedName>
    <definedName name="StockVal.Data090">#REF!</definedName>
    <definedName name="StockVal.Data091" localSheetId="6">#REF!</definedName>
    <definedName name="StockVal.Data091">#REF!</definedName>
    <definedName name="StockVal.Data092" localSheetId="6">#REF!</definedName>
    <definedName name="StockVal.Data092">#REF!</definedName>
    <definedName name="StockVal.Data093" localSheetId="6">#REF!</definedName>
    <definedName name="StockVal.Data093">#REF!</definedName>
    <definedName name="StockVal.Data094" localSheetId="6">#REF!</definedName>
    <definedName name="StockVal.Data094">#REF!</definedName>
    <definedName name="StockVal.Data095" localSheetId="6">#REF!</definedName>
    <definedName name="StockVal.Data095">#REF!</definedName>
    <definedName name="StockVal.Data096" localSheetId="6">#REF!</definedName>
    <definedName name="StockVal.Data096">#REF!</definedName>
    <definedName name="StockVal.Data097" localSheetId="6">#REF!</definedName>
    <definedName name="StockVal.Data097">#REF!</definedName>
    <definedName name="StockVal.Data098" localSheetId="6">#REF!</definedName>
    <definedName name="StockVal.Data098">#REF!</definedName>
    <definedName name="StockVal.Data099" localSheetId="6">#REF!</definedName>
    <definedName name="StockVal.Data099">#REF!</definedName>
    <definedName name="StockVal.Data100" localSheetId="6">#REF!</definedName>
    <definedName name="StockVal.Data100">#REF!</definedName>
    <definedName name="StockVal.Data101" localSheetId="6">#REF!</definedName>
    <definedName name="StockVal.Data101">#REF!</definedName>
    <definedName name="StockVal.Data102" localSheetId="6">#REF!</definedName>
    <definedName name="StockVal.Data102">#REF!</definedName>
    <definedName name="StockVal.Data103" localSheetId="6">#REF!</definedName>
    <definedName name="StockVal.Data103">#REF!</definedName>
    <definedName name="StockVal.Data104" localSheetId="6">#REF!</definedName>
    <definedName name="StockVal.Data104">#REF!</definedName>
    <definedName name="StockVal.Data105" localSheetId="6">#REF!</definedName>
    <definedName name="StockVal.Data105">#REF!</definedName>
    <definedName name="StockVal.Data106" localSheetId="6">#REF!</definedName>
    <definedName name="StockVal.Data106">#REF!</definedName>
    <definedName name="StockVal.Data107" localSheetId="6">#REF!</definedName>
    <definedName name="StockVal.Data107">#REF!</definedName>
    <definedName name="StockVal.Data108" localSheetId="6">#REF!</definedName>
    <definedName name="StockVal.Data108">#REF!</definedName>
    <definedName name="StockVal.Data116" localSheetId="6">#REF!</definedName>
    <definedName name="StockVal.Data116">#REF!</definedName>
    <definedName name="StockVal.Data117" localSheetId="6">#REF!</definedName>
    <definedName name="StockVal.Data117">#REF!</definedName>
    <definedName name="StockVal.Data118" localSheetId="6">#REF!</definedName>
    <definedName name="StockVal.Data118">#REF!</definedName>
    <definedName name="StockVal.Data119" localSheetId="6">#REF!</definedName>
    <definedName name="StockVal.Data119">#REF!</definedName>
    <definedName name="StockVal.Data120" localSheetId="6">#REF!</definedName>
    <definedName name="StockVal.Data120">#REF!</definedName>
    <definedName name="StockVal.Data121" localSheetId="6">#REF!</definedName>
    <definedName name="StockVal.Data121">#REF!</definedName>
    <definedName name="StockVal.Data122" localSheetId="6">#REF!</definedName>
    <definedName name="StockVal.Data122">#REF!</definedName>
    <definedName name="StockVal.Data123" localSheetId="6">#REF!</definedName>
    <definedName name="StockVal.Data123">#REF!</definedName>
    <definedName name="StockVal.Data124" localSheetId="6">#REF!</definedName>
    <definedName name="StockVal.Data124">#REF!</definedName>
    <definedName name="StockVal.Data125" localSheetId="6">#REF!</definedName>
    <definedName name="StockVal.Data125">#REF!</definedName>
    <definedName name="StockVal.Data126" localSheetId="6">#REF!</definedName>
    <definedName name="StockVal.Data126">#REF!</definedName>
    <definedName name="StockVal.Data127" localSheetId="6">#REF!</definedName>
    <definedName name="StockVal.Data127">#REF!</definedName>
    <definedName name="StockVal.Data128" localSheetId="6">#REF!</definedName>
    <definedName name="StockVal.Data128">#REF!</definedName>
    <definedName name="StockVal.Data129" localSheetId="6">#REF!</definedName>
    <definedName name="StockVal.Data129">#REF!</definedName>
    <definedName name="StockVal.Data130" localSheetId="6">#REF!</definedName>
    <definedName name="StockVal.Data130">#REF!</definedName>
    <definedName name="StockVal.Data131" localSheetId="6">#REF!</definedName>
    <definedName name="StockVal.Data131">#REF!</definedName>
    <definedName name="StockVal.Data132" localSheetId="6">#REF!</definedName>
    <definedName name="StockVal.Data132">#REF!</definedName>
    <definedName name="StockVal.Data133" localSheetId="6">#REF!</definedName>
    <definedName name="StockVal.Data133">#REF!</definedName>
    <definedName name="StockVal.Data134" localSheetId="6">#REF!</definedName>
    <definedName name="StockVal.Data134">#REF!</definedName>
    <definedName name="StockVal.Data135" localSheetId="6">#REF!</definedName>
    <definedName name="StockVal.Data135">#REF!</definedName>
    <definedName name="StockVal.Data136" localSheetId="6">#REF!</definedName>
    <definedName name="StockVal.Data136">#REF!</definedName>
    <definedName name="StockVal.Data137" localSheetId="6">#REF!</definedName>
    <definedName name="StockVal.Data137">#REF!</definedName>
    <definedName name="StockVal.Data138" localSheetId="6">#REF!</definedName>
    <definedName name="StockVal.Data138">#REF!</definedName>
    <definedName name="StockVal.Data139" localSheetId="6">#REF!</definedName>
    <definedName name="StockVal.Data139">#REF!</definedName>
    <definedName name="StockVal.Data140" localSheetId="6">#REF!</definedName>
    <definedName name="StockVal.Data140">#REF!</definedName>
    <definedName name="StockVal.Data141" localSheetId="6">#REF!</definedName>
    <definedName name="StockVal.Data141">#REF!</definedName>
    <definedName name="StockVal.Data142" localSheetId="6">#REF!</definedName>
    <definedName name="StockVal.Data142">#REF!</definedName>
    <definedName name="StockVal.Data143" localSheetId="6">#REF!</definedName>
    <definedName name="StockVal.Data143">#REF!</definedName>
    <definedName name="StockVal.Data144" localSheetId="6">#REF!</definedName>
    <definedName name="StockVal.Data144">#REF!</definedName>
    <definedName name="StockVal.Data145" localSheetId="6">#REF!</definedName>
    <definedName name="StockVal.Data145">#REF!</definedName>
    <definedName name="StockVal.Data146" localSheetId="6">#REF!</definedName>
    <definedName name="StockVal.Data146">#REF!</definedName>
    <definedName name="StockVal.Data147" localSheetId="6">#REF!</definedName>
    <definedName name="StockVal.Data147">#REF!</definedName>
    <definedName name="StockVal.Data148" localSheetId="6">#REF!</definedName>
    <definedName name="StockVal.Data148">#REF!</definedName>
    <definedName name="StockVal.Data149" localSheetId="6">#REF!</definedName>
    <definedName name="StockVal.Data149">#REF!</definedName>
    <definedName name="StockVal.Data150" localSheetId="6">#REF!</definedName>
    <definedName name="StockVal.Data150">#REF!</definedName>
    <definedName name="StockVal.Data151" localSheetId="6">#REF!</definedName>
    <definedName name="StockVal.Data151">#REF!</definedName>
    <definedName name="StockVal.Data152" localSheetId="6">#REF!</definedName>
    <definedName name="StockVal.Data152">#REF!</definedName>
    <definedName name="StockVal.Data153" localSheetId="6">#REF!</definedName>
    <definedName name="StockVal.Data153">#REF!</definedName>
    <definedName name="StockVal.Data154" localSheetId="6">#REF!</definedName>
    <definedName name="StockVal.Data154">#REF!</definedName>
    <definedName name="StockVal.Data155" localSheetId="6">#REF!</definedName>
    <definedName name="StockVal.Data155">#REF!</definedName>
    <definedName name="StockVal.Data156" localSheetId="6">#REF!</definedName>
    <definedName name="StockVal.Data156">#REF!</definedName>
    <definedName name="StockVal.Data157" localSheetId="6">#REF!</definedName>
    <definedName name="StockVal.Data157">#REF!</definedName>
    <definedName name="StockVal.Data158" localSheetId="6">#REF!</definedName>
    <definedName name="StockVal.Data158">#REF!</definedName>
    <definedName name="StockVal.Data159" localSheetId="6">#REF!</definedName>
    <definedName name="StockVal.Data159">#REF!</definedName>
    <definedName name="StockVal.Data160" localSheetId="6">#REF!</definedName>
    <definedName name="StockVal.Data160">#REF!</definedName>
    <definedName name="StockVal.Data161" localSheetId="6">#REF!</definedName>
    <definedName name="StockVal.Data161">#REF!</definedName>
    <definedName name="StockVal.Data162" localSheetId="6">#REF!</definedName>
    <definedName name="StockVal.Data162">#REF!</definedName>
    <definedName name="StockVal.Data163" localSheetId="6">#REF!</definedName>
    <definedName name="StockVal.Data163">#REF!</definedName>
    <definedName name="StockVal.Data164" localSheetId="6">#REF!</definedName>
    <definedName name="StockVal.Data164">#REF!</definedName>
    <definedName name="StockVal.Data165" localSheetId="6">#REF!</definedName>
    <definedName name="StockVal.Data165">#REF!</definedName>
    <definedName name="StockVal.Data166" localSheetId="6">#REF!</definedName>
    <definedName name="StockVal.Data166">#REF!</definedName>
    <definedName name="StockVal.Data167" localSheetId="6">#REF!</definedName>
    <definedName name="StockVal.Data167">#REF!</definedName>
    <definedName name="STORKVIK_">'[25]By Mill'!$C$836</definedName>
    <definedName name="Stub" hidden="1">[74]MAIN!$I$11</definedName>
    <definedName name="StubWt" localSheetId="6">#REF!</definedName>
    <definedName name="StubWt" localSheetId="7">#REF!</definedName>
    <definedName name="StubWt" localSheetId="8">#REF!</definedName>
    <definedName name="StubWt" localSheetId="10">#REF!</definedName>
    <definedName name="StubWt">#REF!</definedName>
    <definedName name="SubjCoID" localSheetId="6">#REF!</definedName>
    <definedName name="SubjCoID" localSheetId="7">#REF!</definedName>
    <definedName name="SubjCoID" localSheetId="8">#REF!</definedName>
    <definedName name="SubjCoID" localSheetId="10">#REF!</definedName>
    <definedName name="SubjCoID">#REF!</definedName>
    <definedName name="SubjCurr" localSheetId="6">#REF!</definedName>
    <definedName name="SubjCurr" localSheetId="7">#REF!</definedName>
    <definedName name="SubjCurr" localSheetId="8">#REF!</definedName>
    <definedName name="SubjCurr" localSheetId="10">#REF!</definedName>
    <definedName name="SubjCurr">#REF!</definedName>
    <definedName name="SubjectCurrencyTag" localSheetId="6">#REF!</definedName>
    <definedName name="SubjectCurrencyTag">#REF!</definedName>
    <definedName name="SubjMktValue" localSheetId="6">#REF!</definedName>
    <definedName name="SubjMktValue">#REF!</definedName>
    <definedName name="Subs_" localSheetId="6" hidden="1">#REF!</definedName>
    <definedName name="Subs_" hidden="1">#REF!</definedName>
    <definedName name="subscribers_graph">"Chart 23"</definedName>
    <definedName name="SubscribersBusinessAverage">#REF!</definedName>
    <definedName name="SubscribersBusinessPercent" localSheetId="6">#REF!</definedName>
    <definedName name="SubscribersBusinessPercent">#REF!</definedName>
    <definedName name="SubscribersBusinessPercentage" localSheetId="6">#REF!</definedName>
    <definedName name="SubscribersBusinessPercentage">#REF!</definedName>
    <definedName name="SubscribersGovernmentAverage" localSheetId="6">#REF!</definedName>
    <definedName name="SubscribersGovernmentAverage">#REF!</definedName>
    <definedName name="SubscribersGovernmentPercent" localSheetId="6">#REF!</definedName>
    <definedName name="SubscribersGovernmentPercent">#REF!</definedName>
    <definedName name="SubscribersGovernmentPercentage" localSheetId="6">#REF!</definedName>
    <definedName name="SubscribersGovernmentPercentage">#REF!</definedName>
    <definedName name="SubscribersGovernmentYearEndIn" localSheetId="6">#REF!</definedName>
    <definedName name="SubscribersGovernmentYearEndIn">#REF!</definedName>
    <definedName name="SubscribersMobileAverage" localSheetId="6">#REF!</definedName>
    <definedName name="SubscribersMobileAverage">#REF!</definedName>
    <definedName name="SubscribersResidentialAverage" localSheetId="6">#REF!</definedName>
    <definedName name="SubscribersResidentialAverage">#REF!</definedName>
    <definedName name="SubscribersResidentialCf" localSheetId="6">#REF!</definedName>
    <definedName name="SubscribersResidentialCf">#REF!</definedName>
    <definedName name="SubscribersResidentialPercent" localSheetId="6">#REF!</definedName>
    <definedName name="SubscribersResidentialPercent">#REF!</definedName>
    <definedName name="SubscribersResidentialPercentage" localSheetId="6">#REF!</definedName>
    <definedName name="SubscribersResidentialPercentage">#REF!</definedName>
    <definedName name="SubscribersTotalAverage" localSheetId="6">#REF!</definedName>
    <definedName name="SubscribersTotalAverage">#REF!</definedName>
    <definedName name="SubscribersTotalBf" localSheetId="6">#REF!</definedName>
    <definedName name="SubscribersTotalBf">#REF!</definedName>
    <definedName name="SubscribersTotalCf" localSheetId="6">#REF!</definedName>
    <definedName name="SubscribersTotalCf">#REF!</definedName>
    <definedName name="SubscribersTotalChange" localSheetId="6">#REF!</definedName>
    <definedName name="SubscribersTotalChange">#REF!</definedName>
    <definedName name="sugt" localSheetId="6" hidden="1">{"fdsup://directions/News HTML Viewer?action=OPEN&amp;on_error=off&amp;window=popup_no_button&amp;start_maximized=false&amp;creator=factset&amp;display_string=Click to view document&amp;width=640&amp;height=480&amp;address=ZQFNwaDn0o6jD6X0J7cySENoBI2Xc1LvAl%2BVFTwkOPmzH7IyCpI6KGuVtTGDYGTx","iE2NWrRnfnrPjz0TFoQaSDkI3PRTYIcRGuaVgnY6XfbXc0K73luo%2F37fKR4vmV2bZNo4cHBvmr5eG9MZppTY9Krecks4woM9q1EbGJl38nGMQWLkRmkCr%2BoevJC%2FDo5DmY%2FYxfUAhMQoRNl%2BPRBOO10d9Pl8jHXZZpuXVkq6BZ5XTjmQBqagSosWoUtDdoFTydkX%2B2ApcgeLogWqXz4I4RJzEHdybX%2B8%2F%2FGyAck%3D"}</definedName>
    <definedName name="sugt" localSheetId="7" hidden="1">{"fdsup://directions/News HTML Viewer?action=OPEN&amp;on_error=off&amp;window=popup_no_button&amp;start_maximized=false&amp;creator=factset&amp;display_string=Click to view document&amp;width=640&amp;height=480&amp;address=ZQFNwaDn0o6jD6X0J7cySENoBI2Xc1LvAl%2BVFTwkOPmzH7IyCpI6KGuVtTGDYGTx","iE2NWrRnfnrPjz0TFoQaSDkI3PRTYIcRGuaVgnY6XfbXc0K73luo%2F37fKR4vmV2bZNo4cHBvmr5eG9MZppTY9Krecks4woM9q1EbGJl38nGMQWLkRmkCr%2BoevJC%2FDo5DmY%2FYxfUAhMQoRNl%2BPRBOO10d9Pl8jHXZZpuXVkq6BZ5XTjmQBqagSosWoUtDdoFTydkX%2B2ApcgeLogWqXz4I4RJzEHdybX%2B8%2F%2FGyAck%3D"}</definedName>
    <definedName name="sugt" localSheetId="8" hidden="1">{"fdsup://directions/News HTML Viewer?action=OPEN&amp;on_error=off&amp;window=popup_no_button&amp;start_maximized=false&amp;creator=factset&amp;display_string=Click to view document&amp;width=640&amp;height=480&amp;address=ZQFNwaDn0o6jD6X0J7cySENoBI2Xc1LvAl%2BVFTwkOPmzH7IyCpI6KGuVtTGDYGTx","iE2NWrRnfnrPjz0TFoQaSDkI3PRTYIcRGuaVgnY6XfbXc0K73luo%2F37fKR4vmV2bZNo4cHBvmr5eG9MZppTY9Krecks4woM9q1EbGJl38nGMQWLkRmkCr%2BoevJC%2FDo5DmY%2FYxfUAhMQoRNl%2BPRBOO10d9Pl8jHXZZpuXVkq6BZ5XTjmQBqagSosWoUtDdoFTydkX%2B2ApcgeLogWqXz4I4RJzEHdybX%2B8%2F%2FGyAck%3D"}</definedName>
    <definedName name="sugt" localSheetId="10" hidden="1">{"fdsup://directions/News HTML Viewer?action=OPEN&amp;on_error=off&amp;window=popup_no_button&amp;start_maximized=false&amp;creator=factset&amp;display_string=Click to view document&amp;width=640&amp;height=480&amp;address=ZQFNwaDn0o6jD6X0J7cySENoBI2Xc1LvAl%2BVFTwkOPmzH7IyCpI6KGuVtTGDYGTx","iE2NWrRnfnrPjz0TFoQaSDkI3PRTYIcRGuaVgnY6XfbXc0K73luo%2F37fKR4vmV2bZNo4cHBvmr5eG9MZppTY9Krecks4woM9q1EbGJl38nGMQWLkRmkCr%2BoevJC%2FDo5DmY%2FYxfUAhMQoRNl%2BPRBOO10d9Pl8jHXZZpuXVkq6BZ5XTjmQBqagSosWoUtDdoFTydkX%2B2ApcgeLogWqXz4I4RJzEHdybX%2B8%2F%2FGyAck%3D"}</definedName>
    <definedName name="sugt" hidden="1">{"fdsup://directions/News HTML Viewer?action=OPEN&amp;on_error=off&amp;window=popup_no_button&amp;start_maximized=false&amp;creator=factset&amp;display_string=Click to view document&amp;width=640&amp;height=480&amp;address=ZQFNwaDn0o6jD6X0J7cySENoBI2Xc1LvAl%2BVFTwkOPmzH7IyCpI6KGuVtTGDYGTx","iE2NWrRnfnrPjz0TFoQaSDkI3PRTYIcRGuaVgnY6XfbXc0K73luo%2F37fKR4vmV2bZNo4cHBvmr5eG9MZppTY9Krecks4woM9q1EbGJl38nGMQWLkRmkCr%2BoevJC%2FDo5DmY%2FYxfUAhMQoRNl%2BPRBOO10d9Pl8jHXZZpuXVkq6BZ5XTjmQBqagSosWoUtDdoFTydkX%2B2ApcgeLogWqXz4I4RJzEHdybX%2B8%2F%2FGyAck%3D"}</definedName>
    <definedName name="Sumatra">'[25]By Mill'!$C$1464</definedName>
    <definedName name="SUMATRA_">'[25]By Mill'!$C$1464</definedName>
    <definedName name="SUMMARY" localSheetId="9">#REF!</definedName>
    <definedName name="Summary" localSheetId="6">#REF!</definedName>
    <definedName name="Summary" localSheetId="7">#REF!</definedName>
    <definedName name="Summary" localSheetId="8">#REF!</definedName>
    <definedName name="Summary" localSheetId="10">#REF!</definedName>
    <definedName name="Summary">#REF!</definedName>
    <definedName name="summary2" localSheetId="11" hidden="1">{#N/A,#N/A,FALSE,"Aging Summary";#N/A,#N/A,FALSE,"Ratio Analysis";#N/A,#N/A,FALSE,"Test 120 Day Accts";#N/A,#N/A,FALSE,"Tickmarks"}</definedName>
    <definedName name="summary2" hidden="1">{#N/A,#N/A,FALSE,"Aging Summary";#N/A,#N/A,FALSE,"Ratio Analysis";#N/A,#N/A,FALSE,"Test 120 Day Accts";#N/A,#N/A,FALSE,"Tickmarks"}</definedName>
    <definedName name="Suzano" localSheetId="6">#REF!</definedName>
    <definedName name="Suzano" localSheetId="7">#REF!</definedName>
    <definedName name="Suzano" localSheetId="8">#REF!</definedName>
    <definedName name="Suzano" localSheetId="10">#REF!</definedName>
    <definedName name="Suzano">#REF!</definedName>
    <definedName name="SUZANO_">'[25]By Mill'!$C$1303</definedName>
    <definedName name="svannah" localSheetId="6">#REF!</definedName>
    <definedName name="svannah" localSheetId="7">#REF!</definedName>
    <definedName name="svannah" localSheetId="8">#REF!</definedName>
    <definedName name="svannah" localSheetId="10">#REF!</definedName>
    <definedName name="svannah">#REF!</definedName>
    <definedName name="Svetogorsk" localSheetId="6">#REF!</definedName>
    <definedName name="Svetogorsk" localSheetId="7">#REF!</definedName>
    <definedName name="Svetogorsk" localSheetId="8">#REF!</definedName>
    <definedName name="Svetogorsk" localSheetId="10">#REF!</definedName>
    <definedName name="Svetogorsk">#REF!</definedName>
    <definedName name="SVETOGORSK_">'[25]By Mill'!$C$1901</definedName>
    <definedName name="Swaziland" localSheetId="6">#REF!</definedName>
    <definedName name="Swaziland" localSheetId="7">#REF!</definedName>
    <definedName name="Swaziland" localSheetId="8">#REF!</definedName>
    <definedName name="Swaziland" localSheetId="10">#REF!</definedName>
    <definedName name="Swaziland">#REF!</definedName>
    <definedName name="swdrawrd" localSheetId="2" hidden="1">'[39]SOV tot'!#REF!</definedName>
    <definedName name="swdrawrd" localSheetId="11" hidden="1">'[39]SOV tot'!#REF!</definedName>
    <definedName name="swdrawrd" hidden="1">'[39]SOV tot'!#REF!</definedName>
    <definedName name="swdw" localSheetId="2" hidden="1">'[31]SOV tot'!#REF!</definedName>
    <definedName name="swdw" hidden="1">'[31]SOV tot'!#REF!</definedName>
    <definedName name="Sweden" localSheetId="6">#REF!</definedName>
    <definedName name="Sweden" localSheetId="7">#REF!</definedName>
    <definedName name="Sweden" localSheetId="8">#REF!</definedName>
    <definedName name="Sweden" localSheetId="10">#REF!</definedName>
    <definedName name="Sweden">#REF!</definedName>
    <definedName name="SWHPRICE" localSheetId="6">#REF!</definedName>
    <definedName name="SWHPRICE" localSheetId="7">#REF!</definedName>
    <definedName name="SWHPRICE" localSheetId="8">#REF!</definedName>
    <definedName name="SWHPRICE" localSheetId="10">#REF!</definedName>
    <definedName name="SWHPRICE">#REF!</definedName>
    <definedName name="Switzerland" localSheetId="6">#REF!</definedName>
    <definedName name="Switzerland" localSheetId="7">#REF!</definedName>
    <definedName name="Switzerland" localSheetId="8">#REF!</definedName>
    <definedName name="Switzerland" localSheetId="10">#REF!</definedName>
    <definedName name="Switzerland">#REF!</definedName>
    <definedName name="swwe" localSheetId="2" hidden="1">'[31]SOV tot'!#REF!</definedName>
    <definedName name="swwe" localSheetId="11" hidden="1">'[31]SOV tot'!#REF!</definedName>
    <definedName name="swwe" hidden="1">'[31]SOV tot'!#REF!</definedName>
    <definedName name="synthèse" localSheetId="6" hidden="1">{"FrgénEst",#N/A,FALSE,"A";"RésuEst",#N/A,FALSE,"A"}</definedName>
    <definedName name="synthèse" localSheetId="7" hidden="1">{"FrgénEst",#N/A,FALSE,"A";"RésuEst",#N/A,FALSE,"A"}</definedName>
    <definedName name="synthèse" localSheetId="8" hidden="1">{"FrgénEst",#N/A,FALSE,"A";"RésuEst",#N/A,FALSE,"A"}</definedName>
    <definedName name="synthèse" localSheetId="10" hidden="1">{"FrgénEst",#N/A,FALSE,"A";"RésuEst",#N/A,FALSE,"A"}</definedName>
    <definedName name="synthèse" hidden="1">{"FrgénEst",#N/A,FALSE,"A";"RésuEst",#N/A,FALSE,"A"}</definedName>
    <definedName name="SZPRICE">#REF!</definedName>
    <definedName name="T" localSheetId="0">#REF!</definedName>
    <definedName name="T" localSheetId="9">#REF!</definedName>
    <definedName name="T" localSheetId="6">#REF!</definedName>
    <definedName name="T" localSheetId="7">#REF!</definedName>
    <definedName name="T" localSheetId="8">#REF!</definedName>
    <definedName name="T" localSheetId="10">#REF!</definedName>
    <definedName name="t" localSheetId="11" hidden="1">{#N/A,#N/A,TRUE,"Буржуям"}</definedName>
    <definedName name="t" hidden="1">{#N/A,#N/A,TRUE,"Буржуям"}</definedName>
    <definedName name="T_ave">#REF!</definedName>
    <definedName name="T_F">#REF!</definedName>
    <definedName name="T_x" localSheetId="6">#REF!</definedName>
    <definedName name="T_x" localSheetId="7">#REF!</definedName>
    <definedName name="T_x" localSheetId="8">#REF!</definedName>
    <definedName name="T_x" localSheetId="10">#REF!</definedName>
    <definedName name="T_x">#REF!</definedName>
    <definedName name="T10TV" localSheetId="6">#REF!</definedName>
    <definedName name="T10TV" localSheetId="7">#REF!</definedName>
    <definedName name="T10TV" localSheetId="8">#REF!</definedName>
    <definedName name="T10TV" localSheetId="10">#REF!</definedName>
    <definedName name="T10TV">#REF!</definedName>
    <definedName name="T11TV" localSheetId="6">#REF!</definedName>
    <definedName name="T11TV" localSheetId="7">#REF!</definedName>
    <definedName name="T11TV" localSheetId="8">#REF!</definedName>
    <definedName name="T11TV" localSheetId="10">#REF!</definedName>
    <definedName name="T11TV">#REF!</definedName>
    <definedName name="T12TV" localSheetId="6">#REF!</definedName>
    <definedName name="T12TV">#REF!</definedName>
    <definedName name="T13TV" localSheetId="6">#REF!</definedName>
    <definedName name="T13TV">#REF!</definedName>
    <definedName name="T14TV" localSheetId="6">#REF!</definedName>
    <definedName name="T14TV">#REF!</definedName>
    <definedName name="T15TV" localSheetId="6">#REF!</definedName>
    <definedName name="T15TV">#REF!</definedName>
    <definedName name="T16TV" localSheetId="6">#REF!</definedName>
    <definedName name="T16TV">#REF!</definedName>
    <definedName name="T17TV" localSheetId="6">#REF!</definedName>
    <definedName name="T17TV">#REF!</definedName>
    <definedName name="T18TV" localSheetId="6">#REF!</definedName>
    <definedName name="T18TV">#REF!</definedName>
    <definedName name="T19TV" localSheetId="6">#REF!</definedName>
    <definedName name="T19TV">#REF!</definedName>
    <definedName name="T1TV" localSheetId="6">#REF!</definedName>
    <definedName name="T1TV">#REF!</definedName>
    <definedName name="T20TV" localSheetId="6">#REF!</definedName>
    <definedName name="T20TV">#REF!</definedName>
    <definedName name="T21TV" localSheetId="6">#REF!</definedName>
    <definedName name="T21TV">#REF!</definedName>
    <definedName name="T22TV" localSheetId="6">#REF!</definedName>
    <definedName name="T22TV">#REF!</definedName>
    <definedName name="T23TV" localSheetId="6">#REF!</definedName>
    <definedName name="T23TV">#REF!</definedName>
    <definedName name="T24TV" localSheetId="6">#REF!</definedName>
    <definedName name="T24TV">#REF!</definedName>
    <definedName name="T25TV" localSheetId="6">#REF!</definedName>
    <definedName name="T25TV">#REF!</definedName>
    <definedName name="T28TV" localSheetId="6">#REF!</definedName>
    <definedName name="T28TV">#REF!</definedName>
    <definedName name="T29TV" localSheetId="6">#REF!</definedName>
    <definedName name="T29TV">#REF!</definedName>
    <definedName name="T2TV" localSheetId="6">#REF!</definedName>
    <definedName name="T2TV">#REF!</definedName>
    <definedName name="T30TV" localSheetId="6">#REF!</definedName>
    <definedName name="T30TV">#REF!</definedName>
    <definedName name="T3TV" localSheetId="6">#REF!</definedName>
    <definedName name="T3TV">#REF!</definedName>
    <definedName name="T4TV" localSheetId="6">#REF!</definedName>
    <definedName name="T4TV">#REF!</definedName>
    <definedName name="T5TV" localSheetId="6">#REF!</definedName>
    <definedName name="T5TV">#REF!</definedName>
    <definedName name="T6TV" localSheetId="6">#REF!</definedName>
    <definedName name="T6TV">#REF!</definedName>
    <definedName name="T7TV" localSheetId="6">#REF!</definedName>
    <definedName name="T7TV">#REF!</definedName>
    <definedName name="T8TV" localSheetId="6">#REF!</definedName>
    <definedName name="T8TV">#REF!</definedName>
    <definedName name="T9TV" localSheetId="6">#REF!</definedName>
    <definedName name="T9TV">#REF!</definedName>
    <definedName name="Tabl151">#REF!</definedName>
    <definedName name="Tabl271">#REF!</definedName>
    <definedName name="Tabl521">#REF!</definedName>
    <definedName name="Tabl661">#REF!</definedName>
    <definedName name="table1" localSheetId="6">#REF!</definedName>
    <definedName name="table1">#REF!</definedName>
    <definedName name="table2" localSheetId="6">#REF!</definedName>
    <definedName name="table2">#REF!</definedName>
    <definedName name="table3" localSheetId="6">#REF!</definedName>
    <definedName name="table3">#REF!</definedName>
    <definedName name="table4" localSheetId="6">#REF!</definedName>
    <definedName name="table4">#REF!</definedName>
    <definedName name="Tacoma" localSheetId="6">#REF!</definedName>
    <definedName name="Tacoma">#REF!</definedName>
    <definedName name="TACOMA_">'[25]By Mill'!$C$520</definedName>
    <definedName name="Tainionkoski" localSheetId="6">#REF!</definedName>
    <definedName name="Tainionkoski" localSheetId="7">#REF!</definedName>
    <definedName name="Tainionkoski" localSheetId="8">#REF!</definedName>
    <definedName name="Tainionkoski" localSheetId="10">#REF!</definedName>
    <definedName name="Tainionkoski">#REF!</definedName>
    <definedName name="TAINIONKOSKI_">'[25]By Mill'!$C$629</definedName>
    <definedName name="Tainonkoski" localSheetId="6">#REF!</definedName>
    <definedName name="Tainonkoski" localSheetId="7">#REF!</definedName>
    <definedName name="Tainonkoski" localSheetId="8">#REF!</definedName>
    <definedName name="Tainonkoski" localSheetId="10">#REF!</definedName>
    <definedName name="Tainonkoski">#REF!</definedName>
    <definedName name="Taiwan" localSheetId="6">#REF!</definedName>
    <definedName name="Taiwan" localSheetId="7">#REF!</definedName>
    <definedName name="Taiwan" localSheetId="8">#REF!</definedName>
    <definedName name="Taiwan" localSheetId="10">#REF!</definedName>
    <definedName name="Taiwan">#REF!</definedName>
    <definedName name="TaiwanPP" localSheetId="6">#REF!</definedName>
    <definedName name="TaiwanPP" localSheetId="7">#REF!</definedName>
    <definedName name="TaiwanPP" localSheetId="8">#REF!</definedName>
    <definedName name="TaiwanPP" localSheetId="10">#REF!</definedName>
    <definedName name="TaiwanPP">#REF!</definedName>
    <definedName name="TAIWANPP_">'[25]By Mill'!$C$1602</definedName>
    <definedName name="tanya" localSheetId="11" hidden="1">{#N/A,#N/A,FALSE,"Aging Summary";#N/A,#N/A,FALSE,"Ratio Analysis";#N/A,#N/A,FALSE,"Test 120 Day Accts";#N/A,#N/A,FALSE,"Tickmarks"}</definedName>
    <definedName name="tanya" hidden="1">{#N/A,#N/A,FALSE,"Aging Summary";#N/A,#N/A,FALSE,"Ratio Analysis";#N/A,#N/A,FALSE,"Test 120 Day Accts";#N/A,#N/A,FALSE,"Tickmarks"}</definedName>
    <definedName name="Tarascon" localSheetId="6">#REF!</definedName>
    <definedName name="Tarascon" localSheetId="7">#REF!</definedName>
    <definedName name="Tarascon" localSheetId="8">#REF!</definedName>
    <definedName name="Tarascon" localSheetId="10">#REF!</definedName>
    <definedName name="Tarascon">#REF!</definedName>
    <definedName name="TARASCON_">'[25]By Mill'!$C$1033</definedName>
    <definedName name="TariffInstallBusinessRoubleNominal" localSheetId="6">#REF!</definedName>
    <definedName name="TariffInstallBusinessRoubleNominal" localSheetId="7">#REF!</definedName>
    <definedName name="TariffInstallBusinessRoubleNominal" localSheetId="8">#REF!</definedName>
    <definedName name="TariffInstallBusinessRoubleNominal" localSheetId="10">#REF!</definedName>
    <definedName name="TariffInstallBusinessRoubleNominal">#REF!</definedName>
    <definedName name="TariffInstallGovernmentRoubleNominal" localSheetId="6">#REF!</definedName>
    <definedName name="TariffInstallGovernmentRoubleNominal" localSheetId="7">#REF!</definedName>
    <definedName name="TariffInstallGovernmentRoubleNominal" localSheetId="8">#REF!</definedName>
    <definedName name="TariffInstallGovernmentRoubleNominal" localSheetId="10">#REF!</definedName>
    <definedName name="TariffInstallGovernmentRoubleNominal">#REF!</definedName>
    <definedName name="TariffInstallResidentialRoubleNominal" localSheetId="6">#REF!</definedName>
    <definedName name="TariffInstallResidentialRoubleNominal" localSheetId="7">#REF!</definedName>
    <definedName name="TariffInstallResidentialRoubleNominal" localSheetId="8">#REF!</definedName>
    <definedName name="TariffInstallResidentialRoubleNominal" localSheetId="10">#REF!</definedName>
    <definedName name="TariffInstallResidentialRoubleNominal">#REF!</definedName>
    <definedName name="TariffLocalCallsOffPeakBusinessDenarRealGrowth" localSheetId="6">#REF!</definedName>
    <definedName name="TariffLocalCallsOffPeakBusinessDenarRealGrowth">#REF!</definedName>
    <definedName name="TariffMonthlyFeeBusinessRoubleNominal" localSheetId="6">#REF!</definedName>
    <definedName name="TariffMonthlyFeeBusinessRoubleNominal">#REF!</definedName>
    <definedName name="TariffMonthlyFeeGovernmentRoubleNominal" localSheetId="6">#REF!</definedName>
    <definedName name="TariffMonthlyFeeGovernmentRoubleNominal">#REF!</definedName>
    <definedName name="TariffMonthlyFeeResidentialRoubleNominal" localSheetId="6">#REF!</definedName>
    <definedName name="TariffMonthlyFeeResidentialRoubleNominal">#REF!</definedName>
    <definedName name="Tariffs_seg1" localSheetId="6">#REF!</definedName>
    <definedName name="Tariffs_seg1">#REF!</definedName>
    <definedName name="Tariffs_seg2" localSheetId="6">#REF!</definedName>
    <definedName name="Tariffs_seg2">#REF!</definedName>
    <definedName name="Tariffs_seg3" localSheetId="6">#REF!</definedName>
    <definedName name="Tariffs_seg3">#REF!</definedName>
    <definedName name="Tariffs_seg4" localSheetId="6">#REF!</definedName>
    <definedName name="Tariffs_seg4">#REF!</definedName>
    <definedName name="Tariffs_seg5" localSheetId="6">#REF!</definedName>
    <definedName name="Tariffs_seg5">#REF!</definedName>
    <definedName name="Tariffs_seg6" localSheetId="6">#REF!</definedName>
    <definedName name="Tariffs_seg6">#REF!</definedName>
    <definedName name="Tariffs_seg7" localSheetId="6">#REF!</definedName>
    <definedName name="Tariffs_seg7">#REF!</definedName>
    <definedName name="Tariffs_seg8" localSheetId="6">#REF!</definedName>
    <definedName name="Tariffs_seg8">#REF!</definedName>
    <definedName name="Tariffs_seg9" localSheetId="6">#REF!</definedName>
    <definedName name="Tariffs_seg9">#REF!</definedName>
    <definedName name="Tartas" localSheetId="6">#REF!</definedName>
    <definedName name="Tartas">#REF!</definedName>
    <definedName name="TARTAS_">'[25]By Mill'!$C$1035</definedName>
    <definedName name="Tasman" localSheetId="6">#REF!</definedName>
    <definedName name="Tasman" localSheetId="7">#REF!</definedName>
    <definedName name="Tasman" localSheetId="8">#REF!</definedName>
    <definedName name="Tasman" localSheetId="10">#REF!</definedName>
    <definedName name="Tasman">#REF!</definedName>
    <definedName name="TASMAN_">'[25]By Mill'!$C$1727</definedName>
    <definedName name="tax">#REF!</definedName>
    <definedName name="Tax_Form202" localSheetId="11" hidden="1">{#N/A,#N/A,FALSE,"A";#N/A,#N/A,FALSE,"B-TOT";#N/A,#N/A,FALSE,"Declaration1";#N/A,#N/A,FALSE,"Spravka1";#N/A,#N/A,FALSE,"A (2)";#N/A,#N/A,FALSE,"B-TOT (2)";#N/A,#N/A,FALSE,"Declaration1 (2)";#N/A,#N/A,FALSE,"Spravka1 (2)"}</definedName>
    <definedName name="Tax_Form202" hidden="1">{#N/A,#N/A,FALSE,"A";#N/A,#N/A,FALSE,"B-TOT";#N/A,#N/A,FALSE,"Declaration1";#N/A,#N/A,FALSE,"Spravka1";#N/A,#N/A,FALSE,"A (2)";#N/A,#N/A,FALSE,"B-TOT (2)";#N/A,#N/A,FALSE,"Declaration1 (2)";#N/A,#N/A,FALSE,"Spravka1 (2)"}</definedName>
    <definedName name="tax_rate" localSheetId="6">#REF!</definedName>
    <definedName name="tax_rate" localSheetId="7">#REF!</definedName>
    <definedName name="tax_rate" localSheetId="8">#REF!</definedName>
    <definedName name="tax_rate" localSheetId="10">#REF!</definedName>
    <definedName name="tax_rate">#REF!</definedName>
    <definedName name="TAXA_DISP1">'[46]USIMINAS CONSOLIDATED'!$D$370</definedName>
    <definedName name="TAXA_DISP10">'[46]USIMINAS CONSOLIDATED'!$M$370</definedName>
    <definedName name="TAXA_DISP11">'[46]USIMINAS CONSOLIDATED'!$N$370</definedName>
    <definedName name="TAXA_DISP12">'[46]USIMINAS CONSOLIDATED'!$O$370</definedName>
    <definedName name="TAXA_DISP13">'[46]USIMINAS CONSOLIDATED'!$P$370</definedName>
    <definedName name="TAXA_DISP14">'[46]USIMINAS CONSOLIDATED'!$Q$370</definedName>
    <definedName name="TAXA_DISP15">'[46]USIMINAS CONSOLIDATED'!$R$370</definedName>
    <definedName name="TAXA_DISP2">'[46]USIMINAS CONSOLIDATED'!$E$370</definedName>
    <definedName name="TAXA_DISP3">'[46]USIMINAS CONSOLIDATED'!$F$370</definedName>
    <definedName name="TAXA_DISP4">'[46]USIMINAS CONSOLIDATED'!$G$370</definedName>
    <definedName name="TAXA_DISP5">'[46]USIMINAS CONSOLIDATED'!$H$370</definedName>
    <definedName name="TAXA_DISP6">'[46]USIMINAS CONSOLIDATED'!$I$370</definedName>
    <definedName name="TAXA_DISP7">'[46]USIMINAS CONSOLIDATED'!$J$370</definedName>
    <definedName name="TAXA_DISP8">'[46]USIMINAS CONSOLIDATED'!$K$370</definedName>
    <definedName name="TAXA_DISP9">'[46]USIMINAS CONSOLIDATED'!$L$370</definedName>
    <definedName name="taxa1">[46]DCF!$E$135</definedName>
    <definedName name="taxcalc" localSheetId="11" hidden="1">{#N/A,#N/A,FALSE,"A";#N/A,#N/A,FALSE,"B-TOT";#N/A,#N/A,FALSE,"Declaration1";#N/A,#N/A,FALSE,"Spravka1";#N/A,#N/A,FALSE,"A (2)";#N/A,#N/A,FALSE,"B-TOT (2)";#N/A,#N/A,FALSE,"Declaration1 (2)";#N/A,#N/A,FALSE,"Spravka1 (2)"}</definedName>
    <definedName name="taxcalc" hidden="1">{#N/A,#N/A,FALSE,"A";#N/A,#N/A,FALSE,"B-TOT";#N/A,#N/A,FALSE,"Declaration1";#N/A,#N/A,FALSE,"Spravka1";#N/A,#N/A,FALSE,"A (2)";#N/A,#N/A,FALSE,"B-TOT (2)";#N/A,#N/A,FALSE,"Declaration1 (2)";#N/A,#N/A,FALSE,"Spravka1 (2)"}</definedName>
    <definedName name="TaxPaid" localSheetId="6">#REF!</definedName>
    <definedName name="TaxPaid" localSheetId="7">#REF!</definedName>
    <definedName name="TaxPaid" localSheetId="8">#REF!</definedName>
    <definedName name="TaxPaid" localSheetId="10">#REF!</definedName>
    <definedName name="TaxPaid">#REF!</definedName>
    <definedName name="TaxPayableIn" localSheetId="6">#REF!</definedName>
    <definedName name="TaxPayableIn" localSheetId="7">#REF!</definedName>
    <definedName name="TaxPayableIn" localSheetId="8">#REF!</definedName>
    <definedName name="TaxPayableIn" localSheetId="10">#REF!</definedName>
    <definedName name="TaxPayableIn">#REF!</definedName>
    <definedName name="taxrate" localSheetId="6">#REF!</definedName>
    <definedName name="taxrate" localSheetId="7">#REF!</definedName>
    <definedName name="taxrate" localSheetId="8">#REF!</definedName>
    <definedName name="taxrate" localSheetId="10">#REF!</definedName>
    <definedName name="taxrate">#REF!</definedName>
    <definedName name="TaxRateIn" localSheetId="6">#REF!</definedName>
    <definedName name="TaxRateIn">#REF!</definedName>
    <definedName name="TaxRevenueRate" localSheetId="6">#REF!</definedName>
    <definedName name="TaxRevenueRate">#REF!</definedName>
    <definedName name="TaxShieldDepositMobile" localSheetId="6">#REF!</definedName>
    <definedName name="TaxShieldDepositMobile">#REF!</definedName>
    <definedName name="TaxShieldDepositWireline" localSheetId="6">#REF!</definedName>
    <definedName name="TaxShieldDepositWireline">#REF!</definedName>
    <definedName name="Taylor_FIBRECO">'[25]By Mill'!$C$54</definedName>
    <definedName name="TBEGRAB" localSheetId="6">#REF!</definedName>
    <definedName name="TBEGRAB" localSheetId="7">#REF!</definedName>
    <definedName name="TBEGRAB" localSheetId="8">#REF!</definedName>
    <definedName name="TBEGRAB" localSheetId="10">#REF!</definedName>
    <definedName name="TBEGRAB">#REF!</definedName>
    <definedName name="TBEGRPB" localSheetId="6">#REF!</definedName>
    <definedName name="TBEGRPB" localSheetId="7">#REF!</definedName>
    <definedName name="TBEGRPB" localSheetId="8">#REF!</definedName>
    <definedName name="TBEGRPB" localSheetId="10">#REF!</definedName>
    <definedName name="TBEGRPB">#REF!</definedName>
    <definedName name="Tbh">#REF!</definedName>
    <definedName name="tbl_ProdInfo" localSheetId="2" hidden="1">#REF!</definedName>
    <definedName name="tbl_ProdInfo" hidden="1">#REF!</definedName>
    <definedName name="TBYPRICE" localSheetId="6">#REF!</definedName>
    <definedName name="TBYPRICE" localSheetId="7">#REF!</definedName>
    <definedName name="TBYPRICE" localSheetId="8">#REF!</definedName>
    <definedName name="TBYPRICE" localSheetId="10">#REF!</definedName>
    <definedName name="TBYPRICE">#REF!</definedName>
    <definedName name="TCode" localSheetId="6">#REF!</definedName>
    <definedName name="TCode">#REF!</definedName>
    <definedName name="TCodeNo" localSheetId="6">#REF!</definedName>
    <definedName name="TCodeNo">#REF!</definedName>
    <definedName name="Tdepth">#REF!</definedName>
    <definedName name="tdete" localSheetId="11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tdete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te" localSheetId="2" hidden="1">#REF!</definedName>
    <definedName name="te" localSheetId="11" hidden="1">#REF!</definedName>
    <definedName name="te" hidden="1">#REF!</definedName>
    <definedName name="team" localSheetId="6" hidden="1">{"'1-TheatreBkgs'!$A$1:$L$102"}</definedName>
    <definedName name="team" localSheetId="7" hidden="1">{"'1-TheatreBkgs'!$A$1:$L$102"}</definedName>
    <definedName name="team" localSheetId="8" hidden="1">{"'1-TheatreBkgs'!$A$1:$L$102"}</definedName>
    <definedName name="team" localSheetId="10" hidden="1">{"'1-TheatreBkgs'!$A$1:$L$102"}</definedName>
    <definedName name="team" hidden="1">{"'1-TheatreBkgs'!$A$1:$L$102"}</definedName>
    <definedName name="TEKDATA" localSheetId="6">DATEVALUE(#REF!&amp;"."&amp;LEFT(#REF!,3)&amp;"."&amp;#REF!)</definedName>
    <definedName name="TEKDATA" localSheetId="7">DATEVALUE(#REF!&amp;"."&amp;LEFT(#REF!,3)&amp;"."&amp;#REF!)</definedName>
    <definedName name="TEKDATA" localSheetId="8">DATEVALUE(#REF!&amp;"."&amp;LEFT(#REF!,3)&amp;"."&amp;#REF!)</definedName>
    <definedName name="TEKDATA" localSheetId="10">DATEVALUE(#REF!&amp;"."&amp;LEFT(#REF!,3)&amp;"."&amp;#REF!)</definedName>
    <definedName name="TEKDATA">DATEVALUE(#REF!&amp;"."&amp;LEFT(#REF!,3)&amp;"."&amp;#REF!)</definedName>
    <definedName name="TembecMarathon" localSheetId="6">#REF!</definedName>
    <definedName name="TembecMarathon">#REF!</definedName>
    <definedName name="TembecMatane" localSheetId="6">#REF!</definedName>
    <definedName name="TembecMatane">#REF!</definedName>
    <definedName name="TembecSkookumchuck" localSheetId="6">#REF!</definedName>
    <definedName name="TembecSkookumchuck">#REF!</definedName>
    <definedName name="temiscaming" localSheetId="6">#REF!</definedName>
    <definedName name="temiscaming">#REF!</definedName>
    <definedName name="TEMISCAMING_TEMBEC">'[25]By Mill'!$C$190</definedName>
    <definedName name="Template" localSheetId="2" hidden="1">#REF!</definedName>
    <definedName name="Template" localSheetId="11" hidden="1">#REF!</definedName>
    <definedName name="Template" hidden="1">#REF!</definedName>
    <definedName name="TENDRAB" localSheetId="6">#REF!</definedName>
    <definedName name="TENDRAB" localSheetId="7">#REF!</definedName>
    <definedName name="TENDRAB" localSheetId="8">#REF!</definedName>
    <definedName name="TENDRAB" localSheetId="10">#REF!</definedName>
    <definedName name="TENDRAB">#REF!</definedName>
    <definedName name="TENDRPB" localSheetId="6">#REF!</definedName>
    <definedName name="TENDRPB" localSheetId="7">#REF!</definedName>
    <definedName name="TENDRPB" localSheetId="8">#REF!</definedName>
    <definedName name="TENDRPB" localSheetId="10">#REF!</definedName>
    <definedName name="TENDRPB">#REF!</definedName>
    <definedName name="ter" localSheetId="9">#REF!</definedName>
    <definedName name="ter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ter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termination_payment_formal" localSheetId="6">#REF!</definedName>
    <definedName name="termination_payment_formal" localSheetId="7">#REF!</definedName>
    <definedName name="termination_payment_formal" localSheetId="8">#REF!</definedName>
    <definedName name="termination_payment_formal" localSheetId="10">#REF!</definedName>
    <definedName name="termination_payment_formal">#REF!</definedName>
    <definedName name="termination_payment_real" localSheetId="6">#REF!</definedName>
    <definedName name="termination_payment_real" localSheetId="7">#REF!</definedName>
    <definedName name="termination_payment_real" localSheetId="8">#REF!</definedName>
    <definedName name="termination_payment_real" localSheetId="10">#REF!</definedName>
    <definedName name="termination_payment_real">#REF!</definedName>
    <definedName name="tertertert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tertertert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tertw" localSheetId="11" hidden="1">{#N/A,#N/A,FALSE,"Aging Summary";#N/A,#N/A,FALSE,"Ratio Analysis";#N/A,#N/A,FALSE,"Test 120 Day Accts";#N/A,#N/A,FALSE,"Tickmarks"}</definedName>
    <definedName name="tertw" hidden="1">{#N/A,#N/A,FALSE,"Aging Summary";#N/A,#N/A,FALSE,"Ratio Analysis";#N/A,#N/A,FALSE,"Test 120 Day Accts";#N/A,#N/A,FALSE,"Tickmarks"}</definedName>
    <definedName name="Tervasaari" localSheetId="6">#REF!</definedName>
    <definedName name="Tervasaari" localSheetId="7">#REF!</definedName>
    <definedName name="Tervasaari" localSheetId="8">#REF!</definedName>
    <definedName name="Tervasaari" localSheetId="10">#REF!</definedName>
    <definedName name="Tervasaari">#REF!</definedName>
    <definedName name="TERVASSARI_">'[25]By Mill'!$C$670</definedName>
    <definedName name="TEST0" localSheetId="9">#REF!</definedName>
    <definedName name="TEST0" localSheetId="6">#REF!</definedName>
    <definedName name="TEST0" localSheetId="7">#REF!</definedName>
    <definedName name="TEST0" localSheetId="8">#REF!</definedName>
    <definedName name="TEST0" localSheetId="10">#REF!</definedName>
    <definedName name="TEST0">#REF!</definedName>
    <definedName name="TEST1" localSheetId="0">#REF!</definedName>
    <definedName name="TEST1" localSheetId="9">#REF!</definedName>
    <definedName name="TEST1" localSheetId="6">#REF!</definedName>
    <definedName name="TEST1" localSheetId="7">#REF!</definedName>
    <definedName name="TEST1" localSheetId="8">#REF!</definedName>
    <definedName name="TEST1" localSheetId="10">#REF!</definedName>
    <definedName name="test1" localSheetId="11" hidden="1">{#N/A,#N/A,FALSE,"Cover";#N/A,#N/A,FALSE,"Profits";#N/A,#N/A,FALSE,"ABS";#N/A,#N/A,FALSE,"TFLE Detail";#N/A,#N/A,FALSE,"TFLE Walk";#N/A,#N/A,FALSE,"Variable Cost";#N/A,#N/A,FALSE,"V.C. Walk"}</definedName>
    <definedName name="test1" hidden="1">{#N/A,#N/A,FALSE,"Cover";#N/A,#N/A,FALSE,"Profits";#N/A,#N/A,FALSE,"ABS";#N/A,#N/A,FALSE,"TFLE Detail";#N/A,#N/A,FALSE,"TFLE Walk";#N/A,#N/A,FALSE,"Variable Cost";#N/A,#N/A,FALSE,"V.C. Walk"}</definedName>
    <definedName name="TEST2" localSheetId="0">#REF!</definedName>
    <definedName name="TEST2" localSheetId="9">#REF!</definedName>
    <definedName name="TEST2" localSheetId="6">#REF!</definedName>
    <definedName name="TEST2" localSheetId="7">#REF!</definedName>
    <definedName name="TEST2" localSheetId="8">#REF!</definedName>
    <definedName name="TEST2" localSheetId="10">#REF!</definedName>
    <definedName name="test2" localSheetId="11" hidden="1">{"IASTrail",#N/A,FALSE,"IAS"}</definedName>
    <definedName name="test2" hidden="1">{"IASTrail",#N/A,FALSE,"IAS"}</definedName>
    <definedName name="TEST3" localSheetId="0">#REF!</definedName>
    <definedName name="TEST3" localSheetId="9">#REF!</definedName>
    <definedName name="TEST3" localSheetId="6">#REF!</definedName>
    <definedName name="TEST3" localSheetId="7">#REF!</definedName>
    <definedName name="TEST3" localSheetId="8">#REF!</definedName>
    <definedName name="TEST3" localSheetId="10">#REF!</definedName>
    <definedName name="test3" localSheetId="11" hidden="1">{#N/A,#N/A,FALSE,"Profit Status";#N/A,#N/A,FALSE,"Invest";#N/A,#N/A,FALSE,"Revenue";#N/A,#N/A,FALSE,"Variable Cost";#N/A,#N/A,FALSE,"Options &amp; Series"}</definedName>
    <definedName name="test3" hidden="1">{#N/A,#N/A,FALSE,"Profit Status";#N/A,#N/A,FALSE,"Invest";#N/A,#N/A,FALSE,"Revenue";#N/A,#N/A,FALSE,"Variable Cost";#N/A,#N/A,FALSE,"Options &amp; Series"}</definedName>
    <definedName name="TEST4" localSheetId="9">#REF!</definedName>
    <definedName name="test4" localSheetId="11" hidden="1">{#N/A,#N/A,FALSE,"Cover";#N/A,#N/A,FALSE,"Assumptions";#N/A,#N/A,FALSE,"Volumes";#N/A,#N/A,FALSE,"Pricing";#N/A,#N/A,FALSE,"TFLE Walk";#N/A,#N/A,FALSE,"Variable Cost";#N/A,#N/A,FALSE,"Sensitivity";#N/A,#N/A,FALSE,"Investment";#N/A,#N/A,FALSE,"Profitability"}</definedName>
    <definedName name="test4" hidden="1">{#N/A,#N/A,FALSE,"Cover";#N/A,#N/A,FALSE,"Assumptions";#N/A,#N/A,FALSE,"Volumes";#N/A,#N/A,FALSE,"Pricing";#N/A,#N/A,FALSE,"TFLE Walk";#N/A,#N/A,FALSE,"Variable Cost";#N/A,#N/A,FALSE,"Sensitivity";#N/A,#N/A,FALSE,"Investment";#N/A,#N/A,FALSE,"Profitability"}</definedName>
    <definedName name="TestAdd">"Test RefersTo1"</definedName>
    <definedName name="TESTHKEY" localSheetId="9">#REF!</definedName>
    <definedName name="TESTHKEY">#REF!</definedName>
    <definedName name="TESTKEYS" localSheetId="9">#REF!</definedName>
    <definedName name="TESTKEYS" localSheetId="6">#REF!</definedName>
    <definedName name="TESTKEYS">#REF!</definedName>
    <definedName name="TESTVKEY" localSheetId="9">#REF!</definedName>
    <definedName name="TESTVKEY" localSheetId="6">#REF!</definedName>
    <definedName name="TESTVKEY">#REF!</definedName>
    <definedName name="texarkana" localSheetId="6">#REF!</definedName>
    <definedName name="texarkana">#REF!</definedName>
    <definedName name="TEXARKANA_">'[25]By Mill'!$C$463</definedName>
    <definedName name="TextRefCopy1">#REF!</definedName>
    <definedName name="TextRefCopy10">#REF!</definedName>
    <definedName name="TextRefCopy100">#REF!</definedName>
    <definedName name="TextRefCopy101">#REF!</definedName>
    <definedName name="TextRefCopy11">#REF!</definedName>
    <definedName name="TextRefCopy12">#REF!</definedName>
    <definedName name="TextRefCopy14">#REF!</definedName>
    <definedName name="TextRefCopy15">#REF!</definedName>
    <definedName name="TextRefCopy16">#REF!</definedName>
    <definedName name="TextRefCopy17">#REF!</definedName>
    <definedName name="TextRefCopy18">#REF!</definedName>
    <definedName name="TextRefCopy19">#REF!</definedName>
    <definedName name="TextRefCopy2">#REF!</definedName>
    <definedName name="TextRefCopy20">#REF!</definedName>
    <definedName name="TextRefCopy21">#REF!</definedName>
    <definedName name="TextRefCopy22">#REF!</definedName>
    <definedName name="TextRefCopy23">#REF!</definedName>
    <definedName name="TextRefCopy24">#REF!</definedName>
    <definedName name="TextRefCopy25">#REF!</definedName>
    <definedName name="TextRefCopy26">#REF!</definedName>
    <definedName name="TextRefCopy27">#REF!</definedName>
    <definedName name="TextRefCopy273">#REF!</definedName>
    <definedName name="TextRefCopy28">#REF!</definedName>
    <definedName name="TextRefCopy29">#REF!</definedName>
    <definedName name="TextRefCopy3">#REF!</definedName>
    <definedName name="TextRefCopy30">#REF!</definedName>
    <definedName name="TextRefCopy31">#REF!</definedName>
    <definedName name="TextRefCopy315">#REF!</definedName>
    <definedName name="TextRefCopy316">#REF!</definedName>
    <definedName name="TextRefCopy32">#REF!</definedName>
    <definedName name="TextRefCopy33">#REF!</definedName>
    <definedName name="TextRefCopy332">#REF!</definedName>
    <definedName name="TextRefCopy3333">#REF!</definedName>
    <definedName name="TextRefCopy336">#REF!</definedName>
    <definedName name="TextRefCopy339">#REF!</definedName>
    <definedName name="TextRefCopy34">#REF!</definedName>
    <definedName name="TextRefCopy341">#REF!</definedName>
    <definedName name="TextRefCopy342">#REF!</definedName>
    <definedName name="TextRefCopy343">#REF!</definedName>
    <definedName name="TextRefCopy344">#REF!</definedName>
    <definedName name="TextRefCopy35">#REF!</definedName>
    <definedName name="TextRefCopy351">#REF!</definedName>
    <definedName name="TextRefCopy353">#REF!</definedName>
    <definedName name="TextRefCopy354">#REF!</definedName>
    <definedName name="TextRefCopy356">#REF!</definedName>
    <definedName name="TextRefCopy357">#REF!</definedName>
    <definedName name="TextRefCopy36">#REF!</definedName>
    <definedName name="TextRefCopy37">#REF!</definedName>
    <definedName name="TextRefCopy38">#REF!</definedName>
    <definedName name="TextRefCopy380">#REF!</definedName>
    <definedName name="TextRefCopy39">#REF!</definedName>
    <definedName name="TextRefCopy4">#REF!</definedName>
    <definedName name="TextRefCopy402">#REF!</definedName>
    <definedName name="TextRefCopy403">#REF!</definedName>
    <definedName name="TextRefCopy405">#REF!</definedName>
    <definedName name="TextRefCopy407">#REF!</definedName>
    <definedName name="TextRefCopy409">#REF!</definedName>
    <definedName name="TextRefCopy41">#REF!</definedName>
    <definedName name="TextRefCopy42">#REF!</definedName>
    <definedName name="TextRefCopy43">#REF!</definedName>
    <definedName name="TextRefCopy44">#REF!</definedName>
    <definedName name="TextRefCopy446">#REF!</definedName>
    <definedName name="TextRefCopy447">#REF!</definedName>
    <definedName name="TextRefCopy448">#REF!</definedName>
    <definedName name="TextRefCopy449">#REF!</definedName>
    <definedName name="TextRefCopy45">#REF!</definedName>
    <definedName name="TextRefCopy450">#REF!</definedName>
    <definedName name="TextRefCopy451">#REF!</definedName>
    <definedName name="TextRefCopy452">#REF!</definedName>
    <definedName name="TextRefCopy453">#REF!</definedName>
    <definedName name="TextRefCopy454">#REF!</definedName>
    <definedName name="TextRefCopy455">#REF!</definedName>
    <definedName name="TextRefCopy456">#REF!</definedName>
    <definedName name="TextRefCopy457">#REF!</definedName>
    <definedName name="TextRefCopy458">#REF!</definedName>
    <definedName name="TextRefCopy459">#REF!</definedName>
    <definedName name="TextRefCopy46">#REF!</definedName>
    <definedName name="TextRefCopy460">#REF!</definedName>
    <definedName name="TextRefCopy461">#REF!</definedName>
    <definedName name="TextRefCopy462">#REF!</definedName>
    <definedName name="TextRefCopy463">#REF!</definedName>
    <definedName name="TextRefCopy464">#REF!</definedName>
    <definedName name="TextRefCopy465">#REF!</definedName>
    <definedName name="TextRefCopy466">#REF!</definedName>
    <definedName name="TextRefCopy467">#REF!</definedName>
    <definedName name="TextRefCopy468">#REF!</definedName>
    <definedName name="TextRefCopy469">#REF!</definedName>
    <definedName name="TextRefCopy47">#REF!</definedName>
    <definedName name="TextRefCopy470">#REF!</definedName>
    <definedName name="TextRefCopy471">#REF!</definedName>
    <definedName name="TextRefCopy472">#REF!</definedName>
    <definedName name="TextRefCopy473">#REF!</definedName>
    <definedName name="TextRefCopy474">#REF!</definedName>
    <definedName name="TextRefCopy475">#REF!</definedName>
    <definedName name="TextRefCopy476">#REF!</definedName>
    <definedName name="TextRefCopy477">#REF!</definedName>
    <definedName name="TextRefCopy478">#REF!</definedName>
    <definedName name="TextRefCopy48">#REF!</definedName>
    <definedName name="TextRefCopy480">#REF!</definedName>
    <definedName name="TextRefCopy481">#REF!</definedName>
    <definedName name="TextRefCopy482">#REF!</definedName>
    <definedName name="TextRefCopy483">#REF!</definedName>
    <definedName name="TextRefCopy484">#REF!</definedName>
    <definedName name="TextRefCopy485">#REF!</definedName>
    <definedName name="TextRefCopy486">#REF!</definedName>
    <definedName name="TextRefCopy487">#REF!</definedName>
    <definedName name="TextRefCopy488">#REF!</definedName>
    <definedName name="TextRefCopy489">#REF!</definedName>
    <definedName name="TextRefCopy49">#REF!</definedName>
    <definedName name="TextRefCopy490">#REF!</definedName>
    <definedName name="TextRefCopy492">#REF!</definedName>
    <definedName name="TextRefCopy493">#REF!</definedName>
    <definedName name="TextRefCopy494">#REF!</definedName>
    <definedName name="TextRefCopy50">#REF!</definedName>
    <definedName name="TextRefCopy51">#REF!</definedName>
    <definedName name="TextRefCopy52">#REF!</definedName>
    <definedName name="TextRefCopy53">#REF!</definedName>
    <definedName name="TextRefCopy54">#REF!</definedName>
    <definedName name="TextRefCopy55">#REF!</definedName>
    <definedName name="TextRefCopy57">#REF!</definedName>
    <definedName name="TextRefCopy58">#REF!</definedName>
    <definedName name="TextRefCopy59">#REF!</definedName>
    <definedName name="TextRefCopy640">#REF!</definedName>
    <definedName name="TextRefCopy641">#REF!</definedName>
    <definedName name="TextRefCopy642">#REF!</definedName>
    <definedName name="TextRefCopy643">#REF!</definedName>
    <definedName name="TextRefCopy644">#REF!</definedName>
    <definedName name="TextRefCopy645">#REF!</definedName>
    <definedName name="TextRefCopy646">#REF!</definedName>
    <definedName name="TextRefCopy647">#REF!</definedName>
    <definedName name="TextRefCopy648">#REF!</definedName>
    <definedName name="TextRefCopy649">#REF!</definedName>
    <definedName name="TextRefCopy650">#REF!</definedName>
    <definedName name="TextRefCopy651">#REF!</definedName>
    <definedName name="TextRefCopy652">#REF!</definedName>
    <definedName name="TextRefCopy653">#REF!</definedName>
    <definedName name="TextRefCopy654">#REF!</definedName>
    <definedName name="TextRefCopy655">#REF!</definedName>
    <definedName name="TextRefCopy656">#REF!</definedName>
    <definedName name="TextRefCopy657">#REF!</definedName>
    <definedName name="TextRefCopy658">#REF!</definedName>
    <definedName name="TextRefCopy659">#REF!</definedName>
    <definedName name="TextRefCopy660">#REF!</definedName>
    <definedName name="TextRefCopy661">#REF!</definedName>
    <definedName name="TextRefCopy662">#REF!</definedName>
    <definedName name="TextRefCopy663">#REF!</definedName>
    <definedName name="TextRefCopy664">#REF!</definedName>
    <definedName name="TextRefCopy665">#REF!</definedName>
    <definedName name="TextRefCopy666">#REF!</definedName>
    <definedName name="TextRefCopy667">#REF!</definedName>
    <definedName name="TextRefCopy668">#REF!</definedName>
    <definedName name="TextRefCopy669">#REF!</definedName>
    <definedName name="TextRefCopy670">#REF!</definedName>
    <definedName name="TextRefCopy671">#REF!</definedName>
    <definedName name="TextRefCopy672">#REF!</definedName>
    <definedName name="TextRefCopy673">#REF!</definedName>
    <definedName name="TextRefCopy674">#REF!</definedName>
    <definedName name="TextRefCopy675">#REF!</definedName>
    <definedName name="TextRefCopy676">#REF!</definedName>
    <definedName name="TextRefCopy677">#REF!</definedName>
    <definedName name="TextRefCopy678">#REF!</definedName>
    <definedName name="TextRefCopy679">#REF!</definedName>
    <definedName name="TextRefCopy68">#REF!</definedName>
    <definedName name="TextRefCopy680">#REF!</definedName>
    <definedName name="TextRefCopy681">#REF!</definedName>
    <definedName name="TextRefCopy682">#REF!</definedName>
    <definedName name="TextRefCopy683">#REF!</definedName>
    <definedName name="TextRefCopy684">#REF!</definedName>
    <definedName name="TextRefCopy685">#REF!</definedName>
    <definedName name="TextRefCopy686">#REF!</definedName>
    <definedName name="TextRefCopy687">#REF!</definedName>
    <definedName name="TextRefCopy688">#REF!</definedName>
    <definedName name="TextRefCopy689">#REF!</definedName>
    <definedName name="TextRefCopy69">#REF!</definedName>
    <definedName name="TextRefCopy690">#REF!</definedName>
    <definedName name="TextRefCopy691">#REF!</definedName>
    <definedName name="TextRefCopy692">#REF!</definedName>
    <definedName name="TextRefCopy693">#REF!</definedName>
    <definedName name="TextRefCopy694">#REF!</definedName>
    <definedName name="TextRefCopy695">#REF!</definedName>
    <definedName name="TextRefCopy696">#REF!</definedName>
    <definedName name="TextRefCopy697">#REF!</definedName>
    <definedName name="TextRefCopy698">#REF!</definedName>
    <definedName name="TextRefCopy699">#REF!</definedName>
    <definedName name="TextRefCopy7">#REF!</definedName>
    <definedName name="TextRefCopy70">#REF!</definedName>
    <definedName name="TextRefCopy700">#REF!</definedName>
    <definedName name="TextRefCopy73">#REF!</definedName>
    <definedName name="TextRefCopy739">#REF!</definedName>
    <definedName name="TextRefCopy74">#REF!</definedName>
    <definedName name="TextRefCopy741">#REF!</definedName>
    <definedName name="TextRefCopy75">#REF!</definedName>
    <definedName name="TextRefCopy755">#REF!</definedName>
    <definedName name="TextRefCopy756">#REF!</definedName>
    <definedName name="TextRefCopy757">#REF!</definedName>
    <definedName name="TextRefCopy758">#REF!</definedName>
    <definedName name="TextRefCopy759">#REF!</definedName>
    <definedName name="TextRefCopy76">#REF!</definedName>
    <definedName name="TextRefCopy760">#REF!</definedName>
    <definedName name="TextRefCopy761">#REF!</definedName>
    <definedName name="TextRefCopy762">#REF!</definedName>
    <definedName name="TextRefCopy763">#REF!</definedName>
    <definedName name="TextRefCopy764">#REF!</definedName>
    <definedName name="TextRefCopy765">#REF!</definedName>
    <definedName name="TextRefCopy77">#REF!</definedName>
    <definedName name="TextRefCopy783">#REF!</definedName>
    <definedName name="TextRefCopy784">#REF!</definedName>
    <definedName name="TextRefCopy79">#REF!</definedName>
    <definedName name="TextRefCopy795">#REF!</definedName>
    <definedName name="TextRefCopy796">#REF!</definedName>
    <definedName name="TextRefCopy797">#REF!</definedName>
    <definedName name="TextRefCopy798">#REF!</definedName>
    <definedName name="TextRefCopy799">#REF!</definedName>
    <definedName name="TextRefCopy801">#REF!</definedName>
    <definedName name="TextRefCopy802">#REF!</definedName>
    <definedName name="TextRefCopy808">#REF!</definedName>
    <definedName name="TextRefCopy809">#REF!</definedName>
    <definedName name="TextRefCopy810">#REF!</definedName>
    <definedName name="TextRefCopy811">#REF!</definedName>
    <definedName name="TextRefCopy812">#REF!</definedName>
    <definedName name="TextRefCopy813">#REF!</definedName>
    <definedName name="TextRefCopy821">#REF!</definedName>
    <definedName name="TextRefCopy824">#REF!</definedName>
    <definedName name="TextRefCopy825">#REF!</definedName>
    <definedName name="TextRefCopy831">#REF!</definedName>
    <definedName name="TextRefCopy832">#REF!</definedName>
    <definedName name="TextRefCopy833">#REF!</definedName>
    <definedName name="TextRefCopy84">#REF!</definedName>
    <definedName name="TextRefCopy841">#REF!</definedName>
    <definedName name="TextRefCopy847">#REF!</definedName>
    <definedName name="TextRefCopy848">#REF!</definedName>
    <definedName name="TextRefCopy849">#REF!</definedName>
    <definedName name="TextRefCopy85">#REF!</definedName>
    <definedName name="TextRefCopy850">#REF!</definedName>
    <definedName name="TextRefCopy851">#REF!</definedName>
    <definedName name="TextRefCopy852">#REF!</definedName>
    <definedName name="TextRefCopy853">#REF!</definedName>
    <definedName name="TextRefCopy854">#REF!</definedName>
    <definedName name="TextRefCopy86">#REF!</definedName>
    <definedName name="TextRefCopy860">#REF!</definedName>
    <definedName name="TextRefCopy861">#REF!</definedName>
    <definedName name="TextRefCopy867">#REF!</definedName>
    <definedName name="TextRefCopy869">#REF!</definedName>
    <definedName name="TextRefCopy87">#REF!</definedName>
    <definedName name="TextRefCopy870">#REF!</definedName>
    <definedName name="TextRefCopy871">#REF!</definedName>
    <definedName name="TextRefCopy872">#REF!</definedName>
    <definedName name="TextRefCopy873">#REF!</definedName>
    <definedName name="TextRefCopy874">#REF!</definedName>
    <definedName name="TextRefCopy875">#REF!</definedName>
    <definedName name="TextRefCopy876">#REF!</definedName>
    <definedName name="TextRefCopy877">#REF!</definedName>
    <definedName name="TextRefCopy878">#REF!</definedName>
    <definedName name="TextRefCopy879">#REF!</definedName>
    <definedName name="TextRefCopy88">#REF!</definedName>
    <definedName name="TextRefCopy880">#REF!</definedName>
    <definedName name="TextRefCopy881">#REF!</definedName>
    <definedName name="TextRefCopy882">#REF!</definedName>
    <definedName name="TextRefCopy883">#REF!</definedName>
    <definedName name="TextRefCopy884">#REF!</definedName>
    <definedName name="TextRefCopy885">#REF!</definedName>
    <definedName name="TextRefCopy886">#REF!</definedName>
    <definedName name="TextRefCopy887">#REF!</definedName>
    <definedName name="TextRefCopy888">#REF!</definedName>
    <definedName name="TextRefCopy889">#REF!</definedName>
    <definedName name="TextRefCopy890">#REF!</definedName>
    <definedName name="TextRefCopy891">#REF!</definedName>
    <definedName name="TextRefCopy893">#REF!</definedName>
    <definedName name="TextRefCopy90">#REF!</definedName>
    <definedName name="TextRefCopy907">#REF!</definedName>
    <definedName name="TextRefCopy908">#REF!</definedName>
    <definedName name="TextRefCopy909">#REF!</definedName>
    <definedName name="TextRefCopy910">#REF!</definedName>
    <definedName name="TextRefCopy911">#REF!</definedName>
    <definedName name="TextRefCopy912">#REF!</definedName>
    <definedName name="TextRefCopy916">#REF!</definedName>
    <definedName name="TextRefCopy918">#REF!</definedName>
    <definedName name="TextRefCopy92">#REF!</definedName>
    <definedName name="TextRefCopy94">#REF!</definedName>
    <definedName name="TextRefCopy943">#REF!</definedName>
    <definedName name="TextRefCopy95">#REF!</definedName>
    <definedName name="TextRefCopy955">#REF!</definedName>
    <definedName name="TextRefCopy956">#REF!</definedName>
    <definedName name="TextRefCopy964">#REF!</definedName>
    <definedName name="TextRefCopyRangeCount" localSheetId="0" hidden="1">21</definedName>
    <definedName name="TextRefCopyRangeCount" localSheetId="6" hidden="1">21</definedName>
    <definedName name="TextRefCopyRangeCount" localSheetId="7" hidden="1">21</definedName>
    <definedName name="TextRefCopyRangeCount" localSheetId="8" hidden="1">21</definedName>
    <definedName name="TextRefCopyRangeCount" localSheetId="10" hidden="1">21</definedName>
    <definedName name="TextRefCopyRangeCount" hidden="1">7</definedName>
    <definedName name="teyhtrs" localSheetId="6" hidden="1">{"'100'!$A$1:$M$83"}</definedName>
    <definedName name="teyhtrs" localSheetId="7" hidden="1">{"'100'!$A$1:$M$83"}</definedName>
    <definedName name="teyhtrs" localSheetId="8" hidden="1">{"'100'!$A$1:$M$83"}</definedName>
    <definedName name="teyhtrs" localSheetId="10" hidden="1">{"'100'!$A$1:$M$83"}</definedName>
    <definedName name="teyhtrs" hidden="1">{"'100'!$A$1:$M$83"}</definedName>
    <definedName name="TFRoamAir" hidden="1">#REF!</definedName>
    <definedName name="TFRoamServ" localSheetId="6" hidden="1">#REF!</definedName>
    <definedName name="TFRoamServ" hidden="1">#REF!</definedName>
    <definedName name="tgrad">#REF!</definedName>
    <definedName name="Thailand" localSheetId="6">#REF!</definedName>
    <definedName name="Thailand">#REF!</definedName>
    <definedName name="the_caller">#N/A</definedName>
    <definedName name="the_caller1">#N/A</definedName>
    <definedName name="thepas" localSheetId="6">#REF!</definedName>
    <definedName name="thepas">#REF!</definedName>
    <definedName name="THEPAS_">'[25]By Mill'!$C$106</definedName>
    <definedName name="thorold" localSheetId="6">#REF!</definedName>
    <definedName name="thorold" localSheetId="7">#REF!</definedName>
    <definedName name="thorold" localSheetId="8">#REF!</definedName>
    <definedName name="thorold" localSheetId="10">#REF!</definedName>
    <definedName name="thorold">#REF!</definedName>
    <definedName name="THOROLD_">'[25]By Mill'!$C$120</definedName>
    <definedName name="Threshold">#REF!</definedName>
    <definedName name="ths" localSheetId="6">#REF!</definedName>
    <definedName name="ths" localSheetId="7">#REF!</definedName>
    <definedName name="ths" localSheetId="8">#REF!</definedName>
    <definedName name="ths" localSheetId="10">#REF!</definedName>
    <definedName name="ths">#REF!</definedName>
    <definedName name="Thunder">'[25]By Mill'!$C$122</definedName>
    <definedName name="ThunderBay" localSheetId="6">#REF!</definedName>
    <definedName name="ThunderBay" localSheetId="7">#REF!</definedName>
    <definedName name="ThunderBay" localSheetId="8">#REF!</definedName>
    <definedName name="ThunderBay" localSheetId="10">#REF!</definedName>
    <definedName name="ThunderBay">#REF!</definedName>
    <definedName name="thurso" localSheetId="6">#REF!</definedName>
    <definedName name="thurso" localSheetId="7">#REF!</definedName>
    <definedName name="thurso" localSheetId="8">#REF!</definedName>
    <definedName name="thurso" localSheetId="10">#REF!</definedName>
    <definedName name="thurso">#REF!</definedName>
    <definedName name="THURSO_">'[25]By Mill'!$C$177</definedName>
    <definedName name="Tigr_Exhibit3025b232_3684_4d40_b917_dca1a065208f" localSheetId="6" hidden="1">#REF!</definedName>
    <definedName name="Tigr_Exhibit3025b232_3684_4d40_b917_dca1a065208f" localSheetId="7" hidden="1">#REF!</definedName>
    <definedName name="Tigr_Exhibit3025b232_3684_4d40_b917_dca1a065208f" localSheetId="8" hidden="1">#REF!</definedName>
    <definedName name="Tigr_Exhibit3025b232_3684_4d40_b917_dca1a065208f" localSheetId="10" hidden="1">#REF!</definedName>
    <definedName name="Tigr_Exhibit3025b232_3684_4d40_b917_dca1a065208f" hidden="1">#REF!</definedName>
    <definedName name="Tigr_Exhibit73316494_9a1f_44e8_8b42_283e8266395c" localSheetId="6" hidden="1">#REF!</definedName>
    <definedName name="Tigr_Exhibit73316494_9a1f_44e8_8b42_283e8266395c" localSheetId="7" hidden="1">#REF!</definedName>
    <definedName name="Tigr_Exhibit73316494_9a1f_44e8_8b42_283e8266395c" localSheetId="8" hidden="1">#REF!</definedName>
    <definedName name="Tigr_Exhibit73316494_9a1f_44e8_8b42_283e8266395c" localSheetId="10" hidden="1">#REF!</definedName>
    <definedName name="Tigr_Exhibit73316494_9a1f_44e8_8b42_283e8266395c" hidden="1">#REF!</definedName>
    <definedName name="Tigr_Exhibita1992012_9852_4033_bad5_eed9ab792b42" localSheetId="6" hidden="1">#REF!</definedName>
    <definedName name="Tigr_Exhibita1992012_9852_4033_bad5_eed9ab792b42" localSheetId="7" hidden="1">#REF!</definedName>
    <definedName name="Tigr_Exhibita1992012_9852_4033_bad5_eed9ab792b42" localSheetId="8" hidden="1">#REF!</definedName>
    <definedName name="Tigr_Exhibita1992012_9852_4033_bad5_eed9ab792b42" localSheetId="10" hidden="1">#REF!</definedName>
    <definedName name="Tigr_Exhibita1992012_9852_4033_bad5_eed9ab792b42" hidden="1">#REF!</definedName>
    <definedName name="Tigr_Exhibitb169a089_31b4_4370_a213_b7107375b307" localSheetId="6" hidden="1">#REF!</definedName>
    <definedName name="Tigr_Exhibitb169a089_31b4_4370_a213_b7107375b307" hidden="1">#REF!</definedName>
    <definedName name="Tigr_Exhibitfc52daa5_33b8_4413_841d_34efcc5837d7" localSheetId="6" hidden="1">#REF!</definedName>
    <definedName name="Tigr_Exhibitfc52daa5_33b8_4413_841d_34efcc5837d7" hidden="1">#REF!</definedName>
    <definedName name="Timra" localSheetId="6">#REF!</definedName>
    <definedName name="Timra">#REF!</definedName>
    <definedName name="TIMRA_">'[25]By Mill'!$C$881</definedName>
    <definedName name="TIncFromMMobNet" localSheetId="6" hidden="1">#REF!</definedName>
    <definedName name="TIncFromMMobNet" localSheetId="7" hidden="1">#REF!</definedName>
    <definedName name="TIncFromMMobNet" localSheetId="8" hidden="1">#REF!</definedName>
    <definedName name="TIncFromMMobNet" localSheetId="10" hidden="1">#REF!</definedName>
    <definedName name="TIncFromMMobNet" hidden="1">#REF!</definedName>
    <definedName name="TIncFromOther" localSheetId="6" hidden="1">#REF!</definedName>
    <definedName name="TIncFromOther" localSheetId="7" hidden="1">#REF!</definedName>
    <definedName name="TIncFromOther" localSheetId="8" hidden="1">#REF!</definedName>
    <definedName name="TIncFromOther" localSheetId="10" hidden="1">#REF!</definedName>
    <definedName name="TIncFromOther" hidden="1">#REF!</definedName>
    <definedName name="TIncFromSD" localSheetId="6" hidden="1">#REF!</definedName>
    <definedName name="TIncFromSD" localSheetId="7" hidden="1">#REF!</definedName>
    <definedName name="TIncFromSD" localSheetId="8" hidden="1">#REF!</definedName>
    <definedName name="TIncFromSD" localSheetId="10" hidden="1">#REF!</definedName>
    <definedName name="TIncFromSD" hidden="1">#REF!</definedName>
    <definedName name="tipcell" localSheetId="6">#REF!</definedName>
    <definedName name="tipcell">#REF!</definedName>
    <definedName name="TitleIndustry">[49]Control!$D$91</definedName>
    <definedName name="TitleRegion">[49]Control!$E$91</definedName>
    <definedName name="tlfAprt" localSheetId="6">#REF!</definedName>
    <definedName name="tlfAprt" localSheetId="7">#REF!</definedName>
    <definedName name="tlfAprt" localSheetId="8">#REF!</definedName>
    <definedName name="tlfAprt" localSheetId="10">#REF!</definedName>
    <definedName name="tlfAprt">#REF!</definedName>
    <definedName name="tlfBank" localSheetId="6">#REF!</definedName>
    <definedName name="tlfBank" localSheetId="7">#REF!</definedName>
    <definedName name="tlfBank" localSheetId="8">#REF!</definedName>
    <definedName name="tlfBank" localSheetId="10">#REF!</definedName>
    <definedName name="tlfBank">#REF!</definedName>
    <definedName name="tlfCorp" localSheetId="6">#REF!</definedName>
    <definedName name="tlfCorp" localSheetId="7">#REF!</definedName>
    <definedName name="tlfCorp" localSheetId="8">#REF!</definedName>
    <definedName name="tlfCorp" localSheetId="10">#REF!</definedName>
    <definedName name="tlfCorp">#REF!</definedName>
    <definedName name="tlfCount" localSheetId="6">#REF!</definedName>
    <definedName name="tlfCount">#REF!</definedName>
    <definedName name="tlfFIO" localSheetId="6">#REF!</definedName>
    <definedName name="tlfFIO">#REF!</definedName>
    <definedName name="tlfHouse" localSheetId="6">#REF!</definedName>
    <definedName name="tlfHouse">#REF!</definedName>
    <definedName name="tlfKAprt" localSheetId="6">#REF!</definedName>
    <definedName name="tlfKAprt">#REF!</definedName>
    <definedName name="tlfKBank" localSheetId="6">#REF!</definedName>
    <definedName name="tlfKBank">#REF!</definedName>
    <definedName name="tlfKCorp" localSheetId="6">#REF!</definedName>
    <definedName name="tlfKCorp">#REF!</definedName>
    <definedName name="tlfKCount" localSheetId="6">#REF!</definedName>
    <definedName name="tlfKCount">#REF!</definedName>
    <definedName name="tlfKFio" localSheetId="6">#REF!</definedName>
    <definedName name="tlfKFio">#REF!</definedName>
    <definedName name="tlfKHouse" localSheetId="6">#REF!</definedName>
    <definedName name="tlfKHouse">#REF!</definedName>
    <definedName name="tlfKMonth" localSheetId="6">#REF!</definedName>
    <definedName name="tlfKMonth">#REF!</definedName>
    <definedName name="tlfKStreet" localSheetId="6">#REF!</definedName>
    <definedName name="tlfKStreet">#REF!</definedName>
    <definedName name="tlfKSum" localSheetId="6">#REF!</definedName>
    <definedName name="tlfKSum">#REF!</definedName>
    <definedName name="tlfKTarif" localSheetId="6">#REF!</definedName>
    <definedName name="tlfKTarif">#REF!</definedName>
    <definedName name="tlfKTlfNum" localSheetId="6">#REF!</definedName>
    <definedName name="tlfKTlfNum">#REF!</definedName>
    <definedName name="tlfKTotal" localSheetId="6">#REF!</definedName>
    <definedName name="tlfKTotal">#REF!</definedName>
    <definedName name="tlfKYear" localSheetId="6">#REF!</definedName>
    <definedName name="tlfKYear">#REF!</definedName>
    <definedName name="tlfMonth" localSheetId="6">#REF!</definedName>
    <definedName name="tlfMonth">#REF!</definedName>
    <definedName name="tlfStreet" localSheetId="6">#REF!</definedName>
    <definedName name="tlfStreet">#REF!</definedName>
    <definedName name="tlfSum" localSheetId="6">#REF!</definedName>
    <definedName name="tlfSum">#REF!</definedName>
    <definedName name="tlfTarif" localSheetId="6">#REF!</definedName>
    <definedName name="tlfTarif">#REF!</definedName>
    <definedName name="tlfTlfNum" localSheetId="6">#REF!</definedName>
    <definedName name="tlfTlfNum">#REF!</definedName>
    <definedName name="tlfTotal" localSheetId="6">#REF!</definedName>
    <definedName name="tlfTotal">#REF!</definedName>
    <definedName name="tlfYear" localSheetId="6">#REF!</definedName>
    <definedName name="tlfYear">#REF!</definedName>
    <definedName name="TNRoamAirInc" localSheetId="6" hidden="1">#REF!</definedName>
    <definedName name="TNRoamAirInc" hidden="1">#REF!</definedName>
    <definedName name="TNRoamAirOut2M" localSheetId="6" hidden="1">#REF!</definedName>
    <definedName name="TNRoamAirOut2M" hidden="1">#REF!</definedName>
    <definedName name="TNRoamServ" localSheetId="6" hidden="1">#REF!</definedName>
    <definedName name="TNRoamServ" hidden="1">#REF!</definedName>
    <definedName name="Tofte" localSheetId="6">#REF!</definedName>
    <definedName name="Tofte">#REF!</definedName>
    <definedName name="TOFTE_">'[25]By Mill'!$C$751</definedName>
    <definedName name="Tolmezzo" localSheetId="6">#REF!</definedName>
    <definedName name="Tolmezzo" localSheetId="7">#REF!</definedName>
    <definedName name="Tolmezzo" localSheetId="8">#REF!</definedName>
    <definedName name="Tolmezzo" localSheetId="10">#REF!</definedName>
    <definedName name="Tolmezzo">#REF!</definedName>
    <definedName name="TOLMEZZO_">'[25]By Mill'!$C$1099</definedName>
    <definedName name="Tomahawk" localSheetId="6">#REF!</definedName>
    <definedName name="Tomahawk" localSheetId="7">#REF!</definedName>
    <definedName name="Tomahawk" localSheetId="8">#REF!</definedName>
    <definedName name="Tomahawk" localSheetId="10">#REF!</definedName>
    <definedName name="Tomahawk">#REF!</definedName>
    <definedName name="TOMAHAWK_">'[25]By Mill'!$C$318</definedName>
    <definedName name="tomate" localSheetId="6" hidden="1">{#N/A,#N/A,FALSE,"PAF";#N/A,#N/A,FALSE,"Cash Flow";#N/A,#N/A,FALSE,"Capital";#N/A,#N/A,FALSE,"Expense(1)";#N/A,#N/A,FALSE,"Expense(2)";#N/A,#N/A,FALSE,"Benefit(1)";#N/A,#N/A,FALSE,"Benefit(2)";#N/A,#N/A,FALSE,"People"}</definedName>
    <definedName name="tomate" localSheetId="7" hidden="1">{#N/A,#N/A,FALSE,"PAF";#N/A,#N/A,FALSE,"Cash Flow";#N/A,#N/A,FALSE,"Capital";#N/A,#N/A,FALSE,"Expense(1)";#N/A,#N/A,FALSE,"Expense(2)";#N/A,#N/A,FALSE,"Benefit(1)";#N/A,#N/A,FALSE,"Benefit(2)";#N/A,#N/A,FALSE,"People"}</definedName>
    <definedName name="tomate" localSheetId="8" hidden="1">{#N/A,#N/A,FALSE,"PAF";#N/A,#N/A,FALSE,"Cash Flow";#N/A,#N/A,FALSE,"Capital";#N/A,#N/A,FALSE,"Expense(1)";#N/A,#N/A,FALSE,"Expense(2)";#N/A,#N/A,FALSE,"Benefit(1)";#N/A,#N/A,FALSE,"Benefit(2)";#N/A,#N/A,FALSE,"People"}</definedName>
    <definedName name="tomate" localSheetId="10" hidden="1">{#N/A,#N/A,FALSE,"PAF";#N/A,#N/A,FALSE,"Cash Flow";#N/A,#N/A,FALSE,"Capital";#N/A,#N/A,FALSE,"Expense(1)";#N/A,#N/A,FALSE,"Expense(2)";#N/A,#N/A,FALSE,"Benefit(1)";#N/A,#N/A,FALSE,"Benefit(2)";#N/A,#N/A,FALSE,"People"}</definedName>
    <definedName name="tomate" hidden="1">{#N/A,#N/A,FALSE,"PAF";#N/A,#N/A,FALSE,"Cash Flow";#N/A,#N/A,FALSE,"Capital";#N/A,#N/A,FALSE,"Expense(1)";#N/A,#N/A,FALSE,"Expense(2)";#N/A,#N/A,FALSE,"Benefit(1)";#N/A,#N/A,FALSE,"Benefit(2)";#N/A,#N/A,FALSE,"People"}</definedName>
    <definedName name="TOnetimeServices" hidden="1">#REF!</definedName>
    <definedName name="top" localSheetId="6">#REF!</definedName>
    <definedName name="top">#REF!</definedName>
    <definedName name="Top_Half" localSheetId="6">#REF!</definedName>
    <definedName name="Top_Half">#REF!</definedName>
    <definedName name="Topplia" localSheetId="6">#REF!</definedName>
    <definedName name="Topplia">#REF!</definedName>
    <definedName name="TOPPLIA_">'[25]By Mill'!$C$579</definedName>
    <definedName name="Total" localSheetId="6" hidden="1">#REF!</definedName>
    <definedName name="Total" localSheetId="7" hidden="1">#REF!</definedName>
    <definedName name="Total" localSheetId="8" hidden="1">#REF!</definedName>
    <definedName name="Total" localSheetId="10" hidden="1">#REF!</definedName>
    <definedName name="Total" hidden="1">#REF!</definedName>
    <definedName name="TOTAL_ASSETS" hidden="1">"TOTAL_ASSETS"</definedName>
    <definedName name="Total_Block_Subs_" hidden="1">#REF!</definedName>
    <definedName name="TOTAL_CASH_DIVID" hidden="1">"TOTAL_CASH_DIVID"</definedName>
    <definedName name="TOTAL_CASH_FINAN" hidden="1">"TOTAL_CASH_FINAN"</definedName>
    <definedName name="TOTAL_CASH_INVEST" hidden="1">"TOTAL_CASH_INVEST"</definedName>
    <definedName name="TOTAL_CASH_OPER" hidden="1">"TOTAL_CASH_OPER"</definedName>
    <definedName name="TOTAL_COMMON" hidden="1">"TOTAL_COMMON"</definedName>
    <definedName name="TOTAL_CURRENT_ASSETS" hidden="1">"TOTAL_CURRENT_ASSETS"</definedName>
    <definedName name="TOTAL_CURRENT_LIAB" hidden="1">"TOTAL_CURRENT_LIAB"</definedName>
    <definedName name="TOTAL_DEBT" hidden="1">"TOTAL_DEBT"</definedName>
    <definedName name="TOTAL_DEBT_OVER_EBITDA" hidden="1">"TOTAL_DEBT_OVER_EBITDA"</definedName>
    <definedName name="TOTAL_DEBT_OVER_TOTAL_BV" hidden="1">"TOTAL_DEBT_OVER_TOTAL_BV"</definedName>
    <definedName name="TOTAL_DEBT_OVER_TOTAL_CAP" hidden="1">"TOTAL_DEBT_OVER_TOTAL_CAP"</definedName>
    <definedName name="TOTAL_EQUITY" hidden="1">"TOTAL_EQUITY"</definedName>
    <definedName name="TOTAL_INTEREST_EXP" hidden="1">"TOTAL_INTEREST_EXP"</definedName>
    <definedName name="TOTAL_INVENTORY" hidden="1">"TOTAL_INVENTORY"</definedName>
    <definedName name="TOTAL_LIAB" hidden="1">"TOTAL_LIAB"</definedName>
    <definedName name="TOTAL_LIAB_SHAREHOLD" hidden="1">"TOTAL_LIAB_SHAREHOLD"</definedName>
    <definedName name="TOTAL_LONG_DEBT" hidden="1">"TOTAL_LONG_DEBT"</definedName>
    <definedName name="TOTAL_OCC">#REF!</definedName>
    <definedName name="TOTAL_OPER_EXPEN" hidden="1">"TOTAL_OPER_EXPEN"</definedName>
    <definedName name="TOTAL_RECEIV" hidden="1">"TOTAL_RECEIV"</definedName>
    <definedName name="TOTAL_REVENUE" hidden="1">"TOTAL_REVENUE"</definedName>
    <definedName name="TOTAL_SPECIAL" hidden="1">"TOTAL_SPECIAL"</definedName>
    <definedName name="Total_Subs_" hidden="1">#REF!</definedName>
    <definedName name="toto" localSheetId="6" hidden="1">{"'PROFILS'!$A$2:$E$3"}</definedName>
    <definedName name="toto" localSheetId="7" hidden="1">{"'PROFILS'!$A$2:$E$3"}</definedName>
    <definedName name="toto" localSheetId="8" hidden="1">{"'PROFILS'!$A$2:$E$3"}</definedName>
    <definedName name="toto" localSheetId="10" hidden="1">{"'PROFILS'!$A$2:$E$3"}</definedName>
    <definedName name="toto" hidden="1">{"'PROFILS'!$A$2:$E$3"}</definedName>
    <definedName name="TOutToAsia" hidden="1">#REF!</definedName>
    <definedName name="TOutToAustralia" localSheetId="6" hidden="1">#REF!</definedName>
    <definedName name="TOutToAustralia" hidden="1">#REF!</definedName>
    <definedName name="TOutToCC" localSheetId="6" hidden="1">#REF!</definedName>
    <definedName name="TOutToCC" hidden="1">#REF!</definedName>
    <definedName name="TOutToCIS" localSheetId="6" hidden="1">#REF!</definedName>
    <definedName name="TOutToCIS" hidden="1">#REF!</definedName>
    <definedName name="TOutToInmarsat" localSheetId="6" hidden="1">#REF!</definedName>
    <definedName name="TOutToInmarsat" hidden="1">#REF!</definedName>
    <definedName name="TOutToLocal" localSheetId="6" hidden="1">#REF!</definedName>
    <definedName name="TOutToLocal" hidden="1">#REF!</definedName>
    <definedName name="TOutToMegafon" localSheetId="6" hidden="1">#REF!</definedName>
    <definedName name="TOutToMegafon" hidden="1">#REF!</definedName>
    <definedName name="TOutToMMobNet" localSheetId="6" hidden="1">#REF!</definedName>
    <definedName name="TOutToMMobNet" hidden="1">#REF!</definedName>
    <definedName name="TOutToMReg" localSheetId="6" hidden="1">#REF!</definedName>
    <definedName name="TOutToMReg" hidden="1">#REF!</definedName>
    <definedName name="TOutToOther" localSheetId="6" hidden="1">#REF!</definedName>
    <definedName name="TOutToOther" hidden="1">#REF!</definedName>
    <definedName name="TOutToRus" localSheetId="6" hidden="1">#REF!</definedName>
    <definedName name="TOutToRus" hidden="1">#REF!</definedName>
    <definedName name="TOutToSD" localSheetId="6" hidden="1">#REF!</definedName>
    <definedName name="TOutToSD" hidden="1">#REF!</definedName>
    <definedName name="TOutToUSA" localSheetId="6" hidden="1">#REF!</definedName>
    <definedName name="TOutToUSA" hidden="1">#REF!</definedName>
    <definedName name="TP_Footer_Path" hidden="1">"S:\LIFE\Caja_Espana\NB2005\Report\"</definedName>
    <definedName name="TP_Footer_User" hidden="1">"Lopezrs"</definedName>
    <definedName name="TP_Footer_Version" hidden="1">"v3.00"</definedName>
    <definedName name="Tpr">#REF!</definedName>
    <definedName name="tr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tr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TRADE_AR" hidden="1">"TRADE_AR"</definedName>
    <definedName name="Training">#REF!</definedName>
    <definedName name="Transmission">#REF!</definedName>
    <definedName name="TREASURY_STOCK" hidden="1">"TREASURY_STOCK"</definedName>
    <definedName name="TRecuringServices" hidden="1">#REF!</definedName>
    <definedName name="treeList" hidden="1">"11110000000000000000000000000000000000000000000000000000000000000000000000000000000000000000000000000000000000000000000000000000000000000000000000000000000000000000000000000000000000000000000000000000"</definedName>
    <definedName name="trew" localSheetId="11" hidden="1">{#N/A,#N/A,FALSE,"ОТЛАДКА"}</definedName>
    <definedName name="trew" hidden="1">{#N/A,#N/A,FALSE,"ОТЛАДКА"}</definedName>
    <definedName name="trg" localSheetId="6" hidden="1">{"fdsup://directions/FAT Viewer?action=UPDATE&amp;creator=factset&amp;DYN_ARGS=TRUE&amp;DOC_NAME=FAT:FQL_AUDITING_CLIENT_TEMPLATE.FAT&amp;display_string=Audit&amp;VAR:KEY=FCDGRCTQHC&amp;VAR:QUERY=RkZfUEFZX09VVF9SQVRJTyhBTk4sMCk=&amp;WINDOW=FIRST_POPUP&amp;HEIGHT=450&amp;WIDTH=450&amp;START_MAXIMI","ZED=FALSE&amp;VAR:CALENDAR=FIVEDAY&amp;VAR:SYMBOL=PEGA&amp;VAR:INDEX=0"}</definedName>
    <definedName name="trg" localSheetId="7" hidden="1">{"fdsup://directions/FAT Viewer?action=UPDATE&amp;creator=factset&amp;DYN_ARGS=TRUE&amp;DOC_NAME=FAT:FQL_AUDITING_CLIENT_TEMPLATE.FAT&amp;display_string=Audit&amp;VAR:KEY=FCDGRCTQHC&amp;VAR:QUERY=RkZfUEFZX09VVF9SQVRJTyhBTk4sMCk=&amp;WINDOW=FIRST_POPUP&amp;HEIGHT=450&amp;WIDTH=450&amp;START_MAXIMI","ZED=FALSE&amp;VAR:CALENDAR=FIVEDAY&amp;VAR:SYMBOL=PEGA&amp;VAR:INDEX=0"}</definedName>
    <definedName name="trg" localSheetId="8" hidden="1">{"fdsup://directions/FAT Viewer?action=UPDATE&amp;creator=factset&amp;DYN_ARGS=TRUE&amp;DOC_NAME=FAT:FQL_AUDITING_CLIENT_TEMPLATE.FAT&amp;display_string=Audit&amp;VAR:KEY=FCDGRCTQHC&amp;VAR:QUERY=RkZfUEFZX09VVF9SQVRJTyhBTk4sMCk=&amp;WINDOW=FIRST_POPUP&amp;HEIGHT=450&amp;WIDTH=450&amp;START_MAXIMI","ZED=FALSE&amp;VAR:CALENDAR=FIVEDAY&amp;VAR:SYMBOL=PEGA&amp;VAR:INDEX=0"}</definedName>
    <definedName name="trg" localSheetId="10" hidden="1">{"fdsup://directions/FAT Viewer?action=UPDATE&amp;creator=factset&amp;DYN_ARGS=TRUE&amp;DOC_NAME=FAT:FQL_AUDITING_CLIENT_TEMPLATE.FAT&amp;display_string=Audit&amp;VAR:KEY=FCDGRCTQHC&amp;VAR:QUERY=RkZfUEFZX09VVF9SQVRJTyhBTk4sMCk=&amp;WINDOW=FIRST_POPUP&amp;HEIGHT=450&amp;WIDTH=450&amp;START_MAXIMI","ZED=FALSE&amp;VAR:CALENDAR=FIVEDAY&amp;VAR:SYMBOL=PEGA&amp;VAR:INDEX=0"}</definedName>
    <definedName name="trg" hidden="1">{"fdsup://directions/FAT Viewer?action=UPDATE&amp;creator=factset&amp;DYN_ARGS=TRUE&amp;DOC_NAME=FAT:FQL_AUDITING_CLIENT_TEMPLATE.FAT&amp;display_string=Audit&amp;VAR:KEY=FCDGRCTQHC&amp;VAR:QUERY=RkZfUEFZX09VVF9SQVRJTyhBTk4sMCk=&amp;WINDOW=FIRST_POPUP&amp;HEIGHT=450&amp;WIDTH=450&amp;START_MAXIMI","ZED=FALSE&amp;VAR:CALENDAR=FIVEDAY&amp;VAR:SYMBOL=PEGA&amp;VAR:INDEX=0"}</definedName>
    <definedName name="trh" localSheetId="11" hidden="1">{0,0}</definedName>
    <definedName name="trh" hidden="1">{0,0}</definedName>
    <definedName name="troisriviere">'[25]Table 3 0902'!#REF!</definedName>
    <definedName name="TROISRIVIERE_">'[25]By Mill'!$C$160</definedName>
    <definedName name="troisrivierie" localSheetId="6">#REF!</definedName>
    <definedName name="troisrivierie" localSheetId="7">#REF!</definedName>
    <definedName name="troisrivierie" localSheetId="8">#REF!</definedName>
    <definedName name="troisrivierie" localSheetId="10">#REF!</definedName>
    <definedName name="troisrivierie">#REF!</definedName>
    <definedName name="Trostberg" localSheetId="6">#REF!</definedName>
    <definedName name="Trostberg" localSheetId="7">#REF!</definedName>
    <definedName name="Trostberg" localSheetId="8">#REF!</definedName>
    <definedName name="Trostberg" localSheetId="10">#REF!</definedName>
    <definedName name="Trostberg">#REF!</definedName>
    <definedName name="TROSTBERG_">'[25]By Mill'!$C$1060</definedName>
    <definedName name="trrt" localSheetId="6" hidden="1">{"'100'!$A$1:$M$83"}</definedName>
    <definedName name="trrt" localSheetId="7" hidden="1">{"'100'!$A$1:$M$83"}</definedName>
    <definedName name="trrt" localSheetId="8" hidden="1">{"'100'!$A$1:$M$83"}</definedName>
    <definedName name="trrt" localSheetId="10" hidden="1">{"'100'!$A$1:$M$83"}</definedName>
    <definedName name="trrt" hidden="1">{"'100'!$A$1:$M$83"}</definedName>
    <definedName name="Trucking">#REF!</definedName>
    <definedName name="trurtgf" localSheetId="11" hidden="1">{#N/A,#N/A,FALSE,"Aging Summary";#N/A,#N/A,FALSE,"Ratio Analysis";#N/A,#N/A,FALSE,"Test 120 Day Accts";#N/A,#N/A,FALSE,"Tickmarks"}</definedName>
    <definedName name="trurtgf" hidden="1">{#N/A,#N/A,FALSE,"Aging Summary";#N/A,#N/A,FALSE,"Ratio Analysis";#N/A,#N/A,FALSE,"Test 120 Day Accts";#N/A,#N/A,FALSE,"Tickmarks"}</definedName>
    <definedName name="Ts">#REF!</definedName>
    <definedName name="tt" localSheetId="9">#REF!</definedName>
    <definedName name="tt" localSheetId="11" hidden="1">{#N/A,#N/A,FALSE,"magsep2";#N/A,#N/A,FALSE,"¾"" X ½""";#N/A,#N/A,FALSE,"½"" X ¼""";#N/A,#N/A,FALSE,"¼"" X 8 Mesh";#N/A,#N/A,FALSE,"8 X 14 Mesh"}</definedName>
    <definedName name="tt" hidden="1">{#N/A,#N/A,FALSE,"magsep2";#N/A,#N/A,FALSE,"¾"" X ½""";#N/A,#N/A,FALSE,"½"" X ¼""";#N/A,#N/A,FALSE,"¼"" X 8 Mesh";#N/A,#N/A,FALSE,"8 X 14 Mesh"}</definedName>
    <definedName name="ttt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ttt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tttt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tttt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tttttt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tttttt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ttttttttt" localSheetId="0" hidden="1">{"'Set-Out'!$A$1:$H$30"}</definedName>
    <definedName name="ttttttttt" localSheetId="6" hidden="1">{"'Set-Out'!$A$1:$H$30"}</definedName>
    <definedName name="ttttttttt" localSheetId="7" hidden="1">{"'Set-Out'!$A$1:$H$30"}</definedName>
    <definedName name="ttttttttt" localSheetId="8" hidden="1">{"'Set-Out'!$A$1:$H$30"}</definedName>
    <definedName name="ttttttttt" localSheetId="10" hidden="1">{"'Set-Out'!$A$1:$H$30"}</definedName>
    <definedName name="ttttttttt" localSheetId="11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ttttttttt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ttttttttttttttttttttttttyyyyyyyyyyyyy" localSheetId="11" hidden="1">{"Страница 1",#N/A,FALSE,"Модель Интенсивника";"Страница 3",#N/A,FALSE,"Модель Интенсивника"}</definedName>
    <definedName name="ttttttttttttttttttttttttyyyyyyyyyyyyy" hidden="1">{"Страница 1",#N/A,FALSE,"Модель Интенсивника";"Страница 3",#N/A,FALSE,"Модель Интенсивника"}</definedName>
    <definedName name="tttttyyyyyttttt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tttttyyyyyttttt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ttyyttyy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ttyyttyy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Tubing_ID">#REF!</definedName>
    <definedName name="tug" localSheetId="6" hidden="1">{"fdsup://directions/News HTML Viewer?action=OPEN&amp;on_error=off&amp;window=popup_no_button&amp;start_maximized=false&amp;creator=factset&amp;display_string=Click to view document&amp;width=640&amp;height=480&amp;address=ZQFNAaDnkp6vd2kFq4Kif%2F0mxhrIuvSGKBH1vPQZ62IXzKbWYUO9GyxuJlwKMztq","SZHF7uwtNmxgO90QoHU6YE4Js9ca3GGQyvJZT0Bx%2BgM38FjETLDxresStmFn1XEKjrw3S1%2Fa5rKojeXeJiFb0Cd6wpybaTHCyrreNFH6rNLrOeY3JobTtdPUfyGBrH1r994QaUTGMAr5UR6aHgITp1vzW6s8kmzUI0W4o31EdCIQjDl8%2BGLAtqCX2rTxUjIvjKzoJBc4ZvASGJwbVto2mCNQvfX4lwL2IUXSzibTww%3D%3D"}</definedName>
    <definedName name="tug" localSheetId="7" hidden="1">{"fdsup://directions/News HTML Viewer?action=OPEN&amp;on_error=off&amp;window=popup_no_button&amp;start_maximized=false&amp;creator=factset&amp;display_string=Click to view document&amp;width=640&amp;height=480&amp;address=ZQFNAaDnkp6vd2kFq4Kif%2F0mxhrIuvSGKBH1vPQZ62IXzKbWYUO9GyxuJlwKMztq","SZHF7uwtNmxgO90QoHU6YE4Js9ca3GGQyvJZT0Bx%2BgM38FjETLDxresStmFn1XEKjrw3S1%2Fa5rKojeXeJiFb0Cd6wpybaTHCyrreNFH6rNLrOeY3JobTtdPUfyGBrH1r994QaUTGMAr5UR6aHgITp1vzW6s8kmzUI0W4o31EdCIQjDl8%2BGLAtqCX2rTxUjIvjKzoJBc4ZvASGJwbVto2mCNQvfX4lwL2IUXSzibTww%3D%3D"}</definedName>
    <definedName name="tug" localSheetId="8" hidden="1">{"fdsup://directions/News HTML Viewer?action=OPEN&amp;on_error=off&amp;window=popup_no_button&amp;start_maximized=false&amp;creator=factset&amp;display_string=Click to view document&amp;width=640&amp;height=480&amp;address=ZQFNAaDnkp6vd2kFq4Kif%2F0mxhrIuvSGKBH1vPQZ62IXzKbWYUO9GyxuJlwKMztq","SZHF7uwtNmxgO90QoHU6YE4Js9ca3GGQyvJZT0Bx%2BgM38FjETLDxresStmFn1XEKjrw3S1%2Fa5rKojeXeJiFb0Cd6wpybaTHCyrreNFH6rNLrOeY3JobTtdPUfyGBrH1r994QaUTGMAr5UR6aHgITp1vzW6s8kmzUI0W4o31EdCIQjDl8%2BGLAtqCX2rTxUjIvjKzoJBc4ZvASGJwbVto2mCNQvfX4lwL2IUXSzibTww%3D%3D"}</definedName>
    <definedName name="tug" localSheetId="10" hidden="1">{"fdsup://directions/News HTML Viewer?action=OPEN&amp;on_error=off&amp;window=popup_no_button&amp;start_maximized=false&amp;creator=factset&amp;display_string=Click to view document&amp;width=640&amp;height=480&amp;address=ZQFNAaDnkp6vd2kFq4Kif%2F0mxhrIuvSGKBH1vPQZ62IXzKbWYUO9GyxuJlwKMztq","SZHF7uwtNmxgO90QoHU6YE4Js9ca3GGQyvJZT0Bx%2BgM38FjETLDxresStmFn1XEKjrw3S1%2Fa5rKojeXeJiFb0Cd6wpybaTHCyrreNFH6rNLrOeY3JobTtdPUfyGBrH1r994QaUTGMAr5UR6aHgITp1vzW6s8kmzUI0W4o31EdCIQjDl8%2BGLAtqCX2rTxUjIvjKzoJBc4ZvASGJwbVto2mCNQvfX4lwL2IUXSzibTww%3D%3D"}</definedName>
    <definedName name="tug" hidden="1">{"fdsup://directions/News HTML Viewer?action=OPEN&amp;on_error=off&amp;window=popup_no_button&amp;start_maximized=false&amp;creator=factset&amp;display_string=Click to view document&amp;width=640&amp;height=480&amp;address=ZQFNAaDnkp6vd2kFq4Kif%2F0mxhrIuvSGKBH1vPQZ62IXzKbWYUO9GyxuJlwKMztq","SZHF7uwtNmxgO90QoHU6YE4Js9ca3GGQyvJZT0Bx%2BgM38FjETLDxresStmFn1XEKjrw3S1%2Fa5rKojeXeJiFb0Cd6wpybaTHCyrreNFH6rNLrOeY3JobTtdPUfyGBrH1r994QaUTGMAr5UR6aHgITp1vzW6s8kmzUI0W4o31EdCIQjDl8%2BGLAtqCX2rTxUjIvjKzoJBc4ZvASGJwbVto2mCNQvfX4lwL2IUXSzibTww%3D%3D"}</definedName>
    <definedName name="turnemoff">#N/A</definedName>
    <definedName name="turnemoff1">#N/A</definedName>
    <definedName name="TWFSPRICE">#REF!</definedName>
    <definedName name="TWXPRCPRICE" localSheetId="6">#REF!</definedName>
    <definedName name="TWXPRCPRICE">#REF!</definedName>
    <definedName name="TWXPRDPRICE" localSheetId="6">#REF!</definedName>
    <definedName name="TWXPRDPRICE">#REF!</definedName>
    <definedName name="TWXPRICE" localSheetId="6">#REF!</definedName>
    <definedName name="TWXPRICE">#REF!</definedName>
    <definedName name="twxyrago" localSheetId="6">#REF!</definedName>
    <definedName name="twxyrago">#REF!</definedName>
    <definedName name="twxytd" localSheetId="6">#REF!</definedName>
    <definedName name="twxytd">#REF!</definedName>
    <definedName name="TX_DEPREC">'[46]USIMINAS CONSOLIDATED'!$C$403</definedName>
    <definedName name="TX_DEPREC_1">'[46]USIMINAS CONSOLIDATED'!$C$404</definedName>
    <definedName name="TX_DEPREC_MED">'[46]USIMINAS CONSOLIDATED'!$C$405</definedName>
    <definedName name="TX_ECG_CR">'[46]USIMINAS CONSOLIDATED'!$D$382</definedName>
    <definedName name="TX_ECG_CR__1">'[46]USIMINAS CONSOLIDATED'!$D$383</definedName>
    <definedName name="TX_ECG_CR__MED">'[46]USIMINAS CONSOLIDATED'!$D$384</definedName>
    <definedName name="TX_ECG_ME">'[46]USIMINAS CONSOLIDATED'!$D$385</definedName>
    <definedName name="TX_ECG_ME_1">'[46]USIMINAS CONSOLIDATED'!$D$388</definedName>
    <definedName name="TX_ECG_ME_MED">'[46]USIMINAS CONSOLIDATED'!$D$389</definedName>
    <definedName name="TX_EMP_CR">'[46]USIMINAS CONSOLIDATED'!$D$390</definedName>
    <definedName name="TX_EMP_CR__1">'[46]USIMINAS CONSOLIDATED'!$D$393</definedName>
    <definedName name="TX_EMP_CR__MED">'[46]USIMINAS CONSOLIDATED'!$D$394</definedName>
    <definedName name="TX_EMP_ME">'[46]USIMINAS CONSOLIDATED'!$D$395</definedName>
    <definedName name="TX_EMP_ME_1">'[46]USIMINAS CONSOLIDATED'!$D$396</definedName>
    <definedName name="TX_EMP_ME_MED">'[46]USIMINAS CONSOLIDATED'!$D$397</definedName>
    <definedName name="TX_RLP">'[46]USIMINAS CONSOLIDATED'!$D$377</definedName>
    <definedName name="TX_RLP_1">'[46]USIMINAS CONSOLIDATED'!$D$380</definedName>
    <definedName name="TX_RLP_MED">'[46]USIMINAS CONSOLIDATED'!$D$381</definedName>
    <definedName name="tyjkhj" localSheetId="11" hidden="1">{#N/A,#N/A,FALSE,"Aging Summary";#N/A,#N/A,FALSE,"Ratio Analysis";#N/A,#N/A,FALSE,"Test 120 Day Accts";#N/A,#N/A,FALSE,"Tickmarks"}</definedName>
    <definedName name="tyjkhj" hidden="1">{#N/A,#N/A,FALSE,"Aging Summary";#N/A,#N/A,FALSE,"Ratio Analysis";#N/A,#N/A,FALSE,"Test 120 Day Accts";#N/A,#N/A,FALSE,"Tickmarks"}</definedName>
    <definedName name="tytybgb" localSheetId="6" hidden="1">{"fdsup://directions/News HTML Viewer?action=OPEN&amp;on_error=off&amp;window=popup_no_button&amp;start_maximized=false&amp;creator=factset&amp;display_string=Click to view document&amp;width=640&amp;height=480&amp;address=ZQFNwSbikp6rziWeOW75l0j6cG15GFLlJHNR1O2CXft55ufcHg0Ofdu416FsCGroig","VLUevwKH%2FcYtG2OUsva831DzTAEquP7OFG3z2RDWFWw4SI9ZmY7UNCkPKCtZ1YRV0ftfAQT5iDsNpITWz1eXzsqh0nmY6dHYi%2B6J04VxYNpzl4X07%2B%2B%2Bisa6LDEhNGLPuBFbcDX%2BqqmoYtrzXxcz6kYBaLhHV0HMxherx83zsjdgqGY2SMEB5jNiGoEHJU3f0Ktj2FMbPi3l7cPYyjcP%2BrXJseJ3CFYFWZDiRnFA6d4KxEdCk","%3D"}</definedName>
    <definedName name="tytybgb" localSheetId="7" hidden="1">{"fdsup://directions/News HTML Viewer?action=OPEN&amp;on_error=off&amp;window=popup_no_button&amp;start_maximized=false&amp;creator=factset&amp;display_string=Click to view document&amp;width=640&amp;height=480&amp;address=ZQFNwSbikp6rziWeOW75l0j6cG15GFLlJHNR1O2CXft55ufcHg0Ofdu416FsCGroig","VLUevwKH%2FcYtG2OUsva831DzTAEquP7OFG3z2RDWFWw4SI9ZmY7UNCkPKCtZ1YRV0ftfAQT5iDsNpITWz1eXzsqh0nmY6dHYi%2B6J04VxYNpzl4X07%2B%2B%2Bisa6LDEhNGLPuBFbcDX%2BqqmoYtrzXxcz6kYBaLhHV0HMxherx83zsjdgqGY2SMEB5jNiGoEHJU3f0Ktj2FMbPi3l7cPYyjcP%2BrXJseJ3CFYFWZDiRnFA6d4KxEdCk","%3D"}</definedName>
    <definedName name="tytybgb" localSheetId="8" hidden="1">{"fdsup://directions/News HTML Viewer?action=OPEN&amp;on_error=off&amp;window=popup_no_button&amp;start_maximized=false&amp;creator=factset&amp;display_string=Click to view document&amp;width=640&amp;height=480&amp;address=ZQFNwSbikp6rziWeOW75l0j6cG15GFLlJHNR1O2CXft55ufcHg0Ofdu416FsCGroig","VLUevwKH%2FcYtG2OUsva831DzTAEquP7OFG3z2RDWFWw4SI9ZmY7UNCkPKCtZ1YRV0ftfAQT5iDsNpITWz1eXzsqh0nmY6dHYi%2B6J04VxYNpzl4X07%2B%2B%2Bisa6LDEhNGLPuBFbcDX%2BqqmoYtrzXxcz6kYBaLhHV0HMxherx83zsjdgqGY2SMEB5jNiGoEHJU3f0Ktj2FMbPi3l7cPYyjcP%2BrXJseJ3CFYFWZDiRnFA6d4KxEdCk","%3D"}</definedName>
    <definedName name="tytybgb" localSheetId="10" hidden="1">{"fdsup://directions/News HTML Viewer?action=OPEN&amp;on_error=off&amp;window=popup_no_button&amp;start_maximized=false&amp;creator=factset&amp;display_string=Click to view document&amp;width=640&amp;height=480&amp;address=ZQFNwSbikp6rziWeOW75l0j6cG15GFLlJHNR1O2CXft55ufcHg0Ofdu416FsCGroig","VLUevwKH%2FcYtG2OUsva831DzTAEquP7OFG3z2RDWFWw4SI9ZmY7UNCkPKCtZ1YRV0ftfAQT5iDsNpITWz1eXzsqh0nmY6dHYi%2B6J04VxYNpzl4X07%2B%2B%2Bisa6LDEhNGLPuBFbcDX%2BqqmoYtrzXxcz6kYBaLhHV0HMxherx83zsjdgqGY2SMEB5jNiGoEHJU3f0Ktj2FMbPi3l7cPYyjcP%2BrXJseJ3CFYFWZDiRnFA6d4KxEdCk","%3D"}</definedName>
    <definedName name="tytybgb" hidden="1">{"fdsup://directions/News HTML Viewer?action=OPEN&amp;on_error=off&amp;window=popup_no_button&amp;start_maximized=false&amp;creator=factset&amp;display_string=Click to view document&amp;width=640&amp;height=480&amp;address=ZQFNwSbikp6rziWeOW75l0j6cG15GFLlJHNR1O2CXft55ufcHg0Ofdu416FsCGroig","VLUevwKH%2FcYtG2OUsva831DzTAEquP7OFG3z2RDWFWw4SI9ZmY7UNCkPKCtZ1YRV0ftfAQT5iDsNpITWz1eXzsqh0nmY6dHYi%2B6J04VxYNpzl4X07%2B%2B%2Bisa6LDEhNGLPuBFbcDX%2BqqmoYtrzXxcz6kYBaLhHV0HMxherx83zsjdgqGY2SMEB5jNiGoEHJU3f0Ktj2FMbPi3l7cPYyjcP%2BrXJseJ3CFYFWZDiRnFA6d4KxEdCk","%3D"}</definedName>
    <definedName name="tytyt" localSheetId="6" hidden="1">{"fdsup://directions/News HTML Viewer?action=OPEN&amp;on_error=off&amp;window=popup_no_button&amp;start_maximized=false&amp;creator=factset&amp;display_string=Click to view document&amp;width=640&amp;height=480&amp;address=ZQFNwaDn0o6jD6X0J7cySENoBI2Xc1LvAl%2BVFTwkOPmzH7IyCpI6KGuVtTGDYGTx","iE2NWrRnfnrPjz0TFoQaSDkI3PRTYIcRGuaVgnY6XfbXc0K73luo%2F37fKR4vmV2bZNo4cHBvmr5eG9MZppTY9Krecks4woM9q1EbGJl38nGMQWLkRmkCr%2BoevJC%2FDo5DmY%2FYxfUAhMQoRNl%2BPRBOO10d9Pl8jHXZZpuXVkq6BZ5XTjmQBqagSosWoUtDdoFTydkX%2B2ApcgeLogWqXz4I4RJzEHdybX%2B8%2F%2FGyAck%3D"}</definedName>
    <definedName name="tytyt" localSheetId="7" hidden="1">{"fdsup://directions/News HTML Viewer?action=OPEN&amp;on_error=off&amp;window=popup_no_button&amp;start_maximized=false&amp;creator=factset&amp;display_string=Click to view document&amp;width=640&amp;height=480&amp;address=ZQFNwaDn0o6jD6X0J7cySENoBI2Xc1LvAl%2BVFTwkOPmzH7IyCpI6KGuVtTGDYGTx","iE2NWrRnfnrPjz0TFoQaSDkI3PRTYIcRGuaVgnY6XfbXc0K73luo%2F37fKR4vmV2bZNo4cHBvmr5eG9MZppTY9Krecks4woM9q1EbGJl38nGMQWLkRmkCr%2BoevJC%2FDo5DmY%2FYxfUAhMQoRNl%2BPRBOO10d9Pl8jHXZZpuXVkq6BZ5XTjmQBqagSosWoUtDdoFTydkX%2B2ApcgeLogWqXz4I4RJzEHdybX%2B8%2F%2FGyAck%3D"}</definedName>
    <definedName name="tytyt" localSheetId="8" hidden="1">{"fdsup://directions/News HTML Viewer?action=OPEN&amp;on_error=off&amp;window=popup_no_button&amp;start_maximized=false&amp;creator=factset&amp;display_string=Click to view document&amp;width=640&amp;height=480&amp;address=ZQFNwaDn0o6jD6X0J7cySENoBI2Xc1LvAl%2BVFTwkOPmzH7IyCpI6KGuVtTGDYGTx","iE2NWrRnfnrPjz0TFoQaSDkI3PRTYIcRGuaVgnY6XfbXc0K73luo%2F37fKR4vmV2bZNo4cHBvmr5eG9MZppTY9Krecks4woM9q1EbGJl38nGMQWLkRmkCr%2BoevJC%2FDo5DmY%2FYxfUAhMQoRNl%2BPRBOO10d9Pl8jHXZZpuXVkq6BZ5XTjmQBqagSosWoUtDdoFTydkX%2B2ApcgeLogWqXz4I4RJzEHdybX%2B8%2F%2FGyAck%3D"}</definedName>
    <definedName name="tytyt" localSheetId="10" hidden="1">{"fdsup://directions/News HTML Viewer?action=OPEN&amp;on_error=off&amp;window=popup_no_button&amp;start_maximized=false&amp;creator=factset&amp;display_string=Click to view document&amp;width=640&amp;height=480&amp;address=ZQFNwaDn0o6jD6X0J7cySENoBI2Xc1LvAl%2BVFTwkOPmzH7IyCpI6KGuVtTGDYGTx","iE2NWrRnfnrPjz0TFoQaSDkI3PRTYIcRGuaVgnY6XfbXc0K73luo%2F37fKR4vmV2bZNo4cHBvmr5eG9MZppTY9Krecks4woM9q1EbGJl38nGMQWLkRmkCr%2BoevJC%2FDo5DmY%2FYxfUAhMQoRNl%2BPRBOO10d9Pl8jHXZZpuXVkq6BZ5XTjmQBqagSosWoUtDdoFTydkX%2B2ApcgeLogWqXz4I4RJzEHdybX%2B8%2F%2FGyAck%3D"}</definedName>
    <definedName name="tytyt" hidden="1">{"fdsup://directions/News HTML Viewer?action=OPEN&amp;on_error=off&amp;window=popup_no_button&amp;start_maximized=false&amp;creator=factset&amp;display_string=Click to view document&amp;width=640&amp;height=480&amp;address=ZQFNwaDn0o6jD6X0J7cySENoBI2Xc1LvAl%2BVFTwkOPmzH7IyCpI6KGuVtTGDYGTx","iE2NWrRnfnrPjz0TFoQaSDkI3PRTYIcRGuaVgnY6XfbXc0K73luo%2F37fKR4vmV2bZNo4cHBvmr5eG9MZppTY9Krecks4woM9q1EbGJl38nGMQWLkRmkCr%2BoevJC%2FDo5DmY%2FYxfUAhMQoRNl%2BPRBOO10d9Pl8jHXZZpuXVkq6BZ5XTjmQBqagSosWoUtDdoFTydkX%2B2ApcgeLogWqXz4I4RJzEHdybX%2B8%2F%2FGyAck%3D"}</definedName>
    <definedName name="tytytyty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tytytyty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tytytytyty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tytytytyty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tytytytytytyt" localSheetId="11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tytytytytytyt" hidden="1">{#N/A,#N/A,TRUE,"Итоги";#N/A,#N/A,TRUE,"Источники";#N/A,#N/A,TRUE,"Налоги";#N/A,#N/A,TRUE,"Зарплата";#N/A,#N/A,TRUE,"ЭНЕРГИЯ";#N/A,#N/A,TRUE,"СЫРЬЕ";#N/A,#N/A,TRUE,"ОМТС";#N/A,#N/A,TRUE,"Оборудование";#N/A,#N/A,TRUE,"Коммерция";#N/A,#N/A,TRUE,"РЕМОНТЫ";#N/A,#N/A,TRUE,"УСО&amp;УРС";#N/A,#N/A,TRUE,"Фин.операции";#N/A,#N/A,TRUE,"Прочие ";#N/A,#N/A,TRUE,"ДП№5";#N/A,#N/A,TRUE,"Титул"}</definedName>
    <definedName name="tytytytytytytytyt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tytytytytytytytyt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tz56zuzu" localSheetId="6" hidden="1">1/EUReXToBEF</definedName>
    <definedName name="tz56zuzu" localSheetId="7" hidden="1">1/EUReXToBEF</definedName>
    <definedName name="tz56zuzu" localSheetId="8" hidden="1">1/EUReXToBEF</definedName>
    <definedName name="tz56zuzu" localSheetId="10" hidden="1">1/EUReXToBEF</definedName>
    <definedName name="tz56zuzu" hidden="1">1/EUReXToBEF</definedName>
    <definedName name="u" localSheetId="6">#REF!</definedName>
    <definedName name="u" localSheetId="7">#REF!</definedName>
    <definedName name="u" localSheetId="8">#REF!</definedName>
    <definedName name="u" localSheetId="10">#REF!</definedName>
    <definedName name="u">#REF!</definedName>
    <definedName name="U_DST" localSheetId="6">#REF!</definedName>
    <definedName name="U_DST" localSheetId="7">#REF!</definedName>
    <definedName name="U_DST" localSheetId="8">#REF!</definedName>
    <definedName name="U_DST" localSheetId="10">#REF!</definedName>
    <definedName name="U_DST">#REF!</definedName>
    <definedName name="UAH" localSheetId="6">#REF!</definedName>
    <definedName name="UAH">#REF!</definedName>
    <definedName name="UAH_2009" localSheetId="6">#REF!</definedName>
    <definedName name="UAH_2009">#REF!</definedName>
    <definedName name="uhkfgk" localSheetId="2" hidden="1">'[75]Share Price 2002'!#REF!</definedName>
    <definedName name="uhkfgk" localSheetId="11" hidden="1">'[75]Share Price 2002'!#REF!</definedName>
    <definedName name="uhkfgk" hidden="1">'[75]Share Price 2002'!#REF!</definedName>
    <definedName name="Uimaharju" localSheetId="6">#REF!</definedName>
    <definedName name="Uimaharju" localSheetId="7">#REF!</definedName>
    <definedName name="Uimaharju" localSheetId="8">#REF!</definedName>
    <definedName name="Uimaharju" localSheetId="10">#REF!</definedName>
    <definedName name="Uimaharju">#REF!</definedName>
    <definedName name="UIMAHARJU_">'[25]By Mill'!$C$632</definedName>
    <definedName name="uio" localSheetId="11" hidden="1">{#N/A,#N/A,FALSE,"ОТЛАДКА"}</definedName>
    <definedName name="uio" hidden="1">{#N/A,#N/A,FALSE,"ОТЛАДКА"}</definedName>
    <definedName name="uiu" localSheetId="2" hidden="1">'[76]Suppl-pack'!#REF!</definedName>
    <definedName name="uiu" hidden="1">'[76]Suppl-pack'!#REF!</definedName>
    <definedName name="uiuu" localSheetId="6" hidden="1">{"'100'!$A$1:$M$83"}</definedName>
    <definedName name="uiuu" localSheetId="7" hidden="1">{"'100'!$A$1:$M$83"}</definedName>
    <definedName name="uiuu" localSheetId="8" hidden="1">{"'100'!$A$1:$M$83"}</definedName>
    <definedName name="uiuu" localSheetId="10" hidden="1">{"'100'!$A$1:$M$83"}</definedName>
    <definedName name="uiuu" hidden="1">{"'100'!$A$1:$M$83"}</definedName>
    <definedName name="uiy" localSheetId="6" hidden="1">{"fdsup://directions/News HTML Viewer?action=OPEN&amp;on_error=off&amp;window=popup_no_button&amp;start_maximized=false&amp;creator=factset&amp;display_string=Click to view document&amp;width=640&amp;height=480&amp;address=ZQFNwTzikp6rziWeOYK8m3Es0YDmH%2Ba405I%2Bni%2BcBgPZQPyYuyDY58S17iSE","FwAOdNJbm1Avl5%2BF42eAzCGauL52sZImOflrl%2B%2FkMbvUuFemD8qQBvLCsDA%2Fk8yOqaCJpRj8OBL4gubDs40OfvUXSLke6qK9Cl6L9q66oh1riO6QDKC%2Fhxfgshj54gDtllTV3lTOQa0xY9aQRyGnIIYY%2FPtEK9yVLUemW3QjBs9VK9zsDvBBXezDaeD4yj7Io0sTG3uz2uotsdRn67aLLqBRikbSM5iYt82maIXAbvBNU47ETvz","pK0PJ"}</definedName>
    <definedName name="uiy" localSheetId="7" hidden="1">{"fdsup://directions/News HTML Viewer?action=OPEN&amp;on_error=off&amp;window=popup_no_button&amp;start_maximized=false&amp;creator=factset&amp;display_string=Click to view document&amp;width=640&amp;height=480&amp;address=ZQFNwTzikp6rziWeOYK8m3Es0YDmH%2Ba405I%2Bni%2BcBgPZQPyYuyDY58S17iSE","FwAOdNJbm1Avl5%2BF42eAzCGauL52sZImOflrl%2B%2FkMbvUuFemD8qQBvLCsDA%2Fk8yOqaCJpRj8OBL4gubDs40OfvUXSLke6qK9Cl6L9q66oh1riO6QDKC%2Fhxfgshj54gDtllTV3lTOQa0xY9aQRyGnIIYY%2FPtEK9yVLUemW3QjBs9VK9zsDvBBXezDaeD4yj7Io0sTG3uz2uotsdRn67aLLqBRikbSM5iYt82maIXAbvBNU47ETvz","pK0PJ"}</definedName>
    <definedName name="uiy" localSheetId="8" hidden="1">{"fdsup://directions/News HTML Viewer?action=OPEN&amp;on_error=off&amp;window=popup_no_button&amp;start_maximized=false&amp;creator=factset&amp;display_string=Click to view document&amp;width=640&amp;height=480&amp;address=ZQFNwTzikp6rziWeOYK8m3Es0YDmH%2Ba405I%2Bni%2BcBgPZQPyYuyDY58S17iSE","FwAOdNJbm1Avl5%2BF42eAzCGauL52sZImOflrl%2B%2FkMbvUuFemD8qQBvLCsDA%2Fk8yOqaCJpRj8OBL4gubDs40OfvUXSLke6qK9Cl6L9q66oh1riO6QDKC%2Fhxfgshj54gDtllTV3lTOQa0xY9aQRyGnIIYY%2FPtEK9yVLUemW3QjBs9VK9zsDvBBXezDaeD4yj7Io0sTG3uz2uotsdRn67aLLqBRikbSM5iYt82maIXAbvBNU47ETvz","pK0PJ"}</definedName>
    <definedName name="uiy" localSheetId="10" hidden="1">{"fdsup://directions/News HTML Viewer?action=OPEN&amp;on_error=off&amp;window=popup_no_button&amp;start_maximized=false&amp;creator=factset&amp;display_string=Click to view document&amp;width=640&amp;height=480&amp;address=ZQFNwTzikp6rziWeOYK8m3Es0YDmH%2Ba405I%2Bni%2BcBgPZQPyYuyDY58S17iSE","FwAOdNJbm1Avl5%2BF42eAzCGauL52sZImOflrl%2B%2FkMbvUuFemD8qQBvLCsDA%2Fk8yOqaCJpRj8OBL4gubDs40OfvUXSLke6qK9Cl6L9q66oh1riO6QDKC%2Fhxfgshj54gDtllTV3lTOQa0xY9aQRyGnIIYY%2FPtEK9yVLUemW3QjBs9VK9zsDvBBXezDaeD4yj7Io0sTG3uz2uotsdRn67aLLqBRikbSM5iYt82maIXAbvBNU47ETvz","pK0PJ"}</definedName>
    <definedName name="uiy" hidden="1">{"fdsup://directions/News HTML Viewer?action=OPEN&amp;on_error=off&amp;window=popup_no_button&amp;start_maximized=false&amp;creator=factset&amp;display_string=Click to view document&amp;width=640&amp;height=480&amp;address=ZQFNwTzikp6rziWeOYK8m3Es0YDmH%2Ba405I%2Bni%2BcBgPZQPyYuyDY58S17iSE","FwAOdNJbm1Avl5%2BF42eAzCGauL52sZImOflrl%2B%2FkMbvUuFemD8qQBvLCsDA%2Fk8yOqaCJpRj8OBL4gubDs40OfvUXSLke6qK9Cl6L9q66oh1riO6QDKC%2Fhxfgshj54gDtllTV3lTOQa0xY9aQRyGnIIYY%2FPtEK9yVLUemW3QjBs9VK9zsDvBBXezDaeD4yj7Io0sTG3uz2uotsdRn67aLLqBRikbSM5iYt82maIXAbvBNU47ETvz","pK0PJ"}</definedName>
    <definedName name="UK">#REF!</definedName>
    <definedName name="Umkomaas" localSheetId="6">#REF!</definedName>
    <definedName name="Umkomaas">#REF!</definedName>
    <definedName name="UMKOMAAS_">'[25]By Mill'!$C$1679</definedName>
    <definedName name="UNI_FILT_OFFSPEC" hidden="1">2</definedName>
    <definedName name="UNI_FILT_ONSPEC" hidden="1">1</definedName>
    <definedName name="UNI_NOTHING" hidden="1">0</definedName>
    <definedName name="UNI_PRES_FILTER" hidden="1">1</definedName>
    <definedName name="UNI_PRES_HEADINGS" hidden="1">16</definedName>
    <definedName name="UNI_PRES_INVERT" hidden="1">2</definedName>
    <definedName name="UNI_PRES_MATRIX" hidden="1">4</definedName>
    <definedName name="UNI_PRES_MERGED" hidden="1">8</definedName>
    <definedName name="UNI_PRES_OUTLIERS" hidden="1">32</definedName>
    <definedName name="UNI_RET_ATTRIB" hidden="1">64</definedName>
    <definedName name="UNI_RET_CONF" hidden="1">32</definedName>
    <definedName name="UNI_RET_DESC" hidden="1">4</definedName>
    <definedName name="UNI_RET_EQUIP" hidden="1">1</definedName>
    <definedName name="UNI_RET_OFFSPEC" hidden="1">512</definedName>
    <definedName name="UNI_RET_ONSPEC" hidden="1">256</definedName>
    <definedName name="UNI_RET_PROP" hidden="1">32</definedName>
    <definedName name="UNI_RET_PROPDESC" hidden="1">64</definedName>
    <definedName name="UNI_RET_SMPLPNT" hidden="1">4</definedName>
    <definedName name="UNI_RET_SPECMAX" hidden="1">2048</definedName>
    <definedName name="UNI_RET_SPECMIN" hidden="1">1024</definedName>
    <definedName name="UNI_RET_TAG" hidden="1">1</definedName>
    <definedName name="UNI_RET_TESTTIME" hidden="1">128</definedName>
    <definedName name="UNI_RET_TIME" hidden="1">8</definedName>
    <definedName name="UNI_RET_UNIT" hidden="1">2</definedName>
    <definedName name="UNI_RET_VALUE" hidden="1">16</definedName>
    <definedName name="UniqueRange_0">#REF!</definedName>
    <definedName name="UniqueRange_1" localSheetId="6">#REF!</definedName>
    <definedName name="UniqueRange_1">#REF!</definedName>
    <definedName name="UniqueRange_2" localSheetId="6">#REF!</definedName>
    <definedName name="UniqueRange_2">#REF!</definedName>
    <definedName name="UniqueRange_3" localSheetId="6">#REF!</definedName>
    <definedName name="UniqueRange_3">#REF!</definedName>
    <definedName name="UniqueRange_394" localSheetId="6">#REF!</definedName>
    <definedName name="UniqueRange_394">#REF!</definedName>
    <definedName name="Unit" localSheetId="6">#REF!</definedName>
    <definedName name="Unit">#REF!</definedName>
    <definedName name="UNIT_2011" localSheetId="11" hidden="1">{"'Resumen'!$A$1:$P$99"}</definedName>
    <definedName name="UNIT_2011" hidden="1">{"'Resumen'!$A$1:$P$99"}</definedName>
    <definedName name="units" localSheetId="6">#REF!</definedName>
    <definedName name="units">#REF!</definedName>
    <definedName name="UNOPRICE" localSheetId="6">#REF!</definedName>
    <definedName name="UNOPRICE">#REF!</definedName>
    <definedName name="UNREALIZED_GAIN" hidden="1">"UNREALIZED_GAIN"</definedName>
    <definedName name="UNUSUAL_EXP" hidden="1">"UNUSUAL_EXP"</definedName>
    <definedName name="us" localSheetId="6">#REF!</definedName>
    <definedName name="us" localSheetId="7">#REF!</definedName>
    <definedName name="us">#REF!</definedName>
    <definedName name="Us_Begin" localSheetId="6">#REF!</definedName>
    <definedName name="Us_Begin" localSheetId="7">#REF!</definedName>
    <definedName name="Us_Begin">#REF!</definedName>
    <definedName name="US_BeginQ" localSheetId="6">#REF!</definedName>
    <definedName name="US_BeginQ" localSheetId="7">#REF!</definedName>
    <definedName name="US_BeginQ">#REF!</definedName>
    <definedName name="US_Clos" localSheetId="6">#REF!</definedName>
    <definedName name="US_Clos">#REF!</definedName>
    <definedName name="US_Date" localSheetId="6">#REF!</definedName>
    <definedName name="US_Date">#REF!</definedName>
    <definedName name="US_End" localSheetId="6">#REF!</definedName>
    <definedName name="US_End">#REF!</definedName>
    <definedName name="US_EndQ" localSheetId="6">#REF!</definedName>
    <definedName name="US_EndQ">#REF!</definedName>
    <definedName name="US_GAAP" hidden="1">"US_GAAP"</definedName>
    <definedName name="US_Op">#REF!</definedName>
    <definedName name="usd" localSheetId="6">#REF!</definedName>
    <definedName name="usd">#REF!</definedName>
    <definedName name="USD_311201" localSheetId="6">#REF!</definedName>
    <definedName name="USD_311201">#REF!</definedName>
    <definedName name="USD_311203" localSheetId="6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USD_311203" localSheetId="7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USD_311203" localSheetId="8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USD_311203" localSheetId="10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USD_311203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usdy1">#REF!</definedName>
    <definedName name="usdy2" localSheetId="6">#REF!</definedName>
    <definedName name="usdy2">#REF!</definedName>
    <definedName name="usdy3" localSheetId="6">#REF!</definedName>
    <definedName name="usdy3">#REF!</definedName>
    <definedName name="UseCIQEst" localSheetId="6">#REF!</definedName>
    <definedName name="UseCIQEst">#REF!</definedName>
    <definedName name="Usiminas">[77]Stockguide!$B$5:$BO$171</definedName>
    <definedName name="USmillname" localSheetId="6">#REF!</definedName>
    <definedName name="USmillname" localSheetId="7">#REF!</definedName>
    <definedName name="USmillname" localSheetId="8">#REF!</definedName>
    <definedName name="USmillname" localSheetId="10">#REF!</definedName>
    <definedName name="USmillname">#REF!</definedName>
    <definedName name="USops" localSheetId="6">#REF!</definedName>
    <definedName name="USops" localSheetId="7">#REF!</definedName>
    <definedName name="USops" localSheetId="8">#REF!</definedName>
    <definedName name="USops" localSheetId="10">#REF!</definedName>
    <definedName name="USops">#REF!</definedName>
    <definedName name="UstIlimsk" localSheetId="6">#REF!</definedName>
    <definedName name="UstIlimsk" localSheetId="7">#REF!</definedName>
    <definedName name="UstIlimsk" localSheetId="8">#REF!</definedName>
    <definedName name="UstIlimsk" localSheetId="10">#REF!</definedName>
    <definedName name="UstIlimsk">#REF!</definedName>
    <definedName name="USTILIMSK_">'[25]By Mill'!$C$1906</definedName>
    <definedName name="Utansjo" localSheetId="6">#REF!</definedName>
    <definedName name="Utansjo" localSheetId="7">#REF!</definedName>
    <definedName name="Utansjo" localSheetId="8">#REF!</definedName>
    <definedName name="Utansjo" localSheetId="10">#REF!</definedName>
    <definedName name="Utansjo">#REF!</definedName>
    <definedName name="UTANSJO_">'[25]By Mill'!$C$871</definedName>
    <definedName name="UtilizationRate" localSheetId="6">#REF!</definedName>
    <definedName name="UtilizationRate" localSheetId="7">#REF!</definedName>
    <definedName name="UtilizationRate" localSheetId="8">#REF!</definedName>
    <definedName name="UtilizationRate" localSheetId="10">#REF!</definedName>
    <definedName name="UtilizationRate">#REF!</definedName>
    <definedName name="UtilizationRateIn" localSheetId="6">#REF!</definedName>
    <definedName name="UtilizationRateIn" localSheetId="7">#REF!</definedName>
    <definedName name="UtilizationRateIn" localSheetId="8">#REF!</definedName>
    <definedName name="UtilizationRateIn" localSheetId="10">#REF!</definedName>
    <definedName name="UtilizationRateIn">#REF!</definedName>
    <definedName name="uu" localSheetId="11" hidden="1">{#N/A,#N/A,TRUE,"Cover sheet";#N/A,#N/A,TRUE,"INPUTS";#N/A,#N/A,TRUE,"OUTPUTS";#N/A,#N/A,TRUE,"VALUATION"}</definedName>
    <definedName name="uu" hidden="1">{#N/A,#N/A,TRUE,"Cover sheet";#N/A,#N/A,TRUE,"INPUTS";#N/A,#N/A,TRUE,"OUTPUTS";#N/A,#N/A,TRUE,"VALUATION"}</definedName>
    <definedName name="uuuuu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uuuuu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uuuuuuuuuuuu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uuuuuuuuuuuu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uuytutye" localSheetId="6" hidden="1">{"'100'!$A$1:$M$83"}</definedName>
    <definedName name="uuytutye" localSheetId="7" hidden="1">{"'100'!$A$1:$M$83"}</definedName>
    <definedName name="uuytutye" localSheetId="8" hidden="1">{"'100'!$A$1:$M$83"}</definedName>
    <definedName name="uuytutye" localSheetId="10" hidden="1">{"'100'!$A$1:$M$83"}</definedName>
    <definedName name="uuytutye" hidden="1">{"'100'!$A$1:$M$83"}</definedName>
    <definedName name="uyt" localSheetId="6" hidden="1">{"fdsup://directions/News HTML Viewer?action=OPEN&amp;on_error=off&amp;window=popup_no_button&amp;start_maximized=false&amp;creator=factset&amp;display_string=Click to view document&amp;width=640&amp;height=480&amp;address=ZQFNwSDmku6rDwWeYa5yisJSsCHB%2B9mbm1YrpTv1%2FmBB0L1jOZPcFllQf88tvt","dcOvpxf7WdoDFha05SGum5StX1ZHb74KRmN48GJJxZAnQBeUItl965EAs26UJamlDc5EwNRD1JnyNiqIMUzfQoS1Rj93KMbFjplBnQ4sDbtEX1u%2F0Si7eWt58YVbqHgjlfKQ0VQyvhYXE6kjtVwvr3JgWxdewWqdozxQtBKdmCxGe6REhGw3%2FOGMEnnLh%2FpYSJofJXmwSH7XQHzYP3kdGeXGcscEfOGkcDRM9cFRJKe7jXOEjS"}</definedName>
    <definedName name="uyt" localSheetId="7" hidden="1">{"fdsup://directions/News HTML Viewer?action=OPEN&amp;on_error=off&amp;window=popup_no_button&amp;start_maximized=false&amp;creator=factset&amp;display_string=Click to view document&amp;width=640&amp;height=480&amp;address=ZQFNwSDmku6rDwWeYa5yisJSsCHB%2B9mbm1YrpTv1%2FmBB0L1jOZPcFllQf88tvt","dcOvpxf7WdoDFha05SGum5StX1ZHb74KRmN48GJJxZAnQBeUItl965EAs26UJamlDc5EwNRD1JnyNiqIMUzfQoS1Rj93KMbFjplBnQ4sDbtEX1u%2F0Si7eWt58YVbqHgjlfKQ0VQyvhYXE6kjtVwvr3JgWxdewWqdozxQtBKdmCxGe6REhGw3%2FOGMEnnLh%2FpYSJofJXmwSH7XQHzYP3kdGeXGcscEfOGkcDRM9cFRJKe7jXOEjS"}</definedName>
    <definedName name="uyt" localSheetId="8" hidden="1">{"fdsup://directions/News HTML Viewer?action=OPEN&amp;on_error=off&amp;window=popup_no_button&amp;start_maximized=false&amp;creator=factset&amp;display_string=Click to view document&amp;width=640&amp;height=480&amp;address=ZQFNwSDmku6rDwWeYa5yisJSsCHB%2B9mbm1YrpTv1%2FmBB0L1jOZPcFllQf88tvt","dcOvpxf7WdoDFha05SGum5StX1ZHb74KRmN48GJJxZAnQBeUItl965EAs26UJamlDc5EwNRD1JnyNiqIMUzfQoS1Rj93KMbFjplBnQ4sDbtEX1u%2F0Si7eWt58YVbqHgjlfKQ0VQyvhYXE6kjtVwvr3JgWxdewWqdozxQtBKdmCxGe6REhGw3%2FOGMEnnLh%2FpYSJofJXmwSH7XQHzYP3kdGeXGcscEfOGkcDRM9cFRJKe7jXOEjS"}</definedName>
    <definedName name="uyt" localSheetId="10" hidden="1">{"fdsup://directions/News HTML Viewer?action=OPEN&amp;on_error=off&amp;window=popup_no_button&amp;start_maximized=false&amp;creator=factset&amp;display_string=Click to view document&amp;width=640&amp;height=480&amp;address=ZQFNwSDmku6rDwWeYa5yisJSsCHB%2B9mbm1YrpTv1%2FmBB0L1jOZPcFllQf88tvt","dcOvpxf7WdoDFha05SGum5StX1ZHb74KRmN48GJJxZAnQBeUItl965EAs26UJamlDc5EwNRD1JnyNiqIMUzfQoS1Rj93KMbFjplBnQ4sDbtEX1u%2F0Si7eWt58YVbqHgjlfKQ0VQyvhYXE6kjtVwvr3JgWxdewWqdozxQtBKdmCxGe6REhGw3%2FOGMEnnLh%2FpYSJofJXmwSH7XQHzYP3kdGeXGcscEfOGkcDRM9cFRJKe7jXOEjS"}</definedName>
    <definedName name="uyt" hidden="1">{"fdsup://directions/News HTML Viewer?action=OPEN&amp;on_error=off&amp;window=popup_no_button&amp;start_maximized=false&amp;creator=factset&amp;display_string=Click to view document&amp;width=640&amp;height=480&amp;address=ZQFNwSDmku6rDwWeYa5yisJSsCHB%2B9mbm1YrpTv1%2FmBB0L1jOZPcFllQf88tvt","dcOvpxf7WdoDFha05SGum5StX1ZHb74KRmN48GJJxZAnQBeUItl965EAs26UJamlDc5EwNRD1JnyNiqIMUzfQoS1Rj93KMbFjplBnQ4sDbtEX1u%2F0Si7eWt58YVbqHgjlfKQ0VQyvhYXE6kjtVwvr3JgWxdewWqdozxQtBKdmCxGe6REhGw3%2FOGMEnnLh%2FpYSJofJXmwSH7XQHzYP3kdGeXGcscEfOGkcDRM9cFRJKe7jXOEjS"}</definedName>
    <definedName name="uyuuuy" localSheetId="6" hidden="1">{"'100'!$A$1:$M$83"}</definedName>
    <definedName name="uyuuuy" localSheetId="7" hidden="1">{"'100'!$A$1:$M$83"}</definedName>
    <definedName name="uyuuuy" localSheetId="8" hidden="1">{"'100'!$A$1:$M$83"}</definedName>
    <definedName name="uyuuuy" localSheetId="10" hidden="1">{"'100'!$A$1:$M$83"}</definedName>
    <definedName name="uyuuuy" hidden="1">{"'100'!$A$1:$M$83"}</definedName>
    <definedName name="uyyuu" localSheetId="6" hidden="1">{"'100'!$A$1:$M$83"}</definedName>
    <definedName name="uyyuu" localSheetId="7" hidden="1">{"'100'!$A$1:$M$83"}</definedName>
    <definedName name="uyyuu" localSheetId="8" hidden="1">{"'100'!$A$1:$M$83"}</definedName>
    <definedName name="uyyuu" localSheetId="10" hidden="1">{"'100'!$A$1:$M$83"}</definedName>
    <definedName name="uyyuu" hidden="1">{"'100'!$A$1:$M$83"}</definedName>
    <definedName name="v" localSheetId="0" hidden="1">{"FY96_TITLE",#N/A,FALSE,"Sensitize";"FY96_TABLE_OF_CONTENTS",#N/A,FALSE,"Sensitize";"FY96_TITLE_REVENUE",#N/A,FALSE,"Sensitize";"FY96_REVENUE_DATA",#N/A,FALSE,"REVENUES";"FY96_REVENUE_FR_IP",#N/A,FALSE,"REVENUES";"FY96_REVENUE_SYSTEMS_VOICE",#N/A,FALSE,"REVENUES";"FY96_REVENUE_Intercompany",#N/A,FALSE,"REVENUES";"FY96_TITLE_FONDIRECT",#N/A,FALSE,"Sensitize";"FY96_FD_STP_Moscow",#N/A,FALSE,"REVENUES";"FY96_FD_REGION",#N/A,FALSE,"REVENUES";"FY96_FD_NRC_MRC",#N/A,FALSE,"REVENUES";"FY96_FD_Mins",#N/A,FALSE,"REVENUES";"FY96_FD_TRAFFIC_REVENUE",#N/A,FALSE,"REVENUES";"FY96_TITLE_COST_OF_REVENUE",#N/A,FALSE,"Sensitize";"FY96_COST_OF_REVENUE",#N/A,FALSE,"Settl_COR";"FY96_COST_OF_REVENUE_Global_One",#N/A,FALSE,"Settl_COR";"FY96_COST_OF_REVENUE_Networks",#N/A,FALSE,"Settl_COR";"FY96_LOOP_SUMMARY",#N/A,FALSE,"Loops";"FY96_LOOP_CUSTOMER",#N/A,FALSE,"Loops";"FY96_LOOP_MISCEL",#N/A,FALSE,"Loops";"FY96_TEL_NOS",#N/A,FALSE,"Tel_Nos";"FY96_TITLE_OPERATING_EXPENSES",#N/A,FALSE,"Sensitize";"FY96_CIRCUITS",#N/A,FALSE,"Circuits";"FY96_LOOP_MLAP",#N/A,FALSE,"Loops";"FY96_Headcount",#N/A,FALSE,"H_C, Tax";"FY96_Headcount_GO",#N/A,FALSE,"H_C, Tax";"FY96_Headcount_GONetworks",#N/A,FALSE,"H_C, Tax";"FY96_SG_A_Expenses",#N/A,FALSE,"SG&amp;A_Ops";"FY96_Ops_Expenses",#N/A,FALSE,"SG&amp;A_Ops";"FY96_TITLE_NONOPERATING",#N/A,FALSE,"Sensitize";"FY96_Nonoperating_GO",#N/A,FALSE,"H_C, Tax";"FY96_Nonoperating_GONetworks",#N/A,FALSE,"H_C, Tax";"FY96_TITLE_95",#N/A,FALSE,"Sensitize";"FY95_Income_Statement",#N/A,FALSE,"P&amp;Ltotal";"FY95_Cash_F.",#N/A,FALSE,"P&amp;Ltotal";"FY95_Bal_Sheet",#N/A,FALSE,"P&amp;Ltotal"}</definedName>
    <definedName name="v" localSheetId="6" hidden="1">{"FY96_TITLE",#N/A,FALSE,"Sensitize";"FY96_TABLE_OF_CONTENTS",#N/A,FALSE,"Sensitize";"FY96_TITLE_REVENUE",#N/A,FALSE,"Sensitize";"FY96_REVENUE_DATA",#N/A,FALSE,"REVENUES";"FY96_REVENUE_FR_IP",#N/A,FALSE,"REVENUES";"FY96_REVENUE_SYSTEMS_VOICE",#N/A,FALSE,"REVENUES";"FY96_REVENUE_Intercompany",#N/A,FALSE,"REVENUES";"FY96_TITLE_FONDIRECT",#N/A,FALSE,"Sensitize";"FY96_FD_STP_Moscow",#N/A,FALSE,"REVENUES";"FY96_FD_REGION",#N/A,FALSE,"REVENUES";"FY96_FD_NRC_MRC",#N/A,FALSE,"REVENUES";"FY96_FD_Mins",#N/A,FALSE,"REVENUES";"FY96_FD_TRAFFIC_REVENUE",#N/A,FALSE,"REVENUES";"FY96_TITLE_COST_OF_REVENUE",#N/A,FALSE,"Sensitize";"FY96_COST_OF_REVENUE",#N/A,FALSE,"Settl_COR";"FY96_COST_OF_REVENUE_Global_One",#N/A,FALSE,"Settl_COR";"FY96_COST_OF_REVENUE_Networks",#N/A,FALSE,"Settl_COR";"FY96_LOOP_SUMMARY",#N/A,FALSE,"Loops";"FY96_LOOP_CUSTOMER",#N/A,FALSE,"Loops";"FY96_LOOP_MISCEL",#N/A,FALSE,"Loops";"FY96_TEL_NOS",#N/A,FALSE,"Tel_Nos";"FY96_TITLE_OPERATING_EXPENSES",#N/A,FALSE,"Sensitize";"FY96_CIRCUITS",#N/A,FALSE,"Circuits";"FY96_LOOP_MLAP",#N/A,FALSE,"Loops";"FY96_Headcount",#N/A,FALSE,"H_C, Tax";"FY96_Headcount_GO",#N/A,FALSE,"H_C, Tax";"FY96_Headcount_GONetworks",#N/A,FALSE,"H_C, Tax";"FY96_SG_A_Expenses",#N/A,FALSE,"SG&amp;A_Ops";"FY96_Ops_Expenses",#N/A,FALSE,"SG&amp;A_Ops";"FY96_TITLE_NONOPERATING",#N/A,FALSE,"Sensitize";"FY96_Nonoperating_GO",#N/A,FALSE,"H_C, Tax";"FY96_Nonoperating_GONetworks",#N/A,FALSE,"H_C, Tax";"FY96_TITLE_95",#N/A,FALSE,"Sensitize";"FY95_Income_Statement",#N/A,FALSE,"P&amp;Ltotal";"FY95_Cash_F.",#N/A,FALSE,"P&amp;Ltotal";"FY95_Bal_Sheet",#N/A,FALSE,"P&amp;Ltotal"}</definedName>
    <definedName name="v" localSheetId="7" hidden="1">{"FY96_TITLE",#N/A,FALSE,"Sensitize";"FY96_TABLE_OF_CONTENTS",#N/A,FALSE,"Sensitize";"FY96_TITLE_REVENUE",#N/A,FALSE,"Sensitize";"FY96_REVENUE_DATA",#N/A,FALSE,"REVENUES";"FY96_REVENUE_FR_IP",#N/A,FALSE,"REVENUES";"FY96_REVENUE_SYSTEMS_VOICE",#N/A,FALSE,"REVENUES";"FY96_REVENUE_Intercompany",#N/A,FALSE,"REVENUES";"FY96_TITLE_FONDIRECT",#N/A,FALSE,"Sensitize";"FY96_FD_STP_Moscow",#N/A,FALSE,"REVENUES";"FY96_FD_REGION",#N/A,FALSE,"REVENUES";"FY96_FD_NRC_MRC",#N/A,FALSE,"REVENUES";"FY96_FD_Mins",#N/A,FALSE,"REVENUES";"FY96_FD_TRAFFIC_REVENUE",#N/A,FALSE,"REVENUES";"FY96_TITLE_COST_OF_REVENUE",#N/A,FALSE,"Sensitize";"FY96_COST_OF_REVENUE",#N/A,FALSE,"Settl_COR";"FY96_COST_OF_REVENUE_Global_One",#N/A,FALSE,"Settl_COR";"FY96_COST_OF_REVENUE_Networks",#N/A,FALSE,"Settl_COR";"FY96_LOOP_SUMMARY",#N/A,FALSE,"Loops";"FY96_LOOP_CUSTOMER",#N/A,FALSE,"Loops";"FY96_LOOP_MISCEL",#N/A,FALSE,"Loops";"FY96_TEL_NOS",#N/A,FALSE,"Tel_Nos";"FY96_TITLE_OPERATING_EXPENSES",#N/A,FALSE,"Sensitize";"FY96_CIRCUITS",#N/A,FALSE,"Circuits";"FY96_LOOP_MLAP",#N/A,FALSE,"Loops";"FY96_Headcount",#N/A,FALSE,"H_C, Tax";"FY96_Headcount_GO",#N/A,FALSE,"H_C, Tax";"FY96_Headcount_GONetworks",#N/A,FALSE,"H_C, Tax";"FY96_SG_A_Expenses",#N/A,FALSE,"SG&amp;A_Ops";"FY96_Ops_Expenses",#N/A,FALSE,"SG&amp;A_Ops";"FY96_TITLE_NONOPERATING",#N/A,FALSE,"Sensitize";"FY96_Nonoperating_GO",#N/A,FALSE,"H_C, Tax";"FY96_Nonoperating_GONetworks",#N/A,FALSE,"H_C, Tax";"FY96_TITLE_95",#N/A,FALSE,"Sensitize";"FY95_Income_Statement",#N/A,FALSE,"P&amp;Ltotal";"FY95_Cash_F.",#N/A,FALSE,"P&amp;Ltotal";"FY95_Bal_Sheet",#N/A,FALSE,"P&amp;Ltotal"}</definedName>
    <definedName name="v" localSheetId="8" hidden="1">{"FY96_TITLE",#N/A,FALSE,"Sensitize";"FY96_TABLE_OF_CONTENTS",#N/A,FALSE,"Sensitize";"FY96_TITLE_REVENUE",#N/A,FALSE,"Sensitize";"FY96_REVENUE_DATA",#N/A,FALSE,"REVENUES";"FY96_REVENUE_FR_IP",#N/A,FALSE,"REVENUES";"FY96_REVENUE_SYSTEMS_VOICE",#N/A,FALSE,"REVENUES";"FY96_REVENUE_Intercompany",#N/A,FALSE,"REVENUES";"FY96_TITLE_FONDIRECT",#N/A,FALSE,"Sensitize";"FY96_FD_STP_Moscow",#N/A,FALSE,"REVENUES";"FY96_FD_REGION",#N/A,FALSE,"REVENUES";"FY96_FD_NRC_MRC",#N/A,FALSE,"REVENUES";"FY96_FD_Mins",#N/A,FALSE,"REVENUES";"FY96_FD_TRAFFIC_REVENUE",#N/A,FALSE,"REVENUES";"FY96_TITLE_COST_OF_REVENUE",#N/A,FALSE,"Sensitize";"FY96_COST_OF_REVENUE",#N/A,FALSE,"Settl_COR";"FY96_COST_OF_REVENUE_Global_One",#N/A,FALSE,"Settl_COR";"FY96_COST_OF_REVENUE_Networks",#N/A,FALSE,"Settl_COR";"FY96_LOOP_SUMMARY",#N/A,FALSE,"Loops";"FY96_LOOP_CUSTOMER",#N/A,FALSE,"Loops";"FY96_LOOP_MISCEL",#N/A,FALSE,"Loops";"FY96_TEL_NOS",#N/A,FALSE,"Tel_Nos";"FY96_TITLE_OPERATING_EXPENSES",#N/A,FALSE,"Sensitize";"FY96_CIRCUITS",#N/A,FALSE,"Circuits";"FY96_LOOP_MLAP",#N/A,FALSE,"Loops";"FY96_Headcount",#N/A,FALSE,"H_C, Tax";"FY96_Headcount_GO",#N/A,FALSE,"H_C, Tax";"FY96_Headcount_GONetworks",#N/A,FALSE,"H_C, Tax";"FY96_SG_A_Expenses",#N/A,FALSE,"SG&amp;A_Ops";"FY96_Ops_Expenses",#N/A,FALSE,"SG&amp;A_Ops";"FY96_TITLE_NONOPERATING",#N/A,FALSE,"Sensitize";"FY96_Nonoperating_GO",#N/A,FALSE,"H_C, Tax";"FY96_Nonoperating_GONetworks",#N/A,FALSE,"H_C, Tax";"FY96_TITLE_95",#N/A,FALSE,"Sensitize";"FY95_Income_Statement",#N/A,FALSE,"P&amp;Ltotal";"FY95_Cash_F.",#N/A,FALSE,"P&amp;Ltotal";"FY95_Bal_Sheet",#N/A,FALSE,"P&amp;Ltotal"}</definedName>
    <definedName name="v" localSheetId="10" hidden="1">{"FY96_TITLE",#N/A,FALSE,"Sensitize";"FY96_TABLE_OF_CONTENTS",#N/A,FALSE,"Sensitize";"FY96_TITLE_REVENUE",#N/A,FALSE,"Sensitize";"FY96_REVENUE_DATA",#N/A,FALSE,"REVENUES";"FY96_REVENUE_FR_IP",#N/A,FALSE,"REVENUES";"FY96_REVENUE_SYSTEMS_VOICE",#N/A,FALSE,"REVENUES";"FY96_REVENUE_Intercompany",#N/A,FALSE,"REVENUES";"FY96_TITLE_FONDIRECT",#N/A,FALSE,"Sensitize";"FY96_FD_STP_Moscow",#N/A,FALSE,"REVENUES";"FY96_FD_REGION",#N/A,FALSE,"REVENUES";"FY96_FD_NRC_MRC",#N/A,FALSE,"REVENUES";"FY96_FD_Mins",#N/A,FALSE,"REVENUES";"FY96_FD_TRAFFIC_REVENUE",#N/A,FALSE,"REVENUES";"FY96_TITLE_COST_OF_REVENUE",#N/A,FALSE,"Sensitize";"FY96_COST_OF_REVENUE",#N/A,FALSE,"Settl_COR";"FY96_COST_OF_REVENUE_Global_One",#N/A,FALSE,"Settl_COR";"FY96_COST_OF_REVENUE_Networks",#N/A,FALSE,"Settl_COR";"FY96_LOOP_SUMMARY",#N/A,FALSE,"Loops";"FY96_LOOP_CUSTOMER",#N/A,FALSE,"Loops";"FY96_LOOP_MISCEL",#N/A,FALSE,"Loops";"FY96_TEL_NOS",#N/A,FALSE,"Tel_Nos";"FY96_TITLE_OPERATING_EXPENSES",#N/A,FALSE,"Sensitize";"FY96_CIRCUITS",#N/A,FALSE,"Circuits";"FY96_LOOP_MLAP",#N/A,FALSE,"Loops";"FY96_Headcount",#N/A,FALSE,"H_C, Tax";"FY96_Headcount_GO",#N/A,FALSE,"H_C, Tax";"FY96_Headcount_GONetworks",#N/A,FALSE,"H_C, Tax";"FY96_SG_A_Expenses",#N/A,FALSE,"SG&amp;A_Ops";"FY96_Ops_Expenses",#N/A,FALSE,"SG&amp;A_Ops";"FY96_TITLE_NONOPERATING",#N/A,FALSE,"Sensitize";"FY96_Nonoperating_GO",#N/A,FALSE,"H_C, Tax";"FY96_Nonoperating_GONetworks",#N/A,FALSE,"H_C, Tax";"FY96_TITLE_95",#N/A,FALSE,"Sensitize";"FY95_Income_Statement",#N/A,FALSE,"P&amp;Ltotal";"FY95_Cash_F.",#N/A,FALSE,"P&amp;Ltotal";"FY95_Bal_Sheet",#N/A,FALSE,"P&amp;Ltotal"}</definedName>
    <definedName name="v" localSheetId="11" hidden="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v" hidden="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V_ALL_CSNA3.SA">'[51]CSNA3.SA_Validation_Sheet'!$A$1:$CZ$399</definedName>
    <definedName name="V_ALL_GGB" localSheetId="6">#REF!</definedName>
    <definedName name="V_ALL_GGB" localSheetId="7">#REF!</definedName>
    <definedName name="V_ALL_GGB" localSheetId="8">#REF!</definedName>
    <definedName name="V_ALL_GGB" localSheetId="10">#REF!</definedName>
    <definedName name="V_ALL_GGB">#REF!</definedName>
    <definedName name="V_ALL_GGBR4.SA">[35]GGBR4.SA_Validation_Sheet!$A$1:$DA$535</definedName>
    <definedName name="V_ALL_KEYWORDS_TYPE_ScalarContributed_ISSR_208004781">[34]GGBR4.SA_Validation_Sheet!$9:$9,[34]GGBR4.SA_Validation_Sheet!$323:$323</definedName>
    <definedName name="V_ALL_KEYWORDS_TYPE_Vector_EQTY_200002993">[34]GGBR4.SA_Validation_Sheet!$430:$445,[34]GGBR4.SA_Validation_Sheet!$447:$447,[34]GGBR4.SA_Validation_Sheet!$449:$452,[34]GGBR4.SA_Validation_Sheet!$455:$455,[34]GGBR4.SA_Validation_Sheet!$460:$460,[34]GGBR4.SA_Validation_Sheet!$462:$462,[34]GGBR4.SA_Validation_Sheet!$415:$428</definedName>
    <definedName name="V_ALL_KEYWORDS_TYPE_Vector_EQTY_200009933">[34]GGBR4.SA_Validation_Sheet!$499:$514,[34]GGBR4.SA_Validation_Sheet!$516:$516,[34]GGBR4.SA_Validation_Sheet!$518:$521,[34]GGBR4.SA_Validation_Sheet!$524:$524,[34]GGBR4.SA_Validation_Sheet!$529:$529,[34]GGBR4.SA_Validation_Sheet!$531:$531,[34]GGBR4.SA_Validation_Sheet!$484:$497</definedName>
    <definedName name="V_ALL_KEYWORDS_TYPE_Vector_EQTY_200009934">[34]GGBR4.SA_Validation_Sheet!$361:$376,[34]GGBR4.SA_Validation_Sheet!$378:$378,[34]GGBR4.SA_Validation_Sheet!$380:$383,[34]GGBR4.SA_Validation_Sheet!$386:$386,[34]GGBR4.SA_Validation_Sheet!$391:$391,[34]GGBR4.SA_Validation_Sheet!$393:$393,[34]GGBR4.SA_Validation_Sheet!$346:$359</definedName>
    <definedName name="V_ALL_KEYWORDS_TYPE_Vector_ISSR_208004781">[34]GGBR4.SA_Validation_Sheet!$2:$3,[34]GGBR4.SA_Validation_Sheet!$11:$30,[34]GGBR4.SA_Validation_Sheet!$32:$38,[34]GGBR4.SA_Validation_Sheet!$40:$67,[34]GGBR4.SA_Validation_Sheet!$73:$88,[34]GGBR4.SA_Validation_Sheet!$90:$105,[34]GGBR4.SA_Validation_Sheet!$107:$119,[34]GGBR4.SA_Validation_Sheet!$121:$134,[34]GGBR4.SA_Validation_Sheet!$136:$142,[34]GGBR4.SA_Validation_Sheet!$144:$151,[34]GGBR4.SA_Validation_Sheet!$153:$158,[34]GGBR4.SA_Validation_Sheet!$160:$165,[34]GGBR4.SA_Validation_Sheet!$167:$175,[34]GGBR4.SA_Validation_Sheet!$177:$180,[34]GGBR4.SA_Validation_Sheet!$182:$184,[34]GGBR4.SA_Validation_Sheet!$245:$247,[34]GGBR4.SA_Validation_Sheet!$249:$268,[34]GGBR4.SA_Validation_Sheet!$270:$290,[34]GGBR4.SA_Validation_Sheet!$292:$306,[34]GGBR4.SA_Validation_Sheet!$328:$328</definedName>
    <definedName name="V_ALL_RIO.L" localSheetId="6">#REF!</definedName>
    <definedName name="V_ALL_RIO.L" localSheetId="7">#REF!</definedName>
    <definedName name="V_ALL_RIO.L" localSheetId="8">#REF!</definedName>
    <definedName name="V_ALL_RIO.L" localSheetId="10">#REF!</definedName>
    <definedName name="V_ALL_RIO.L">#REF!</definedName>
    <definedName name="V_ALL_SECTION_KEYWORDS_ISSR_208003279_136J" localSheetId="6">#REF!</definedName>
    <definedName name="V_ALL_SECTION_KEYWORDS_ISSR_208003279_136J" localSheetId="7">#REF!</definedName>
    <definedName name="V_ALL_SECTION_KEYWORDS_ISSR_208003279_136J" localSheetId="8">#REF!</definedName>
    <definedName name="V_ALL_SECTION_KEYWORDS_ISSR_208003279_136J" localSheetId="10">#REF!</definedName>
    <definedName name="V_ALL_SECTION_KEYWORDS_ISSR_208003279_136J">#REF!</definedName>
    <definedName name="V_ALL_SECTION_KEYWORDS_ISSR_208004781_13168">[35]GGBR4.SA_Validation_Sheet!$C$245:$C$247,[35]GGBR4.SA_Validation_Sheet!$C$238</definedName>
    <definedName name="V_ALL_SECTION_KEYWORDS_ISSR_208004781_136E">[35]GGBR4.SA_Validation_Sheet!$C$308,[35]GGBR4.SA_Validation_Sheet!$C$317</definedName>
    <definedName name="V_ALL_SECTION_KEYWORDS_ISSR_208004781_136J">[35]GGBR4.SA_Validation_Sheet!$C$319,[35]GGBR4.SA_Validation_Sheet!$C$328</definedName>
    <definedName name="V_ALL_USIM5.SA">[52]USIM5.SA_Validation_Sheet!$A$1:$CZ$399</definedName>
    <definedName name="V_ALL_VALE">[36]VALE_Validation_Sheet!$A$1:$DX$469</definedName>
    <definedName name="Vaggeryds" localSheetId="6">#REF!</definedName>
    <definedName name="Vaggeryds" localSheetId="7">#REF!</definedName>
    <definedName name="Vaggeryds" localSheetId="8">#REF!</definedName>
    <definedName name="Vaggeryds" localSheetId="10">#REF!</definedName>
    <definedName name="Vaggeryds">#REF!</definedName>
    <definedName name="VAGGERYDSCELL_">'[25]By Mill'!$C$917</definedName>
    <definedName name="VAGGESRYDS_">'[25]By Mill'!$C$853</definedName>
    <definedName name="val_data" localSheetId="6">#REF!</definedName>
    <definedName name="val_data" localSheetId="7">#REF!</definedName>
    <definedName name="val_data" localSheetId="8">#REF!</definedName>
    <definedName name="val_data" localSheetId="10">#REF!</definedName>
    <definedName name="val_data">#REF!</definedName>
    <definedName name="Val_date" localSheetId="6">#REF!</definedName>
    <definedName name="Val_date" localSheetId="7">#REF!</definedName>
    <definedName name="Val_date" localSheetId="8">#REF!</definedName>
    <definedName name="Val_date" localSheetId="10">#REF!</definedName>
    <definedName name="Val_date">#REF!</definedName>
    <definedName name="Valdivia" localSheetId="6">#REF!</definedName>
    <definedName name="Valdivia" localSheetId="7">#REF!</definedName>
    <definedName name="Valdivia" localSheetId="8">#REF!</definedName>
    <definedName name="Valdivia" localSheetId="10">#REF!</definedName>
    <definedName name="Valdivia">#REF!</definedName>
    <definedName name="VALDIVIA_">'[25]By Mill'!$C$1375</definedName>
    <definedName name="VALDIVIA_ARAUCO">'[25]By Mill'!$C$1365</definedName>
    <definedName name="ValdiviaArauco" localSheetId="6">#REF!</definedName>
    <definedName name="ValdiviaArauco" localSheetId="7">#REF!</definedName>
    <definedName name="ValdiviaArauco" localSheetId="8">#REF!</definedName>
    <definedName name="ValdiviaArauco" localSheetId="10">#REF!</definedName>
    <definedName name="ValdiviaArauco">#REF!</definedName>
    <definedName name="Vallvik" localSheetId="6">#REF!</definedName>
    <definedName name="Vallvik" localSheetId="7">#REF!</definedName>
    <definedName name="Vallvik" localSheetId="8">#REF!</definedName>
    <definedName name="Vallvik" localSheetId="10">#REF!</definedName>
    <definedName name="Vallvik">#REF!</definedName>
    <definedName name="VALLVIK_">'[25]By Mill'!$C$875</definedName>
    <definedName name="Valuation_date" localSheetId="6">#REF!</definedName>
    <definedName name="Valuation_date" localSheetId="7">#REF!</definedName>
    <definedName name="Valuation_date" localSheetId="8">#REF!</definedName>
    <definedName name="Valuation_date" localSheetId="10">#REF!</definedName>
    <definedName name="Valuation_date">#REF!</definedName>
    <definedName name="VALUE" localSheetId="6">#REF!</definedName>
    <definedName name="VALUE" localSheetId="7">#REF!</definedName>
    <definedName name="VALUE" localSheetId="8">#REF!</definedName>
    <definedName name="VALUE" localSheetId="10">#REF!</definedName>
    <definedName name="VALUE">#REF!</definedName>
    <definedName name="Value_total" localSheetId="6">#REF!</definedName>
    <definedName name="Value_total" localSheetId="7">#REF!</definedName>
    <definedName name="Value_total" localSheetId="8">#REF!</definedName>
    <definedName name="Value_total" localSheetId="10">#REF!</definedName>
    <definedName name="Value_total">#REF!</definedName>
    <definedName name="var" localSheetId="6">#REF!</definedName>
    <definedName name="var">#REF!</definedName>
    <definedName name="Varkaus" localSheetId="6">#REF!</definedName>
    <definedName name="Varkaus">#REF!</definedName>
    <definedName name="VARKAUS_">'[25]By Mill'!$C$635</definedName>
    <definedName name="Varo" localSheetId="6">#REF!</definedName>
    <definedName name="Varo" localSheetId="7">#REF!</definedName>
    <definedName name="Varo" localSheetId="8">#REF!</definedName>
    <definedName name="Varo" localSheetId="10">#REF!</definedName>
    <definedName name="Varo">#REF!</definedName>
    <definedName name="VARO_">'[25]By Mill'!$C$896</definedName>
    <definedName name="VAT_2003">0.2</definedName>
    <definedName name="VAT_2004">0.18</definedName>
    <definedName name="VATRate">#REF!</definedName>
    <definedName name="VC" localSheetId="0">#REF!</definedName>
    <definedName name="VC" localSheetId="6">#REF!</definedName>
    <definedName name="VC" localSheetId="7">#REF!</definedName>
    <definedName name="VC" localSheetId="8">#REF!</definedName>
    <definedName name="VC" localSheetId="10">#REF!</definedName>
    <definedName name="vc" localSheetId="11" hidden="1">{#N/A,#N/A,FALSE,"ОТЛАДКА"}</definedName>
    <definedName name="vc" hidden="1">{#N/A,#N/A,FALSE,"ОТЛАДКА"}</definedName>
    <definedName name="vcx">#REF!</definedName>
    <definedName name="VEISILUOTO_">'[25]By Mill'!$C$640</definedName>
    <definedName name="Veitsiluoto" localSheetId="6">#REF!</definedName>
    <definedName name="Veitsiluoto" localSheetId="7">#REF!</definedName>
    <definedName name="Veitsiluoto" localSheetId="8">#REF!</definedName>
    <definedName name="Veitsiluoto" localSheetId="10">#REF!</definedName>
    <definedName name="Veitsiluoto">#REF!</definedName>
    <definedName name="Veracel" localSheetId="6">#REF!</definedName>
    <definedName name="Veracel" localSheetId="7">#REF!</definedName>
    <definedName name="Veracel" localSheetId="8">#REF!</definedName>
    <definedName name="Veracel" localSheetId="10">#REF!</definedName>
    <definedName name="Veracel">#REF!</definedName>
    <definedName name="VERACEL_">'[25]By Mill'!$C$1310</definedName>
    <definedName name="versionno">"1.0"</definedName>
    <definedName name="vfty" localSheetId="6" hidden="1">{"fdsup://directions/News HTML Viewer?action=OPEN&amp;on_error=off&amp;window=popup_no_button&amp;start_maximized=false&amp;creator=factset&amp;display_string=Click to view document&amp;width=640&amp;height=480&amp;address=ZQFNwTDikp6rDgWeOYK8smvwWAoIXeCmAC%2Be4QawIAibKE5oeVSaOiBB9FSqEcb0","nGxRXMqwqXZVhgoiyiUjTH4qAFq2bpll9Hm2zBZfv0Fqxrg4nJ3JI0oym2fZD6vpJpnU7t4liPWmMh36xQgijcHfUzBEgyM5L7Zwhjuo0ZfJXxvp2fJJ1OV69SOLIFbBHjKyedFR1V74OFybiCk3voEGPUt5McGaON7%2FAbf%2BYBEySVSgjEUgOKPSkhI7CqBMjNp7BKEvYGvv2yrzIO2dWvgczQ4T1uAKXa7jRpYreIRpEChOM2F3eg%3D%3","D"}</definedName>
    <definedName name="vfty" localSheetId="7" hidden="1">{"fdsup://directions/News HTML Viewer?action=OPEN&amp;on_error=off&amp;window=popup_no_button&amp;start_maximized=false&amp;creator=factset&amp;display_string=Click to view document&amp;width=640&amp;height=480&amp;address=ZQFNwTDikp6rDgWeOYK8smvwWAoIXeCmAC%2Be4QawIAibKE5oeVSaOiBB9FSqEcb0","nGxRXMqwqXZVhgoiyiUjTH4qAFq2bpll9Hm2zBZfv0Fqxrg4nJ3JI0oym2fZD6vpJpnU7t4liPWmMh36xQgijcHfUzBEgyM5L7Zwhjuo0ZfJXxvp2fJJ1OV69SOLIFbBHjKyedFR1V74OFybiCk3voEGPUt5McGaON7%2FAbf%2BYBEySVSgjEUgOKPSkhI7CqBMjNp7BKEvYGvv2yrzIO2dWvgczQ4T1uAKXa7jRpYreIRpEChOM2F3eg%3D%3","D"}</definedName>
    <definedName name="vfty" localSheetId="8" hidden="1">{"fdsup://directions/News HTML Viewer?action=OPEN&amp;on_error=off&amp;window=popup_no_button&amp;start_maximized=false&amp;creator=factset&amp;display_string=Click to view document&amp;width=640&amp;height=480&amp;address=ZQFNwTDikp6rDgWeOYK8smvwWAoIXeCmAC%2Be4QawIAibKE5oeVSaOiBB9FSqEcb0","nGxRXMqwqXZVhgoiyiUjTH4qAFq2bpll9Hm2zBZfv0Fqxrg4nJ3JI0oym2fZD6vpJpnU7t4liPWmMh36xQgijcHfUzBEgyM5L7Zwhjuo0ZfJXxvp2fJJ1OV69SOLIFbBHjKyedFR1V74OFybiCk3voEGPUt5McGaON7%2FAbf%2BYBEySVSgjEUgOKPSkhI7CqBMjNp7BKEvYGvv2yrzIO2dWvgczQ4T1uAKXa7jRpYreIRpEChOM2F3eg%3D%3","D"}</definedName>
    <definedName name="vfty" localSheetId="10" hidden="1">{"fdsup://directions/News HTML Viewer?action=OPEN&amp;on_error=off&amp;window=popup_no_button&amp;start_maximized=false&amp;creator=factset&amp;display_string=Click to view document&amp;width=640&amp;height=480&amp;address=ZQFNwTDikp6rDgWeOYK8smvwWAoIXeCmAC%2Be4QawIAibKE5oeVSaOiBB9FSqEcb0","nGxRXMqwqXZVhgoiyiUjTH4qAFq2bpll9Hm2zBZfv0Fqxrg4nJ3JI0oym2fZD6vpJpnU7t4liPWmMh36xQgijcHfUzBEgyM5L7Zwhjuo0ZfJXxvp2fJJ1OV69SOLIFbBHjKyedFR1V74OFybiCk3voEGPUt5McGaON7%2FAbf%2BYBEySVSgjEUgOKPSkhI7CqBMjNp7BKEvYGvv2yrzIO2dWvgczQ4T1uAKXa7jRpYreIRpEChOM2F3eg%3D%3","D"}</definedName>
    <definedName name="vfty" hidden="1">{"fdsup://directions/News HTML Viewer?action=OPEN&amp;on_error=off&amp;window=popup_no_button&amp;start_maximized=false&amp;creator=factset&amp;display_string=Click to view document&amp;width=640&amp;height=480&amp;address=ZQFNwTDikp6rDgWeOYK8smvwWAoIXeCmAC%2Be4QawIAibKE5oeVSaOiBB9FSqEcb0","nGxRXMqwqXZVhgoiyiUjTH4qAFq2bpll9Hm2zBZfv0Fqxrg4nJ3JI0oym2fZD6vpJpnU7t4liPWmMh36xQgijcHfUzBEgyM5L7Zwhjuo0ZfJXxvp2fJJ1OV69SOLIFbBHjKyedFR1V74OFybiCk3voEGPUt5McGaON7%2FAbf%2BYBEySVSgjEUgOKPSkhI7CqBMjNp7BKEvYGvv2yrzIO2dWvgczQ4T1uAKXa7jRpYreIRpEChOM2F3eg%3D%3","D"}</definedName>
    <definedName name="viabprice">#REF!</definedName>
    <definedName name="viabyrago" localSheetId="6">#REF!</definedName>
    <definedName name="viabyrago">#REF!</definedName>
    <definedName name="viabytd" localSheetId="6">#REF!</definedName>
    <definedName name="viabytd">#REF!</definedName>
    <definedName name="VIACVRPRICE" localSheetId="6">#REF!</definedName>
    <definedName name="VIACVRPRICE">#REF!</definedName>
    <definedName name="VIAVCRPRICE" localSheetId="6">#REF!</definedName>
    <definedName name="VIAVCRPRICE">#REF!</definedName>
    <definedName name="VIAWTCPRICE" localSheetId="6">#REF!</definedName>
    <definedName name="VIAWTCPRICE">#REF!</definedName>
    <definedName name="VIAWTEPRICE" localSheetId="6">#REF!</definedName>
    <definedName name="VIAWTEPRICE">#REF!</definedName>
    <definedName name="Vib_name" localSheetId="6">#REF!</definedName>
    <definedName name="Vib_name">#REF!</definedName>
    <definedName name="vid" localSheetId="6">#REF!</definedName>
    <definedName name="vid">#REF!</definedName>
    <definedName name="Vietnam" localSheetId="6">#REF!</definedName>
    <definedName name="Vietnam">#REF!</definedName>
    <definedName name="VILAVELHA_">'[25]By Mill'!$C$1132</definedName>
    <definedName name="VillaVelha" localSheetId="6">#REF!</definedName>
    <definedName name="VillaVelha" localSheetId="7">#REF!</definedName>
    <definedName name="VillaVelha" localSheetId="8">#REF!</definedName>
    <definedName name="VillaVelha" localSheetId="10">#REF!</definedName>
    <definedName name="VillaVelha">#REF!</definedName>
    <definedName name="visits" localSheetId="6" hidden="1">{"'Customer Support Trends'!$A$1:$AB$13"}</definedName>
    <definedName name="visits" localSheetId="7" hidden="1">{"'Customer Support Trends'!$A$1:$AB$13"}</definedName>
    <definedName name="visits" localSheetId="8" hidden="1">{"'Customer Support Trends'!$A$1:$AB$13"}</definedName>
    <definedName name="visits" localSheetId="10" hidden="1">{"'Customer Support Trends'!$A$1:$AB$13"}</definedName>
    <definedName name="visits" hidden="1">{"'Customer Support Trends'!$A$1:$AB$13"}</definedName>
    <definedName name="vistis2" localSheetId="6" hidden="1">{"'Customer Support Trends'!$A$1:$AB$13"}</definedName>
    <definedName name="vistis2" localSheetId="7" hidden="1">{"'Customer Support Trends'!$A$1:$AB$13"}</definedName>
    <definedName name="vistis2" localSheetId="8" hidden="1">{"'Customer Support Trends'!$A$1:$AB$13"}</definedName>
    <definedName name="vistis2" localSheetId="10" hidden="1">{"'Customer Support Trends'!$A$1:$AB$13"}</definedName>
    <definedName name="vistis2" hidden="1">{"'Customer Support Trends'!$A$1:$AB$13"}</definedName>
    <definedName name="viviana" localSheetId="2" hidden="1">#REF!</definedName>
    <definedName name="viviana" hidden="1">#REF!</definedName>
    <definedName name="VRESPRICE">#REF!</definedName>
    <definedName name="VStubWt" localSheetId="6">#REF!</definedName>
    <definedName name="VStubWt">#REF!</definedName>
    <definedName name="vur" localSheetId="2" hidden="1">#REF!</definedName>
    <definedName name="vur" hidden="1">#REF!</definedName>
    <definedName name="vural" localSheetId="2" hidden="1">#REF!</definedName>
    <definedName name="vural" hidden="1">#REF!</definedName>
    <definedName name="VVV" localSheetId="9">#REF!</definedName>
    <definedName name="vvv" localSheetId="6" hidden="1">{"DCF","UPSIDE CASE",FALSE,"Sheet1";"DCF","BASE CASE",FALSE,"Sheet1";"DCF","DOWNSIDE CASE",FALSE,"Sheet1"}</definedName>
    <definedName name="vvv" localSheetId="7" hidden="1">{"DCF","UPSIDE CASE",FALSE,"Sheet1";"DCF","BASE CASE",FALSE,"Sheet1";"DCF","DOWNSIDE CASE",FALSE,"Sheet1"}</definedName>
    <definedName name="vvv" localSheetId="8" hidden="1">{"DCF","UPSIDE CASE",FALSE,"Sheet1";"DCF","BASE CASE",FALSE,"Sheet1";"DCF","DOWNSIDE CASE",FALSE,"Sheet1"}</definedName>
    <definedName name="vvv" localSheetId="10" hidden="1">{"DCF","UPSIDE CASE",FALSE,"Sheet1";"DCF","BASE CASE",FALSE,"Sheet1";"DCF","DOWNSIDE CASE",FALSE,"Sheet1"}</definedName>
    <definedName name="vvv" hidden="1">{"DCF","UPSIDE CASE",FALSE,"Sheet1";"DCF","BASE CASE",FALSE,"Sheet1";"DCF","DOWNSIDE CASE",FALSE,"Sheet1"}</definedName>
    <definedName name="vvvvgt" localSheetId="6" hidden="1">{"fdsup://directions/News HTML Viewer?action=OPEN&amp;on_error=off&amp;window=popup_no_button&amp;start_maximized=false&amp;creator=factset&amp;display_string=Click to view document&amp;width=640&amp;height=480&amp;address=ZQFNwaDn0o6jD6X0J7cySENoBI2Xc1LvAl%2BVFTwkOPmzH7IyCpI6KGuVtTGDYGTx","iE2NWrRnfnrPjz0TFoQaSDkI3PRTYIcRGuaVgnY6XfbXc0K73luo%2F37fKR4vmV2bZNo4cHBvmr5eG9MZppTY9Krecks4woM9q1EbGJl38nGMQWLkRmkCr%2BoevJC%2FDo5DmY%2FYxfUAhMQoRNl%2BPRBOO10d9Pl8jHXZZpuXVkq6BZ5XTjmQBqagSosWoUtDdoFTydkX%2B2ApcgeLogWqXz4I4RJzEHdybX%2B8%2F%2FGyAck%3D"}</definedName>
    <definedName name="vvvvgt" localSheetId="7" hidden="1">{"fdsup://directions/News HTML Viewer?action=OPEN&amp;on_error=off&amp;window=popup_no_button&amp;start_maximized=false&amp;creator=factset&amp;display_string=Click to view document&amp;width=640&amp;height=480&amp;address=ZQFNwaDn0o6jD6X0J7cySENoBI2Xc1LvAl%2BVFTwkOPmzH7IyCpI6KGuVtTGDYGTx","iE2NWrRnfnrPjz0TFoQaSDkI3PRTYIcRGuaVgnY6XfbXc0K73luo%2F37fKR4vmV2bZNo4cHBvmr5eG9MZppTY9Krecks4woM9q1EbGJl38nGMQWLkRmkCr%2BoevJC%2FDo5DmY%2FYxfUAhMQoRNl%2BPRBOO10d9Pl8jHXZZpuXVkq6BZ5XTjmQBqagSosWoUtDdoFTydkX%2B2ApcgeLogWqXz4I4RJzEHdybX%2B8%2F%2FGyAck%3D"}</definedName>
    <definedName name="vvvvgt" localSheetId="8" hidden="1">{"fdsup://directions/News HTML Viewer?action=OPEN&amp;on_error=off&amp;window=popup_no_button&amp;start_maximized=false&amp;creator=factset&amp;display_string=Click to view document&amp;width=640&amp;height=480&amp;address=ZQFNwaDn0o6jD6X0J7cySENoBI2Xc1LvAl%2BVFTwkOPmzH7IyCpI6KGuVtTGDYGTx","iE2NWrRnfnrPjz0TFoQaSDkI3PRTYIcRGuaVgnY6XfbXc0K73luo%2F37fKR4vmV2bZNo4cHBvmr5eG9MZppTY9Krecks4woM9q1EbGJl38nGMQWLkRmkCr%2BoevJC%2FDo5DmY%2FYxfUAhMQoRNl%2BPRBOO10d9Pl8jHXZZpuXVkq6BZ5XTjmQBqagSosWoUtDdoFTydkX%2B2ApcgeLogWqXz4I4RJzEHdybX%2B8%2F%2FGyAck%3D"}</definedName>
    <definedName name="vvvvgt" localSheetId="10" hidden="1">{"fdsup://directions/News HTML Viewer?action=OPEN&amp;on_error=off&amp;window=popup_no_button&amp;start_maximized=false&amp;creator=factset&amp;display_string=Click to view document&amp;width=640&amp;height=480&amp;address=ZQFNwaDn0o6jD6X0J7cySENoBI2Xc1LvAl%2BVFTwkOPmzH7IyCpI6KGuVtTGDYGTx","iE2NWrRnfnrPjz0TFoQaSDkI3PRTYIcRGuaVgnY6XfbXc0K73luo%2F37fKR4vmV2bZNo4cHBvmr5eG9MZppTY9Krecks4woM9q1EbGJl38nGMQWLkRmkCr%2BoevJC%2FDo5DmY%2FYxfUAhMQoRNl%2BPRBOO10d9Pl8jHXZZpuXVkq6BZ5XTjmQBqagSosWoUtDdoFTydkX%2B2ApcgeLogWqXz4I4RJzEHdybX%2B8%2F%2FGyAck%3D"}</definedName>
    <definedName name="vvvvgt" hidden="1">{"fdsup://directions/News HTML Viewer?action=OPEN&amp;on_error=off&amp;window=popup_no_button&amp;start_maximized=false&amp;creator=factset&amp;display_string=Click to view document&amp;width=640&amp;height=480&amp;address=ZQFNwaDn0o6jD6X0J7cySENoBI2Xc1LvAl%2BVFTwkOPmzH7IyCpI6KGuVtTGDYGTx","iE2NWrRnfnrPjz0TFoQaSDkI3PRTYIcRGuaVgnY6XfbXc0K73luo%2F37fKR4vmV2bZNo4cHBvmr5eG9MZppTY9Krecks4woM9q1EbGJl38nGMQWLkRmkCr%2BoevJC%2FDo5DmY%2FYxfUAhMQoRNl%2BPRBOO10d9Pl8jHXZZpuXVkq6BZ5XTjmQBqagSosWoUtDdoFTydkX%2B2ApcgeLogWqXz4I4RJzEHdybX%2B8%2F%2FGyAck%3D"}</definedName>
    <definedName name="VzglyadDisc" localSheetId="6" hidden="1">OFFSET(rowResDisc,MATCH(INDEX(splitResourcesPortal,'7-WACC'!idxVzglyad),rowResDisc,0)-1,COLUMNS(sheetDisc)-1,1,1)</definedName>
    <definedName name="VzglyadDisc" localSheetId="7" hidden="1">OFFSET(rowResDisc,MATCH(INDEX(splitResourcesPortal,'8-DCF'!idxVzglyad),rowResDisc,0)-1,COLUMNS(sheetDisc)-1,1,1)</definedName>
    <definedName name="VzglyadDisc" localSheetId="8" hidden="1">OFFSET(rowResDisc,MATCH(INDEX(splitResourcesPortal,'9-Comparables Approach'!idxVzglyad),rowResDisc,0)-1,COLUMNS(sheetDisc)-1,1,1)</definedName>
    <definedName name="VzglyadDisc" localSheetId="10" hidden="1">OFFSET(rowResDisc,MATCH(INDEX(splitResourcesPortal,'Beta Calculation'!idxVzglyad),rowResDisc,0)-1,COLUMNS(sheetDisc)-1,1,1)</definedName>
    <definedName name="VzglyadDisc" hidden="1">OFFSET(rowResDisc,MATCH(INDEX(splitResourcesPortal,idxVzglyad),rowResDisc,0)-1,COLUMNS(sheetDisc)-1,1,1)</definedName>
    <definedName name="VzglyadDiscTotal" localSheetId="6" hidden="1">IF(explExistVzglyad,explDiscVzglyad,MAX((100%-splitDisc)*(100%-'7-WACC'!VzglyadDisc)*(100%-agencyDisc)*(100%-'7-WACC'!discReach),'7-WACC'!maxVzglyad))</definedName>
    <definedName name="VzglyadDiscTotal" localSheetId="7" hidden="1">IF(explExistVzglyad,explDiscVzglyad,MAX((100%-splitDisc)*(100%-'8-DCF'!VzglyadDisc)*(100%-agencyDisc)*(100%-'8-DCF'!discReach),'8-DCF'!maxVzglyad))</definedName>
    <definedName name="VzglyadDiscTotal" localSheetId="8" hidden="1">IF(explExistVzglyad,explDiscVzglyad,MAX((100%-splitDisc)*(100%-'9-Comparables Approach'!VzglyadDisc)*(100%-agencyDisc)*(100%-'9-Comparables Approach'!discReach),'9-Comparables Approach'!maxVzglyad))</definedName>
    <definedName name="VzglyadDiscTotal" localSheetId="10" hidden="1">IF(explExistVzglyad,explDiscVzglyad,MAX((100%-splitDisc)*(100%-'Beta Calculation'!VzglyadDisc)*(100%-agencyDisc)*(100%-'Beta Calculation'!discReach),'Beta Calculation'!maxVzglyad))</definedName>
    <definedName name="VzglyadDiscTotal" hidden="1">IF(explExistVzglyad,explDiscVzglyad,MAX((100%-splitDisc)*(100%-VzglyadDisc)*(100%-agencyDisc)*(100%-discReach),maxVzglyad))</definedName>
    <definedName name="W" localSheetId="0">#REF!</definedName>
    <definedName name="W" localSheetId="6">#REF!</definedName>
    <definedName name="W" localSheetId="7">#REF!</definedName>
    <definedName name="W" localSheetId="8">#REF!</definedName>
    <definedName name="W" localSheetId="10">#REF!</definedName>
    <definedName name="w" localSheetId="11" hidden="1">{#N/A,#N/A,FALSE,"ОТЛАДКА"}</definedName>
    <definedName name="w" hidden="1">{#N/A,#N/A,FALSE,"ОТЛАДКА"}</definedName>
    <definedName name="wac" localSheetId="11" hidden="1">{#N/A,#N/A,TRUE,"попередні"}</definedName>
    <definedName name="wac" hidden="1">{#N/A,#N/A,TRUE,"попередні"}</definedName>
    <definedName name="WACC" localSheetId="9">#REF!</definedName>
    <definedName name="wacc" localSheetId="6">#REF!</definedName>
    <definedName name="wacc" localSheetId="7">#REF!</definedName>
    <definedName name="wacc" localSheetId="8">#REF!</definedName>
    <definedName name="wacc" localSheetId="10">#REF!</definedName>
    <definedName name="wacc">#REF!</definedName>
    <definedName name="WACCCurr" localSheetId="6">#REF!</definedName>
    <definedName name="WACCCurr" localSheetId="7">#REF!</definedName>
    <definedName name="WACCCurr" localSheetId="8">#REF!</definedName>
    <definedName name="WACCCurr" localSheetId="10">#REF!</definedName>
    <definedName name="WACCCurr">#REF!</definedName>
    <definedName name="WageCashPercentageIn" localSheetId="6">#REF!</definedName>
    <definedName name="WageCashPercentageIn" localSheetId="7">#REF!</definedName>
    <definedName name="WageCashPercentageIn" localSheetId="8">#REF!</definedName>
    <definedName name="WageCashPercentageIn" localSheetId="10">#REF!</definedName>
    <definedName name="WageCashPercentageIn">#REF!</definedName>
    <definedName name="WageMonthlyAverageRoubleNominalIn" localSheetId="6">#REF!</definedName>
    <definedName name="WageMonthlyAverageRoubleNominalIn">#REF!</definedName>
    <definedName name="wallula" localSheetId="6">#REF!</definedName>
    <definedName name="wallula">#REF!</definedName>
    <definedName name="WALLULA_">'[25]By Mill'!$C$482</definedName>
    <definedName name="WARDON_">'[25]By Mill'!$C$831</definedName>
    <definedName name="wbID" hidden="1">"5YD2S6LIV3DT2XJ3GNSSCOGPR"</definedName>
    <definedName name="WC">#REF!</definedName>
    <definedName name="wd" localSheetId="2" hidden="1">#REF!</definedName>
    <definedName name="wd" localSheetId="11" hidden="1">#REF!</definedName>
    <definedName name="wd" hidden="1">#REF!</definedName>
    <definedName name="we" localSheetId="0">#REF!</definedName>
    <definedName name="we" localSheetId="6">#REF!</definedName>
    <definedName name="we" localSheetId="7">#REF!</definedName>
    <definedName name="we" localSheetId="8">#REF!</definedName>
    <definedName name="we" localSheetId="10">#REF!</definedName>
    <definedName name="we" localSheetId="11" hidden="1">{#N/A,#N/A,FALSE,"ОТЛАДКА"}</definedName>
    <definedName name="we" hidden="1">{#N/A,#N/A,FALSE,"ОТЛАДКА"}</definedName>
    <definedName name="Weekday_count">#N/A</definedName>
    <definedName name="WEEKEND_OCC" localSheetId="6">#REF!</definedName>
    <definedName name="WEEKEND_OCC" localSheetId="7">#REF!</definedName>
    <definedName name="WEEKEND_OCC" localSheetId="8">#REF!</definedName>
    <definedName name="WEEKEND_OCC" localSheetId="10">#REF!</definedName>
    <definedName name="WEEKEND_OCC">#REF!</definedName>
    <definedName name="wells" localSheetId="6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wells" localSheetId="7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wells" localSheetId="8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wells" localSheetId="10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wells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WENPRICE">#REF!</definedName>
    <definedName name="wer" localSheetId="0">#REF!</definedName>
    <definedName name="wer" localSheetId="6">#REF!</definedName>
    <definedName name="wer" localSheetId="7">#REF!</definedName>
    <definedName name="wer" localSheetId="8">#REF!</definedName>
    <definedName name="wer" localSheetId="10">#REF!</definedName>
    <definedName name="wer" localSheetId="11" hidden="1">{#N/A,#N/A,TRUE,"Буржуям"}</definedName>
    <definedName name="wer" hidden="1">{#N/A,#N/A,TRUE,"Буржуям"}</definedName>
    <definedName name="wera" localSheetId="11" hidden="1">{#N/A,#N/A,FALSE,"3mos";#N/A,#N/A,FALSE,"dedicated"}</definedName>
    <definedName name="wera" hidden="1">{#N/A,#N/A,FALSE,"3mos";#N/A,#N/A,FALSE,"dedicated"}</definedName>
    <definedName name="wert" localSheetId="6" hidden="1">{"fdsup://directions/News HTML Viewer?action=OPEN&amp;on_error=off&amp;window=popup_no_button&amp;start_maximized=false&amp;creator=factset&amp;display_string=Click to view document&amp;width=640&amp;height=480&amp;address=ZQFNwaDjk56jD6U0PwTb8kJCMeNM9EFAm%2BSFphEbhMBkTxwxe2I2Syg7LTNbHnJT","HoJWhdxCBpcNo4oO%2BjLD7DXIwIqe4gbHExWr5gw41q5Rj7j%2FQb5vuwjz%2BuyKQvBbcE8YHI0PHoVBVvmlIN2r3VM19hz4o7OfX4g9ra08IaUEXSO9hoCGnC0eRkhdFHIoZn%2FjrIxM%2FKltkz7sl8zrd8rbpZ%2F9o%2Bem2vjkAxGHH0s9QQhqGx7EmLfe%2BZfS8hoznzK7oPR36VKTMzB2tLSwpwcdKz90wHmNxIDyeaDNAqCyBPg","Y"}</definedName>
    <definedName name="wert" localSheetId="7" hidden="1">{"fdsup://directions/News HTML Viewer?action=OPEN&amp;on_error=off&amp;window=popup_no_button&amp;start_maximized=false&amp;creator=factset&amp;display_string=Click to view document&amp;width=640&amp;height=480&amp;address=ZQFNwaDjk56jD6U0PwTb8kJCMeNM9EFAm%2BSFphEbhMBkTxwxe2I2Syg7LTNbHnJT","HoJWhdxCBpcNo4oO%2BjLD7DXIwIqe4gbHExWr5gw41q5Rj7j%2FQb5vuwjz%2BuyKQvBbcE8YHI0PHoVBVvmlIN2r3VM19hz4o7OfX4g9ra08IaUEXSO9hoCGnC0eRkhdFHIoZn%2FjrIxM%2FKltkz7sl8zrd8rbpZ%2F9o%2Bem2vjkAxGHH0s9QQhqGx7EmLfe%2BZfS8hoznzK7oPR36VKTMzB2tLSwpwcdKz90wHmNxIDyeaDNAqCyBPg","Y"}</definedName>
    <definedName name="wert" localSheetId="8" hidden="1">{"fdsup://directions/News HTML Viewer?action=OPEN&amp;on_error=off&amp;window=popup_no_button&amp;start_maximized=false&amp;creator=factset&amp;display_string=Click to view document&amp;width=640&amp;height=480&amp;address=ZQFNwaDjk56jD6U0PwTb8kJCMeNM9EFAm%2BSFphEbhMBkTxwxe2I2Syg7LTNbHnJT","HoJWhdxCBpcNo4oO%2BjLD7DXIwIqe4gbHExWr5gw41q5Rj7j%2FQb5vuwjz%2BuyKQvBbcE8YHI0PHoVBVvmlIN2r3VM19hz4o7OfX4g9ra08IaUEXSO9hoCGnC0eRkhdFHIoZn%2FjrIxM%2FKltkz7sl8zrd8rbpZ%2F9o%2Bem2vjkAxGHH0s9QQhqGx7EmLfe%2BZfS8hoznzK7oPR36VKTMzB2tLSwpwcdKz90wHmNxIDyeaDNAqCyBPg","Y"}</definedName>
    <definedName name="wert" localSheetId="10" hidden="1">{"fdsup://directions/News HTML Viewer?action=OPEN&amp;on_error=off&amp;window=popup_no_button&amp;start_maximized=false&amp;creator=factset&amp;display_string=Click to view document&amp;width=640&amp;height=480&amp;address=ZQFNwaDjk56jD6U0PwTb8kJCMeNM9EFAm%2BSFphEbhMBkTxwxe2I2Syg7LTNbHnJT","HoJWhdxCBpcNo4oO%2BjLD7DXIwIqe4gbHExWr5gw41q5Rj7j%2FQb5vuwjz%2BuyKQvBbcE8YHI0PHoVBVvmlIN2r3VM19hz4o7OfX4g9ra08IaUEXSO9hoCGnC0eRkhdFHIoZn%2FjrIxM%2FKltkz7sl8zrd8rbpZ%2F9o%2Bem2vjkAxGHH0s9QQhqGx7EmLfe%2BZfS8hoznzK7oPR36VKTMzB2tLSwpwcdKz90wHmNxIDyeaDNAqCyBPg","Y"}</definedName>
    <definedName name="wert" hidden="1">{"fdsup://directions/News HTML Viewer?action=OPEN&amp;on_error=off&amp;window=popup_no_button&amp;start_maximized=false&amp;creator=factset&amp;display_string=Click to view document&amp;width=640&amp;height=480&amp;address=ZQFNwaDjk56jD6U0PwTb8kJCMeNM9EFAm%2BSFphEbhMBkTxwxe2I2Syg7LTNbHnJT","HoJWhdxCBpcNo4oO%2BjLD7DXIwIqe4gbHExWr5gw41q5Rj7j%2FQb5vuwjz%2BuyKQvBbcE8YHI0PHoVBVvmlIN2r3VM19hz4o7OfX4g9ra08IaUEXSO9hoCGnC0eRkhdFHIoZn%2FjrIxM%2FKltkz7sl8zrd8rbpZ%2F9o%2Bem2vjkAxGHH0s9QQhqGx7EmLfe%2BZfS8hoznzK7oPR36VKTMzB2tLSwpwcdKz90wHmNxIDyeaDNAqCyBPg","Y"}</definedName>
    <definedName name="wertw" localSheetId="2" hidden="1">#REF!</definedName>
    <definedName name="wertw" localSheetId="11" hidden="1">#REF!</definedName>
    <definedName name="wertw" hidden="1">#REF!</definedName>
    <definedName name="west" localSheetId="11" hidden="1">{"data",#N/A,FALSE,"INPUT"}</definedName>
    <definedName name="west" hidden="1">{"data",#N/A,FALSE,"INPUT"}</definedName>
    <definedName name="Westbrook" localSheetId="6">#REF!</definedName>
    <definedName name="Westbrook" localSheetId="7">#REF!</definedName>
    <definedName name="Westbrook" localSheetId="8">#REF!</definedName>
    <definedName name="Westbrook" localSheetId="10">#REF!</definedName>
    <definedName name="Westbrook">#REF!</definedName>
    <definedName name="westpoint" localSheetId="6">#REF!</definedName>
    <definedName name="westpoint" localSheetId="7">#REF!</definedName>
    <definedName name="westpoint" localSheetId="8">#REF!</definedName>
    <definedName name="westpoint" localSheetId="10">#REF!</definedName>
    <definedName name="westpoint">#REF!</definedName>
    <definedName name="WESTPOINT_">'[25]By Mill'!$C$368</definedName>
    <definedName name="wew" localSheetId="2" hidden="1">IF(COUNTA(#REF!)=0,0,INDEX(#REF!,MATCH(ROW(#REF!),#REF!,TRUE)))+1</definedName>
    <definedName name="wew" localSheetId="11" hidden="1">IF(COUNTA(#REF!)=0,0,INDEX(#REF!,MATCH(ROW(#REF!),#REF!,TRUE)))+1</definedName>
    <definedName name="wew" hidden="1">IF(COUNTA(#REF!)=0,0,INDEX(#REF!,MATCH(ROW(#REF!),#REF!,TRUE)))+1</definedName>
    <definedName name="wewrwr" localSheetId="11" hidden="1">{"IAS Mapping",#N/A,TRUE,"RSA_FS"}</definedName>
    <definedName name="wewrwr" hidden="1">{"IAS Mapping",#N/A,TRUE,"RSA_FS"}</definedName>
    <definedName name="wg">#REF!</definedName>
    <definedName name="whatthehell" localSheetId="6" hidden="1">{"'Trend_Total'!$A$7:$V$10","'Trend_Total'!$A$1:$V$4"}</definedName>
    <definedName name="whatthehell" localSheetId="7" hidden="1">{"'Trend_Total'!$A$7:$V$10","'Trend_Total'!$A$1:$V$4"}</definedName>
    <definedName name="whatthehell" localSheetId="8" hidden="1">{"'Trend_Total'!$A$7:$V$10","'Trend_Total'!$A$1:$V$4"}</definedName>
    <definedName name="whatthehell" localSheetId="10" hidden="1">{"'Trend_Total'!$A$7:$V$10","'Trend_Total'!$A$1:$V$4"}</definedName>
    <definedName name="whatthehell" hidden="1">{"'Trend_Total'!$A$7:$V$10","'Trend_Total'!$A$1:$V$4"}</definedName>
    <definedName name="which_segment">#REF!</definedName>
    <definedName name="WHIRINAKI_">'[25]By Mill'!$C$1731</definedName>
    <definedName name="Whitecourt" localSheetId="6">#REF!</definedName>
    <definedName name="Whitecourt" localSheetId="7">#REF!</definedName>
    <definedName name="Whitecourt" localSheetId="8">#REF!</definedName>
    <definedName name="Whitecourt" localSheetId="10">#REF!</definedName>
    <definedName name="Whitecourt">#REF!</definedName>
    <definedName name="WICKLIFFE_">'[25]By Mill'!$C$434</definedName>
    <definedName name="wicliffe" localSheetId="6">#REF!</definedName>
    <definedName name="wicliffe" localSheetId="7">#REF!</definedName>
    <definedName name="wicliffe" localSheetId="8">#REF!</definedName>
    <definedName name="wicliffe" localSheetId="10">#REF!</definedName>
    <definedName name="wicliffe">#REF!</definedName>
    <definedName name="will" localSheetId="11" hidden="1">{#N/A,#N/A,FALSE,"magsep2";#N/A,#N/A,FALSE,"¾"" X ½""";#N/A,#N/A,FALSE,"½"" X ¼""";#N/A,#N/A,FALSE,"¼"" X 8 Mesh";#N/A,#N/A,FALSE,"8 X 14 Mesh"}</definedName>
    <definedName name="will" hidden="1">{#N/A,#N/A,FALSE,"magsep2";#N/A,#N/A,FALSE,"¾"" X ½""";#N/A,#N/A,FALSE,"½"" X ¼""";#N/A,#N/A,FALSE,"¼"" X 8 Mesh";#N/A,#N/A,FALSE,"8 X 14 Mesh"}</definedName>
    <definedName name="windsor" localSheetId="6">#REF!</definedName>
    <definedName name="windsor" localSheetId="7">#REF!</definedName>
    <definedName name="windsor" localSheetId="8">#REF!</definedName>
    <definedName name="windsor" localSheetId="10">#REF!</definedName>
    <definedName name="windsor">#REF!</definedName>
    <definedName name="WINDSOR_">'[25]By Mill'!$C$174</definedName>
    <definedName name="Winstone" localSheetId="6">#REF!</definedName>
    <definedName name="Winstone" localSheetId="7">#REF!</definedName>
    <definedName name="Winstone" localSheetId="8">#REF!</definedName>
    <definedName name="Winstone" localSheetId="10">#REF!</definedName>
    <definedName name="Winstone">#REF!</definedName>
    <definedName name="WINSTONE_">'[25]By Mill'!$C$1734</definedName>
    <definedName name="Woodland" localSheetId="6">#REF!</definedName>
    <definedName name="Woodland" localSheetId="7">#REF!</definedName>
    <definedName name="Woodland" localSheetId="8">#REF!</definedName>
    <definedName name="Woodland" localSheetId="10">#REF!</definedName>
    <definedName name="Woodland">#REF!</definedName>
    <definedName name="WOODLAND_GP">'[25]By Mill'!$C$278</definedName>
    <definedName name="Workforce2" localSheetId="11" hidden="1">{"assumptions1",#N/A,FALSE,"Valuation Analysis";"assumptions2",#N/A,FALSE,"Valuation Analysis"}</definedName>
    <definedName name="Workforce2" hidden="1">{"assumptions1",#N/A,FALSE,"Valuation Analysis";"assumptions2",#N/A,FALSE,"Valuation Analysis"}</definedName>
    <definedName name="WorkingCapitalDecrease" localSheetId="6">#REF!</definedName>
    <definedName name="WorkingCapitalDecrease" localSheetId="7">#REF!</definedName>
    <definedName name="WorkingCapitalDecrease" localSheetId="8">#REF!</definedName>
    <definedName name="WorkingCapitalDecrease" localSheetId="10">#REF!</definedName>
    <definedName name="WorkingCapitalDecrease">#REF!</definedName>
    <definedName name="wqe" localSheetId="2" hidden="1">#REF!</definedName>
    <definedName name="wqe" localSheetId="11" hidden="1">#REF!</definedName>
    <definedName name="wqe" hidden="1">#REF!</definedName>
    <definedName name="wqer" localSheetId="6" hidden="1">{"fdsup://directions/News HTML Viewer?action=OPEN&amp;on_error=off&amp;window=popup_no_button&amp;start_maximized=false&amp;creator=factset&amp;display_string=Click to view document&amp;width=640&amp;height=480&amp;address=ZQFNwSDikp63zAUeHAR1SJO%2BKxT7gApoXhADYsgSJbOtLwGv0ymfYzr3zTjKyZaM","wShTuZms7ZTxwsmFeXblFTBIQD%2BqB4%2BJCv3GMSWa8P%2BWfgJNUM2ez8lm9hShfhXI3V0quRf75GWP66ILAk4w8p9zhhWWQ%2FuYtu%2F6WVBreSx6IEYaduYtJC2rrmmWFtERCsE%2B%2BqrYOKrFpRtRRgEr86vSftccOj4cuAJmr5F89w7RWpEuZi1QSFebXEjHmX6Y%2FyS0%2Ba4FQEoNkbVCUMolhWi1ovfzndZqdlN6nfSY6riZs","EbWxvIui%2B8%3D"}</definedName>
    <definedName name="wqer" localSheetId="7" hidden="1">{"fdsup://directions/News HTML Viewer?action=OPEN&amp;on_error=off&amp;window=popup_no_button&amp;start_maximized=false&amp;creator=factset&amp;display_string=Click to view document&amp;width=640&amp;height=480&amp;address=ZQFNwSDikp63zAUeHAR1SJO%2BKxT7gApoXhADYsgSJbOtLwGv0ymfYzr3zTjKyZaM","wShTuZms7ZTxwsmFeXblFTBIQD%2BqB4%2BJCv3GMSWa8P%2BWfgJNUM2ez8lm9hShfhXI3V0quRf75GWP66ILAk4w8p9zhhWWQ%2FuYtu%2F6WVBreSx6IEYaduYtJC2rrmmWFtERCsE%2B%2BqrYOKrFpRtRRgEr86vSftccOj4cuAJmr5F89w7RWpEuZi1QSFebXEjHmX6Y%2FyS0%2Ba4FQEoNkbVCUMolhWi1ovfzndZqdlN6nfSY6riZs","EbWxvIui%2B8%3D"}</definedName>
    <definedName name="wqer" localSheetId="8" hidden="1">{"fdsup://directions/News HTML Viewer?action=OPEN&amp;on_error=off&amp;window=popup_no_button&amp;start_maximized=false&amp;creator=factset&amp;display_string=Click to view document&amp;width=640&amp;height=480&amp;address=ZQFNwSDikp63zAUeHAR1SJO%2BKxT7gApoXhADYsgSJbOtLwGv0ymfYzr3zTjKyZaM","wShTuZms7ZTxwsmFeXblFTBIQD%2BqB4%2BJCv3GMSWa8P%2BWfgJNUM2ez8lm9hShfhXI3V0quRf75GWP66ILAk4w8p9zhhWWQ%2FuYtu%2F6WVBreSx6IEYaduYtJC2rrmmWFtERCsE%2B%2BqrYOKrFpRtRRgEr86vSftccOj4cuAJmr5F89w7RWpEuZi1QSFebXEjHmX6Y%2FyS0%2Ba4FQEoNkbVCUMolhWi1ovfzndZqdlN6nfSY6riZs","EbWxvIui%2B8%3D"}</definedName>
    <definedName name="wqer" localSheetId="10" hidden="1">{"fdsup://directions/News HTML Viewer?action=OPEN&amp;on_error=off&amp;window=popup_no_button&amp;start_maximized=false&amp;creator=factset&amp;display_string=Click to view document&amp;width=640&amp;height=480&amp;address=ZQFNwSDikp63zAUeHAR1SJO%2BKxT7gApoXhADYsgSJbOtLwGv0ymfYzr3zTjKyZaM","wShTuZms7ZTxwsmFeXblFTBIQD%2BqB4%2BJCv3GMSWa8P%2BWfgJNUM2ez8lm9hShfhXI3V0quRf75GWP66ILAk4w8p9zhhWWQ%2FuYtu%2F6WVBreSx6IEYaduYtJC2rrmmWFtERCsE%2B%2BqrYOKrFpRtRRgEr86vSftccOj4cuAJmr5F89w7RWpEuZi1QSFebXEjHmX6Y%2FyS0%2Ba4FQEoNkbVCUMolhWi1ovfzndZqdlN6nfSY6riZs","EbWxvIui%2B8%3D"}</definedName>
    <definedName name="wqer" hidden="1">{"fdsup://directions/News HTML Viewer?action=OPEN&amp;on_error=off&amp;window=popup_no_button&amp;start_maximized=false&amp;creator=factset&amp;display_string=Click to view document&amp;width=640&amp;height=480&amp;address=ZQFNwSDikp63zAUeHAR1SJO%2BKxT7gApoXhADYsgSJbOtLwGv0ymfYzr3zTjKyZaM","wShTuZms7ZTxwsmFeXblFTBIQD%2BqB4%2BJCv3GMSWa8P%2BWfgJNUM2ez8lm9hShfhXI3V0quRf75GWP66ILAk4w8p9zhhWWQ%2FuYtu%2F6WVBreSx6IEYaduYtJC2rrmmWFtERCsE%2B%2BqrYOKrFpRtRRgEr86vSftccOj4cuAJmr5F89w7RWpEuZi1QSFebXEjHmX6Y%2FyS0%2Ba4FQEoNkbVCUMolhWi1ovfzndZqdlN6nfSY6riZs","EbWxvIui%2B8%3D"}</definedName>
    <definedName name="wqrweqr" localSheetId="2" hidden="1">#REF!</definedName>
    <definedName name="wqrweqr" localSheetId="11" hidden="1">#REF!</definedName>
    <definedName name="wqrweqr" hidden="1">#REF!</definedName>
    <definedName name="wrn" localSheetId="11" hidden="1">{"glc1",#N/A,FALSE,"GLC";"glc2",#N/A,FALSE,"GLC";"glc3",#N/A,FALSE,"GLC";"glc4",#N/A,FALSE,"GLC";"glc5",#N/A,FALSE,"GLC"}</definedName>
    <definedName name="wrn" hidden="1">{"glc1",#N/A,FALSE,"GLC";"glc2",#N/A,FALSE,"GLC";"glc3",#N/A,FALSE,"GLC";"glc4",#N/A,FALSE,"GLC";"glc5",#N/A,FALSE,"GLC"}</definedName>
    <definedName name="wrn_all" localSheetId="6" hidden="1">{#N/A,#N/A,FALSE,"DCF";#N/A,#N/A,FALSE,"WACC";#N/A,#N/A,FALSE,"Sales_EBIT";#N/A,#N/A,FALSE,"Capex_Depreciation";#N/A,#N/A,FALSE,"WC";#N/A,#N/A,FALSE,"Interest";#N/A,#N/A,FALSE,"Assumptions"}</definedName>
    <definedName name="wrn_all" localSheetId="7" hidden="1">{#N/A,#N/A,FALSE,"DCF";#N/A,#N/A,FALSE,"WACC";#N/A,#N/A,FALSE,"Sales_EBIT";#N/A,#N/A,FALSE,"Capex_Depreciation";#N/A,#N/A,FALSE,"WC";#N/A,#N/A,FALSE,"Interest";#N/A,#N/A,FALSE,"Assumptions"}</definedName>
    <definedName name="wrn_all" localSheetId="8" hidden="1">{#N/A,#N/A,FALSE,"DCF";#N/A,#N/A,FALSE,"WACC";#N/A,#N/A,FALSE,"Sales_EBIT";#N/A,#N/A,FALSE,"Capex_Depreciation";#N/A,#N/A,FALSE,"WC";#N/A,#N/A,FALSE,"Interest";#N/A,#N/A,FALSE,"Assumptions"}</definedName>
    <definedName name="wrn_all" localSheetId="10" hidden="1">{#N/A,#N/A,FALSE,"DCF";#N/A,#N/A,FALSE,"WACC";#N/A,#N/A,FALSE,"Sales_EBIT";#N/A,#N/A,FALSE,"Capex_Depreciation";#N/A,#N/A,FALSE,"WC";#N/A,#N/A,FALSE,"Interest";#N/A,#N/A,FALSE,"Assumptions"}</definedName>
    <definedName name="wrn_all" hidden="1">{#N/A,#N/A,FALSE,"DCF";#N/A,#N/A,FALSE,"WACC";#N/A,#N/A,FALSE,"Sales_EBIT";#N/A,#N/A,FALSE,"Capex_Depreciation";#N/A,#N/A,FALSE,"WC";#N/A,#N/A,FALSE,"Interest";#N/A,#N/A,FALSE,"Assumptions"}</definedName>
    <definedName name="wrn_otpt" localSheetId="6" hidden="1">{"DCF","UPSIDE CASE",FALSE,"Sheet1";"DCF","BASE CASE",FALSE,"Sheet1";"DCF","DOWNSIDE CASE",FALSE,"Sheet1"}</definedName>
    <definedName name="wrn_otpt" localSheetId="7" hidden="1">{"DCF","UPSIDE CASE",FALSE,"Sheet1";"DCF","BASE CASE",FALSE,"Sheet1";"DCF","DOWNSIDE CASE",FALSE,"Sheet1"}</definedName>
    <definedName name="wrn_otpt" localSheetId="8" hidden="1">{"DCF","UPSIDE CASE",FALSE,"Sheet1";"DCF","BASE CASE",FALSE,"Sheet1";"DCF","DOWNSIDE CASE",FALSE,"Sheet1"}</definedName>
    <definedName name="wrn_otpt" localSheetId="10" hidden="1">{"DCF","UPSIDE CASE",FALSE,"Sheet1";"DCF","BASE CASE",FALSE,"Sheet1";"DCF","DOWNSIDE CASE",FALSE,"Sheet1"}</definedName>
    <definedName name="wrn_otpt" hidden="1">{"DCF","UPSIDE CASE",FALSE,"Sheet1";"DCF","BASE CASE",FALSE,"Sheet1";"DCF","DOWNSIDE CASE",FALSE,"Sheet1"}</definedName>
    <definedName name="wrn.1._.TODO." localSheetId="11" hidden="1">{"BL2000",#N/A,FALSE,"BL2000";"PL2000",#N/A,FALSE,"BL2000";"PT2000",#N/A,FALSE,"BL2000";"INCPRE2000",#N/A,FALSE,"BL2000";"COMNUS2000",#N/A,FALSE,"BL2000";"COMJPN2000",#N/A,FALSE,"BL2000";"B10-2000",#N/A,FALSE,"BL2000"}</definedName>
    <definedName name="wrn.1._.TODO." hidden="1">{"BL2000",#N/A,FALSE,"BL2000";"PL2000",#N/A,FALSE,"BL2000";"PT2000",#N/A,FALSE,"BL2000";"INCPRE2000",#N/A,FALSE,"BL2000";"COMNUS2000",#N/A,FALSE,"BL2000";"COMJPN2000",#N/A,FALSE,"BL2000";"B10-2000",#N/A,FALSE,"BL2000"}</definedName>
    <definedName name="wrn.10._.Per._.Cent._.Success." localSheetId="11" hidden="1">{#N/A,"10% Success",FALSE,"Sales Forecast";#N/A,#N/A,FALSE,"Sheet2"}</definedName>
    <definedName name="wrn.10._.Per._.Cent._.Success." hidden="1">{#N/A,"10% Success",FALSE,"Sales Forecast";#N/A,#N/A,FALSE,"Sheet2"}</definedName>
    <definedName name="wrn.100._.Per._.Cent._.Success." localSheetId="11" hidden="1">{#N/A,"100% Success",TRUE,"Sales Forecast";#N/A,#N/A,TRUE,"Sheet2"}</definedName>
    <definedName name="wrn.100._.Per._.Cent._.Success." hidden="1">{#N/A,"100% Success",TRUE,"Sales Forecast";#N/A,#N/A,TRUE,"Sheet2"}</definedName>
    <definedName name="wrn.1995_1996detail." localSheetId="6" hidden="1">{"FY96_TITLE",#N/A,FALSE,"Sensitize";"FY96_TABLE_OF_CONTENTS",#N/A,FALSE,"Sensitize";"FY96_TITLE_REVENUE",#N/A,FALSE,"Sensitize";"FY96_REVENUE_DATA",#N/A,FALSE,"REVENUES";"FY96_REVENUE_FR_IP",#N/A,FALSE,"REVENUES";"FY96_REVENUE_SYSTEMS_VOICE",#N/A,FALSE,"REVENUES";"FY96_REVENUE_Intercompany",#N/A,FALSE,"REVENUES";"FY96_TITLE_FONDIRECT",#N/A,FALSE,"Sensitize";"FY96_FD_STP_Moscow",#N/A,FALSE,"REVENUES";"FY96_FD_REGION",#N/A,FALSE,"REVENUES";"FY96_FD_NRC_MRC",#N/A,FALSE,"REVENUES";"FY96_FD_Mins",#N/A,FALSE,"REVENUES";"FY96_FD_TRAFFIC_REVENUE",#N/A,FALSE,"REVENUES";"FY96_TITLE_COST_OF_REVENUE",#N/A,FALSE,"Sensitize";"FY96_COST_OF_REVENUE",#N/A,FALSE,"Settl_COR";"FY96_COST_OF_REVENUE_Global_One",#N/A,FALSE,"Settl_COR";"FY96_COST_OF_REVENUE_Networks",#N/A,FALSE,"Settl_COR";"FY96_LOOP_SUMMARY",#N/A,FALSE,"Loops";"FY96_LOOP_CUSTOMER",#N/A,FALSE,"Loops";"FY96_LOOP_MISCEL",#N/A,FALSE,"Loops";"FY96_TEL_NOS",#N/A,FALSE,"Tel_Nos";"FY96_TITLE_OPERATING_EXPENSES",#N/A,FALSE,"Sensitize";"FY96_CIRCUITS",#N/A,FALSE,"Circuits";"FY96_LOOP_MLAP",#N/A,FALSE,"Loops";"FY96_Headcount",#N/A,FALSE,"H_C, Tax";"FY96_Headcount_GO",#N/A,FALSE,"H_C, Tax";"FY96_Headcount_GONetworks",#N/A,FALSE,"H_C, Tax";"FY96_SG_A_Expenses",#N/A,FALSE,"SG&amp;A_Ops";"FY96_Ops_Expenses",#N/A,FALSE,"SG&amp;A_Ops";"FY96_TITLE_NONOPERATING",#N/A,FALSE,"Sensitize";"FY96_Nonoperating_GO",#N/A,FALSE,"H_C, Tax";"FY96_Nonoperating_GONetworks",#N/A,FALSE,"H_C, Tax";"FY96_TITLE_95",#N/A,FALSE,"Sensitize";"FY95_Income_Statement",#N/A,FALSE,"P&amp;Ltotal";"FY95_Cash_F.",#N/A,FALSE,"P&amp;Ltotal";"FY95_Bal_Sheet",#N/A,FALSE,"P&amp;Ltotal"}</definedName>
    <definedName name="wrn.1995_1996detail." localSheetId="7" hidden="1">{"FY96_TITLE",#N/A,FALSE,"Sensitize";"FY96_TABLE_OF_CONTENTS",#N/A,FALSE,"Sensitize";"FY96_TITLE_REVENUE",#N/A,FALSE,"Sensitize";"FY96_REVENUE_DATA",#N/A,FALSE,"REVENUES";"FY96_REVENUE_FR_IP",#N/A,FALSE,"REVENUES";"FY96_REVENUE_SYSTEMS_VOICE",#N/A,FALSE,"REVENUES";"FY96_REVENUE_Intercompany",#N/A,FALSE,"REVENUES";"FY96_TITLE_FONDIRECT",#N/A,FALSE,"Sensitize";"FY96_FD_STP_Moscow",#N/A,FALSE,"REVENUES";"FY96_FD_REGION",#N/A,FALSE,"REVENUES";"FY96_FD_NRC_MRC",#N/A,FALSE,"REVENUES";"FY96_FD_Mins",#N/A,FALSE,"REVENUES";"FY96_FD_TRAFFIC_REVENUE",#N/A,FALSE,"REVENUES";"FY96_TITLE_COST_OF_REVENUE",#N/A,FALSE,"Sensitize";"FY96_COST_OF_REVENUE",#N/A,FALSE,"Settl_COR";"FY96_COST_OF_REVENUE_Global_One",#N/A,FALSE,"Settl_COR";"FY96_COST_OF_REVENUE_Networks",#N/A,FALSE,"Settl_COR";"FY96_LOOP_SUMMARY",#N/A,FALSE,"Loops";"FY96_LOOP_CUSTOMER",#N/A,FALSE,"Loops";"FY96_LOOP_MISCEL",#N/A,FALSE,"Loops";"FY96_TEL_NOS",#N/A,FALSE,"Tel_Nos";"FY96_TITLE_OPERATING_EXPENSES",#N/A,FALSE,"Sensitize";"FY96_CIRCUITS",#N/A,FALSE,"Circuits";"FY96_LOOP_MLAP",#N/A,FALSE,"Loops";"FY96_Headcount",#N/A,FALSE,"H_C, Tax";"FY96_Headcount_GO",#N/A,FALSE,"H_C, Tax";"FY96_Headcount_GONetworks",#N/A,FALSE,"H_C, Tax";"FY96_SG_A_Expenses",#N/A,FALSE,"SG&amp;A_Ops";"FY96_Ops_Expenses",#N/A,FALSE,"SG&amp;A_Ops";"FY96_TITLE_NONOPERATING",#N/A,FALSE,"Sensitize";"FY96_Nonoperating_GO",#N/A,FALSE,"H_C, Tax";"FY96_Nonoperating_GONetworks",#N/A,FALSE,"H_C, Tax";"FY96_TITLE_95",#N/A,FALSE,"Sensitize";"FY95_Income_Statement",#N/A,FALSE,"P&amp;Ltotal";"FY95_Cash_F.",#N/A,FALSE,"P&amp;Ltotal";"FY95_Bal_Sheet",#N/A,FALSE,"P&amp;Ltotal"}</definedName>
    <definedName name="wrn.1995_1996detail." localSheetId="8" hidden="1">{"FY96_TITLE",#N/A,FALSE,"Sensitize";"FY96_TABLE_OF_CONTENTS",#N/A,FALSE,"Sensitize";"FY96_TITLE_REVENUE",#N/A,FALSE,"Sensitize";"FY96_REVENUE_DATA",#N/A,FALSE,"REVENUES";"FY96_REVENUE_FR_IP",#N/A,FALSE,"REVENUES";"FY96_REVENUE_SYSTEMS_VOICE",#N/A,FALSE,"REVENUES";"FY96_REVENUE_Intercompany",#N/A,FALSE,"REVENUES";"FY96_TITLE_FONDIRECT",#N/A,FALSE,"Sensitize";"FY96_FD_STP_Moscow",#N/A,FALSE,"REVENUES";"FY96_FD_REGION",#N/A,FALSE,"REVENUES";"FY96_FD_NRC_MRC",#N/A,FALSE,"REVENUES";"FY96_FD_Mins",#N/A,FALSE,"REVENUES";"FY96_FD_TRAFFIC_REVENUE",#N/A,FALSE,"REVENUES";"FY96_TITLE_COST_OF_REVENUE",#N/A,FALSE,"Sensitize";"FY96_COST_OF_REVENUE",#N/A,FALSE,"Settl_COR";"FY96_COST_OF_REVENUE_Global_One",#N/A,FALSE,"Settl_COR";"FY96_COST_OF_REVENUE_Networks",#N/A,FALSE,"Settl_COR";"FY96_LOOP_SUMMARY",#N/A,FALSE,"Loops";"FY96_LOOP_CUSTOMER",#N/A,FALSE,"Loops";"FY96_LOOP_MISCEL",#N/A,FALSE,"Loops";"FY96_TEL_NOS",#N/A,FALSE,"Tel_Nos";"FY96_TITLE_OPERATING_EXPENSES",#N/A,FALSE,"Sensitize";"FY96_CIRCUITS",#N/A,FALSE,"Circuits";"FY96_LOOP_MLAP",#N/A,FALSE,"Loops";"FY96_Headcount",#N/A,FALSE,"H_C, Tax";"FY96_Headcount_GO",#N/A,FALSE,"H_C, Tax";"FY96_Headcount_GONetworks",#N/A,FALSE,"H_C, Tax";"FY96_SG_A_Expenses",#N/A,FALSE,"SG&amp;A_Ops";"FY96_Ops_Expenses",#N/A,FALSE,"SG&amp;A_Ops";"FY96_TITLE_NONOPERATING",#N/A,FALSE,"Sensitize";"FY96_Nonoperating_GO",#N/A,FALSE,"H_C, Tax";"FY96_Nonoperating_GONetworks",#N/A,FALSE,"H_C, Tax";"FY96_TITLE_95",#N/A,FALSE,"Sensitize";"FY95_Income_Statement",#N/A,FALSE,"P&amp;Ltotal";"FY95_Cash_F.",#N/A,FALSE,"P&amp;Ltotal";"FY95_Bal_Sheet",#N/A,FALSE,"P&amp;Ltotal"}</definedName>
    <definedName name="wrn.1995_1996detail." localSheetId="10" hidden="1">{"FY96_TITLE",#N/A,FALSE,"Sensitize";"FY96_TABLE_OF_CONTENTS",#N/A,FALSE,"Sensitize";"FY96_TITLE_REVENUE",#N/A,FALSE,"Sensitize";"FY96_REVENUE_DATA",#N/A,FALSE,"REVENUES";"FY96_REVENUE_FR_IP",#N/A,FALSE,"REVENUES";"FY96_REVENUE_SYSTEMS_VOICE",#N/A,FALSE,"REVENUES";"FY96_REVENUE_Intercompany",#N/A,FALSE,"REVENUES";"FY96_TITLE_FONDIRECT",#N/A,FALSE,"Sensitize";"FY96_FD_STP_Moscow",#N/A,FALSE,"REVENUES";"FY96_FD_REGION",#N/A,FALSE,"REVENUES";"FY96_FD_NRC_MRC",#N/A,FALSE,"REVENUES";"FY96_FD_Mins",#N/A,FALSE,"REVENUES";"FY96_FD_TRAFFIC_REVENUE",#N/A,FALSE,"REVENUES";"FY96_TITLE_COST_OF_REVENUE",#N/A,FALSE,"Sensitize";"FY96_COST_OF_REVENUE",#N/A,FALSE,"Settl_COR";"FY96_COST_OF_REVENUE_Global_One",#N/A,FALSE,"Settl_COR";"FY96_COST_OF_REVENUE_Networks",#N/A,FALSE,"Settl_COR";"FY96_LOOP_SUMMARY",#N/A,FALSE,"Loops";"FY96_LOOP_CUSTOMER",#N/A,FALSE,"Loops";"FY96_LOOP_MISCEL",#N/A,FALSE,"Loops";"FY96_TEL_NOS",#N/A,FALSE,"Tel_Nos";"FY96_TITLE_OPERATING_EXPENSES",#N/A,FALSE,"Sensitize";"FY96_CIRCUITS",#N/A,FALSE,"Circuits";"FY96_LOOP_MLAP",#N/A,FALSE,"Loops";"FY96_Headcount",#N/A,FALSE,"H_C, Tax";"FY96_Headcount_GO",#N/A,FALSE,"H_C, Tax";"FY96_Headcount_GONetworks",#N/A,FALSE,"H_C, Tax";"FY96_SG_A_Expenses",#N/A,FALSE,"SG&amp;A_Ops";"FY96_Ops_Expenses",#N/A,FALSE,"SG&amp;A_Ops";"FY96_TITLE_NONOPERATING",#N/A,FALSE,"Sensitize";"FY96_Nonoperating_GO",#N/A,FALSE,"H_C, Tax";"FY96_Nonoperating_GONetworks",#N/A,FALSE,"H_C, Tax";"FY96_TITLE_95",#N/A,FALSE,"Sensitize";"FY95_Income_Statement",#N/A,FALSE,"P&amp;Ltotal";"FY95_Cash_F.",#N/A,FALSE,"P&amp;Ltotal";"FY95_Bal_Sheet",#N/A,FALSE,"P&amp;Ltotal"}</definedName>
    <definedName name="wrn.1995_1996detail." hidden="1">{"FY96_TITLE",#N/A,FALSE,"Sensitize";"FY96_TABLE_OF_CONTENTS",#N/A,FALSE,"Sensitize";"FY96_TITLE_REVENUE",#N/A,FALSE,"Sensitize";"FY96_REVENUE_DATA",#N/A,FALSE,"REVENUES";"FY96_REVENUE_FR_IP",#N/A,FALSE,"REVENUES";"FY96_REVENUE_SYSTEMS_VOICE",#N/A,FALSE,"REVENUES";"FY96_REVENUE_Intercompany",#N/A,FALSE,"REVENUES";"FY96_TITLE_FONDIRECT",#N/A,FALSE,"Sensitize";"FY96_FD_STP_Moscow",#N/A,FALSE,"REVENUES";"FY96_FD_REGION",#N/A,FALSE,"REVENUES";"FY96_FD_NRC_MRC",#N/A,FALSE,"REVENUES";"FY96_FD_Mins",#N/A,FALSE,"REVENUES";"FY96_FD_TRAFFIC_REVENUE",#N/A,FALSE,"REVENUES";"FY96_TITLE_COST_OF_REVENUE",#N/A,FALSE,"Sensitize";"FY96_COST_OF_REVENUE",#N/A,FALSE,"Settl_COR";"FY96_COST_OF_REVENUE_Global_One",#N/A,FALSE,"Settl_COR";"FY96_COST_OF_REVENUE_Networks",#N/A,FALSE,"Settl_COR";"FY96_LOOP_SUMMARY",#N/A,FALSE,"Loops";"FY96_LOOP_CUSTOMER",#N/A,FALSE,"Loops";"FY96_LOOP_MISCEL",#N/A,FALSE,"Loops";"FY96_TEL_NOS",#N/A,FALSE,"Tel_Nos";"FY96_TITLE_OPERATING_EXPENSES",#N/A,FALSE,"Sensitize";"FY96_CIRCUITS",#N/A,FALSE,"Circuits";"FY96_LOOP_MLAP",#N/A,FALSE,"Loops";"FY96_Headcount",#N/A,FALSE,"H_C, Tax";"FY96_Headcount_GO",#N/A,FALSE,"H_C, Tax";"FY96_Headcount_GONetworks",#N/A,FALSE,"H_C, Tax";"FY96_SG_A_Expenses",#N/A,FALSE,"SG&amp;A_Ops";"FY96_Ops_Expenses",#N/A,FALSE,"SG&amp;A_Ops";"FY96_TITLE_NONOPERATING",#N/A,FALSE,"Sensitize";"FY96_Nonoperating_GO",#N/A,FALSE,"H_C, Tax";"FY96_Nonoperating_GONetworks",#N/A,FALSE,"H_C, Tax";"FY96_TITLE_95",#N/A,FALSE,"Sensitize";"FY95_Income_Statement",#N/A,FALSE,"P&amp;Ltotal";"FY95_Cash_F.",#N/A,FALSE,"P&amp;Ltotal";"FY95_Bal_Sheet",#N/A,FALSE,"P&amp;Ltotal"}</definedName>
    <definedName name="wrn.1999calc." localSheetId="11" hidden="1">{#N/A,#N/A,FALSE,"A";#N/A,#N/A,FALSE,"B-TOT";#N/A,#N/A,FALSE,"Declaration1";#N/A,#N/A,FALSE,"Spravka1";#N/A,#N/A,FALSE,"A (2)";#N/A,#N/A,FALSE,"B-TOT (2)"}</definedName>
    <definedName name="wrn.1999calc." hidden="1">{#N/A,#N/A,FALSE,"A";#N/A,#N/A,FALSE,"B-TOT";#N/A,#N/A,FALSE,"Declaration1";#N/A,#N/A,FALSE,"Spravka1";#N/A,#N/A,FALSE,"A (2)";#N/A,#N/A,FALSE,"B-TOT (2)"}</definedName>
    <definedName name="wrn.1TODO." localSheetId="11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wrn.1TODO.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wrn.2000." localSheetId="11" hidden="1">{"RES-2000",#N/A,FALSE,"BL2000";"A1-2000",#N/A,FALSE,"BL2000";"A2-2000",#N/A,FALSE,"BL2000"}</definedName>
    <definedName name="wrn.2000." hidden="1">{"RES-2000",#N/A,FALSE,"BL2000";"A1-2000",#N/A,FALSE,"BL2000";"A2-2000",#N/A,FALSE,"BL2000"}</definedName>
    <definedName name="wrn.2001." localSheetId="11" hidden="1">{"RES-2001",#N/A,FALSE,"BL2000";"A1-2001",#N/A,FALSE,"BL2000";"A2-2001",#N/A,FALSE,"BL2000"}</definedName>
    <definedName name="wrn.2001." hidden="1">{"RES-2001",#N/A,FALSE,"BL2000";"A1-2001",#N/A,FALSE,"BL2000";"A2-2001",#N/A,FALSE,"BL2000"}</definedName>
    <definedName name="wrn.2002." localSheetId="11" hidden="1">{"RES-2002",#N/A,FALSE,"BL2000";"A1-2002",#N/A,FALSE,"BL2000";"A2-2002",#N/A,FALSE,"BL2000"}</definedName>
    <definedName name="wrn.2002." hidden="1">{"RES-2002",#N/A,FALSE,"BL2000";"A1-2002",#N/A,FALSE,"BL2000";"A2-2002",#N/A,FALSE,"BL2000"}</definedName>
    <definedName name="wrn.2003." localSheetId="11" hidden="1">{"RES-2002",#N/A,FALSE,"BL2000";"A1-2002",#N/A,FALSE,"BL2000";"A2-2002",#N/A,FALSE,"BL2000"}</definedName>
    <definedName name="wrn.2003." hidden="1">{"RES-2002",#N/A,FALSE,"BL2000";"A1-2002",#N/A,FALSE,"BL2000";"A2-2002",#N/A,FALSE,"BL2000"}</definedName>
    <definedName name="wrn.22." localSheetId="11" hidden="1">{#N/A,#N/A,FALSE,"ОТЛАДКА"}</definedName>
    <definedName name="wrn.22." hidden="1">{#N/A,#N/A,FALSE,"ОТЛАДКА"}</definedName>
    <definedName name="wrn.23." localSheetId="11" hidden="1">{#N/A,#N/A,FALSE,"ОТЛАДКА"}</definedName>
    <definedName name="wrn.23." hidden="1">{#N/A,#N/A,FALSE,"ОТЛАДКА"}</definedName>
    <definedName name="wrn.3._.Scenarios." localSheetId="6" hidden="1">{"full model","100% Stock",FALSE,"PROFORMA";"full model","50/50",FALSE,"PROFORMA";"full model","100% Cash",FALSE,"PROFORMA"}</definedName>
    <definedName name="wrn.3._.Scenarios." localSheetId="7" hidden="1">{"full model","100% Stock",FALSE,"PROFORMA";"full model","50/50",FALSE,"PROFORMA";"full model","100% Cash",FALSE,"PROFORMA"}</definedName>
    <definedName name="wrn.3._.Scenarios." localSheetId="8" hidden="1">{"full model","100% Stock",FALSE,"PROFORMA";"full model","50/50",FALSE,"PROFORMA";"full model","100% Cash",FALSE,"PROFORMA"}</definedName>
    <definedName name="wrn.3._.Scenarios." localSheetId="10" hidden="1">{"full model","100% Stock",FALSE,"PROFORMA";"full model","50/50",FALSE,"PROFORMA";"full model","100% Cash",FALSE,"PROFORMA"}</definedName>
    <definedName name="wrn.3._.Scenarios." hidden="1">{"full model","100% Stock",FALSE,"PROFORMA";"full model","50/50",FALSE,"PROFORMA";"full model","100% Cash",FALSE,"PROFORMA"}</definedName>
    <definedName name="wrn.30._.Per._.Cent." localSheetId="11" hidden="1">{#N/A,"30% Success",TRUE,"Sales Forecast";#N/A,#N/A,TRUE,"Sheet2"}</definedName>
    <definedName name="wrn.30._.Per._.Cent." hidden="1">{#N/A,"30% Success",TRUE,"Sales Forecast";#N/A,#N/A,TRUE,"Sheet2"}</definedName>
    <definedName name="wrn.5." localSheetId="6" hidden="1">{#N/A,#N/A,FALSE,"АДААБ";#N/A,#N/A,FALSE,"АДААБ"}</definedName>
    <definedName name="wrn.5." localSheetId="7" hidden="1">{#N/A,#N/A,FALSE,"АДААБ";#N/A,#N/A,FALSE,"АДААБ"}</definedName>
    <definedName name="wrn.5." localSheetId="8" hidden="1">{#N/A,#N/A,FALSE,"АДААБ";#N/A,#N/A,FALSE,"АДААБ"}</definedName>
    <definedName name="wrn.5." localSheetId="10" hidden="1">{#N/A,#N/A,FALSE,"АДААБ";#N/A,#N/A,FALSE,"АДААБ"}</definedName>
    <definedName name="wrn.5." hidden="1">{#N/A,#N/A,FALSE,"АДААБ";#N/A,#N/A,FALSE,"АДААБ"}</definedName>
    <definedName name="wrn.70._.Per._.Cent._.Success." localSheetId="11" hidden="1">{#N/A,"70% Success",FALSE,"Sales Forecast";#N/A,#N/A,FALSE,"Sheet2"}</definedName>
    <definedName name="wrn.70._.Per._.Cent._.Success." hidden="1">{#N/A,"70% Success",FALSE,"Sales Forecast";#N/A,#N/A,FALSE,"Sheet2"}</definedName>
    <definedName name="wrn.апрель.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wrn.апрель.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wrn.Баланс." localSheetId="11" hidden="1">{#N/A,#N/A,FALSE,"БАЛАНС"}</definedName>
    <definedName name="wrn.Баланс." hidden="1">{#N/A,#N/A,FALSE,"БАЛАНС"}</definedName>
    <definedName name="wrn.Виробництво._.11._.міс." localSheetId="11" hidden="1">{#N/A,#N/A,TRUE,"попередні"}</definedName>
    <definedName name="wrn.Виробництво._.11._.міс." hidden="1">{#N/A,#N/A,TRUE,"попередні"}</definedName>
    <definedName name="wrn.Виробництво._.11._.міс._1" localSheetId="11" hidden="1">{#N/A,#N/A,TRUE,"попередні"}</definedName>
    <definedName name="wrn.Виробництво._.11._.міс._1" hidden="1">{#N/A,#N/A,TRUE,"попередні"}</definedName>
    <definedName name="wrn.Виробництво._.11._.міс._1_1" localSheetId="11" hidden="1">{#N/A,#N/A,TRUE,"попередні"}</definedName>
    <definedName name="wrn.Виробництво._.11._.міс._1_1" hidden="1">{#N/A,#N/A,TRUE,"попередні"}</definedName>
    <definedName name="wrn.Виробництво._.11._.міс._1_2" localSheetId="11" hidden="1">{#N/A,#N/A,TRUE,"попередні"}</definedName>
    <definedName name="wrn.Виробництво._.11._.міс._1_2" hidden="1">{#N/A,#N/A,TRUE,"попередні"}</definedName>
    <definedName name="wrn.Виробництво._.11._.міс._1_3" localSheetId="11" hidden="1">{#N/A,#N/A,TRUE,"попередні"}</definedName>
    <definedName name="wrn.Виробництво._.11._.міс._1_3" hidden="1">{#N/A,#N/A,TRUE,"попередні"}</definedName>
    <definedName name="wrn.Виробництво._.11._.міс._1_4" localSheetId="11" hidden="1">{#N/A,#N/A,TRUE,"попередні"}</definedName>
    <definedName name="wrn.Виробництво._.11._.міс._1_4" hidden="1">{#N/A,#N/A,TRUE,"попередні"}</definedName>
    <definedName name="wrn.Виробництво._.11._.міс._1_5" localSheetId="11" hidden="1">{#N/A,#N/A,TRUE,"попередні"}</definedName>
    <definedName name="wrn.Виробництво._.11._.міс._1_5" hidden="1">{#N/A,#N/A,TRUE,"попередні"}</definedName>
    <definedName name="wrn.Виробництво._.11._.міс._2" localSheetId="11" hidden="1">{#N/A,#N/A,TRUE,"попередні"}</definedName>
    <definedName name="wrn.Виробництво._.11._.міс._2" hidden="1">{#N/A,#N/A,TRUE,"попередні"}</definedName>
    <definedName name="wrn.Виробництво._.11._.міс._2_1" localSheetId="11" hidden="1">{#N/A,#N/A,TRUE,"попередні"}</definedName>
    <definedName name="wrn.Виробництво._.11._.міс._2_1" hidden="1">{#N/A,#N/A,TRUE,"попередні"}</definedName>
    <definedName name="wrn.Виробництво._.11._.міс._2_2" localSheetId="11" hidden="1">{#N/A,#N/A,TRUE,"попередні"}</definedName>
    <definedName name="wrn.Виробництво._.11._.міс._2_2" hidden="1">{#N/A,#N/A,TRUE,"попередні"}</definedName>
    <definedName name="wrn.Виробництво._.11._.міс._2_3" localSheetId="11" hidden="1">{#N/A,#N/A,TRUE,"попередні"}</definedName>
    <definedName name="wrn.Виробництво._.11._.міс._2_3" hidden="1">{#N/A,#N/A,TRUE,"попередні"}</definedName>
    <definedName name="wrn.Виробництво._.11._.міс._2_4" localSheetId="11" hidden="1">{#N/A,#N/A,TRUE,"попередні"}</definedName>
    <definedName name="wrn.Виробництво._.11._.міс._2_4" hidden="1">{#N/A,#N/A,TRUE,"попередні"}</definedName>
    <definedName name="wrn.Виробництво._.11._.міс._2_5" localSheetId="11" hidden="1">{#N/A,#N/A,TRUE,"попередні"}</definedName>
    <definedName name="wrn.Виробництво._.11._.міс._2_5" hidden="1">{#N/A,#N/A,TRUE,"попередні"}</definedName>
    <definedName name="wrn.Виробництво._.11._.міс._3" localSheetId="11" hidden="1">{#N/A,#N/A,TRUE,"попередні"}</definedName>
    <definedName name="wrn.Виробництво._.11._.міс._3" hidden="1">{#N/A,#N/A,TRUE,"попередні"}</definedName>
    <definedName name="wrn.Виробництво._.11._.міс._3_1" localSheetId="11" hidden="1">{#N/A,#N/A,TRUE,"попередні"}</definedName>
    <definedName name="wrn.Виробництво._.11._.міс._3_1" hidden="1">{#N/A,#N/A,TRUE,"попередні"}</definedName>
    <definedName name="wrn.Виробництво._.11._.міс._3_2" localSheetId="11" hidden="1">{#N/A,#N/A,TRUE,"попередні"}</definedName>
    <definedName name="wrn.Виробництво._.11._.міс._3_2" hidden="1">{#N/A,#N/A,TRUE,"попередні"}</definedName>
    <definedName name="wrn.Виробництво._.11._.міс._3_3" localSheetId="11" hidden="1">{#N/A,#N/A,TRUE,"попередні"}</definedName>
    <definedName name="wrn.Виробництво._.11._.міс._3_3" hidden="1">{#N/A,#N/A,TRUE,"попередні"}</definedName>
    <definedName name="wrn.Виробництво._.11._.міс._3_4" localSheetId="11" hidden="1">{#N/A,#N/A,TRUE,"попередні"}</definedName>
    <definedName name="wrn.Виробництво._.11._.міс._3_4" hidden="1">{#N/A,#N/A,TRUE,"попередні"}</definedName>
    <definedName name="wrn.Виробництво._.11._.міс._3_5" localSheetId="11" hidden="1">{#N/A,#N/A,TRUE,"попередні"}</definedName>
    <definedName name="wrn.Виробництво._.11._.міс._3_5" hidden="1">{#N/A,#N/A,TRUE,"попередні"}</definedName>
    <definedName name="wrn.Виробництво._.11._.міс._4" localSheetId="11" hidden="1">{#N/A,#N/A,TRUE,"попередні"}</definedName>
    <definedName name="wrn.Виробництво._.11._.міс._4" hidden="1">{#N/A,#N/A,TRUE,"попередні"}</definedName>
    <definedName name="wrn.Виробництво._.11._.міс._4_1" localSheetId="11" hidden="1">{#N/A,#N/A,TRUE,"попередні"}</definedName>
    <definedName name="wrn.Виробництво._.11._.міс._4_1" hidden="1">{#N/A,#N/A,TRUE,"попередні"}</definedName>
    <definedName name="wrn.Виробництво._.11._.міс._4_2" localSheetId="11" hidden="1">{#N/A,#N/A,TRUE,"попередні"}</definedName>
    <definedName name="wrn.Виробництво._.11._.міс._4_2" hidden="1">{#N/A,#N/A,TRUE,"попередні"}</definedName>
    <definedName name="wrn.Виробництво._.11._.міс._4_3" localSheetId="11" hidden="1">{#N/A,#N/A,TRUE,"попередні"}</definedName>
    <definedName name="wrn.Виробництво._.11._.міс._4_3" hidden="1">{#N/A,#N/A,TRUE,"попередні"}</definedName>
    <definedName name="wrn.Виробництво._.11._.міс._4_4" localSheetId="11" hidden="1">{#N/A,#N/A,TRUE,"попередні"}</definedName>
    <definedName name="wrn.Виробництво._.11._.міс._4_4" hidden="1">{#N/A,#N/A,TRUE,"попередні"}</definedName>
    <definedName name="wrn.Виробництво._.11._.міс._4_5" localSheetId="11" hidden="1">{#N/A,#N/A,TRUE,"попередні"}</definedName>
    <definedName name="wrn.Виробництво._.11._.міс._4_5" hidden="1">{#N/A,#N/A,TRUE,"попередні"}</definedName>
    <definedName name="wrn.Виробництво._.11._.міс._5" localSheetId="11" hidden="1">{#N/A,#N/A,TRUE,"попередні"}</definedName>
    <definedName name="wrn.Виробництво._.11._.міс._5" hidden="1">{#N/A,#N/A,TRUE,"попередні"}</definedName>
    <definedName name="wrn.Виробництво._.11._.міс._5_1" localSheetId="11" hidden="1">{#N/A,#N/A,TRUE,"попередні"}</definedName>
    <definedName name="wrn.Виробництво._.11._.міс._5_1" hidden="1">{#N/A,#N/A,TRUE,"попередні"}</definedName>
    <definedName name="wrn.Виробництво._.11._.міс._5_2" localSheetId="11" hidden="1">{#N/A,#N/A,TRUE,"попередні"}</definedName>
    <definedName name="wrn.Виробництво._.11._.міс._5_2" hidden="1">{#N/A,#N/A,TRUE,"попередні"}</definedName>
    <definedName name="wrn.Виробництво._.11._.міс._5_3" localSheetId="11" hidden="1">{#N/A,#N/A,TRUE,"попередні"}</definedName>
    <definedName name="wrn.Виробництво._.11._.міс._5_3" hidden="1">{#N/A,#N/A,TRUE,"попередні"}</definedName>
    <definedName name="wrn.Виробництво._.11._.міс._5_4" localSheetId="11" hidden="1">{#N/A,#N/A,TRUE,"попередні"}</definedName>
    <definedName name="wrn.Виробництво._.11._.міс._5_4" hidden="1">{#N/A,#N/A,TRUE,"попередні"}</definedName>
    <definedName name="wrn.Виробництво._.11._.міс._5_5" localSheetId="11" hidden="1">{#N/A,#N/A,TRUE,"попередні"}</definedName>
    <definedName name="wrn.Виробництво._.11._.міс._5_5" hidden="1">{#N/A,#N/A,TRUE,"попередні"}</definedName>
    <definedName name="wrn.ку." localSheetId="11" hidden="1">{#N/A,#N/A,TRUE,"Лист2"}</definedName>
    <definedName name="wrn.ку." hidden="1">{#N/A,#N/A,TRUE,"Лист2"}</definedName>
    <definedName name="wrn.Курсовой._.проект." localSheetId="11" hidden="1">{#N/A,#N/A,TRUE,"План продаж";#N/A,#N/A,TRUE,"Склад гот.прод";#N/A,#N/A,TRUE,"План отгрузки"}</definedName>
    <definedName name="wrn.Курсовой._.проект." hidden="1">{#N/A,#N/A,TRUE,"План продаж";#N/A,#N/A,TRUE,"Склад гот.прод";#N/A,#N/A,TRUE,"План отгрузки"}</definedName>
    <definedName name="wrn.Модель._.Интенсивника." localSheetId="11" hidden="1">{"Страница 1",#N/A,FALSE,"Модель Интенсивника";"Страница 2",#N/A,FALSE,"Модель Интенсивника";"Страница 3",#N/A,FALSE,"Модель Интенсивника"}</definedName>
    <definedName name="wrn.Модель._.Интенсивника." hidden="1">{"Страница 1",#N/A,FALSE,"Модель Интенсивника";"Страница 2",#N/A,FALSE,"Модель Интенсивника";"Страница 3",#N/A,FALSE,"Модель Интенсивника"}</definedName>
    <definedName name="wrn.Модель._.Интенсивника._.стр._.1._.и._.3." localSheetId="11" hidden="1">{"Страница 1",#N/A,FALSE,"Модель Интенсивника";"Страница 3",#N/A,FALSE,"Модель Интенсивника"}</definedName>
    <definedName name="wrn.Модель._.Интенсивника._.стр._.1._.и._.3." hidden="1">{"Страница 1",#N/A,FALSE,"Модель Интенсивника";"Страница 3",#N/A,FALSE,"Модель Интенсивника"}</definedName>
    <definedName name="wrn.Отчет.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wrn.Отчет.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wrn.Печать._.всех._.форм." localSheetId="11" hidden="1">{"осн2",#N/A,FALSE,"Оснрасчет";"осн3",#N/A,FALSE,"Оснрасчет";#N/A,#N/A,FALSE,"кальк эн";#N/A,#N/A,FALSE,"накл ц";#N/A,#N/A,FALSE,"накл котельной";#N/A,#N/A,FALSE,"НАКЛ ЭНЕРГ";#N/A,#N/A,FALSE,"НАКЛ ВОДЫ"}</definedName>
    <definedName name="wrn.Печать._.всех._.форм." hidden="1">{"осн2",#N/A,FALSE,"Оснрасчет";"осн3",#N/A,FALSE,"Оснрасчет";#N/A,#N/A,FALSE,"кальк эн";#N/A,#N/A,FALSE,"накл ц";#N/A,#N/A,FALSE,"накл котельной";#N/A,#N/A,FALSE,"НАКЛ ЭНЕРГ";#N/A,#N/A,FALSE,"НАКЛ ВОДЫ"}</definedName>
    <definedName name="wrn.Прибыль._.дерев." localSheetId="11" hidden="1">{"Прибыль дерев",#N/A,FALSE,"Дерев"}</definedName>
    <definedName name="wrn.Прибыль._.дерев." hidden="1">{"Прибыль дерев",#N/A,FALSE,"Дерев"}</definedName>
    <definedName name="wrn.Прибыль._.ЗАП." localSheetId="11" hidden="1">{"Прибыль ЗАП",#N/A,FALSE,"ЗАП"}</definedName>
    <definedName name="wrn.Прибыль._.ЗАП." hidden="1">{"Прибыль ЗАП",#N/A,FALSE,"ЗАП"}</definedName>
    <definedName name="wrn.Прибыль._.инстр." localSheetId="11" hidden="1">{"Прибыль инстр",#N/A,FALSE,"Инстр"}</definedName>
    <definedName name="wrn.Прибыль._.инстр." hidden="1">{"Прибыль инстр",#N/A,FALSE,"Инстр"}</definedName>
    <definedName name="wrn.Прибыль._.литейн." localSheetId="11" hidden="1">{"Прибыль",#N/A,FALSE,"Литейн"}</definedName>
    <definedName name="wrn.Прибыль._.литейн." hidden="1">{"Прибыль",#N/A,FALSE,"Литейн"}</definedName>
    <definedName name="wrn.Прибыль._.механ." localSheetId="11" hidden="1">{"Прибыль механ",#N/A,FALSE,"Механ"}</definedName>
    <definedName name="wrn.Прибыль._.механ." hidden="1">{"Прибыль механ",#N/A,FALSE,"Механ"}</definedName>
    <definedName name="wrn.Прибыль._.прессов." localSheetId="11" hidden="1">{"Прибыль пресс",#N/A,FALSE,"Прессов"}</definedName>
    <definedName name="wrn.Прибыль._.прессов." hidden="1">{"Прибыль пресс",#N/A,FALSE,"Прессов"}</definedName>
    <definedName name="wrn.Прибыль._.прокатн." localSheetId="11" hidden="1">{"Прибыль прокатн",#N/A,FALSE,"Прокатн"}</definedName>
    <definedName name="wrn.Прибыль._.прокатн." hidden="1">{"Прибыль прокатн",#N/A,FALSE,"Прокатн"}</definedName>
    <definedName name="wrn.Прибыль._.СаМеКо." localSheetId="11" hidden="1">{"Прибыль СаМеКо",#N/A,FALSE,"Итог СаМеКо"}</definedName>
    <definedName name="wrn.Прибыль._.СаМеКо." hidden="1">{"Прибыль СаМеКо",#N/A,FALSE,"Итог СаМеКо"}</definedName>
    <definedName name="wrn.Прибыль._.СМЗ." localSheetId="11" hidden="1">{"Прибыль СМЗ",#N/A,FALSE,"СМЗ"}</definedName>
    <definedName name="wrn.Прибыль._.СМЗ." hidden="1">{"Прибыль СМЗ",#N/A,FALSE,"СМЗ"}</definedName>
    <definedName name="wrn.Прибыль._.энерг." localSheetId="11" hidden="1">{"Приибыль энерг",#N/A,FALSE,"Энерг"}</definedName>
    <definedName name="wrn.Прибыль._.энерг." hidden="1">{"Приибыль энерг",#N/A,FALSE,"Энерг"}</definedName>
    <definedName name="wrn.справка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wrn.справка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wrn.справка._.для._.Отдела._.МС." localSheetId="11" hidden="1">{#VALUE!,#N/A,TRUE,0}</definedName>
    <definedName name="wrn.справка._.для._.Отдела._.МС." hidden="1">{#VALUE!,#N/A,TRUE,0}</definedName>
    <definedName name="wrn.форма4." localSheetId="11" hidden="1">{#N/A,#N/A,TRUE,"формаос4"}</definedName>
    <definedName name="wrn.форма4." hidden="1">{#N/A,#N/A,TRUE,"формаос4"}</definedName>
    <definedName name="wrn.ФП_КМК." localSheetId="11" hidden="1">{#N/A,#N/A,FALSE,"Титул_ОСН";#N/A,#N/A,FALSE,"Итоги";#N/A,#N/A,FALSE,"Источники";#N/A,#N/A,FALSE,"ПрочПродажи";#N/A,#N/A,FALSE,"ЗП";#N/A,#N/A,FALSE,"Налоги";#N/A,#N/A,FALSE,"Энерго";#N/A,#N/A,FALSE,"Сырьё";#N/A,#N/A,FALSE,"Снабжение";#N/A,#N/A,FALSE,"Оборудование";#N/A,#N/A,FALSE,"Транспорт";#N/A,#N/A,FALSE,"Коммерция";#N/A,#N/A,FALSE,"ТЕК_РЕМ";#N/A,#N/A,FALSE,"КАП_РЕМ";#N/A,#N/A,FALSE,"КАП_СТР";#N/A,#N/A,FALSE,"НИОКР";#N/A,#N/A,FALSE,"Кадры";#N/A,#N/A,FALSE,"СОЦ";#N/A,#N/A,FALSE,"НепромПр";#N/A,#N/A,FALSE,"ФИНАНСЫ";#N/A,#N/A,FALSE,"Прочие";#N/A,#N/A,FALSE,"Гаш_кредит";#N/A,#N/A,FALSE,"ФП"}</definedName>
    <definedName name="wrn.ФП_КМК." hidden="1">{#N/A,#N/A,FALSE,"Титул_ОСН";#N/A,#N/A,FALSE,"Итоги";#N/A,#N/A,FALSE,"Источники";#N/A,#N/A,FALSE,"ПрочПродажи";#N/A,#N/A,FALSE,"ЗП";#N/A,#N/A,FALSE,"Налоги";#N/A,#N/A,FALSE,"Энерго";#N/A,#N/A,FALSE,"Сырьё";#N/A,#N/A,FALSE,"Снабжение";#N/A,#N/A,FALSE,"Оборудование";#N/A,#N/A,FALSE,"Транспорт";#N/A,#N/A,FALSE,"Коммерция";#N/A,#N/A,FALSE,"ТЕК_РЕМ";#N/A,#N/A,FALSE,"КАП_РЕМ";#N/A,#N/A,FALSE,"КАП_СТР";#N/A,#N/A,FALSE,"НИОКР";#N/A,#N/A,FALSE,"Кадры";#N/A,#N/A,FALSE,"СОЦ";#N/A,#N/A,FALSE,"НепромПр";#N/A,#N/A,FALSE,"ФИНАНСЫ";#N/A,#N/A,FALSE,"Прочие";#N/A,#N/A,FALSE,"Гаш_кредит";#N/A,#N/A,FALSE,"ФП"}</definedName>
    <definedName name="wrn.ACUMULADOS." localSheetId="11" hidden="1">{"CTO ACUMULADO",#N/A,FALSE,"BASE ANEXOS";"VAR ACUMULADAS",#N/A,FALSE,"BASE ANEXOS"}</definedName>
    <definedName name="wrn.ACUMULADOS." hidden="1">{"CTO ACUMULADO",#N/A,FALSE,"BASE ANEXOS";"VAR ACUMULADAS",#N/A,FALSE,"BASE ANEXOS"}</definedName>
    <definedName name="wrn.adj95." localSheetId="11" hidden="1">{"adj95mult",#N/A,FALSE,"COMPCO";"adj95est",#N/A,FALSE,"COMPCO"}</definedName>
    <definedName name="wrn.adj95." hidden="1">{"adj95mult",#N/A,FALSE,"COMPCO";"adj95est",#N/A,FALSE,"COMPCO"}</definedName>
    <definedName name="wrn.Aging._.and._.Trend._.Analysis." localSheetId="11" hidden="1">{#N/A,#N/A,FALSE,"Aging Summary";#N/A,#N/A,FALSE,"Ratio Analysis";#N/A,#N/A,FALSE,"Test 120 Day Accts";#N/A,#N/A,FALSE,"Tickmarks"}</definedName>
    <definedName name="wrn.Aging._.and._.Trend._.Analysis." hidden="1">{#N/A,#N/A,FALSE,"Aging Summary";#N/A,#N/A,FALSE,"Ratio Analysis";#N/A,#N/A,FALSE,"Test 120 Day Accts";#N/A,#N/A,FALSE,"Tickmarks"}</definedName>
    <definedName name="wrn.aging._.and._.Trend._.Analysis1" localSheetId="11" hidden="1">{#N/A,#N/A,FALSE,"Aging Summary";#N/A,#N/A,FALSE,"Ratio Analysis";#N/A,#N/A,FALSE,"Test 120 Day Accts";#N/A,#N/A,FALSE,"Tickmarks"}</definedName>
    <definedName name="wrn.aging._.and._.Trend._.Analysis1" hidden="1">{#N/A,#N/A,FALSE,"Aging Summary";#N/A,#N/A,FALSE,"Ratio Analysis";#N/A,#N/A,FALSE,"Test 120 Day Accts";#N/A,#N/A,FALSE,"Tickmarks"}</definedName>
    <definedName name="wrn.Aging.and._Trend._.Analysis.2" localSheetId="11" hidden="1">{#N/A,#N/A,FALSE,"Aging Summary";#N/A,#N/A,FALSE,"Ratio Analysis";#N/A,#N/A,FALSE,"Test 120 Day Accts";#N/A,#N/A,FALSE,"Tickmarks"}</definedName>
    <definedName name="wrn.Aging.and._Trend._.Analysis.2" hidden="1">{#N/A,#N/A,FALSE,"Aging Summary";#N/A,#N/A,FALSE,"Ratio Analysis";#N/A,#N/A,FALSE,"Test 120 Day Accts";#N/A,#N/A,FALSE,"Tickmarks"}</definedName>
    <definedName name="wrn.all_sheets." localSheetId="11" hidden="1">{#N/A,#N/A,FALSE,"3mos";#N/A,#N/A,FALSE,"dedicated"}</definedName>
    <definedName name="wrn.all_sheets." hidden="1">{#N/A,#N/A,FALSE,"3mos";#N/A,#N/A,FALSE,"dedicated"}</definedName>
    <definedName name="wrn.ALL." localSheetId="0" hidden="1">{#N/A,#N/A,FALSE,"DCF";#N/A,#N/A,FALSE,"WACC";#N/A,#N/A,FALSE,"Sales_EBIT";#N/A,#N/A,FALSE,"Capex_Depreciation";#N/A,#N/A,FALSE,"WC";#N/A,#N/A,FALSE,"Interest";#N/A,#N/A,FALSE,"Assumptions"}</definedName>
    <definedName name="wrn.ALL." localSheetId="6" hidden="1">{#N/A,#N/A,FALSE,"DCF";#N/A,#N/A,FALSE,"WACC";#N/A,#N/A,FALSE,"Sales_EBIT";#N/A,#N/A,FALSE,"Capex_Depreciation";#N/A,#N/A,FALSE,"WC";#N/A,#N/A,FALSE,"Interest";#N/A,#N/A,FALSE,"Assumptions"}</definedName>
    <definedName name="wrn.ALL." localSheetId="7" hidden="1">{#N/A,#N/A,FALSE,"DCF";#N/A,#N/A,FALSE,"WACC";#N/A,#N/A,FALSE,"Sales_EBIT";#N/A,#N/A,FALSE,"Capex_Depreciation";#N/A,#N/A,FALSE,"WC";#N/A,#N/A,FALSE,"Interest";#N/A,#N/A,FALSE,"Assumptions"}</definedName>
    <definedName name="wrn.ALL." localSheetId="8" hidden="1">{#N/A,#N/A,FALSE,"DCF";#N/A,#N/A,FALSE,"WACC";#N/A,#N/A,FALSE,"Sales_EBIT";#N/A,#N/A,FALSE,"Capex_Depreciation";#N/A,#N/A,FALSE,"WC";#N/A,#N/A,FALSE,"Interest";#N/A,#N/A,FALSE,"Assumptions"}</definedName>
    <definedName name="wrn.ALL." localSheetId="10" hidden="1">{#N/A,#N/A,FALSE,"DCF";#N/A,#N/A,FALSE,"WACC";#N/A,#N/A,FALSE,"Sales_EBIT";#N/A,#N/A,FALSE,"Capex_Depreciation";#N/A,#N/A,FALSE,"WC";#N/A,#N/A,FALSE,"Interest";#N/A,#N/A,FALSE,"Assumptions"}</definedName>
    <definedName name="wrn.All." localSheetId="11" hidden="1">{"Fiesta Facer Page",#N/A,FALSE,"Q_C_S";"Fiesta Main Page",#N/A,FALSE,"V_L";"Fiesta 95BP Struct",#N/A,FALSE,"StructBP";"Fiesta Post 95BP Struct",#N/A,FALSE,"AdjStructBP"}</definedName>
    <definedName name="wrn.All." hidden="1">{"Fiesta Facer Page",#N/A,FALSE,"Q_C_S";"Fiesta Main Page",#N/A,FALSE,"V_L";"Fiesta 95BP Struct",#N/A,FALSE,"StructBP";"Fiesta Post 95BP Struct",#N/A,FALSE,"AdjStructBP"}</definedName>
    <definedName name="wrn.All._.Data." localSheetId="11" hidden="1">{#N/A,#N/A,FALSE,"magsep2";#N/A,#N/A,FALSE,"¾"" X ½""";#N/A,#N/A,FALSE,"½"" X ¼""";#N/A,#N/A,FALSE,"¼"" X 8 Mesh";#N/A,#N/A,FALSE,"8 X 14 Mesh"}</definedName>
    <definedName name="wrn.All._.Data." hidden="1">{#N/A,#N/A,FALSE,"magsep2";#N/A,#N/A,FALSE,"¾"" X ½""";#N/A,#N/A,FALSE,"½"" X ¼""";#N/A,#N/A,FALSE,"¼"" X 8 Mesh";#N/A,#N/A,FALSE,"8 X 14 Mesh"}</definedName>
    <definedName name="wrn.All._.Exhibits." localSheetId="11" hidden="1">{"Base",#N/A,FALSE,"DCF Calculation - Scenario 1";"Dollar",#N/A,FALSE,"Consolidated - Scenario 1";"CS",#N/A,FALSE,"Consolidated - Scenario 1";"Base",#N/A,FALSE,"New Facilities - Scenario 1";"Inc Stmt Dollar",#N/A,FALSE,"Houston Central";"Inc Stmt CS",#N/A,FALSE,"Houston Central";"Inc Stmt Dollar",#N/A,FALSE,"Victoria";"Inc Stmt CS",#N/A,FALSE,"Victoria";"Inc Stmt Dollar",#N/A,FALSE,"Denver";"Inc Stmt CS",#N/A,FALSE,"Denver";"Inc Stmt Dollar",#N/A,FALSE,"Amarillo";"Inc Stmt CS",#N/A,FALSE,"Amarillo";"Inc Stmt Dollar",#N/A,FALSE,"Kokomo";"Inc Stmt CS",#N/A,FALSE,"Kokomo";"Inc Stmt Dollar",#N/A,FALSE,"San Angelo";"Inc Stmt CS",#N/A,FALSE,"San Angelo";"Inc Stmt Dollar",#N/A,FALSE,"Mandan";"Inc Stmt CS",#N/A,FALSE,"Mandan";"Inc Stmt Dollar",#N/A,FALSE,"Fargo";"Inc Stmt CS",#N/A,FALSE,"Fargo";"Inc Stmt Dollar",#N/A,FALSE,"Lima";"Inc Stmt CS",#N/A,FALSE,"Lima";"Inc Stmt Dollar",#N/A,FALSE,"Mansfield";"Inc Stmt CS",#N/A,FALSE,"Mansfield";"Inc Stmt Dollar",#N/A,FALSE,"Detroit";"Inc Stmt CS",#N/A,FALSE,"Detroit";"Inc Stmt Dollar",#N/A,FALSE,"Harrisburg";"Inc Stmt CS",#N/A,FALSE,"Harrisburg";"Inc Stmt Dollar",#N/A,FALSE,"Savannah";"Inc Stmt CS",#N/A,FALSE,"Savannah";"Inc Stmt Dollar",#N/A,FALSE,"Easton";"Inc Stmt CS",#N/A,FALSE,"Easton"}</definedName>
    <definedName name="wrn.All._.Exhibits." hidden="1">{"Base",#N/A,FALSE,"DCF Calculation - Scenario 1";"Dollar",#N/A,FALSE,"Consolidated - Scenario 1";"CS",#N/A,FALSE,"Consolidated - Scenario 1";"Base",#N/A,FALSE,"New Facilities - Scenario 1";"Inc Stmt Dollar",#N/A,FALSE,"Houston Central";"Inc Stmt CS",#N/A,FALSE,"Houston Central";"Inc Stmt Dollar",#N/A,FALSE,"Victoria";"Inc Stmt CS",#N/A,FALSE,"Victoria";"Inc Stmt Dollar",#N/A,FALSE,"Denver";"Inc Stmt CS",#N/A,FALSE,"Denver";"Inc Stmt Dollar",#N/A,FALSE,"Amarillo";"Inc Stmt CS",#N/A,FALSE,"Amarillo";"Inc Stmt Dollar",#N/A,FALSE,"Kokomo";"Inc Stmt CS",#N/A,FALSE,"Kokomo";"Inc Stmt Dollar",#N/A,FALSE,"San Angelo";"Inc Stmt CS",#N/A,FALSE,"San Angelo";"Inc Stmt Dollar",#N/A,FALSE,"Mandan";"Inc Stmt CS",#N/A,FALSE,"Mandan";"Inc Stmt Dollar",#N/A,FALSE,"Fargo";"Inc Stmt CS",#N/A,FALSE,"Fargo";"Inc Stmt Dollar",#N/A,FALSE,"Lima";"Inc Stmt CS",#N/A,FALSE,"Lima";"Inc Stmt Dollar",#N/A,FALSE,"Mansfield";"Inc Stmt CS",#N/A,FALSE,"Mansfield";"Inc Stmt Dollar",#N/A,FALSE,"Detroit";"Inc Stmt CS",#N/A,FALSE,"Detroit";"Inc Stmt Dollar",#N/A,FALSE,"Harrisburg";"Inc Stmt CS",#N/A,FALSE,"Harrisburg";"Inc Stmt Dollar",#N/A,FALSE,"Savannah";"Inc Stmt CS",#N/A,FALSE,"Savannah";"Inc Stmt Dollar",#N/A,FALSE,"Easton";"Inc Stmt CS",#N/A,FALSE,"Easton"}</definedName>
    <definedName name="wrn.All._.Financials." localSheetId="6" hidden="1">{#N/A,#N/A,TRUE,"Assumptions";#N/A,#N/A,TRUE,"Op Projection";#N/A,#N/A,TRUE,"Capital";#N/A,#N/A,TRUE,"Income";#N/A,#N/A,TRUE,"Balance";#N/A,#N/A,TRUE,"Sources&amp;Uses"}</definedName>
    <definedName name="wrn.All._.Financials." localSheetId="7" hidden="1">{#N/A,#N/A,TRUE,"Assumptions";#N/A,#N/A,TRUE,"Op Projection";#N/A,#N/A,TRUE,"Capital";#N/A,#N/A,TRUE,"Income";#N/A,#N/A,TRUE,"Balance";#N/A,#N/A,TRUE,"Sources&amp;Uses"}</definedName>
    <definedName name="wrn.All._.Financials." localSheetId="8" hidden="1">{#N/A,#N/A,TRUE,"Assumptions";#N/A,#N/A,TRUE,"Op Projection";#N/A,#N/A,TRUE,"Capital";#N/A,#N/A,TRUE,"Income";#N/A,#N/A,TRUE,"Balance";#N/A,#N/A,TRUE,"Sources&amp;Uses"}</definedName>
    <definedName name="wrn.All._.Financials." localSheetId="10" hidden="1">{#N/A,#N/A,TRUE,"Assumptions";#N/A,#N/A,TRUE,"Op Projection";#N/A,#N/A,TRUE,"Capital";#N/A,#N/A,TRUE,"Income";#N/A,#N/A,TRUE,"Balance";#N/A,#N/A,TRUE,"Sources&amp;Uses"}</definedName>
    <definedName name="wrn.All._.Financials." hidden="1">{#N/A,#N/A,TRUE,"Assumptions";#N/A,#N/A,TRUE,"Op Projection";#N/A,#N/A,TRUE,"Capital";#N/A,#N/A,TRUE,"Income";#N/A,#N/A,TRUE,"Balance";#N/A,#N/A,TRUE,"Sources&amp;Uses"}</definedName>
    <definedName name="wrn.all._.input." localSheetId="11" hidden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" hidden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Pages." localSheetId="1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\All._.Plants." localSheetId="11" hidden="1">{"All Pages",#N/A,FALSE,"Plant 1 Exp";"All Pages",#N/A,FALSE,"Plant 2 Exp";"All Pages",#N/A,FALSE,"Plant 3 Exp";"All Pages",#N/A,FALSE,"Plant 4 Exp";"All Pages",#N/A,FALSE,"Total Vehicle"}</definedName>
    <definedName name="wrn.All._.Pages\All._.Plants." hidden="1">{"All Pages",#N/A,FALSE,"Plant 1 Exp";"All Pages",#N/A,FALSE,"Plant 2 Exp";"All Pages",#N/A,FALSE,"Plant 3 Exp";"All Pages",#N/A,FALSE,"Plant 4 Exp";"All Pages",#N/A,FALSE,"Total Vehicle"}</definedName>
    <definedName name="wrn.All._.Stock_10_12_14." localSheetId="6" hidden="1">{"Has Gets","$10, All Stock, Purchase",FALSE,"Has Gets";"Has Gets","$10, All Stock, Pooling",FALSE,"Has Gets";"Has Gets","$12, All Stock, Purchase",FALSE,"Has Gets";"Has Gets","$12, All Stock, Pooling",FALSE,"Has Gets";"Has Gets","$14, All Stock, Purchase",FALSE,"Has Gets";"Has Gets","$14, All Stock, Pooling",FALSE,"Has Gets"}</definedName>
    <definedName name="wrn.All._.Stock_10_12_14." localSheetId="7" hidden="1">{"Has Gets","$10, All Stock, Purchase",FALSE,"Has Gets";"Has Gets","$10, All Stock, Pooling",FALSE,"Has Gets";"Has Gets","$12, All Stock, Purchase",FALSE,"Has Gets";"Has Gets","$12, All Stock, Pooling",FALSE,"Has Gets";"Has Gets","$14, All Stock, Purchase",FALSE,"Has Gets";"Has Gets","$14, All Stock, Pooling",FALSE,"Has Gets"}</definedName>
    <definedName name="wrn.All._.Stock_10_12_14." localSheetId="8" hidden="1">{"Has Gets","$10, All Stock, Purchase",FALSE,"Has Gets";"Has Gets","$10, All Stock, Pooling",FALSE,"Has Gets";"Has Gets","$12, All Stock, Purchase",FALSE,"Has Gets";"Has Gets","$12, All Stock, Pooling",FALSE,"Has Gets";"Has Gets","$14, All Stock, Purchase",FALSE,"Has Gets";"Has Gets","$14, All Stock, Pooling",FALSE,"Has Gets"}</definedName>
    <definedName name="wrn.All._.Stock_10_12_14." localSheetId="10" hidden="1">{"Has Gets","$10, All Stock, Purchase",FALSE,"Has Gets";"Has Gets","$10, All Stock, Pooling",FALSE,"Has Gets";"Has Gets","$12, All Stock, Purchase",FALSE,"Has Gets";"Has Gets","$12, All Stock, Pooling",FALSE,"Has Gets";"Has Gets","$14, All Stock, Purchase",FALSE,"Has Gets";"Has Gets","$14, All Stock, Pooling",FALSE,"Has Gets"}</definedName>
    <definedName name="wrn.All._.Stock_10_12_14." hidden="1">{"Has Gets","$10, All Stock, Purchase",FALSE,"Has Gets";"Has Gets","$10, All Stock, Pooling",FALSE,"Has Gets";"Has Gets","$12, All Stock, Purchase",FALSE,"Has Gets";"Has Gets","$12, All Stock, Pooling",FALSE,"Has Gets";"Has Gets","$14, All Stock, Purchase",FALSE,"Has Gets";"Has Gets","$14, All Stock, Pooling",FALSE,"Has Gets"}</definedName>
    <definedName name="wrn.ALL._Financials1" localSheetId="6" hidden="1">{#N/A,#N/A,TRUE,"Assumptions";#N/A,#N/A,TRUE,"Op Projection";#N/A,#N/A,TRUE,"Capital";#N/A,#N/A,TRUE,"Income";#N/A,#N/A,TRUE,"Balance";#N/A,#N/A,TRUE,"Sources&amp;Uses"}</definedName>
    <definedName name="wrn.ALL._Financials1" localSheetId="7" hidden="1">{#N/A,#N/A,TRUE,"Assumptions";#N/A,#N/A,TRUE,"Op Projection";#N/A,#N/A,TRUE,"Capital";#N/A,#N/A,TRUE,"Income";#N/A,#N/A,TRUE,"Balance";#N/A,#N/A,TRUE,"Sources&amp;Uses"}</definedName>
    <definedName name="wrn.ALL._Financials1" localSheetId="8" hidden="1">{#N/A,#N/A,TRUE,"Assumptions";#N/A,#N/A,TRUE,"Op Projection";#N/A,#N/A,TRUE,"Capital";#N/A,#N/A,TRUE,"Income";#N/A,#N/A,TRUE,"Balance";#N/A,#N/A,TRUE,"Sources&amp;Uses"}</definedName>
    <definedName name="wrn.ALL._Financials1" localSheetId="10" hidden="1">{#N/A,#N/A,TRUE,"Assumptions";#N/A,#N/A,TRUE,"Op Projection";#N/A,#N/A,TRUE,"Capital";#N/A,#N/A,TRUE,"Income";#N/A,#N/A,TRUE,"Balance";#N/A,#N/A,TRUE,"Sources&amp;Uses"}</definedName>
    <definedName name="wrn.ALL._Financials1" hidden="1">{#N/A,#N/A,TRUE,"Assumptions";#N/A,#N/A,TRUE,"Op Projection";#N/A,#N/A,TRUE,"Capital";#N/A,#N/A,TRUE,"Income";#N/A,#N/A,TRUE,"Balance";#N/A,#N/A,TRUE,"Sources&amp;Uses"}</definedName>
    <definedName name="wrn.ALL.1" localSheetId="6" hidden="1">{#N/A,#N/A,FALSE,"DCF";#N/A,#N/A,FALSE,"WACC";#N/A,#N/A,FALSE,"Sales_EBIT";#N/A,#N/A,FALSE,"Capex_Depreciation";#N/A,#N/A,FALSE,"WC";#N/A,#N/A,FALSE,"Interest";#N/A,#N/A,FALSE,"Assumptions"}</definedName>
    <definedName name="wrn.ALL.1" localSheetId="7" hidden="1">{#N/A,#N/A,FALSE,"DCF";#N/A,#N/A,FALSE,"WACC";#N/A,#N/A,FALSE,"Sales_EBIT";#N/A,#N/A,FALSE,"Capex_Depreciation";#N/A,#N/A,FALSE,"WC";#N/A,#N/A,FALSE,"Interest";#N/A,#N/A,FALSE,"Assumptions"}</definedName>
    <definedName name="wrn.ALL.1" localSheetId="8" hidden="1">{#N/A,#N/A,FALSE,"DCF";#N/A,#N/A,FALSE,"WACC";#N/A,#N/A,FALSE,"Sales_EBIT";#N/A,#N/A,FALSE,"Capex_Depreciation";#N/A,#N/A,FALSE,"WC";#N/A,#N/A,FALSE,"Interest";#N/A,#N/A,FALSE,"Assumptions"}</definedName>
    <definedName name="wrn.ALL.1" localSheetId="10" hidden="1">{#N/A,#N/A,FALSE,"DCF";#N/A,#N/A,FALSE,"WACC";#N/A,#N/A,FALSE,"Sales_EBIT";#N/A,#N/A,FALSE,"Capex_Depreciation";#N/A,#N/A,FALSE,"WC";#N/A,#N/A,FALSE,"Interest";#N/A,#N/A,FALSE,"Assumptions"}</definedName>
    <definedName name="wrn.ALL.1" hidden="1">{#N/A,#N/A,FALSE,"DCF";#N/A,#N/A,FALSE,"WACC";#N/A,#N/A,FALSE,"Sales_EBIT";#N/A,#N/A,FALSE,"Capex_Depreciation";#N/A,#N/A,FALSE,"WC";#N/A,#N/A,FALSE,"Interest";#N/A,#N/A,FALSE,"Assumptions"}</definedName>
    <definedName name="wrn.all1" localSheetId="11" hidden="1">{#N/A,#N/A,FALSE,"Comp Co";#N/A,#N/A,FALSE,"Debt &amp; Competitive Analysis";#N/A,#N/A,FALSE,"Grove Model";#N/A,#N/A,FALSE,"T&amp;C Model"}</definedName>
    <definedName name="wrn.all1" hidden="1">{#N/A,#N/A,FALSE,"Comp Co";#N/A,#N/A,FALSE,"Debt &amp; Competitive Analysis";#N/A,#N/A,FALSE,"Grove Model";#N/A,#N/A,FALSE,"T&amp;C Model"}</definedName>
    <definedName name="wrn.ALL4" localSheetId="11" hidden="1">{#N/A,#N/A,FALSE,"ASSUMPTIONS";#N/A,#N/A,FALSE,"Valuation Summary";"page1",#N/A,FALSE,"PRESENTATION";"page2",#N/A,FALSE,"PRESENTATION";#N/A,#N/A,FALSE,"ORIGINAL_ROLLBACK"}</definedName>
    <definedName name="wrn.ALL4" hidden="1">{#N/A,#N/A,FALSE,"ASSUMPTIONS";#N/A,#N/A,FALSE,"Valuation Summary";"page1",#N/A,FALSE,"PRESENTATION";"page2",#N/A,FALSE,"PRESENTATION";#N/A,#N/A,FALSE,"ORIGINAL_ROLLBACK"}</definedName>
    <definedName name="wrn.ALL5" localSheetId="11" hidden="1">{#N/A,#N/A,FALSE,"ASSUMPTIONS";#N/A,#N/A,FALSE,"Valuation Summary";"page1",#N/A,FALSE,"PRESENTATION";"page2",#N/A,FALSE,"PRESENTATION";#N/A,#N/A,FALSE,"ORIGINAL_ROLLBACK"}</definedName>
    <definedName name="wrn.ALL5" hidden="1">{#N/A,#N/A,FALSE,"ASSUMPTIONS";#N/A,#N/A,FALSE,"Valuation Summary";"page1",#N/A,FALSE,"PRESENTATION";"page2",#N/A,FALSE,"PRESENTATION";#N/A,#N/A,FALSE,"ORIGINAL_ROLLBACK"}</definedName>
    <definedName name="wrn.ALL6" localSheetId="11" hidden="1">{#N/A,#N/A,FALSE,"ASSUMPTIONS";#N/A,#N/A,FALSE,"Valuation Summary";"page1",#N/A,FALSE,"PRESENTATION";"page2",#N/A,FALSE,"PRESENTATION";#N/A,#N/A,FALSE,"ORIGINAL_ROLLBACK"}</definedName>
    <definedName name="wrn.ALL6" hidden="1">{#N/A,#N/A,FALSE,"ASSUMPTIONS";#N/A,#N/A,FALSE,"Valuation Summary";"page1",#N/A,FALSE,"PRESENTATION";"page2",#N/A,FALSE,"PRESENTATION";#N/A,#N/A,FALSE,"ORIGINAL_ROLLBACK"}</definedName>
    <definedName name="wrn.ALL8" localSheetId="11" hidden="1">{#N/A,#N/A,FALSE,"ASSUMPTIONS";#N/A,#N/A,FALSE,"Valuation Summary";"page1",#N/A,FALSE,"PRESENTATION";"page2",#N/A,FALSE,"PRESENTATION";#N/A,#N/A,FALSE,"ORIGINAL_ROLLBACK"}</definedName>
    <definedName name="wrn.ALL8" hidden="1">{#N/A,#N/A,FALSE,"ASSUMPTIONS";#N/A,#N/A,FALSE,"Valuation Summary";"page1",#N/A,FALSE,"PRESENTATION";"page2",#N/A,FALSE,"PRESENTATION";#N/A,#N/A,FALSE,"ORIGINAL_ROLLBACK"}</definedName>
    <definedName name="wrn.Analisis._.Acumulado." localSheetId="11" hidden="1">{"Ana1",#N/A,FALSE,"AnalisisA";"Ana2",#N/A,FALSE,"AnalisisA";"Ana3",#N/A,FALSE,"AnalisisA"}</definedName>
    <definedName name="wrn.Analisis._.Acumulado." hidden="1">{"Ana1",#N/A,FALSE,"AnalisisA";"Ana2",#N/A,FALSE,"AnalisisA";"Ana3",#N/A,FALSE,"AnalisisA"}</definedName>
    <definedName name="wrn.Analisis._.Mensual." localSheetId="11" hidden="1">{"AnaM1",#N/A,FALSE,"AnalisisM";"AnaM2",#N/A,FALSE,"AnalisisM";"AnaM3",#N/A,FALSE,"AnalisisM"}</definedName>
    <definedName name="wrn.Analisis._.Mensual." hidden="1">{"AnaM1",#N/A,FALSE,"AnalisisM";"AnaM2",#N/A,FALSE,"AnalisisM";"AnaM3",#N/A,FALSE,"AnalisisM"}</definedName>
    <definedName name="wrn.Annual._.Model." localSheetId="11" hidden="1">{"Annual Model",#N/A,FALSE,"Annual"}</definedName>
    <definedName name="wrn.Annual._.Model." hidden="1">{"Annual Model",#N/A,FALSE,"Annual"}</definedName>
    <definedName name="wrn.assumptions." localSheetId="11" hidden="1">{"assumptions1",#N/A,FALSE,"Valuation Analysis";"assumptions2",#N/A,FALSE,"Valuation Analysis"}</definedName>
    <definedName name="wrn.assumptions." hidden="1">{"assumptions1",#N/A,FALSE,"Valuation Analysis";"assumptions2",#N/A,FALSE,"Valuation Analysis"}</definedName>
    <definedName name="wrn.B10." localSheetId="11" hidden="1">{"B10-2000",#N/A,FALSE,"BL2000"}</definedName>
    <definedName name="wrn.B10." hidden="1">{"B10-2000",#N/A,FALSE,"BL2000"}</definedName>
    <definedName name="wrn.Back._.Page." localSheetId="11" hidden="1">{"Back Page",#N/A,FALSE,"Front and Back"}</definedName>
    <definedName name="wrn.Back._.Page." hidden="1">{"Back Page",#N/A,FALSE,"Front and Back"}</definedName>
    <definedName name="wrn.Back._.Page.2" localSheetId="11" hidden="1">{"Back Page",#N/A,FALSE,"Front and Back"}</definedName>
    <definedName name="wrn.Back._.Page.2" hidden="1">{"Back Page",#N/A,FALSE,"Front and Back"}</definedName>
    <definedName name="wrn.balance._.sheet." localSheetId="11" hidden="1">{"bs",#N/A,FALSE,"SCF"}</definedName>
    <definedName name="wrn.balance._.sheet." hidden="1">{"bs",#N/A,FALSE,"SCF"}</definedName>
    <definedName name="wrn.baseDEV." localSheetId="11" hidden="1">{"cover",#N/A,TRUE,"Cover";"pnldet",#N/A,TRUE,"BaseCaseDEV";"pnl",#N/A,TRUE,"BaseCaseDEV";"bil",#N/A,TRUE,"BaseCaseDEV";"tabfi",#N/A,TRUE,"BaseCaseDEV";"ratios",#N/A,TRUE,"BaseCaseDEV";"variab",#N/A,TRUE,"BaseCaseDEV";"inv",#N/A,TRUE,"BaseCaseDEV"}</definedName>
    <definedName name="wrn.baseDEV." hidden="1">{"cover",#N/A,TRUE,"Cover";"pnldet",#N/A,TRUE,"BaseCaseDEV";"pnl",#N/A,TRUE,"BaseCaseDEV";"bil",#N/A,TRUE,"BaseCaseDEV";"tabfi",#N/A,TRUE,"BaseCaseDEV";"ratios",#N/A,TRUE,"BaseCaseDEV";"variab",#N/A,TRUE,"BaseCaseDEV";"inv",#N/A,TRUE,"BaseCaseDEV"}</definedName>
    <definedName name="wrn.Basic._.Report." localSheetId="11" hidden="1">{#N/A,#N/A,FALSE,"New Depr Sch-150% DB";#N/A,#N/A,FALSE,"Cash Flows RLP";#N/A,#N/A,FALSE,"IRR";#N/A,#N/A,FALSE,"Proforma IS";#N/A,#N/A,FALSE,"Assumptions"}</definedName>
    <definedName name="wrn.Basic._.Report." hidden="1">{#N/A,#N/A,FALSE,"New Depr Sch-150% DB";#N/A,#N/A,FALSE,"Cash Flows RLP";#N/A,#N/A,FALSE,"IRR";#N/A,#N/A,FALSE,"Proforma IS";#N/A,#N/A,FALSE,"Assumptions"}</definedName>
    <definedName name="wrn.basicfin." localSheetId="11" hidden="1">{"assets",#N/A,FALSE,"historicBS";"liab",#N/A,FALSE,"historicBS";"is",#N/A,FALSE,"historicIS";"ratios",#N/A,FALSE,"ratios"}</definedName>
    <definedName name="wrn.basicfin." hidden="1">{"assets",#N/A,FALSE,"historicBS";"liab",#N/A,FALSE,"historicBS";"is",#N/A,FALSE,"historicIS";"ratios",#N/A,FALSE,"ratios"}</definedName>
    <definedName name="wrn.basicfin.2" localSheetId="11" hidden="1">{"assets",#N/A,FALSE,"historicBS";"liab",#N/A,FALSE,"historicBS";"is",#N/A,FALSE,"historicIS";"ratios",#N/A,FALSE,"ratios"}</definedName>
    <definedName name="wrn.basicfin.2" hidden="1">{"assets",#N/A,FALSE,"historicBS";"liab",#N/A,FALSE,"historicBS";"is",#N/A,FALSE,"historicIS";"ratios",#N/A,FALSE,"ratios"}</definedName>
    <definedName name="wrn.BCFE." localSheetId="6" hidden="1">{#N/A,#N/A,FALSE,"PAF";#N/A,#N/A,FALSE,"Cash Flow";#N/A,#N/A,FALSE,"Capital";#N/A,#N/A,FALSE,"Expense(1)";#N/A,#N/A,FALSE,"Expense(2)";#N/A,#N/A,FALSE,"Benefit(1)";#N/A,#N/A,FALSE,"Benefit(2)";#N/A,#N/A,FALSE,"People"}</definedName>
    <definedName name="wrn.BCFE." localSheetId="7" hidden="1">{#N/A,#N/A,FALSE,"PAF";#N/A,#N/A,FALSE,"Cash Flow";#N/A,#N/A,FALSE,"Capital";#N/A,#N/A,FALSE,"Expense(1)";#N/A,#N/A,FALSE,"Expense(2)";#N/A,#N/A,FALSE,"Benefit(1)";#N/A,#N/A,FALSE,"Benefit(2)";#N/A,#N/A,FALSE,"People"}</definedName>
    <definedName name="wrn.BCFE." localSheetId="8" hidden="1">{#N/A,#N/A,FALSE,"PAF";#N/A,#N/A,FALSE,"Cash Flow";#N/A,#N/A,FALSE,"Capital";#N/A,#N/A,FALSE,"Expense(1)";#N/A,#N/A,FALSE,"Expense(2)";#N/A,#N/A,FALSE,"Benefit(1)";#N/A,#N/A,FALSE,"Benefit(2)";#N/A,#N/A,FALSE,"People"}</definedName>
    <definedName name="wrn.BCFE." localSheetId="10" hidden="1">{#N/A,#N/A,FALSE,"PAF";#N/A,#N/A,FALSE,"Cash Flow";#N/A,#N/A,FALSE,"Capital";#N/A,#N/A,FALSE,"Expense(1)";#N/A,#N/A,FALSE,"Expense(2)";#N/A,#N/A,FALSE,"Benefit(1)";#N/A,#N/A,FALSE,"Benefit(2)";#N/A,#N/A,FALSE,"People"}</definedName>
    <definedName name="wrn.BCFE." hidden="1">{#N/A,#N/A,FALSE,"PAF";#N/A,#N/A,FALSE,"Cash Flow";#N/A,#N/A,FALSE,"Capital";#N/A,#N/A,FALSE,"Expense(1)";#N/A,#N/A,FALSE,"Expense(2)";#N/A,#N/A,FALSE,"Benefit(1)";#N/A,#N/A,FALSE,"Benefit(2)";#N/A,#N/A,FALSE,"People"}</definedName>
    <definedName name="wrn.BEL." localSheetId="6" hidden="1">{"IS",#N/A,FALSE,"IS";"RPTIS",#N/A,FALSE,"RPTIS";"STATS",#N/A,FALSE,"STATS";"CELL",#N/A,FALSE,"CELL";"BS",#N/A,FALSE,"BS"}</definedName>
    <definedName name="wrn.BEL." localSheetId="7" hidden="1">{"IS",#N/A,FALSE,"IS";"RPTIS",#N/A,FALSE,"RPTIS";"STATS",#N/A,FALSE,"STATS";"CELL",#N/A,FALSE,"CELL";"BS",#N/A,FALSE,"BS"}</definedName>
    <definedName name="wrn.BEL." localSheetId="8" hidden="1">{"IS",#N/A,FALSE,"IS";"RPTIS",#N/A,FALSE,"RPTIS";"STATS",#N/A,FALSE,"STATS";"CELL",#N/A,FALSE,"CELL";"BS",#N/A,FALSE,"BS"}</definedName>
    <definedName name="wrn.BEL." localSheetId="10" hidden="1">{"IS",#N/A,FALSE,"IS";"RPTIS",#N/A,FALSE,"RPTIS";"STATS",#N/A,FALSE,"STATS";"CELL",#N/A,FALSE,"CELL";"BS",#N/A,FALSE,"BS"}</definedName>
    <definedName name="wrn.BEL." hidden="1">{"IS",#N/A,FALSE,"IS";"RPTIS",#N/A,FALSE,"RPTIS";"STATS",#N/A,FALSE,"STATS";"CELL",#N/A,FALSE,"CELL";"BS",#N/A,FALSE,"BS"}</definedName>
    <definedName name="wrn.Bewegungsbilanz." localSheetId="11" hidden="1">{#N/A,#N/A,FALSE,"Mittelherkunft";#N/A,#N/A,FALSE,"Mittelverwendung"}</definedName>
    <definedName name="wrn.Bewegungsbilanz." hidden="1">{#N/A,#N/A,FALSE,"Mittelherkunft";#N/A,#N/A,FALSE,"Mittelverwendung"}</definedName>
    <definedName name="wrn.Bilanz." localSheetId="11" hidden="1">{#N/A,#N/A,FALSE,"Layout Aktiva";#N/A,#N/A,FALSE,"Layout Passiva"}</definedName>
    <definedName name="wrn.Bilanz." hidden="1">{#N/A,#N/A,FALSE,"Layout Aktiva";#N/A,#N/A,FALSE,"Layout Passiva"}</definedName>
    <definedName name="wrn.BL." localSheetId="11" hidden="1">{"BL2000",#N/A,FALSE,"BL2000"}</definedName>
    <definedName name="wrn.BL." hidden="1">{"BL2000",#N/A,FALSE,"BL2000"}</definedName>
    <definedName name="wrn.BP._.print." localSheetId="11" hidden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._.print." hidden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Capital._.Plan." localSheetId="6" hidden="1">{#N/A,#N/A,TRUE,"CorpRBC";#N/A,#N/A,TRUE,"G&amp;RAAPEq";#N/A,#N/A,TRUE,"DblLvg";#N/A,#N/A,TRUE,"BalanceSheet";#N/A,#N/A,TRUE,"JPMC Bank";#N/A,#N/A,TRUE,"CMB_USA";#N/A,#N/A,TRUE,"SubInc&amp;Div";#N/A,#N/A,TRUE,"JPMC Bank Earn";#N/A,#N/A,TRUE,"G&amp;RAAPEqUSA";#N/A,#N/A,TRUE,"Capital Tables";#N/A,#N/A,TRUE,"VC Regs";#N/A,#N/A,TRUE,"Equity Info "}</definedName>
    <definedName name="wrn.Capital._.Plan." localSheetId="7" hidden="1">{#N/A,#N/A,TRUE,"CorpRBC";#N/A,#N/A,TRUE,"G&amp;RAAPEq";#N/A,#N/A,TRUE,"DblLvg";#N/A,#N/A,TRUE,"BalanceSheet";#N/A,#N/A,TRUE,"JPMC Bank";#N/A,#N/A,TRUE,"CMB_USA";#N/A,#N/A,TRUE,"SubInc&amp;Div";#N/A,#N/A,TRUE,"JPMC Bank Earn";#N/A,#N/A,TRUE,"G&amp;RAAPEqUSA";#N/A,#N/A,TRUE,"Capital Tables";#N/A,#N/A,TRUE,"VC Regs";#N/A,#N/A,TRUE,"Equity Info "}</definedName>
    <definedName name="wrn.Capital._.Plan." localSheetId="8" hidden="1">{#N/A,#N/A,TRUE,"CorpRBC";#N/A,#N/A,TRUE,"G&amp;RAAPEq";#N/A,#N/A,TRUE,"DblLvg";#N/A,#N/A,TRUE,"BalanceSheet";#N/A,#N/A,TRUE,"JPMC Bank";#N/A,#N/A,TRUE,"CMB_USA";#N/A,#N/A,TRUE,"SubInc&amp;Div";#N/A,#N/A,TRUE,"JPMC Bank Earn";#N/A,#N/A,TRUE,"G&amp;RAAPEqUSA";#N/A,#N/A,TRUE,"Capital Tables";#N/A,#N/A,TRUE,"VC Regs";#N/A,#N/A,TRUE,"Equity Info "}</definedName>
    <definedName name="wrn.Capital._.Plan." localSheetId="10" hidden="1">{#N/A,#N/A,TRUE,"CorpRBC";#N/A,#N/A,TRUE,"G&amp;RAAPEq";#N/A,#N/A,TRUE,"DblLvg";#N/A,#N/A,TRUE,"BalanceSheet";#N/A,#N/A,TRUE,"JPMC Bank";#N/A,#N/A,TRUE,"CMB_USA";#N/A,#N/A,TRUE,"SubInc&amp;Div";#N/A,#N/A,TRUE,"JPMC Bank Earn";#N/A,#N/A,TRUE,"G&amp;RAAPEqUSA";#N/A,#N/A,TRUE,"Capital Tables";#N/A,#N/A,TRUE,"VC Regs";#N/A,#N/A,TRUE,"Equity Info "}</definedName>
    <definedName name="wrn.Capital._.Plan." hidden="1">{#N/A,#N/A,TRUE,"CorpRBC";#N/A,#N/A,TRUE,"G&amp;RAAPEq";#N/A,#N/A,TRUE,"DblLvg";#N/A,#N/A,TRUE,"BalanceSheet";#N/A,#N/A,TRUE,"JPMC Bank";#N/A,#N/A,TRUE,"CMB_USA";#N/A,#N/A,TRUE,"SubInc&amp;Div";#N/A,#N/A,TRUE,"JPMC Bank Earn";#N/A,#N/A,TRUE,"G&amp;RAAPEqUSA";#N/A,#N/A,TRUE,"Capital Tables";#N/A,#N/A,TRUE,"VC Regs";#N/A,#N/A,TRUE,"Equity Info "}</definedName>
    <definedName name="wrn.Cash._.Flow." localSheetId="0" hidden="1">{#N/A,#N/A,FALSE,"Cash Flow"}</definedName>
    <definedName name="wrn.Cash._.Flow." localSheetId="6" hidden="1">{#N/A,#N/A,FALSE,"Cash Flow"}</definedName>
    <definedName name="wrn.Cash._.Flow." localSheetId="7" hidden="1">{#N/A,#N/A,FALSE,"Cash Flow"}</definedName>
    <definedName name="wrn.Cash._.Flow." localSheetId="8" hidden="1">{#N/A,#N/A,FALSE,"Cash Flow"}</definedName>
    <definedName name="wrn.Cash._.Flow." localSheetId="10" hidden="1">{#N/A,#N/A,FALSE,"Cash Flow"}</definedName>
    <definedName name="wrn.Cash._.Flow." localSheetId="11" hidden="1">{#N/A,#N/A,FALSE,"Layout Cash Flow"}</definedName>
    <definedName name="wrn.Cash._.Flow." hidden="1">{#N/A,#N/A,FALSE,"Layout Cash Flow"}</definedName>
    <definedName name="wrn.chile." localSheetId="11" hidden="1">{"balance",#N/A,FALSE,"BALANCE";"resultado",#N/A,FALSE,"RESULTADO"}</definedName>
    <definedName name="wrn.chile." hidden="1">{"balance",#N/A,FALSE,"BALANCE";"resultado",#N/A,FALSE,"RESULTADO"}</definedName>
    <definedName name="wrn.Client._.cfbs." localSheetId="11" hidden="1">{"client cfbs",#N/A,FALSE,"Client"}</definedName>
    <definedName name="wrn.Client._.cfbs." hidden="1">{"client cfbs",#N/A,FALSE,"Client"}</definedName>
    <definedName name="wrn.Client._.is." localSheetId="11" hidden="1">{"client is",#N/A,FALSE,"Client"}</definedName>
    <definedName name="wrn.Client._.is." hidden="1">{"client is",#N/A,FALSE,"Client"}</definedName>
    <definedName name="wrn.Client._.stats." localSheetId="11" hidden="1">{"client stats",#N/A,FALSE,"Client"}</definedName>
    <definedName name="wrn.Client._.stats." hidden="1">{"client stats",#N/A,FALSE,"Client"}</definedName>
    <definedName name="wrn.clientcopy." localSheetId="11" hidden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" hidden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oded._.IAS._.FS." localSheetId="11" hidden="1">{"IASTrail",#N/A,FALSE,"IAS"}</definedName>
    <definedName name="wrn.Coded._.IAS._.FS." hidden="1">{"IASTrail",#N/A,FALSE,"IAS"}</definedName>
    <definedName name="wrn.Coded._.IAS._FS." localSheetId="11" hidden="1">{"IASTrail",#N/A,FALSE,"IAS"}</definedName>
    <definedName name="wrn.Coded._.IAS._FS." hidden="1">{"IASTrail",#N/A,FALSE,"IAS"}</definedName>
    <definedName name="wrn.COLOMBIA." localSheetId="11" hidden="1">{#N/A,#N/A,FALSE,"VEP"}</definedName>
    <definedName name="wrn.COLOMBIA." hidden="1">{#N/A,#N/A,FALSE,"VEP"}</definedName>
    <definedName name="wrn.COMBINED." localSheetId="11" hidden="1">{#N/A,#N/A,FALSE,"INPUTS";#N/A,#N/A,FALSE,"PROFORMA BSHEET";#N/A,#N/A,FALSE,"COMBINED";#N/A,#N/A,FALSE,"HIGH YIELD";#N/A,#N/A,FALSE,"COMB_GRAPHS"}</definedName>
    <definedName name="wrn.COMBINED." hidden="1">{#N/A,#N/A,FALSE,"INPUTS";#N/A,#N/A,FALSE,"PROFORMA BSHEET";#N/A,#N/A,FALSE,"COMBINED";#N/A,#N/A,FALSE,"HIGH YIELD";#N/A,#N/A,FALSE,"COMB_GRAPHS"}</definedName>
    <definedName name="wrn.comite." localSheetId="11" hidden="1">{#N/A,#N/A,TRUE,"Posicion";#N/A,#N/A,TRUE,"Presentacion";#N/A,#N/A,TRUE,"analisis";#N/A,#N/A,TRUE,"PORTAFOLIO"}</definedName>
    <definedName name="wrn.comite." hidden="1">{#N/A,#N/A,TRUE,"Posicion";#N/A,#N/A,TRUE,"Presentacion";#N/A,#N/A,TRUE,"analisis";#N/A,#N/A,TRUE,"PORTAFOLIO"}</definedName>
    <definedName name="wrn.COMNUS." localSheetId="11" hidden="1">{"COMNUS2000",#N/A,FALSE,"BL2000"}</definedName>
    <definedName name="wrn.COMNUS." hidden="1">{"COMNUS2000",#N/A,FALSE,"BL2000"}</definedName>
    <definedName name="wrn.comp_prjctn_paybck." localSheetId="11" hidden="1">{#N/A,#N/A,FALSE,"Bene";#N/A,#N/A,FALSE,"Scen1"}</definedName>
    <definedName name="wrn.comp_prjctn_paybck." hidden="1">{#N/A,#N/A,FALSE,"Bene";#N/A,#N/A,FALSE,"Scen1"}</definedName>
    <definedName name="wrn.COMPARISON." localSheetId="11" hidden="1">{"COMPARISON",#N/A,FALSE,"Sheet1"}</definedName>
    <definedName name="wrn.COMPARISON." hidden="1">{"COMPARISON",#N/A,FALSE,"Sheet1"}</definedName>
    <definedName name="wrn.COMPCO." localSheetId="11" hidden="1">{"Page1",#N/A,FALSE,"CompCo";"Page2",#N/A,FALSE,"CompCo"}</definedName>
    <definedName name="wrn.COMPCO." hidden="1">{"Page1",#N/A,FALSE,"CompCo";"Page2",#N/A,FALSE,"CompCo"}</definedName>
    <definedName name="wrn.COMPJPN." localSheetId="11" hidden="1">{"COMJPN2000",#N/A,FALSE,"BL2000"}</definedName>
    <definedName name="wrn.COMPJPN." hidden="1">{"COMJPN2000",#N/A,FALSE,"BL2000"}</definedName>
    <definedName name="wrn.Complete._.Report." localSheetId="11" hidden="1">{#N/A,#N/A,FALSE,"Assumptions";#N/A,#N/A,FALSE,"Proforma IS";#N/A,#N/A,FALSE,"Cash Flows RLP";#N/A,#N/A,FALSE,"IRR";#N/A,#N/A,FALSE,"New Depr Sch-150% DB";#N/A,#N/A,FALSE,"Comments"}</definedName>
    <definedName name="wrn.Complete._.Report." hidden="1">{#N/A,#N/A,FALSE,"Assumptions";#N/A,#N/A,FALSE,"Proforma IS";#N/A,#N/A,FALSE,"Cash Flows RLP";#N/A,#N/A,FALSE,"IRR";#N/A,#N/A,FALSE,"New Depr Sch-150% DB";#N/A,#N/A,FALSE,"Comments"}</definedName>
    <definedName name="wrn.COMPLETO." localSheetId="11" hidden="1">{#N/A,#N/A,FALSE,"Carat";#N/A,#N/A,FALSE,"IND";"prem",#N/A,FALSE,"SEP";#N/A,#N/A,FALSE,"PRE";#N/A,#N/A,FALSE,"01";"hvta",#N/A,FALSE,"SEP";"VENTA",#N/A,FALSE,"05";#N/A,#N/A,FALSE,"06";"CASHFLOW",#N/A,FALSE,"05";"EQUIPOS",#N/A,FALSE,"05";"TAX PLAN",#N/A,FALSE,"05";"TRANSF.",#N/A,FALSE,"05";#N/A,#N/A,FALSE,"07";"informe",#N/A,FALSE,"SEP";#N/A,#N/A,FALSE,"02"}</definedName>
    <definedName name="wrn.COMPLETO." hidden="1">{#N/A,#N/A,FALSE,"Carat";#N/A,#N/A,FALSE,"IND";"prem",#N/A,FALSE,"SEP";#N/A,#N/A,FALSE,"PRE";#N/A,#N/A,FALSE,"01";"hvta",#N/A,FALSE,"SEP";"VENTA",#N/A,FALSE,"05";#N/A,#N/A,FALSE,"06";"CASHFLOW",#N/A,FALSE,"05";"EQUIPOS",#N/A,FALSE,"05";"TAX PLAN",#N/A,FALSE,"05";"TRANSF.",#N/A,FALSE,"05";#N/A,#N/A,FALSE,"07";"informe",#N/A,FALSE,"SEP";#N/A,#N/A,FALSE,"02"}</definedName>
    <definedName name="wrn.contribution." localSheetId="6" hidden="1">{#N/A,#N/A,FALSE,"Contribution Analysis"}</definedName>
    <definedName name="wrn.contribution." localSheetId="7" hidden="1">{#N/A,#N/A,FALSE,"Contribution Analysis"}</definedName>
    <definedName name="wrn.contribution." localSheetId="8" hidden="1">{#N/A,#N/A,FALSE,"Contribution Analysis"}</definedName>
    <definedName name="wrn.contribution." localSheetId="10" hidden="1">{#N/A,#N/A,FALSE,"Contribution Analysis"}</definedName>
    <definedName name="wrn.contribution." hidden="1">{#N/A,#N/A,FALSE,"Contribution Analysis"}</definedName>
    <definedName name="wrn.contribution1" localSheetId="6" hidden="1">{#N/A,#N/A,FALSE,"Contribution Analysis"}</definedName>
    <definedName name="wrn.contribution1" localSheetId="7" hidden="1">{#N/A,#N/A,FALSE,"Contribution Analysis"}</definedName>
    <definedName name="wrn.contribution1" localSheetId="8" hidden="1">{#N/A,#N/A,FALSE,"Contribution Analysis"}</definedName>
    <definedName name="wrn.contribution1" localSheetId="10" hidden="1">{#N/A,#N/A,FALSE,"Contribution Analysis"}</definedName>
    <definedName name="wrn.contribution1" hidden="1">{#N/A,#N/A,FALSE,"Contribution Analysis"}</definedName>
    <definedName name="wrn.contributory._.asset._.charges." localSheetId="11" hidden="1">{"contributory1",#N/A,FALSE,"Contributory Assets Detail";"contributory2",#N/A,FALSE,"Contributory Assets Detail"}</definedName>
    <definedName name="wrn.contributory._.asset._.charges." hidden="1">{"contributory1",#N/A,FALSE,"Contributory Assets Detail";"contributory2",#N/A,FALSE,"Contributory Assets Detail"}</definedName>
    <definedName name="wrn.ConvCost__1995_AOP." localSheetId="6" hidden="1">{"AOP_Mos.",#N/A,FALSE,"1995 AOP";"AOP_Qtrs.",#N/A,FALSE,"1995 AOP"}</definedName>
    <definedName name="wrn.ConvCost__1995_AOP." localSheetId="7" hidden="1">{"AOP_Mos.",#N/A,FALSE,"1995 AOP";"AOP_Qtrs.",#N/A,FALSE,"1995 AOP"}</definedName>
    <definedName name="wrn.ConvCost__1995_AOP." localSheetId="8" hidden="1">{"AOP_Mos.",#N/A,FALSE,"1995 AOP";"AOP_Qtrs.",#N/A,FALSE,"1995 AOP"}</definedName>
    <definedName name="wrn.ConvCost__1995_AOP." localSheetId="10" hidden="1">{"AOP_Mos.",#N/A,FALSE,"1995 AOP";"AOP_Qtrs.",#N/A,FALSE,"1995 AOP"}</definedName>
    <definedName name="wrn.ConvCost__1995_AOP." hidden="1">{"AOP_Mos.",#N/A,FALSE,"1995 AOP";"AOP_Qtrs.",#N/A,FALSE,"1995 AOP"}</definedName>
    <definedName name="wrn.ConvCost__Current_Fcst." localSheetId="6" hidden="1">{"Current_Mos.",#N/A,FALSE,"Current Fcst";"Current_Qtrs.",#N/A,FALSE,"Current Fcst"}</definedName>
    <definedName name="wrn.ConvCost__Current_Fcst." localSheetId="7" hidden="1">{"Current_Mos.",#N/A,FALSE,"Current Fcst";"Current_Qtrs.",#N/A,FALSE,"Current Fcst"}</definedName>
    <definedName name="wrn.ConvCost__Current_Fcst." localSheetId="8" hidden="1">{"Current_Mos.",#N/A,FALSE,"Current Fcst";"Current_Qtrs.",#N/A,FALSE,"Current Fcst"}</definedName>
    <definedName name="wrn.ConvCost__Current_Fcst." localSheetId="10" hidden="1">{"Current_Mos.",#N/A,FALSE,"Current Fcst";"Current_Qtrs.",#N/A,FALSE,"Current Fcst"}</definedName>
    <definedName name="wrn.ConvCost__Current_Fcst." hidden="1">{"Current_Mos.",#N/A,FALSE,"Current Fcst";"Current_Qtrs.",#N/A,FALSE,"Current Fcst"}</definedName>
    <definedName name="wrn.ConvCost__Prior_Fcst." localSheetId="6" hidden="1">{"Prior_Mos.",#N/A,FALSE,"Prior Fcst";"Prior_Qtrs.",#N/A,FALSE,"Prior Fcst"}</definedName>
    <definedName name="wrn.ConvCost__Prior_Fcst." localSheetId="7" hidden="1">{"Prior_Mos.",#N/A,FALSE,"Prior Fcst";"Prior_Qtrs.",#N/A,FALSE,"Prior Fcst"}</definedName>
    <definedName name="wrn.ConvCost__Prior_Fcst." localSheetId="8" hidden="1">{"Prior_Mos.",#N/A,FALSE,"Prior Fcst";"Prior_Qtrs.",#N/A,FALSE,"Prior Fcst"}</definedName>
    <definedName name="wrn.ConvCost__Prior_Fcst." localSheetId="10" hidden="1">{"Prior_Mos.",#N/A,FALSE,"Prior Fcst";"Prior_Qtrs.",#N/A,FALSE,"Prior Fcst"}</definedName>
    <definedName name="wrn.ConvCost__Prior_Fcst." hidden="1">{"Prior_Mos.",#N/A,FALSE,"Prior Fcst";"Prior_Qtrs.",#N/A,FALSE,"Prior Fcst"}</definedName>
    <definedName name="wrn.ConvCost__Prior_Year." localSheetId="6" hidden="1">{"PriorYear_Mos.",#N/A,FALSE,"Prior Year";"PriorYear_Qtrs.",#N/A,FALSE,"Prior Year"}</definedName>
    <definedName name="wrn.ConvCost__Prior_Year." localSheetId="7" hidden="1">{"PriorYear_Mos.",#N/A,FALSE,"Prior Year";"PriorYear_Qtrs.",#N/A,FALSE,"Prior Year"}</definedName>
    <definedName name="wrn.ConvCost__Prior_Year." localSheetId="8" hidden="1">{"PriorYear_Mos.",#N/A,FALSE,"Prior Year";"PriorYear_Qtrs.",#N/A,FALSE,"Prior Year"}</definedName>
    <definedName name="wrn.ConvCost__Prior_Year." localSheetId="10" hidden="1">{"PriorYear_Mos.",#N/A,FALSE,"Prior Year";"PriorYear_Qtrs.",#N/A,FALSE,"Prior Year"}</definedName>
    <definedName name="wrn.ConvCost__Prior_Year." hidden="1">{"PriorYear_Mos.",#N/A,FALSE,"Prior Year";"PriorYear_Qtrs.",#N/A,FALSE,"Prior Year"}</definedName>
    <definedName name="wrn.Costos." localSheetId="11" hidden="1">{"Costo1",#N/A,FALSE,"Costo Estimado";"Costo2",#N/A,FALSE,"Costo Estimado";"Costos3",#N/A,FALSE,"Costo Estimado";"Costo4",#N/A,FALSE,"Costo Estimado"}</definedName>
    <definedName name="wrn.Costos." hidden="1">{"Costo1",#N/A,FALSE,"Costo Estimado";"Costo2",#N/A,FALSE,"Costo Estimado";"Costos3",#N/A,FALSE,"Costo Estimado";"Costo4",#N/A,FALSE,"Costo Estimado"}</definedName>
    <definedName name="wrn.cotop." localSheetId="6" hidden="1">{"ReportTop",#N/A,FALSE,"report top"}</definedName>
    <definedName name="wrn.cotop." localSheetId="7" hidden="1">{"ReportTop",#N/A,FALSE,"report top"}</definedName>
    <definedName name="wrn.cotop." localSheetId="8" hidden="1">{"ReportTop",#N/A,FALSE,"report top"}</definedName>
    <definedName name="wrn.cotop." localSheetId="10" hidden="1">{"ReportTop",#N/A,FALSE,"report top"}</definedName>
    <definedName name="wrn.cotop." hidden="1">{"ReportTop",#N/A,FALSE,"report top"}</definedName>
    <definedName name="wrn.csc." localSheetId="6" hidden="1">{"orixcsc",#N/A,FALSE,"ORIX CSC";"orixcsc2",#N/A,FALSE,"ORIX CSC"}</definedName>
    <definedName name="wrn.csc." localSheetId="7" hidden="1">{"orixcsc",#N/A,FALSE,"ORIX CSC";"orixcsc2",#N/A,FALSE,"ORIX CSC"}</definedName>
    <definedName name="wrn.csc." localSheetId="8" hidden="1">{"orixcsc",#N/A,FALSE,"ORIX CSC";"orixcsc2",#N/A,FALSE,"ORIX CSC"}</definedName>
    <definedName name="wrn.csc." localSheetId="10" hidden="1">{"orixcsc",#N/A,FALSE,"ORIX CSC";"orixcsc2",#N/A,FALSE,"ORIX CSC"}</definedName>
    <definedName name="wrn.csc." hidden="1">{"orixcsc",#N/A,FALSE,"ORIX CSC";"orixcsc2",#N/A,FALSE,"ORIX CSC"}</definedName>
    <definedName name="wrn.csc1" localSheetId="6" hidden="1">{"orixcsc",#N/A,FALSE,"ORIX CSC";"orixcsc2",#N/A,FALSE,"ORIX CSC"}</definedName>
    <definedName name="wrn.csc1" localSheetId="7" hidden="1">{"orixcsc",#N/A,FALSE,"ORIX CSC";"orixcsc2",#N/A,FALSE,"ORIX CSC"}</definedName>
    <definedName name="wrn.csc1" localSheetId="8" hidden="1">{"orixcsc",#N/A,FALSE,"ORIX CSC";"orixcsc2",#N/A,FALSE,"ORIX CSC"}</definedName>
    <definedName name="wrn.csc1" localSheetId="10" hidden="1">{"orixcsc",#N/A,FALSE,"ORIX CSC";"orixcsc2",#N/A,FALSE,"ORIX CSC"}</definedName>
    <definedName name="wrn.csc1" hidden="1">{"orixcsc",#N/A,FALSE,"ORIX CSC";"orixcsc2",#N/A,FALSE,"ORIX CSC"}</definedName>
    <definedName name="wrn.csc2." localSheetId="6" hidden="1">{#N/A,#N/A,FALSE,"ORIX CSC"}</definedName>
    <definedName name="wrn.csc2." localSheetId="7" hidden="1">{#N/A,#N/A,FALSE,"ORIX CSC"}</definedName>
    <definedName name="wrn.csc2." localSheetId="8" hidden="1">{#N/A,#N/A,FALSE,"ORIX CSC"}</definedName>
    <definedName name="wrn.csc2." localSheetId="10" hidden="1">{#N/A,#N/A,FALSE,"ORIX CSC"}</definedName>
    <definedName name="wrn.csc2." hidden="1">{#N/A,#N/A,FALSE,"ORIX CSC"}</definedName>
    <definedName name="wrn.csc3" localSheetId="6" hidden="1">{#N/A,#N/A,FALSE,"ORIX CSC"}</definedName>
    <definedName name="wrn.csc3" localSheetId="7" hidden="1">{#N/A,#N/A,FALSE,"ORIX CSC"}</definedName>
    <definedName name="wrn.csc3" localSheetId="8" hidden="1">{#N/A,#N/A,FALSE,"ORIX CSC"}</definedName>
    <definedName name="wrn.csc3" localSheetId="10" hidden="1">{#N/A,#N/A,FALSE,"ORIX CSC"}</definedName>
    <definedName name="wrn.csc3" hidden="1">{#N/A,#N/A,FALSE,"ORIX CSC"}</definedName>
    <definedName name="wrn.data." localSheetId="11" hidden="1">{"data",#N/A,FALSE,"INPUT"}</definedName>
    <definedName name="wrn.data." hidden="1">{"data",#N/A,FALSE,"INPUT"}</definedName>
    <definedName name="wrn.DCF." localSheetId="11" hidden="1">{"DCF1",#N/A,FALSE,"SIERRA DCF";"MATRIX1",#N/A,FALSE,"SIERRA DCF"}</definedName>
    <definedName name="wrn.DCF." hidden="1">{"DCF1",#N/A,FALSE,"SIERRA DCF";"MATRIX1",#N/A,FALSE,"SIERRA DCF"}</definedName>
    <definedName name="wrn.DCF._.Analysis." localSheetId="11" hidden="1">{"DCF Analysis",#N/A,FALSE,"Annual"}</definedName>
    <definedName name="wrn.DCF._.Analysis." hidden="1">{"DCF Analysis",#N/A,FALSE,"Annual"}</definedName>
    <definedName name="wrn.DCFEpervier." localSheetId="0" hidden="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CFEpervier." localSheetId="6" hidden="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CFEpervier." localSheetId="7" hidden="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CFEpervier." localSheetId="8" hidden="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CFEpervier." localSheetId="10" hidden="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CFEpervier." localSheetId="11" hidden="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CFEpervier." hidden="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epartmentals." localSheetId="11" hidden="1">{#N/A,#N/A,TRUE,"Engineering Dept";#N/A,#N/A,TRUE,"Sales Dept";#N/A,#N/A,TRUE,"Marketing Dept";#N/A,#N/A,TRUE,"Admin Dept"}</definedName>
    <definedName name="wrn.Departmentals." hidden="1">{#N/A,#N/A,TRUE,"Engineering Dept";#N/A,#N/A,TRUE,"Sales Dept";#N/A,#N/A,TRUE,"Marketing Dept";#N/A,#N/A,TRUE,"Admin Dept"}</definedName>
    <definedName name="wrn.Departments." localSheetId="11" hidden="1">{#N/A,#N/A,FALSE,"Engineering Dept";#N/A,#N/A,FALSE,"Sales Dept";#N/A,#N/A,FALSE,"Marketing Dept";#N/A,#N/A,FALSE,"Admin Dept";#N/A,#N/A,FALSE,"Total Operating Expenses"}</definedName>
    <definedName name="wrn.Departments." hidden="1">{#N/A,#N/A,FALSE,"Engineering Dept";#N/A,#N/A,FALSE,"Sales Dept";#N/A,#N/A,FALSE,"Marketing Dept";#N/A,#N/A,FALSE,"Admin Dept";#N/A,#N/A,FALSE,"Total Operating Expenses"}</definedName>
    <definedName name="wrn.Detailed._.P._.and._.L." localSheetId="11" hidden="1">{"P and L Detail Page 1",#N/A,FALSE,"Data";"P and L Detail Page 2",#N/A,FALSE,"Data"}</definedName>
    <definedName name="wrn.Detailed._.P._.and._.L." hidden="1">{"P and L Detail Page 1",#N/A,FALSE,"Data";"P and L Detail Page 2",#N/A,FALSE,"Data"}</definedName>
    <definedName name="wrn.Detailed._.P._.and._.L.2" localSheetId="11" hidden="1">{"P and L Detail Page 1",#N/A,FALSE,"Data";"P and L Detail Page 2",#N/A,FALSE,"Data"}</definedName>
    <definedName name="wrn.Detailed._.P._.and._.L.2" hidden="1">{"P and L Detail Page 1",#N/A,FALSE,"Data";"P and L Detail Page 2",#N/A,FALSE,"Data"}</definedName>
    <definedName name="wrn.detalles._.total." localSheetId="6" hidden="1">{"total","abonados garantia",FALSE,"detalle19982007"}</definedName>
    <definedName name="wrn.detalles._.total." localSheetId="7" hidden="1">{"total","abonados garantia",FALSE,"detalle19982007"}</definedName>
    <definedName name="wrn.detalles._.total." localSheetId="8" hidden="1">{"total","abonados garantia",FALSE,"detalle19982007"}</definedName>
    <definedName name="wrn.detalles._.total." localSheetId="10" hidden="1">{"total","abonados garantia",FALSE,"detalle19982007"}</definedName>
    <definedName name="wrn.detalles._.total." hidden="1">{"total","abonados garantia",FALSE,"detalle19982007"}</definedName>
    <definedName name="wrn.diffusion." localSheetId="6" hidden="1">{#N/A,#N/A,TRUE,"Sommaire";#N/A,#N/A,TRUE,"A1";"a2dif",#N/A,TRUE,"A2";"a3dif",#N/A,TRUE,"A3";"a4dif",#N/A,TRUE,"A4"}</definedName>
    <definedName name="wrn.diffusion." localSheetId="7" hidden="1">{#N/A,#N/A,TRUE,"Sommaire";#N/A,#N/A,TRUE,"A1";"a2dif",#N/A,TRUE,"A2";"a3dif",#N/A,TRUE,"A3";"a4dif",#N/A,TRUE,"A4"}</definedName>
    <definedName name="wrn.diffusion." localSheetId="8" hidden="1">{#N/A,#N/A,TRUE,"Sommaire";#N/A,#N/A,TRUE,"A1";"a2dif",#N/A,TRUE,"A2";"a3dif",#N/A,TRUE,"A3";"a4dif",#N/A,TRUE,"A4"}</definedName>
    <definedName name="wrn.diffusion." localSheetId="10" hidden="1">{#N/A,#N/A,TRUE,"Sommaire";#N/A,#N/A,TRUE,"A1";"a2dif",#N/A,TRUE,"A2";"a3dif",#N/A,TRUE,"A3";"a4dif",#N/A,TRUE,"A4"}</definedName>
    <definedName name="wrn.diffusion." hidden="1">{#N/A,#N/A,TRUE,"Sommaire";#N/A,#N/A,TRUE,"A1";"a2dif",#N/A,TRUE,"A2";"a3dif",#N/A,TRUE,"A3";"a4dif",#N/A,TRUE,"A4"}</definedName>
    <definedName name="wrn.documentation." localSheetId="11" hidden="1">{"document1",#N/A,FALSE,"Documentation";"document2",#N/A,FALSE,"Documentation"}</definedName>
    <definedName name="wrn.documentation." hidden="1">{"document1",#N/A,FALSE,"Documentation";"document2",#N/A,FALSE,"Documentation"}</definedName>
    <definedName name="wrn.Dosdevl." localSheetId="6" hidden="1">{"Frgen",#N/A,FALSE,"A";"Résu",#N/A,FALSE,"A"}</definedName>
    <definedName name="wrn.Dosdevl." localSheetId="7" hidden="1">{"Frgen",#N/A,FALSE,"A";"Résu",#N/A,FALSE,"A"}</definedName>
    <definedName name="wrn.Dosdevl." localSheetId="8" hidden="1">{"Frgen",#N/A,FALSE,"A";"Résu",#N/A,FALSE,"A"}</definedName>
    <definedName name="wrn.Dosdevl." localSheetId="10" hidden="1">{"Frgen",#N/A,FALSE,"A";"Résu",#N/A,FALSE,"A"}</definedName>
    <definedName name="wrn.Dosdevl." hidden="1">{"Frgen",#N/A,FALSE,"A";"Résu",#N/A,FALSE,"A"}</definedName>
    <definedName name="wrn.DosPM." localSheetId="6" hidden="1">{"FrgénEst",#N/A,FALSE,"A";"RésuEst",#N/A,FALSE,"A"}</definedName>
    <definedName name="wrn.DosPM." localSheetId="7" hidden="1">{"FrgénEst",#N/A,FALSE,"A";"RésuEst",#N/A,FALSE,"A"}</definedName>
    <definedName name="wrn.DosPM." localSheetId="8" hidden="1">{"FrgénEst",#N/A,FALSE,"A";"RésuEst",#N/A,FALSE,"A"}</definedName>
    <definedName name="wrn.DosPM." localSheetId="10" hidden="1">{"FrgénEst",#N/A,FALSE,"A";"RésuEst",#N/A,FALSE,"A"}</definedName>
    <definedName name="wrn.DosPM." hidden="1">{"FrgénEst",#N/A,FALSE,"A";"RésuEst",#N/A,FALSE,"A"}</definedName>
    <definedName name="wrn.Earnings._.Model." localSheetId="6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arnings._.Model." localSheetId="7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arnings._.Model." localSheetId="8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arnings._.Model." localSheetId="10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arnings._.Model.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ast." localSheetId="6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wrn.East." localSheetId="7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wrn.East." localSheetId="8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wrn.East." localSheetId="10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wrn.East.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wrn.Economic._.Value._.Added._.Analysis." localSheetId="11" hidden="1">{"EVA",#N/A,FALSE,"EVA";"WACC",#N/A,FALSE,"WACC"}</definedName>
    <definedName name="wrn.Economic._.Value._.Added._.Analysis." hidden="1">{"EVA",#N/A,FALSE,"EVA";"WACC",#N/A,FALSE,"WACC"}</definedName>
    <definedName name="wrn.EMBARQUES._.AEREOS." localSheetId="11" hidden="1">{#N/A,#N/A,FALSE,"Hoja3"}</definedName>
    <definedName name="wrn.EMBARQUES._.AEREOS." hidden="1">{#N/A,#N/A,FALSE,"Hoja3"}</definedName>
    <definedName name="wrn.Entire._.Model." localSheetId="11" hidden="1">{"Clothing PL",#N/A,FALSE,"H1H2";"Food PL",#N/A,FALSE,"H1H2";"Group PL",#N/A,FALSE,"H1H2";"Home Furnishings PL",#N/A,FALSE,"H1H2";"LFL assumptions",#N/A,FALSE,"H1H2";"Sales by division",#N/A,FALSE,"H1H2";"UK Retail PL",#N/A,FALSE,"H1H2"}</definedName>
    <definedName name="wrn.Entire._.Model." hidden="1">{"Clothing PL",#N/A,FALSE,"H1H2";"Food PL",#N/A,FALSE,"H1H2";"Group PL",#N/A,FALSE,"H1H2";"Home Furnishings PL",#N/A,FALSE,"H1H2";"LFL assumptions",#N/A,FALSE,"H1H2";"Sales by division",#N/A,FALSE,"H1H2";"UK Retail PL",#N/A,FALSE,"H1H2"}</definedName>
    <definedName name="wrn.Equity._.Only." localSheetId="11" hidden="1">{"Equity Only",#N/A,FALSE,"NNGT1";"Equity Only",#N/A,FALSE,"NNT1";"Equity Only",#N/A,FALSE,"SNT1";"Equity Only",#N/A,FALSE,"BNT1";"Equity Only",#N/A,FALSE,"PNT1"}</definedName>
    <definedName name="wrn.Equity._.Only." hidden="1">{"Equity Only",#N/A,FALSE,"NNGT1";"Equity Only",#N/A,FALSE,"NNT1";"Equity Only",#N/A,FALSE,"SNT1";"Equity Only",#N/A,FALSE,"BNT1";"Equity Only",#N/A,FALSE,"PNT1"}</definedName>
    <definedName name="wrn.Equity._.Only1." localSheetId="11" hidden="1">{"Equity Only",#N/A,FALSE,"NNGT1";"Equity Only",#N/A,FALSE,"NNT1";"Equity Only",#N/A,FALSE,"SNT1";"Equity Only",#N/A,FALSE,"BNT1";"Equity Only",#N/A,FALSE,"PNT1"}</definedName>
    <definedName name="wrn.Equity._.Only1." hidden="1">{"Equity Only",#N/A,FALSE,"NNGT1";"Equity Only",#N/A,FALSE,"NNT1";"Equity Only",#N/A,FALSE,"SNT1";"Equity Only",#N/A,FALSE,"BNT1";"Equity Only",#N/A,FALSE,"PNT1"}</definedName>
    <definedName name="wrn.euro." localSheetId="6" hidden="1">{#N/A,#N/A,TRUE,"SOMMAIRE-EURO";#N/A,#N/A,TRUE,"1 - P&amp;L-RATIOS-EURO";#N/A,#N/A,TRUE,"2-DAP-EURO";#N/A,#N/A,TRUE,"3-IMMOS-FIN-EURO";#N/A,#N/A,TRUE,"4-MEQ-EURO";#N/A,#N/A,TRUE,"5-except-EURO"}</definedName>
    <definedName name="wrn.euro." localSheetId="7" hidden="1">{#N/A,#N/A,TRUE,"SOMMAIRE-EURO";#N/A,#N/A,TRUE,"1 - P&amp;L-RATIOS-EURO";#N/A,#N/A,TRUE,"2-DAP-EURO";#N/A,#N/A,TRUE,"3-IMMOS-FIN-EURO";#N/A,#N/A,TRUE,"4-MEQ-EURO";#N/A,#N/A,TRUE,"5-except-EURO"}</definedName>
    <definedName name="wrn.euro." localSheetId="8" hidden="1">{#N/A,#N/A,TRUE,"SOMMAIRE-EURO";#N/A,#N/A,TRUE,"1 - P&amp;L-RATIOS-EURO";#N/A,#N/A,TRUE,"2-DAP-EURO";#N/A,#N/A,TRUE,"3-IMMOS-FIN-EURO";#N/A,#N/A,TRUE,"4-MEQ-EURO";#N/A,#N/A,TRUE,"5-except-EURO"}</definedName>
    <definedName name="wrn.euro." localSheetId="10" hidden="1">{#N/A,#N/A,TRUE,"SOMMAIRE-EURO";#N/A,#N/A,TRUE,"1 - P&amp;L-RATIOS-EURO";#N/A,#N/A,TRUE,"2-DAP-EURO";#N/A,#N/A,TRUE,"3-IMMOS-FIN-EURO";#N/A,#N/A,TRUE,"4-MEQ-EURO";#N/A,#N/A,TRUE,"5-except-EURO"}</definedName>
    <definedName name="wrn.euro." hidden="1">{#N/A,#N/A,TRUE,"SOMMAIRE-EURO";#N/A,#N/A,TRUE,"1 - P&amp;L-RATIOS-EURO";#N/A,#N/A,TRUE,"2-DAP-EURO";#N/A,#N/A,TRUE,"3-IMMOS-FIN-EURO";#N/A,#N/A,TRUE,"4-MEQ-EURO";#N/A,#N/A,TRUE,"5-except-EURO"}</definedName>
    <definedName name="wrn.ex." localSheetId="11" hidden="1">{#N/A,#N/A,FALSE,"NBU rates 1999"}</definedName>
    <definedName name="wrn.ex." hidden="1">{#N/A,#N/A,FALSE,"NBU rates 1999"}</definedName>
    <definedName name="wrn.Exhibit_draft_report." localSheetId="11" hidden="1">{"Historic",#N/A,FALSE,"Historic IS";"BS",#N/A,FALSE,"DCF BS conversion";"Market_summary_2",#N/A,FALSE,"Market summary";"GCM_summary",#N/A,FALSE,"Market approach";"DCF",#N/A,FALSE,"DCF Projected IS unlevered";"DCF_value",#N/A,FALSE,"DCF Indications of value"}</definedName>
    <definedName name="wrn.Exhibit_draft_report." hidden="1">{"Historic",#N/A,FALSE,"Historic IS";"BS",#N/A,FALSE,"DCF BS conversion";"Market_summary_2",#N/A,FALSE,"Market summary";"GCM_summary",#N/A,FALSE,"Market approach";"DCF",#N/A,FALSE,"DCF Projected IS unlevered";"DCF_value",#N/A,FALSE,"DCF Indications of value"}</definedName>
    <definedName name="wrn.EXHIBITS." localSheetId="11" hidden="1">{"summary1",#N/A,FALSE,"Summary of Values";"weighted average returns",#N/A,FALSE,"WACC and WARA";"revenue graph",#N/A,FALSE,"Revenue Graph";"historical acquirer",#N/A,FALSE,"Historical Performance";"historical target",#N/A,FALSE,"Historical Performance";"revenue detail 1",#N/A,FALSE,"Revenue Detail";"revenue detail 2",#N/A,FALSE,"Revenue Detail";"revenue detail 3",#N/A,FALSE,"Revenue Detail";"revenue detail 4",#N/A,FALSE,"Revenue Detail";"gross_margin1",#N/A,FALSE,"Gross Margin Detail";"gross_margin2",#N/A,FALSE,"Gross Margin Detail";"developed income statement",#N/A,FALSE,"Abbreviated Income Statement";"inprocess income statement",#N/A,FALSE,"Abbreviated Income Statement";"developed valuation",#N/A,FALSE,"Valuation Analysis";"inprocess valuation",#N/A,FALSE,"Valuation Analysis";"trademark1",#N/A,FALSE,"Trademark(s) and Trade Name(s)";"contributory1",#N/A,FALSE,"Contributory Assets Detail";"contributory2",#N/A,FALSE,"Contributory Assets Detail";"fixed asset detail",#N/A,FALSE,"Fixed Asset Detail"}</definedName>
    <definedName name="wrn.EXHIBITS." hidden="1">{"summary1",#N/A,FALSE,"Summary of Values";"weighted average returns",#N/A,FALSE,"WACC and WARA";"revenue graph",#N/A,FALSE,"Revenue Graph";"historical acquirer",#N/A,FALSE,"Historical Performance";"historical target",#N/A,FALSE,"Historical Performance";"revenue detail 1",#N/A,FALSE,"Revenue Detail";"revenue detail 2",#N/A,FALSE,"Revenue Detail";"revenue detail 3",#N/A,FALSE,"Revenue Detail";"revenue detail 4",#N/A,FALSE,"Revenue Detail";"gross_margin1",#N/A,FALSE,"Gross Margin Detail";"gross_margin2",#N/A,FALSE,"Gross Margin Detail";"developed income statement",#N/A,FALSE,"Abbreviated Income Statement";"inprocess income statement",#N/A,FALSE,"Abbreviated Income Statement";"developed valuation",#N/A,FALSE,"Valuation Analysis";"inprocess valuation",#N/A,FALSE,"Valuation Analysis";"trademark1",#N/A,FALSE,"Trademark(s) and Trade Name(s)";"contributory1",#N/A,FALSE,"Contributory Assets Detail";"contributory2",#N/A,FALSE,"Contributory Assets Detail";"fixed asset detail",#N/A,FALSE,"Fixed Asset Detail"}</definedName>
    <definedName name="wrn.fc1998." localSheetId="11" hidden="1">{"car",#N/A,FALSE,"Cara";"memoria",#N/A,FALSE,"Memoria";"infoaudi",#N/A,FALSE,"INFOAUDI";"com",#N/A,FALSE,"COM";"bal",#N/A,FALSE,"BAL";"res",#N/A,FALSE,"RES";"evo",#N/A,FALSE,"EVO";"oaf",#N/A,FALSE,"OAF";"notas",#N/A,FALSE,"NOT";"0I",#N/A,FALSE,"OI";"II",#N/A,FALSE,"II";"III",#N/A,FALSE,"III";"infoaudi",#N/A,FALSE,"INFOAUDI"}</definedName>
    <definedName name="wrn.fc1998." hidden="1">{"car",#N/A,FALSE,"Cara";"memoria",#N/A,FALSE,"Memoria";"infoaudi",#N/A,FALSE,"INFOAUDI";"com",#N/A,FALSE,"COM";"bal",#N/A,FALSE,"BAL";"res",#N/A,FALSE,"RES";"evo",#N/A,FALSE,"EVO";"oaf",#N/A,FALSE,"OAF";"notas",#N/A,FALSE,"NOT";"0I",#N/A,FALSE,"OI";"II",#N/A,FALSE,"II";"III",#N/A,FALSE,"III";"infoaudi",#N/A,FALSE,"INFOAUDI"}</definedName>
    <definedName name="wrn.filecopy." localSheetId="11" hidden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" hidden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nancial._.Output." localSheetId="11" hidden="1">{"P and L",#N/A,FALSE,"Financial Output";"Cashflow",#N/A,FALSE,"Financial Output";"Balance Sheet",#N/A,FALSE,"Financial Output"}</definedName>
    <definedName name="wrn.Financial._.Output." hidden="1">{"P and L",#N/A,FALSE,"Financial Output";"Cashflow",#N/A,FALSE,"Financial Output";"Balance Sheet",#N/A,FALSE,"Financial Output"}</definedName>
    <definedName name="wrn.Financial._.Output.2" localSheetId="11" hidden="1">{"P and L",#N/A,FALSE,"Financial Output";"Cashflow",#N/A,FALSE,"Financial Output";"Balance Sheet",#N/A,FALSE,"Financial Output"}</definedName>
    <definedName name="wrn.Financial._.Output.2" hidden="1">{"P and L",#N/A,FALSE,"Financial Output";"Cashflow",#N/A,FALSE,"Financial Output";"Balance Sheet",#N/A,FALSE,"Financial Output"}</definedName>
    <definedName name="wrn.Financials." localSheetId="11" hidden="1">{#N/A,#N/A,TRUE,"Balance Sheet";#N/A,#N/A,TRUE,"Income Statement";#N/A,#N/A,TRUE,"Statement of Cash Flows";#N/A,#N/A,TRUE,"Key Indicators"}</definedName>
    <definedName name="wrn.Financials." hidden="1">{#N/A,#N/A,TRUE,"Balance Sheet";#N/A,#N/A,TRUE,"Income Statement";#N/A,#N/A,TRUE,"Statement of Cash Flows";#N/A,#N/A,TRUE,"Key Indicators"}</definedName>
    <definedName name="wrn.Finanzbedarfsrechnung." localSheetId="11" hidden="1">{#N/A,#N/A,FALSE,"Finanzbedarfsrechnung"}</definedName>
    <definedName name="wrn.Finanzbedarfsrechnung." hidden="1">{#N/A,#N/A,FALSE,"Finanzbedarfsrechnung"}</definedName>
    <definedName name="wrn.Five._.Year._.Record." localSheetId="11" hidden="1">{"Five Year Record",#N/A,FALSE,"Front and Back"}</definedName>
    <definedName name="wrn.Five._.Year._.Record." hidden="1">{"Five Year Record",#N/A,FALSE,"Front and Back"}</definedName>
    <definedName name="wrn.Five._.Year._.Record.2" localSheetId="11" hidden="1">{"Five Year Record",#N/A,FALSE,"Front and Back"}</definedName>
    <definedName name="wrn.Five._.Year._.Record.2" hidden="1">{"Five Year Record",#N/A,FALSE,"Front and Back"}</definedName>
    <definedName name="wrn.Fixed._.Assets._.Note._.and._.Depreciation." localSheetId="11" hidden="1">{#N/A,#N/A,FALSE,"FA_1";#N/A,#N/A,FALSE,"Dep'n SE";#N/A,#N/A,FALSE,"Dep'n FC"}</definedName>
    <definedName name="wrn.Fixed._.Assets._.Note._.and._.Depreciation." hidden="1">{#N/A,#N/A,FALSE,"FA_1";#N/A,#N/A,FALSE,"Dep'n SE";#N/A,#N/A,FALSE,"Dep'n FC"}</definedName>
    <definedName name="wrn.FOR._.LOB." localSheetId="6" hidden="1">{#N/A,#N/A,FALSE,"RatioWalk";#N/A,#N/A,FALSE,"RWAWalk";#N/A,#N/A,FALSE,"CapitalWalk"}</definedName>
    <definedName name="wrn.FOR._.LOB." localSheetId="7" hidden="1">{#N/A,#N/A,FALSE,"RatioWalk";#N/A,#N/A,FALSE,"RWAWalk";#N/A,#N/A,FALSE,"CapitalWalk"}</definedName>
    <definedName name="wrn.FOR._.LOB." localSheetId="8" hidden="1">{#N/A,#N/A,FALSE,"RatioWalk";#N/A,#N/A,FALSE,"RWAWalk";#N/A,#N/A,FALSE,"CapitalWalk"}</definedName>
    <definedName name="wrn.FOR._.LOB." localSheetId="10" hidden="1">{#N/A,#N/A,FALSE,"RatioWalk";#N/A,#N/A,FALSE,"RWAWalk";#N/A,#N/A,FALSE,"CapitalWalk"}</definedName>
    <definedName name="wrn.FOR._.LOB." hidden="1">{#N/A,#N/A,FALSE,"RatioWalk";#N/A,#N/A,FALSE,"RWAWalk";#N/A,#N/A,FALSE,"CapitalWalk"}</definedName>
    <definedName name="wrn.FOUR._.CASES." localSheetId="6" hidden="1">{"MODEL","ALL STOCK",FALSE,"CS First Boston Merger Model";"MODEL","ALL CASH",FALSE,"CS First Boston Merger Model";"MODEL","ALL CASH WITH EQUITY OFFERING",FALSE,"CS First Boston Merger Model";"MODEL","HALF CASH/HALF STOCK",FALSE,"CS First Boston Merger Model"}</definedName>
    <definedName name="wrn.FOUR._.CASES." localSheetId="7" hidden="1">{"MODEL","ALL STOCK",FALSE,"CS First Boston Merger Model";"MODEL","ALL CASH",FALSE,"CS First Boston Merger Model";"MODEL","ALL CASH WITH EQUITY OFFERING",FALSE,"CS First Boston Merger Model";"MODEL","HALF CASH/HALF STOCK",FALSE,"CS First Boston Merger Model"}</definedName>
    <definedName name="wrn.FOUR._.CASES." localSheetId="8" hidden="1">{"MODEL","ALL STOCK",FALSE,"CS First Boston Merger Model";"MODEL","ALL CASH",FALSE,"CS First Boston Merger Model";"MODEL","ALL CASH WITH EQUITY OFFERING",FALSE,"CS First Boston Merger Model";"MODEL","HALF CASH/HALF STOCK",FALSE,"CS First Boston Merger Model"}</definedName>
    <definedName name="wrn.FOUR._.CASES." localSheetId="10" hidden="1">{"MODEL","ALL STOCK",FALSE,"CS First Boston Merger Model";"MODEL","ALL CASH",FALSE,"CS First Boston Merger Model";"MODEL","ALL CASH WITH EQUITY OFFERING",FALSE,"CS First Boston Merger Model";"MODEL","HALF CASH/HALF STOCK",FALSE,"CS First Boston Merger Model"}</definedName>
    <definedName name="wrn.FOUR._.CASES." hidden="1">{"MODEL","ALL STOCK",FALSE,"CS First Boston Merger Model";"MODEL","ALL CASH",FALSE,"CS First Boston Merger Model";"MODEL","ALL CASH WITH EQUITY OFFERING",FALSE,"CS First Boston Merger Model";"MODEL","HALF CASH/HALF STOCK",FALSE,"CS First Boston Merger Model"}</definedName>
    <definedName name="wrn.fr" localSheetId="6" hidden="1">{#N/A,#N/A,TRUE,"SOMMAIRE-EURO";#N/A,#N/A,TRUE,"1 - P&amp;L-RATIOS-EURO";#N/A,#N/A,TRUE,"2-DAP-EURO";#N/A,#N/A,TRUE,"3-IMMOS-FIN-EURO";#N/A,#N/A,TRUE,"4-MEQ-EURO";#N/A,#N/A,TRUE,"5-except-EURO"}</definedName>
    <definedName name="wrn.fr" localSheetId="7" hidden="1">{#N/A,#N/A,TRUE,"SOMMAIRE-EURO";#N/A,#N/A,TRUE,"1 - P&amp;L-RATIOS-EURO";#N/A,#N/A,TRUE,"2-DAP-EURO";#N/A,#N/A,TRUE,"3-IMMOS-FIN-EURO";#N/A,#N/A,TRUE,"4-MEQ-EURO";#N/A,#N/A,TRUE,"5-except-EURO"}</definedName>
    <definedName name="wrn.fr" localSheetId="8" hidden="1">{#N/A,#N/A,TRUE,"SOMMAIRE-EURO";#N/A,#N/A,TRUE,"1 - P&amp;L-RATIOS-EURO";#N/A,#N/A,TRUE,"2-DAP-EURO";#N/A,#N/A,TRUE,"3-IMMOS-FIN-EURO";#N/A,#N/A,TRUE,"4-MEQ-EURO";#N/A,#N/A,TRUE,"5-except-EURO"}</definedName>
    <definedName name="wrn.fr" localSheetId="10" hidden="1">{#N/A,#N/A,TRUE,"SOMMAIRE-EURO";#N/A,#N/A,TRUE,"1 - P&amp;L-RATIOS-EURO";#N/A,#N/A,TRUE,"2-DAP-EURO";#N/A,#N/A,TRUE,"3-IMMOS-FIN-EURO";#N/A,#N/A,TRUE,"4-MEQ-EURO";#N/A,#N/A,TRUE,"5-except-EURO"}</definedName>
    <definedName name="wrn.fr" hidden="1">{#N/A,#N/A,TRUE,"SOMMAIRE-EURO";#N/A,#N/A,TRUE,"1 - P&amp;L-RATIOS-EURO";#N/A,#N/A,TRUE,"2-DAP-EURO";#N/A,#N/A,TRUE,"3-IMMOS-FIN-EURO";#N/A,#N/A,TRUE,"4-MEQ-EURO";#N/A,#N/A,TRUE,"5-except-EURO"}</definedName>
    <definedName name="wrn.fred." localSheetId="11" hidden="1">{"cover",#N/A,TRUE,"BaseCase";"pnl",#N/A,TRUE,"BaseCase";"pnldet",#N/A,TRUE,"BaseCase";"bil",#N/A,TRUE,"BaseCase";"tabfi",#N/A,TRUE,"BaseCase";"ratios",#N/A,TRUE,"BaseCase";"variab",#N/A,TRUE,"BaseCase";"inv",#N/A,TRUE,"BaseCase"}</definedName>
    <definedName name="wrn.fred." hidden="1">{"cover",#N/A,TRUE,"BaseCase";"pnl",#N/A,TRUE,"BaseCase";"pnldet",#N/A,TRUE,"BaseCase";"bil",#N/A,TRUE,"BaseCase";"tabfi",#N/A,TRUE,"BaseCase";"ratios",#N/A,TRUE,"BaseCase";"variab",#N/A,TRUE,"BaseCase";"inv",#N/A,TRUE,"BaseCase"}</definedName>
    <definedName name="wrn.Front._.Page." localSheetId="11" hidden="1">{"Front Page",#N/A,FALSE,"Front and Back"}</definedName>
    <definedName name="wrn.Front._.Page." hidden="1">{"Front Page",#N/A,FALSE,"Front and Back"}</definedName>
    <definedName name="wrn.Front._.Page.2" localSheetId="11" hidden="1">{"Front Page",#N/A,FALSE,"Front and Back"}</definedName>
    <definedName name="wrn.Front._.Page.2" hidden="1">{"Front Page",#N/A,FALSE,"Front and Back"}</definedName>
    <definedName name="wrn.Full_Report." localSheetId="6" hidden="1">{"page1",#N/A,FALSE,"Weekly Performance";"page3",#N/A,FALSE,"Weekly Performance";"page2",#N/A,FALSE,"Weekly Performance"}</definedName>
    <definedName name="wrn.Full_Report." localSheetId="7" hidden="1">{"page1",#N/A,FALSE,"Weekly Performance";"page3",#N/A,FALSE,"Weekly Performance";"page2",#N/A,FALSE,"Weekly Performance"}</definedName>
    <definedName name="wrn.Full_Report." localSheetId="8" hidden="1">{"page1",#N/A,FALSE,"Weekly Performance";"page3",#N/A,FALSE,"Weekly Performance";"page2",#N/A,FALSE,"Weekly Performance"}</definedName>
    <definedName name="wrn.Full_Report." localSheetId="10" hidden="1">{"page1",#N/A,FALSE,"Weekly Performance";"page3",#N/A,FALSE,"Weekly Performance";"page2",#N/A,FALSE,"Weekly Performance"}</definedName>
    <definedName name="wrn.Full_Report." hidden="1">{"page1",#N/A,FALSE,"Weekly Performance";"page3",#N/A,FALSE,"Weekly Performance";"page2",#N/A,FALSE,"Weekly Performance"}</definedName>
    <definedName name="wrn.Full." localSheetId="11" hidden="1">{#N/A,#N/A,TRUE,"Cover Page";#N/A,#N/A,TRUE,"Summary";#N/A,#N/A,TRUE,"Acquisition Analysis";#N/A,#N/A,TRUE,"Acquiror Financials";#N/A,#N/A,TRUE,"Target Financials";#N/A,#N/A,TRUE,"Pro Forma";#N/A,#N/A,TRUE,"Shares";#N/A,#N/A,TRUE,"ESOP Recon";#N/A,#N/A,TRUE,"IRR";#N/A,#N/A,TRUE,"Sensitivity";#N/A,#N/A,TRUE,"Inputs"}</definedName>
    <definedName name="wrn.Full." hidden="1">{#N/A,#N/A,TRUE,"Cover Page";#N/A,#N/A,TRUE,"Summary";#N/A,#N/A,TRUE,"Acquisition Analysis";#N/A,#N/A,TRUE,"Acquiror Financials";#N/A,#N/A,TRUE,"Target Financials";#N/A,#N/A,TRUE,"Pro Forma";#N/A,#N/A,TRUE,"Shares";#N/A,#N/A,TRUE,"ESOP Recon";#N/A,#N/A,TRUE,"IRR";#N/A,#N/A,TRUE,"Sensitivity";#N/A,#N/A,TRUE,"Inputs"}</definedName>
    <definedName name="wrn.Full._.IAS._.STATEMENTS." localSheetId="11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IAS._.STATEMENTS.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model." localSheetId="11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wrn.Full._.model.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wrn.Full._.Print." localSheetId="11" hidden="1">{#N/A,#N/A,FALSE,"Summary";#N/A,#N/A,FALSE,"Returns";#N/A,#N/A,FALSE,"Fees";#N/A,#N/A,FALSE,"Opening BS";#N/A,#N/A,FALSE,"EMO";#N/A,#N/A,FALSE,"BS";#N/A,#N/A,FALSE,"IS";#N/A,#N/A,FALSE,"CFS";#N/A,#N/A,FALSE,"Int. Rates";#N/A,#N/A,FALSE,"Int. Cost";#N/A,#N/A,FALSE,"Debt";#N/A,#N/A,FALSE,"Ratios";#N/A,#N/A,FALSE,"Returns Detail";#N/A,#N/A,FALSE,"DCF"}</definedName>
    <definedName name="wrn.Full._.Print." hidden="1">{#N/A,#N/A,FALSE,"Summary";#N/A,#N/A,FALSE,"Returns";#N/A,#N/A,FALSE,"Fees";#N/A,#N/A,FALSE,"Opening BS";#N/A,#N/A,FALSE,"EMO";#N/A,#N/A,FALSE,"BS";#N/A,#N/A,FALSE,"IS";#N/A,#N/A,FALSE,"CFS";#N/A,#N/A,FALSE,"Int. Rates";#N/A,#N/A,FALSE,"Int. Cost";#N/A,#N/A,FALSE,"Debt";#N/A,#N/A,FALSE,"Ratios";#N/A,#N/A,FALSE,"Returns Detail";#N/A,#N/A,FALSE,"DCF"}</definedName>
    <definedName name="wrn.full._.print1" localSheetId="11" hidden="1">{#N/A,#N/A,FALSE,"Summary";#N/A,#N/A,FALSE,"Returns";#N/A,#N/A,FALSE,"Fees";#N/A,#N/A,FALSE,"Opening BS";#N/A,#N/A,FALSE,"EMO";#N/A,#N/A,FALSE,"BS";#N/A,#N/A,FALSE,"IS";#N/A,#N/A,FALSE,"CFS";#N/A,#N/A,FALSE,"Int. Rates";#N/A,#N/A,FALSE,"Int. Cost";#N/A,#N/A,FALSE,"Debt";#N/A,#N/A,FALSE,"Ratios";#N/A,#N/A,FALSE,"Returns Detail";#N/A,#N/A,FALSE,"DCF"}</definedName>
    <definedName name="wrn.full._.print1" hidden="1">{#N/A,#N/A,FALSE,"Summary";#N/A,#N/A,FALSE,"Returns";#N/A,#N/A,FALSE,"Fees";#N/A,#N/A,FALSE,"Opening BS";#N/A,#N/A,FALSE,"EMO";#N/A,#N/A,FALSE,"BS";#N/A,#N/A,FALSE,"IS";#N/A,#N/A,FALSE,"CFS";#N/A,#N/A,FALSE,"Int. Rates";#N/A,#N/A,FALSE,"Int. Cost";#N/A,#N/A,FALSE,"Debt";#N/A,#N/A,FALSE,"Ratios";#N/A,#N/A,FALSE,"Returns Detail";#N/A,#N/A,FALSE,"DCF"}</definedName>
    <definedName name="wrn.Full._.Report." localSheetId="11" hidden="1">{#N/A,#N/A,TRUE,"Income Statement";#N/A,#N/A,TRUE,"Gas Assumptions";#N/A,#N/A,TRUE,"DCF";#N/A,#N/A,TRUE,"Depreciation Matrix";#N/A,#N/A,TRUE,"Matrix";#N/A,#N/A,TRUE,"Matrix_Perpetuity"}</definedName>
    <definedName name="wrn.Full._.Report." hidden="1">{#N/A,#N/A,TRUE,"Income Statement";#N/A,#N/A,TRUE,"Gas Assumptions";#N/A,#N/A,TRUE,"DCF";#N/A,#N/A,TRUE,"Depreciation Matrix";#N/A,#N/A,TRUE,"Matrix";#N/A,#N/A,TRUE,"Matrix_Perpetuity"}</definedName>
    <definedName name="wrn.Full._.TRAIL." localSheetId="11" hidden="1">{"IAS Mapping",#N/A,FALSE,"RSA_FS";#N/A,#N/A,FALSE,"CHECK!";#N/A,#N/A,FALSE,"Recon";#N/A,#N/A,FALSE,"NMG";#N/A,#N/A,FALSE,"Journals";"AnalRSA",#N/A,FALSE,"PL-Anal";"AnalIAS",#N/A,FALSE,"PL-Anal";#N/A,#N/A,FALSE,"COS"}</definedName>
    <definedName name="wrn.Full._.TRAIL." hidden="1">{"IAS Mapping",#N/A,FALSE,"RSA_FS";#N/A,#N/A,FALSE,"CHECK!";#N/A,#N/A,FALSE,"Recon";#N/A,#N/A,FALSE,"NMG";#N/A,#N/A,FALSE,"Journals";"AnalRSA",#N/A,FALSE,"PL-Anal";"AnalIAS",#N/A,FALSE,"PL-Anal";#N/A,#N/A,FALSE,"COS"}</definedName>
    <definedName name="wrn.Full._.without._.data." localSheetId="11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wrn.Full._.without._.data.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wrn.FY96sbp99" localSheetId="11" hidden="1">{#N/A,#N/A,FALSE,"FY97";#N/A,#N/A,FALSE,"FY98";#N/A,#N/A,FALSE,"FY99";#N/A,#N/A,FALSE,"FY00";#N/A,#N/A,FALSE,"FY01"}</definedName>
    <definedName name="wrn.FY96sbp99" hidden="1">{#N/A,#N/A,FALSE,"FY97";#N/A,#N/A,FALSE,"FY98";#N/A,#N/A,FALSE,"FY99";#N/A,#N/A,FALSE,"FY00";#N/A,#N/A,FALSE,"FY01"}</definedName>
    <definedName name="wrn.FY97SBP." localSheetId="11" hidden="1">{#N/A,#N/A,FALSE,"FY97";#N/A,#N/A,FALSE,"FY98";#N/A,#N/A,FALSE,"FY99";#N/A,#N/A,FALSE,"FY00";#N/A,#N/A,FALSE,"FY01"}</definedName>
    <definedName name="wrn.FY97SBP." hidden="1">{#N/A,#N/A,FALSE,"FY97";#N/A,#N/A,FALSE,"FY98";#N/A,#N/A,FALSE,"FY99";#N/A,#N/A,FALSE,"FY00";#N/A,#N/A,FALSE,"FY01"}</definedName>
    <definedName name="wrn.FY97SBP2" localSheetId="11" hidden="1">{#N/A,#N/A,FALSE,"FY97";#N/A,#N/A,FALSE,"FY98";#N/A,#N/A,FALSE,"FY99";#N/A,#N/A,FALSE,"FY00";#N/A,#N/A,FALSE,"FY01"}</definedName>
    <definedName name="wrn.FY97SBP2" hidden="1">{#N/A,#N/A,FALSE,"FY97";#N/A,#N/A,FALSE,"FY98";#N/A,#N/A,FALSE,"FY99";#N/A,#N/A,FALSE,"FY00";#N/A,#N/A,FALSE,"FY01"}</definedName>
    <definedName name="wrn.Geographic._.Trends." localSheetId="11" hidden="1">{"Geographic P1",#N/A,FALSE,"Division &amp; Geog"}</definedName>
    <definedName name="wrn.Geographic._.Trends." hidden="1">{"Geographic P1",#N/A,FALSE,"Division &amp; Geog"}</definedName>
    <definedName name="wrn.Geographic._.Trends.2" localSheetId="11" hidden="1">{"Geographic P1",#N/A,FALSE,"Division &amp; Geog"}</definedName>
    <definedName name="wrn.Geographic._.Trends.2" hidden="1">{"Geographic P1",#N/A,FALSE,"Division &amp; Geog"}</definedName>
    <definedName name="wrn.glc." localSheetId="11" hidden="1">{"glcbs",#N/A,FALSE,"GLCBS";"glccsbs",#N/A,FALSE,"GLCCSBS";"glcis",#N/A,FALSE,"GLCIS";"glccsis",#N/A,FALSE,"GLCCSIS";"glcrat1",#N/A,FALSE,"GLC-ratios1"}</definedName>
    <definedName name="wrn.glc." hidden="1">{"glcbs",#N/A,FALSE,"GLCBS";"glccsbs",#N/A,FALSE,"GLCCSBS";"glcis",#N/A,FALSE,"GLCIS";"glccsis",#N/A,FALSE,"GLCCSIS";"glcrat1",#N/A,FALSE,"GLC-ratios1"}</definedName>
    <definedName name="wrn.glcpromonte." localSheetId="11" hidden="1">{"glc1",#N/A,FALSE,"GLC";"glc2",#N/A,FALSE,"GLC";"glc3",#N/A,FALSE,"GLC";"glc4",#N/A,FALSE,"GLC";"glc5",#N/A,FALSE,"GLC"}</definedName>
    <definedName name="wrn.glcpromonte." hidden="1">{"glc1",#N/A,FALSE,"GLC";"glc2",#N/A,FALSE,"GLC";"glc3",#N/A,FALSE,"GLC";"glc4",#N/A,FALSE,"GLC";"glc5",#N/A,FALSE,"GLC"}</definedName>
    <definedName name="wrn.GRAPHS." localSheetId="11" hidden="1">{#N/A,#N/A,FALSE,"ACQ_GRAPHS";#N/A,#N/A,FALSE,"T_1 GRAPHS";#N/A,#N/A,FALSE,"T_2 GRAPHS";#N/A,#N/A,FALSE,"COMB_GRAPHS"}</definedName>
    <definedName name="wrn.GRAPHS." hidden="1">{#N/A,#N/A,FALSE,"ACQ_GRAPHS";#N/A,#N/A,FALSE,"T_1 GRAPHS";#N/A,#N/A,FALSE,"T_2 GRAPHS";#N/A,#N/A,FALSE,"COMB_GRAPHS"}</definedName>
    <definedName name="wrn.gross._.margin._.detail." localSheetId="11" hidden="1">{"gross_margin1",#N/A,FALSE,"Gross Margin Detail";"gross_margin2",#N/A,FALSE,"Gross Margin Detail"}</definedName>
    <definedName name="wrn.gross._.margin._.detail." hidden="1">{"gross_margin1",#N/A,FALSE,"Gross Margin Detail";"gross_margin2",#N/A,FALSE,"Gross Margin Detail"}</definedName>
    <definedName name="wrn.GuV." localSheetId="11" hidden="1">{#N/A,#N/A,FALSE,"Layout GuV"}</definedName>
    <definedName name="wrn.GuV." hidden="1">{#N/A,#N/A,FALSE,"Layout GuV"}</definedName>
    <definedName name="wrn.Help." localSheetId="11" hidden="1">{#N/A,#N/A,TRUE,"MAP";#N/A,#N/A,TRUE,"STEPS";#N/A,#N/A,TRUE,"RULES"}</definedName>
    <definedName name="wrn.Help." hidden="1">{#N/A,#N/A,TRUE,"MAP";#N/A,#N/A,TRUE,"STEPS";#N/A,#N/A,TRUE,"RULES"}</definedName>
    <definedName name="wrn.historical._.performance." localSheetId="11" hidden="1">{"historical acquirer",#N/A,FALSE,"Historical Performance";"historical target",#N/A,FALSE,"Historical Performance"}</definedName>
    <definedName name="wrn.historical._.performance." hidden="1">{"historical acquirer",#N/A,FALSE,"Historical Performance";"historical target",#N/A,FALSE,"Historical Performance"}</definedName>
    <definedName name="wrn.HS_USA." localSheetId="11" hidden="1">{"HS_USA",#N/A,FALSE,"Base"}</definedName>
    <definedName name="wrn.HS_USA." hidden="1">{"HS_USA",#N/A,FALSE,"Base"}</definedName>
    <definedName name="wrn.IAS._.BS._.PL._.CF._.and._.Notes." localSheetId="11" hidden="1">{"IASBS",#N/A,TRUE,"IAS";"IASPL",#N/A,TRUE,"IAS";"IASNotes",#N/A,TRUE,"IAS";"CFDir - expanded",#N/A,TRUE,"CF DIR"}</definedName>
    <definedName name="wrn.IAS._.BS._.PL._.CF._.and._.Notes." hidden="1">{"IASBS",#N/A,TRUE,"IAS";"IASPL",#N/A,TRUE,"IAS";"IASNotes",#N/A,TRUE,"IAS";"CFDir - expanded",#N/A,TRUE,"CF DIR"}</definedName>
    <definedName name="wrn.IAS._.FS._.ZOOMED._.IN._.Forms." localSheetId="11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FS._.ZOOMED._.IN._.Forms.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Mapping." localSheetId="11" hidden="1">{"IAS Mapping",#N/A,TRUE,"RSA_FS"}</definedName>
    <definedName name="wrn.IAS._.Mapping." hidden="1">{"IAS Mapping",#N/A,TRUE,"RSA_FS"}</definedName>
    <definedName name="wrn.IAS._.Only." localSheetId="11" hidden="1">{"IAS Only",#N/A,FALSE,"NNGT1";"IAS Only",#N/A,FALSE,"NNT1";"IAS Only",#N/A,FALSE,"SNT1";"IAS Only",#N/A,FALSE,"BNT1"}</definedName>
    <definedName name="wrn.IAS._.Only." hidden="1">{"IAS Only",#N/A,FALSE,"NNGT1";"IAS Only",#N/A,FALSE,"NNT1";"IAS Only",#N/A,FALSE,"SNT1";"IAS Only",#N/A,FALSE,"BNT1"}</definedName>
    <definedName name="wrn.IAS._.Only1." localSheetId="11" hidden="1">{"IAS Only",#N/A,FALSE,"NNGT1";"IAS Only",#N/A,FALSE,"NNT1";"IAS Only",#N/A,FALSE,"SNT1";"IAS Only",#N/A,FALSE,"BNT1"}</definedName>
    <definedName name="wrn.IAS._.Only1." hidden="1">{"IAS Only",#N/A,FALSE,"NNGT1";"IAS Only",#N/A,FALSE,"NNT1";"IAS Only",#N/A,FALSE,"SNT1";"IAS Only",#N/A,FALSE,"BNT1"}</definedName>
    <definedName name="wrn.IMG._.Cover._.Page." localSheetId="6" hidden="1">{#N/A,#N/A,TRUE,"Total IMG"}</definedName>
    <definedName name="wrn.IMG._.Cover._.Page." localSheetId="7" hidden="1">{#N/A,#N/A,TRUE,"Total IMG"}</definedName>
    <definedName name="wrn.IMG._.Cover._.Page." localSheetId="8" hidden="1">{#N/A,#N/A,TRUE,"Total IMG"}</definedName>
    <definedName name="wrn.IMG._.Cover._.Page." localSheetId="10" hidden="1">{#N/A,#N/A,TRUE,"Total IMG"}</definedName>
    <definedName name="wrn.IMG._.Cover._.Page." hidden="1">{#N/A,#N/A,TRUE,"Total IMG"}</definedName>
    <definedName name="wrn.IMG._.Summary._.Report." localSheetId="6" hidden="1">{#N/A,#N/A,TRUE,"Total IMG";#N/A,#N/A,TRUE,"BOIA Institutional";#N/A,#N/A,TRUE,"Retirement &amp; Custody";#N/A,#N/A,TRUE,"Private Client Services";#N/A,#N/A,TRUE,"Total Other"}</definedName>
    <definedName name="wrn.IMG._.Summary._.Report." localSheetId="7" hidden="1">{#N/A,#N/A,TRUE,"Total IMG";#N/A,#N/A,TRUE,"BOIA Institutional";#N/A,#N/A,TRUE,"Retirement &amp; Custody";#N/A,#N/A,TRUE,"Private Client Services";#N/A,#N/A,TRUE,"Total Other"}</definedName>
    <definedName name="wrn.IMG._.Summary._.Report." localSheetId="8" hidden="1">{#N/A,#N/A,TRUE,"Total IMG";#N/A,#N/A,TRUE,"BOIA Institutional";#N/A,#N/A,TRUE,"Retirement &amp; Custody";#N/A,#N/A,TRUE,"Private Client Services";#N/A,#N/A,TRUE,"Total Other"}</definedName>
    <definedName name="wrn.IMG._.Summary._.Report." localSheetId="10" hidden="1">{#N/A,#N/A,TRUE,"Total IMG";#N/A,#N/A,TRUE,"BOIA Institutional";#N/A,#N/A,TRUE,"Retirement &amp; Custody";#N/A,#N/A,TRUE,"Private Client Services";#N/A,#N/A,TRUE,"Total Other"}</definedName>
    <definedName name="wrn.IMG._.Summary._.Report." hidden="1">{#N/A,#N/A,TRUE,"Total IMG";#N/A,#N/A,TRUE,"BOIA Institutional";#N/A,#N/A,TRUE,"Retirement &amp; Custody";#N/A,#N/A,TRUE,"Private Client Services";#N/A,#N/A,TRUE,"Total Other"}</definedName>
    <definedName name="wrn.imp." localSheetId="11" hidden="1">{"vue1",#N/A,FALSE,"synthese";"vue2",#N/A,FALSE,"synthese"}</definedName>
    <definedName name="wrn.imp." hidden="1">{"vue1",#N/A,FALSE,"synthese";"vue2",#N/A,FALSE,"synthese"}</definedName>
    <definedName name="wrn.INCPRE." localSheetId="11" hidden="1">{"INCPRE2000",#N/A,FALSE,"BL2000"}</definedName>
    <definedName name="wrn.INCPRE." hidden="1">{"INCPRE2000",#N/A,FALSE,"BL2000"}</definedName>
    <definedName name="wrn.Inflation._.factors._.used." localSheetId="11" hidden="1">{#N/A,#N/A,FALSE,"Infl_fact"}</definedName>
    <definedName name="wrn.Inflation._.factors._.used." hidden="1">{#N/A,#N/A,FALSE,"Infl_fact"}</definedName>
    <definedName name="wrn.Informe._.de._.Gestión." localSheetId="11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wrn.Informe._.de._.Gestión." hidden="1">{#N/A,#N/A,FALSE,"Ventas Líneas";#N/A,#N/A,FALSE,"Vtas Fisicas";#N/A,#N/A,FALSE,"Locales_Normal";#N/A,#N/A,FALSE,"Locales_reducid";#N/A,#N/A,FALSE,"Total_locales";#N/A,#N/A,FALSE,"Car Acc total E-S";#N/A,#N/A,FALSE,"LD sal tot port";#N/A,#N/A,FALSE,"LDN sal port";#N/A,#N/A,FALSE,"LDI sal port";#N/A,#N/A,FALSE,"LD entr tot port"}</definedName>
    <definedName name="wrn.Informe._.de._.Gestion._.2003." localSheetId="11" hidden="1">{#N/A,#N/A,TRUE,"Resumen Ej.";#N/A,#N/A,TRUE,"BCE (ALMEX) Segun Nivel";#N/A,#N/A,TRUE,"Comp ALMEX";#N/A,#N/A,TRUE,"Desv. PptoAqua";#N/A,#N/A,TRUE,"BCE (SALMEX+PRB) Segun Nivel";#N/A,#N/A,TRUE,"Desv BCE Año Anterior";#N/A,#N/A,TRUE,"Comp (SALMEX+PRB)";#N/A,#N/A,TRUE,"Desv.PPTO";#N/A,#N/A,TRUE,"Est flujo (Salmex+PRB)";#N/A,#N/A,TRUE,"BCE (CONSOLIDADO) Segun Nivel";#N/A,#N/A,TRUE,"Comp CONSOLIDADO";#N/A,#N/A,TRUE,"Indices(Graf)";#N/A,#N/A,TRUE,"Covenants";#N/A,#N/A,TRUE,"Activo Fijo";#N/A,#N/A,TRUE,"Cosechas";#N/A,#N/A,TRUE,"DesoveSalar";#N/A,#N/A,TRUE,"DesoveTrucha";#N/A,#N/A,TRUE,"Prog Prod ADulce";#N/A,#N/A,TRUE,"Real vs Ppto ADulce";#N/A,#N/A,TRUE,"IndicadoresADulce";#N/A,#N/A,TRUE,"Indicadores AMar";#N/A,#N/A,TRUE,"Costos AMar";#N/A,#N/A,TRUE,"Costos por Grupos";#N/A,#N/A,TRUE,"Planta F_Con";#N/A,#N/A,TRUE,"Rendimientos";#N/A,#N/A,TRUE,"Real v_s Ppto";#N/A,#N/A,TRUE,"Dotacion";#N/A,#N/A,TRUE,"PxQ";#N/A,#N/A,TRUE,"PxQ MES";#N/A,#N/A,TRUE,"Margen";#N/A,#N/A,TRUE,"Ranking";#N/A,#N/A,TRUE,"GraficosComercial";#N/A,#N/A,TRUE,"Precios_Productos";#N/A,#N/A,TRUE,"Proyecciones 2003";#N/A,#N/A,TRUE,"Grafico 2003";#N/A,#N/A,TRUE,"Embarque Fresco";#N/A,#N/A,TRUE,"Stock_Frigorifico"}</definedName>
    <definedName name="wrn.Informe._.de._.Gestion._.2003." hidden="1">{#N/A,#N/A,TRUE,"Resumen Ej.";#N/A,#N/A,TRUE,"BCE (ALMEX) Segun Nivel";#N/A,#N/A,TRUE,"Comp ALMEX";#N/A,#N/A,TRUE,"Desv. PptoAqua";#N/A,#N/A,TRUE,"BCE (SALMEX+PRB) Segun Nivel";#N/A,#N/A,TRUE,"Desv BCE Año Anterior";#N/A,#N/A,TRUE,"Comp (SALMEX+PRB)";#N/A,#N/A,TRUE,"Desv.PPTO";#N/A,#N/A,TRUE,"Est flujo (Salmex+PRB)";#N/A,#N/A,TRUE,"BCE (CONSOLIDADO) Segun Nivel";#N/A,#N/A,TRUE,"Comp CONSOLIDADO";#N/A,#N/A,TRUE,"Indices(Graf)";#N/A,#N/A,TRUE,"Covenants";#N/A,#N/A,TRUE,"Activo Fijo";#N/A,#N/A,TRUE,"Cosechas";#N/A,#N/A,TRUE,"DesoveSalar";#N/A,#N/A,TRUE,"DesoveTrucha";#N/A,#N/A,TRUE,"Prog Prod ADulce";#N/A,#N/A,TRUE,"Real vs Ppto ADulce";#N/A,#N/A,TRUE,"IndicadoresADulce";#N/A,#N/A,TRUE,"Indicadores AMar";#N/A,#N/A,TRUE,"Costos AMar";#N/A,#N/A,TRUE,"Costos por Grupos";#N/A,#N/A,TRUE,"Planta F_Con";#N/A,#N/A,TRUE,"Rendimientos";#N/A,#N/A,TRUE,"Real v_s Ppto";#N/A,#N/A,TRUE,"Dotacion";#N/A,#N/A,TRUE,"PxQ";#N/A,#N/A,TRUE,"PxQ MES";#N/A,#N/A,TRUE,"Margen";#N/A,#N/A,TRUE,"Ranking";#N/A,#N/A,TRUE,"GraficosComercial";#N/A,#N/A,TRUE,"Precios_Productos";#N/A,#N/A,TRUE,"Proyecciones 2003";#N/A,#N/A,TRUE,"Grafico 2003";#N/A,#N/A,TRUE,"Embarque Fresco";#N/A,#N/A,TRUE,"Stock_Frigorifico"}</definedName>
    <definedName name="wrn.Informe._.gestion." localSheetId="11" hidden="1">{#N/A,#N/A,TRUE,"Resumen Ej.";#N/A,#N/A,TRUE,"BCE (ALMEX) Segun Nivel";#N/A,#N/A,TRUE,"Comp ALMEX";#N/A,#N/A,TRUE,"Desv. PptoAqua";#N/A,#N/A,TRUE,"BCE (SALMEX+PRB) Segun Nivel";#N/A,#N/A,TRUE,"Desv BCE Año Anterior";#N/A,#N/A,TRUE,"Comp (SALMEX+PRB)";#N/A,#N/A,TRUE,"Desv.PPTO";#N/A,#N/A,TRUE,"Est flujo (Salmex+PRB)";#N/A,#N/A,TRUE,"BCE (CONSOLIDADO) Segun Nivel";#N/A,#N/A,TRUE,"Comp CONSOLIDADO";#N/A,#N/A,TRUE,"Indices(Graf)";#N/A,#N/A,TRUE,"Covenants";#N/A,#N/A,TRUE,"Activo Fijo";#N/A,#N/A,TRUE,"Cosechas";#N/A,#N/A,TRUE,"DesoveSalar";#N/A,#N/A,TRUE,"DesoveTrucha";#N/A,#N/A,TRUE,"Prog Prod ADulce";#N/A,#N/A,TRUE,"Real vs Ppto ADulce";#N/A,#N/A,TRUE,"IndicadoresADulce";#N/A,#N/A,TRUE,"Indicadores AMar";#N/A,#N/A,TRUE,"Costos AMar";#N/A,#N/A,TRUE,"Costos por Grupos";#N/A,#N/A,TRUE,"Planta F_Con";#N/A,#N/A,TRUE,"Rendimientos";#N/A,#N/A,TRUE,"Real v_s Ppto";#N/A,#N/A,TRUE,"Dotacion";#N/A,#N/A,TRUE,"PxQ";#N/A,#N/A,TRUE,"PxQ MES";#N/A,#N/A,TRUE,"Margen";#N/A,#N/A,TRUE,"Ranking";#N/A,#N/A,TRUE,"GraficosComercial";#N/A,#N/A,TRUE,"Precios_Productos";#N/A,#N/A,TRUE,"Proyecciones 2003";#N/A,#N/A,TRUE,"Grafico 2003";#N/A,#N/A,TRUE,"Embarque Fresco";#N/A,#N/A,TRUE,"Stock_Frigorifico"}</definedName>
    <definedName name="wrn.Informe._.gestion." hidden="1">{#N/A,#N/A,TRUE,"Resumen Ej.";#N/A,#N/A,TRUE,"BCE (ALMEX) Segun Nivel";#N/A,#N/A,TRUE,"Comp ALMEX";#N/A,#N/A,TRUE,"Desv. PptoAqua";#N/A,#N/A,TRUE,"BCE (SALMEX+PRB) Segun Nivel";#N/A,#N/A,TRUE,"Desv BCE Año Anterior";#N/A,#N/A,TRUE,"Comp (SALMEX+PRB)";#N/A,#N/A,TRUE,"Desv.PPTO";#N/A,#N/A,TRUE,"Est flujo (Salmex+PRB)";#N/A,#N/A,TRUE,"BCE (CONSOLIDADO) Segun Nivel";#N/A,#N/A,TRUE,"Comp CONSOLIDADO";#N/A,#N/A,TRUE,"Indices(Graf)";#N/A,#N/A,TRUE,"Covenants";#N/A,#N/A,TRUE,"Activo Fijo";#N/A,#N/A,TRUE,"Cosechas";#N/A,#N/A,TRUE,"DesoveSalar";#N/A,#N/A,TRUE,"DesoveTrucha";#N/A,#N/A,TRUE,"Prog Prod ADulce";#N/A,#N/A,TRUE,"Real vs Ppto ADulce";#N/A,#N/A,TRUE,"IndicadoresADulce";#N/A,#N/A,TRUE,"Indicadores AMar";#N/A,#N/A,TRUE,"Costos AMar";#N/A,#N/A,TRUE,"Costos por Grupos";#N/A,#N/A,TRUE,"Planta F_Con";#N/A,#N/A,TRUE,"Rendimientos";#N/A,#N/A,TRUE,"Real v_s Ppto";#N/A,#N/A,TRUE,"Dotacion";#N/A,#N/A,TRUE,"PxQ";#N/A,#N/A,TRUE,"PxQ MES";#N/A,#N/A,TRUE,"Margen";#N/A,#N/A,TRUE,"Ranking";#N/A,#N/A,TRUE,"GraficosComercial";#N/A,#N/A,TRUE,"Precios_Productos";#N/A,#N/A,TRUE,"Proyecciones 2003";#N/A,#N/A,TRUE,"Grafico 2003";#N/A,#N/A,TRUE,"Embarque Fresco";#N/A,#N/A,TRUE,"Stock_Frigorifico"}</definedName>
    <definedName name="wrn.input._.sheet." localSheetId="11" hidden="1">{#N/A,#N/A,FALSE,"TICKERS INPUT SHEET"}</definedName>
    <definedName name="wrn.input._.sheet." hidden="1">{#N/A,#N/A,FALSE,"TICKERS INPUT SHEET"}</definedName>
    <definedName name="wrn.Inputs._.outputs." localSheetId="11" hidden="1">{"key inputs",#N/A,FALSE,"Key Inputs";"key outputs",#N/A,FALSE,"Outputs";"Other inputs",#N/A,FALSE,"Other Inputs";"cashflow",#N/A,FALSE,"Statemnts"}</definedName>
    <definedName name="wrn.Inputs._.outputs." hidden="1">{"key inputs",#N/A,FALSE,"Key Inputs";"key outputs",#N/A,FALSE,"Outputs";"Other inputs",#N/A,FALSE,"Other Inputs";"cashflow",#N/A,FALSE,"Statemnts"}</definedName>
    <definedName name="wrn.Internal._.is." localSheetId="11" hidden="1">{"internal is",#N/A,FALSE,"Model"}</definedName>
    <definedName name="wrn.Internal._.is." hidden="1">{"internal is",#N/A,FALSE,"Model"}</definedName>
    <definedName name="wrn.Inversiones." localSheetId="11" hidden="1">{#N/A,#N/A,FALSE,"RESUMEN";#N/A,#N/A,FALSE,"PLANTA PROCESO";#N/A,#N/A,FALSE,"PLANTA AHUMADO";#N/A,#N/A,FALSE,"MASTER PLAN";#N/A,#N/A,FALSE,"AGUA DULCE SALMEX";#N/A,#N/A,FALSE,"AGUA DULCE PRB";#N/A,#N/A,FALSE,"AGUA MAR SALMEX";#N/A,#N/A,FALSE,"AGUA MAR PRB";#N/A,#N/A,FALSE,"DESARROLLO Y TECNOL";#N/A,#N/A,FALSE,"ADMINISTRACION"}</definedName>
    <definedName name="wrn.Inversiones." hidden="1">{#N/A,#N/A,FALSE,"RESUMEN";#N/A,#N/A,FALSE,"PLANTA PROCESO";#N/A,#N/A,FALSE,"PLANTA AHUMADO";#N/A,#N/A,FALSE,"MASTER PLAN";#N/A,#N/A,FALSE,"AGUA DULCE SALMEX";#N/A,#N/A,FALSE,"AGUA DULCE PRB";#N/A,#N/A,FALSE,"AGUA MAR SALMEX";#N/A,#N/A,FALSE,"AGUA MAR PRB";#N/A,#N/A,FALSE,"DESARROLLO Y TECNOL";#N/A,#N/A,FALSE,"ADMINISTRACION"}</definedName>
    <definedName name="wrn.IO_luettelo." localSheetId="11" hidden="1">{"Jarjestelman_ioluettelo",#N/A,FALSE,"Short Circulation"}</definedName>
    <definedName name="wrn.IO_luettelo." hidden="1">{"Jarjestelman_ioluettelo",#N/A,FALSE,"Short Circulation"}</definedName>
    <definedName name="wrn.IRR._.Analysis." localSheetId="11" hidden="1">{"IRR Analysis",#N/A,FALSE,"Model"}</definedName>
    <definedName name="wrn.IRR._.Analysis." hidden="1">{"IRR Analysis",#N/A,FALSE,"Model"}</definedName>
    <definedName name="wrn.JODM._.Graphs." localSheetId="6" hidden="1">{"graph",#N/A,FALSE,"WWJU";"graph",#N/A,FALSE,"WWSEM";"graph",#N/A,FALSE,"GOMJU";"graph",#N/A,FALSE,"GOMSEM";"graph",#N/A,FALSE,"NSJU";"graph",#N/A,FALSE,"NSSEM";"graph",#N/A,FALSE,"WAJU";"graph",#N/A,FALSE,"STOCKPRI";"graph",#N/A,FALSE,"CFTEV";"graph",#N/A,FALSE,"NAV-RCV";"graph",#N/A,FALSE,"CRUDEWW"}</definedName>
    <definedName name="wrn.JODM._.Graphs." localSheetId="7" hidden="1">{"graph",#N/A,FALSE,"WWJU";"graph",#N/A,FALSE,"WWSEM";"graph",#N/A,FALSE,"GOMJU";"graph",#N/A,FALSE,"GOMSEM";"graph",#N/A,FALSE,"NSJU";"graph",#N/A,FALSE,"NSSEM";"graph",#N/A,FALSE,"WAJU";"graph",#N/A,FALSE,"STOCKPRI";"graph",#N/A,FALSE,"CFTEV";"graph",#N/A,FALSE,"NAV-RCV";"graph",#N/A,FALSE,"CRUDEWW"}</definedName>
    <definedName name="wrn.JODM._.Graphs." localSheetId="8" hidden="1">{"graph",#N/A,FALSE,"WWJU";"graph",#N/A,FALSE,"WWSEM";"graph",#N/A,FALSE,"GOMJU";"graph",#N/A,FALSE,"GOMSEM";"graph",#N/A,FALSE,"NSJU";"graph",#N/A,FALSE,"NSSEM";"graph",#N/A,FALSE,"WAJU";"graph",#N/A,FALSE,"STOCKPRI";"graph",#N/A,FALSE,"CFTEV";"graph",#N/A,FALSE,"NAV-RCV";"graph",#N/A,FALSE,"CRUDEWW"}</definedName>
    <definedName name="wrn.JODM._.Graphs." localSheetId="10" hidden="1">{"graph",#N/A,FALSE,"WWJU";"graph",#N/A,FALSE,"WWSEM";"graph",#N/A,FALSE,"GOMJU";"graph",#N/A,FALSE,"GOMSEM";"graph",#N/A,FALSE,"NSJU";"graph",#N/A,FALSE,"NSSEM";"graph",#N/A,FALSE,"WAJU";"graph",#N/A,FALSE,"STOCKPRI";"graph",#N/A,FALSE,"CFTEV";"graph",#N/A,FALSE,"NAV-RCV";"graph",#N/A,FALSE,"CRUDEWW"}</definedName>
    <definedName name="wrn.JODM._.Graphs." hidden="1">{"graph",#N/A,FALSE,"WWJU";"graph",#N/A,FALSE,"WWSEM";"graph",#N/A,FALSE,"GOMJU";"graph",#N/A,FALSE,"GOMSEM";"graph",#N/A,FALSE,"NSJU";"graph",#N/A,FALSE,"NSSEM";"graph",#N/A,FALSE,"WAJU";"graph",#N/A,FALSE,"STOCKPRI";"graph",#N/A,FALSE,"CFTEV";"graph",#N/A,FALSE,"NAV-RCV";"graph",#N/A,FALSE,"CRUDEWW"}</definedName>
    <definedName name="wrn.KH." localSheetId="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bis" localSheetId="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" localSheetId="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0" localSheetId="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0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1" localSheetId="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2" localSheetId="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3" localSheetId="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4" localSheetId="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4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5" localSheetId="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5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6" localSheetId="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6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2" localSheetId="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3" localSheetId="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4" localSheetId="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4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5" localSheetId="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5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6" localSheetId="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6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7" localSheetId="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7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8" localSheetId="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8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9" localSheetId="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9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" localSheetId="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1" localSheetId="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1.bis" localSheetId="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1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.bis" localSheetId="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" localSheetId="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1" localSheetId="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2" localSheetId="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3" localSheetId="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4" localSheetId="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4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5" localSheetId="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5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6" localSheetId="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6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7" localSheetId="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7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op.bis" localSheetId="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op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p" localSheetId="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p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" localSheetId="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bis" localSheetId="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" localSheetId="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1" localSheetId="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1.bis" localSheetId="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1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.bis" localSheetId="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rp" localSheetId="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rp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rp.bis" localSheetId="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rp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KK._.Review." localSheetId="11" hidden="1">{#N/A,#N/A,FALSE,"Cover";#N/A,#N/A,FALSE,"Profits";#N/A,#N/A,FALSE,"ABS";#N/A,#N/A,FALSE,"TFLE Detail";#N/A,#N/A,FALSE,"TFLE Walk";#N/A,#N/A,FALSE,"Variable Cost";#N/A,#N/A,FALSE,"V.C. Walk"}</definedName>
    <definedName name="wrn.KKK._.Review." hidden="1">{#N/A,#N/A,FALSE,"Cover";#N/A,#N/A,FALSE,"Profits";#N/A,#N/A,FALSE,"ABS";#N/A,#N/A,FALSE,"TFLE Detail";#N/A,#N/A,FALSE,"TFLE Walk";#N/A,#N/A,FALSE,"Variable Cost";#N/A,#N/A,FALSE,"V.C. Walk"}</definedName>
    <definedName name="wrn.Komplettausdruck." localSheetId="11" hidden="1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omplettausdruck." hidden="1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lh97." localSheetId="11" hidden="1">{"RETRO",#N/A,FALSE,"Ret";"retro",#N/A,FALSE,"Ret_RO";"retp",#N/A,FALSE,"Ret_P";"livro",#N/A,FALSE,"Livr_RO";"livp",#N/A,FALSE,"Livr_P";"puro",#N/A,FALSE,"Pu_RO";"pup",#N/A,FALSE,"Pu_P";"stocro",#N/A,FALSE,"Stock_RO";"stocp",#N/A,FALSE,"Stock_P";"vitro",#N/A,FALSE,"Vitr-RO";"vitp",#N/A,FALSE,"Vitr-P";"destro",#N/A,FALSE,"Dest_RO";"destp",#N/A,FALSE,"Dest_P"}</definedName>
    <definedName name="wrn.lh97." hidden="1">{"RETRO",#N/A,FALSE,"Ret";"retro",#N/A,FALSE,"Ret_RO";"retp",#N/A,FALSE,"Ret_P";"livro",#N/A,FALSE,"Livr_RO";"livp",#N/A,FALSE,"Livr_P";"puro",#N/A,FALSE,"Pu_RO";"pup",#N/A,FALSE,"Pu_P";"stocro",#N/A,FALSE,"Stock_RO";"stocp",#N/A,FALSE,"Stock_P";"vitro",#N/A,FALSE,"Vitr-RO";"vitp",#N/A,FALSE,"Vitr-P";"destro",#N/A,FALSE,"Dest_RO";"destp",#N/A,FALSE,"Dest_P"}</definedName>
    <definedName name="wrn.list" localSheetId="11" hidden="1">{#N/A,#N/A,FALSE,"101"}</definedName>
    <definedName name="wrn.list" hidden="1">{#N/A,#N/A,FALSE,"101"}</definedName>
    <definedName name="wrn.list." localSheetId="11" hidden="1">{#N/A,#N/A,FALSE,"101"}</definedName>
    <definedName name="wrn.list." hidden="1">{#N/A,#N/A,FALSE,"101"}</definedName>
    <definedName name="wrn.Long._.Report." localSheetId="6" hidden="1">{#N/A,#N/A,TRUE,"Cover";#N/A,#N/A,TRUE,"Header (ld)";#N/A,#N/A,TRUE,"T&amp;O By Region";#N/A,#N/A,TRUE,"Region Charts ";#N/A,#N/A,TRUE,"T&amp;O London";#N/A,#N/A,TRUE,"AD Report";#N/A,#N/A,TRUE,"Var by OU"}</definedName>
    <definedName name="wrn.Long._.Report." localSheetId="7" hidden="1">{#N/A,#N/A,TRUE,"Cover";#N/A,#N/A,TRUE,"Header (ld)";#N/A,#N/A,TRUE,"T&amp;O By Region";#N/A,#N/A,TRUE,"Region Charts ";#N/A,#N/A,TRUE,"T&amp;O London";#N/A,#N/A,TRUE,"AD Report";#N/A,#N/A,TRUE,"Var by OU"}</definedName>
    <definedName name="wrn.Long._.Report." localSheetId="8" hidden="1">{#N/A,#N/A,TRUE,"Cover";#N/A,#N/A,TRUE,"Header (ld)";#N/A,#N/A,TRUE,"T&amp;O By Region";#N/A,#N/A,TRUE,"Region Charts ";#N/A,#N/A,TRUE,"T&amp;O London";#N/A,#N/A,TRUE,"AD Report";#N/A,#N/A,TRUE,"Var by OU"}</definedName>
    <definedName name="wrn.Long._.Report." localSheetId="10" hidden="1">{#N/A,#N/A,TRUE,"Cover";#N/A,#N/A,TRUE,"Header (ld)";#N/A,#N/A,TRUE,"T&amp;O By Region";#N/A,#N/A,TRUE,"Region Charts ";#N/A,#N/A,TRUE,"T&amp;O London";#N/A,#N/A,TRUE,"AD Report";#N/A,#N/A,TRUE,"Var by OU"}</definedName>
    <definedName name="wrn.Long._.Report." hidden="1">{#N/A,#N/A,TRUE,"Cover";#N/A,#N/A,TRUE,"Header (ld)";#N/A,#N/A,TRUE,"T&amp;O By Region";#N/A,#N/A,TRUE,"Region Charts ";#N/A,#N/A,TRUE,"T&amp;O London";#N/A,#N/A,TRUE,"AD Report";#N/A,#N/A,TRUE,"Var by OU"}</definedName>
    <definedName name="wrn.M.O.B.A.._.Results." localSheetId="6" hidden="1">{#N/A,#N/A,TRUE,"MOBA";#N/A,#N/A,TRUE,"Key Indicators";#N/A,#N/A,TRUE,"SUMMARY";#N/A,#N/A,TRUE,"P&amp;L";#N/A,#N/A,TRUE,"BALANCE";#N/A,#N/A,TRUE,"Flow of Funds"}</definedName>
    <definedName name="wrn.M.O.B.A.._.Results." localSheetId="7" hidden="1">{#N/A,#N/A,TRUE,"MOBA";#N/A,#N/A,TRUE,"Key Indicators";#N/A,#N/A,TRUE,"SUMMARY";#N/A,#N/A,TRUE,"P&amp;L";#N/A,#N/A,TRUE,"BALANCE";#N/A,#N/A,TRUE,"Flow of Funds"}</definedName>
    <definedName name="wrn.M.O.B.A.._.Results." localSheetId="8" hidden="1">{#N/A,#N/A,TRUE,"MOBA";#N/A,#N/A,TRUE,"Key Indicators";#N/A,#N/A,TRUE,"SUMMARY";#N/A,#N/A,TRUE,"P&amp;L";#N/A,#N/A,TRUE,"BALANCE";#N/A,#N/A,TRUE,"Flow of Funds"}</definedName>
    <definedName name="wrn.M.O.B.A.._.Results." localSheetId="10" hidden="1">{#N/A,#N/A,TRUE,"MOBA";#N/A,#N/A,TRUE,"Key Indicators";#N/A,#N/A,TRUE,"SUMMARY";#N/A,#N/A,TRUE,"P&amp;L";#N/A,#N/A,TRUE,"BALANCE";#N/A,#N/A,TRUE,"Flow of Funds"}</definedName>
    <definedName name="wrn.M.O.B.A.._.Results." hidden="1">{#N/A,#N/A,TRUE,"MOBA";#N/A,#N/A,TRUE,"Key Indicators";#N/A,#N/A,TRUE,"SUMMARY";#N/A,#N/A,TRUE,"P&amp;L";#N/A,#N/A,TRUE,"BALANCE";#N/A,#N/A,TRUE,"Flow of Funds"}</definedName>
    <definedName name="wrn.Main._.Fields." localSheetId="6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wrn.Main._.Fields." localSheetId="7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wrn.Main._.Fields." localSheetId="8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wrn.Main._.Fields." localSheetId="10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wrn.Main._.Fields.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wrn.Manpower." localSheetId="11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ssimo." localSheetId="11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simo.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trix." localSheetId="11" hidden="1">{"Subscribers",#N/A,FALSE,"Subscribers";"Subs % Change Y-T-Y",#N/A,FALSE,"Subscribers";"Digital Subscribers",#N/A,FALSE,"Digital &amp; MOUs";"Digital Subs as % of Total",#N/A,FALSE,"Digital &amp; MOUs";"MOUs",#N/A,FALSE,"Digital &amp; MOUs";"Net Adds",#N/A,FALSE,"Subscribers"}</definedName>
    <definedName name="wrn.Matrix." hidden="1">{"Subscribers",#N/A,FALSE,"Subscribers";"Subs % Change Y-T-Y",#N/A,FALSE,"Subscribers";"Digital Subscribers",#N/A,FALSE,"Digital &amp; MOUs";"Digital Subs as % of Total",#N/A,FALSE,"Digital &amp; MOUs";"MOUs",#N/A,FALSE,"Digital &amp; MOUs";"Net Adds",#N/A,FALSE,"Subscribers"}</definedName>
    <definedName name="wrn.MENSUALES." localSheetId="11" hidden="1">{"CTO MES ACTUAL",#N/A,FALSE,"BASE ANEXOS";"VAR MES ACT",#N/A,FALSE,"BASE ANEXOS"}</definedName>
    <definedName name="wrn.MENSUALES." hidden="1">{"CTO MES ACTUAL",#N/A,FALSE,"BASE ANEXOS";"VAR MES ACT",#N/A,FALSE,"BASE ANEXOS"}</definedName>
    <definedName name="wrn.Monthly._.ALCO." localSheetId="6" hidden="1">{"Billed Performance 1998",#N/A,FALSE,"Billed Performance 94-C";"Cash Performance 1998",#N/A,FALSE,"MT Cash Performance";"COF 1998",#N/A,FALSE,"COF $";#N/A,#N/A,FALSE,"LLR";#N/A,#N/A,FALSE,"Fcst Variances"}</definedName>
    <definedName name="wrn.Monthly._.ALCO." localSheetId="7" hidden="1">{"Billed Performance 1998",#N/A,FALSE,"Billed Performance 94-C";"Cash Performance 1998",#N/A,FALSE,"MT Cash Performance";"COF 1998",#N/A,FALSE,"COF $";#N/A,#N/A,FALSE,"LLR";#N/A,#N/A,FALSE,"Fcst Variances"}</definedName>
    <definedName name="wrn.Monthly._.ALCO." localSheetId="8" hidden="1">{"Billed Performance 1998",#N/A,FALSE,"Billed Performance 94-C";"Cash Performance 1998",#N/A,FALSE,"MT Cash Performance";"COF 1998",#N/A,FALSE,"COF $";#N/A,#N/A,FALSE,"LLR";#N/A,#N/A,FALSE,"Fcst Variances"}</definedName>
    <definedName name="wrn.Monthly._.ALCO." localSheetId="10" hidden="1">{"Billed Performance 1998",#N/A,FALSE,"Billed Performance 94-C";"Cash Performance 1998",#N/A,FALSE,"MT Cash Performance";"COF 1998",#N/A,FALSE,"COF $";#N/A,#N/A,FALSE,"LLR";#N/A,#N/A,FALSE,"Fcst Variances"}</definedName>
    <definedName name="wrn.Monthly._.ALCO." hidden="1">{"Billed Performance 1998",#N/A,FALSE,"Billed Performance 94-C";"Cash Performance 1998",#N/A,FALSE,"MT Cash Performance";"COF 1998",#N/A,FALSE,"COF $";#N/A,#N/A,FALSE,"LLR";#N/A,#N/A,FALSE,"Fcst Variances"}</definedName>
    <definedName name="wrn.Monthly._.Reports." localSheetId="6" hidden="1">{"Nil","Nil",FALSE,"Detail P&amp;L-M";"Nil","Nil",FALSE,"Dep &amp; Amort-M";"Nil","Nil",FALSE,"Equity-M";"Nil","Nil",FALSE,"Debt &amp; Cash Flow-M";"Nil","Nil",FALSE,"Interest-M"}</definedName>
    <definedName name="wrn.Monthly._.Reports." localSheetId="7" hidden="1">{"Nil","Nil",FALSE,"Detail P&amp;L-M";"Nil","Nil",FALSE,"Dep &amp; Amort-M";"Nil","Nil",FALSE,"Equity-M";"Nil","Nil",FALSE,"Debt &amp; Cash Flow-M";"Nil","Nil",FALSE,"Interest-M"}</definedName>
    <definedName name="wrn.Monthly._.Reports." localSheetId="8" hidden="1">{"Nil","Nil",FALSE,"Detail P&amp;L-M";"Nil","Nil",FALSE,"Dep &amp; Amort-M";"Nil","Nil",FALSE,"Equity-M";"Nil","Nil",FALSE,"Debt &amp; Cash Flow-M";"Nil","Nil",FALSE,"Interest-M"}</definedName>
    <definedName name="wrn.Monthly._.Reports." localSheetId="10" hidden="1">{"Nil","Nil",FALSE,"Detail P&amp;L-M";"Nil","Nil",FALSE,"Dep &amp; Amort-M";"Nil","Nil",FALSE,"Equity-M";"Nil","Nil",FALSE,"Debt &amp; Cash Flow-M";"Nil","Nil",FALSE,"Interest-M"}</definedName>
    <definedName name="wrn.Monthly._.Reports." hidden="1">{"Nil","Nil",FALSE,"Detail P&amp;L-M";"Nil","Nil",FALSE,"Dep &amp; Amort-M";"Nil","Nil",FALSE,"Equity-M";"Nil","Nil",FALSE,"Debt &amp; Cash Flow-M";"Nil","Nil",FALSE,"Interest-M"}</definedName>
    <definedName name="wrn.Mthly__CurFcst_Plus_Var." localSheetId="6" hidden="1">{"Current_Mos.",#N/A,FALSE,"Current Fcst";"Current_Qtrs.",#N/A,FALSE,"Current Fcst";"Cur_vs_AOP",#N/A,FALSE,"Cur vs AOP";"Cur_vs_PrMo",#N/A,FALSE,"Cur vs PrMo";"Cur_vs_PrYr",#N/A,FALSE,"Cur vs PrYr";"Cur_vs_Cur",#N/A,FALSE,"Cur vs Cur"}</definedName>
    <definedName name="wrn.Mthly__CurFcst_Plus_Var." localSheetId="7" hidden="1">{"Current_Mos.",#N/A,FALSE,"Current Fcst";"Current_Qtrs.",#N/A,FALSE,"Current Fcst";"Cur_vs_AOP",#N/A,FALSE,"Cur vs AOP";"Cur_vs_PrMo",#N/A,FALSE,"Cur vs PrMo";"Cur_vs_PrYr",#N/A,FALSE,"Cur vs PrYr";"Cur_vs_Cur",#N/A,FALSE,"Cur vs Cur"}</definedName>
    <definedName name="wrn.Mthly__CurFcst_Plus_Var." localSheetId="8" hidden="1">{"Current_Mos.",#N/A,FALSE,"Current Fcst";"Current_Qtrs.",#N/A,FALSE,"Current Fcst";"Cur_vs_AOP",#N/A,FALSE,"Cur vs AOP";"Cur_vs_PrMo",#N/A,FALSE,"Cur vs PrMo";"Cur_vs_PrYr",#N/A,FALSE,"Cur vs PrYr";"Cur_vs_Cur",#N/A,FALSE,"Cur vs Cur"}</definedName>
    <definedName name="wrn.Mthly__CurFcst_Plus_Var." localSheetId="10" hidden="1">{"Current_Mos.",#N/A,FALSE,"Current Fcst";"Current_Qtrs.",#N/A,FALSE,"Current Fcst";"Cur_vs_AOP",#N/A,FALSE,"Cur vs AOP";"Cur_vs_PrMo",#N/A,FALSE,"Cur vs PrMo";"Cur_vs_PrYr",#N/A,FALSE,"Cur vs PrYr";"Cur_vs_Cur",#N/A,FALSE,"Cur vs Cur"}</definedName>
    <definedName name="wrn.Mthly__CurFcst_Plus_Var." hidden="1">{"Current_Mos.",#N/A,FALSE,"Current Fcst";"Current_Qtrs.",#N/A,FALSE,"Current Fcst";"Cur_vs_AOP",#N/A,FALSE,"Cur vs AOP";"Cur_vs_PrMo",#N/A,FALSE,"Cur vs PrMo";"Cur_vs_PrYr",#N/A,FALSE,"Cur vs PrYr";"Cur_vs_Cur",#N/A,FALSE,"Cur vs Cur"}</definedName>
    <definedName name="wrn.Multiples._.Calculation." localSheetId="11" hidden="1">{#N/A,#N/A,FALSE,"GCM Data Sum";#N/A,#N/A,FALSE,"TIC-Calculation";#N/A,#N/A,FALSE,"TIC  Multiples";#N/A,#N/A,FALSE,"P-E &amp; Price to Book Multiples";#N/A,#N/A,FALSE,"Margins-EBITDA-to-Growth"}</definedName>
    <definedName name="wrn.Multiples._.Calculation." hidden="1">{#N/A,#N/A,FALSE,"GCM Data Sum";#N/A,#N/A,FALSE,"TIC-Calculation";#N/A,#N/A,FALSE,"TIC  Multiples";#N/A,#N/A,FALSE,"P-E &amp; Price to Book Multiples";#N/A,#N/A,FALSE,"Margins-EBITDA-to-Growth"}</definedName>
    <definedName name="wrn.NCM._.Print._.Out." localSheetId="11" hidden="1">{"AO/EO/AP",#N/A,FALSE,"NCM REV";"VAR/HQ/Totals",#N/A,FALSE,"NCM REV"}</definedName>
    <definedName name="wrn.NCM._.Print._.Out." hidden="1">{"AO/EO/AP",#N/A,FALSE,"NCM REV";"VAR/HQ/Totals",#N/A,FALSE,"NCM REV"}</definedName>
    <definedName name="wrn.newDEV." localSheetId="11" hidden="1">{"cover",#N/A,TRUE,"Cover";"pnl_NEWDEV",#N/A,TRUE,"NewCaseDEV";"bil_NEWDEV",#N/A,TRUE,"NewCaseDEV";"tabfi_NEWDEV",#N/A,TRUE,"NewCaseDEV";"ratios_NEWDEV",#N/A,TRUE,"NewCaseDEV";"variab_NEWDEV",#N/A,TRUE,"NewCaseDEV";"inv_NEWDEV",#N/A,TRUE,"NewCaseDEV"}</definedName>
    <definedName name="wrn.newDEV." hidden="1">{"cover",#N/A,TRUE,"Cover";"pnl_NEWDEV",#N/A,TRUE,"NewCaseDEV";"bil_NEWDEV",#N/A,TRUE,"NewCaseDEV";"tabfi_NEWDEV",#N/A,TRUE,"NewCaseDEV";"ratios_NEWDEV",#N/A,TRUE,"NewCaseDEV";"variab_NEWDEV",#N/A,TRUE,"NewCaseDEV";"inv_NEWDEV",#N/A,TRUE,"NewCaseDEV"}</definedName>
    <definedName name="wrn.newEUR." localSheetId="11" hidden="1">{"cover",#N/A,TRUE,"Cover";"pnl_NEWEUR",#N/A,TRUE,"NewCaseEUR";"bil_NEWEUR",#N/A,TRUE,"NewCaseEUR";"tabfi_NEWEUR",#N/A,TRUE,"NewCaseEUR";"ratios_NEWEUR",#N/A,TRUE,"NewCaseEUR";"variab_NEWEUR",#N/A,TRUE,"NewCaseEUR";"inv_NEWEUR",#N/A,TRUE,"NewCaseEUR"}</definedName>
    <definedName name="wrn.newEUR." hidden="1">{"cover",#N/A,TRUE,"Cover";"pnl_NEWEUR",#N/A,TRUE,"NewCaseEUR";"bil_NEWEUR",#N/A,TRUE,"NewCaseEUR";"tabfi_NEWEUR",#N/A,TRUE,"NewCaseEUR";"ratios_NEWEUR",#N/A,TRUE,"NewCaseEUR";"variab_NEWEUR",#N/A,TRUE,"NewCaseEUR";"inv_NEWEUR",#N/A,TRUE,"NewCaseEUR"}</definedName>
    <definedName name="wrn.NNG._.Consolidation." localSheetId="11" hidden="1">{#N/A,#N/A,TRUE,"SummaryFS (Cons to Disposal)";"Summary",#N/A,TRUE,"Cons 97 (NGDU cons to disposal)";"Summary",#N/A,TRUE,"Cons 96 (NGDU cons)";#N/A,#N/A,TRUE,"SummaryFS (ex-NGDU)";"Summary",#N/A,TRUE,"Cons 97 (ex-NGDU)";"Summary",#N/A,TRUE,"Cons 96 (ex-NGDU)"}</definedName>
    <definedName name="wrn.NNG._.Consolidation." hidden="1">{#N/A,#N/A,TRUE,"SummaryFS (Cons to Disposal)";"Summary",#N/A,TRUE,"Cons 97 (NGDU cons to disposal)";"Summary",#N/A,TRUE,"Cons 96 (NGDU cons)";#N/A,#N/A,TRUE,"SummaryFS (ex-NGDU)";"Summary",#N/A,TRUE,"Cons 97 (ex-NGDU)";"Summary",#N/A,TRUE,"Cons 96 (ex-NGDU)"}</definedName>
    <definedName name="wrn.NWN_QUOTES." localSheetId="11" hidden="1">{"NWN_Q1810",#N/A,FALSE,"Q1810_1.V";"NWN_Q1412",#N/A,FALSE,"Q1412_1"}</definedName>
    <definedName name="wrn.NWN_QUOTES." hidden="1">{"NWN_Q1810",#N/A,FALSE,"Q1810_1.V";"NWN_Q1412",#N/A,FALSE,"Q1412_1"}</definedName>
    <definedName name="wrn.Obaly." localSheetId="11" hidden="1">{#N/A,#N/A,FALSE,"Obaly celkové"}</definedName>
    <definedName name="wrn.Obaly." hidden="1">{#N/A,#N/A,FALSE,"Obaly celkové"}</definedName>
    <definedName name="wrn.opex." localSheetId="11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11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s._.Meeting." localSheetId="11" hidden="1">{#N/A,#N/A,FALSE,"Changes since last ESM";#N/A,#N/A,FALSE,"Changes since last div meeting";#N/A,#N/A,FALSE,"4 Qtr Rolling Fcst  "}</definedName>
    <definedName name="wrn.Ops._.Meeting." hidden="1">{#N/A,#N/A,FALSE,"Changes since last ESM";#N/A,#N/A,FALSE,"Changes since last div meeting";#N/A,#N/A,FALSE,"4 Qtr Rolling Fcst  "}</definedName>
    <definedName name="wrn.Outlook._.for._.US._.Domestic._.Paging." localSheetId="11" hidden="1">{"Yearend_units",#N/A,TRUE,"Paging";"Unit_growth",#N/A,TRUE,"Paging";"Yearend_nationwide_units",#N/A,TRUE,"Paging";"nationwide_growth",#N/A,TRUE,"Paging";"ARPU",#N/A,TRUE,"Paging";"paging_industry_revenues",#N/A,TRUE,"Paging";"paging_net_add_breakdown",#N/A,TRUE,"Paging";"paging_churn",#N/A,TRUE,"Paging";"paging_gross_adds",#N/A,TRUE,"Paging"}</definedName>
    <definedName name="wrn.Outlook._.for._.US._.Domestic._.Paging." hidden="1">{"Yearend_units",#N/A,TRUE,"Paging";"Unit_growth",#N/A,TRUE,"Paging";"Yearend_nationwide_units",#N/A,TRUE,"Paging";"nationwide_growth",#N/A,TRUE,"Paging";"ARPU",#N/A,TRUE,"Paging";"paging_industry_revenues",#N/A,TRUE,"Paging";"paging_net_add_breakdown",#N/A,TRUE,"Paging";"paging_churn",#N/A,TRUE,"Paging";"paging_gross_adds",#N/A,TRUE,"Paging"}</definedName>
    <definedName name="wrn.OUTPUT." localSheetId="0" hidden="1">{"DCF","UPSIDE CASE",FALSE,"Sheet1";"DCF","BASE CASE",FALSE,"Sheet1";"DCF","DOWNSIDE CASE",FALSE,"Sheet1"}</definedName>
    <definedName name="wrn.OUTPUT." localSheetId="6" hidden="1">{"DCF","UPSIDE CASE",FALSE,"Sheet1";"DCF","BASE CASE",FALSE,"Sheet1";"DCF","DOWNSIDE CASE",FALSE,"Sheet1"}</definedName>
    <definedName name="wrn.OUTPUT." localSheetId="7" hidden="1">{"DCF","UPSIDE CASE",FALSE,"Sheet1";"DCF","BASE CASE",FALSE,"Sheet1";"DCF","DOWNSIDE CASE",FALSE,"Sheet1"}</definedName>
    <definedName name="wrn.OUTPUT." localSheetId="8" hidden="1">{"DCF","UPSIDE CASE",FALSE,"Sheet1";"DCF","BASE CASE",FALSE,"Sheet1";"DCF","DOWNSIDE CASE",FALSE,"Sheet1"}</definedName>
    <definedName name="wrn.OUTPUT." localSheetId="10" hidden="1">{"DCF","UPSIDE CASE",FALSE,"Sheet1";"DCF","BASE CASE",FALSE,"Sheet1";"DCF","DOWNSIDE CASE",FALSE,"Sheet1"}</definedName>
    <definedName name="wrn.OUTPUT." localSheetId="11" hidden="1">{"DCF","UPSIDE CASE",FALSE,"Sheet1";"DCF","BASE CASE",FALSE,"Sheet1";"DCF","DOWNSIDE CASE",FALSE,"Sheet1"}</definedName>
    <definedName name="wrn.OUTPUT." hidden="1">{"DCF","UPSIDE CASE",FALSE,"Sheet1";"DCF","BASE CASE",FALSE,"Sheet1";"DCF","DOWNSIDE CASE",FALSE,"Sheet1"}</definedName>
    <definedName name="wrn.output2" localSheetId="6" hidden="1">{"DCF","UPSIDE CASE",FALSE,"Sheet1";"DCF","BASE CASE",FALSE,"Sheet1";"DCF","DOWNSIDE CASE",FALSE,"Sheet1"}</definedName>
    <definedName name="wrn.output2" localSheetId="7" hidden="1">{"DCF","UPSIDE CASE",FALSE,"Sheet1";"DCF","BASE CASE",FALSE,"Sheet1";"DCF","DOWNSIDE CASE",FALSE,"Sheet1"}</definedName>
    <definedName name="wrn.output2" localSheetId="8" hidden="1">{"DCF","UPSIDE CASE",FALSE,"Sheet1";"DCF","BASE CASE",FALSE,"Sheet1";"DCF","DOWNSIDE CASE",FALSE,"Sheet1"}</definedName>
    <definedName name="wrn.output2" localSheetId="10" hidden="1">{"DCF","UPSIDE CASE",FALSE,"Sheet1";"DCF","BASE CASE",FALSE,"Sheet1";"DCF","DOWNSIDE CASE",FALSE,"Sheet1"}</definedName>
    <definedName name="wrn.output2" hidden="1">{"DCF","UPSIDE CASE",FALSE,"Sheet1";"DCF","BASE CASE",FALSE,"Sheet1";"DCF","DOWNSIDE CASE",FALSE,"Sheet1"}</definedName>
    <definedName name="wrn.p." localSheetId="11" hidden="1">{#N/A,#N/A,FALSE,"Comps";#N/A,#N/A,FALSE,"Finantials NL";#N/A,#N/A,FALSE,"Exit NL (2)";#N/A,#N/A,FALSE,"Finantials ZapSib ";#N/A,#N/A,FALSE,"Exit ZS (2)"}</definedName>
    <definedName name="wrn.p." hidden="1">{#N/A,#N/A,FALSE,"Comps";#N/A,#N/A,FALSE,"Finantials NL";#N/A,#N/A,FALSE,"Exit NL (2)";#N/A,#N/A,FALSE,"Finantials ZapSib ";#N/A,#N/A,FALSE,"Exit ZS (2)"}</definedName>
    <definedName name="wrn.PAF." localSheetId="6" hidden="1">{#N/A,#N/A,FALSE,"PAF"}</definedName>
    <definedName name="wrn.PAF." localSheetId="7" hidden="1">{#N/A,#N/A,FALSE,"PAF"}</definedName>
    <definedName name="wrn.PAF." localSheetId="8" hidden="1">{#N/A,#N/A,FALSE,"PAF"}</definedName>
    <definedName name="wrn.PAF." localSheetId="10" hidden="1">{#N/A,#N/A,FALSE,"PAF"}</definedName>
    <definedName name="wrn.PAF." hidden="1">{#N/A,#N/A,FALSE,"PAF"}</definedName>
    <definedName name="wrn.PL." localSheetId="11" hidden="1">{"PL2000",#N/A,FALSE,"BL2000"}</definedName>
    <definedName name="wrn.PL." hidden="1">{"PL2000",#N/A,FALSE,"BL2000"}</definedName>
    <definedName name="wrn.PL._.Analysis." localSheetId="11" hidden="1">{"AnalRSA",#N/A,TRUE,"PL-Anal";"AnalIAS",#N/A,TRUE,"PL-Anal"}</definedName>
    <definedName name="wrn.PL._.Analysis." hidden="1">{"AnalRSA",#N/A,TRUE,"PL-Anal";"AnalIAS",#N/A,TRUE,"PL-Anal"}</definedName>
    <definedName name="wrn.Planilhas." localSheetId="6" hidden="1">{"Presentation","Presentation",FALSE,"3 COT"}</definedName>
    <definedName name="wrn.Planilhas." localSheetId="7" hidden="1">{"Presentation","Presentation",FALSE,"3 COT"}</definedName>
    <definedName name="wrn.Planilhas." localSheetId="8" hidden="1">{"Presentation","Presentation",FALSE,"3 COT"}</definedName>
    <definedName name="wrn.Planilhas." localSheetId="10" hidden="1">{"Presentation","Presentation",FALSE,"3 COT"}</definedName>
    <definedName name="wrn.Planilhas." hidden="1">{"Presentation","Presentation",FALSE,"3 COT"}</definedName>
    <definedName name="wrn.PLs." localSheetId="11" hidden="1">{#N/A,#N/A,FALSE,"DivP&amp;Ls";#N/A,#N/A,FALSE,"DSC";#N/A,#N/A,FALSE,"TLC";#N/A,#N/A,FALSE,"APL";#N/A,#N/A,FALSE,"TRV";#N/A,#N/A,FALSE,"Diginets";#N/A,#N/A,FALSE,"BBC-A";#N/A,#N/A,FALSE,"JVP";#N/A,#N/A,FALSE,"Greg #2";#N/A,#N/A,FALSE,"Greg Var"}</definedName>
    <definedName name="wrn.PLs." hidden="1">{#N/A,#N/A,FALSE,"DivP&amp;Ls";#N/A,#N/A,FALSE,"DSC";#N/A,#N/A,FALSE,"TLC";#N/A,#N/A,FALSE,"APL";#N/A,#N/A,FALSE,"TRV";#N/A,#N/A,FALSE,"Diginets";#N/A,#N/A,FALSE,"BBC-A";#N/A,#N/A,FALSE,"JVP";#N/A,#N/A,FALSE,"Greg #2";#N/A,#N/A,FALSE,"Greg Var"}</definedName>
    <definedName name="wrn.PLs._1" localSheetId="11" hidden="1">{#N/A,#N/A,FALSE,"DivP&amp;Ls";#N/A,#N/A,FALSE,"DSC";#N/A,#N/A,FALSE,"TLC";#N/A,#N/A,FALSE,"APL";#N/A,#N/A,FALSE,"TRV";#N/A,#N/A,FALSE,"Diginets";#N/A,#N/A,FALSE,"BBC-A";#N/A,#N/A,FALSE,"JVP";#N/A,#N/A,FALSE,"Greg #2";#N/A,#N/A,FALSE,"Greg Var"}</definedName>
    <definedName name="wrn.PLs._1" hidden="1">{#N/A,#N/A,FALSE,"DivP&amp;Ls";#N/A,#N/A,FALSE,"DSC";#N/A,#N/A,FALSE,"TLC";#N/A,#N/A,FALSE,"APL";#N/A,#N/A,FALSE,"TRV";#N/A,#N/A,FALSE,"Diginets";#N/A,#N/A,FALSE,"BBC-A";#N/A,#N/A,FALSE,"JVP";#N/A,#N/A,FALSE,"Greg #2";#N/A,#N/A,FALSE,"Greg Var"}</definedName>
    <definedName name="wrn.PLs._2" localSheetId="11" hidden="1">{#N/A,#N/A,FALSE,"DivP&amp;Ls";#N/A,#N/A,FALSE,"DSC";#N/A,#N/A,FALSE,"TLC";#N/A,#N/A,FALSE,"APL";#N/A,#N/A,FALSE,"TRV";#N/A,#N/A,FALSE,"Diginets";#N/A,#N/A,FALSE,"BBC-A";#N/A,#N/A,FALSE,"JVP";#N/A,#N/A,FALSE,"Greg #2";#N/A,#N/A,FALSE,"Greg Var"}</definedName>
    <definedName name="wrn.PLs._2" hidden="1">{#N/A,#N/A,FALSE,"DivP&amp;Ls";#N/A,#N/A,FALSE,"DSC";#N/A,#N/A,FALSE,"TLC";#N/A,#N/A,FALSE,"APL";#N/A,#N/A,FALSE,"TRV";#N/A,#N/A,FALSE,"Diginets";#N/A,#N/A,FALSE,"BBC-A";#N/A,#N/A,FALSE,"JVP";#N/A,#N/A,FALSE,"Greg #2";#N/A,#N/A,FALSE,"Greg Var"}</definedName>
    <definedName name="wrn.PLs._3" localSheetId="11" hidden="1">{#N/A,#N/A,FALSE,"DivP&amp;Ls";#N/A,#N/A,FALSE,"DSC";#N/A,#N/A,FALSE,"TLC";#N/A,#N/A,FALSE,"APL";#N/A,#N/A,FALSE,"TRV";#N/A,#N/A,FALSE,"Diginets";#N/A,#N/A,FALSE,"BBC-A";#N/A,#N/A,FALSE,"JVP";#N/A,#N/A,FALSE,"Greg #2";#N/A,#N/A,FALSE,"Greg Var"}</definedName>
    <definedName name="wrn.PLs._3" hidden="1">{#N/A,#N/A,FALSE,"DivP&amp;Ls";#N/A,#N/A,FALSE,"DSC";#N/A,#N/A,FALSE,"TLC";#N/A,#N/A,FALSE,"APL";#N/A,#N/A,FALSE,"TRV";#N/A,#N/A,FALSE,"Diginets";#N/A,#N/A,FALSE,"BBC-A";#N/A,#N/A,FALSE,"JVP";#N/A,#N/A,FALSE,"Greg #2";#N/A,#N/A,FALSE,"Greg Var"}</definedName>
    <definedName name="wrn.PLs._4" localSheetId="11" hidden="1">{#N/A,#N/A,FALSE,"DivP&amp;Ls";#N/A,#N/A,FALSE,"DSC";#N/A,#N/A,FALSE,"TLC";#N/A,#N/A,FALSE,"APL";#N/A,#N/A,FALSE,"TRV";#N/A,#N/A,FALSE,"Diginets";#N/A,#N/A,FALSE,"BBC-A";#N/A,#N/A,FALSE,"JVP";#N/A,#N/A,FALSE,"Greg #2";#N/A,#N/A,FALSE,"Greg Var"}</definedName>
    <definedName name="wrn.PLs._4" hidden="1">{#N/A,#N/A,FALSE,"DivP&amp;Ls";#N/A,#N/A,FALSE,"DSC";#N/A,#N/A,FALSE,"TLC";#N/A,#N/A,FALSE,"APL";#N/A,#N/A,FALSE,"TRV";#N/A,#N/A,FALSE,"Diginets";#N/A,#N/A,FALSE,"BBC-A";#N/A,#N/A,FALSE,"JVP";#N/A,#N/A,FALSE,"Greg #2";#N/A,#N/A,FALSE,"Greg Var"}</definedName>
    <definedName name="wrn.PLX." localSheetId="6" hidden="1">{"cred comp",#N/A,FALSE,"Comparable Credit Analysis";"IS",#N/A,FALSE,"IS";"Sensitivity",#N/A,FALSE,"Sensitivity";"BS",#N/A,FALSE,"BS";"Bond Summary",#N/A,FALSE,"B Summary";"AD",#N/A,FALSE,"Accretion";"NAV",#N/A,FALSE,"NAV";"SU",#N/A,FALSE,"S&amp;U";"acq. study",#N/A,FALSE,"Acq. Study";"F Charges",#N/A,FALSE,"Fixed Charges"}</definedName>
    <definedName name="wrn.PLX." localSheetId="7" hidden="1">{"cred comp",#N/A,FALSE,"Comparable Credit Analysis";"IS",#N/A,FALSE,"IS";"Sensitivity",#N/A,FALSE,"Sensitivity";"BS",#N/A,FALSE,"BS";"Bond Summary",#N/A,FALSE,"B Summary";"AD",#N/A,FALSE,"Accretion";"NAV",#N/A,FALSE,"NAV";"SU",#N/A,FALSE,"S&amp;U";"acq. study",#N/A,FALSE,"Acq. Study";"F Charges",#N/A,FALSE,"Fixed Charges"}</definedName>
    <definedName name="wrn.PLX." localSheetId="8" hidden="1">{"cred comp",#N/A,FALSE,"Comparable Credit Analysis";"IS",#N/A,FALSE,"IS";"Sensitivity",#N/A,FALSE,"Sensitivity";"BS",#N/A,FALSE,"BS";"Bond Summary",#N/A,FALSE,"B Summary";"AD",#N/A,FALSE,"Accretion";"NAV",#N/A,FALSE,"NAV";"SU",#N/A,FALSE,"S&amp;U";"acq. study",#N/A,FALSE,"Acq. Study";"F Charges",#N/A,FALSE,"Fixed Charges"}</definedName>
    <definedName name="wrn.PLX." localSheetId="10" hidden="1">{"cred comp",#N/A,FALSE,"Comparable Credit Analysis";"IS",#N/A,FALSE,"IS";"Sensitivity",#N/A,FALSE,"Sensitivity";"BS",#N/A,FALSE,"BS";"Bond Summary",#N/A,FALSE,"B Summary";"AD",#N/A,FALSE,"Accretion";"NAV",#N/A,FALSE,"NAV";"SU",#N/A,FALSE,"S&amp;U";"acq. study",#N/A,FALSE,"Acq. Study";"F Charges",#N/A,FALSE,"Fixed Charges"}</definedName>
    <definedName name="wrn.PLX." hidden="1">{"cred comp",#N/A,FALSE,"Comparable Credit Analysis";"IS",#N/A,FALSE,"IS";"Sensitivity",#N/A,FALSE,"Sensitivity";"BS",#N/A,FALSE,"BS";"Bond Summary",#N/A,FALSE,"B Summary";"AD",#N/A,FALSE,"Accretion";"NAV",#N/A,FALSE,"NAV";"SU",#N/A,FALSE,"S&amp;U";"acq. study",#N/A,FALSE,"Acq. Study";"F Charges",#N/A,FALSE,"Fixed Charges"}</definedName>
    <definedName name="wrn.Pokus._.1." localSheetId="11" hidden="1">{#N/A,#N/A,FALSE,"Kalkulace"}</definedName>
    <definedName name="wrn.Pokus._.1." hidden="1">{#N/A,#N/A,FALSE,"Kalkulace"}</definedName>
    <definedName name="wrn.pokus._.2." localSheetId="11" hidden="1">{#N/A,#N/A,FALSE,"Kalkulace"}</definedName>
    <definedName name="wrn.pokus._.2." hidden="1">{#N/A,#N/A,FALSE,"Kalkulace"}</definedName>
    <definedName name="wrn.Portrait._.letter._.is." localSheetId="11" hidden="1">{"portrait letter is",#N/A,FALSE,"Model"}</definedName>
    <definedName name="wrn.Portrait._.letter._.is." hidden="1">{"portrait letter is",#N/A,FALSE,"Model"}</definedName>
    <definedName name="wrn.pq98o2a." localSheetId="11" hidden="1">{#N/A,#N/A,FALSE,"Supuestos";#N/A,#N/A,FALSE,"Totales";#N/A,#N/A,FALSE,"UTE TDF";#N/A,#N/A,FALSE,"C. AUSTRAL";#N/A,#N/A,FALSE,"L. ATRAVESADO";#N/A,#N/A,FALSE,"FERNANDEZ  ORO";#N/A,#N/A,FALSE,"PORTEZUELOS";#N/A,#N/A,FALSE,"25 MM";#N/A,#N/A,FALSE,"SAN ROQUE";#N/A,#N/A,FALSE,"A.  PICHANA"}</definedName>
    <definedName name="wrn.pq98o2a." hidden="1">{#N/A,#N/A,FALSE,"Supuestos";#N/A,#N/A,FALSE,"Totales";#N/A,#N/A,FALSE,"UTE TDF";#N/A,#N/A,FALSE,"C. AUSTRAL";#N/A,#N/A,FALSE,"L. ATRAVESADO";#N/A,#N/A,FALSE,"FERNANDEZ  ORO";#N/A,#N/A,FALSE,"PORTEZUELOS";#N/A,#N/A,FALSE,"25 MM";#N/A,#N/A,FALSE,"SAN ROQUE";#N/A,#N/A,FALSE,"A.  PICHANA"}</definedName>
    <definedName name="wrn.PRES_OUT." localSheetId="11" hidden="1">{"page1",#N/A,FALSE,"PRESENTATION";"page2",#N/A,FALSE,"PRESENTATION";#N/A,#N/A,FALSE,"Valuation Summary"}</definedName>
    <definedName name="wrn.PRES_OUT." hidden="1">{"page1",#N/A,FALSE,"PRESENTATION";"page2",#N/A,FALSE,"PRESENTATION";#N/A,#N/A,FALSE,"Valuation Summary"}</definedName>
    <definedName name="wrn.PRES_OUT2" localSheetId="11" hidden="1">{"page1",#N/A,FALSE,"PRESENTATION";"page2",#N/A,FALSE,"PRESENTATION";#N/A,#N/A,FALSE,"Valuation Summary"}</definedName>
    <definedName name="wrn.PRES_OUT2" hidden="1">{"page1",#N/A,FALSE,"PRESENTATION";"page2",#N/A,FALSE,"PRESENTATION";#N/A,#N/A,FALSE,"Valuation Summary"}</definedName>
    <definedName name="wrn.Pres_OUT3" localSheetId="11" hidden="1">{"page1",#N/A,FALSE,"PRESENTATION";"page2",#N/A,FALSE,"PRESENTATION";#N/A,#N/A,FALSE,"Valuation Summary"}</definedName>
    <definedName name="wrn.Pres_OUT3" hidden="1">{"page1",#N/A,FALSE,"PRESENTATION";"page2",#N/A,FALSE,"PRESENTATION";#N/A,#N/A,FALSE,"Valuation Summary"}</definedName>
    <definedName name="wrn.PRES_OUT4" localSheetId="11" hidden="1">{"page1",#N/A,FALSE,"PRESENTATION";"page2",#N/A,FALSE,"PRESENTATION";#N/A,#N/A,FALSE,"Valuation Summary"}</definedName>
    <definedName name="wrn.PRES_OUT4" hidden="1">{"page1",#N/A,FALSE,"PRESENTATION";"page2",#N/A,FALSE,"PRESENTATION";#N/A,#N/A,FALSE,"Valuation Summary"}</definedName>
    <definedName name="wrn.PRES_OUT5" localSheetId="11" hidden="1">{"page1",#N/A,FALSE,"PRESENTATION";"page2",#N/A,FALSE,"PRESENTATION";#N/A,#N/A,FALSE,"Valuation Summary"}</definedName>
    <definedName name="wrn.PRES_OUT5" hidden="1">{"page1",#N/A,FALSE,"PRESENTATION";"page2",#N/A,FALSE,"PRESENTATION";#N/A,#N/A,FALSE,"Valuation Summary"}</definedName>
    <definedName name="wrn.PRES_OUT6" localSheetId="11" hidden="1">{"page1",#N/A,FALSE,"PRESENTATION";"page2",#N/A,FALSE,"PRESENTATION";#N/A,#N/A,FALSE,"Valuation Summary"}</definedName>
    <definedName name="wrn.PRES_OUT6" hidden="1">{"page1",#N/A,FALSE,"PRESENTATION";"page2",#N/A,FALSE,"PRESENTATION";#N/A,#N/A,FALSE,"Valuation Summary"}</definedName>
    <definedName name="wrn.PRES_OUT8" localSheetId="11" hidden="1">{"page1",#N/A,FALSE,"PRESENTATION";"page2",#N/A,FALSE,"PRESENTATION";#N/A,#N/A,FALSE,"Valuation Summary"}</definedName>
    <definedName name="wrn.PRES_OUT8" hidden="1">{"page1",#N/A,FALSE,"PRESENTATION";"page2",#N/A,FALSE,"PRESENTATION";#N/A,#N/A,FALSE,"Valuation Summary"}</definedName>
    <definedName name="wrn.Presentation." localSheetId="11" hidden="1">{"Presentation",#N/A,FALSE,"Feb96 - ALL"}</definedName>
    <definedName name="wrn.Presentation." hidden="1">{"Presentation",#N/A,FALSE,"Feb96 - ALL"}</definedName>
    <definedName name="wrn.Presupuesto._.Comercial." localSheetId="11" hidden="1">{#N/A,#N/A,TRUE,"PreVta";#N/A,#N/A,TRUE,"PdTerm";#N/A,#N/A,TRUE,"MatPrim";#N/A,#N/A,TRUE,"Vtas";#N/A,#N/A,TRUE,"Cvta";#N/A,#N/A,TRUE,"1501Comer"}</definedName>
    <definedName name="wrn.Presupuesto._.Comercial." hidden="1">{#N/A,#N/A,TRUE,"PreVta";#N/A,#N/A,TRUE,"PdTerm";#N/A,#N/A,TRUE,"MatPrim";#N/A,#N/A,TRUE,"Vtas";#N/A,#N/A,TRUE,"Cvta";#N/A,#N/A,TRUE,"1501Comer"}</definedName>
    <definedName name="wrn.Print_model." localSheetId="11" hidden="1">{"toc",#N/A,TRUE,"TOC";"summary",#N/A,TRUE,"Summary";"credit_stats",#N/A,TRUE,"South Operating";"capital_structure",#N/A,TRUE,"Cap Structure";"income",#N/A,TRUE,"South Operating";"Margins_growth",#N/A,TRUE,"South Operating";"dep_amort_capx",#N/A,TRUE,"South Operating";"balance",#N/A,TRUE,"South Operating";"Balance_acq",#N/A,TRUE,"South Operating";"cash",#N/A,TRUE,"South Operating";"capitalization",#N/A,TRUE,"South Operating";"tax",#N/A,TRUE,"South Operating";"returns",#N/A,TRUE,"Returns";"return_calc",#N/A,TRUE,"Returns";"dep_tax",#N/A,TRUE,"South Operating";"dep_book",#N/A,TRUE,"South Operating";"fees",#N/A,TRUE,"Expenses";"tax_benefits",#N/A,TRUE,"Tax Benefits";"scenarios",#N/A,TRUE,"Operating Scenarios"}</definedName>
    <definedName name="wrn.Print_model." hidden="1">{"toc",#N/A,TRUE,"TOC";"summary",#N/A,TRUE,"Summary";"credit_stats",#N/A,TRUE,"South Operating";"capital_structure",#N/A,TRUE,"Cap Structure";"income",#N/A,TRUE,"South Operating";"Margins_growth",#N/A,TRUE,"South Operating";"dep_amort_capx",#N/A,TRUE,"South Operating";"balance",#N/A,TRUE,"South Operating";"Balance_acq",#N/A,TRUE,"South Operating";"cash",#N/A,TRUE,"South Operating";"capitalization",#N/A,TRUE,"South Operating";"tax",#N/A,TRUE,"South Operating";"returns",#N/A,TRUE,"Returns";"return_calc",#N/A,TRUE,"Returns";"dep_tax",#N/A,TRUE,"South Operating";"dep_book",#N/A,TRUE,"South Operating";"fees",#N/A,TRUE,"Expenses";"tax_benefits",#N/A,TRUE,"Tax Benefits";"scenarios",#N/A,TRUE,"Operating Scenarios"}</definedName>
    <definedName name="wrn.print_model1" localSheetId="11" hidden="1">{"toc",#N/A,TRUE,"TOC";"summary",#N/A,TRUE,"Summary";"credit_stats",#N/A,TRUE,"South Operating";"capital_structure",#N/A,TRUE,"Cap Structure";"income",#N/A,TRUE,"South Operating";"Margins_growth",#N/A,TRUE,"South Operating";"dep_amort_capx",#N/A,TRUE,"South Operating";"balance",#N/A,TRUE,"South Operating";"Balance_acq",#N/A,TRUE,"South Operating";"cash",#N/A,TRUE,"South Operating";"capitalization",#N/A,TRUE,"South Operating";"tax",#N/A,TRUE,"South Operating";"returns",#N/A,TRUE,"Returns";"return_calc",#N/A,TRUE,"Returns";"dep_tax",#N/A,TRUE,"South Operating";"dep_book",#N/A,TRUE,"South Operating";"fees",#N/A,TRUE,"Expenses";"tax_benefits",#N/A,TRUE,"Tax Benefits";"scenarios",#N/A,TRUE,"Operating Scenarios"}</definedName>
    <definedName name="wrn.print_model1" hidden="1">{"toc",#N/A,TRUE,"TOC";"summary",#N/A,TRUE,"Summary";"credit_stats",#N/A,TRUE,"South Operating";"capital_structure",#N/A,TRUE,"Cap Structure";"income",#N/A,TRUE,"South Operating";"Margins_growth",#N/A,TRUE,"South Operating";"dep_amort_capx",#N/A,TRUE,"South Operating";"balance",#N/A,TRUE,"South Operating";"Balance_acq",#N/A,TRUE,"South Operating";"cash",#N/A,TRUE,"South Operating";"capitalization",#N/A,TRUE,"South Operating";"tax",#N/A,TRUE,"South Operating";"returns",#N/A,TRUE,"Returns";"return_calc",#N/A,TRUE,"Returns";"dep_tax",#N/A,TRUE,"South Operating";"dep_book",#N/A,TRUE,"South Operating";"fees",#N/A,TRUE,"Expenses";"tax_benefits",#N/A,TRUE,"Tax Benefits";"scenarios",#N/A,TRUE,"Operating Scenarios"}</definedName>
    <definedName name="wrn.Print." localSheetId="11" hidden="1">{"vi1",#N/A,FALSE,"Financial Statements";"vi2",#N/A,FALSE,"Financial Statements";#N/A,#N/A,FALSE,"DCF"}</definedName>
    <definedName name="wrn.Print." hidden="1">{"vi1",#N/A,FALSE,"Financial Statements";"vi2",#N/A,FALSE,"Financial Statements";#N/A,#N/A,FALSE,"DCF"}</definedName>
    <definedName name="wrn.PRINT._.ALL." localSheetId="11" hidden="1">{#N/A,#N/A,FALSE,"Pharm";#N/A,#N/A,FALSE,"WWCM"}</definedName>
    <definedName name="wrn.PRINT._.ALL." hidden="1">{#N/A,#N/A,FALSE,"Pharm";#N/A,#N/A,FALSE,"WWCM"}</definedName>
    <definedName name="wrn.Print._.All._.A4." localSheetId="11" hidden="1">{"Valuation",#N/A,TRUE,"Valuation Summary";"Financial Statements",#N/A,TRUE,"Results";"Results",#N/A,TRUE,"Results";"Ratios",#N/A,TRUE,"Results";"P2 Summary",#N/A,TRUE,"Results";"Historical data",#N/A,TRUE,"Historical Data";"P1 Inputs",#N/A,TRUE,"Forecast Drivers";"P2 Inputs",#N/A,TRUE,"Forecast Drivers"}</definedName>
    <definedName name="wrn.Print._.All._.A4." hidden="1">{"Valuation",#N/A,TRUE,"Valuation Summary";"Financial Statements",#N/A,TRUE,"Results";"Results",#N/A,TRUE,"Results";"Ratios",#N/A,TRUE,"Results";"P2 Summary",#N/A,TRUE,"Results";"Historical data",#N/A,TRUE,"Historical Data";"P1 Inputs",#N/A,TRUE,"Forecast Drivers";"P2 Inputs",#N/A,TRUE,"Forecast Drivers"}</definedName>
    <definedName name="wrn.Print._.All._.Exhibits." localSheetId="11" hidden="1">{"Inc Stmt Dollar",#N/A,FALSE,"IS";"Inc Stmt CS",#N/A,FALSE,"IS";"BS Dollar",#N/A,FALSE,"BS";"BS CS",#N/A,FALSE,"BS";"CF Dollar",#N/A,FALSE,"CF";"Ratio No.1",#N/A,FALSE,"Ratio";"Ratio No.2",#N/A,FALSE,"Ratio"}</definedName>
    <definedName name="wrn.Print._.All._.Exhibits." hidden="1">{"Inc Stmt Dollar",#N/A,FALSE,"IS";"Inc Stmt CS",#N/A,FALSE,"IS";"BS Dollar",#N/A,FALSE,"BS";"BS CS",#N/A,FALSE,"BS";"CF Dollar",#N/A,FALSE,"CF";"Ratio No.1",#N/A,FALSE,"Ratio";"Ratio No.2",#N/A,FALSE,"Ratio"}</definedName>
    <definedName name="wrn.Print._.All._.Letter." localSheetId="11" hidden="1">{"Valuation - Letter",#N/A,TRUE,"Valuation Summary";"Financial Statements - Letter",#N/A,TRUE,"Results";"Results - Letter",#N/A,TRUE,"Results";"Ratios - Letter",#N/A,TRUE,"Results";"P2 Summary - Letter",#N/A,TRUE,"Results";"Historical Data - Letter",#N/A,TRUE,"Historical Data";"P1 Inputs - Letter",#N/A,TRUE,"Forecast Drivers";"P2 Inputs - Letter",#N/A,TRUE,"Forecast Drivers"}</definedName>
    <definedName name="wrn.Print._.All._.Letter." hidden="1">{"Valuation - Letter",#N/A,TRUE,"Valuation Summary";"Financial Statements - Letter",#N/A,TRUE,"Results";"Results - Letter",#N/A,TRUE,"Results";"Ratios - Letter",#N/A,TRUE,"Results";"P2 Summary - Letter",#N/A,TRUE,"Results";"Historical Data - Letter",#N/A,TRUE,"Historical Data";"P1 Inputs - Letter",#N/A,TRUE,"Forecast Drivers";"P2 Inputs - Letter",#N/A,TRUE,"Forecast Drivers"}</definedName>
    <definedName name="wrn.print._.all._.sheets." localSheetId="11" hidden="1">{"summary",#N/A,FALSE,"Valuation Analysis";"assumptions1",#N/A,FALSE,"Valuation Analysis";"assumptions2",#N/A,FALSE,"Valuation Analysis"}</definedName>
    <definedName name="wrn.print._.all._.sheets." hidden="1">{"summary",#N/A,FALSE,"Valuation Analysis";"assumptions1",#N/A,FALSE,"Valuation Analysis";"assumptions2",#N/A,FALSE,"Valuation Analysis"}</definedName>
    <definedName name="wrn.Print._.Blank._.Exhibit." localSheetId="11" hidden="1">{"Extra 1",#N/A,FALSE,"Blank"}</definedName>
    <definedName name="wrn.Print._.Blank._.Exhibit." hidden="1">{"Extra 1",#N/A,FALSE,"Blank"}</definedName>
    <definedName name="wrn.Print._.BS._.Exhibits." localSheetId="11" hidden="1">{"BS Dollar",#N/A,FALSE,"BS";"BS CS",#N/A,FALSE,"BS"}</definedName>
    <definedName name="wrn.Print._.BS._.Exhibits." hidden="1">{"BS Dollar",#N/A,FALSE,"BS";"BS CS",#N/A,FALSE,"BS"}</definedName>
    <definedName name="wrn.Print._.CF._.Exhibit." localSheetId="11" hidden="1">{"CF Dollar",#N/A,FALSE,"CF"}</definedName>
    <definedName name="wrn.Print._.CF._.Exhibit." hidden="1">{"CF Dollar",#N/A,FALSE,"CF"}</definedName>
    <definedName name="wrn.Print._.IS._.Exhibits." localSheetId="11" hidden="1">{"Inc Stmt Dollar",#N/A,FALSE,"IS";"Inc Stmt CS",#N/A,FALSE,"IS"}</definedName>
    <definedName name="wrn.Print._.IS._.Exhibits." hidden="1">{"Inc Stmt Dollar",#N/A,FALSE,"IS";"Inc Stmt CS",#N/A,FALSE,"IS"}</definedName>
    <definedName name="wrn.Print._.Ratio._.Exhibits." localSheetId="11" hidden="1">{"Ratio No.1",#N/A,FALSE,"Ratio";"Ratio No.2",#N/A,FALSE,"Ratio"}</definedName>
    <definedName name="wrn.Print._.Ratio._.Exhibits." hidden="1">{"Ratio No.1",#N/A,FALSE,"Ratio";"Ratio No.2",#N/A,FALSE,"Ratio"}</definedName>
    <definedName name="wrn.Print._.Results._.A4." localSheetId="11" hidden="1">{"Valuation",#N/A,TRUE,"Valuation Summary";"Financial Statements",#N/A,TRUE,"Results";"Results",#N/A,TRUE,"Results";"Ratios",#N/A,TRUE,"Results";"P2 Summary",#N/A,TRUE,"Results"}</definedName>
    <definedName name="wrn.Print._.Results._.A4." hidden="1">{"Valuation",#N/A,TRUE,"Valuation Summary";"Financial Statements",#N/A,TRUE,"Results";"Results",#N/A,TRUE,"Results";"Ratios",#N/A,TRUE,"Results";"P2 Summary",#N/A,TRUE,"Results"}</definedName>
    <definedName name="wrn.Print._.Results._.Letter." localSheetId="11" hidden="1">{"Valuation - Letter",#N/A,TRUE,"Valuation Summary";"Financial Statements - Letter",#N/A,TRUE,"Results";"Results - Letter",#N/A,TRUE,"Results";"Ratios - Letter",#N/A,TRUE,"Results";"P2 Summary - Letter",#N/A,TRUE,"Results"}</definedName>
    <definedName name="wrn.Print._.Results._.Letter." hidden="1">{"Valuation - Letter",#N/A,TRUE,"Valuation Summary";"Financial Statements - Letter",#N/A,TRUE,"Results";"Results - Letter",#N/A,TRUE,"Results";"Ratios - Letter",#N/A,TRUE,"Results";"P2 Summary - Letter",#N/A,TRUE,"Results"}</definedName>
    <definedName name="wrn.PRINT2." localSheetId="1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wrn.PRINT2.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wrn.print95and96." localSheetId="11" hidden="1">{"print95",#N/A,FALSE,"1995E.XLS";"print96",#N/A,FALSE,"1996E.XLS"}</definedName>
    <definedName name="wrn.print95and96." hidden="1">{"print95",#N/A,FALSE,"1995E.XLS";"print96",#N/A,FALSE,"1996E.XLS"}</definedName>
    <definedName name="wrn.printout." localSheetId="11" hidden="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out." hidden="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ODUCCION._.SOACHA." localSheetId="11" hidden="1">{#N/A,#N/A,FALSE,"SOACHA"}</definedName>
    <definedName name="wrn.PRODUCCION._.SOACHA." hidden="1">{#N/A,#N/A,FALSE,"SOACHA"}</definedName>
    <definedName name="wrn.Product._.Mix." localSheetId="11" hidden="1">{"Field",#N/A,FALSE,"Q2 Mix Fcst - Bookings";"Totals",#N/A,FALSE,"Q2 Mix Fcst - Bookings"}</definedName>
    <definedName name="wrn.Product._.Mix." hidden="1">{"Field",#N/A,FALSE,"Q2 Mix Fcst - Bookings";"Totals",#N/A,FALSE,"Q2 Mix Fcst - Bookings"}</definedName>
    <definedName name="wrn.Profit._.Analysis." localSheetId="11" hidden="1">{#N/A,#N/A,FALSE,"Profit Status";#N/A,#N/A,FALSE,"Invest";#N/A,#N/A,FALSE,"Revenue";#N/A,#N/A,FALSE,"Variable Cost";#N/A,#N/A,FALSE,"Options &amp; Series"}</definedName>
    <definedName name="wrn.Profit._.Analysis." hidden="1">{#N/A,#N/A,FALSE,"Profit Status";#N/A,#N/A,FALSE,"Invest";#N/A,#N/A,FALSE,"Revenue";#N/A,#N/A,FALSE,"Variable Cost";#N/A,#N/A,FALSE,"Options &amp; Series"}</definedName>
    <definedName name="wrn.Projected._.Data._.and._.Subject._.Company._.Data." localSheetId="11" hidden="1">{#N/A,#N/A,FALSE,"Projected Data &amp; SUBJECT-INPUTS"}</definedName>
    <definedName name="wrn.Projected._.Data._.and._.Subject._.Company._.Data." hidden="1">{#N/A,#N/A,FALSE,"Projected Data &amp; SUBJECT-INPUTS"}</definedName>
    <definedName name="wrn.PT." localSheetId="11" hidden="1">{"PT2000",#N/A,FALSE,"BL2000"}</definedName>
    <definedName name="wrn.PT." hidden="1">{"PT2000",#N/A,FALSE,"BL2000"}</definedName>
    <definedName name="wrn.q2_outlook." localSheetId="11" hidden="1">{"q2_orders_outlook",#N/A,FALSE,"Order Analysis";"q2_outlook_revenue",#N/A,FALSE,"Revenue Analysis";"q2_outlook_opportunities",#N/A,FALSE,"Order Opportunities";"q2_outlook_PNL",#N/A,FALSE,"GCS P&amp;L";"q2_outlook_CS",#N/A,FALSE,"GCS Deals"}</definedName>
    <definedName name="wrn.q2_outlook." hidden="1">{"q2_orders_outlook",#N/A,FALSE,"Order Analysis";"q2_outlook_revenue",#N/A,FALSE,"Revenue Analysis";"q2_outlook_opportunities",#N/A,FALSE,"Order Opportunities";"q2_outlook_PNL",#N/A,FALSE,"GCS P&amp;L";"q2_outlook_CS",#N/A,FALSE,"GCS Deals"}</definedName>
    <definedName name="wrn.Quarterly._.Reports." localSheetId="6" hidden="1">{"Nil","Pass1",FALSE,"Rev&amp;OI-Q";"Nil","Pass2",FALSE,"Rev&amp;OI-Q";"Nil","Pass3",FALSE,"Rev&amp;OI-Q";"Nil","Pass1",FALSE,"Summary P&amp;L-Q";"Nil","Pass2",FALSE,"Summary P&amp;L-Q";"Nil","Pass3",FALSE,"Summary P&amp;L-Q";"Nil","Pass1",FALSE,"Bus Seg Summary-Q";"Nil","Pass2",FALSE,"Bus Seg Summary-Q";"Nil","Pass3",FALSE,"Bus Seg Summary-Q";"Nil","Pass1",FALSE,"Bus Seg Detail-Q";"Nil","Pass2",FALSE,"Bus Seg Detail-Q";"Nil","Pass3",FALSE,"Bus Seg Detail-Q";"Nil","Pass1Rev",FALSE,"Unit Detail-Q";"Nil","Pass1OI",FALSE,"Unit Detail-Q";"Nil","Pass2Rev",FALSE,"Unit Detail-Q";"Nil","Pass2OI",FALSE,"Unit Detail-Q";"Nil","Pass3Rev",FALSE,"Unit Detail-Q";"Nil","Pass3OI",FALSE,"Unit Detail-Q"}</definedName>
    <definedName name="wrn.Quarterly._.Reports." localSheetId="7" hidden="1">{"Nil","Pass1",FALSE,"Rev&amp;OI-Q";"Nil","Pass2",FALSE,"Rev&amp;OI-Q";"Nil","Pass3",FALSE,"Rev&amp;OI-Q";"Nil","Pass1",FALSE,"Summary P&amp;L-Q";"Nil","Pass2",FALSE,"Summary P&amp;L-Q";"Nil","Pass3",FALSE,"Summary P&amp;L-Q";"Nil","Pass1",FALSE,"Bus Seg Summary-Q";"Nil","Pass2",FALSE,"Bus Seg Summary-Q";"Nil","Pass3",FALSE,"Bus Seg Summary-Q";"Nil","Pass1",FALSE,"Bus Seg Detail-Q";"Nil","Pass2",FALSE,"Bus Seg Detail-Q";"Nil","Pass3",FALSE,"Bus Seg Detail-Q";"Nil","Pass1Rev",FALSE,"Unit Detail-Q";"Nil","Pass1OI",FALSE,"Unit Detail-Q";"Nil","Pass2Rev",FALSE,"Unit Detail-Q";"Nil","Pass2OI",FALSE,"Unit Detail-Q";"Nil","Pass3Rev",FALSE,"Unit Detail-Q";"Nil","Pass3OI",FALSE,"Unit Detail-Q"}</definedName>
    <definedName name="wrn.Quarterly._.Reports." localSheetId="8" hidden="1">{"Nil","Pass1",FALSE,"Rev&amp;OI-Q";"Nil","Pass2",FALSE,"Rev&amp;OI-Q";"Nil","Pass3",FALSE,"Rev&amp;OI-Q";"Nil","Pass1",FALSE,"Summary P&amp;L-Q";"Nil","Pass2",FALSE,"Summary P&amp;L-Q";"Nil","Pass3",FALSE,"Summary P&amp;L-Q";"Nil","Pass1",FALSE,"Bus Seg Summary-Q";"Nil","Pass2",FALSE,"Bus Seg Summary-Q";"Nil","Pass3",FALSE,"Bus Seg Summary-Q";"Nil","Pass1",FALSE,"Bus Seg Detail-Q";"Nil","Pass2",FALSE,"Bus Seg Detail-Q";"Nil","Pass3",FALSE,"Bus Seg Detail-Q";"Nil","Pass1Rev",FALSE,"Unit Detail-Q";"Nil","Pass1OI",FALSE,"Unit Detail-Q";"Nil","Pass2Rev",FALSE,"Unit Detail-Q";"Nil","Pass2OI",FALSE,"Unit Detail-Q";"Nil","Pass3Rev",FALSE,"Unit Detail-Q";"Nil","Pass3OI",FALSE,"Unit Detail-Q"}</definedName>
    <definedName name="wrn.Quarterly._.Reports." localSheetId="10" hidden="1">{"Nil","Pass1",FALSE,"Rev&amp;OI-Q";"Nil","Pass2",FALSE,"Rev&amp;OI-Q";"Nil","Pass3",FALSE,"Rev&amp;OI-Q";"Nil","Pass1",FALSE,"Summary P&amp;L-Q";"Nil","Pass2",FALSE,"Summary P&amp;L-Q";"Nil","Pass3",FALSE,"Summary P&amp;L-Q";"Nil","Pass1",FALSE,"Bus Seg Summary-Q";"Nil","Pass2",FALSE,"Bus Seg Summary-Q";"Nil","Pass3",FALSE,"Bus Seg Summary-Q";"Nil","Pass1",FALSE,"Bus Seg Detail-Q";"Nil","Pass2",FALSE,"Bus Seg Detail-Q";"Nil","Pass3",FALSE,"Bus Seg Detail-Q";"Nil","Pass1Rev",FALSE,"Unit Detail-Q";"Nil","Pass1OI",FALSE,"Unit Detail-Q";"Nil","Pass2Rev",FALSE,"Unit Detail-Q";"Nil","Pass2OI",FALSE,"Unit Detail-Q";"Nil","Pass3Rev",FALSE,"Unit Detail-Q";"Nil","Pass3OI",FALSE,"Unit Detail-Q"}</definedName>
    <definedName name="wrn.Quarterly._.Reports." hidden="1">{"Nil","Pass1",FALSE,"Rev&amp;OI-Q";"Nil","Pass2",FALSE,"Rev&amp;OI-Q";"Nil","Pass3",FALSE,"Rev&amp;OI-Q";"Nil","Pass1",FALSE,"Summary P&amp;L-Q";"Nil","Pass2",FALSE,"Summary P&amp;L-Q";"Nil","Pass3",FALSE,"Summary P&amp;L-Q";"Nil","Pass1",FALSE,"Bus Seg Summary-Q";"Nil","Pass2",FALSE,"Bus Seg Summary-Q";"Nil","Pass3",FALSE,"Bus Seg Summary-Q";"Nil","Pass1",FALSE,"Bus Seg Detail-Q";"Nil","Pass2",FALSE,"Bus Seg Detail-Q";"Nil","Pass3",FALSE,"Bus Seg Detail-Q";"Nil","Pass1Rev",FALSE,"Unit Detail-Q";"Nil","Pass1OI",FALSE,"Unit Detail-Q";"Nil","Pass2Rev",FALSE,"Unit Detail-Q";"Nil","Pass2OI",FALSE,"Unit Detail-Q";"Nil","Pass3Rev",FALSE,"Unit Detail-Q";"Nil","Pass3OI",FALSE,"Unit Detail-Q"}</definedName>
    <definedName name="wrn.Radio." localSheetId="11" hidden="1">{#N/A,#N/A,FALSE,"Virgin Flightdeck"}</definedName>
    <definedName name="wrn.Radio." hidden="1">{#N/A,#N/A,FALSE,"Virgin Flightdeck"}</definedName>
    <definedName name="wrn.Relevant." localSheetId="11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wrn.Relevant.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wrn.Relevant1." localSheetId="11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wrn.Relevant1.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wrn.report." localSheetId="11" hidden="1">{"a",#N/A,FALSE,"Fact Sheet";"a",#N/A,FALSE,"DCFEVA";"a",#N/A,FALSE,"Statements";"a",#N/A,FALSE,"Quarterly";"a",#N/A,FALSE,"Q Grid";"a",#N/A,FALSE,"Stockval";"a",#N/A,FALSE,"DDM"}</definedName>
    <definedName name="wrn.report." hidden="1">{"a",#N/A,FALSE,"Fact Sheet";"a",#N/A,FALSE,"DCFEVA";"a",#N/A,FALSE,"Statements";"a",#N/A,FALSE,"Quarterly";"a",#N/A,FALSE,"Q Grid";"a",#N/A,FALSE,"Stockval";"a",#N/A,FALSE,"DDM"}</definedName>
    <definedName name="wrn.Report._.Exhibits." localSheetId="11" hidden="1">{"Inc Stmt Exhibit",#N/A,FALSE,"IS";"BS Exhibit",#N/A,FALSE,"BS";"Ratio No.1",#N/A,FALSE,"Ratio";"Ratio No.2",#N/A,FALSE,"Ratio"}</definedName>
    <definedName name="wrn.Report._.Exhibits." hidden="1">{"Inc Stmt Exhibit",#N/A,FALSE,"IS";"BS Exhibit",#N/A,FALSE,"BS";"Ratio No.1",#N/A,FALSE,"Ratio";"Ratio No.2",#N/A,FALSE,"Ratio"}</definedName>
    <definedName name="wrn.report._.set._.with._.311." localSheetId="11" hidden="1">{"summary report",#N/A,FALSE,"SUMMARY REPORT";"salary model ytd",#N/A,FALSE,"SALARY MODEL - YTD";"salary model mtd",#N/A,FALSE,"SALARY MODEL - MTD";"detail 311",#N/A,FALSE,"311 ACTUAL"}</definedName>
    <definedName name="wrn.report._.set._.with._.311." hidden="1">{"summary report",#N/A,FALSE,"SUMMARY REPORT";"salary model ytd",#N/A,FALSE,"SALARY MODEL - YTD";"salary model mtd",#N/A,FALSE,"SALARY MODEL - MTD";"detail 311",#N/A,FALSE,"311 ACTUAL"}</definedName>
    <definedName name="wrn.report._.set._.without._.311." localSheetId="11" hidden="1">{"summary report",#N/A,FALSE,"SUMMARY REPORT";"salary model ytd",#N/A,FALSE,"SALARY MODEL - YTD";"salary model mtd",#N/A,FALSE,"SALARY MODEL - MTD"}</definedName>
    <definedName name="wrn.report._.set._.without._.311." hidden="1">{"summary report",#N/A,FALSE,"SUMMARY REPORT";"salary model ytd",#N/A,FALSE,"SALARY MODEL - YTD";"salary model mtd",#N/A,FALSE,"SALARY MODEL - MTD"}</definedName>
    <definedName name="wrn.REPORT1." localSheetId="0" hidden="1">{"PRINTME",#N/A,FALSE,"FINAL-10"}</definedName>
    <definedName name="wrn.REPORT1." localSheetId="6" hidden="1">{"PRINTME",#N/A,FALSE,"FINAL-10"}</definedName>
    <definedName name="wrn.REPORT1." localSheetId="7" hidden="1">{"PRINTME",#N/A,FALSE,"FINAL-10"}</definedName>
    <definedName name="wrn.REPORT1." localSheetId="8" hidden="1">{"PRINTME",#N/A,FALSE,"FINAL-10"}</definedName>
    <definedName name="wrn.REPORT1." localSheetId="10" hidden="1">{"PRINTME",#N/A,FALSE,"FINAL-10"}</definedName>
    <definedName name="wrn.REPORT1." localSheetId="11" hidden="1">{"PRINTME",#N/A,FALSE,"FINAL-10"}</definedName>
    <definedName name="wrn.REPORT1." hidden="1">{"PRINTME",#N/A,FALSE,"FINAL-10"}</definedName>
    <definedName name="wrn.reporting." localSheetId="11" hidden="1">{#N/A,#N/A,TRUE,"BS";#N/A,#N/A,TRUE,"P&amp;L";#N/A,#N/A,TRUE,"An-P&amp;L";#N/A,#N/A,TRUE,"Expenses";#N/A,#N/A,TRUE,"An-Expenses";#N/A,#N/A,TRUE,"PROJECT";#N/A,#N/A,TRUE,"F.A.E";#N/A,#N/A,TRUE,"PCA";#N/A,#N/A,TRUE,"FNP ";#N/A,#N/A,TRUE,"CCA ";#N/A,#N/A,TRUE,"RECEI";#N/A,#N/A,TRUE,"CHQ REC";#N/A,#N/A,TRUE,"LIV TIERS";#N/A,#N/A,TRUE,"BANQ"}</definedName>
    <definedName name="wrn.reporting." hidden="1">{#N/A,#N/A,TRUE,"BS";#N/A,#N/A,TRUE,"P&amp;L";#N/A,#N/A,TRUE,"An-P&amp;L";#N/A,#N/A,TRUE,"Expenses";#N/A,#N/A,TRUE,"An-Expenses";#N/A,#N/A,TRUE,"PROJECT";#N/A,#N/A,TRUE,"F.A.E";#N/A,#N/A,TRUE,"PCA";#N/A,#N/A,TRUE,"FNP ";#N/A,#N/A,TRUE,"CCA ";#N/A,#N/A,TRUE,"RECEI";#N/A,#N/A,TRUE,"CHQ REC";#N/A,#N/A,TRUE,"LIV TIERS";#N/A,#N/A,TRUE,"BANQ"}</definedName>
    <definedName name="wrn.RESULTS." localSheetId="6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wrn.RESULTS." localSheetId="7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wrn.RESULTS." localSheetId="8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wrn.RESULTS." localSheetId="10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wrn.RESULTS.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wrn.RESUMEN." localSheetId="11" hidden="1">{#N/A,#N/A,FALSE,"Carat";"VENTA",#N/A,FALSE,"05";#N/A,#N/A,FALSE,"06";"CASHFLOW",#N/A,FALSE,"05";"TAX PLAN",#N/A,FALSE,"05"}</definedName>
    <definedName name="wrn.RESUMEN." hidden="1">{#N/A,#N/A,FALSE,"Carat";"VENTA",#N/A,FALSE,"05";#N/A,#N/A,FALSE,"06";"CASHFLOW",#N/A,FALSE,"05";"TAX PLAN",#N/A,FALSE,"05"}</definedName>
    <definedName name="wrn.RESUMENES." localSheetId="11" hidden="1">{"RESUMEN",#N/A,FALSE,"BASE ANEXOS";"ANEXO 1",#N/A,FALSE,"BASE ANEXOS";"ANEXO 2",#N/A,FALSE,"BASE ANEXOS"}</definedName>
    <definedName name="wrn.RESUMENES." hidden="1">{"RESUMEN",#N/A,FALSE,"BASE ANEXOS";"ANEXO 1",#N/A,FALSE,"BASE ANEXOS";"ANEXO 2",#N/A,FALSE,"BASE ANEXOS"}</definedName>
    <definedName name="wrn.revenue._.detail." localSheetId="11" hidden="1">{"revenue detail 1",#N/A,FALSE,"Revenue Detail";"revenue detail 2",#N/A,FALSE,"Revenue Detail";"revenue detail 3",#N/A,FALSE,"Revenue Detail";"revenue detail 4",#N/A,FALSE,"Revenue Detail"}</definedName>
    <definedName name="wrn.revenue._.detail." hidden="1">{"revenue detail 1",#N/A,FALSE,"Revenue Detail";"revenue detail 2",#N/A,FALSE,"Revenue Detail";"revenue detail 3",#N/A,FALSE,"Revenue Detail";"revenue detail 4",#N/A,FALSE,"Revenue Detail"}</definedName>
    <definedName name="wrn.revenue._.graph." localSheetId="11" hidden="1">{"revenue graph",#N/A,FALSE,"Revenue Graph"}</definedName>
    <definedName name="wrn.revenue._.graph." hidden="1">{"revenue graph",#N/A,FALSE,"Revenue Graph"}</definedName>
    <definedName name="wrn.REVISED." localSheetId="11" hidden="1">{"REVISED",#N/A,FALSE,"Sheet1"}</definedName>
    <definedName name="wrn.REVISED." hidden="1">{"REVISED",#N/A,FALSE,"Sheet1"}</definedName>
    <definedName name="wrn.Revs." localSheetId="11" hidden="1">{"Base_rev",#N/A,FALSE,"Proj_IS_Base";"Projrev",#N/A,FALSE,"Proj_IS_wOTLC";"Delta",#N/A,FALSE,"Delta Rev_PV"}</definedName>
    <definedName name="wrn.Revs." hidden="1">{"Base_rev",#N/A,FALSE,"Proj_IS_Base";"Projrev",#N/A,FALSE,"Proj_IS_wOTLC";"Delta",#N/A,FALSE,"Delta Rev_PV"}</definedName>
    <definedName name="wrn.Roll._.Up._.Fields." localSheetId="6" hidden="1">{"Total",#N/A,FALSE,"Six Fields";"PDP",#N/A,FALSE,"Six Fields";"PNP",#N/A,FALSE,"Six Fields";"PUD",#N/A,FALSE,"Six Fields";"Prob",#N/A,FALSE,"Six Fields"}</definedName>
    <definedName name="wrn.Roll._.Up._.Fields." localSheetId="7" hidden="1">{"Total",#N/A,FALSE,"Six Fields";"PDP",#N/A,FALSE,"Six Fields";"PNP",#N/A,FALSE,"Six Fields";"PUD",#N/A,FALSE,"Six Fields";"Prob",#N/A,FALSE,"Six Fields"}</definedName>
    <definedName name="wrn.Roll._.Up._.Fields." localSheetId="8" hidden="1">{"Total",#N/A,FALSE,"Six Fields";"PDP",#N/A,FALSE,"Six Fields";"PNP",#N/A,FALSE,"Six Fields";"PUD",#N/A,FALSE,"Six Fields";"Prob",#N/A,FALSE,"Six Fields"}</definedName>
    <definedName name="wrn.Roll._.Up._.Fields." localSheetId="10" hidden="1">{"Total",#N/A,FALSE,"Six Fields";"PDP",#N/A,FALSE,"Six Fields";"PNP",#N/A,FALSE,"Six Fields";"PUD",#N/A,FALSE,"Six Fields";"Prob",#N/A,FALSE,"Six Fields"}</definedName>
    <definedName name="wrn.Roll._.Up._.Fields." hidden="1">{"Total",#N/A,FALSE,"Six Fields";"PDP",#N/A,FALSE,"Six Fields";"PNP",#N/A,FALSE,"Six Fields";"PUD",#N/A,FALSE,"Six Fields";"Prob",#N/A,FALSE,"Six Fields"}</definedName>
    <definedName name="wrn.RSA._.BS._.and._.PL." localSheetId="11" hidden="1">{"BS1",#N/A,TRUE,"RSA_FS";"BS2",#N/A,TRUE,"RSA_FS";"BS3",#N/A,TRUE,"RSA_FS"}</definedName>
    <definedName name="wrn.RSA._.BS._.and._.PL." hidden="1">{"BS1",#N/A,TRUE,"RSA_FS";"BS2",#N/A,TRUE,"RSA_FS";"BS3",#N/A,TRUE,"RSA_FS"}</definedName>
    <definedName name="wrn.sales." localSheetId="11" hidden="1">{"sales",#N/A,FALSE,"Sales";"sales existing",#N/A,FALSE,"Sales";"sales rd1",#N/A,FALSE,"Sales";"sales rd2",#N/A,FALSE,"Sales"}</definedName>
    <definedName name="wrn.sales." hidden="1">{"sales",#N/A,FALSE,"Sales";"sales existing",#N/A,FALSE,"Sales";"sales rd1",#N/A,FALSE,"Sales";"sales rd2",#N/A,FALSE,"Sales"}</definedName>
    <definedName name="wrn.Sales._.and._.LFL._.assumptions." localSheetId="11" hidden="1">{#N/A,#N/A,FALSE,"H1H2";"Sales by division",#N/A,FALSE,"H1H2";"LFL assumptions",#N/A,FALSE,"H1H2"}</definedName>
    <definedName name="wrn.Sales._.and._.LFL._.assumptions." hidden="1">{#N/A,#N/A,FALSE,"H1H2";"Sales by division",#N/A,FALSE,"H1H2";"LFL assumptions",#N/A,FALSE,"H1H2"}</definedName>
    <definedName name="wrn.sample." localSheetId="11" hidden="1">{"sample",#N/A,FALSE,"Client Input Sheet"}</definedName>
    <definedName name="wrn.sample." hidden="1">{"sample",#N/A,FALSE,"Client Input Sheet"}</definedName>
    <definedName name="wrn.Short._.Print." localSheetId="11" hidden="1">{#N/A,#N/A,FALSE,"Summary";#N/A,#N/A,FALSE,"Returns";#N/A,#N/A,FALSE,"Opening BS";#N/A,#N/A,FALSE,"EMO";#N/A,#N/A,FALSE,"BS";#N/A,#N/A,FALSE,"IS";#N/A,#N/A,FALSE,"CFS";#N/A,#N/A,FALSE,"Ratios"}</definedName>
    <definedName name="wrn.Short._.Print." hidden="1">{#N/A,#N/A,FALSE,"Summary";#N/A,#N/A,FALSE,"Returns";#N/A,#N/A,FALSE,"Opening BS";#N/A,#N/A,FALSE,"EMO";#N/A,#N/A,FALSE,"BS";#N/A,#N/A,FALSE,"IS";#N/A,#N/A,FALSE,"CFS";#N/A,#N/A,FALSE,"Ratios"}</definedName>
    <definedName name="wrn.short._.print1" localSheetId="11" hidden="1">{#N/A,#N/A,FALSE,"Summary";#N/A,#N/A,FALSE,"Returns";#N/A,#N/A,FALSE,"Opening BS";#N/A,#N/A,FALSE,"EMO";#N/A,#N/A,FALSE,"BS";#N/A,#N/A,FALSE,"IS";#N/A,#N/A,FALSE,"CFS";#N/A,#N/A,FALSE,"Ratios"}</definedName>
    <definedName name="wrn.short._.print1" hidden="1">{#N/A,#N/A,FALSE,"Summary";#N/A,#N/A,FALSE,"Returns";#N/A,#N/A,FALSE,"Opening BS";#N/A,#N/A,FALSE,"EMO";#N/A,#N/A,FALSE,"BS";#N/A,#N/A,FALSE,"IS";#N/A,#N/A,FALSE,"CFS";#N/A,#N/A,FALSE,"Ratios"}</definedName>
    <definedName name="wrn.Short._.Report." localSheetId="6" hidden="1">{#N/A,#N/A,TRUE,"Cover";#N/A,#N/A,TRUE,"Header (eu)";#N/A,#N/A,TRUE,"Region Charts";#N/A,#N/A,TRUE,"T&amp;O By Region";#N/A,#N/A,TRUE,"AD Report"}</definedName>
    <definedName name="wrn.Short._.Report." localSheetId="7" hidden="1">{#N/A,#N/A,TRUE,"Cover";#N/A,#N/A,TRUE,"Header (eu)";#N/A,#N/A,TRUE,"Region Charts";#N/A,#N/A,TRUE,"T&amp;O By Region";#N/A,#N/A,TRUE,"AD Report"}</definedName>
    <definedName name="wrn.Short._.Report." localSheetId="8" hidden="1">{#N/A,#N/A,TRUE,"Cover";#N/A,#N/A,TRUE,"Header (eu)";#N/A,#N/A,TRUE,"Region Charts";#N/A,#N/A,TRUE,"T&amp;O By Region";#N/A,#N/A,TRUE,"AD Report"}</definedName>
    <definedName name="wrn.Short._.Report." localSheetId="10" hidden="1">{#N/A,#N/A,TRUE,"Cover";#N/A,#N/A,TRUE,"Header (eu)";#N/A,#N/A,TRUE,"Region Charts";#N/A,#N/A,TRUE,"T&amp;O By Region";#N/A,#N/A,TRUE,"AD Report"}</definedName>
    <definedName name="wrn.Short._.Report." hidden="1">{#N/A,#N/A,TRUE,"Cover";#N/A,#N/A,TRUE,"Header (eu)";#N/A,#N/A,TRUE,"Region Charts";#N/A,#N/A,TRUE,"T&amp;O By Region";#N/A,#N/A,TRUE,"AD Report"}</definedName>
    <definedName name="wrn.Shorten._.Version." localSheetId="11" hidden="1">{#N/A,#N/A,FALSE,"changes";#N/A,#N/A,FALSE,"Assumptions";"view1",#N/A,FALSE,"BE Analysis";"view2",#N/A,FALSE,"BE Analysis";#N/A,#N/A,FALSE,"DCF Calculation - Scenario 1";"Dollar",#N/A,FALSE,"Consolidated - Scenario 1";"CS",#N/A,FALSE,"Consolidated - Scenario 1"}</definedName>
    <definedName name="wrn.Shorten._.Version." hidden="1">{#N/A,#N/A,FALSE,"changes";#N/A,#N/A,FALSE,"Assumptions";"view1",#N/A,FALSE,"BE Analysis";"view2",#N/A,FALSE,"BE Analysis";#N/A,#N/A,FALSE,"DCF Calculation - Scenario 1";"Dollar",#N/A,FALSE,"Consolidated - Scenario 1";"CS",#N/A,FALSE,"Consolidated - Scenario 1"}</definedName>
    <definedName name="wrn.SOACHA." localSheetId="11" hidden="1">{#N/A,#N/A,FALSE,"SOACHA"}</definedName>
    <definedName name="wrn.SOACHA." hidden="1">{#N/A,#N/A,FALSE,"SOACHA"}</definedName>
    <definedName name="wrn.Standard._.Pkg." localSheetId="6" hidden="1">{"cy_97",#N/A,FALSE,"FCHARGE";"cy_98",#N/A,FALSE,"FCHARGE"}</definedName>
    <definedName name="wrn.Standard._.Pkg." localSheetId="7" hidden="1">{"cy_97",#N/A,FALSE,"FCHARGE";"cy_98",#N/A,FALSE,"FCHARGE"}</definedName>
    <definedName name="wrn.Standard._.Pkg." localSheetId="8" hidden="1">{"cy_97",#N/A,FALSE,"FCHARGE";"cy_98",#N/A,FALSE,"FCHARGE"}</definedName>
    <definedName name="wrn.Standard._.Pkg." localSheetId="10" hidden="1">{"cy_97",#N/A,FALSE,"FCHARGE";"cy_98",#N/A,FALSE,"FCHARGE"}</definedName>
    <definedName name="wrn.Standard._.Pkg." hidden="1">{"cy_97",#N/A,FALSE,"FCHARGE";"cy_98",#N/A,FALSE,"FCHARGE"}</definedName>
    <definedName name="wrn.Standard._.Reports." localSheetId="11" hidden="1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wrn.Standard._.Reports." hidden="1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wrn.subsidios._.pendientes._.de._.utilización." localSheetId="11" hidden="1">{#N/A,#N/A,FALSE,"subsidios"}</definedName>
    <definedName name="wrn.subsidios._.pendientes._.de._.utilización." hidden="1">{#N/A,#N/A,FALSE,"subsidios"}</definedName>
    <definedName name="wrn.sum." localSheetId="11" hidden="1">{"Opsys",#N/A,FALSE,"NPV_OPsys";"NT",#N/A,FALSE,"NPV_NT";"DevP",#N/A,FALSE,"NPV_DevPdt";"Office",#N/A,FALSE,"NPV_Office"}</definedName>
    <definedName name="wrn.sum." hidden="1">{"Opsys",#N/A,FALSE,"NPV_OPsys";"NT",#N/A,FALSE,"NPV_NT";"DevP",#N/A,FALSE,"NPV_DevPdt";"Office",#N/A,FALSE,"NPV_Office"}</definedName>
    <definedName name="wrn.Summary." localSheetId="0" hidden="1">{"Sum1",#N/A,FALSE,"Reserve Report";"Sum2",#N/A,FALSE,"Reserve Report";"Sum3",#N/A,FALSE,"Reserve Report";"Sum4",#N/A,FALSE,"Reserve Report"}</definedName>
    <definedName name="wrn.Summary." localSheetId="6" hidden="1">{"Sum1",#N/A,FALSE,"Reserve Report";"Sum2",#N/A,FALSE,"Reserve Report";"Sum3",#N/A,FALSE,"Reserve Report";"Sum4",#N/A,FALSE,"Reserve Report"}</definedName>
    <definedName name="wrn.Summary." localSheetId="7" hidden="1">{"Sum1",#N/A,FALSE,"Reserve Report";"Sum2",#N/A,FALSE,"Reserve Report";"Sum3",#N/A,FALSE,"Reserve Report";"Sum4",#N/A,FALSE,"Reserve Report"}</definedName>
    <definedName name="wrn.Summary." localSheetId="8" hidden="1">{"Sum1",#N/A,FALSE,"Reserve Report";"Sum2",#N/A,FALSE,"Reserve Report";"Sum3",#N/A,FALSE,"Reserve Report";"Sum4",#N/A,FALSE,"Reserve Report"}</definedName>
    <definedName name="wrn.Summary." localSheetId="10" hidden="1">{"Sum1",#N/A,FALSE,"Reserve Report";"Sum2",#N/A,FALSE,"Reserve Report";"Sum3",#N/A,FALSE,"Reserve Report";"Sum4",#N/A,FALSE,"Reserve Report"}</definedName>
    <definedName name="wrn.Summary." localSheetId="11" hidden="1">{#N/A,#N/A,FALSE,"Capex";#N/A,#N/A,FALSE,"Market"}</definedName>
    <definedName name="wrn.Summary." hidden="1">{#N/A,#N/A,FALSE,"Capex";#N/A,#N/A,FALSE,"Market"}</definedName>
    <definedName name="wrn.Summary._.results." localSheetId="11" hidden="1">{"key inputs",#N/A,TRUE,"Key Inputs";"key outputs",#N/A,TRUE,"Outputs";"Other inputs",#N/A,TRUE,"Other Inputs";"Revenue",#N/A,TRUE,"Rev"}</definedName>
    <definedName name="wrn.Summary._.results." hidden="1">{"key inputs",#N/A,TRUE,"Key Inputs";"key outputs",#N/A,TRUE,"Outputs";"Other inputs",#N/A,TRUE,"Other Inputs";"Revenue",#N/A,TRUE,"Rev"}</definedName>
    <definedName name="wrn.summary._.schedules." localSheetId="11" hidden="1">{"summary1",#N/A,FALSE,"Summary of Values";"summary2",#N/A,FALSE,"Summary of Values"}</definedName>
    <definedName name="wrn.summary._.schedules." hidden="1">{"summary1",#N/A,FALSE,"Summary of Values";"summary2",#N/A,FALSE,"Summary of Values"}</definedName>
    <definedName name="wrn.Summary._.Spread._.Sheet." localSheetId="11" hidden="1">{"Summary Spread Sheet",#N/A,FALSE,"Summary"}</definedName>
    <definedName name="wrn.Summary._.Spread._.Sheet." hidden="1">{"Summary Spread Sheet",#N/A,FALSE,"Summary"}</definedName>
    <definedName name="wrn.SUPP." localSheetId="11" hidden="1">{#N/A,#N/A,FALSE,"COVER PAGE";#N/A,#N/A,FALSE,"TABLE OF CONTENTS";#N/A,#N/A,FALSE,"INCSTAT";#N/A,#N/A,FALSE,"SBU TRENDS";#N/A,#N/A,FALSE,"ASSETS";#N/A,#N/A,FALSE,"LIABILITIES";#N/A,#N/A,FALSE,"P &amp; L CURRENT";#N/A,#N/A,FALSE,"CASH FLOW";#N/A,#N/A,FALSE,"AGING";#N/A,#N/A,FALSE,"TOPTEN";#N/A,#N/A,FALSE,"LINE OF CREDIT";#N/A,#N/A,FALSE,"RV VAR P&amp;L";#N/A,#N/A,FALSE,"SUM LOCATION";#N/A,#N/A,FALSE,"HEADCOUNT";#N/A,#N/A,FALSE,"RV TRENDED";#N/A,#N/A,FALSE,"MV TRENDED";#N/A,#N/A,FALSE,"SG&amp;A TREND";#N/A,#N/A,FALSE,"SG&amp;A PLAN VS ACT";#N/A,#N/A,FALSE,"ADM SYS ACTUAL";#N/A,#N/A,FALSE,"SALES &amp; SBU ACTUAL";#N/A,#N/A,FALSE,"ADM SYS VAR";#N/A,#N/A,FALSE,"SALES &amp; SBU VAR"}</definedName>
    <definedName name="wrn.SUPP." hidden="1">{#N/A,#N/A,FALSE,"COVER PAGE";#N/A,#N/A,FALSE,"TABLE OF CONTENTS";#N/A,#N/A,FALSE,"INCSTAT";#N/A,#N/A,FALSE,"SBU TRENDS";#N/A,#N/A,FALSE,"ASSETS";#N/A,#N/A,FALSE,"LIABILITIES";#N/A,#N/A,FALSE,"P &amp; L CURRENT";#N/A,#N/A,FALSE,"CASH FLOW";#N/A,#N/A,FALSE,"AGING";#N/A,#N/A,FALSE,"TOPTEN";#N/A,#N/A,FALSE,"LINE OF CREDIT";#N/A,#N/A,FALSE,"RV VAR P&amp;L";#N/A,#N/A,FALSE,"SUM LOCATION";#N/A,#N/A,FALSE,"HEADCOUNT";#N/A,#N/A,FALSE,"RV TRENDED";#N/A,#N/A,FALSE,"MV TRENDED";#N/A,#N/A,FALSE,"SG&amp;A TREND";#N/A,#N/A,FALSE,"SG&amp;A PLAN VS ACT";#N/A,#N/A,FALSE,"ADM SYS ACTUAL";#N/A,#N/A,FALSE,"SALES &amp; SBU ACTUAL";#N/A,#N/A,FALSE,"ADM SYS VAR";#N/A,#N/A,FALSE,"SALES &amp; SBU VAR"}</definedName>
    <definedName name="wrn.Supplemental_Reports." localSheetId="11" hidden="1">{#N/A,#N/A,FALSE,"Report Data";#N/A,#N/A,FALSE,"COMP POOL";#N/A,#N/A,FALSE,"COMP POOL NB95";#N/A,#N/A,FALSE,"COMP POOL NB94"}</definedName>
    <definedName name="wrn.Supplemental_Reports." hidden="1">{#N/A,#N/A,FALSE,"Report Data";#N/A,#N/A,FALSE,"COMP POOL";#N/A,#N/A,FALSE,"COMP POOL NB95";#N/A,#N/A,FALSE,"COMP POOL NB94"}</definedName>
    <definedName name="wrn.SVERKA." localSheetId="11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wrn.SVERKA.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wrn.TCR." localSheetId="11" hidden="1">{#N/A,#N/A,FALSE,"title";#N/A,#N/A,FALSE,"AVE VEH";#N/A,#N/A,FALSE,"METRICS";#N/A,#N/A,FALSE,"Prod Cost";#N/A,#N/A,FALSE,"CMTOTCST";#N/A,#N/A,FALSE,"Roadmap";#N/A,#N/A,FALSE,"Road Text";#N/A,#N/A,FALSE,"VAVE";#N/A,#N/A,FALSE,"Warranty #1";#N/A,#N/A,FALSE,"Warranty #2";#N/A,#N/A,FALSE,"Purchasing"}</definedName>
    <definedName name="wrn.TCR." hidden="1">{#N/A,#N/A,FALSE,"title";#N/A,#N/A,FALSE,"AVE VEH";#N/A,#N/A,FALSE,"METRICS";#N/A,#N/A,FALSE,"Prod Cost";#N/A,#N/A,FALSE,"CMTOTCST";#N/A,#N/A,FALSE,"Roadmap";#N/A,#N/A,FALSE,"Road Text";#N/A,#N/A,FALSE,"VAVE";#N/A,#N/A,FALSE,"Warranty #1";#N/A,#N/A,FALSE,"Warranty #2";#N/A,#N/A,FALSE,"Purchasing"}</definedName>
    <definedName name="wrn.technology." localSheetId="11" hidden="1">{"developed valuation",#N/A,FALSE,"Valuation Analysis";"developed income statement",#N/A,FALSE,"Abbreviated Income Statement";"inprocess valuation",#N/A,FALSE,"Valuation Analysis";"inprocess income statement",#N/A,FALSE,"Abbreviated Income Statement"}</definedName>
    <definedName name="wrn.technology." hidden="1">{"developed valuation",#N/A,FALSE,"Valuation Analysis";"developed income statement",#N/A,FALSE,"Abbreviated Income Statement";"inprocess valuation",#N/A,FALSE,"Valuation Analysis";"inprocess income statement",#N/A,FALSE,"Abbreviated Income Statement"}</definedName>
    <definedName name="wrn.test." localSheetId="0" hidden="1">{#N/A,#N/A,FALSE,"Ecarts sur Prévisions";#N/A,#N/A,FALSE,"TB Métier"}</definedName>
    <definedName name="wrn.test." localSheetId="6" hidden="1">{#N/A,#N/A,FALSE,"Ecarts sur Prévisions";#N/A,#N/A,FALSE,"TB Métier"}</definedName>
    <definedName name="wrn.test." localSheetId="7" hidden="1">{#N/A,#N/A,FALSE,"Ecarts sur Prévisions";#N/A,#N/A,FALSE,"TB Métier"}</definedName>
    <definedName name="wrn.test." localSheetId="8" hidden="1">{#N/A,#N/A,FALSE,"Ecarts sur Prévisions";#N/A,#N/A,FALSE,"TB Métier"}</definedName>
    <definedName name="wrn.test." localSheetId="10" hidden="1">{#N/A,#N/A,FALSE,"Ecarts sur Prévisions";#N/A,#N/A,FALSE,"TB Métier"}</definedName>
    <definedName name="wrn.test." localSheetId="11" hidden="1">{"Valuation_Common",#N/A,FALSE,"Valuation"}</definedName>
    <definedName name="wrn.test." hidden="1">{"Valuation_Common",#N/A,FALSE,"Valuation"}</definedName>
    <definedName name="wrn.TheWholeEnchilada." localSheetId="6" hidden="1">{"CSheet",#N/A,FALSE,"C";"SmCap",#N/A,FALSE,"VAL1";"GulfCoast",#N/A,FALSE,"VAL1";"nav",#N/A,FALSE,"NAV";"Summary",#N/A,FALSE,"NAV"}</definedName>
    <definedName name="wrn.TheWholeEnchilada." localSheetId="7" hidden="1">{"CSheet",#N/A,FALSE,"C";"SmCap",#N/A,FALSE,"VAL1";"GulfCoast",#N/A,FALSE,"VAL1";"nav",#N/A,FALSE,"NAV";"Summary",#N/A,FALSE,"NAV"}</definedName>
    <definedName name="wrn.TheWholeEnchilada." localSheetId="8" hidden="1">{"CSheet",#N/A,FALSE,"C";"SmCap",#N/A,FALSE,"VAL1";"GulfCoast",#N/A,FALSE,"VAL1";"nav",#N/A,FALSE,"NAV";"Summary",#N/A,FALSE,"NAV"}</definedName>
    <definedName name="wrn.TheWholeEnchilada." localSheetId="10" hidden="1">{"CSheet",#N/A,FALSE,"C";"SmCap",#N/A,FALSE,"VAL1";"GulfCoast",#N/A,FALSE,"VAL1";"nav",#N/A,FALSE,"NAV";"Summary",#N/A,FALSE,"NAV"}</definedName>
    <definedName name="wrn.TheWholeEnchilada." hidden="1">{"CSheet",#N/A,FALSE,"C";"SmCap",#N/A,FALSE,"VAL1";"GulfCoast",#N/A,FALSE,"VAL1";"nav",#N/A,FALSE,"NAV";"Summary",#N/A,FALSE,"NAV"}</definedName>
    <definedName name="wrn.Total._.Package." localSheetId="6" hidden="1">{#N/A,#N/A,FALSE,"Cover";#N/A,#N/A,FALSE,"Table_of_Contents";#N/A,#N/A,FALSE,"MT Pies_Fix_Flt";#N/A,#N/A,FALSE,"Policy Changes";#N/A,#N/A,FALSE,"Trust Summary";#N/A,#N/A,FALSE,"PG_Break";#N/A,#N/A,FALSE,"FUSA_Cover";#N/A,#N/A,FALSE,"FUSA MT_X.S. Data";#N/A,#N/A,FALSE,"FCMT_Cover";#N/A,#N/A,FALSE,"FCMT_X.S. Data";#N/A,#N/A,FALSE,"BOMT_Cover";#N/A,#N/A,FALSE,"BOMT_X.S. Data";#N/A,#N/A,FALSE,"FCOM MT_Cover";#N/A,#N/A,FALSE,"FCOM MT_X.S. Data";#N/A,#N/A,FALSE,"CC MT's_Cover";#N/A,#N/A,FALSE,"CCMT_X.S. Data";#N/A,#N/A,FALSE,"CCMTII_X.S. Data"}</definedName>
    <definedName name="wrn.Total._.Package." localSheetId="7" hidden="1">{#N/A,#N/A,FALSE,"Cover";#N/A,#N/A,FALSE,"Table_of_Contents";#N/A,#N/A,FALSE,"MT Pies_Fix_Flt";#N/A,#N/A,FALSE,"Policy Changes";#N/A,#N/A,FALSE,"Trust Summary";#N/A,#N/A,FALSE,"PG_Break";#N/A,#N/A,FALSE,"FUSA_Cover";#N/A,#N/A,FALSE,"FUSA MT_X.S. Data";#N/A,#N/A,FALSE,"FCMT_Cover";#N/A,#N/A,FALSE,"FCMT_X.S. Data";#N/A,#N/A,FALSE,"BOMT_Cover";#N/A,#N/A,FALSE,"BOMT_X.S. Data";#N/A,#N/A,FALSE,"FCOM MT_Cover";#N/A,#N/A,FALSE,"FCOM MT_X.S. Data";#N/A,#N/A,FALSE,"CC MT's_Cover";#N/A,#N/A,FALSE,"CCMT_X.S. Data";#N/A,#N/A,FALSE,"CCMTII_X.S. Data"}</definedName>
    <definedName name="wrn.Total._.Package." localSheetId="8" hidden="1">{#N/A,#N/A,FALSE,"Cover";#N/A,#N/A,FALSE,"Table_of_Contents";#N/A,#N/A,FALSE,"MT Pies_Fix_Flt";#N/A,#N/A,FALSE,"Policy Changes";#N/A,#N/A,FALSE,"Trust Summary";#N/A,#N/A,FALSE,"PG_Break";#N/A,#N/A,FALSE,"FUSA_Cover";#N/A,#N/A,FALSE,"FUSA MT_X.S. Data";#N/A,#N/A,FALSE,"FCMT_Cover";#N/A,#N/A,FALSE,"FCMT_X.S. Data";#N/A,#N/A,FALSE,"BOMT_Cover";#N/A,#N/A,FALSE,"BOMT_X.S. Data";#N/A,#N/A,FALSE,"FCOM MT_Cover";#N/A,#N/A,FALSE,"FCOM MT_X.S. Data";#N/A,#N/A,FALSE,"CC MT's_Cover";#N/A,#N/A,FALSE,"CCMT_X.S. Data";#N/A,#N/A,FALSE,"CCMTII_X.S. Data"}</definedName>
    <definedName name="wrn.Total._.Package." localSheetId="10" hidden="1">{#N/A,#N/A,FALSE,"Cover";#N/A,#N/A,FALSE,"Table_of_Contents";#N/A,#N/A,FALSE,"MT Pies_Fix_Flt";#N/A,#N/A,FALSE,"Policy Changes";#N/A,#N/A,FALSE,"Trust Summary";#N/A,#N/A,FALSE,"PG_Break";#N/A,#N/A,FALSE,"FUSA_Cover";#N/A,#N/A,FALSE,"FUSA MT_X.S. Data";#N/A,#N/A,FALSE,"FCMT_Cover";#N/A,#N/A,FALSE,"FCMT_X.S. Data";#N/A,#N/A,FALSE,"BOMT_Cover";#N/A,#N/A,FALSE,"BOMT_X.S. Data";#N/A,#N/A,FALSE,"FCOM MT_Cover";#N/A,#N/A,FALSE,"FCOM MT_X.S. Data";#N/A,#N/A,FALSE,"CC MT's_Cover";#N/A,#N/A,FALSE,"CCMT_X.S. Data";#N/A,#N/A,FALSE,"CCMTII_X.S. Data"}</definedName>
    <definedName name="wrn.Total._.Package." hidden="1">{#N/A,#N/A,FALSE,"Cover";#N/A,#N/A,FALSE,"Table_of_Contents";#N/A,#N/A,FALSE,"MT Pies_Fix_Flt";#N/A,#N/A,FALSE,"Policy Changes";#N/A,#N/A,FALSE,"Trust Summary";#N/A,#N/A,FALSE,"PG_Break";#N/A,#N/A,FALSE,"FUSA_Cover";#N/A,#N/A,FALSE,"FUSA MT_X.S. Data";#N/A,#N/A,FALSE,"FCMT_Cover";#N/A,#N/A,FALSE,"FCMT_X.S. Data";#N/A,#N/A,FALSE,"BOMT_Cover";#N/A,#N/A,FALSE,"BOMT_X.S. Data";#N/A,#N/A,FALSE,"FCOM MT_Cover";#N/A,#N/A,FALSE,"FCOM MT_X.S. Data";#N/A,#N/A,FALSE,"CC MT's_Cover";#N/A,#N/A,FALSE,"CCMT_X.S. Data";#N/A,#N/A,FALSE,"CCMTII_X.S. Data"}</definedName>
    <definedName name="wrn.Total._.Proved." localSheetId="6" hidden="1">{"Total",#N/A,FALSE,"Total Proved";"PDP",#N/A,FALSE,"Total Proved";"PNP",#N/A,FALSE,"Total Proved";"PUD",#N/A,FALSE,"Total Proved"}</definedName>
    <definedName name="wrn.Total._.Proved." localSheetId="7" hidden="1">{"Total",#N/A,FALSE,"Total Proved";"PDP",#N/A,FALSE,"Total Proved";"PNP",#N/A,FALSE,"Total Proved";"PUD",#N/A,FALSE,"Total Proved"}</definedName>
    <definedName name="wrn.Total._.Proved." localSheetId="8" hidden="1">{"Total",#N/A,FALSE,"Total Proved";"PDP",#N/A,FALSE,"Total Proved";"PNP",#N/A,FALSE,"Total Proved";"PUD",#N/A,FALSE,"Total Proved"}</definedName>
    <definedName name="wrn.Total._.Proved." localSheetId="10" hidden="1">{"Total",#N/A,FALSE,"Total Proved";"PDP",#N/A,FALSE,"Total Proved";"PNP",#N/A,FALSE,"Total Proved";"PUD",#N/A,FALSE,"Total Proved"}</definedName>
    <definedName name="wrn.Total._.Proved." hidden="1">{"Total",#N/A,FALSE,"Total Proved";"PDP",#N/A,FALSE,"Total Proved";"PNP",#N/A,FALSE,"Total Proved";"PUD",#N/A,FALSE,"Total Proved"}</definedName>
    <definedName name="wrn.Total._.Proved._.plus._.Probable." localSheetId="6" hidden="1">{"Total",#N/A,FALSE,"Total Proved + Probable";"PDP",#N/A,FALSE,"Total Proved + Probable";"PNP",#N/A,FALSE,"Total Proved + Probable";"PUD",#N/A,FALSE,"Total Proved + Probable";"Prob",#N/A,FALSE,"Total Proved + Probable"}</definedName>
    <definedName name="wrn.Total._.Proved._.plus._.Probable." localSheetId="7" hidden="1">{"Total",#N/A,FALSE,"Total Proved + Probable";"PDP",#N/A,FALSE,"Total Proved + Probable";"PNP",#N/A,FALSE,"Total Proved + Probable";"PUD",#N/A,FALSE,"Total Proved + Probable";"Prob",#N/A,FALSE,"Total Proved + Probable"}</definedName>
    <definedName name="wrn.Total._.Proved._.plus._.Probable." localSheetId="8" hidden="1">{"Total",#N/A,FALSE,"Total Proved + Probable";"PDP",#N/A,FALSE,"Total Proved + Probable";"PNP",#N/A,FALSE,"Total Proved + Probable";"PUD",#N/A,FALSE,"Total Proved + Probable";"Prob",#N/A,FALSE,"Total Proved + Probable"}</definedName>
    <definedName name="wrn.Total._.Proved._.plus._.Probable." localSheetId="10" hidden="1">{"Total",#N/A,FALSE,"Total Proved + Probable";"PDP",#N/A,FALSE,"Total Proved + Probable";"PNP",#N/A,FALSE,"Total Proved + Probable";"PUD",#N/A,FALSE,"Total Proved + Probable";"Prob",#N/A,FALSE,"Total Proved + Probable"}</definedName>
    <definedName name="wrn.Total._.Proved._.plus._.Probable." hidden="1">{"Total",#N/A,FALSE,"Total Proved + Probable";"PDP",#N/A,FALSE,"Total Proved + Probable";"PNP",#N/A,FALSE,"Total Proved + Probable";"PUD",#N/A,FALSE,"Total Proved + Probable";"Prob",#N/A,FALSE,"Total Proved + Probable"}</definedName>
    <definedName name="wrn.toutes." localSheetId="6" hidden="1">{#N/A,#N/A,FALSE,"Actuel";#N/A,#N/A,FALSE,"Proposé";#N/A,#N/A,FALSE,"Actifs";#N/A,#N/A,FALSE,"TauxCDG";#N/A,#N/A,FALSE,"Réorg.";#N/A,#N/A,FALSE,"Simple"}</definedName>
    <definedName name="wrn.toutes." localSheetId="7" hidden="1">{#N/A,#N/A,FALSE,"Actuel";#N/A,#N/A,FALSE,"Proposé";#N/A,#N/A,FALSE,"Actifs";#N/A,#N/A,FALSE,"TauxCDG";#N/A,#N/A,FALSE,"Réorg.";#N/A,#N/A,FALSE,"Simple"}</definedName>
    <definedName name="wrn.toutes." localSheetId="8" hidden="1">{#N/A,#N/A,FALSE,"Actuel";#N/A,#N/A,FALSE,"Proposé";#N/A,#N/A,FALSE,"Actifs";#N/A,#N/A,FALSE,"TauxCDG";#N/A,#N/A,FALSE,"Réorg.";#N/A,#N/A,FALSE,"Simple"}</definedName>
    <definedName name="wrn.toutes." localSheetId="10" hidden="1">{#N/A,#N/A,FALSE,"Actuel";#N/A,#N/A,FALSE,"Proposé";#N/A,#N/A,FALSE,"Actifs";#N/A,#N/A,FALSE,"TauxCDG";#N/A,#N/A,FALSE,"Réorg.";#N/A,#N/A,FALSE,"Simple"}</definedName>
    <definedName name="wrn.toutes." hidden="1">{#N/A,#N/A,FALSE,"Actuel";#N/A,#N/A,FALSE,"Proposé";#N/A,#N/A,FALSE,"Actifs";#N/A,#N/A,FALSE,"TauxCDG";#N/A,#N/A,FALSE,"Réorg.";#N/A,#N/A,FALSE,"Simple"}</definedName>
    <definedName name="wrn.trademark._.and._.trade._.name." localSheetId="11" hidden="1">{"trademark1",#N/A,FALSE,"Trademark(s) and Trade Name(s)"}</definedName>
    <definedName name="wrn.trademark._.and._.trade._.name." hidden="1">{"trademark1",#N/A,FALSE,"Trademark(s) and Trade Name(s)"}</definedName>
    <definedName name="wrn.trans." localSheetId="11" hidden="1">{#N/A,#N/A,FALSE,"TRANSNEW"}</definedName>
    <definedName name="wrn.trans." hidden="1">{#N/A,#N/A,FALSE,"TRANSNEW"}</definedName>
    <definedName name="wrn.tuto." localSheetId="11" hidden="1">{#N/A,#N/A,TRUE,"Sit.Patrim.";#N/A,#N/A,TRUE,"Pat.Neto";#N/A,#N/A,TRUE,"Est.Result.";#N/A,#N/A,TRUE,"Est Resul Gestional";#N/A,#N/A,TRUE,"Ventas";#N/A,#N/A,TRUE,"Ventas Grandes volumen";#N/A,#N/A,TRUE,"Venta Grandes $";#N/A,#N/A,TRUE,"Cantidad de clientes";#N/A,#N/A,TRUE,"CostoVentas";#N/A,#N/A,TRUE,"Gastos";#N/A,#N/A,TRUE,"Anexo H";#N/A,#N/A,TRUE,"Ot.Ingresos";#N/A,#N/A,TRUE,"E.O.A.F.";#N/A,#N/A,TRUE,"Rec.Humanos";#N/A,#N/A,TRUE,"Inversiones";#N/A,#N/A,TRUE,"Contingencias"}</definedName>
    <definedName name="wrn.tuto." hidden="1">{#N/A,#N/A,TRUE,"Sit.Patrim.";#N/A,#N/A,TRUE,"Pat.Neto";#N/A,#N/A,TRUE,"Est.Result.";#N/A,#N/A,TRUE,"Est Resul Gestional";#N/A,#N/A,TRUE,"Ventas";#N/A,#N/A,TRUE,"Ventas Grandes volumen";#N/A,#N/A,TRUE,"Venta Grandes $";#N/A,#N/A,TRUE,"Cantidad de clientes";#N/A,#N/A,TRUE,"CostoVentas";#N/A,#N/A,TRUE,"Gastos";#N/A,#N/A,TRUE,"Anexo H";#N/A,#N/A,TRUE,"Ot.Ingresos";#N/A,#N/A,TRUE,"E.O.A.F.";#N/A,#N/A,TRUE,"Rec.Humanos";#N/A,#N/A,TRUE,"Inversiones";#N/A,#N/A,TRUE,"Contingencias"}</definedName>
    <definedName name="wrn.UK._.Retail._.PLs." localSheetId="11" hidden="1">{"Clothing PL",#N/A,FALSE,"H1H2";"Food PL",#N/A,FALSE,"H1H2";"Group PL",#N/A,FALSE,"H1H2";"Home Furnishings PL",#N/A,FALSE,"H1H2"}</definedName>
    <definedName name="wrn.UK._.Retail._.PLs." hidden="1">{"Clothing PL",#N/A,FALSE,"H1H2";"Food PL",#N/A,FALSE,"H1H2";"Group PL",#N/A,FALSE,"H1H2";"Home Furnishings PL",#N/A,FALSE,"H1H2"}</definedName>
    <definedName name="wrn.ukazatele." localSheetId="11" hidden="1">{#N/A,#N/A,FALSE,"List A";#N/A,#N/A,FALSE,"ListB";#N/A,#N/A,FALSE,"ListC";#N/A,#N/A,FALSE,"ListCash";#N/A,#N/A,FALSE,"ListHF";#N/A,#N/A,FALSE,"ListUK";#N/A,#N/A,FALSE,"Graf"}</definedName>
    <definedName name="wrn.ukazatele." hidden="1">{#N/A,#N/A,FALSE,"List A";#N/A,#N/A,FALSE,"ListB";#N/A,#N/A,FALSE,"ListC";#N/A,#N/A,FALSE,"ListCash";#N/A,#N/A,FALSE,"ListHF";#N/A,#N/A,FALSE,"ListUK";#N/A,#N/A,FALSE,"Graf"}</definedName>
    <definedName name="wrn.upstairs." localSheetId="6" hidden="1">{"histincome",#N/A,FALSE,"hyfins";"closing balance",#N/A,FALSE,"hyfins"}</definedName>
    <definedName name="wrn.upstairs." localSheetId="7" hidden="1">{"histincome",#N/A,FALSE,"hyfins";"closing balance",#N/A,FALSE,"hyfins"}</definedName>
    <definedName name="wrn.upstairs." localSheetId="8" hidden="1">{"histincome",#N/A,FALSE,"hyfins";"closing balance",#N/A,FALSE,"hyfins"}</definedName>
    <definedName name="wrn.upstairs." localSheetId="10" hidden="1">{"histincome",#N/A,FALSE,"hyfins";"closing balance",#N/A,FALSE,"hyfins"}</definedName>
    <definedName name="wrn.upstairs." hidden="1">{"histincome",#N/A,FALSE,"hyfins";"closing balance",#N/A,FALSE,"hyfins"}</definedName>
    <definedName name="wrn.USW." localSheetId="6" hidden="1">{"IS",#N/A,FALSE,"IS";"RPTIS",#N/A,FALSE,"RPTIS";"STATS",#N/A,FALSE,"STATS";"BS",#N/A,FALSE,"BS"}</definedName>
    <definedName name="wrn.USW." localSheetId="7" hidden="1">{"IS",#N/A,FALSE,"IS";"RPTIS",#N/A,FALSE,"RPTIS";"STATS",#N/A,FALSE,"STATS";"BS",#N/A,FALSE,"BS"}</definedName>
    <definedName name="wrn.USW." localSheetId="8" hidden="1">{"IS",#N/A,FALSE,"IS";"RPTIS",#N/A,FALSE,"RPTIS";"STATS",#N/A,FALSE,"STATS";"BS",#N/A,FALSE,"BS"}</definedName>
    <definedName name="wrn.USW." localSheetId="10" hidden="1">{"IS",#N/A,FALSE,"IS";"RPTIS",#N/A,FALSE,"RPTIS";"STATS",#N/A,FALSE,"STATS";"BS",#N/A,FALSE,"BS"}</definedName>
    <definedName name="wrn.USW." hidden="1">{"IS",#N/A,FALSE,"IS";"RPTIS",#N/A,FALSE,"RPTIS";"STATS",#N/A,FALSE,"STATS";"BS",#N/A,FALSE,"BS"}</definedName>
    <definedName name="wrn.VALUATION." localSheetId="11" hidden="1">{#N/A,#N/A,FALSE,"Valuation Assumptions";#N/A,#N/A,FALSE,"Summary";#N/A,#N/A,FALSE,"DCF";#N/A,#N/A,FALSE,"Valuation";#N/A,#N/A,FALSE,"WACC";#N/A,#N/A,FALSE,"UBVH";#N/A,#N/A,FALSE,"Free Cash Flow"}</definedName>
    <definedName name="wrn.VALUATION." hidden="1">{#N/A,#N/A,FALSE,"Valuation Assumptions";#N/A,#N/A,FALSE,"Summary";#N/A,#N/A,FALSE,"DCF";#N/A,#N/A,FALSE,"Valuation";#N/A,#N/A,FALSE,"WACC";#N/A,#N/A,FALSE,"UBVH";#N/A,#N/A,FALSE,"Free Cash Flow"}</definedName>
    <definedName name="wrn.Valuation._.Worksheets." localSheetId="11" hidden="1">{#N/A,#N/A,FALSE,"ID Page";#N/A,#N/A,FALSE,"Index";#N/A,#N/A,FALSE,"Assumptions";#N/A,#N/A,FALSE,"Equity Summary";#N/A,#N/A,FALSE,"Market";#N/A,#N/A,FALSE,"Description (Comps)";#N/A,#N/A,FALSE,"Comp Ratios";#N/A,#N/A,FALSE,"Sim Tran";#N/A,#N/A,FALSE,"Description (Sim Tran)";#N/A,#N/A,FALSE,"WACC";#N/A,#N/A,FALSE,"Income St";#N/A,#N/A,FALSE,"Balance Sheet";#N/A,#N/A,FALSE,"Working Capital";#N/A,#N/A,FALSE,"WC Trend (1)";#N/A,#N/A,FALSE,"WC trend (2)";#N/A,#N/A,FALSE,"Intangibles Indication"}</definedName>
    <definedName name="wrn.Valuation._.Worksheets." hidden="1">{#N/A,#N/A,FALSE,"ID Page";#N/A,#N/A,FALSE,"Index";#N/A,#N/A,FALSE,"Assumptions";#N/A,#N/A,FALSE,"Equity Summary";#N/A,#N/A,FALSE,"Market";#N/A,#N/A,FALSE,"Description (Comps)";#N/A,#N/A,FALSE,"Comp Ratios";#N/A,#N/A,FALSE,"Sim Tran";#N/A,#N/A,FALSE,"Description (Sim Tran)";#N/A,#N/A,FALSE,"WACC";#N/A,#N/A,FALSE,"Income St";#N/A,#N/A,FALSE,"Balance Sheet";#N/A,#N/A,FALSE,"Working Capital";#N/A,#N/A,FALSE,"WC Trend (1)";#N/A,#N/A,FALSE,"WC trend (2)";#N/A,#N/A,FALSE,"Intangibles Indication"}</definedName>
    <definedName name="wrn.Variance__All_Periods." localSheetId="6" hidden="1">{"Cur_vs_AOP",#N/A,FALSE,"Cur vs AOP";"Cur_vs_PrMo",#N/A,FALSE,"Cur vs PrMo";"Cur_vs_PrYr",#N/A,FALSE,"Cur vs PrYr";"Cur_vs_Cur",#N/A,FALSE,"Cur vs Cur"}</definedName>
    <definedName name="wrn.Variance__All_Periods." localSheetId="7" hidden="1">{"Cur_vs_AOP",#N/A,FALSE,"Cur vs AOP";"Cur_vs_PrMo",#N/A,FALSE,"Cur vs PrMo";"Cur_vs_PrYr",#N/A,FALSE,"Cur vs PrYr";"Cur_vs_Cur",#N/A,FALSE,"Cur vs Cur"}</definedName>
    <definedName name="wrn.Variance__All_Periods." localSheetId="8" hidden="1">{"Cur_vs_AOP",#N/A,FALSE,"Cur vs AOP";"Cur_vs_PrMo",#N/A,FALSE,"Cur vs PrMo";"Cur_vs_PrYr",#N/A,FALSE,"Cur vs PrYr";"Cur_vs_Cur",#N/A,FALSE,"Cur vs Cur"}</definedName>
    <definedName name="wrn.Variance__All_Periods." localSheetId="10" hidden="1">{"Cur_vs_AOP",#N/A,FALSE,"Cur vs AOP";"Cur_vs_PrMo",#N/A,FALSE,"Cur vs PrMo";"Cur_vs_PrYr",#N/A,FALSE,"Cur vs PrYr";"Cur_vs_Cur",#N/A,FALSE,"Cur vs Cur"}</definedName>
    <definedName name="wrn.Variance__All_Periods." hidden="1">{"Cur_vs_AOP",#N/A,FALSE,"Cur vs AOP";"Cur_vs_PrMo",#N/A,FALSE,"Cur vs PrMo";"Cur_vs_PrYr",#N/A,FALSE,"Cur vs PrYr";"Cur_vs_Cur",#N/A,FALSE,"Cur vs Cur"}</definedName>
    <definedName name="wrn.Variance__Cur_vs_AOP." localSheetId="6" hidden="1">{"Cur_vs_AOP",#N/A,FALSE,"Cur vs AOP"}</definedName>
    <definedName name="wrn.Variance__Cur_vs_AOP." localSheetId="7" hidden="1">{"Cur_vs_AOP",#N/A,FALSE,"Cur vs AOP"}</definedName>
    <definedName name="wrn.Variance__Cur_vs_AOP." localSheetId="8" hidden="1">{"Cur_vs_AOP",#N/A,FALSE,"Cur vs AOP"}</definedName>
    <definedName name="wrn.Variance__Cur_vs_AOP." localSheetId="10" hidden="1">{"Cur_vs_AOP",#N/A,FALSE,"Cur vs AOP"}</definedName>
    <definedName name="wrn.Variance__Cur_vs_AOP." hidden="1">{"Cur_vs_AOP",#N/A,FALSE,"Cur vs AOP"}</definedName>
    <definedName name="wrn.Variance__Cur_vs_Cur." localSheetId="6" hidden="1">{"Cur_vs_Cur",#N/A,FALSE,"Cur vs Cur"}</definedName>
    <definedName name="wrn.Variance__Cur_vs_Cur." localSheetId="7" hidden="1">{"Cur_vs_Cur",#N/A,FALSE,"Cur vs Cur"}</definedName>
    <definedName name="wrn.Variance__Cur_vs_Cur." localSheetId="8" hidden="1">{"Cur_vs_Cur",#N/A,FALSE,"Cur vs Cur"}</definedName>
    <definedName name="wrn.Variance__Cur_vs_Cur." localSheetId="10" hidden="1">{"Cur_vs_Cur",#N/A,FALSE,"Cur vs Cur"}</definedName>
    <definedName name="wrn.Variance__Cur_vs_Cur." hidden="1">{"Cur_vs_Cur",#N/A,FALSE,"Cur vs Cur"}</definedName>
    <definedName name="wrn.Variance__Cur_vs_PrMo." localSheetId="6" hidden="1">{"Cur_vs_PrMo",#N/A,FALSE,"Cur vs PrMo"}</definedName>
    <definedName name="wrn.Variance__Cur_vs_PrMo." localSheetId="7" hidden="1">{"Cur_vs_PrMo",#N/A,FALSE,"Cur vs PrMo"}</definedName>
    <definedName name="wrn.Variance__Cur_vs_PrMo." localSheetId="8" hidden="1">{"Cur_vs_PrMo",#N/A,FALSE,"Cur vs PrMo"}</definedName>
    <definedName name="wrn.Variance__Cur_vs_PrMo." localSheetId="10" hidden="1">{"Cur_vs_PrMo",#N/A,FALSE,"Cur vs PrMo"}</definedName>
    <definedName name="wrn.Variance__Cur_vs_PrMo." hidden="1">{"Cur_vs_PrMo",#N/A,FALSE,"Cur vs PrMo"}</definedName>
    <definedName name="wrn.Variance__Cur_vs_PrYr." localSheetId="6" hidden="1">{"Cur_vs_PrYr",#N/A,FALSE,"Cur vs PrYr"}</definedName>
    <definedName name="wrn.Variance__Cur_vs_PrYr." localSheetId="7" hidden="1">{"Cur_vs_PrYr",#N/A,FALSE,"Cur vs PrYr"}</definedName>
    <definedName name="wrn.Variance__Cur_vs_PrYr." localSheetId="8" hidden="1">{"Cur_vs_PrYr",#N/A,FALSE,"Cur vs PrYr"}</definedName>
    <definedName name="wrn.Variance__Cur_vs_PrYr." localSheetId="10" hidden="1">{"Cur_vs_PrYr",#N/A,FALSE,"Cur vs PrYr"}</definedName>
    <definedName name="wrn.Variance__Cur_vs_PrYr." hidden="1">{"Cur_vs_PrYr",#N/A,FALSE,"Cur vs PrYr"}</definedName>
    <definedName name="wrn.VARIOS." localSheetId="11" hidden="1">{#N/A,#N/A,FALSE,"Carat";"hdevta",#N/A,FALSE,"SEP";"VENTA",#N/A,FALSE,"05";"CASHFLOW",#N/A,FALSE,"05";#N/A,#N/A,FALSE,"06";"EQUIPOS",#N/A,FALSE,"05";"TAX PLAN",#N/A,FALSE,"05";#N/A,#N/A,FALSE,"07";"inf054",#N/A,FALSE,"SEP";#N/A,#N/A,FALSE,"02"}</definedName>
    <definedName name="wrn.VARIOS." hidden="1">{#N/A,#N/A,FALSE,"Carat";"hdevta",#N/A,FALSE,"SEP";"VENTA",#N/A,FALSE,"05";"CASHFLOW",#N/A,FALSE,"05";#N/A,#N/A,FALSE,"06";"EQUIPOS",#N/A,FALSE,"05";"TAX PLAN",#N/A,FALSE,"05";#N/A,#N/A,FALSE,"07";"inf054",#N/A,FALSE,"SEP";#N/A,#N/A,FALSE,"02"}</definedName>
    <definedName name="wrn.VC2._.and._.VC3._.Thunderbird." localSheetId="11" hidden="1">{#N/A,#N/A,FALSE,"Cover";#N/A,#N/A,FALSE,"Assumptions";#N/A,#N/A,FALSE,"Volumes";#N/A,#N/A,FALSE,"Pricing";#N/A,#N/A,FALSE,"TFLE Walk";#N/A,#N/A,FALSE,"Variable Cost";#N/A,#N/A,FALSE,"Sensitivity";#N/A,#N/A,FALSE,"Investment";#N/A,#N/A,FALSE,"Profitability"}</definedName>
    <definedName name="wrn.VC2._.and._.VC3._.Thunderbird." hidden="1">{#N/A,#N/A,FALSE,"Cover";#N/A,#N/A,FALSE,"Assumptions";#N/A,#N/A,FALSE,"Volumes";#N/A,#N/A,FALSE,"Pricing";#N/A,#N/A,FALSE,"TFLE Walk";#N/A,#N/A,FALSE,"Variable Cost";#N/A,#N/A,FALSE,"Sensitivity";#N/A,#N/A,FALSE,"Investment";#N/A,#N/A,FALSE,"Profitability"}</definedName>
    <definedName name="wrn.Weekly._.Printout." localSheetId="11" hidden="1">{#N/A,#N/A,FALSE,"EXEC";#N/A,#N/A,FALSE,"Backup";#N/A,#N/A,FALSE,"BACKLOG";#N/A,#N/A,FALSE,"Rollforward";#N/A,#N/A,FALSE,"Regional Bkgs"}</definedName>
    <definedName name="wrn.Weekly._.Printout." hidden="1">{#N/A,#N/A,FALSE,"EXEC";#N/A,#N/A,FALSE,"Backup";#N/A,#N/A,FALSE,"BACKLOG";#N/A,#N/A,FALSE,"Rollforward";#N/A,#N/A,FALSE,"Regional Bkgs"}</definedName>
    <definedName name="wrn.WHOLE." localSheetId="11" hidden="1">{#N/A,#N/A,FALSE,"assumptions";#N/A,#N/A,FALSE,"contrib_annual";#N/A,#N/A,FALSE,"historic";#N/A,#N/A,FALSE,"Proforma";#N/A,#N/A,FALSE,"CALENDARIZED";#N/A,#N/A,FALSE,"Has_gets";#N/A,#N/A,FALSE,"DILUTION"}</definedName>
    <definedName name="wrn.WHOLE." hidden="1">{#N/A,#N/A,FALSE,"assumptions";#N/A,#N/A,FALSE,"contrib_annual";#N/A,#N/A,FALSE,"historic";#N/A,#N/A,FALSE,"Proforma";#N/A,#N/A,FALSE,"CALENDARIZED";#N/A,#N/A,FALSE,"Has_gets";#N/A,#N/A,FALSE,"DILUTION"}</definedName>
    <definedName name="wrn.Wk._.to._.Wk._.Product._.Mix." localSheetId="11" hidden="1">{"Wk to Wk Field",#N/A,FALSE,"Wk to Wk Product Mix";"Wk to Wk Totals",#N/A,FALSE,"Wk to Wk Product Mix"}</definedName>
    <definedName name="wrn.Wk._.to._.Wk._.Product._.Mix." hidden="1">{"Wk to Wk Field",#N/A,FALSE,"Wk to Wk Product Mix";"Wk to Wk Totals",#N/A,FALSE,"Wk to Wk Product Mix"}</definedName>
    <definedName name="wrn.work._.paper._.shcedules." localSheetId="11" hidden="1">{"summary1",#N/A,FALSE,"Summary of Values";"summary2",#N/A,FALSE,"Summary of Values";"weighted average returns",#N/A,FALSE,"WACC and WARA";"fixed asset detail",#N/A,FALSE,"Fixed Asset Detail"}</definedName>
    <definedName name="wrn.work._.paper._.shcedules." hidden="1">{"summary1",#N/A,FALSE,"Summary of Values";"summary2",#N/A,FALSE,"Summary of Values";"weighted average returns",#N/A,FALSE,"WACC and WARA";"fixed asset detail",#N/A,FALSE,"Fixed Asset Detail"}</definedName>
    <definedName name="wrn.Wright." localSheetId="11" hidden="1">{#N/A,#N/A,FALSE,"Documentation";#N/A,#N/A,FALSE,"ROR";#N/A,#N/A,FALSE,"Projected Income";#N/A,#N/A,FALSE,"Historical Income";#N/A,#N/A,FALSE,"Historical BS";#N/A,#N/A,FALSE,"Backlog";#N/A,#N/A,FALSE,"Inventory";#N/A,#N/A,FALSE,"Technology";#N/A,#N/A,FALSE,"Trademarks";#N/A,#N/A,FALSE,"Workforce";#N/A,#N/A,FALSE,"Distribution";#N/A,#N/A,FALSE,"Contracts";#N/A,#N/A,FALSE,"Distribution Lifeing";#N/A,#N/A,FALSE,"Tax Amortization - higher";#N/A,#N/A,FALSE,"Residual Analysis";#N/A,#N/A,FALSE,"Tax Amortization - 15%";#N/A,#N/A,FALSE,"1999 Income Statements"}</definedName>
    <definedName name="wrn.Wright." hidden="1">{#N/A,#N/A,FALSE,"Documentation";#N/A,#N/A,FALSE,"ROR";#N/A,#N/A,FALSE,"Projected Income";#N/A,#N/A,FALSE,"Historical Income";#N/A,#N/A,FALSE,"Historical BS";#N/A,#N/A,FALSE,"Backlog";#N/A,#N/A,FALSE,"Inventory";#N/A,#N/A,FALSE,"Technology";#N/A,#N/A,FALSE,"Trademarks";#N/A,#N/A,FALSE,"Workforce";#N/A,#N/A,FALSE,"Distribution";#N/A,#N/A,FALSE,"Contracts";#N/A,#N/A,FALSE,"Distribution Lifeing";#N/A,#N/A,FALSE,"Tax Amortization - higher";#N/A,#N/A,FALSE,"Residual Analysis";#N/A,#N/A,FALSE,"Tax Amortization - 15%";#N/A,#N/A,FALSE,"1999 Income Statements"}</definedName>
    <definedName name="wrn.xrates." localSheetId="6" hidden="1">{#N/A,#N/A,FALSE,"1996";#N/A,#N/A,FALSE,"1995";#N/A,#N/A,FALSE,"1994"}</definedName>
    <definedName name="wrn.xrates." localSheetId="7" hidden="1">{#N/A,#N/A,FALSE,"1996";#N/A,#N/A,FALSE,"1995";#N/A,#N/A,FALSE,"1994"}</definedName>
    <definedName name="wrn.xrates." localSheetId="8" hidden="1">{#N/A,#N/A,FALSE,"1996";#N/A,#N/A,FALSE,"1995";#N/A,#N/A,FALSE,"1994"}</definedName>
    <definedName name="wrn.xrates." localSheetId="10" hidden="1">{#N/A,#N/A,FALSE,"1996";#N/A,#N/A,FALSE,"1995";#N/A,#N/A,FALSE,"1994"}</definedName>
    <definedName name="wrn.xrates." hidden="1">{#N/A,#N/A,FALSE,"1996";#N/A,#N/A,FALSE,"1995";#N/A,#N/A,FALSE,"1994"}</definedName>
    <definedName name="wrn.Yearly._.Reports." localSheetId="6" hidden="1">{"CashFlow","Nil",FALSE,"Yearly Reports-Y";"Revenue_OI","Nil",FALSE,"Yearly Reports-Y";"MTVNChannelComp","Nil",FALSE,"Yearly Reports-Y"}</definedName>
    <definedName name="wrn.Yearly._.Reports." localSheetId="7" hidden="1">{"CashFlow","Nil",FALSE,"Yearly Reports-Y";"Revenue_OI","Nil",FALSE,"Yearly Reports-Y";"MTVNChannelComp","Nil",FALSE,"Yearly Reports-Y"}</definedName>
    <definedName name="wrn.Yearly._.Reports." localSheetId="8" hidden="1">{"CashFlow","Nil",FALSE,"Yearly Reports-Y";"Revenue_OI","Nil",FALSE,"Yearly Reports-Y";"MTVNChannelComp","Nil",FALSE,"Yearly Reports-Y"}</definedName>
    <definedName name="wrn.Yearly._.Reports." localSheetId="10" hidden="1">{"CashFlow","Nil",FALSE,"Yearly Reports-Y";"Revenue_OI","Nil",FALSE,"Yearly Reports-Y";"MTVNChannelComp","Nil",FALSE,"Yearly Reports-Y"}</definedName>
    <definedName name="wrn.Yearly._.Reports." hidden="1">{"CashFlow","Nil",FALSE,"Yearly Reports-Y";"Revenue_OI","Nil",FALSE,"Yearly Reports-Y";"MTVNChannelComp","Nil",FALSE,"Yearly Reports-Y"}</definedName>
    <definedName name="wrn.השקעות." localSheetId="11" hidden="1">{#N/A,#N/A,FALSE,"השקעות"}</definedName>
    <definedName name="wrn.השקעות." hidden="1">{#N/A,#N/A,FALSE,"השקעות"}</definedName>
    <definedName name="wrn1.supp." localSheetId="11" hidden="1">{#N/A,#N/A,FALSE,"COVER PAGE";#N/A,#N/A,FALSE,"TABLE OF CONTENTS";#N/A,#N/A,FALSE,"INCSTAT";#N/A,#N/A,FALSE,"SBU TRENDS";#N/A,#N/A,FALSE,"ASSETS";#N/A,#N/A,FALSE,"LIABILITIES";#N/A,#N/A,FALSE,"P &amp; L CURRENT";#N/A,#N/A,FALSE,"CASH FLOW";#N/A,#N/A,FALSE,"AGING";#N/A,#N/A,FALSE,"TOPTEN";#N/A,#N/A,FALSE,"LINE OF CREDIT";#N/A,#N/A,FALSE,"RV VAR P&amp;L";#N/A,#N/A,FALSE,"SUM LOCATION";#N/A,#N/A,FALSE,"HEADCOUNT";#N/A,#N/A,FALSE,"RV TRENDED";#N/A,#N/A,FALSE,"MV TRENDED";#N/A,#N/A,FALSE,"SG&amp;A TREND";#N/A,#N/A,FALSE,"SG&amp;A PLAN VS ACT";#N/A,#N/A,FALSE,"ADM SYS ACTUAL";#N/A,#N/A,FALSE,"SALES &amp; SBU ACTUAL";#N/A,#N/A,FALSE,"ADM SYS VAR";#N/A,#N/A,FALSE,"SALES &amp; SBU VAR"}</definedName>
    <definedName name="wrn1.supp." hidden="1">{#N/A,#N/A,FALSE,"COVER PAGE";#N/A,#N/A,FALSE,"TABLE OF CONTENTS";#N/A,#N/A,FALSE,"INCSTAT";#N/A,#N/A,FALSE,"SBU TRENDS";#N/A,#N/A,FALSE,"ASSETS";#N/A,#N/A,FALSE,"LIABILITIES";#N/A,#N/A,FALSE,"P &amp; L CURRENT";#N/A,#N/A,FALSE,"CASH FLOW";#N/A,#N/A,FALSE,"AGING";#N/A,#N/A,FALSE,"TOPTEN";#N/A,#N/A,FALSE,"LINE OF CREDIT";#N/A,#N/A,FALSE,"RV VAR P&amp;L";#N/A,#N/A,FALSE,"SUM LOCATION";#N/A,#N/A,FALSE,"HEADCOUNT";#N/A,#N/A,FALSE,"RV TRENDED";#N/A,#N/A,FALSE,"MV TRENDED";#N/A,#N/A,FALSE,"SG&amp;A TREND";#N/A,#N/A,FALSE,"SG&amp;A PLAN VS ACT";#N/A,#N/A,FALSE,"ADM SYS ACTUAL";#N/A,#N/A,FALSE,"SALES &amp; SBU ACTUAL";#N/A,#N/A,FALSE,"ADM SYS VAR";#N/A,#N/A,FALSE,"SALES &amp; SBU VAR"}</definedName>
    <definedName name="wrnfy97" localSheetId="11" hidden="1">{#N/A,#N/A,FALSE,"FY97";#N/A,#N/A,FALSE,"FY98";#N/A,#N/A,FALSE,"FY99";#N/A,#N/A,FALSE,"FY00";#N/A,#N/A,FALSE,"FY01"}</definedName>
    <definedName name="wrnfy97" hidden="1">{#N/A,#N/A,FALSE,"FY97";#N/A,#N/A,FALSE,"FY98";#N/A,#N/A,FALSE,"FY99";#N/A,#N/A,FALSE,"FY00";#N/A,#N/A,FALSE,"FY01"}</definedName>
    <definedName name="wrtu" localSheetId="11" hidden="1">{0,TRUE}</definedName>
    <definedName name="wrtu" hidden="1">{0,TRUE}</definedName>
    <definedName name="wrwrwr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wrwrwr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ws" localSheetId="11" hidden="1">{#N/A,#N/A,FALSE,"Aging Summary";#N/A,#N/A,FALSE,"Ratio Analysis";#N/A,#N/A,FALSE,"Test 120 Day Accts";#N/A,#N/A,FALSE,"Tickmarks"}</definedName>
    <definedName name="ws" hidden="1">{#N/A,#N/A,FALSE,"Aging Summary";#N/A,#N/A,FALSE,"Ratio Analysis";#N/A,#N/A,FALSE,"Test 120 Day Accts";#N/A,#N/A,FALSE,"Tickmarks"}</definedName>
    <definedName name="wt" localSheetId="11" hidden="1">{#N/A,#N/A,FALSE,"FY97";#N/A,#N/A,FALSE,"FY98";#N/A,#N/A,FALSE,"FY99";#N/A,#N/A,FALSE,"FY00";#N/A,#N/A,FALSE,"FY01"}</definedName>
    <definedName name="wt" hidden="1">{#N/A,#N/A,FALSE,"FY97";#N/A,#N/A,FALSE,"FY98";#N/A,#N/A,FALSE,"FY99";#N/A,#N/A,FALSE,"FY00";#N/A,#N/A,FALSE,"FY01"}</definedName>
    <definedName name="wtre" localSheetId="11" hidden="1">{#N/A,#N/A,FALSE,"Aging Summary";#N/A,#N/A,FALSE,"Ratio Analysis";#N/A,#N/A,FALSE,"Test 120 Day Accts";#N/A,#N/A,FALSE,"Tickmarks"}</definedName>
    <definedName name="wtre" hidden="1">{#N/A,#N/A,FALSE,"Aging Summary";#N/A,#N/A,FALSE,"Ratio Analysis";#N/A,#N/A,FALSE,"Test 120 Day Accts";#N/A,#N/A,FALSE,"Tickmarks"}</definedName>
    <definedName name="wvu.daily._.update._.global._.sheet." localSheetId="11" hidden="1">{TRUE,TRUE,-1.25,-15.5,456.75,276.75,FALSE,FALSE,TRUE,TRUE,0,1,2,1,21,1,4,4,TRUE,TRUE,3,TRUE,1,TRUE,100,"Swvu.daily._.update._.global._.sheet.","ACwvu.daily._.update._.global._.sheet.",#N/A,FALSE,FALSE,0.393700787401575,0.393700787401575,0.984251968503937,0.984251968503937,1,"&amp;CUTILITIES : KEY DATA
&amp;A&amp;R&amp;D","&amp;LNB : Lyonnaise, Viag estimates based upon TED&amp;CPage &amp;P&amp;REuropean Yields are Gross",TRUE,FALSE,FALSE,FALSE,1,#N/A,1,1,FALSE,FALSE,#N/A,#N/A,FALSE,FALSE,FALSE,9,65532,65532,FALSE,FALSE,TRUE,TRUE,TRUE}</definedName>
    <definedName name="wvu.daily._.update._.global._.sheet." hidden="1">{TRUE,TRUE,-1.25,-15.5,456.75,276.75,FALSE,FALSE,TRUE,TRUE,0,1,2,1,21,1,4,4,TRUE,TRUE,3,TRUE,1,TRUE,100,"Swvu.daily._.update._.global._.sheet.","ACwvu.daily._.update._.global._.sheet.",#N/A,FALSE,FALSE,0.393700787401575,0.393700787401575,0.984251968503937,0.984251968503937,1,"&amp;CUTILITIES : KEY DATA
&amp;A&amp;R&amp;D","&amp;LNB : Lyonnaise, Viag estimates based upon TED&amp;CPage &amp;P&amp;REuropean Yields are Gross",TRUE,FALSE,FALSE,FALSE,1,#N/A,1,1,FALSE,FALSE,#N/A,#N/A,FALSE,FALSE,FALSE,9,65532,65532,FALSE,FALSE,TRUE,TRUE,TRUE}</definedName>
    <definedName name="wvu.daily._.update._.summary." localSheetId="11" hidden="1">{TRUE,TRUE,-1.25,-15.5,456.75,276.75,FALSE,FALSE,TRUE,TRUE,0,1,2,1,5,1,4,4,TRUE,TRUE,3,TRUE,1,TRUE,100,"Swvu.daily._.update._.summary.","ACwvu.daily._.update._.summary.",#N/A,FALSE,FALSE,0.393700787401575,0.393700787401575,0.984251968503937,0.984251968503937,2,"&amp;C&amp;A&amp;R&amp;D","&amp;LNB : Lyonnaise, Viag estimates based upon TED&amp;CPage &amp;P&amp;REuropean Yields are Gross",TRUE,FALSE,FALSE,FALSE,1,#N/A,1,1,"=R1C1:R37C16",FALSE,#N/A,#N/A,FALSE,FALSE,FALSE,9,65532,65532,FALSE,FALSE,TRUE,TRUE,TRUE}</definedName>
    <definedName name="wvu.daily._.update._.summary." hidden="1">{TRUE,TRUE,-1.25,-15.5,456.75,276.75,FALSE,FALSE,TRUE,TRUE,0,1,2,1,5,1,4,4,TRUE,TRUE,3,TRUE,1,TRUE,100,"Swvu.daily._.update._.summary.","ACwvu.daily._.update._.summary.",#N/A,FALSE,FALSE,0.393700787401575,0.393700787401575,0.984251968503937,0.984251968503937,2,"&amp;C&amp;A&amp;R&amp;D","&amp;LNB : Lyonnaise, Viag estimates based upon TED&amp;CPage &amp;P&amp;REuropean Yields are Gross",TRUE,FALSE,FALSE,FALSE,1,#N/A,1,1,"=R1C1:R37C16",FALSE,#N/A,#N/A,FALSE,FALSE,FALSE,9,65532,65532,FALSE,FALSE,TRUE,TRUE,TRUE}</definedName>
    <definedName name="ww" localSheetId="0">#REF!</definedName>
    <definedName name="ww" localSheetId="6">#REF!</definedName>
    <definedName name="ww" localSheetId="7">#REF!</definedName>
    <definedName name="ww" localSheetId="8">#REF!</definedName>
    <definedName name="ww" localSheetId="10">#REF!</definedName>
    <definedName name="ww" localSheetId="1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ww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ww.Rele" localSheetId="11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ww.Rele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WW59297f075c144f81978ba6b75d03f297_32FB" localSheetId="2" hidden="1">#REF!</definedName>
    <definedName name="WW59297f075c144f81978ba6b75d03f297_32FB" localSheetId="11" hidden="1">#REF!</definedName>
    <definedName name="WW59297f075c144f81978ba6b75d03f297_32FB" hidden="1">#REF!</definedName>
    <definedName name="WWW" localSheetId="0">#REF!</definedName>
    <definedName name="WWW" localSheetId="6">#REF!</definedName>
    <definedName name="WWW" localSheetId="7">#REF!</definedName>
    <definedName name="WWW" localSheetId="8">#REF!</definedName>
    <definedName name="WWW" localSheetId="10">#REF!</definedName>
    <definedName name="www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www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wwww" localSheetId="11" hidden="1">{"Costo1",#N/A,FALSE,"Costo Estimado";"Costo2",#N/A,FALSE,"Costo Estimado";"Costos3",#N/A,FALSE,"Costo Estimado";"Costo4",#N/A,FALSE,"Costo Estimado"}</definedName>
    <definedName name="wwww" hidden="1">{"Costo1",#N/A,FALSE,"Costo Estimado";"Costo2",#N/A,FALSE,"Costo Estimado";"Costos3",#N/A,FALSE,"Costo Estimado";"Costo4",#N/A,FALSE,"Costo Estimado"}</definedName>
    <definedName name="wwwww" localSheetId="11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wwwww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wwwwww" localSheetId="11" hidden="1">{"INCPRE2000",#N/A,FALSE,"BL2000"}</definedName>
    <definedName name="wwwwww" hidden="1">{"INCPRE2000",#N/A,FALSE,"BL2000"}</definedName>
    <definedName name="wwwwwww" localSheetId="11" hidden="1">{"HS_USA",#N/A,FALSE,"Base"}</definedName>
    <definedName name="wwwwwww" hidden="1">{"HS_USA",#N/A,FALSE,"Base"}</definedName>
    <definedName name="wwwwwwwww" localSheetId="11" hidden="1">{"CTO MES ACTUAL",#N/A,FALSE,"BASE ANEXOS";"VAR MES ACT",#N/A,FALSE,"BASE ANEXOS"}</definedName>
    <definedName name="wwwwwwwww" hidden="1">{"CTO MES ACTUAL",#N/A,FALSE,"BASE ANEXOS";"VAR MES ACT",#N/A,FALSE,"BASE ANEXOS"}</definedName>
    <definedName name="wwwwwwwwww" localSheetId="11" hidden="1">{"PL2000",#N/A,FALSE,"BL2000"}</definedName>
    <definedName name="wwwwwwwwww" hidden="1">{"PL2000",#N/A,FALSE,"BL2000"}</definedName>
    <definedName name="wwwwwwwwwww">#REF!</definedName>
    <definedName name="wwwwwwwwwwwwwwww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wwwwwwwwwwwwwwww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wwwwwwwwwwwwwwwwww" localSheetId="11" hidden="1">{#N/A,#N/A,TRUE,"Лист2"}</definedName>
    <definedName name="wwwwwwwwwwwwwwwwww" hidden="1">{#N/A,#N/A,TRUE,"Лист2"}</definedName>
    <definedName name="wwwwwwwwwwwwwwwwwwwwwwwww" localSheetId="11" hidden="1">{"Страница 1",#N/A,FALSE,"Модель Интенсивника";"Страница 2",#N/A,FALSE,"Модель Интенсивника";"Страница 3",#N/A,FALSE,"Модель Интенсивника"}</definedName>
    <definedName name="wwwwwwwwwwwwwwwwwwwwwwwww" hidden="1">{"Страница 1",#N/A,FALSE,"Модель Интенсивника";"Страница 2",#N/A,FALSE,"Модель Интенсивника";"Страница 3",#N/A,FALSE,"Модель Интенсивника"}</definedName>
    <definedName name="x_rate_avg">#REF!</definedName>
    <definedName name="x_rate_end">#REF!</definedName>
    <definedName name="XCDER" localSheetId="2" hidden="1">'[39]SOV tot'!#REF!</definedName>
    <definedName name="XCDER" hidden="1">'[39]SOV tot'!#REF!</definedName>
    <definedName name="xcv">#REF!</definedName>
    <definedName name="xcvfbf" localSheetId="11" hidden="1">{"'Sheet1'!$A$12:$K$107"}</definedName>
    <definedName name="xcvfbf" hidden="1">{"'Sheet1'!$A$12:$K$107"}</definedName>
    <definedName name="xcvxv" localSheetId="11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xcvxv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XLRPARAMS_BName" hidden="1">[78]XLR_NoRangeSheet!$F$6</definedName>
    <definedName name="XLRPARAMS_Cp1" hidden="1">[78]XLR_NoRangeSheet!$H$6</definedName>
    <definedName name="XLRPARAMS_Cp2" hidden="1">[78]XLR_NoRangeSheet!$I$6</definedName>
    <definedName name="XLRPARAMS_Currency" hidden="1">[79]XLR_NoRangeSheet!$E$6</definedName>
    <definedName name="XLRPARAMS_Dev1" hidden="1">[78]XLR_NoRangeSheet!$J$6</definedName>
    <definedName name="XLRPARAMS_Dev2" hidden="1">[78]XLR_NoRangeSheet!$K$6</definedName>
    <definedName name="XLRPARAMS_Dev3" hidden="1">[78]XLR_NoRangeSheet!$L$6</definedName>
    <definedName name="XLRPARAMS_Dev4" hidden="1">[78]XLR_NoRangeSheet!$M$6</definedName>
    <definedName name="XLRPARAMS_hCalendar" hidden="1">[80]XLR_NoRangeSheet!$E$6</definedName>
    <definedName name="XLRPARAMS_M1" hidden="1">[78]XLR_NoRangeSheet!$P$6</definedName>
    <definedName name="XLRPARAMS_M2" hidden="1">[78]XLR_NoRangeSheet!$Q$6</definedName>
    <definedName name="XLRPARAMS_Max0" hidden="1">[81]XLR_NoRangeSheet!$K$6</definedName>
    <definedName name="XLRPARAMS_Max1" hidden="1">[81]XLR_NoRangeSheet!$L$6</definedName>
    <definedName name="XLRPARAMS_Max2" hidden="1">[81]XLR_NoRangeSheet!$M$6</definedName>
    <definedName name="XLRPARAMS_Max3" hidden="1">[81]XLR_NoRangeSheet!$N$6</definedName>
    <definedName name="XLRPARAMS_Max4" hidden="1">[81]XLR_NoRangeSheet!$O$6</definedName>
    <definedName name="XLRPARAMS_MNLZ0" hidden="1">[81]XLR_NoRangeSheet!$J$6</definedName>
    <definedName name="XLRPARAMS_MNLZ1" hidden="1">[82]XLR_NoRangeSheet!$F$6</definedName>
    <definedName name="XLRPARAMS_MNLZ2" hidden="1">[82]XLR_NoRangeSheet!$G$6</definedName>
    <definedName name="XLRPARAMS_MNLZ3" hidden="1">[82]XLR_NoRangeSheet!$H$6</definedName>
    <definedName name="XLRPARAMS_MNLZ4" hidden="1">[82]XLR_NoRangeSheet!$I$6</definedName>
    <definedName name="XLRPARAMS_Name" hidden="1">[79]XLR_NoRangeSheet!$C$6</definedName>
    <definedName name="XLRPARAMS_p_Reserv" localSheetId="6" hidden="1">#REF!</definedName>
    <definedName name="XLRPARAMS_p_Reserv" localSheetId="7" hidden="1">#REF!</definedName>
    <definedName name="XLRPARAMS_p_Reserv" localSheetId="8" hidden="1">#REF!</definedName>
    <definedName name="XLRPARAMS_p_Reserv" localSheetId="10" hidden="1">#REF!</definedName>
    <definedName name="XLRPARAMS_p_Reserv" hidden="1">#REF!</definedName>
    <definedName name="XLRPARAMS_P1" hidden="1">[78]XLR_NoRangeSheet!$R$6</definedName>
    <definedName name="XLRPARAMS_P2" hidden="1">[78]XLR_NoRangeSheet!$S$6</definedName>
    <definedName name="XLRPARAMS_PCurrency" hidden="1">[79]XLR_NoRangeSheet!$O$6</definedName>
    <definedName name="XLRPARAMS_Period" hidden="1">[78]XLR_NoRangeSheet!$D$6</definedName>
    <definedName name="XLRPARAMS_PName" hidden="1">[78]XLR_NoRangeSheet!$G$6</definedName>
    <definedName name="XLRPARAMS_sType" hidden="1">[83]XLR_NoRangeSheet!$G$6</definedName>
    <definedName name="XLRPARAMS_Sum" hidden="1">[79]XLR_NoRangeSheet!$N$6</definedName>
    <definedName name="XLRPARAMS_Type" hidden="1">[78]XLR_NoRangeSheet!$B$6</definedName>
    <definedName name="xoz_r" localSheetId="6">#REF!</definedName>
    <definedName name="xoz_r" localSheetId="7">#REF!</definedName>
    <definedName name="xoz_r" localSheetId="8">#REF!</definedName>
    <definedName name="xoz_r" localSheetId="10">#REF!</definedName>
    <definedName name="xoz_r">#REF!</definedName>
    <definedName name="XREF_COLUMN_1" localSheetId="9">#REF!</definedName>
    <definedName name="XREF_COLUMN_1" localSheetId="2" hidden="1">[84]трансформация1!#REF!</definedName>
    <definedName name="XREF_COLUMN_1" localSheetId="11" hidden="1">[84]трансформация1!#REF!</definedName>
    <definedName name="XREF_COLUMN_1" hidden="1">[84]трансформация1!#REF!</definedName>
    <definedName name="XREF_COLUMN_13">#REF!</definedName>
    <definedName name="XREF_COLUMN_2" localSheetId="9">#REF!</definedName>
    <definedName name="XREF_COLUMN_2" localSheetId="2" hidden="1">[85]Bilanz!#REF!</definedName>
    <definedName name="XREF_COLUMN_2" hidden="1">[85]Bilanz!#REF!</definedName>
    <definedName name="XREF_COLUMN_3" localSheetId="9">#REF!</definedName>
    <definedName name="XREF_COLUMN_3" localSheetId="2" hidden="1">#REF!</definedName>
    <definedName name="XREF_COLUMN_3" localSheetId="11" hidden="1">#REF!</definedName>
    <definedName name="XREF_COLUMN_3" hidden="1">#REF!</definedName>
    <definedName name="XREF_COLUMN_38">#REF!</definedName>
    <definedName name="XREF_COLUMN_42">#REF!</definedName>
    <definedName name="XREF_COLUMN_5" localSheetId="2" hidden="1">#REF!</definedName>
    <definedName name="XREF_COLUMN_5" hidden="1">#REF!</definedName>
    <definedName name="XREF_COLUMN_8">#REF!</definedName>
    <definedName name="XRefActiveRow" localSheetId="2" hidden="1">#REF!</definedName>
    <definedName name="XRefActiveRow" hidden="1">#REF!</definedName>
    <definedName name="XRefColumnsCount" hidden="1">1</definedName>
    <definedName name="XRefCopy1" localSheetId="2" hidden="1">[84]трансформация1!#REF!</definedName>
    <definedName name="XRefCopy1" hidden="1">[84]трансформация1!#REF!</definedName>
    <definedName name="XRefCopy10" localSheetId="2" hidden="1">#REF!</definedName>
    <definedName name="XRefCopy10" localSheetId="11" hidden="1">#REF!</definedName>
    <definedName name="XRefCopy10" hidden="1">#REF!</definedName>
    <definedName name="XRefCopy10Row" localSheetId="2" hidden="1">#REF!</definedName>
    <definedName name="XRefCopy10Row" hidden="1">#REF!</definedName>
    <definedName name="XRefCopy11" localSheetId="2" hidden="1">#REF!</definedName>
    <definedName name="XRefCopy11" hidden="1">#REF!</definedName>
    <definedName name="XRefCopy11Row" localSheetId="2" hidden="1">#REF!</definedName>
    <definedName name="XRefCopy11Row" hidden="1">#REF!</definedName>
    <definedName name="XRefCopy12Row" localSheetId="2" hidden="1">#REF!</definedName>
    <definedName name="XRefCopy12Row" hidden="1">#REF!</definedName>
    <definedName name="XRefCopy13Row" localSheetId="2" hidden="1">#REF!</definedName>
    <definedName name="XRefCopy13Row" hidden="1">#REF!</definedName>
    <definedName name="XRefCopy14" localSheetId="2" hidden="1">#REF!</definedName>
    <definedName name="XRefCopy14" hidden="1">#REF!</definedName>
    <definedName name="XRefCopy14Row" localSheetId="2" hidden="1">#REF!</definedName>
    <definedName name="XRefCopy14Row" hidden="1">#REF!</definedName>
    <definedName name="XRefCopy15Row" localSheetId="2" hidden="1">#REF!</definedName>
    <definedName name="XRefCopy15Row" hidden="1">#REF!</definedName>
    <definedName name="XRefCopy16Row" localSheetId="2" hidden="1">#REF!</definedName>
    <definedName name="XRefCopy16Row" hidden="1">#REF!</definedName>
    <definedName name="XRefCopy17Row" localSheetId="2" hidden="1">#REF!</definedName>
    <definedName name="XRefCopy17Row" hidden="1">#REF!</definedName>
    <definedName name="XRefCopy19Row" localSheetId="2" hidden="1">#REF!</definedName>
    <definedName name="XRefCopy19Row" hidden="1">#REF!</definedName>
    <definedName name="XRefCopy1Row" localSheetId="2" hidden="1">#REF!</definedName>
    <definedName name="XRefCopy1Row" hidden="1">#REF!</definedName>
    <definedName name="XRefCopy2" localSheetId="9">#REF!</definedName>
    <definedName name="XRefCopy2" localSheetId="2" hidden="1">[84]трансформация1!#REF!</definedName>
    <definedName name="XRefCopy2" hidden="1">[84]трансформация1!#REF!</definedName>
    <definedName name="XRefCopy20Row" localSheetId="2" hidden="1">#REF!</definedName>
    <definedName name="XRefCopy20Row" localSheetId="11" hidden="1">#REF!</definedName>
    <definedName name="XRefCopy20Row" hidden="1">#REF!</definedName>
    <definedName name="XRefCopy21">#REF!</definedName>
    <definedName name="XRefCopy21Row" localSheetId="2" hidden="1">#REF!</definedName>
    <definedName name="XRefCopy21Row" hidden="1">#REF!</definedName>
    <definedName name="XRefCopy22Row" localSheetId="2" hidden="1">#REF!</definedName>
    <definedName name="XRefCopy22Row" hidden="1">#REF!</definedName>
    <definedName name="XRefCopy23Row" localSheetId="2" hidden="1">#REF!</definedName>
    <definedName name="XRefCopy23Row" hidden="1">#REF!</definedName>
    <definedName name="XRefCopy24Row" localSheetId="2" hidden="1">#REF!</definedName>
    <definedName name="XRefCopy24Row" hidden="1">#REF!</definedName>
    <definedName name="XRefCopy25Row" localSheetId="2" hidden="1">#REF!</definedName>
    <definedName name="XRefCopy25Row" hidden="1">#REF!</definedName>
    <definedName name="XRefCopy26Row" localSheetId="2" hidden="1">#REF!</definedName>
    <definedName name="XRefCopy26Row" hidden="1">#REF!</definedName>
    <definedName name="XRefCopy27Row" localSheetId="2" hidden="1">#REF!</definedName>
    <definedName name="XRefCopy27Row" hidden="1">#REF!</definedName>
    <definedName name="XRefCopy28Row" localSheetId="2" hidden="1">#REF!</definedName>
    <definedName name="XRefCopy28Row" hidden="1">#REF!</definedName>
    <definedName name="XRefCopy29Row" localSheetId="2" hidden="1">#REF!</definedName>
    <definedName name="XRefCopy29Row" hidden="1">#REF!</definedName>
    <definedName name="XRefCopy2Row" localSheetId="2" hidden="1">#REF!</definedName>
    <definedName name="XRefCopy2Row" hidden="1">#REF!</definedName>
    <definedName name="XRefCopy3" localSheetId="9">#REF!</definedName>
    <definedName name="XRefCopy3" localSheetId="2" hidden="1">[84]трансформация1!#REF!</definedName>
    <definedName name="XRefCopy3" hidden="1">[84]трансформация1!#REF!</definedName>
    <definedName name="XRefCopy30Row" localSheetId="2" hidden="1">#REF!</definedName>
    <definedName name="XRefCopy30Row" localSheetId="11" hidden="1">#REF!</definedName>
    <definedName name="XRefCopy30Row" hidden="1">#REF!</definedName>
    <definedName name="XRefCopy31Row" localSheetId="2" hidden="1">#REF!</definedName>
    <definedName name="XRefCopy31Row" hidden="1">#REF!</definedName>
    <definedName name="XRefCopy32Row" localSheetId="2" hidden="1">#REF!</definedName>
    <definedName name="XRefCopy32Row" hidden="1">#REF!</definedName>
    <definedName name="XRefCopy33Row" localSheetId="2" hidden="1">#REF!</definedName>
    <definedName name="XRefCopy33Row" hidden="1">#REF!</definedName>
    <definedName name="XRefCopy34Row" localSheetId="2" hidden="1">#REF!</definedName>
    <definedName name="XRefCopy34Row" hidden="1">#REF!</definedName>
    <definedName name="XRefCopy35Row" localSheetId="2" hidden="1">#REF!</definedName>
    <definedName name="XRefCopy35Row" hidden="1">#REF!</definedName>
    <definedName name="XRefCopy36Row" localSheetId="2" hidden="1">#REF!</definedName>
    <definedName name="XRefCopy36Row" hidden="1">#REF!</definedName>
    <definedName name="XRefCopy37Row" localSheetId="2" hidden="1">#REF!</definedName>
    <definedName name="XRefCopy37Row" hidden="1">#REF!</definedName>
    <definedName name="XRefCopy3Row" localSheetId="2" hidden="1">#REF!</definedName>
    <definedName name="XRefCopy3Row" hidden="1">#REF!</definedName>
    <definedName name="XRefCopy4" localSheetId="2" hidden="1">#REF!</definedName>
    <definedName name="XRefCopy4" hidden="1">#REF!</definedName>
    <definedName name="XRefCopy40Row" localSheetId="2" hidden="1">#REF!</definedName>
    <definedName name="XRefCopy40Row" hidden="1">#REF!</definedName>
    <definedName name="XRefCopy4Row" localSheetId="2" hidden="1">#REF!</definedName>
    <definedName name="XRefCopy4Row" hidden="1">#REF!</definedName>
    <definedName name="XRefCopy5" localSheetId="2" hidden="1">#REF!</definedName>
    <definedName name="XRefCopy5" hidden="1">#REF!</definedName>
    <definedName name="XRefCopy5Row" localSheetId="2" hidden="1">#REF!</definedName>
    <definedName name="XRefCopy5Row" hidden="1">#REF!</definedName>
    <definedName name="XRefCopy6">#REF!</definedName>
    <definedName name="XRefCopy64">#REF!</definedName>
    <definedName name="XRefCopy65">#REF!</definedName>
    <definedName name="XRefCopy66">#REF!</definedName>
    <definedName name="XRefCopy67">#REF!</definedName>
    <definedName name="XRefCopy6Row" localSheetId="2" hidden="1">#REF!</definedName>
    <definedName name="XRefCopy6Row" hidden="1">#REF!</definedName>
    <definedName name="XRefCopy7" localSheetId="2" hidden="1">#REF!</definedName>
    <definedName name="XRefCopy7" hidden="1">#REF!</definedName>
    <definedName name="XRefCopy73">#REF!</definedName>
    <definedName name="XRefCopy74">#REF!</definedName>
    <definedName name="XRefCopy7Row" localSheetId="2" hidden="1">#REF!</definedName>
    <definedName name="XRefCopy7Row" hidden="1">#REF!</definedName>
    <definedName name="XRefCopy8" localSheetId="2" hidden="1">#REF!</definedName>
    <definedName name="XRefCopy8" hidden="1">#REF!</definedName>
    <definedName name="XRefCopy8Row" localSheetId="2" hidden="1">#REF!</definedName>
    <definedName name="XRefCopy8Row" hidden="1">#REF!</definedName>
    <definedName name="XRefCopy99" hidden="1">'[86]IVA Estimado'!$E$7</definedName>
    <definedName name="XRefCopy99Row" hidden="1">[86]XREF!$A$6:$IV$6</definedName>
    <definedName name="XRefCopy9Row" localSheetId="2" hidden="1">#REF!</definedName>
    <definedName name="XRefCopy9Row" localSheetId="11" hidden="1">#REF!</definedName>
    <definedName name="XRefCopy9Row" hidden="1">#REF!</definedName>
    <definedName name="XRefCopyRangeCount" localSheetId="0" hidden="1">1</definedName>
    <definedName name="XRefCopyRangeCount" localSheetId="6" hidden="1">1</definedName>
    <definedName name="XRefCopyRangeCount" localSheetId="7" hidden="1">1</definedName>
    <definedName name="XRefCopyRangeCount" localSheetId="8" hidden="1">1</definedName>
    <definedName name="XRefCopyRangeCount" localSheetId="10" hidden="1">1</definedName>
    <definedName name="XRefCopyRangeCount" hidden="1">3</definedName>
    <definedName name="XRefPaste1" localSheetId="9">#REF!</definedName>
    <definedName name="XRefPaste1" localSheetId="2" hidden="1">[84]трансформация1!#REF!</definedName>
    <definedName name="XRefPaste1" localSheetId="11" hidden="1">[84]трансформация1!#REF!</definedName>
    <definedName name="XRefPaste1" hidden="1">[84]трансформация1!#REF!</definedName>
    <definedName name="XRefPaste10" localSheetId="2" hidden="1">#REF!</definedName>
    <definedName name="XRefPaste10" localSheetId="11" hidden="1">#REF!</definedName>
    <definedName name="XRefPaste10" hidden="1">#REF!</definedName>
    <definedName name="XRefPaste10Row" localSheetId="2" hidden="1">#REF!</definedName>
    <definedName name="XRefPaste10Row" hidden="1">#REF!</definedName>
    <definedName name="XRefPaste11">#REF!</definedName>
    <definedName name="XRefPaste11Row" localSheetId="2" hidden="1">#REF!</definedName>
    <definedName name="XRefPaste11Row" hidden="1">#REF!</definedName>
    <definedName name="XRefPaste12" localSheetId="2" hidden="1">#REF!</definedName>
    <definedName name="XRefPaste12" hidden="1">#REF!</definedName>
    <definedName name="XRefPaste12Row" localSheetId="2" hidden="1">#REF!</definedName>
    <definedName name="XRefPaste12Row" hidden="1">#REF!</definedName>
    <definedName name="XRefPaste13Row" localSheetId="2" hidden="1">#REF!</definedName>
    <definedName name="XRefPaste13Row" hidden="1">#REF!</definedName>
    <definedName name="XRefPaste14" localSheetId="2" hidden="1">#REF!</definedName>
    <definedName name="XRefPaste14" hidden="1">#REF!</definedName>
    <definedName name="XRefPaste14Row" localSheetId="2" hidden="1">#REF!</definedName>
    <definedName name="XRefPaste14Row" hidden="1">#REF!</definedName>
    <definedName name="XRefPaste15Row" localSheetId="2" hidden="1">#REF!</definedName>
    <definedName name="XRefPaste15Row" hidden="1">#REF!</definedName>
    <definedName name="XRefPaste16Row" localSheetId="2" hidden="1">#REF!</definedName>
    <definedName name="XRefPaste16Row" hidden="1">#REF!</definedName>
    <definedName name="XRefPaste17" localSheetId="2" hidden="1">#REF!</definedName>
    <definedName name="XRefPaste17" hidden="1">#REF!</definedName>
    <definedName name="XRefPaste1Row" localSheetId="2" hidden="1">#REF!</definedName>
    <definedName name="XRefPaste1Row" hidden="1">#REF!</definedName>
    <definedName name="XRefPaste2" localSheetId="9">#REF!</definedName>
    <definedName name="XRefPaste2" localSheetId="2" hidden="1">[84]трансформация1!#REF!</definedName>
    <definedName name="XRefPaste2" hidden="1">[84]трансформация1!#REF!</definedName>
    <definedName name="XRefPaste2Row" localSheetId="9">#REF!</definedName>
    <definedName name="XRefPaste2Row" localSheetId="2" hidden="1">#REF!</definedName>
    <definedName name="XRefPaste2Row" localSheetId="11" hidden="1">#REF!</definedName>
    <definedName name="XRefPaste2Row" hidden="1">#REF!</definedName>
    <definedName name="XRefPaste3" localSheetId="2" hidden="1">[84]трансформация1!#REF!</definedName>
    <definedName name="XRefPaste3" localSheetId="11" hidden="1">[84]трансформация1!#REF!</definedName>
    <definedName name="XRefPaste3" hidden="1">[84]трансформация1!#REF!</definedName>
    <definedName name="XRefPaste3Row" localSheetId="2" hidden="1">#REF!</definedName>
    <definedName name="XRefPaste3Row" localSheetId="11" hidden="1">#REF!</definedName>
    <definedName name="XRefPaste3Row" hidden="1">#REF!</definedName>
    <definedName name="XRefPaste4" localSheetId="2" hidden="1">[84]трансформация1!#REF!</definedName>
    <definedName name="XRefPaste4" localSheetId="11" hidden="1">[84]трансформация1!#REF!</definedName>
    <definedName name="XRefPaste4" hidden="1">[84]трансформация1!#REF!</definedName>
    <definedName name="XRefPaste4Row" localSheetId="2" hidden="1">#REF!</definedName>
    <definedName name="XRefPaste4Row" localSheetId="11" hidden="1">#REF!</definedName>
    <definedName name="XRefPaste4Row" hidden="1">#REF!</definedName>
    <definedName name="XRefPaste5Row" localSheetId="2" hidden="1">#REF!</definedName>
    <definedName name="XRefPaste5Row" hidden="1">#REF!</definedName>
    <definedName name="XRefPaste6" localSheetId="2" hidden="1">#REF!</definedName>
    <definedName name="XRefPaste6" hidden="1">#REF!</definedName>
    <definedName name="XRefPaste6Row" localSheetId="2" hidden="1">#REF!</definedName>
    <definedName name="XRefPaste6Row" hidden="1">#REF!</definedName>
    <definedName name="XRefPaste7" localSheetId="2" hidden="1">#REF!</definedName>
    <definedName name="XRefPaste7" hidden="1">#REF!</definedName>
    <definedName name="XRefPaste7Row" localSheetId="2" hidden="1">#REF!</definedName>
    <definedName name="XRefPaste7Row" hidden="1">#REF!</definedName>
    <definedName name="XRefPaste8Row" localSheetId="2" hidden="1">#REF!</definedName>
    <definedName name="XRefPaste8Row" hidden="1">#REF!</definedName>
    <definedName name="XRefPaste9" localSheetId="2" hidden="1">#REF!</definedName>
    <definedName name="XRefPaste9" hidden="1">#REF!</definedName>
    <definedName name="XRefPaste9Row" localSheetId="2" hidden="1">#REF!</definedName>
    <definedName name="XRefPaste9Row" hidden="1">#REF!</definedName>
    <definedName name="XRefPasteRangeCount" localSheetId="0" hidden="1">3</definedName>
    <definedName name="XRefPasteRangeCount" localSheetId="6" hidden="1">3</definedName>
    <definedName name="XRefPasteRangeCount" localSheetId="7" hidden="1">3</definedName>
    <definedName name="XRefPasteRangeCount" localSheetId="8" hidden="1">3</definedName>
    <definedName name="XRefPasteRangeCount" localSheetId="10" hidden="1">3</definedName>
    <definedName name="XRefPasteRangeCount" hidden="1">4</definedName>
    <definedName name="xx" localSheetId="6">#REF!</definedName>
    <definedName name="xx" localSheetId="7">#REF!</definedName>
    <definedName name="xx" localSheetId="8">#REF!</definedName>
    <definedName name="xx" localSheetId="10">#REF!</definedName>
    <definedName name="xx">#REF!</definedName>
    <definedName name="xxx" localSheetId="0">#REF!</definedName>
    <definedName name="xxx" localSheetId="6">#REF!</definedName>
    <definedName name="xxx" localSheetId="7">#REF!</definedName>
    <definedName name="xxx" localSheetId="8">#REF!</definedName>
    <definedName name="xxx" localSheetId="10">#REF!</definedName>
    <definedName name="xxx" localSheetId="11" hidden="1">{#N/A,#N/A,FALSE,"magsep2";#N/A,#N/A,FALSE,"¾"" X ½""";#N/A,#N/A,FALSE,"½"" X ¼""";#N/A,#N/A,FALSE,"¼"" X 8 Mesh";#N/A,#N/A,FALSE,"8 X 14 Mesh"}</definedName>
    <definedName name="xxx" hidden="1">{#N/A,#N/A,FALSE,"magsep2";#N/A,#N/A,FALSE,"¾"" X ½""";#N/A,#N/A,FALSE,"½"" X ¼""";#N/A,#N/A,FALSE,"¼"" X 8 Mesh";#N/A,#N/A,FALSE,"8 X 14 Mesh"}</definedName>
    <definedName name="xxxx" localSheetId="0" hidden="1">{"cy_97",#N/A,FALSE,"FCHARGE";"cy_98",#N/A,FALSE,"FCHARGE"}</definedName>
    <definedName name="XXXX" localSheetId="2" hidden="1">#REF!</definedName>
    <definedName name="xxxx" localSheetId="6" hidden="1">{"cy_97",#N/A,FALSE,"FCHARGE";"cy_98",#N/A,FALSE,"FCHARGE"}</definedName>
    <definedName name="xxxx" localSheetId="7" hidden="1">{"cy_97",#N/A,FALSE,"FCHARGE";"cy_98",#N/A,FALSE,"FCHARGE"}</definedName>
    <definedName name="xxxx" localSheetId="8" hidden="1">{"cy_97",#N/A,FALSE,"FCHARGE";"cy_98",#N/A,FALSE,"FCHARGE"}</definedName>
    <definedName name="xxxx" localSheetId="10" hidden="1">{"cy_97",#N/A,FALSE,"FCHARGE";"cy_98",#N/A,FALSE,"FCHARGE"}</definedName>
    <definedName name="XXXX" localSheetId="11" hidden="1">#REF!</definedName>
    <definedName name="XXXX" hidden="1">#REF!</definedName>
    <definedName name="xxxxx" localSheetId="0">#N/A</definedName>
    <definedName name="xxxxx" localSheetId="6">#N/A</definedName>
    <definedName name="xxxxx" localSheetId="7">#N/A</definedName>
    <definedName name="xxxxx" localSheetId="8">#N/A</definedName>
    <definedName name="xxxxx" localSheetId="10">#N/A</definedName>
    <definedName name="xxxxx" localSheetId="11" hidden="1">{#N/A,#N/A,FALSE,"SOACHA"}</definedName>
    <definedName name="xxxxx" hidden="1">{#N/A,#N/A,FALSE,"SOACHA"}</definedName>
    <definedName name="XXXXXXXXXX" localSheetId="2" hidden="1">#REF!</definedName>
    <definedName name="XXXXXXXXXX" localSheetId="11" hidden="1">#REF!</definedName>
    <definedName name="XXXXXXXXXX" hidden="1">#REF!</definedName>
    <definedName name="xxxxxxxxxxxxxx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xxxxxxxxxxxxxx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xxxxy" localSheetId="6" hidden="1">{"Billed Performance 1998",#N/A,FALSE,"Billed Performance 94-C";"Cash Performance 1998",#N/A,FALSE,"MT Cash Performance";"COF 1998",#N/A,FALSE,"COF $";#N/A,#N/A,FALSE,"LLR";#N/A,#N/A,FALSE,"Fcst Variances"}</definedName>
    <definedName name="xxxxy" localSheetId="7" hidden="1">{"Billed Performance 1998",#N/A,FALSE,"Billed Performance 94-C";"Cash Performance 1998",#N/A,FALSE,"MT Cash Performance";"COF 1998",#N/A,FALSE,"COF $";#N/A,#N/A,FALSE,"LLR";#N/A,#N/A,FALSE,"Fcst Variances"}</definedName>
    <definedName name="xxxxy" localSheetId="8" hidden="1">{"Billed Performance 1998",#N/A,FALSE,"Billed Performance 94-C";"Cash Performance 1998",#N/A,FALSE,"MT Cash Performance";"COF 1998",#N/A,FALSE,"COF $";#N/A,#N/A,FALSE,"LLR";#N/A,#N/A,FALSE,"Fcst Variances"}</definedName>
    <definedName name="xxxxy" localSheetId="10" hidden="1">{"Billed Performance 1998",#N/A,FALSE,"Billed Performance 94-C";"Cash Performance 1998",#N/A,FALSE,"MT Cash Performance";"COF 1998",#N/A,FALSE,"COF $";#N/A,#N/A,FALSE,"LLR";#N/A,#N/A,FALSE,"Fcst Variances"}</definedName>
    <definedName name="xxxxy" hidden="1">{"Billed Performance 1998",#N/A,FALSE,"Billed Performance 94-C";"Cash Performance 1998",#N/A,FALSE,"MT Cash Performance";"COF 1998",#N/A,FALSE,"COF $";#N/A,#N/A,FALSE,"LLR";#N/A,#N/A,FALSE,"Fcst Variances"}</definedName>
    <definedName name="xy" localSheetId="6" hidden="1">{"Billed Performance 1998",#N/A,FALSE,"Billed Performance 94-C";"Cash Performance 1998",#N/A,FALSE,"MT Cash Performance";"COF 1998",#N/A,FALSE,"COF $";#N/A,#N/A,FALSE,"LLR";#N/A,#N/A,FALSE,"Fcst Variances"}</definedName>
    <definedName name="xy" localSheetId="7" hidden="1">{"Billed Performance 1998",#N/A,FALSE,"Billed Performance 94-C";"Cash Performance 1998",#N/A,FALSE,"MT Cash Performance";"COF 1998",#N/A,FALSE,"COF $";#N/A,#N/A,FALSE,"LLR";#N/A,#N/A,FALSE,"Fcst Variances"}</definedName>
    <definedName name="xy" localSheetId="8" hidden="1">{"Billed Performance 1998",#N/A,FALSE,"Billed Performance 94-C";"Cash Performance 1998",#N/A,FALSE,"MT Cash Performance";"COF 1998",#N/A,FALSE,"COF $";#N/A,#N/A,FALSE,"LLR";#N/A,#N/A,FALSE,"Fcst Variances"}</definedName>
    <definedName name="xy" localSheetId="10" hidden="1">{"Billed Performance 1998",#N/A,FALSE,"Billed Performance 94-C";"Cash Performance 1998",#N/A,FALSE,"MT Cash Performance";"COF 1998",#N/A,FALSE,"COF $";#N/A,#N/A,FALSE,"LLR";#N/A,#N/A,FALSE,"Fcst Variances"}</definedName>
    <definedName name="xy" hidden="1">{"Billed Performance 1998",#N/A,FALSE,"Billed Performance 94-C";"Cash Performance 1998",#N/A,FALSE,"MT Cash Performance";"COF 1998",#N/A,FALSE,"COF $";#N/A,#N/A,FALSE,"LLR";#N/A,#N/A,FALSE,"Fcst Variances"}</definedName>
    <definedName name="xyz" localSheetId="0" hidden="1">{"histincome",#N/A,FALSE,"hyfins";"closing balance",#N/A,FALSE,"hyfins"}</definedName>
    <definedName name="xyz" localSheetId="6" hidden="1">{"histincome",#N/A,FALSE,"hyfins";"closing balance",#N/A,FALSE,"hyfins"}</definedName>
    <definedName name="xyz" localSheetId="7" hidden="1">{"histincome",#N/A,FALSE,"hyfins";"closing balance",#N/A,FALSE,"hyfins"}</definedName>
    <definedName name="xyz" localSheetId="8" hidden="1">{"histincome",#N/A,FALSE,"hyfins";"closing balance",#N/A,FALSE,"hyfins"}</definedName>
    <definedName name="xyz" localSheetId="10" hidden="1">{"histincome",#N/A,FALSE,"hyfins";"closing balance",#N/A,FALSE,"hyfins"}</definedName>
    <definedName name="xyz" localSheetId="11" hidden="1">{"cover",#N/A,TRUE,"Cover";"pnldet",#N/A,TRUE,"BaseCaseDEV";"pnl",#N/A,TRUE,"BaseCaseDEV";"bil",#N/A,TRUE,"BaseCaseDEV";"tabfi",#N/A,TRUE,"BaseCaseDEV";"ratios",#N/A,TRUE,"BaseCaseDEV";"variab",#N/A,TRUE,"BaseCaseDEV";"inv",#N/A,TRUE,"BaseCaseDEV"}</definedName>
    <definedName name="xyz" hidden="1">{"cover",#N/A,TRUE,"Cover";"pnldet",#N/A,TRUE,"BaseCaseDEV";"pnl",#N/A,TRUE,"BaseCaseDEV";"bil",#N/A,TRUE,"BaseCaseDEV";"tabfi",#N/A,TRUE,"BaseCaseDEV";"ratios",#N/A,TRUE,"BaseCaseDEV";"variab",#N/A,TRUE,"BaseCaseDEV";"inv",#N/A,TRUE,"BaseCaseDEV"}</definedName>
    <definedName name="xz" localSheetId="11" hidden="1">{#N/A,#N/A,FALSE,"ОТЛАДКА"}</definedName>
    <definedName name="xz" hidden="1">{#N/A,#N/A,FALSE,"ОТЛАДКА"}</definedName>
    <definedName name="y" localSheetId="0" hidden="1">{"'Customer Support Trends'!$A$1:$AB$13"}</definedName>
    <definedName name="y" localSheetId="6" hidden="1">{"'Customer Support Trends'!$A$1:$AB$13"}</definedName>
    <definedName name="y" localSheetId="7" hidden="1">{"'Customer Support Trends'!$A$1:$AB$13"}</definedName>
    <definedName name="y" localSheetId="8" hidden="1">{"'Customer Support Trends'!$A$1:$AB$13"}</definedName>
    <definedName name="y" localSheetId="10" hidden="1">{"'Customer Support Trends'!$A$1:$AB$13"}</definedName>
    <definedName name="y" localSheetId="11" hidden="1">{#N/A,#N/A,TRUE,"Буржуям"}</definedName>
    <definedName name="y" hidden="1">{#N/A,#N/A,TRUE,"Буржуям"}</definedName>
    <definedName name="yas" localSheetId="2" hidden="1">#REF!</definedName>
    <definedName name="yas" localSheetId="11" hidden="1">#REF!</definedName>
    <definedName name="yas" hidden="1">#REF!</definedName>
    <definedName name="yasin" localSheetId="2" hidden="1">#REF!</definedName>
    <definedName name="yasin" hidden="1">#REF!</definedName>
    <definedName name="ycd" localSheetId="11" hidden="1">{0,0}</definedName>
    <definedName name="ycd" hidden="1">{0,0}</definedName>
    <definedName name="Ycol">9</definedName>
    <definedName name="YE_Xrate">#REF!</definedName>
    <definedName name="YearBase">[49]Control!$B$26</definedName>
    <definedName name="YEARHIGH" hidden="1">"YEARHIGH"</definedName>
    <definedName name="YEARLOW" hidden="1">"YEARLOW"</definedName>
    <definedName name="YEARPLAN" hidden="1">#REF!</definedName>
    <definedName name="Years" localSheetId="6">#REF!</definedName>
    <definedName name="Years">#REF!</definedName>
    <definedName name="YearStart1" localSheetId="6">#REF!</definedName>
    <definedName name="YearStart1">#REF!</definedName>
    <definedName name="YearStart2" localSheetId="6">#REF!</definedName>
    <definedName name="YearStart2">#REF!</definedName>
    <definedName name="YearStart3" localSheetId="6">#REF!</definedName>
    <definedName name="YearStart3">#REF!</definedName>
    <definedName name="YearStart4" localSheetId="6">#REF!</definedName>
    <definedName name="YearStart4">#REF!</definedName>
    <definedName name="YearStart5" localSheetId="6">#REF!</definedName>
    <definedName name="YearStart5">#REF!</definedName>
    <definedName name="YearStart6" localSheetId="6">#REF!</definedName>
    <definedName name="YearStart6">#REF!</definedName>
    <definedName name="YearStart7" localSheetId="6">#REF!</definedName>
    <definedName name="YearStart7">#REF!</definedName>
    <definedName name="yen" localSheetId="6">#REF!</definedName>
    <definedName name="yen">#REF!</definedName>
    <definedName name="yhg" hidden="1">2</definedName>
    <definedName name="yj" localSheetId="11" hidden="1">{0,0}</definedName>
    <definedName name="yj" hidden="1">{0,0}</definedName>
    <definedName name="YLabels" localSheetId="6">#REF!</definedName>
    <definedName name="YLabels" localSheetId="7">#REF!</definedName>
    <definedName name="YLabels" localSheetId="8">#REF!</definedName>
    <definedName name="YLabels" localSheetId="10">#REF!</definedName>
    <definedName name="YLabels">#REF!</definedName>
    <definedName name="yt" localSheetId="0" hidden="1">{"fdsup://directions/News HTML Viewer?action=OPEN&amp;on_error=off&amp;window=popup_no_button&amp;start_maximized=false&amp;creator=factset&amp;display_string=Click to view document&amp;width=640&amp;height=480&amp;address=ZQFNAaDnkp6vd2kFq4Kif%2F0mxhrIuvSGKBH1vPQZ62IXzKbWYUO9GyxuJlwKMztq","SZHF7uwtNmxgO90QoHU6YE4Js9ca3GGQyvJZT0Bx%2BgM38FjETLDxresStmFn1XEKjrw3S1%2Fa5rKojeXeJiFb0Cd6wpybaTHCyrreNFH6rNLrOeY3JobTtdPUfyGBrH1r994QaUTGMAr5UR6aHgITp1vzW6s8kmzUI0W4o31EdCIQjDl8%2BGLAtqCX2rTxUjIvjKzoJBc4ZvASGJwbVto2mCNQvfX4lwL2IUXSzibTww%3D%3D"}</definedName>
    <definedName name="yt" localSheetId="6" hidden="1">{"fdsup://directions/News HTML Viewer?action=OPEN&amp;on_error=off&amp;window=popup_no_button&amp;start_maximized=false&amp;creator=factset&amp;display_string=Click to view document&amp;width=640&amp;height=480&amp;address=ZQFNAaDnkp6vd2kFq4Kif%2F0mxhrIuvSGKBH1vPQZ62IXzKbWYUO9GyxuJlwKMztq","SZHF7uwtNmxgO90QoHU6YE4Js9ca3GGQyvJZT0Bx%2BgM38FjETLDxresStmFn1XEKjrw3S1%2Fa5rKojeXeJiFb0Cd6wpybaTHCyrreNFH6rNLrOeY3JobTtdPUfyGBrH1r994QaUTGMAr5UR6aHgITp1vzW6s8kmzUI0W4o31EdCIQjDl8%2BGLAtqCX2rTxUjIvjKzoJBc4ZvASGJwbVto2mCNQvfX4lwL2IUXSzibTww%3D%3D"}</definedName>
    <definedName name="yt" localSheetId="7" hidden="1">{"fdsup://directions/News HTML Viewer?action=OPEN&amp;on_error=off&amp;window=popup_no_button&amp;start_maximized=false&amp;creator=factset&amp;display_string=Click to view document&amp;width=640&amp;height=480&amp;address=ZQFNAaDnkp6vd2kFq4Kif%2F0mxhrIuvSGKBH1vPQZ62IXzKbWYUO9GyxuJlwKMztq","SZHF7uwtNmxgO90QoHU6YE4Js9ca3GGQyvJZT0Bx%2BgM38FjETLDxresStmFn1XEKjrw3S1%2Fa5rKojeXeJiFb0Cd6wpybaTHCyrreNFH6rNLrOeY3JobTtdPUfyGBrH1r994QaUTGMAr5UR6aHgITp1vzW6s8kmzUI0W4o31EdCIQjDl8%2BGLAtqCX2rTxUjIvjKzoJBc4ZvASGJwbVto2mCNQvfX4lwL2IUXSzibTww%3D%3D"}</definedName>
    <definedName name="yt" localSheetId="8" hidden="1">{"fdsup://directions/News HTML Viewer?action=OPEN&amp;on_error=off&amp;window=popup_no_button&amp;start_maximized=false&amp;creator=factset&amp;display_string=Click to view document&amp;width=640&amp;height=480&amp;address=ZQFNAaDnkp6vd2kFq4Kif%2F0mxhrIuvSGKBH1vPQZ62IXzKbWYUO9GyxuJlwKMztq","SZHF7uwtNmxgO90QoHU6YE4Js9ca3GGQyvJZT0Bx%2BgM38FjETLDxresStmFn1XEKjrw3S1%2Fa5rKojeXeJiFb0Cd6wpybaTHCyrreNFH6rNLrOeY3JobTtdPUfyGBrH1r994QaUTGMAr5UR6aHgITp1vzW6s8kmzUI0W4o31EdCIQjDl8%2BGLAtqCX2rTxUjIvjKzoJBc4ZvASGJwbVto2mCNQvfX4lwL2IUXSzibTww%3D%3D"}</definedName>
    <definedName name="yt" localSheetId="10" hidden="1">{"fdsup://directions/News HTML Viewer?action=OPEN&amp;on_error=off&amp;window=popup_no_button&amp;start_maximized=false&amp;creator=factset&amp;display_string=Click to view document&amp;width=640&amp;height=480&amp;address=ZQFNAaDnkp6vd2kFq4Kif%2F0mxhrIuvSGKBH1vPQZ62IXzKbWYUO9GyxuJlwKMztq","SZHF7uwtNmxgO90QoHU6YE4Js9ca3GGQyvJZT0Bx%2BgM38FjETLDxresStmFn1XEKjrw3S1%2Fa5rKojeXeJiFb0Cd6wpybaTHCyrreNFH6rNLrOeY3JobTtdPUfyGBrH1r994QaUTGMAr5UR6aHgITp1vzW6s8kmzUI0W4o31EdCIQjDl8%2BGLAtqCX2rTxUjIvjKzoJBc4ZvASGJwbVto2mCNQvfX4lwL2IUXSzibTww%3D%3D"}</definedName>
    <definedName name="yt" localSheetId="11" hidden="1">{#N/A,#N/A,TRUE,"Буржуям"}</definedName>
    <definedName name="yt" hidden="1">{#N/A,#N/A,TRUE,"Буржуям"}</definedName>
    <definedName name="YTD97" localSheetId="6">#REF!</definedName>
    <definedName name="YTD97" localSheetId="7">#REF!</definedName>
    <definedName name="YTD97" localSheetId="8">#REF!</definedName>
    <definedName name="YTD97" localSheetId="10">#REF!</definedName>
    <definedName name="YTD97">#REF!</definedName>
    <definedName name="YTDy" localSheetId="6">#REF!</definedName>
    <definedName name="YTDy" localSheetId="7">#REF!</definedName>
    <definedName name="YTDy" localSheetId="8">#REF!</definedName>
    <definedName name="YTDy" localSheetId="10">#REF!</definedName>
    <definedName name="YTDy">#REF!</definedName>
    <definedName name="YTGBH" localSheetId="2" hidden="1">'[39]SOV tot'!#REF!</definedName>
    <definedName name="YTGBH" localSheetId="11" hidden="1">'[39]SOV tot'!#REF!</definedName>
    <definedName name="YTGBH" hidden="1">'[39]SOV tot'!#REF!</definedName>
    <definedName name="ytr" localSheetId="6" hidden="1">{"fdsup://directions/News HTML Viewer?action=OPEN&amp;on_error=off&amp;window=popup_no_button&amp;start_maximized=false&amp;creator=factset&amp;display_string=Click to view document&amp;width=640&amp;height=480&amp;address=ZQFNwZLDkp6jTuV0CK7xdX%2B11nvEFcB2k6rx5qDnn17jNT2krj3EOrIDcc9IzybX","XI1dEBFNAKbzQxxlEBP9sWv1s7Mg2h%2FLl7bxKN3EKo8Okygxqp5ywAjRHOsKmUv7UyEUjgvPaAAW16EOu%2BwBQX6s%2F1oIzydDASL%2FVe%2F1heRcGPEEH6TYwhXvOnryDlRkMO45mID7Pmlw0dhxRJPkKxlTARI3YQFIp6f0hM6j8OgB7fnhmaqyzwpdiooUjLT1Ok562UhG5gbsNcDmabCtbdvuJnZXRewpik6gf4R%2FarEDT4Y%3D"}</definedName>
    <definedName name="ytr" localSheetId="7" hidden="1">{"fdsup://directions/News HTML Viewer?action=OPEN&amp;on_error=off&amp;window=popup_no_button&amp;start_maximized=false&amp;creator=factset&amp;display_string=Click to view document&amp;width=640&amp;height=480&amp;address=ZQFNwZLDkp6jTuV0CK7xdX%2B11nvEFcB2k6rx5qDnn17jNT2krj3EOrIDcc9IzybX","XI1dEBFNAKbzQxxlEBP9sWv1s7Mg2h%2FLl7bxKN3EKo8Okygxqp5ywAjRHOsKmUv7UyEUjgvPaAAW16EOu%2BwBQX6s%2F1oIzydDASL%2FVe%2F1heRcGPEEH6TYwhXvOnryDlRkMO45mID7Pmlw0dhxRJPkKxlTARI3YQFIp6f0hM6j8OgB7fnhmaqyzwpdiooUjLT1Ok562UhG5gbsNcDmabCtbdvuJnZXRewpik6gf4R%2FarEDT4Y%3D"}</definedName>
    <definedName name="ytr" localSheetId="8" hidden="1">{"fdsup://directions/News HTML Viewer?action=OPEN&amp;on_error=off&amp;window=popup_no_button&amp;start_maximized=false&amp;creator=factset&amp;display_string=Click to view document&amp;width=640&amp;height=480&amp;address=ZQFNwZLDkp6jTuV0CK7xdX%2B11nvEFcB2k6rx5qDnn17jNT2krj3EOrIDcc9IzybX","XI1dEBFNAKbzQxxlEBP9sWv1s7Mg2h%2FLl7bxKN3EKo8Okygxqp5ywAjRHOsKmUv7UyEUjgvPaAAW16EOu%2BwBQX6s%2F1oIzydDASL%2FVe%2F1heRcGPEEH6TYwhXvOnryDlRkMO45mID7Pmlw0dhxRJPkKxlTARI3YQFIp6f0hM6j8OgB7fnhmaqyzwpdiooUjLT1Ok562UhG5gbsNcDmabCtbdvuJnZXRewpik6gf4R%2FarEDT4Y%3D"}</definedName>
    <definedName name="ytr" localSheetId="10" hidden="1">{"fdsup://directions/News HTML Viewer?action=OPEN&amp;on_error=off&amp;window=popup_no_button&amp;start_maximized=false&amp;creator=factset&amp;display_string=Click to view document&amp;width=640&amp;height=480&amp;address=ZQFNwZLDkp6jTuV0CK7xdX%2B11nvEFcB2k6rx5qDnn17jNT2krj3EOrIDcc9IzybX","XI1dEBFNAKbzQxxlEBP9sWv1s7Mg2h%2FLl7bxKN3EKo8Okygxqp5ywAjRHOsKmUv7UyEUjgvPaAAW16EOu%2BwBQX6s%2F1oIzydDASL%2FVe%2F1heRcGPEEH6TYwhXvOnryDlRkMO45mID7Pmlw0dhxRJPkKxlTARI3YQFIp6f0hM6j8OgB7fnhmaqyzwpdiooUjLT1Ok562UhG5gbsNcDmabCtbdvuJnZXRewpik6gf4R%2FarEDT4Y%3D"}</definedName>
    <definedName name="ytr" hidden="1">{"fdsup://directions/News HTML Viewer?action=OPEN&amp;on_error=off&amp;window=popup_no_button&amp;start_maximized=false&amp;creator=factset&amp;display_string=Click to view document&amp;width=640&amp;height=480&amp;address=ZQFNwZLDkp6jTuV0CK7xdX%2B11nvEFcB2k6rx5qDnn17jNT2krj3EOrIDcc9IzybX","XI1dEBFNAKbzQxxlEBP9sWv1s7Mg2h%2FLl7bxKN3EKo8Okygxqp5ywAjRHOsKmUv7UyEUjgvPaAAW16EOu%2BwBQX6s%2F1oIzydDASL%2FVe%2F1heRcGPEEH6TYwhXvOnryDlRkMO45mID7Pmlw0dhxRJPkKxlTARI3YQFIp6f0hM6j8OgB7fnhmaqyzwpdiooUjLT1Ok562UhG5gbsNcDmabCtbdvuJnZXRewpik6gf4R%2FarEDT4Y%3D"}</definedName>
    <definedName name="yttytyt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yttytyt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yu" localSheetId="11" hidden="1">{"print95",#N/A,FALSE,"1995E.XLS";"print96",#N/A,FALSE,"1996E.XLS"}</definedName>
    <definedName name="yu" hidden="1">{"print95",#N/A,FALSE,"1995E.XLS";"print96",#N/A,FALSE,"1996E.XLS"}</definedName>
    <definedName name="yub" localSheetId="6" hidden="1">{"fdsup://directions/News HTML Viewer?action=OPEN&amp;on_error=off&amp;window=popup_no_button&amp;start_maximized=false&amp;creator=factset&amp;display_string=Click to view document&amp;width=640&amp;height=480&amp;address=ZQFNwSDmku6rDwWeYa5yisJSsCHB%2B9mbm1YrpTv1%2FmBB0L1jOZPcFllQf88tvt","dcOvpxf7WdoDFha05SGum5StX1ZHb74KRmN48GJJxZAnQBeUItl965EAs26UJamlDc5EwNRD1JnyNiqIMUzfQoS1Rj93KMbFjplBnQ4sDbtEX1u%2F0Si7eWt58YVbqHgjlfKQ0VQyvhYXE6kjtVwvr3JgWxdewWqdozxQtBKdmCxGe6REhGw3%2FOGMEnnLh%2FpYSJofJXmwSH7XQHzYP3kdGeXGcscEfOGkcDRM9cFRJKe7jXOEjS"}</definedName>
    <definedName name="yub" localSheetId="7" hidden="1">{"fdsup://directions/News HTML Viewer?action=OPEN&amp;on_error=off&amp;window=popup_no_button&amp;start_maximized=false&amp;creator=factset&amp;display_string=Click to view document&amp;width=640&amp;height=480&amp;address=ZQFNwSDmku6rDwWeYa5yisJSsCHB%2B9mbm1YrpTv1%2FmBB0L1jOZPcFllQf88tvt","dcOvpxf7WdoDFha05SGum5StX1ZHb74KRmN48GJJxZAnQBeUItl965EAs26UJamlDc5EwNRD1JnyNiqIMUzfQoS1Rj93KMbFjplBnQ4sDbtEX1u%2F0Si7eWt58YVbqHgjlfKQ0VQyvhYXE6kjtVwvr3JgWxdewWqdozxQtBKdmCxGe6REhGw3%2FOGMEnnLh%2FpYSJofJXmwSH7XQHzYP3kdGeXGcscEfOGkcDRM9cFRJKe7jXOEjS"}</definedName>
    <definedName name="yub" localSheetId="8" hidden="1">{"fdsup://directions/News HTML Viewer?action=OPEN&amp;on_error=off&amp;window=popup_no_button&amp;start_maximized=false&amp;creator=factset&amp;display_string=Click to view document&amp;width=640&amp;height=480&amp;address=ZQFNwSDmku6rDwWeYa5yisJSsCHB%2B9mbm1YrpTv1%2FmBB0L1jOZPcFllQf88tvt","dcOvpxf7WdoDFha05SGum5StX1ZHb74KRmN48GJJxZAnQBeUItl965EAs26UJamlDc5EwNRD1JnyNiqIMUzfQoS1Rj93KMbFjplBnQ4sDbtEX1u%2F0Si7eWt58YVbqHgjlfKQ0VQyvhYXE6kjtVwvr3JgWxdewWqdozxQtBKdmCxGe6REhGw3%2FOGMEnnLh%2FpYSJofJXmwSH7XQHzYP3kdGeXGcscEfOGkcDRM9cFRJKe7jXOEjS"}</definedName>
    <definedName name="yub" localSheetId="10" hidden="1">{"fdsup://directions/News HTML Viewer?action=OPEN&amp;on_error=off&amp;window=popup_no_button&amp;start_maximized=false&amp;creator=factset&amp;display_string=Click to view document&amp;width=640&amp;height=480&amp;address=ZQFNwSDmku6rDwWeYa5yisJSsCHB%2B9mbm1YrpTv1%2FmBB0L1jOZPcFllQf88tvt","dcOvpxf7WdoDFha05SGum5StX1ZHb74KRmN48GJJxZAnQBeUItl965EAs26UJamlDc5EwNRD1JnyNiqIMUzfQoS1Rj93KMbFjplBnQ4sDbtEX1u%2F0Si7eWt58YVbqHgjlfKQ0VQyvhYXE6kjtVwvr3JgWxdewWqdozxQtBKdmCxGe6REhGw3%2FOGMEnnLh%2FpYSJofJXmwSH7XQHzYP3kdGeXGcscEfOGkcDRM9cFRJKe7jXOEjS"}</definedName>
    <definedName name="yub" hidden="1">{"fdsup://directions/News HTML Viewer?action=OPEN&amp;on_error=off&amp;window=popup_no_button&amp;start_maximized=false&amp;creator=factset&amp;display_string=Click to view document&amp;width=640&amp;height=480&amp;address=ZQFNwSDmku6rDwWeYa5yisJSsCHB%2B9mbm1YrpTv1%2FmBB0L1jOZPcFllQf88tvt","dcOvpxf7WdoDFha05SGum5StX1ZHb74KRmN48GJJxZAnQBeUItl965EAs26UJamlDc5EwNRD1JnyNiqIMUzfQoS1Rj93KMbFjplBnQ4sDbtEX1u%2F0Si7eWt58YVbqHgjlfKQ0VQyvhYXE6kjtVwvr3JgWxdewWqdozxQtBKdmCxGe6REhGw3%2FOGMEnnLh%2FpYSJofJXmwSH7XQHzYP3kdGeXGcscEfOGkcDRM9cFRJKe7jXOEjS"}</definedName>
    <definedName name="yue" localSheetId="11" hidden="1">{#N/A,#N/A,FALSE,"magsep2";#N/A,#N/A,FALSE,"¾"" X ½""";#N/A,#N/A,FALSE,"½"" X ¼""";#N/A,#N/A,FALSE,"¼"" X 8 Mesh";#N/A,#N/A,FALSE,"8 X 14 Mesh"}</definedName>
    <definedName name="yue" hidden="1">{#N/A,#N/A,FALSE,"magsep2";#N/A,#N/A,FALSE,"¾"" X ½""";#N/A,#N/A,FALSE,"½"" X ¼""";#N/A,#N/A,FALSE,"¼"" X 8 Mesh";#N/A,#N/A,FALSE,"8 X 14 Mesh"}</definedName>
    <definedName name="yut" localSheetId="2" hidden="1">'[75]Share Price 2002'!#REF!</definedName>
    <definedName name="yut" hidden="1">'[75]Share Price 2002'!#REF!</definedName>
    <definedName name="yuyg" localSheetId="11" hidden="1">{#N/A,#N/A,FALSE,"ОТЛАДКА"}</definedName>
    <definedName name="yuyg" hidden="1">{#N/A,#N/A,FALSE,"ОТЛАДКА"}</definedName>
    <definedName name="yuyu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yuyu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yuyuyitu" localSheetId="6" hidden="1">{"'100'!$A$1:$M$83"}</definedName>
    <definedName name="yuyuyitu" localSheetId="7" hidden="1">{"'100'!$A$1:$M$83"}</definedName>
    <definedName name="yuyuyitu" localSheetId="8" hidden="1">{"'100'!$A$1:$M$83"}</definedName>
    <definedName name="yuyuyitu" localSheetId="10" hidden="1">{"'100'!$A$1:$M$83"}</definedName>
    <definedName name="yuyuyitu" hidden="1">{"'100'!$A$1:$M$83"}</definedName>
    <definedName name="yuyuyuyu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yuyuyuyu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yv" localSheetId="11" hidden="1">{0,0}</definedName>
    <definedName name="yv" hidden="1">{0,0}</definedName>
    <definedName name="yvk" localSheetId="11" hidden="1">{"'Market &amp; Company Profile'!$H$24:$I$25"}</definedName>
    <definedName name="yvk" hidden="1">{"'Market &amp; Company Profile'!$H$24:$I$25"}</definedName>
    <definedName name="YY" localSheetId="0">#REF!</definedName>
    <definedName name="YY" localSheetId="6">#REF!</definedName>
    <definedName name="YY" localSheetId="7">#REF!</definedName>
    <definedName name="YY" localSheetId="8">#REF!</definedName>
    <definedName name="YY" localSheetId="10">#REF!</definedName>
    <definedName name="yy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yy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yyss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yyss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yyy" localSheetId="0">#REF!</definedName>
    <definedName name="yyy" localSheetId="6">#REF!</definedName>
    <definedName name="yyy" localSheetId="7">#REF!</definedName>
    <definedName name="yyy" localSheetId="8">#REF!</definedName>
    <definedName name="yyy" localSheetId="10">#REF!</definedName>
    <definedName name="yyy" localSheetId="11" hidden="1">{#N/A,#N/A,FALSE,"ОТЛАДКА"}</definedName>
    <definedName name="yyy" hidden="1">{#N/A,#N/A,FALSE,"ОТЛАДКА"}</definedName>
    <definedName name="yyyyuuuu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yyyyuuuu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yyyyyyy" localSheetId="11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yyyyyyy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yyyyyyyyyyyyyyyyyyyyyyyyyyyyyyyyyyyyyyyyyyy" localSheetId="6">#REF!</definedName>
    <definedName name="yyyyyyyyyyyyyyyyyyyyyyyyyyyyyyyyyyyyyyyyyyy" localSheetId="7">#REF!</definedName>
    <definedName name="yyyyyyyyyyyyyyyyyyyyyyyyyyyyyyyyyyyyyyyyyyy" localSheetId="8">#REF!</definedName>
    <definedName name="yyyyyyyyyyyyyyyyyyyyyyyyyyyyyyyyyyyyyyyyyyy" localSheetId="10">#REF!</definedName>
    <definedName name="yyyyyyyyyyyyyyyyyyyyyyyyyyyyyyyyyyyyyyyyyyy">#REF!</definedName>
    <definedName name="z" localSheetId="9">#REF!</definedName>
    <definedName name="Z" localSheetId="6">#REF!</definedName>
    <definedName name="Z" localSheetId="7">#REF!</definedName>
    <definedName name="Z" localSheetId="8">#REF!</definedName>
    <definedName name="Z" localSheetId="10">#REF!</definedName>
    <definedName name="Z">#REF!</definedName>
    <definedName name="Z_00F33AC1_9115_11D7_827F_00104BBA10B0_.wvu.Cols" localSheetId="2" hidden="1">#REF!,#REF!,#REF!</definedName>
    <definedName name="Z_00F33AC1_9115_11D7_827F_00104BBA10B0_.wvu.Cols" localSheetId="11" hidden="1">#REF!,#REF!,#REF!</definedName>
    <definedName name="Z_00F33AC1_9115_11D7_827F_00104BBA10B0_.wvu.Cols" hidden="1">#REF!,#REF!,#REF!</definedName>
    <definedName name="Z_0595F038_10C1_11D1_BBF1_0020AF29375F_.wvu.Cols" localSheetId="2" hidden="1">'[68]ECONOMIC DATA'!$D$1:$F$65536,'[68]ECONOMIC DATA'!#REF!</definedName>
    <definedName name="Z_0595F038_10C1_11D1_BBF1_0020AF29375F_.wvu.Cols" localSheetId="11" hidden="1">'[68]ECONOMIC DATA'!$D$1:$F$65536,'[68]ECONOMIC DATA'!#REF!</definedName>
    <definedName name="Z_0595F038_10C1_11D1_BBF1_0020AF29375F_.wvu.Cols" hidden="1">'[68]ECONOMIC DATA'!$D$1:$F$65536,'[68]ECONOMIC DATA'!#REF!</definedName>
    <definedName name="Z_0595F03A_10C1_11D1_BBF1_0020AF29375F_.wvu.Cols" localSheetId="2" hidden="1">#REF!</definedName>
    <definedName name="Z_0595F03A_10C1_11D1_BBF1_0020AF29375F_.wvu.Cols" localSheetId="11" hidden="1">#REF!</definedName>
    <definedName name="Z_0595F03A_10C1_11D1_BBF1_0020AF29375F_.wvu.Cols" hidden="1">#REF!</definedName>
    <definedName name="Z_0595F03D_10C1_11D1_BBF1_0020AF29375F_.wvu.Cols" localSheetId="2" hidden="1">#REF!</definedName>
    <definedName name="Z_0595F03D_10C1_11D1_BBF1_0020AF29375F_.wvu.Cols" hidden="1">#REF!</definedName>
    <definedName name="Z_0595F03F_10C1_11D1_BBF1_0020AF29375F_.wvu.Cols" localSheetId="2" hidden="1">#REF!</definedName>
    <definedName name="Z_0595F03F_10C1_11D1_BBF1_0020AF29375F_.wvu.Cols" hidden="1">#REF!</definedName>
    <definedName name="Z_0595F047_10C1_11D1_BBF1_0020AF29375F_.wvu.Cols" localSheetId="2" hidden="1">'[68]TRAFFIC CALC'!$D$1:$F$65536,'[68]TRAFFIC CALC'!#REF!</definedName>
    <definedName name="Z_0595F047_10C1_11D1_BBF1_0020AF29375F_.wvu.Cols" localSheetId="11" hidden="1">'[68]TRAFFIC CALC'!$D$1:$F$65536,'[68]TRAFFIC CALC'!#REF!</definedName>
    <definedName name="Z_0595F047_10C1_11D1_BBF1_0020AF29375F_.wvu.Cols" hidden="1">'[68]TRAFFIC CALC'!$D$1:$F$65536,'[68]TRAFFIC CALC'!#REF!</definedName>
    <definedName name="Z_0595F048_10C1_11D1_BBF1_0020AF29375F_.wvu.Cols" localSheetId="2" hidden="1">'[68]TRAFFIC PARM'!$D$1:$F$65536,'[68]TRAFFIC PARM'!#REF!</definedName>
    <definedName name="Z_0595F048_10C1_11D1_BBF1_0020AF29375F_.wvu.Cols" localSheetId="11" hidden="1">'[68]TRAFFIC PARM'!$D$1:$F$65536,'[68]TRAFFIC PARM'!#REF!</definedName>
    <definedName name="Z_0595F048_10C1_11D1_BBF1_0020AF29375F_.wvu.Cols" hidden="1">'[68]TRAFFIC PARM'!$D$1:$F$65536,'[68]TRAFFIC PARM'!#REF!</definedName>
    <definedName name="Z_0595F050_10C1_11D1_BBF1_0020AF29375F_.wvu.Cols" localSheetId="2" hidden="1">'[68]ECONOMIC DATA'!$A$1:$C$65536,'[68]ECONOMIC DATA'!#REF!</definedName>
    <definedName name="Z_0595F050_10C1_11D1_BBF1_0020AF29375F_.wvu.Cols" localSheetId="11" hidden="1">'[68]ECONOMIC DATA'!$A$1:$C$65536,'[68]ECONOMIC DATA'!#REF!</definedName>
    <definedName name="Z_0595F050_10C1_11D1_BBF1_0020AF29375F_.wvu.Cols" hidden="1">'[68]ECONOMIC DATA'!$A$1:$C$65536,'[68]ECONOMIC DATA'!#REF!</definedName>
    <definedName name="Z_0595F052_10C1_11D1_BBF1_0020AF29375F_.wvu.Cols" localSheetId="2" hidden="1">#REF!</definedName>
    <definedName name="Z_0595F052_10C1_11D1_BBF1_0020AF29375F_.wvu.Cols" localSheetId="11" hidden="1">#REF!</definedName>
    <definedName name="Z_0595F052_10C1_11D1_BBF1_0020AF29375F_.wvu.Cols" hidden="1">#REF!</definedName>
    <definedName name="Z_0595F055_10C1_11D1_BBF1_0020AF29375F_.wvu.Cols" localSheetId="2" hidden="1">#REF!</definedName>
    <definedName name="Z_0595F055_10C1_11D1_BBF1_0020AF29375F_.wvu.Cols" hidden="1">#REF!</definedName>
    <definedName name="Z_0595F057_10C1_11D1_BBF1_0020AF29375F_.wvu.Cols" localSheetId="2" hidden="1">#REF!</definedName>
    <definedName name="Z_0595F057_10C1_11D1_BBF1_0020AF29375F_.wvu.Cols" hidden="1">#REF!</definedName>
    <definedName name="Z_0595F05F_10C1_11D1_BBF1_0020AF29375F_.wvu.Cols" localSheetId="2" hidden="1">'[68]TRAFFIC CALC'!$A$1:$C$65536,'[68]TRAFFIC CALC'!#REF!</definedName>
    <definedName name="Z_0595F05F_10C1_11D1_BBF1_0020AF29375F_.wvu.Cols" localSheetId="11" hidden="1">'[68]TRAFFIC CALC'!$A$1:$C$65536,'[68]TRAFFIC CALC'!#REF!</definedName>
    <definedName name="Z_0595F05F_10C1_11D1_BBF1_0020AF29375F_.wvu.Cols" hidden="1">'[68]TRAFFIC CALC'!$A$1:$C$65536,'[68]TRAFFIC CALC'!#REF!</definedName>
    <definedName name="Z_0595F060_10C1_11D1_BBF1_0020AF29375F_.wvu.Cols" localSheetId="2" hidden="1">'[68]TRAFFIC PARM'!$A$1:$C$65536,'[68]TRAFFIC PARM'!#REF!</definedName>
    <definedName name="Z_0595F060_10C1_11D1_BBF1_0020AF29375F_.wvu.Cols" localSheetId="11" hidden="1">'[68]TRAFFIC PARM'!$A$1:$C$65536,'[68]TRAFFIC PARM'!#REF!</definedName>
    <definedName name="Z_0595F060_10C1_11D1_BBF1_0020AF29375F_.wvu.Cols" hidden="1">'[68]TRAFFIC PARM'!$A$1:$C$65536,'[68]TRAFFIC PARM'!#REF!</definedName>
    <definedName name="Z_0DD4EB58_0647_11D5_A6F7_00508B654A95_.wvu.Cols" localSheetId="2" hidden="1">#REF!,#REF!,#REF!,#REF!,#REF!</definedName>
    <definedName name="Z_0DD4EB58_0647_11D5_A6F7_00508B654A95_.wvu.Cols" localSheetId="11" hidden="1">#REF!,#REF!,#REF!,#REF!,#REF!</definedName>
    <definedName name="Z_0DD4EB58_0647_11D5_A6F7_00508B654A95_.wvu.Cols" hidden="1">#REF!,#REF!,#REF!,#REF!,#REF!</definedName>
    <definedName name="Z_10435A81_C305_11D5_A6F8_009027BEE0E0_.wvu.Cols" localSheetId="2" hidden="1">#REF!,#REF!,#REF!</definedName>
    <definedName name="Z_10435A81_C305_11D5_A6F8_009027BEE0E0_.wvu.Cols" localSheetId="11" hidden="1">#REF!,#REF!,#REF!</definedName>
    <definedName name="Z_10435A81_C305_11D5_A6F8_009027BEE0E0_.wvu.Cols" hidden="1">#REF!,#REF!,#REF!</definedName>
    <definedName name="Z_10435A81_C305_11D5_A6F8_009027BEE0E0_.wvu.FilterData" localSheetId="2" hidden="1">#REF!</definedName>
    <definedName name="Z_10435A81_C305_11D5_A6F8_009027BEE0E0_.wvu.FilterData" localSheetId="11" hidden="1">#REF!</definedName>
    <definedName name="Z_10435A81_C305_11D5_A6F8_009027BEE0E0_.wvu.FilterData" hidden="1">#REF!</definedName>
    <definedName name="Z_10435A81_C305_11D5_A6F8_009027BEE0E0_.wvu.PrintArea" localSheetId="2" hidden="1">#REF!</definedName>
    <definedName name="Z_10435A81_C305_11D5_A6F8_009027BEE0E0_.wvu.PrintArea" hidden="1">#REF!</definedName>
    <definedName name="Z_10435A81_C305_11D5_A6F8_009027BEE0E0_.wvu.PrintTitles" localSheetId="2" hidden="1">#REF!</definedName>
    <definedName name="Z_10435A81_C305_11D5_A6F8_009027BEE0E0_.wvu.PrintTitles" hidden="1">#REF!</definedName>
    <definedName name="Z_10435A81_C305_11D5_A6F8_009027BEE0E0_.wvu.Rows" localSheetId="2" hidden="1">#REF!,#REF!</definedName>
    <definedName name="Z_10435A81_C305_11D5_A6F8_009027BEE0E0_.wvu.Rows" localSheetId="11" hidden="1">#REF!,#REF!</definedName>
    <definedName name="Z_10435A81_C305_11D5_A6F8_009027BEE0E0_.wvu.Rows" hidden="1">#REF!,#REF!</definedName>
    <definedName name="Z_195152F2_E1B3_11D0_BBF1_0020AF29375F_.wvu.Cols" localSheetId="2" hidden="1">'[68]ECONOMIC DATA'!$D$1:$F$65536,'[68]ECONOMIC DATA'!#REF!</definedName>
    <definedName name="Z_195152F2_E1B3_11D0_BBF1_0020AF29375F_.wvu.Cols" localSheetId="11" hidden="1">'[68]ECONOMIC DATA'!$D$1:$F$65536,'[68]ECONOMIC DATA'!#REF!</definedName>
    <definedName name="Z_195152F2_E1B3_11D0_BBF1_0020AF29375F_.wvu.Cols" hidden="1">'[68]ECONOMIC DATA'!$D$1:$F$65536,'[68]ECONOMIC DATA'!#REF!</definedName>
    <definedName name="Z_195152F4_E1B3_11D0_BBF1_0020AF29375F_.wvu.Cols" localSheetId="2" hidden="1">#REF!</definedName>
    <definedName name="Z_195152F4_E1B3_11D0_BBF1_0020AF29375F_.wvu.Cols" localSheetId="11" hidden="1">#REF!</definedName>
    <definedName name="Z_195152F4_E1B3_11D0_BBF1_0020AF29375F_.wvu.Cols" hidden="1">#REF!</definedName>
    <definedName name="Z_195152F7_E1B3_11D0_BBF1_0020AF29375F_.wvu.Cols" localSheetId="2" hidden="1">#REF!</definedName>
    <definedName name="Z_195152F7_E1B3_11D0_BBF1_0020AF29375F_.wvu.Cols" hidden="1">#REF!</definedName>
    <definedName name="Z_195152F9_E1B3_11D0_BBF1_0020AF29375F_.wvu.Cols" localSheetId="2" hidden="1">#REF!</definedName>
    <definedName name="Z_195152F9_E1B3_11D0_BBF1_0020AF29375F_.wvu.Cols" hidden="1">#REF!</definedName>
    <definedName name="Z_19515301_E1B3_11D0_BBF1_0020AF29375F_.wvu.Cols" localSheetId="2" hidden="1">'[68]TRAFFIC CALC'!$D$1:$F$65536,'[68]TRAFFIC CALC'!#REF!</definedName>
    <definedName name="Z_19515301_E1B3_11D0_BBF1_0020AF29375F_.wvu.Cols" localSheetId="11" hidden="1">'[68]TRAFFIC CALC'!$D$1:$F$65536,'[68]TRAFFIC CALC'!#REF!</definedName>
    <definedName name="Z_19515301_E1B3_11D0_BBF1_0020AF29375F_.wvu.Cols" hidden="1">'[68]TRAFFIC CALC'!$D$1:$F$65536,'[68]TRAFFIC CALC'!#REF!</definedName>
    <definedName name="Z_19515302_E1B3_11D0_BBF1_0020AF29375F_.wvu.Cols" localSheetId="2" hidden="1">'[68]TRAFFIC PARM'!$D$1:$F$65536,'[68]TRAFFIC PARM'!#REF!</definedName>
    <definedName name="Z_19515302_E1B3_11D0_BBF1_0020AF29375F_.wvu.Cols" localSheetId="11" hidden="1">'[68]TRAFFIC PARM'!$D$1:$F$65536,'[68]TRAFFIC PARM'!#REF!</definedName>
    <definedName name="Z_19515302_E1B3_11D0_BBF1_0020AF29375F_.wvu.Cols" hidden="1">'[68]TRAFFIC PARM'!$D$1:$F$65536,'[68]TRAFFIC PARM'!#REF!</definedName>
    <definedName name="Z_1951530A_E1B3_11D0_BBF1_0020AF29375F_.wvu.Cols" localSheetId="2" hidden="1">'[68]ECONOMIC DATA'!$A$1:$C$65536,'[68]ECONOMIC DATA'!#REF!</definedName>
    <definedName name="Z_1951530A_E1B3_11D0_BBF1_0020AF29375F_.wvu.Cols" localSheetId="11" hidden="1">'[68]ECONOMIC DATA'!$A$1:$C$65536,'[68]ECONOMIC DATA'!#REF!</definedName>
    <definedName name="Z_1951530A_E1B3_11D0_BBF1_0020AF29375F_.wvu.Cols" hidden="1">'[68]ECONOMIC DATA'!$A$1:$C$65536,'[68]ECONOMIC DATA'!#REF!</definedName>
    <definedName name="Z_1951530C_E1B3_11D0_BBF1_0020AF29375F_.wvu.Cols" localSheetId="2" hidden="1">#REF!</definedName>
    <definedName name="Z_1951530C_E1B3_11D0_BBF1_0020AF29375F_.wvu.Cols" localSheetId="11" hidden="1">#REF!</definedName>
    <definedName name="Z_1951530C_E1B3_11D0_BBF1_0020AF29375F_.wvu.Cols" hidden="1">#REF!</definedName>
    <definedName name="Z_1951530F_E1B3_11D0_BBF1_0020AF29375F_.wvu.Cols" localSheetId="2" hidden="1">#REF!</definedName>
    <definedName name="Z_1951530F_E1B3_11D0_BBF1_0020AF29375F_.wvu.Cols" hidden="1">#REF!</definedName>
    <definedName name="Z_19515311_E1B3_11D0_BBF1_0020AF29375F_.wvu.Cols" localSheetId="2" hidden="1">#REF!</definedName>
    <definedName name="Z_19515311_E1B3_11D0_BBF1_0020AF29375F_.wvu.Cols" hidden="1">#REF!</definedName>
    <definedName name="Z_19515319_E1B3_11D0_BBF1_0020AF29375F_.wvu.Cols" localSheetId="2" hidden="1">'[68]TRAFFIC CALC'!$A$1:$C$65536,'[68]TRAFFIC CALC'!#REF!</definedName>
    <definedName name="Z_19515319_E1B3_11D0_BBF1_0020AF29375F_.wvu.Cols" localSheetId="11" hidden="1">'[68]TRAFFIC CALC'!$A$1:$C$65536,'[68]TRAFFIC CALC'!#REF!</definedName>
    <definedName name="Z_19515319_E1B3_11D0_BBF1_0020AF29375F_.wvu.Cols" hidden="1">'[68]TRAFFIC CALC'!$A$1:$C$65536,'[68]TRAFFIC CALC'!#REF!</definedName>
    <definedName name="Z_1951531A_E1B3_11D0_BBF1_0020AF29375F_.wvu.Cols" localSheetId="2" hidden="1">'[68]TRAFFIC PARM'!$A$1:$C$65536,'[68]TRAFFIC PARM'!#REF!</definedName>
    <definedName name="Z_1951531A_E1B3_11D0_BBF1_0020AF29375F_.wvu.Cols" localSheetId="11" hidden="1">'[68]TRAFFIC PARM'!$A$1:$C$65536,'[68]TRAFFIC PARM'!#REF!</definedName>
    <definedName name="Z_1951531A_E1B3_11D0_BBF1_0020AF29375F_.wvu.Cols" hidden="1">'[68]TRAFFIC PARM'!$A$1:$C$65536,'[68]TRAFFIC PARM'!#REF!</definedName>
    <definedName name="Z_1AE8FB21_9805_11D3_AF72_00500454A766_.wvu.FilterData" localSheetId="2" hidden="1">#REF!</definedName>
    <definedName name="Z_1AE8FB21_9805_11D3_AF72_00500454A766_.wvu.FilterData" localSheetId="11" hidden="1">#REF!</definedName>
    <definedName name="Z_1AE8FB21_9805_11D3_AF72_00500454A766_.wvu.FilterData" hidden="1">#REF!</definedName>
    <definedName name="Z_1AE8FB21_9805_11D3_AF72_00500454A766_.wvu.PrintArea" localSheetId="2" hidden="1">#REF!</definedName>
    <definedName name="Z_1AE8FB21_9805_11D3_AF72_00500454A766_.wvu.PrintArea" hidden="1">#REF!</definedName>
    <definedName name="Z_1AE8FB21_9805_11D3_AF72_00500454A766_.wvu.PrintTitles" localSheetId="2" hidden="1">#REF!</definedName>
    <definedName name="Z_1AE8FB21_9805_11D3_AF72_00500454A766_.wvu.PrintTitles" hidden="1">#REF!</definedName>
    <definedName name="Z_1C3AD0CD_BF0C_4C4E_9071_158A2F5215E2_.wvu.Rows" localSheetId="2" hidden="1">#REF!,#REF!,#REF!</definedName>
    <definedName name="Z_1C3AD0CD_BF0C_4C4E_9071_158A2F5215E2_.wvu.Rows" localSheetId="11" hidden="1">#REF!,#REF!,#REF!</definedName>
    <definedName name="Z_1C3AD0CD_BF0C_4C4E_9071_158A2F5215E2_.wvu.Rows" hidden="1">#REF!,#REF!,#REF!</definedName>
    <definedName name="Z_2185FC51_7502_43A8_900A_0000B7F738F9_.wvu.Rows" hidden="1">[87]Forecast!$A$26:$IV$29,[87]Forecast!$A$35:$IV$36,[87]Forecast!$A$52:$IV$52,[87]Forecast!$A$56:$IV$60,[87]Forecast!$A$93:$IV$95,[87]Forecast!$A$106:$IV$114,[87]Forecast!$A$119:$IV$120,[87]Forecast!$A$123:$IV$124,[87]Forecast!$A$189:$IV$189,[87]Forecast!$A$254:$IV$254,[87]Forecast!$A$258:$IV$267,[87]Forecast!$A$270:$IV$271,[87]Forecast!$A$273:$IV$313,[87]Forecast!$A$317:$IV$318,[87]Forecast!$A$322:$IV$327,[87]Forecast!$A$339:$IV$339</definedName>
    <definedName name="Z_270BB401_5236_11D4_BB54_0050044E0CFA_.wvu.Cols" localSheetId="2" hidden="1">#REF!,#REF!,#REF!,#REF!</definedName>
    <definedName name="Z_270BB401_5236_11D4_BB54_0050044E0CFA_.wvu.Cols" localSheetId="11" hidden="1">#REF!,#REF!,#REF!,#REF!</definedName>
    <definedName name="Z_270BB401_5236_11D4_BB54_0050044E0CFA_.wvu.Cols" hidden="1">#REF!,#REF!,#REF!,#REF!</definedName>
    <definedName name="Z_270BB401_5236_11D4_BB54_0050044E0CFA_.wvu.FilterData" localSheetId="2" hidden="1">#REF!</definedName>
    <definedName name="Z_270BB401_5236_11D4_BB54_0050044E0CFA_.wvu.FilterData" localSheetId="11" hidden="1">#REF!</definedName>
    <definedName name="Z_270BB401_5236_11D4_BB54_0050044E0CFA_.wvu.FilterData" hidden="1">#REF!</definedName>
    <definedName name="Z_270BB401_5236_11D4_BB54_0050044E0CFA_.wvu.PrintArea" localSheetId="2" hidden="1">#REF!</definedName>
    <definedName name="Z_270BB401_5236_11D4_BB54_0050044E0CFA_.wvu.PrintArea" hidden="1">#REF!</definedName>
    <definedName name="Z_270BB401_5236_11D4_BB54_0050044E0CFA_.wvu.PrintTitles" localSheetId="2" hidden="1">#REF!</definedName>
    <definedName name="Z_270BB401_5236_11D4_BB54_0050044E0CFA_.wvu.PrintTitles" hidden="1">#REF!</definedName>
    <definedName name="Z_270BB401_5236_11D4_BB54_0050044E0CFA_.wvu.Rows" localSheetId="2" hidden="1">#REF!,#REF!</definedName>
    <definedName name="Z_270BB401_5236_11D4_BB54_0050044E0CFA_.wvu.Rows" localSheetId="11" hidden="1">#REF!,#REF!</definedName>
    <definedName name="Z_270BB401_5236_11D4_BB54_0050044E0CFA_.wvu.Rows" hidden="1">#REF!,#REF!</definedName>
    <definedName name="Z_2804E4BB_ED21_11D4_A6F8_00508B654B8B_.wvu.Cols" localSheetId="2" hidden="1">#REF!,#REF!,#REF!</definedName>
    <definedName name="Z_2804E4BB_ED21_11D4_A6F8_00508B654B8B_.wvu.Cols" localSheetId="11" hidden="1">#REF!,#REF!,#REF!</definedName>
    <definedName name="Z_2804E4BB_ED21_11D4_A6F8_00508B654B8B_.wvu.Cols" hidden="1">#REF!,#REF!,#REF!</definedName>
    <definedName name="Z_2804E4BB_ED21_11D4_A6F8_00508B654B8B_.wvu.FilterData" localSheetId="2" hidden="1">#REF!</definedName>
    <definedName name="Z_2804E4BB_ED21_11D4_A6F8_00508B654B8B_.wvu.FilterData" localSheetId="11" hidden="1">#REF!</definedName>
    <definedName name="Z_2804E4BB_ED21_11D4_A6F8_00508B654B8B_.wvu.FilterData" hidden="1">#REF!</definedName>
    <definedName name="Z_2804E4BB_ED21_11D4_A6F8_00508B654B8B_.wvu.PrintArea" localSheetId="2" hidden="1">#REF!</definedName>
    <definedName name="Z_2804E4BB_ED21_11D4_A6F8_00508B654B8B_.wvu.PrintArea" hidden="1">#REF!</definedName>
    <definedName name="Z_2804E4BB_ED21_11D4_A6F8_00508B654B8B_.wvu.Rows" localSheetId="2" hidden="1">#REF!,#REF!</definedName>
    <definedName name="Z_2804E4BB_ED21_11D4_A6F8_00508B654B8B_.wvu.Rows" localSheetId="11" hidden="1">#REF!,#REF!</definedName>
    <definedName name="Z_2804E4BB_ED21_11D4_A6F8_00508B654B8B_.wvu.Rows" hidden="1">#REF!,#REF!</definedName>
    <definedName name="Z_30FEE15E_D26F_11D4_A6F7_00508B6A7686_.wvu.FilterData" localSheetId="2" hidden="1">#REF!</definedName>
    <definedName name="Z_30FEE15E_D26F_11D4_A6F7_00508B6A7686_.wvu.FilterData" localSheetId="11" hidden="1">#REF!</definedName>
    <definedName name="Z_30FEE15E_D26F_11D4_A6F7_00508B6A7686_.wvu.FilterData" hidden="1">#REF!</definedName>
    <definedName name="Z_30FEE15E_D26F_11D4_A6F7_00508B6A7686_.wvu.PrintArea" localSheetId="2" hidden="1">#REF!</definedName>
    <definedName name="Z_30FEE15E_D26F_11D4_A6F7_00508B6A7686_.wvu.PrintArea" hidden="1">#REF!</definedName>
    <definedName name="Z_30FEE15E_D26F_11D4_A6F7_00508B6A7686_.wvu.PrintTitles" localSheetId="2" hidden="1">#REF!</definedName>
    <definedName name="Z_30FEE15E_D26F_11D4_A6F7_00508B6A7686_.wvu.PrintTitles" hidden="1">#REF!</definedName>
    <definedName name="Z_30FEE15E_D26F_11D4_A6F7_00508B6A7686_.wvu.Rows" localSheetId="2" hidden="1">#REF!</definedName>
    <definedName name="Z_30FEE15E_D26F_11D4_A6F7_00508B6A7686_.wvu.Rows" hidden="1">#REF!</definedName>
    <definedName name="Z_37A59B27_C76D_4E84_8164_B3D5C7AFADBB_.wvu.Cols" localSheetId="2" hidden="1">#REF!</definedName>
    <definedName name="Z_37A59B27_C76D_4E84_8164_B3D5C7AFADBB_.wvu.Cols" hidden="1">#REF!</definedName>
    <definedName name="Z_5A868EA0_ED63_11D4_A6F8_009027BEE0E0_.wvu.Cols" localSheetId="2" hidden="1">#REF!,#REF!,#REF!</definedName>
    <definedName name="Z_5A868EA0_ED63_11D4_A6F8_009027BEE0E0_.wvu.Cols" localSheetId="11" hidden="1">#REF!,#REF!,#REF!</definedName>
    <definedName name="Z_5A868EA0_ED63_11D4_A6F8_009027BEE0E0_.wvu.Cols" hidden="1">#REF!,#REF!,#REF!</definedName>
    <definedName name="Z_5A868EA0_ED63_11D4_A6F8_009027BEE0E0_.wvu.FilterData" localSheetId="2" hidden="1">#REF!</definedName>
    <definedName name="Z_5A868EA0_ED63_11D4_A6F8_009027BEE0E0_.wvu.FilterData" localSheetId="11" hidden="1">#REF!</definedName>
    <definedName name="Z_5A868EA0_ED63_11D4_A6F8_009027BEE0E0_.wvu.FilterData" hidden="1">#REF!</definedName>
    <definedName name="Z_5A868EA0_ED63_11D4_A6F8_009027BEE0E0_.wvu.PrintArea" localSheetId="2" hidden="1">#REF!</definedName>
    <definedName name="Z_5A868EA0_ED63_11D4_A6F8_009027BEE0E0_.wvu.PrintArea" hidden="1">#REF!</definedName>
    <definedName name="Z_5A868EA0_ED63_11D4_A6F8_009027BEE0E0_.wvu.Rows" localSheetId="2" hidden="1">#REF!,#REF!</definedName>
    <definedName name="Z_5A868EA0_ED63_11D4_A6F8_009027BEE0E0_.wvu.Rows" localSheetId="11" hidden="1">#REF!,#REF!</definedName>
    <definedName name="Z_5A868EA0_ED63_11D4_A6F8_009027BEE0E0_.wvu.Rows" hidden="1">#REF!,#REF!</definedName>
    <definedName name="Z_6427FD1C_3A45_4AE1_9286_E240888E558C_.wvu.PrintArea" localSheetId="2" hidden="1">#REF!</definedName>
    <definedName name="Z_6427FD1C_3A45_4AE1_9286_E240888E558C_.wvu.PrintArea" localSheetId="11" hidden="1">#REF!</definedName>
    <definedName name="Z_6427FD1C_3A45_4AE1_9286_E240888E558C_.wvu.PrintArea" hidden="1">#REF!</definedName>
    <definedName name="Z_6E40955B_C2F5_11D5_A6F7_009027BEE7F1_.wvu.Cols" localSheetId="2" hidden="1">#REF!,#REF!,#REF!</definedName>
    <definedName name="Z_6E40955B_C2F5_11D5_A6F7_009027BEE7F1_.wvu.Cols" localSheetId="11" hidden="1">#REF!,#REF!,#REF!</definedName>
    <definedName name="Z_6E40955B_C2F5_11D5_A6F7_009027BEE7F1_.wvu.Cols" hidden="1">#REF!,#REF!,#REF!</definedName>
    <definedName name="Z_6E40955B_C2F5_11D5_A6F7_009027BEE7F1_.wvu.FilterData" localSheetId="2" hidden="1">#REF!</definedName>
    <definedName name="Z_6E40955B_C2F5_11D5_A6F7_009027BEE7F1_.wvu.FilterData" localSheetId="11" hidden="1">#REF!</definedName>
    <definedName name="Z_6E40955B_C2F5_11D5_A6F7_009027BEE7F1_.wvu.FilterData" hidden="1">#REF!</definedName>
    <definedName name="Z_6E40955B_C2F5_11D5_A6F7_009027BEE7F1_.wvu.PrintArea" localSheetId="2" hidden="1">#REF!</definedName>
    <definedName name="Z_6E40955B_C2F5_11D5_A6F7_009027BEE7F1_.wvu.PrintArea" hidden="1">#REF!</definedName>
    <definedName name="Z_6E40955B_C2F5_11D5_A6F7_009027BEE7F1_.wvu.PrintTitles" localSheetId="2" hidden="1">#REF!</definedName>
    <definedName name="Z_6E40955B_C2F5_11D5_A6F7_009027BEE7F1_.wvu.PrintTitles" hidden="1">#REF!</definedName>
    <definedName name="Z_6E40955B_C2F5_11D5_A6F7_009027BEE7F1_.wvu.Rows" localSheetId="2" hidden="1">#REF!,#REF!</definedName>
    <definedName name="Z_6E40955B_C2F5_11D5_A6F7_009027BEE7F1_.wvu.Rows" localSheetId="11" hidden="1">#REF!,#REF!</definedName>
    <definedName name="Z_6E40955B_C2F5_11D5_A6F7_009027BEE7F1_.wvu.Rows" hidden="1">#REF!,#REF!</definedName>
    <definedName name="Z_6E9294BC_C246_4593_A262_B74052BC0478_.wvu.Cols" localSheetId="2" hidden="1">[88]с.660!#REF!</definedName>
    <definedName name="Z_6E9294BC_C246_4593_A262_B74052BC0478_.wvu.Cols" localSheetId="11" hidden="1">[88]с.660!#REF!</definedName>
    <definedName name="Z_6E9294BC_C246_4593_A262_B74052BC0478_.wvu.Cols" hidden="1">[88]с.660!#REF!</definedName>
    <definedName name="Z_6E9294BC_C246_4593_A262_B74052BC0478_.wvu.Rows" localSheetId="2" hidden="1">[88]ДФВ!#REF!</definedName>
    <definedName name="Z_6E9294BC_C246_4593_A262_B74052BC0478_.wvu.Rows" localSheetId="11" hidden="1">[88]ДФВ!#REF!</definedName>
    <definedName name="Z_6E9294BC_C246_4593_A262_B74052BC0478_.wvu.Rows" hidden="1">[88]ДФВ!#REF!</definedName>
    <definedName name="Z_6EE4AFEA_8A42_11D0_BBF1_0020AF29375F_.wvu.Cols" localSheetId="2" hidden="1">'[68]ECONOMIC DATA'!$D$1:$F$65536,'[68]ECONOMIC DATA'!#REF!</definedName>
    <definedName name="Z_6EE4AFEA_8A42_11D0_BBF1_0020AF29375F_.wvu.Cols" localSheetId="11" hidden="1">'[68]ECONOMIC DATA'!$D$1:$F$65536,'[68]ECONOMIC DATA'!#REF!</definedName>
    <definedName name="Z_6EE4AFEA_8A42_11D0_BBF1_0020AF29375F_.wvu.Cols" hidden="1">'[68]ECONOMIC DATA'!$D$1:$F$65536,'[68]ECONOMIC DATA'!#REF!</definedName>
    <definedName name="Z_6EE4AFEC_8A42_11D0_BBF1_0020AF29375F_.wvu.Cols" localSheetId="2" hidden="1">#REF!</definedName>
    <definedName name="Z_6EE4AFEC_8A42_11D0_BBF1_0020AF29375F_.wvu.Cols" localSheetId="11" hidden="1">#REF!</definedName>
    <definedName name="Z_6EE4AFEC_8A42_11D0_BBF1_0020AF29375F_.wvu.Cols" hidden="1">#REF!</definedName>
    <definedName name="Z_6EE4AFEF_8A42_11D0_BBF1_0020AF29375F_.wvu.Cols" localSheetId="2" hidden="1">#REF!</definedName>
    <definedName name="Z_6EE4AFEF_8A42_11D0_BBF1_0020AF29375F_.wvu.Cols" hidden="1">#REF!</definedName>
    <definedName name="Z_6EE4AFF1_8A42_11D0_BBF1_0020AF29375F_.wvu.Cols" localSheetId="2" hidden="1">#REF!</definedName>
    <definedName name="Z_6EE4AFF1_8A42_11D0_BBF1_0020AF29375F_.wvu.Cols" hidden="1">#REF!</definedName>
    <definedName name="Z_6EE4AFF9_8A42_11D0_BBF1_0020AF29375F_.wvu.Cols" localSheetId="2" hidden="1">'[68]TRAFFIC CALC'!$D$1:$F$65536,'[68]TRAFFIC CALC'!#REF!</definedName>
    <definedName name="Z_6EE4AFF9_8A42_11D0_BBF1_0020AF29375F_.wvu.Cols" localSheetId="11" hidden="1">'[68]TRAFFIC CALC'!$D$1:$F$65536,'[68]TRAFFIC CALC'!#REF!</definedName>
    <definedName name="Z_6EE4AFF9_8A42_11D0_BBF1_0020AF29375F_.wvu.Cols" hidden="1">'[68]TRAFFIC CALC'!$D$1:$F$65536,'[68]TRAFFIC CALC'!#REF!</definedName>
    <definedName name="Z_6EE4AFFA_8A42_11D0_BBF1_0020AF29375F_.wvu.Cols" localSheetId="2" hidden="1">'[68]TRAFFIC PARM'!$D$1:$F$65536,'[68]TRAFFIC PARM'!#REF!</definedName>
    <definedName name="Z_6EE4AFFA_8A42_11D0_BBF1_0020AF29375F_.wvu.Cols" localSheetId="11" hidden="1">'[68]TRAFFIC PARM'!$D$1:$F$65536,'[68]TRAFFIC PARM'!#REF!</definedName>
    <definedName name="Z_6EE4AFFA_8A42_11D0_BBF1_0020AF29375F_.wvu.Cols" hidden="1">'[68]TRAFFIC PARM'!$D$1:$F$65536,'[68]TRAFFIC PARM'!#REF!</definedName>
    <definedName name="Z_6EE4B002_8A42_11D0_BBF1_0020AF29375F_.wvu.Cols" localSheetId="2" hidden="1">'[68]ECONOMIC DATA'!$A$1:$C$65536,'[68]ECONOMIC DATA'!#REF!</definedName>
    <definedName name="Z_6EE4B002_8A42_11D0_BBF1_0020AF29375F_.wvu.Cols" localSheetId="11" hidden="1">'[68]ECONOMIC DATA'!$A$1:$C$65536,'[68]ECONOMIC DATA'!#REF!</definedName>
    <definedName name="Z_6EE4B002_8A42_11D0_BBF1_0020AF29375F_.wvu.Cols" hidden="1">'[68]ECONOMIC DATA'!$A$1:$C$65536,'[68]ECONOMIC DATA'!#REF!</definedName>
    <definedName name="Z_6EE4B004_8A42_11D0_BBF1_0020AF29375F_.wvu.Cols" localSheetId="2" hidden="1">#REF!</definedName>
    <definedName name="Z_6EE4B004_8A42_11D0_BBF1_0020AF29375F_.wvu.Cols" localSheetId="11" hidden="1">#REF!</definedName>
    <definedName name="Z_6EE4B004_8A42_11D0_BBF1_0020AF29375F_.wvu.Cols" hidden="1">#REF!</definedName>
    <definedName name="Z_6EE4B007_8A42_11D0_BBF1_0020AF29375F_.wvu.Cols" localSheetId="2" hidden="1">#REF!</definedName>
    <definedName name="Z_6EE4B007_8A42_11D0_BBF1_0020AF29375F_.wvu.Cols" hidden="1">#REF!</definedName>
    <definedName name="Z_6EE4B009_8A42_11D0_BBF1_0020AF29375F_.wvu.Cols" localSheetId="2" hidden="1">#REF!</definedName>
    <definedName name="Z_6EE4B009_8A42_11D0_BBF1_0020AF29375F_.wvu.Cols" hidden="1">#REF!</definedName>
    <definedName name="Z_6EE4B011_8A42_11D0_BBF1_0020AF29375F_.wvu.Cols" localSheetId="2" hidden="1">'[68]TRAFFIC CALC'!$A$1:$C$65536,'[68]TRAFFIC CALC'!#REF!</definedName>
    <definedName name="Z_6EE4B011_8A42_11D0_BBF1_0020AF29375F_.wvu.Cols" localSheetId="11" hidden="1">'[68]TRAFFIC CALC'!$A$1:$C$65536,'[68]TRAFFIC CALC'!#REF!</definedName>
    <definedName name="Z_6EE4B011_8A42_11D0_BBF1_0020AF29375F_.wvu.Cols" hidden="1">'[68]TRAFFIC CALC'!$A$1:$C$65536,'[68]TRAFFIC CALC'!#REF!</definedName>
    <definedName name="Z_6EE4B012_8A42_11D0_BBF1_0020AF29375F_.wvu.Cols" localSheetId="2" hidden="1">'[68]TRAFFIC PARM'!$A$1:$C$65536,'[68]TRAFFIC PARM'!#REF!</definedName>
    <definedName name="Z_6EE4B012_8A42_11D0_BBF1_0020AF29375F_.wvu.Cols" localSheetId="11" hidden="1">'[68]TRAFFIC PARM'!$A$1:$C$65536,'[68]TRAFFIC PARM'!#REF!</definedName>
    <definedName name="Z_6EE4B012_8A42_11D0_BBF1_0020AF29375F_.wvu.Cols" hidden="1">'[68]TRAFFIC PARM'!$A$1:$C$65536,'[68]TRAFFIC PARM'!#REF!</definedName>
    <definedName name="Z_7F08F669_F708_48D5_8FE9_5D93BFA9EFC1_.wvu.Cols" localSheetId="2" hidden="1">[88]с.660!#REF!</definedName>
    <definedName name="Z_7F08F669_F708_48D5_8FE9_5D93BFA9EFC1_.wvu.Cols" hidden="1">[88]с.660!#REF!</definedName>
    <definedName name="Z_7F08F669_F708_48D5_8FE9_5D93BFA9EFC1_.wvu.Rows" localSheetId="2" hidden="1">[88]ДФВ!#REF!</definedName>
    <definedName name="Z_7F08F669_F708_48D5_8FE9_5D93BFA9EFC1_.wvu.Rows" hidden="1">[88]ДФВ!#REF!</definedName>
    <definedName name="Z_85B0ED75_B773_44FF_B36D_C46A7C8175E9_.wvu.PrintArea" localSheetId="2" hidden="1">#REF!</definedName>
    <definedName name="Z_85B0ED75_B773_44FF_B36D_C46A7C8175E9_.wvu.PrintArea" localSheetId="11" hidden="1">#REF!</definedName>
    <definedName name="Z_85B0ED75_B773_44FF_B36D_C46A7C8175E9_.wvu.PrintArea" hidden="1">#REF!</definedName>
    <definedName name="Z_85B0ED75_B773_44FF_B36D_C46A7C8175E9_.wvu.PrintTitles" localSheetId="2" hidden="1">#REF!</definedName>
    <definedName name="Z_85B0ED75_B773_44FF_B36D_C46A7C8175E9_.wvu.PrintTitles" hidden="1">#REF!</definedName>
    <definedName name="Z_8D563387_5103_4647_B2BE_076B40EC39BB_.wvu.PrintArea" localSheetId="2" hidden="1">#REF!</definedName>
    <definedName name="Z_8D563387_5103_4647_B2BE_076B40EC39BB_.wvu.PrintArea" hidden="1">#REF!</definedName>
    <definedName name="Z_901DD601_3312_11D5_8F89_00010215A1CA_.wvu.Rows" localSheetId="2" hidden="1">#REF!,#REF!</definedName>
    <definedName name="Z_901DD601_3312_11D5_8F89_00010215A1CA_.wvu.Rows" localSheetId="11" hidden="1">#REF!,#REF!</definedName>
    <definedName name="Z_901DD601_3312_11D5_8F89_00010215A1CA_.wvu.Rows" hidden="1">#REF!,#REF!</definedName>
    <definedName name="Z_9208C872_C6DF_11D0_B623_0020AF49B783_.wvu.Cols" localSheetId="2" hidden="1">'[68]ECONOMIC DATA'!$D$1:$F$65536,'[68]ECONOMIC DATA'!#REF!</definedName>
    <definedName name="Z_9208C872_C6DF_11D0_B623_0020AF49B783_.wvu.Cols" localSheetId="11" hidden="1">'[68]ECONOMIC DATA'!$D$1:$F$65536,'[68]ECONOMIC DATA'!#REF!</definedName>
    <definedName name="Z_9208C872_C6DF_11D0_B623_0020AF49B783_.wvu.Cols" hidden="1">'[68]ECONOMIC DATA'!$D$1:$F$65536,'[68]ECONOMIC DATA'!#REF!</definedName>
    <definedName name="Z_9208C874_C6DF_11D0_B623_0020AF49B783_.wvu.Cols" localSheetId="2" hidden="1">#REF!</definedName>
    <definedName name="Z_9208C874_C6DF_11D0_B623_0020AF49B783_.wvu.Cols" localSheetId="11" hidden="1">#REF!</definedName>
    <definedName name="Z_9208C874_C6DF_11D0_B623_0020AF49B783_.wvu.Cols" hidden="1">#REF!</definedName>
    <definedName name="Z_9208C877_C6DF_11D0_B623_0020AF49B783_.wvu.Cols" localSheetId="2" hidden="1">#REF!</definedName>
    <definedName name="Z_9208C877_C6DF_11D0_B623_0020AF49B783_.wvu.Cols" hidden="1">#REF!</definedName>
    <definedName name="Z_9208C879_C6DF_11D0_B623_0020AF49B783_.wvu.Cols" localSheetId="2" hidden="1">#REF!</definedName>
    <definedName name="Z_9208C879_C6DF_11D0_B623_0020AF49B783_.wvu.Cols" hidden="1">#REF!</definedName>
    <definedName name="Z_9208C881_C6DF_11D0_B623_0020AF49B783_.wvu.Cols" localSheetId="2" hidden="1">'[68]TRAFFIC CALC'!$D$1:$F$65536,'[68]TRAFFIC CALC'!#REF!</definedName>
    <definedName name="Z_9208C881_C6DF_11D0_B623_0020AF49B783_.wvu.Cols" localSheetId="11" hidden="1">'[68]TRAFFIC CALC'!$D$1:$F$65536,'[68]TRAFFIC CALC'!#REF!</definedName>
    <definedName name="Z_9208C881_C6DF_11D0_B623_0020AF49B783_.wvu.Cols" hidden="1">'[68]TRAFFIC CALC'!$D$1:$F$65536,'[68]TRAFFIC CALC'!#REF!</definedName>
    <definedName name="Z_9208C882_C6DF_11D0_B623_0020AF49B783_.wvu.Cols" localSheetId="2" hidden="1">'[68]TRAFFIC PARM'!$D$1:$F$65536,'[68]TRAFFIC PARM'!#REF!</definedName>
    <definedName name="Z_9208C882_C6DF_11D0_B623_0020AF49B783_.wvu.Cols" localSheetId="11" hidden="1">'[68]TRAFFIC PARM'!$D$1:$F$65536,'[68]TRAFFIC PARM'!#REF!</definedName>
    <definedName name="Z_9208C882_C6DF_11D0_B623_0020AF49B783_.wvu.Cols" hidden="1">'[68]TRAFFIC PARM'!$D$1:$F$65536,'[68]TRAFFIC PARM'!#REF!</definedName>
    <definedName name="Z_9208C88A_C6DF_11D0_B623_0020AF49B783_.wvu.Cols" localSheetId="2" hidden="1">'[68]ECONOMIC DATA'!$A$1:$C$65536,'[68]ECONOMIC DATA'!#REF!</definedName>
    <definedName name="Z_9208C88A_C6DF_11D0_B623_0020AF49B783_.wvu.Cols" localSheetId="11" hidden="1">'[68]ECONOMIC DATA'!$A$1:$C$65536,'[68]ECONOMIC DATA'!#REF!</definedName>
    <definedName name="Z_9208C88A_C6DF_11D0_B623_0020AF49B783_.wvu.Cols" hidden="1">'[68]ECONOMIC DATA'!$A$1:$C$65536,'[68]ECONOMIC DATA'!#REF!</definedName>
    <definedName name="Z_9208C88C_C6DF_11D0_B623_0020AF49B783_.wvu.Cols" localSheetId="2" hidden="1">#REF!</definedName>
    <definedName name="Z_9208C88C_C6DF_11D0_B623_0020AF49B783_.wvu.Cols" localSheetId="11" hidden="1">#REF!</definedName>
    <definedName name="Z_9208C88C_C6DF_11D0_B623_0020AF49B783_.wvu.Cols" hidden="1">#REF!</definedName>
    <definedName name="Z_9208C88F_C6DF_11D0_B623_0020AF49B783_.wvu.Cols" localSheetId="2" hidden="1">#REF!</definedName>
    <definedName name="Z_9208C88F_C6DF_11D0_B623_0020AF49B783_.wvu.Cols" hidden="1">#REF!</definedName>
    <definedName name="Z_9208C891_C6DF_11D0_B623_0020AF49B783_.wvu.Cols" localSheetId="2" hidden="1">#REF!</definedName>
    <definedName name="Z_9208C891_C6DF_11D0_B623_0020AF49B783_.wvu.Cols" hidden="1">#REF!</definedName>
    <definedName name="Z_9208C899_C6DF_11D0_B623_0020AF49B783_.wvu.Cols" localSheetId="2" hidden="1">'[68]TRAFFIC CALC'!$A$1:$C$65536,'[68]TRAFFIC CALC'!#REF!</definedName>
    <definedName name="Z_9208C899_C6DF_11D0_B623_0020AF49B783_.wvu.Cols" localSheetId="11" hidden="1">'[68]TRAFFIC CALC'!$A$1:$C$65536,'[68]TRAFFIC CALC'!#REF!</definedName>
    <definedName name="Z_9208C899_C6DF_11D0_B623_0020AF49B783_.wvu.Cols" hidden="1">'[68]TRAFFIC CALC'!$A$1:$C$65536,'[68]TRAFFIC CALC'!#REF!</definedName>
    <definedName name="Z_9208C89A_C6DF_11D0_B623_0020AF49B783_.wvu.Cols" localSheetId="2" hidden="1">'[68]TRAFFIC PARM'!$A$1:$C$65536,'[68]TRAFFIC PARM'!#REF!</definedName>
    <definedName name="Z_9208C89A_C6DF_11D0_B623_0020AF49B783_.wvu.Cols" localSheetId="11" hidden="1">'[68]TRAFFIC PARM'!$A$1:$C$65536,'[68]TRAFFIC PARM'!#REF!</definedName>
    <definedName name="Z_9208C89A_C6DF_11D0_B623_0020AF49B783_.wvu.Cols" hidden="1">'[68]TRAFFIC PARM'!$A$1:$C$65536,'[68]TRAFFIC PARM'!#REF!</definedName>
    <definedName name="Z_92F7E099_0E3C_11D1_BBF1_0020AF29375F_.wvu.Cols" localSheetId="2" hidden="1">'[68]ECONOMIC DATA'!$D$1:$F$65536,'[68]ECONOMIC DATA'!#REF!</definedName>
    <definedName name="Z_92F7E099_0E3C_11D1_BBF1_0020AF29375F_.wvu.Cols" localSheetId="11" hidden="1">'[68]ECONOMIC DATA'!$D$1:$F$65536,'[68]ECONOMIC DATA'!#REF!</definedName>
    <definedName name="Z_92F7E099_0E3C_11D1_BBF1_0020AF29375F_.wvu.Cols" hidden="1">'[68]ECONOMIC DATA'!$D$1:$F$65536,'[68]ECONOMIC DATA'!#REF!</definedName>
    <definedName name="Z_92F7E09B_0E3C_11D1_BBF1_0020AF29375F_.wvu.Cols" localSheetId="2" hidden="1">#REF!</definedName>
    <definedName name="Z_92F7E09B_0E3C_11D1_BBF1_0020AF29375F_.wvu.Cols" localSheetId="11" hidden="1">#REF!</definedName>
    <definedName name="Z_92F7E09B_0E3C_11D1_BBF1_0020AF29375F_.wvu.Cols" hidden="1">#REF!</definedName>
    <definedName name="Z_92F7E09E_0E3C_11D1_BBF1_0020AF29375F_.wvu.Cols" localSheetId="2" hidden="1">#REF!</definedName>
    <definedName name="Z_92F7E09E_0E3C_11D1_BBF1_0020AF29375F_.wvu.Cols" hidden="1">#REF!</definedName>
    <definedName name="Z_92F7E0A0_0E3C_11D1_BBF1_0020AF29375F_.wvu.Cols" localSheetId="2" hidden="1">#REF!</definedName>
    <definedName name="Z_92F7E0A0_0E3C_11D1_BBF1_0020AF29375F_.wvu.Cols" hidden="1">#REF!</definedName>
    <definedName name="Z_92F7E0A8_0E3C_11D1_BBF1_0020AF29375F_.wvu.Cols" localSheetId="2" hidden="1">'[68]TRAFFIC CALC'!$D$1:$F$65536,'[68]TRAFFIC CALC'!#REF!</definedName>
    <definedName name="Z_92F7E0A8_0E3C_11D1_BBF1_0020AF29375F_.wvu.Cols" localSheetId="11" hidden="1">'[68]TRAFFIC CALC'!$D$1:$F$65536,'[68]TRAFFIC CALC'!#REF!</definedName>
    <definedName name="Z_92F7E0A8_0E3C_11D1_BBF1_0020AF29375F_.wvu.Cols" hidden="1">'[68]TRAFFIC CALC'!$D$1:$F$65536,'[68]TRAFFIC CALC'!#REF!</definedName>
    <definedName name="Z_92F7E0A9_0E3C_11D1_BBF1_0020AF29375F_.wvu.Cols" localSheetId="2" hidden="1">'[68]TRAFFIC PARM'!$D$1:$F$65536,'[68]TRAFFIC PARM'!#REF!</definedName>
    <definedName name="Z_92F7E0A9_0E3C_11D1_BBF1_0020AF29375F_.wvu.Cols" localSheetId="11" hidden="1">'[68]TRAFFIC PARM'!$D$1:$F$65536,'[68]TRAFFIC PARM'!#REF!</definedName>
    <definedName name="Z_92F7E0A9_0E3C_11D1_BBF1_0020AF29375F_.wvu.Cols" hidden="1">'[68]TRAFFIC PARM'!$D$1:$F$65536,'[68]TRAFFIC PARM'!#REF!</definedName>
    <definedName name="Z_92F7E0B1_0E3C_11D1_BBF1_0020AF29375F_.wvu.Cols" localSheetId="2" hidden="1">'[68]ECONOMIC DATA'!$A$1:$C$65536,'[68]ECONOMIC DATA'!#REF!</definedName>
    <definedName name="Z_92F7E0B1_0E3C_11D1_BBF1_0020AF29375F_.wvu.Cols" localSheetId="11" hidden="1">'[68]ECONOMIC DATA'!$A$1:$C$65536,'[68]ECONOMIC DATA'!#REF!</definedName>
    <definedName name="Z_92F7E0B1_0E3C_11D1_BBF1_0020AF29375F_.wvu.Cols" hidden="1">'[68]ECONOMIC DATA'!$A$1:$C$65536,'[68]ECONOMIC DATA'!#REF!</definedName>
    <definedName name="Z_92F7E0B3_0E3C_11D1_BBF1_0020AF29375F_.wvu.Cols" localSheetId="2" hidden="1">#REF!</definedName>
    <definedName name="Z_92F7E0B3_0E3C_11D1_BBF1_0020AF29375F_.wvu.Cols" localSheetId="11" hidden="1">#REF!</definedName>
    <definedName name="Z_92F7E0B3_0E3C_11D1_BBF1_0020AF29375F_.wvu.Cols" hidden="1">#REF!</definedName>
    <definedName name="Z_92F7E0B6_0E3C_11D1_BBF1_0020AF29375F_.wvu.Cols" localSheetId="2" hidden="1">#REF!</definedName>
    <definedName name="Z_92F7E0B6_0E3C_11D1_BBF1_0020AF29375F_.wvu.Cols" hidden="1">#REF!</definedName>
    <definedName name="Z_92F7E0B8_0E3C_11D1_BBF1_0020AF29375F_.wvu.Cols" localSheetId="2" hidden="1">#REF!</definedName>
    <definedName name="Z_92F7E0B8_0E3C_11D1_BBF1_0020AF29375F_.wvu.Cols" hidden="1">#REF!</definedName>
    <definedName name="Z_92F7E0C0_0E3C_11D1_BBF1_0020AF29375F_.wvu.Cols" localSheetId="2" hidden="1">'[68]TRAFFIC CALC'!$A$1:$C$65536,'[68]TRAFFIC CALC'!#REF!</definedName>
    <definedName name="Z_92F7E0C0_0E3C_11D1_BBF1_0020AF29375F_.wvu.Cols" localSheetId="11" hidden="1">'[68]TRAFFIC CALC'!$A$1:$C$65536,'[68]TRAFFIC CALC'!#REF!</definedName>
    <definedName name="Z_92F7E0C0_0E3C_11D1_BBF1_0020AF29375F_.wvu.Cols" hidden="1">'[68]TRAFFIC CALC'!$A$1:$C$65536,'[68]TRAFFIC CALC'!#REF!</definedName>
    <definedName name="Z_92F7E0C1_0E3C_11D1_BBF1_0020AF29375F_.wvu.Cols" localSheetId="2" hidden="1">'[68]TRAFFIC PARM'!$A$1:$C$65536,'[68]TRAFFIC PARM'!#REF!</definedName>
    <definedName name="Z_92F7E0C1_0E3C_11D1_BBF1_0020AF29375F_.wvu.Cols" localSheetId="11" hidden="1">'[68]TRAFFIC PARM'!$A$1:$C$65536,'[68]TRAFFIC PARM'!#REF!</definedName>
    <definedName name="Z_92F7E0C1_0E3C_11D1_BBF1_0020AF29375F_.wvu.Cols" hidden="1">'[68]TRAFFIC PARM'!$A$1:$C$65536,'[68]TRAFFIC PARM'!#REF!</definedName>
    <definedName name="Z_9673D06C_8E2D_4E41_BE89_13756C9C3BAE_.wvu.PrintArea" localSheetId="2" hidden="1">#REF!</definedName>
    <definedName name="Z_9673D06C_8E2D_4E41_BE89_13756C9C3BAE_.wvu.PrintArea" localSheetId="11" hidden="1">#REF!</definedName>
    <definedName name="Z_9673D06C_8E2D_4E41_BE89_13756C9C3BAE_.wvu.PrintArea" hidden="1">#REF!</definedName>
    <definedName name="Z_96AA1B52_E178_11D0_BBF1_0020AF29375F_.wvu.Cols" localSheetId="2" hidden="1">'[68]ECONOMIC DATA'!$D$1:$F$65536,'[68]ECONOMIC DATA'!#REF!</definedName>
    <definedName name="Z_96AA1B52_E178_11D0_BBF1_0020AF29375F_.wvu.Cols" localSheetId="11" hidden="1">'[68]ECONOMIC DATA'!$D$1:$F$65536,'[68]ECONOMIC DATA'!#REF!</definedName>
    <definedName name="Z_96AA1B52_E178_11D0_BBF1_0020AF29375F_.wvu.Cols" hidden="1">'[68]ECONOMIC DATA'!$D$1:$F$65536,'[68]ECONOMIC DATA'!#REF!</definedName>
    <definedName name="Z_96AA1B54_E178_11D0_BBF1_0020AF29375F_.wvu.Cols" localSheetId="2" hidden="1">#REF!</definedName>
    <definedName name="Z_96AA1B54_E178_11D0_BBF1_0020AF29375F_.wvu.Cols" localSheetId="11" hidden="1">#REF!</definedName>
    <definedName name="Z_96AA1B54_E178_11D0_BBF1_0020AF29375F_.wvu.Cols" hidden="1">#REF!</definedName>
    <definedName name="Z_96AA1B57_E178_11D0_BBF1_0020AF29375F_.wvu.Cols" localSheetId="2" hidden="1">#REF!</definedName>
    <definedName name="Z_96AA1B57_E178_11D0_BBF1_0020AF29375F_.wvu.Cols" hidden="1">#REF!</definedName>
    <definedName name="Z_96AA1B59_E178_11D0_BBF1_0020AF29375F_.wvu.Cols" localSheetId="2" hidden="1">#REF!</definedName>
    <definedName name="Z_96AA1B59_E178_11D0_BBF1_0020AF29375F_.wvu.Cols" hidden="1">#REF!</definedName>
    <definedName name="Z_96AA1B61_E178_11D0_BBF1_0020AF29375F_.wvu.Cols" localSheetId="2" hidden="1">'[68]TRAFFIC CALC'!$D$1:$F$65536,'[68]TRAFFIC CALC'!#REF!</definedName>
    <definedName name="Z_96AA1B61_E178_11D0_BBF1_0020AF29375F_.wvu.Cols" localSheetId="11" hidden="1">'[68]TRAFFIC CALC'!$D$1:$F$65536,'[68]TRAFFIC CALC'!#REF!</definedName>
    <definedName name="Z_96AA1B61_E178_11D0_BBF1_0020AF29375F_.wvu.Cols" hidden="1">'[68]TRAFFIC CALC'!$D$1:$F$65536,'[68]TRAFFIC CALC'!#REF!</definedName>
    <definedName name="Z_96AA1B62_E178_11D0_BBF1_0020AF29375F_.wvu.Cols" localSheetId="2" hidden="1">'[68]TRAFFIC PARM'!$D$1:$F$65536,'[68]TRAFFIC PARM'!#REF!</definedName>
    <definedName name="Z_96AA1B62_E178_11D0_BBF1_0020AF29375F_.wvu.Cols" localSheetId="11" hidden="1">'[68]TRAFFIC PARM'!$D$1:$F$65536,'[68]TRAFFIC PARM'!#REF!</definedName>
    <definedName name="Z_96AA1B62_E178_11D0_BBF1_0020AF29375F_.wvu.Cols" hidden="1">'[68]TRAFFIC PARM'!$D$1:$F$65536,'[68]TRAFFIC PARM'!#REF!</definedName>
    <definedName name="Z_96AA1B6A_E178_11D0_BBF1_0020AF29375F_.wvu.Cols" localSheetId="2" hidden="1">'[68]ECONOMIC DATA'!$A$1:$C$65536,'[68]ECONOMIC DATA'!#REF!</definedName>
    <definedName name="Z_96AA1B6A_E178_11D0_BBF1_0020AF29375F_.wvu.Cols" localSheetId="11" hidden="1">'[68]ECONOMIC DATA'!$A$1:$C$65536,'[68]ECONOMIC DATA'!#REF!</definedName>
    <definedName name="Z_96AA1B6A_E178_11D0_BBF1_0020AF29375F_.wvu.Cols" hidden="1">'[68]ECONOMIC DATA'!$A$1:$C$65536,'[68]ECONOMIC DATA'!#REF!</definedName>
    <definedName name="Z_96AA1B6C_E178_11D0_BBF1_0020AF29375F_.wvu.Cols" localSheetId="2" hidden="1">#REF!</definedName>
    <definedName name="Z_96AA1B6C_E178_11D0_BBF1_0020AF29375F_.wvu.Cols" localSheetId="11" hidden="1">#REF!</definedName>
    <definedName name="Z_96AA1B6C_E178_11D0_BBF1_0020AF29375F_.wvu.Cols" hidden="1">#REF!</definedName>
    <definedName name="Z_96AA1B6F_E178_11D0_BBF1_0020AF29375F_.wvu.Cols" localSheetId="2" hidden="1">#REF!</definedName>
    <definedName name="Z_96AA1B6F_E178_11D0_BBF1_0020AF29375F_.wvu.Cols" hidden="1">#REF!</definedName>
    <definedName name="Z_96AA1B71_E178_11D0_BBF1_0020AF29375F_.wvu.Cols" localSheetId="2" hidden="1">#REF!</definedName>
    <definedName name="Z_96AA1B71_E178_11D0_BBF1_0020AF29375F_.wvu.Cols" hidden="1">#REF!</definedName>
    <definedName name="Z_96AA1B79_E178_11D0_BBF1_0020AF29375F_.wvu.Cols" localSheetId="2" hidden="1">'[68]TRAFFIC CALC'!$A$1:$C$65536,'[68]TRAFFIC CALC'!#REF!</definedName>
    <definedName name="Z_96AA1B79_E178_11D0_BBF1_0020AF29375F_.wvu.Cols" localSheetId="11" hidden="1">'[68]TRAFFIC CALC'!$A$1:$C$65536,'[68]TRAFFIC CALC'!#REF!</definedName>
    <definedName name="Z_96AA1B79_E178_11D0_BBF1_0020AF29375F_.wvu.Cols" hidden="1">'[68]TRAFFIC CALC'!$A$1:$C$65536,'[68]TRAFFIC CALC'!#REF!</definedName>
    <definedName name="Z_96AA1B7A_E178_11D0_BBF1_0020AF29375F_.wvu.Cols" localSheetId="2" hidden="1">'[68]TRAFFIC PARM'!$A$1:$C$65536,'[68]TRAFFIC PARM'!#REF!</definedName>
    <definedName name="Z_96AA1B7A_E178_11D0_BBF1_0020AF29375F_.wvu.Cols" localSheetId="11" hidden="1">'[68]TRAFFIC PARM'!$A$1:$C$65536,'[68]TRAFFIC PARM'!#REF!</definedName>
    <definedName name="Z_96AA1B7A_E178_11D0_BBF1_0020AF29375F_.wvu.Cols" hidden="1">'[68]TRAFFIC PARM'!$A$1:$C$65536,'[68]TRAFFIC PARM'!#REF!</definedName>
    <definedName name="Z_99D15F62_90C4_405A_985F_7C185F19F985_.wvu.Rows" hidden="1">[87]Forecast!$A$26:$IV$29,[87]Forecast!$A$35:$IV$36,[87]Forecast!$A$52:$IV$52,[87]Forecast!$A$56:$IV$60,[87]Forecast!$A$93:$IV$95,[87]Forecast!$A$106:$IV$114,[87]Forecast!$A$119:$IV$120,[87]Forecast!$A$123:$IV$124,[87]Forecast!$A$189:$IV$189,[87]Forecast!$A$254:$IV$254,[87]Forecast!$A$258:$IV$267,[87]Forecast!$A$270:$IV$271,[87]Forecast!$A$273:$IV$313,[87]Forecast!$A$317:$IV$318,[87]Forecast!$A$322:$IV$327,[87]Forecast!$A$339:$IV$339</definedName>
    <definedName name="Z_9F4E9141_41FC_4B2C_AC1F_EC647474A564_.wvu.PrintArea" localSheetId="2" hidden="1">#REF!</definedName>
    <definedName name="Z_9F4E9141_41FC_4B2C_AC1F_EC647474A564_.wvu.PrintArea" localSheetId="11" hidden="1">#REF!</definedName>
    <definedName name="Z_9F4E9141_41FC_4B2C_AC1F_EC647474A564_.wvu.PrintArea" hidden="1">#REF!</definedName>
    <definedName name="Z_9F4E9141_41FC_4B2C_AC1F_EC647474A564_.wvu.Rows" localSheetId="2" hidden="1">#REF!</definedName>
    <definedName name="Z_9F4E9141_41FC_4B2C_AC1F_EC647474A564_.wvu.Rows" hidden="1">#REF!</definedName>
    <definedName name="Z_A0AC4B42_5259_11D4_B5FE_00C04FC949BF_.wvu.Cols" localSheetId="2" hidden="1">#REF!,#REF!,#REF!,#REF!</definedName>
    <definedName name="Z_A0AC4B42_5259_11D4_B5FE_00C04FC949BF_.wvu.Cols" localSheetId="11" hidden="1">#REF!,#REF!,#REF!,#REF!</definedName>
    <definedName name="Z_A0AC4B42_5259_11D4_B5FE_00C04FC949BF_.wvu.Cols" hidden="1">#REF!,#REF!,#REF!,#REF!</definedName>
    <definedName name="Z_A0AC4B42_5259_11D4_B5FE_00C04FC949BF_.wvu.FilterData" localSheetId="2" hidden="1">#REF!</definedName>
    <definedName name="Z_A0AC4B42_5259_11D4_B5FE_00C04FC949BF_.wvu.FilterData" localSheetId="11" hidden="1">#REF!</definedName>
    <definedName name="Z_A0AC4B42_5259_11D4_B5FE_00C04FC949BF_.wvu.FilterData" hidden="1">#REF!</definedName>
    <definedName name="Z_A0AC4B42_5259_11D4_B5FE_00C04FC949BF_.wvu.PrintArea" localSheetId="2" hidden="1">#REF!</definedName>
    <definedName name="Z_A0AC4B42_5259_11D4_B5FE_00C04FC949BF_.wvu.PrintArea" hidden="1">#REF!</definedName>
    <definedName name="Z_A0AC4B42_5259_11D4_B5FE_00C04FC949BF_.wvu.PrintTitles" localSheetId="2" hidden="1">#REF!</definedName>
    <definedName name="Z_A0AC4B42_5259_11D4_B5FE_00C04FC949BF_.wvu.PrintTitles" hidden="1">#REF!</definedName>
    <definedName name="Z_A0AC4B42_5259_11D4_B5FE_00C04FC949BF_.wvu.Rows" localSheetId="2" hidden="1">#REF!,#REF!,#REF!,#REF!,#REF!,#REF!,#REF!</definedName>
    <definedName name="Z_A0AC4B42_5259_11D4_B5FE_00C04FC949BF_.wvu.Rows" localSheetId="11" hidden="1">#REF!,#REF!,#REF!,#REF!,#REF!,#REF!,#REF!</definedName>
    <definedName name="Z_A0AC4B42_5259_11D4_B5FE_00C04FC949BF_.wvu.Rows" hidden="1">#REF!,#REF!,#REF!,#REF!,#REF!,#REF!,#REF!</definedName>
    <definedName name="Z_A158D6E1_ED44_11D4_A6F7_00508B654028_.wvu.Cols" localSheetId="2" hidden="1">#REF!,#REF!</definedName>
    <definedName name="Z_A158D6E1_ED44_11D4_A6F7_00508B654028_.wvu.Cols" localSheetId="11" hidden="1">#REF!,#REF!</definedName>
    <definedName name="Z_A158D6E1_ED44_11D4_A6F7_00508B654028_.wvu.Cols" hidden="1">#REF!,#REF!</definedName>
    <definedName name="Z_A158D6E1_ED44_11D4_A6F7_00508B654028_.wvu.FilterData" localSheetId="2" hidden="1">#REF!</definedName>
    <definedName name="Z_A158D6E1_ED44_11D4_A6F7_00508B654028_.wvu.FilterData" localSheetId="11" hidden="1">#REF!</definedName>
    <definedName name="Z_A158D6E1_ED44_11D4_A6F7_00508B654028_.wvu.FilterData" hidden="1">#REF!</definedName>
    <definedName name="Z_A158D6E1_ED44_11D4_A6F7_00508B654028_.wvu.PrintArea" localSheetId="2" hidden="1">#REF!</definedName>
    <definedName name="Z_A158D6E1_ED44_11D4_A6F7_00508B654028_.wvu.PrintArea" hidden="1">#REF!</definedName>
    <definedName name="Z_A158D6E1_ED44_11D4_A6F7_00508B654028_.wvu.Rows" localSheetId="2" hidden="1">#REF!,#REF!</definedName>
    <definedName name="Z_A158D6E1_ED44_11D4_A6F7_00508B654028_.wvu.Rows" localSheetId="11" hidden="1">#REF!,#REF!</definedName>
    <definedName name="Z_A158D6E1_ED44_11D4_A6F7_00508B654028_.wvu.Rows" hidden="1">#REF!,#REF!</definedName>
    <definedName name="Z_A6168485_6886_4592_BB13_07B9E683E6FB_.wvu.Cols" localSheetId="2" hidden="1">#REF!</definedName>
    <definedName name="Z_A6168485_6886_4592_BB13_07B9E683E6FB_.wvu.Cols" localSheetId="11" hidden="1">#REF!</definedName>
    <definedName name="Z_A6168485_6886_4592_BB13_07B9E683E6FB_.wvu.Cols" hidden="1">#REF!</definedName>
    <definedName name="Z_A6168485_6886_4592_BB13_07B9E683E6FB_.wvu.FilterData" localSheetId="2" hidden="1">#REF!</definedName>
    <definedName name="Z_A6168485_6886_4592_BB13_07B9E683E6FB_.wvu.FilterData" hidden="1">#REF!</definedName>
    <definedName name="Z_A6168485_6886_4592_BB13_07B9E683E6FB_.wvu.PrintArea" localSheetId="2" hidden="1">#REF!</definedName>
    <definedName name="Z_A6168485_6886_4592_BB13_07B9E683E6FB_.wvu.PrintArea" hidden="1">#REF!</definedName>
    <definedName name="Z_A6168485_6886_4592_BB13_07B9E683E6FB_.wvu.PrintTitles" localSheetId="2" hidden="1">#REF!</definedName>
    <definedName name="Z_A6168485_6886_4592_BB13_07B9E683E6FB_.wvu.PrintTitles" hidden="1">#REF!</definedName>
    <definedName name="Z_A6168485_6886_4592_BB13_07B9E683E6FB_.wvu.Rows" localSheetId="2" hidden="1">#REF!,#REF!,#REF!,#REF!,#REF!</definedName>
    <definedName name="Z_A6168485_6886_4592_BB13_07B9E683E6FB_.wvu.Rows" localSheetId="11" hidden="1">#REF!,#REF!,#REF!,#REF!,#REF!</definedName>
    <definedName name="Z_A6168485_6886_4592_BB13_07B9E683E6FB_.wvu.Rows" hidden="1">#REF!,#REF!,#REF!,#REF!,#REF!</definedName>
    <definedName name="Z_AD1AC26D_B0C2_11D0_BBF1_0020AF29375F_.wvu.Cols" localSheetId="2" hidden="1">'[68]ECONOMIC DATA'!$D$1:$F$65536,'[68]ECONOMIC DATA'!#REF!</definedName>
    <definedName name="Z_AD1AC26D_B0C2_11D0_BBF1_0020AF29375F_.wvu.Cols" localSheetId="11" hidden="1">'[68]ECONOMIC DATA'!$D$1:$F$65536,'[68]ECONOMIC DATA'!#REF!</definedName>
    <definedName name="Z_AD1AC26D_B0C2_11D0_BBF1_0020AF29375F_.wvu.Cols" hidden="1">'[68]ECONOMIC DATA'!$D$1:$F$65536,'[68]ECONOMIC DATA'!#REF!</definedName>
    <definedName name="Z_AD1AC26F_B0C2_11D0_BBF1_0020AF29375F_.wvu.Cols" localSheetId="2" hidden="1">#REF!</definedName>
    <definedName name="Z_AD1AC26F_B0C2_11D0_BBF1_0020AF29375F_.wvu.Cols" localSheetId="11" hidden="1">#REF!</definedName>
    <definedName name="Z_AD1AC26F_B0C2_11D0_BBF1_0020AF29375F_.wvu.Cols" hidden="1">#REF!</definedName>
    <definedName name="Z_AD1AC272_B0C2_11D0_BBF1_0020AF29375F_.wvu.Cols" localSheetId="2" hidden="1">#REF!</definedName>
    <definedName name="Z_AD1AC272_B0C2_11D0_BBF1_0020AF29375F_.wvu.Cols" hidden="1">#REF!</definedName>
    <definedName name="Z_AD1AC274_B0C2_11D0_BBF1_0020AF29375F_.wvu.Cols" localSheetId="2" hidden="1">#REF!</definedName>
    <definedName name="Z_AD1AC274_B0C2_11D0_BBF1_0020AF29375F_.wvu.Cols" hidden="1">#REF!</definedName>
    <definedName name="Z_AD1AC27C_B0C2_11D0_BBF1_0020AF29375F_.wvu.Cols" localSheetId="2" hidden="1">'[68]TRAFFIC CALC'!$D$1:$F$65536,'[68]TRAFFIC CALC'!#REF!</definedName>
    <definedName name="Z_AD1AC27C_B0C2_11D0_BBF1_0020AF29375F_.wvu.Cols" localSheetId="11" hidden="1">'[68]TRAFFIC CALC'!$D$1:$F$65536,'[68]TRAFFIC CALC'!#REF!</definedName>
    <definedName name="Z_AD1AC27C_B0C2_11D0_BBF1_0020AF29375F_.wvu.Cols" hidden="1">'[68]TRAFFIC CALC'!$D$1:$F$65536,'[68]TRAFFIC CALC'!#REF!</definedName>
    <definedName name="Z_AD1AC27D_B0C2_11D0_BBF1_0020AF29375F_.wvu.Cols" localSheetId="2" hidden="1">'[68]TRAFFIC PARM'!$D$1:$F$65536,'[68]TRAFFIC PARM'!#REF!</definedName>
    <definedName name="Z_AD1AC27D_B0C2_11D0_BBF1_0020AF29375F_.wvu.Cols" localSheetId="11" hidden="1">'[68]TRAFFIC PARM'!$D$1:$F$65536,'[68]TRAFFIC PARM'!#REF!</definedName>
    <definedName name="Z_AD1AC27D_B0C2_11D0_BBF1_0020AF29375F_.wvu.Cols" hidden="1">'[68]TRAFFIC PARM'!$D$1:$F$65536,'[68]TRAFFIC PARM'!#REF!</definedName>
    <definedName name="Z_AD1AC285_B0C2_11D0_BBF1_0020AF29375F_.wvu.Cols" localSheetId="2" hidden="1">'[68]ECONOMIC DATA'!$A$1:$C$65536,'[68]ECONOMIC DATA'!#REF!</definedName>
    <definedName name="Z_AD1AC285_B0C2_11D0_BBF1_0020AF29375F_.wvu.Cols" localSheetId="11" hidden="1">'[68]ECONOMIC DATA'!$A$1:$C$65536,'[68]ECONOMIC DATA'!#REF!</definedName>
    <definedName name="Z_AD1AC285_B0C2_11D0_BBF1_0020AF29375F_.wvu.Cols" hidden="1">'[68]ECONOMIC DATA'!$A$1:$C$65536,'[68]ECONOMIC DATA'!#REF!</definedName>
    <definedName name="Z_AD1AC287_B0C2_11D0_BBF1_0020AF29375F_.wvu.Cols" localSheetId="2" hidden="1">#REF!</definedName>
    <definedName name="Z_AD1AC287_B0C2_11D0_BBF1_0020AF29375F_.wvu.Cols" localSheetId="11" hidden="1">#REF!</definedName>
    <definedName name="Z_AD1AC287_B0C2_11D0_BBF1_0020AF29375F_.wvu.Cols" hidden="1">#REF!</definedName>
    <definedName name="Z_AD1AC28A_B0C2_11D0_BBF1_0020AF29375F_.wvu.Cols" localSheetId="2" hidden="1">#REF!</definedName>
    <definedName name="Z_AD1AC28A_B0C2_11D0_BBF1_0020AF29375F_.wvu.Cols" hidden="1">#REF!</definedName>
    <definedName name="Z_AD1AC28C_B0C2_11D0_BBF1_0020AF29375F_.wvu.Cols" localSheetId="2" hidden="1">#REF!</definedName>
    <definedName name="Z_AD1AC28C_B0C2_11D0_BBF1_0020AF29375F_.wvu.Cols" hidden="1">#REF!</definedName>
    <definedName name="Z_AD1AC294_B0C2_11D0_BBF1_0020AF29375F_.wvu.Cols" localSheetId="2" hidden="1">'[68]TRAFFIC CALC'!$A$1:$C$65536,'[68]TRAFFIC CALC'!#REF!</definedName>
    <definedName name="Z_AD1AC294_B0C2_11D0_BBF1_0020AF29375F_.wvu.Cols" localSheetId="11" hidden="1">'[68]TRAFFIC CALC'!$A$1:$C$65536,'[68]TRAFFIC CALC'!#REF!</definedName>
    <definedName name="Z_AD1AC294_B0C2_11D0_BBF1_0020AF29375F_.wvu.Cols" hidden="1">'[68]TRAFFIC CALC'!$A$1:$C$65536,'[68]TRAFFIC CALC'!#REF!</definedName>
    <definedName name="Z_AD1AC295_B0C2_11D0_BBF1_0020AF29375F_.wvu.Cols" localSheetId="2" hidden="1">'[68]TRAFFIC PARM'!$A$1:$C$65536,'[68]TRAFFIC PARM'!#REF!</definedName>
    <definedName name="Z_AD1AC295_B0C2_11D0_BBF1_0020AF29375F_.wvu.Cols" localSheetId="11" hidden="1">'[68]TRAFFIC PARM'!$A$1:$C$65536,'[68]TRAFFIC PARM'!#REF!</definedName>
    <definedName name="Z_AD1AC295_B0C2_11D0_BBF1_0020AF29375F_.wvu.Cols" hidden="1">'[68]TRAFFIC PARM'!$A$1:$C$65536,'[68]TRAFFIC PARM'!#REF!</definedName>
    <definedName name="Z_ADA92181_C3E4_11D5_A6F7_00508B6A7686_.wvu.Cols" localSheetId="2" hidden="1">#REF!,#REF!,#REF!</definedName>
    <definedName name="Z_ADA92181_C3E4_11D5_A6F7_00508B6A7686_.wvu.Cols" localSheetId="11" hidden="1">#REF!,#REF!,#REF!</definedName>
    <definedName name="Z_ADA92181_C3E4_11D5_A6F7_00508B6A7686_.wvu.Cols" hidden="1">#REF!,#REF!,#REF!</definedName>
    <definedName name="Z_ADA92181_C3E4_11D5_A6F7_00508B6A7686_.wvu.FilterData" localSheetId="2" hidden="1">#REF!</definedName>
    <definedName name="Z_ADA92181_C3E4_11D5_A6F7_00508B6A7686_.wvu.FilterData" localSheetId="11" hidden="1">#REF!</definedName>
    <definedName name="Z_ADA92181_C3E4_11D5_A6F7_00508B6A7686_.wvu.FilterData" hidden="1">#REF!</definedName>
    <definedName name="Z_ADA92181_C3E4_11D5_A6F7_00508B6A7686_.wvu.PrintArea" localSheetId="2" hidden="1">#REF!</definedName>
    <definedName name="Z_ADA92181_C3E4_11D5_A6F7_00508B6A7686_.wvu.PrintArea" hidden="1">#REF!</definedName>
    <definedName name="Z_ADA92181_C3E4_11D5_A6F7_00508B6A7686_.wvu.PrintTitles" localSheetId="2" hidden="1">#REF!</definedName>
    <definedName name="Z_ADA92181_C3E4_11D5_A6F7_00508B6A7686_.wvu.PrintTitles" hidden="1">#REF!</definedName>
    <definedName name="Z_ADA92181_C3E4_11D5_A6F7_00508B6A7686_.wvu.Rows" localSheetId="2" hidden="1">#REF!,#REF!</definedName>
    <definedName name="Z_ADA92181_C3E4_11D5_A6F7_00508B6A7686_.wvu.Rows" localSheetId="11" hidden="1">#REF!,#REF!</definedName>
    <definedName name="Z_ADA92181_C3E4_11D5_A6F7_00508B6A7686_.wvu.Rows" hidden="1">#REF!,#REF!</definedName>
    <definedName name="Z_C0A63332_F77B_11D0_B623_0020AF49B783_.wvu.Cols" localSheetId="2" hidden="1">'[68]ECONOMIC DATA'!$D$1:$F$65536,'[68]ECONOMIC DATA'!#REF!</definedName>
    <definedName name="Z_C0A63332_F77B_11D0_B623_0020AF49B783_.wvu.Cols" localSheetId="11" hidden="1">'[68]ECONOMIC DATA'!$D$1:$F$65536,'[68]ECONOMIC DATA'!#REF!</definedName>
    <definedName name="Z_C0A63332_F77B_11D0_B623_0020AF49B783_.wvu.Cols" hidden="1">'[68]ECONOMIC DATA'!$D$1:$F$65536,'[68]ECONOMIC DATA'!#REF!</definedName>
    <definedName name="Z_C0A63334_F77B_11D0_B623_0020AF49B783_.wvu.Cols" localSheetId="2" hidden="1">#REF!</definedName>
    <definedName name="Z_C0A63334_F77B_11D0_B623_0020AF49B783_.wvu.Cols" localSheetId="11" hidden="1">#REF!</definedName>
    <definedName name="Z_C0A63334_F77B_11D0_B623_0020AF49B783_.wvu.Cols" hidden="1">#REF!</definedName>
    <definedName name="Z_C0A63337_F77B_11D0_B623_0020AF49B783_.wvu.Cols" localSheetId="2" hidden="1">#REF!</definedName>
    <definedName name="Z_C0A63337_F77B_11D0_B623_0020AF49B783_.wvu.Cols" hidden="1">#REF!</definedName>
    <definedName name="Z_C0A63339_F77B_11D0_B623_0020AF49B783_.wvu.Cols" localSheetId="2" hidden="1">#REF!</definedName>
    <definedName name="Z_C0A63339_F77B_11D0_B623_0020AF49B783_.wvu.Cols" hidden="1">#REF!</definedName>
    <definedName name="Z_C0A63341_F77B_11D0_B623_0020AF49B783_.wvu.Cols" localSheetId="2" hidden="1">'[68]TRAFFIC CALC'!$D$1:$F$65536,'[68]TRAFFIC CALC'!#REF!</definedName>
    <definedName name="Z_C0A63341_F77B_11D0_B623_0020AF49B783_.wvu.Cols" localSheetId="11" hidden="1">'[68]TRAFFIC CALC'!$D$1:$F$65536,'[68]TRAFFIC CALC'!#REF!</definedName>
    <definedName name="Z_C0A63341_F77B_11D0_B623_0020AF49B783_.wvu.Cols" hidden="1">'[68]TRAFFIC CALC'!$D$1:$F$65536,'[68]TRAFFIC CALC'!#REF!</definedName>
    <definedName name="Z_C0A63342_F77B_11D0_B623_0020AF49B783_.wvu.Cols" localSheetId="2" hidden="1">'[68]TRAFFIC PARM'!$D$1:$F$65536,'[68]TRAFFIC PARM'!#REF!</definedName>
    <definedName name="Z_C0A63342_F77B_11D0_B623_0020AF49B783_.wvu.Cols" localSheetId="11" hidden="1">'[68]TRAFFIC PARM'!$D$1:$F$65536,'[68]TRAFFIC PARM'!#REF!</definedName>
    <definedName name="Z_C0A63342_F77B_11D0_B623_0020AF49B783_.wvu.Cols" hidden="1">'[68]TRAFFIC PARM'!$D$1:$F$65536,'[68]TRAFFIC PARM'!#REF!</definedName>
    <definedName name="Z_C0A6334A_F77B_11D0_B623_0020AF49B783_.wvu.Cols" localSheetId="2" hidden="1">'[68]ECONOMIC DATA'!$A$1:$C$65536,'[68]ECONOMIC DATA'!#REF!</definedName>
    <definedName name="Z_C0A6334A_F77B_11D0_B623_0020AF49B783_.wvu.Cols" localSheetId="11" hidden="1">'[68]ECONOMIC DATA'!$A$1:$C$65536,'[68]ECONOMIC DATA'!#REF!</definedName>
    <definedName name="Z_C0A6334A_F77B_11D0_B623_0020AF49B783_.wvu.Cols" hidden="1">'[68]ECONOMIC DATA'!$A$1:$C$65536,'[68]ECONOMIC DATA'!#REF!</definedName>
    <definedName name="Z_C0A6334C_F77B_11D0_B623_0020AF49B783_.wvu.Cols" localSheetId="2" hidden="1">#REF!</definedName>
    <definedName name="Z_C0A6334C_F77B_11D0_B623_0020AF49B783_.wvu.Cols" localSheetId="11" hidden="1">#REF!</definedName>
    <definedName name="Z_C0A6334C_F77B_11D0_B623_0020AF49B783_.wvu.Cols" hidden="1">#REF!</definedName>
    <definedName name="Z_C0A6334F_F77B_11D0_B623_0020AF49B783_.wvu.Cols" localSheetId="2" hidden="1">#REF!</definedName>
    <definedName name="Z_C0A6334F_F77B_11D0_B623_0020AF49B783_.wvu.Cols" hidden="1">#REF!</definedName>
    <definedName name="Z_C0A63351_F77B_11D0_B623_0020AF49B783_.wvu.Cols" localSheetId="2" hidden="1">#REF!</definedName>
    <definedName name="Z_C0A63351_F77B_11D0_B623_0020AF49B783_.wvu.Cols" hidden="1">#REF!</definedName>
    <definedName name="Z_C0A63359_F77B_11D0_B623_0020AF49B783_.wvu.Cols" localSheetId="2" hidden="1">'[68]TRAFFIC CALC'!$A$1:$C$65536,'[68]TRAFFIC CALC'!#REF!</definedName>
    <definedName name="Z_C0A63359_F77B_11D0_B623_0020AF49B783_.wvu.Cols" localSheetId="11" hidden="1">'[68]TRAFFIC CALC'!$A$1:$C$65536,'[68]TRAFFIC CALC'!#REF!</definedName>
    <definedName name="Z_C0A63359_F77B_11D0_B623_0020AF49B783_.wvu.Cols" hidden="1">'[68]TRAFFIC CALC'!$A$1:$C$65536,'[68]TRAFFIC CALC'!#REF!</definedName>
    <definedName name="Z_C0A6335A_F77B_11D0_B623_0020AF49B783_.wvu.Cols" localSheetId="2" hidden="1">'[68]TRAFFIC PARM'!$A$1:$C$65536,'[68]TRAFFIC PARM'!#REF!</definedName>
    <definedName name="Z_C0A6335A_F77B_11D0_B623_0020AF49B783_.wvu.Cols" localSheetId="11" hidden="1">'[68]TRAFFIC PARM'!$A$1:$C$65536,'[68]TRAFFIC PARM'!#REF!</definedName>
    <definedName name="Z_C0A6335A_F77B_11D0_B623_0020AF49B783_.wvu.Cols" hidden="1">'[68]TRAFFIC PARM'!$A$1:$C$65536,'[68]TRAFFIC PARM'!#REF!</definedName>
    <definedName name="Z_CB1D7872_F78D_11D0_B623_0020AF49B783_.wvu.Cols" localSheetId="2" hidden="1">'[68]ECONOMIC DATA'!$D$1:$F$65536,'[68]ECONOMIC DATA'!#REF!</definedName>
    <definedName name="Z_CB1D7872_F78D_11D0_B623_0020AF49B783_.wvu.Cols" localSheetId="11" hidden="1">'[68]ECONOMIC DATA'!$D$1:$F$65536,'[68]ECONOMIC DATA'!#REF!</definedName>
    <definedName name="Z_CB1D7872_F78D_11D0_B623_0020AF49B783_.wvu.Cols" hidden="1">'[68]ECONOMIC DATA'!$D$1:$F$65536,'[68]ECONOMIC DATA'!#REF!</definedName>
    <definedName name="Z_CB1D7874_F78D_11D0_B623_0020AF49B783_.wvu.Cols" localSheetId="2" hidden="1">#REF!</definedName>
    <definedName name="Z_CB1D7874_F78D_11D0_B623_0020AF49B783_.wvu.Cols" localSheetId="11" hidden="1">#REF!</definedName>
    <definedName name="Z_CB1D7874_F78D_11D0_B623_0020AF49B783_.wvu.Cols" hidden="1">#REF!</definedName>
    <definedName name="Z_CB1D7877_F78D_11D0_B623_0020AF49B783_.wvu.Cols" localSheetId="2" hidden="1">#REF!</definedName>
    <definedName name="Z_CB1D7877_F78D_11D0_B623_0020AF49B783_.wvu.Cols" hidden="1">#REF!</definedName>
    <definedName name="Z_CB1D7879_F78D_11D0_B623_0020AF49B783_.wvu.Cols" localSheetId="2" hidden="1">#REF!</definedName>
    <definedName name="Z_CB1D7879_F78D_11D0_B623_0020AF49B783_.wvu.Cols" hidden="1">#REF!</definedName>
    <definedName name="Z_CB1D7881_F78D_11D0_B623_0020AF49B783_.wvu.Cols" localSheetId="2" hidden="1">'[68]TRAFFIC CALC'!$D$1:$F$65536,'[68]TRAFFIC CALC'!#REF!</definedName>
    <definedName name="Z_CB1D7881_F78D_11D0_B623_0020AF49B783_.wvu.Cols" localSheetId="11" hidden="1">'[68]TRAFFIC CALC'!$D$1:$F$65536,'[68]TRAFFIC CALC'!#REF!</definedName>
    <definedName name="Z_CB1D7881_F78D_11D0_B623_0020AF49B783_.wvu.Cols" hidden="1">'[68]TRAFFIC CALC'!$D$1:$F$65536,'[68]TRAFFIC CALC'!#REF!</definedName>
    <definedName name="Z_CB1D7882_F78D_11D0_B623_0020AF49B783_.wvu.Cols" localSheetId="2" hidden="1">'[68]TRAFFIC PARM'!$D$1:$F$65536,'[68]TRAFFIC PARM'!#REF!</definedName>
    <definedName name="Z_CB1D7882_F78D_11D0_B623_0020AF49B783_.wvu.Cols" localSheetId="11" hidden="1">'[68]TRAFFIC PARM'!$D$1:$F$65536,'[68]TRAFFIC PARM'!#REF!</definedName>
    <definedName name="Z_CB1D7882_F78D_11D0_B623_0020AF49B783_.wvu.Cols" hidden="1">'[68]TRAFFIC PARM'!$D$1:$F$65536,'[68]TRAFFIC PARM'!#REF!</definedName>
    <definedName name="Z_CB1D788A_F78D_11D0_B623_0020AF49B783_.wvu.Cols" localSheetId="2" hidden="1">'[68]ECONOMIC DATA'!$A$1:$C$65536,'[68]ECONOMIC DATA'!#REF!</definedName>
    <definedName name="Z_CB1D788A_F78D_11D0_B623_0020AF49B783_.wvu.Cols" localSheetId="11" hidden="1">'[68]ECONOMIC DATA'!$A$1:$C$65536,'[68]ECONOMIC DATA'!#REF!</definedName>
    <definedName name="Z_CB1D788A_F78D_11D0_B623_0020AF49B783_.wvu.Cols" hidden="1">'[68]ECONOMIC DATA'!$A$1:$C$65536,'[68]ECONOMIC DATA'!#REF!</definedName>
    <definedName name="Z_CB1D788C_F78D_11D0_B623_0020AF49B783_.wvu.Cols" localSheetId="2" hidden="1">#REF!</definedName>
    <definedName name="Z_CB1D788C_F78D_11D0_B623_0020AF49B783_.wvu.Cols" localSheetId="11" hidden="1">#REF!</definedName>
    <definedName name="Z_CB1D788C_F78D_11D0_B623_0020AF49B783_.wvu.Cols" hidden="1">#REF!</definedName>
    <definedName name="Z_CB1D788F_F78D_11D0_B623_0020AF49B783_.wvu.Cols" localSheetId="2" hidden="1">#REF!</definedName>
    <definedName name="Z_CB1D788F_F78D_11D0_B623_0020AF49B783_.wvu.Cols" hidden="1">#REF!</definedName>
    <definedName name="Z_CB1D7891_F78D_11D0_B623_0020AF49B783_.wvu.Cols" localSheetId="2" hidden="1">#REF!</definedName>
    <definedName name="Z_CB1D7891_F78D_11D0_B623_0020AF49B783_.wvu.Cols" hidden="1">#REF!</definedName>
    <definedName name="Z_CB1D7899_F78D_11D0_B623_0020AF49B783_.wvu.Cols" localSheetId="2" hidden="1">'[68]TRAFFIC CALC'!$A$1:$C$65536,'[68]TRAFFIC CALC'!#REF!</definedName>
    <definedName name="Z_CB1D7899_F78D_11D0_B623_0020AF49B783_.wvu.Cols" localSheetId="11" hidden="1">'[68]TRAFFIC CALC'!$A$1:$C$65536,'[68]TRAFFIC CALC'!#REF!</definedName>
    <definedName name="Z_CB1D7899_F78D_11D0_B623_0020AF49B783_.wvu.Cols" hidden="1">'[68]TRAFFIC CALC'!$A$1:$C$65536,'[68]TRAFFIC CALC'!#REF!</definedName>
    <definedName name="Z_CB1D789A_F78D_11D0_B623_0020AF49B783_.wvu.Cols" localSheetId="2" hidden="1">'[68]TRAFFIC PARM'!$A$1:$C$65536,'[68]TRAFFIC PARM'!#REF!</definedName>
    <definedName name="Z_CB1D789A_F78D_11D0_B623_0020AF49B783_.wvu.Cols" localSheetId="11" hidden="1">'[68]TRAFFIC PARM'!$A$1:$C$65536,'[68]TRAFFIC PARM'!#REF!</definedName>
    <definedName name="Z_CB1D789A_F78D_11D0_B623_0020AF49B783_.wvu.Cols" hidden="1">'[68]TRAFFIC PARM'!$A$1:$C$65536,'[68]TRAFFIC PARM'!#REF!</definedName>
    <definedName name="Z_CB1D7A38_F78D_11D0_B623_0020AF49B783_.wvu.Cols" localSheetId="2" hidden="1">'[68]ECONOMIC DATA'!$D$1:$F$65536,'[68]ECONOMIC DATA'!#REF!</definedName>
    <definedName name="Z_CB1D7A38_F78D_11D0_B623_0020AF49B783_.wvu.Cols" localSheetId="11" hidden="1">'[68]ECONOMIC DATA'!$D$1:$F$65536,'[68]ECONOMIC DATA'!#REF!</definedName>
    <definedName name="Z_CB1D7A38_F78D_11D0_B623_0020AF49B783_.wvu.Cols" hidden="1">'[68]ECONOMIC DATA'!$D$1:$F$65536,'[68]ECONOMIC DATA'!#REF!</definedName>
    <definedName name="Z_CB1D7A3A_F78D_11D0_B623_0020AF49B783_.wvu.Cols" localSheetId="2" hidden="1">#REF!</definedName>
    <definedName name="Z_CB1D7A3A_F78D_11D0_B623_0020AF49B783_.wvu.Cols" localSheetId="11" hidden="1">#REF!</definedName>
    <definedName name="Z_CB1D7A3A_F78D_11D0_B623_0020AF49B783_.wvu.Cols" hidden="1">#REF!</definedName>
    <definedName name="Z_CB1D7A3D_F78D_11D0_B623_0020AF49B783_.wvu.Cols" localSheetId="2" hidden="1">#REF!</definedName>
    <definedName name="Z_CB1D7A3D_F78D_11D0_B623_0020AF49B783_.wvu.Cols" hidden="1">#REF!</definedName>
    <definedName name="Z_CB1D7A3F_F78D_11D0_B623_0020AF49B783_.wvu.Cols" localSheetId="2" hidden="1">#REF!</definedName>
    <definedName name="Z_CB1D7A3F_F78D_11D0_B623_0020AF49B783_.wvu.Cols" hidden="1">#REF!</definedName>
    <definedName name="Z_CB1D7A47_F78D_11D0_B623_0020AF49B783_.wvu.Cols" localSheetId="2" hidden="1">'[68]TRAFFIC CALC'!$D$1:$F$65536,'[68]TRAFFIC CALC'!#REF!</definedName>
    <definedName name="Z_CB1D7A47_F78D_11D0_B623_0020AF49B783_.wvu.Cols" localSheetId="11" hidden="1">'[68]TRAFFIC CALC'!$D$1:$F$65536,'[68]TRAFFIC CALC'!#REF!</definedName>
    <definedName name="Z_CB1D7A47_F78D_11D0_B623_0020AF49B783_.wvu.Cols" hidden="1">'[68]TRAFFIC CALC'!$D$1:$F$65536,'[68]TRAFFIC CALC'!#REF!</definedName>
    <definedName name="Z_CB1D7A48_F78D_11D0_B623_0020AF49B783_.wvu.Cols" localSheetId="2" hidden="1">'[68]TRAFFIC PARM'!$D$1:$F$65536,'[68]TRAFFIC PARM'!#REF!</definedName>
    <definedName name="Z_CB1D7A48_F78D_11D0_B623_0020AF49B783_.wvu.Cols" localSheetId="11" hidden="1">'[68]TRAFFIC PARM'!$D$1:$F$65536,'[68]TRAFFIC PARM'!#REF!</definedName>
    <definedName name="Z_CB1D7A48_F78D_11D0_B623_0020AF49B783_.wvu.Cols" hidden="1">'[68]TRAFFIC PARM'!$D$1:$F$65536,'[68]TRAFFIC PARM'!#REF!</definedName>
    <definedName name="Z_CB1D7A50_F78D_11D0_B623_0020AF49B783_.wvu.Cols" localSheetId="2" hidden="1">'[68]ECONOMIC DATA'!$A$1:$C$65536,'[68]ECONOMIC DATA'!#REF!</definedName>
    <definedName name="Z_CB1D7A50_F78D_11D0_B623_0020AF49B783_.wvu.Cols" localSheetId="11" hidden="1">'[68]ECONOMIC DATA'!$A$1:$C$65536,'[68]ECONOMIC DATA'!#REF!</definedName>
    <definedName name="Z_CB1D7A50_F78D_11D0_B623_0020AF49B783_.wvu.Cols" hidden="1">'[68]ECONOMIC DATA'!$A$1:$C$65536,'[68]ECONOMIC DATA'!#REF!</definedName>
    <definedName name="Z_CB1D7A52_F78D_11D0_B623_0020AF49B783_.wvu.Cols" localSheetId="2" hidden="1">#REF!</definedName>
    <definedName name="Z_CB1D7A52_F78D_11D0_B623_0020AF49B783_.wvu.Cols" localSheetId="11" hidden="1">#REF!</definedName>
    <definedName name="Z_CB1D7A52_F78D_11D0_B623_0020AF49B783_.wvu.Cols" hidden="1">#REF!</definedName>
    <definedName name="Z_CB1D7A55_F78D_11D0_B623_0020AF49B783_.wvu.Cols" localSheetId="2" hidden="1">#REF!</definedName>
    <definedName name="Z_CB1D7A55_F78D_11D0_B623_0020AF49B783_.wvu.Cols" hidden="1">#REF!</definedName>
    <definedName name="Z_CB1D7A57_F78D_11D0_B623_0020AF49B783_.wvu.Cols" localSheetId="2" hidden="1">#REF!</definedName>
    <definedName name="Z_CB1D7A57_F78D_11D0_B623_0020AF49B783_.wvu.Cols" hidden="1">#REF!</definedName>
    <definedName name="Z_CB1D7A5F_F78D_11D0_B623_0020AF49B783_.wvu.Cols" localSheetId="2" hidden="1">'[68]TRAFFIC CALC'!$A$1:$C$65536,'[68]TRAFFIC CALC'!#REF!</definedName>
    <definedName name="Z_CB1D7A5F_F78D_11D0_B623_0020AF49B783_.wvu.Cols" localSheetId="11" hidden="1">'[68]TRAFFIC CALC'!$A$1:$C$65536,'[68]TRAFFIC CALC'!#REF!</definedName>
    <definedName name="Z_CB1D7A5F_F78D_11D0_B623_0020AF49B783_.wvu.Cols" hidden="1">'[68]TRAFFIC CALC'!$A$1:$C$65536,'[68]TRAFFIC CALC'!#REF!</definedName>
    <definedName name="Z_CB1D7A60_F78D_11D0_B623_0020AF49B783_.wvu.Cols" localSheetId="2" hidden="1">'[68]TRAFFIC PARM'!$A$1:$C$65536,'[68]TRAFFIC PARM'!#REF!</definedName>
    <definedName name="Z_CB1D7A60_F78D_11D0_B623_0020AF49B783_.wvu.Cols" localSheetId="11" hidden="1">'[68]TRAFFIC PARM'!$A$1:$C$65536,'[68]TRAFFIC PARM'!#REF!</definedName>
    <definedName name="Z_CB1D7A60_F78D_11D0_B623_0020AF49B783_.wvu.Cols" hidden="1">'[68]TRAFFIC PARM'!$A$1:$C$65536,'[68]TRAFFIC PARM'!#REF!</definedName>
    <definedName name="Z_CB8A7D86_8A72_11D0_BBF1_0020AF29375F_.wvu.Cols" localSheetId="2" hidden="1">'[68]ECONOMIC DATA'!$D$1:$F$65536,'[68]ECONOMIC DATA'!#REF!</definedName>
    <definedName name="Z_CB8A7D86_8A72_11D0_BBF1_0020AF29375F_.wvu.Cols" localSheetId="11" hidden="1">'[68]ECONOMIC DATA'!$D$1:$F$65536,'[68]ECONOMIC DATA'!#REF!</definedName>
    <definedName name="Z_CB8A7D86_8A72_11D0_BBF1_0020AF29375F_.wvu.Cols" hidden="1">'[68]ECONOMIC DATA'!$D$1:$F$65536,'[68]ECONOMIC DATA'!#REF!</definedName>
    <definedName name="Z_CB8A7D88_8A72_11D0_BBF1_0020AF29375F_.wvu.Cols" localSheetId="2" hidden="1">#REF!</definedName>
    <definedName name="Z_CB8A7D88_8A72_11D0_BBF1_0020AF29375F_.wvu.Cols" localSheetId="11" hidden="1">#REF!</definedName>
    <definedName name="Z_CB8A7D88_8A72_11D0_BBF1_0020AF29375F_.wvu.Cols" hidden="1">#REF!</definedName>
    <definedName name="Z_CB8A7D8B_8A72_11D0_BBF1_0020AF29375F_.wvu.Cols" localSheetId="2" hidden="1">#REF!</definedName>
    <definedName name="Z_CB8A7D8B_8A72_11D0_BBF1_0020AF29375F_.wvu.Cols" hidden="1">#REF!</definedName>
    <definedName name="Z_CB8A7D8D_8A72_11D0_BBF1_0020AF29375F_.wvu.Cols" localSheetId="2" hidden="1">#REF!</definedName>
    <definedName name="Z_CB8A7D8D_8A72_11D0_BBF1_0020AF29375F_.wvu.Cols" hidden="1">#REF!</definedName>
    <definedName name="Z_CB8A7D95_8A72_11D0_BBF1_0020AF29375F_.wvu.Cols" localSheetId="2" hidden="1">'[68]TRAFFIC CALC'!$D$1:$F$65536,'[68]TRAFFIC CALC'!#REF!</definedName>
    <definedName name="Z_CB8A7D95_8A72_11D0_BBF1_0020AF29375F_.wvu.Cols" localSheetId="11" hidden="1">'[68]TRAFFIC CALC'!$D$1:$F$65536,'[68]TRAFFIC CALC'!#REF!</definedName>
    <definedName name="Z_CB8A7D95_8A72_11D0_BBF1_0020AF29375F_.wvu.Cols" hidden="1">'[68]TRAFFIC CALC'!$D$1:$F$65536,'[68]TRAFFIC CALC'!#REF!</definedName>
    <definedName name="Z_CB8A7D96_8A72_11D0_BBF1_0020AF29375F_.wvu.Cols" localSheetId="2" hidden="1">'[68]TRAFFIC PARM'!$D$1:$F$65536,'[68]TRAFFIC PARM'!#REF!</definedName>
    <definedName name="Z_CB8A7D96_8A72_11D0_BBF1_0020AF29375F_.wvu.Cols" localSheetId="11" hidden="1">'[68]TRAFFIC PARM'!$D$1:$F$65536,'[68]TRAFFIC PARM'!#REF!</definedName>
    <definedName name="Z_CB8A7D96_8A72_11D0_BBF1_0020AF29375F_.wvu.Cols" hidden="1">'[68]TRAFFIC PARM'!$D$1:$F$65536,'[68]TRAFFIC PARM'!#REF!</definedName>
    <definedName name="Z_CB8A7D9E_8A72_11D0_BBF1_0020AF29375F_.wvu.Cols" localSheetId="2" hidden="1">'[68]ECONOMIC DATA'!$A$1:$C$65536,'[68]ECONOMIC DATA'!#REF!</definedName>
    <definedName name="Z_CB8A7D9E_8A72_11D0_BBF1_0020AF29375F_.wvu.Cols" localSheetId="11" hidden="1">'[68]ECONOMIC DATA'!$A$1:$C$65536,'[68]ECONOMIC DATA'!#REF!</definedName>
    <definedName name="Z_CB8A7D9E_8A72_11D0_BBF1_0020AF29375F_.wvu.Cols" hidden="1">'[68]ECONOMIC DATA'!$A$1:$C$65536,'[68]ECONOMIC DATA'!#REF!</definedName>
    <definedName name="Z_CB8A7DA0_8A72_11D0_BBF1_0020AF29375F_.wvu.Cols" localSheetId="2" hidden="1">#REF!</definedName>
    <definedName name="Z_CB8A7DA0_8A72_11D0_BBF1_0020AF29375F_.wvu.Cols" localSheetId="11" hidden="1">#REF!</definedName>
    <definedName name="Z_CB8A7DA0_8A72_11D0_BBF1_0020AF29375F_.wvu.Cols" hidden="1">#REF!</definedName>
    <definedName name="Z_CB8A7DA3_8A72_11D0_BBF1_0020AF29375F_.wvu.Cols" localSheetId="2" hidden="1">#REF!</definedName>
    <definedName name="Z_CB8A7DA3_8A72_11D0_BBF1_0020AF29375F_.wvu.Cols" hidden="1">#REF!</definedName>
    <definedName name="Z_CB8A7DA5_8A72_11D0_BBF1_0020AF29375F_.wvu.Cols" localSheetId="2" hidden="1">#REF!</definedName>
    <definedName name="Z_CB8A7DA5_8A72_11D0_BBF1_0020AF29375F_.wvu.Cols" hidden="1">#REF!</definedName>
    <definedName name="Z_CB8A7DAD_8A72_11D0_BBF1_0020AF29375F_.wvu.Cols" localSheetId="2" hidden="1">'[68]TRAFFIC CALC'!$A$1:$C$65536,'[68]TRAFFIC CALC'!#REF!</definedName>
    <definedName name="Z_CB8A7DAD_8A72_11D0_BBF1_0020AF29375F_.wvu.Cols" localSheetId="11" hidden="1">'[68]TRAFFIC CALC'!$A$1:$C$65536,'[68]TRAFFIC CALC'!#REF!</definedName>
    <definedName name="Z_CB8A7DAD_8A72_11D0_BBF1_0020AF29375F_.wvu.Cols" hidden="1">'[68]TRAFFIC CALC'!$A$1:$C$65536,'[68]TRAFFIC CALC'!#REF!</definedName>
    <definedName name="Z_CB8A7DAE_8A72_11D0_BBF1_0020AF29375F_.wvu.Cols" localSheetId="2" hidden="1">'[68]TRAFFIC PARM'!$A$1:$C$65536,'[68]TRAFFIC PARM'!#REF!</definedName>
    <definedName name="Z_CB8A7DAE_8A72_11D0_BBF1_0020AF29375F_.wvu.Cols" localSheetId="11" hidden="1">'[68]TRAFFIC PARM'!$A$1:$C$65536,'[68]TRAFFIC PARM'!#REF!</definedName>
    <definedName name="Z_CB8A7DAE_8A72_11D0_BBF1_0020AF29375F_.wvu.Cols" hidden="1">'[68]TRAFFIC PARM'!$A$1:$C$65536,'[68]TRAFFIC PARM'!#REF!</definedName>
    <definedName name="Z_CBCA078E_CEC1_4946_BB41_202E6F3F868E_.wvu.PrintArea" localSheetId="2" hidden="1">#REF!</definedName>
    <definedName name="Z_CBCA078E_CEC1_4946_BB41_202E6F3F868E_.wvu.PrintArea" localSheetId="11" hidden="1">#REF!</definedName>
    <definedName name="Z_CBCA078E_CEC1_4946_BB41_202E6F3F868E_.wvu.PrintArea" hidden="1">#REF!</definedName>
    <definedName name="Z_D0FC81D9_872A_11D6_B808_0010DC239F6A_.wvu.Cols" localSheetId="2" hidden="1">#REF!</definedName>
    <definedName name="Z_D0FC81D9_872A_11D6_B808_0010DC239F6A_.wvu.Cols" hidden="1">#REF!</definedName>
    <definedName name="Z_D0FC81D9_872A_11D6_B808_0010DC239F6A_.wvu.FilterData" localSheetId="2" hidden="1">#REF!</definedName>
    <definedName name="Z_D0FC81D9_872A_11D6_B808_0010DC239F6A_.wvu.FilterData" hidden="1">#REF!</definedName>
    <definedName name="Z_D0FC81D9_872A_11D6_B808_0010DC239F6A_.wvu.PrintArea" localSheetId="2" hidden="1">#REF!</definedName>
    <definedName name="Z_D0FC81D9_872A_11D6_B808_0010DC239F6A_.wvu.PrintArea" hidden="1">#REF!</definedName>
    <definedName name="Z_D0FC81D9_872A_11D6_B808_0010DC239F6A_.wvu.PrintTitles" localSheetId="2" hidden="1">#REF!</definedName>
    <definedName name="Z_D0FC81D9_872A_11D6_B808_0010DC239F6A_.wvu.PrintTitles" hidden="1">#REF!</definedName>
    <definedName name="Z_D0FC81D9_872A_11D6_B808_0010DC239F6A_.wvu.Rows" localSheetId="2" hidden="1">#REF!,#REF!,#REF!,#REF!,#REF!</definedName>
    <definedName name="Z_D0FC81D9_872A_11D6_B808_0010DC239F6A_.wvu.Rows" localSheetId="11" hidden="1">#REF!,#REF!,#REF!,#REF!,#REF!</definedName>
    <definedName name="Z_D0FC81D9_872A_11D6_B808_0010DC239F6A_.wvu.Rows" hidden="1">#REF!,#REF!,#REF!,#REF!,#REF!</definedName>
    <definedName name="Z_D2C4350A_8B21_11D0_BBF1_0020AF29375F_.wvu.Cols" localSheetId="2" hidden="1">'[68]ECONOMIC DATA'!$D$1:$F$65536,'[68]ECONOMIC DATA'!#REF!</definedName>
    <definedName name="Z_D2C4350A_8B21_11D0_BBF1_0020AF29375F_.wvu.Cols" localSheetId="11" hidden="1">'[68]ECONOMIC DATA'!$D$1:$F$65536,'[68]ECONOMIC DATA'!#REF!</definedName>
    <definedName name="Z_D2C4350A_8B21_11D0_BBF1_0020AF29375F_.wvu.Cols" hidden="1">'[68]ECONOMIC DATA'!$D$1:$F$65536,'[68]ECONOMIC DATA'!#REF!</definedName>
    <definedName name="Z_D2C4350C_8B21_11D0_BBF1_0020AF29375F_.wvu.Cols" localSheetId="2" hidden="1">#REF!</definedName>
    <definedName name="Z_D2C4350C_8B21_11D0_BBF1_0020AF29375F_.wvu.Cols" localSheetId="11" hidden="1">#REF!</definedName>
    <definedName name="Z_D2C4350C_8B21_11D0_BBF1_0020AF29375F_.wvu.Cols" hidden="1">#REF!</definedName>
    <definedName name="Z_D2C4350F_8B21_11D0_BBF1_0020AF29375F_.wvu.Cols" localSheetId="2" hidden="1">#REF!</definedName>
    <definedName name="Z_D2C4350F_8B21_11D0_BBF1_0020AF29375F_.wvu.Cols" hidden="1">#REF!</definedName>
    <definedName name="Z_D2C43511_8B21_11D0_BBF1_0020AF29375F_.wvu.Cols" localSheetId="2" hidden="1">#REF!</definedName>
    <definedName name="Z_D2C43511_8B21_11D0_BBF1_0020AF29375F_.wvu.Cols" hidden="1">#REF!</definedName>
    <definedName name="Z_D2C43519_8B21_11D0_BBF1_0020AF29375F_.wvu.Cols" localSheetId="2" hidden="1">'[68]TRAFFIC CALC'!$D$1:$F$65536,'[68]TRAFFIC CALC'!#REF!</definedName>
    <definedName name="Z_D2C43519_8B21_11D0_BBF1_0020AF29375F_.wvu.Cols" localSheetId="11" hidden="1">'[68]TRAFFIC CALC'!$D$1:$F$65536,'[68]TRAFFIC CALC'!#REF!</definedName>
    <definedName name="Z_D2C43519_8B21_11D0_BBF1_0020AF29375F_.wvu.Cols" hidden="1">'[68]TRAFFIC CALC'!$D$1:$F$65536,'[68]TRAFFIC CALC'!#REF!</definedName>
    <definedName name="Z_D2C4351A_8B21_11D0_BBF1_0020AF29375F_.wvu.Cols" localSheetId="2" hidden="1">'[68]TRAFFIC PARM'!$D$1:$F$65536,'[68]TRAFFIC PARM'!#REF!</definedName>
    <definedName name="Z_D2C4351A_8B21_11D0_BBF1_0020AF29375F_.wvu.Cols" localSheetId="11" hidden="1">'[68]TRAFFIC PARM'!$D$1:$F$65536,'[68]TRAFFIC PARM'!#REF!</definedName>
    <definedName name="Z_D2C4351A_8B21_11D0_BBF1_0020AF29375F_.wvu.Cols" hidden="1">'[68]TRAFFIC PARM'!$D$1:$F$65536,'[68]TRAFFIC PARM'!#REF!</definedName>
    <definedName name="Z_D2C43522_8B21_11D0_BBF1_0020AF29375F_.wvu.Cols" localSheetId="2" hidden="1">'[68]ECONOMIC DATA'!$A$1:$C$65536,'[68]ECONOMIC DATA'!#REF!</definedName>
    <definedName name="Z_D2C43522_8B21_11D0_BBF1_0020AF29375F_.wvu.Cols" localSheetId="11" hidden="1">'[68]ECONOMIC DATA'!$A$1:$C$65536,'[68]ECONOMIC DATA'!#REF!</definedName>
    <definedName name="Z_D2C43522_8B21_11D0_BBF1_0020AF29375F_.wvu.Cols" hidden="1">'[68]ECONOMIC DATA'!$A$1:$C$65536,'[68]ECONOMIC DATA'!#REF!</definedName>
    <definedName name="Z_D2C43524_8B21_11D0_BBF1_0020AF29375F_.wvu.Cols" localSheetId="2" hidden="1">#REF!</definedName>
    <definedName name="Z_D2C43524_8B21_11D0_BBF1_0020AF29375F_.wvu.Cols" localSheetId="11" hidden="1">#REF!</definedName>
    <definedName name="Z_D2C43524_8B21_11D0_BBF1_0020AF29375F_.wvu.Cols" hidden="1">#REF!</definedName>
    <definedName name="Z_D2C43527_8B21_11D0_BBF1_0020AF29375F_.wvu.Cols" localSheetId="2" hidden="1">#REF!</definedName>
    <definedName name="Z_D2C43527_8B21_11D0_BBF1_0020AF29375F_.wvu.Cols" hidden="1">#REF!</definedName>
    <definedName name="Z_D2C43529_8B21_11D0_BBF1_0020AF29375F_.wvu.Cols" localSheetId="2" hidden="1">#REF!</definedName>
    <definedName name="Z_D2C43529_8B21_11D0_BBF1_0020AF29375F_.wvu.Cols" hidden="1">#REF!</definedName>
    <definedName name="Z_D2C43531_8B21_11D0_BBF1_0020AF29375F_.wvu.Cols" localSheetId="2" hidden="1">'[68]TRAFFIC CALC'!$A$1:$C$65536,'[68]TRAFFIC CALC'!#REF!</definedName>
    <definedName name="Z_D2C43531_8B21_11D0_BBF1_0020AF29375F_.wvu.Cols" localSheetId="11" hidden="1">'[68]TRAFFIC CALC'!$A$1:$C$65536,'[68]TRAFFIC CALC'!#REF!</definedName>
    <definedName name="Z_D2C43531_8B21_11D0_BBF1_0020AF29375F_.wvu.Cols" hidden="1">'[68]TRAFFIC CALC'!$A$1:$C$65536,'[68]TRAFFIC CALC'!#REF!</definedName>
    <definedName name="Z_D2C43532_8B21_11D0_BBF1_0020AF29375F_.wvu.Cols" localSheetId="2" hidden="1">'[68]TRAFFIC PARM'!$A$1:$C$65536,'[68]TRAFFIC PARM'!#REF!</definedName>
    <definedName name="Z_D2C43532_8B21_11D0_BBF1_0020AF29375F_.wvu.Cols" localSheetId="11" hidden="1">'[68]TRAFFIC PARM'!$A$1:$C$65536,'[68]TRAFFIC PARM'!#REF!</definedName>
    <definedName name="Z_D2C43532_8B21_11D0_BBF1_0020AF29375F_.wvu.Cols" hidden="1">'[68]TRAFFIC PARM'!$A$1:$C$65536,'[68]TRAFFIC PARM'!#REF!</definedName>
    <definedName name="Z_D4FBBAF2_ED2F_11D4_A6F7_00508B6540C5_.wvu.FilterData" localSheetId="2" hidden="1">#REF!</definedName>
    <definedName name="Z_D4FBBAF2_ED2F_11D4_A6F7_00508B6540C5_.wvu.FilterData" localSheetId="11" hidden="1">#REF!</definedName>
    <definedName name="Z_D4FBBAF2_ED2F_11D4_A6F7_00508B6540C5_.wvu.FilterData" hidden="1">#REF!</definedName>
    <definedName name="Z_D9E68341_C2F0_11D5_A6F7_00508B6540C5_.wvu.Cols" localSheetId="2" hidden="1">#REF!,#REF!,#REF!</definedName>
    <definedName name="Z_D9E68341_C2F0_11D5_A6F7_00508B6540C5_.wvu.Cols" localSheetId="11" hidden="1">#REF!,#REF!,#REF!</definedName>
    <definedName name="Z_D9E68341_C2F0_11D5_A6F7_00508B6540C5_.wvu.Cols" hidden="1">#REF!,#REF!,#REF!</definedName>
    <definedName name="Z_D9E68341_C2F0_11D5_A6F7_00508B6540C5_.wvu.FilterData" localSheetId="2" hidden="1">#REF!</definedName>
    <definedName name="Z_D9E68341_C2F0_11D5_A6F7_00508B6540C5_.wvu.FilterData" localSheetId="11" hidden="1">#REF!</definedName>
    <definedName name="Z_D9E68341_C2F0_11D5_A6F7_00508B6540C5_.wvu.FilterData" hidden="1">#REF!</definedName>
    <definedName name="Z_D9E68341_C2F0_11D5_A6F7_00508B6540C5_.wvu.PrintArea" localSheetId="2" hidden="1">#REF!</definedName>
    <definedName name="Z_D9E68341_C2F0_11D5_A6F7_00508B6540C5_.wvu.PrintArea" hidden="1">#REF!</definedName>
    <definedName name="Z_D9E68341_C2F0_11D5_A6F7_00508B6540C5_.wvu.PrintTitles" localSheetId="2" hidden="1">#REF!</definedName>
    <definedName name="Z_D9E68341_C2F0_11D5_A6F7_00508B6540C5_.wvu.PrintTitles" hidden="1">#REF!</definedName>
    <definedName name="Z_D9E68341_C2F0_11D5_A6F7_00508B6540C5_.wvu.Rows" localSheetId="2" hidden="1">#REF!</definedName>
    <definedName name="Z_D9E68341_C2F0_11D5_A6F7_00508B6540C5_.wvu.Rows" hidden="1">#REF!</definedName>
    <definedName name="Z_DF5C41E4_E0D7_11D0_BBF1_0020AF29375F_.wvu.Cols" localSheetId="2" hidden="1">'[68]ECONOMIC DATA'!$D$1:$F$65536,'[68]ECONOMIC DATA'!#REF!</definedName>
    <definedName name="Z_DF5C41E4_E0D7_11D0_BBF1_0020AF29375F_.wvu.Cols" localSheetId="11" hidden="1">'[68]ECONOMIC DATA'!$D$1:$F$65536,'[68]ECONOMIC DATA'!#REF!</definedName>
    <definedName name="Z_DF5C41E4_E0D7_11D0_BBF1_0020AF29375F_.wvu.Cols" hidden="1">'[68]ECONOMIC DATA'!$D$1:$F$65536,'[68]ECONOMIC DATA'!#REF!</definedName>
    <definedName name="Z_DF5C41E6_E0D7_11D0_BBF1_0020AF29375F_.wvu.Cols" localSheetId="2" hidden="1">#REF!</definedName>
    <definedName name="Z_DF5C41E6_E0D7_11D0_BBF1_0020AF29375F_.wvu.Cols" localSheetId="11" hidden="1">#REF!</definedName>
    <definedName name="Z_DF5C41E6_E0D7_11D0_BBF1_0020AF29375F_.wvu.Cols" hidden="1">#REF!</definedName>
    <definedName name="Z_DF5C41E9_E0D7_11D0_BBF1_0020AF29375F_.wvu.Cols" localSheetId="2" hidden="1">#REF!</definedName>
    <definedName name="Z_DF5C41E9_E0D7_11D0_BBF1_0020AF29375F_.wvu.Cols" hidden="1">#REF!</definedName>
    <definedName name="Z_DF5C41EB_E0D7_11D0_BBF1_0020AF29375F_.wvu.Cols" localSheetId="2" hidden="1">#REF!</definedName>
    <definedName name="Z_DF5C41EB_E0D7_11D0_BBF1_0020AF29375F_.wvu.Cols" hidden="1">#REF!</definedName>
    <definedName name="Z_DF5C41F3_E0D7_11D0_BBF1_0020AF29375F_.wvu.Cols" localSheetId="2" hidden="1">'[68]TRAFFIC CALC'!$D$1:$F$65536,'[68]TRAFFIC CALC'!#REF!</definedName>
    <definedName name="Z_DF5C41F3_E0D7_11D0_BBF1_0020AF29375F_.wvu.Cols" localSheetId="11" hidden="1">'[68]TRAFFIC CALC'!$D$1:$F$65536,'[68]TRAFFIC CALC'!#REF!</definedName>
    <definedName name="Z_DF5C41F3_E0D7_11D0_BBF1_0020AF29375F_.wvu.Cols" hidden="1">'[68]TRAFFIC CALC'!$D$1:$F$65536,'[68]TRAFFIC CALC'!#REF!</definedName>
    <definedName name="Z_DF5C41F4_E0D7_11D0_BBF1_0020AF29375F_.wvu.Cols" localSheetId="2" hidden="1">'[68]TRAFFIC PARM'!$D$1:$F$65536,'[68]TRAFFIC PARM'!#REF!</definedName>
    <definedName name="Z_DF5C41F4_E0D7_11D0_BBF1_0020AF29375F_.wvu.Cols" localSheetId="11" hidden="1">'[68]TRAFFIC PARM'!$D$1:$F$65536,'[68]TRAFFIC PARM'!#REF!</definedName>
    <definedName name="Z_DF5C41F4_E0D7_11D0_BBF1_0020AF29375F_.wvu.Cols" hidden="1">'[68]TRAFFIC PARM'!$D$1:$F$65536,'[68]TRAFFIC PARM'!#REF!</definedName>
    <definedName name="Z_DF5C41FC_E0D7_11D0_BBF1_0020AF29375F_.wvu.Cols" localSheetId="2" hidden="1">'[68]ECONOMIC DATA'!$A$1:$C$65536,'[68]ECONOMIC DATA'!#REF!</definedName>
    <definedName name="Z_DF5C41FC_E0D7_11D0_BBF1_0020AF29375F_.wvu.Cols" localSheetId="11" hidden="1">'[68]ECONOMIC DATA'!$A$1:$C$65536,'[68]ECONOMIC DATA'!#REF!</definedName>
    <definedName name="Z_DF5C41FC_E0D7_11D0_BBF1_0020AF29375F_.wvu.Cols" hidden="1">'[68]ECONOMIC DATA'!$A$1:$C$65536,'[68]ECONOMIC DATA'!#REF!</definedName>
    <definedName name="Z_DF5C41FE_E0D7_11D0_BBF1_0020AF29375F_.wvu.Cols" localSheetId="2" hidden="1">#REF!</definedName>
    <definedName name="Z_DF5C41FE_E0D7_11D0_BBF1_0020AF29375F_.wvu.Cols" localSheetId="11" hidden="1">#REF!</definedName>
    <definedName name="Z_DF5C41FE_E0D7_11D0_BBF1_0020AF29375F_.wvu.Cols" hidden="1">#REF!</definedName>
    <definedName name="Z_DF5C4201_E0D7_11D0_BBF1_0020AF29375F_.wvu.Cols" localSheetId="2" hidden="1">#REF!</definedName>
    <definedName name="Z_DF5C4201_E0D7_11D0_BBF1_0020AF29375F_.wvu.Cols" hidden="1">#REF!</definedName>
    <definedName name="Z_DF5C4203_E0D7_11D0_BBF1_0020AF29375F_.wvu.Cols" localSheetId="2" hidden="1">#REF!</definedName>
    <definedName name="Z_DF5C4203_E0D7_11D0_BBF1_0020AF29375F_.wvu.Cols" hidden="1">#REF!</definedName>
    <definedName name="Z_DF5C420B_E0D7_11D0_BBF1_0020AF29375F_.wvu.Cols" localSheetId="2" hidden="1">'[68]TRAFFIC CALC'!$A$1:$C$65536,'[68]TRAFFIC CALC'!#REF!</definedName>
    <definedName name="Z_DF5C420B_E0D7_11D0_BBF1_0020AF29375F_.wvu.Cols" localSheetId="11" hidden="1">'[68]TRAFFIC CALC'!$A$1:$C$65536,'[68]TRAFFIC CALC'!#REF!</definedName>
    <definedName name="Z_DF5C420B_E0D7_11D0_BBF1_0020AF29375F_.wvu.Cols" hidden="1">'[68]TRAFFIC CALC'!$A$1:$C$65536,'[68]TRAFFIC CALC'!#REF!</definedName>
    <definedName name="Z_DF5C420C_E0D7_11D0_BBF1_0020AF29375F_.wvu.Cols" localSheetId="2" hidden="1">'[68]TRAFFIC PARM'!$A$1:$C$65536,'[68]TRAFFIC PARM'!#REF!</definedName>
    <definedName name="Z_DF5C420C_E0D7_11D0_BBF1_0020AF29375F_.wvu.Cols" localSheetId="11" hidden="1">'[68]TRAFFIC PARM'!$A$1:$C$65536,'[68]TRAFFIC PARM'!#REF!</definedName>
    <definedName name="Z_DF5C420C_E0D7_11D0_BBF1_0020AF29375F_.wvu.Cols" hidden="1">'[68]TRAFFIC PARM'!$A$1:$C$65536,'[68]TRAFFIC PARM'!#REF!</definedName>
    <definedName name="Z_DF9ECF1C_04DF_11D1_B623_0020AF49B783_.wvu.Cols" localSheetId="2" hidden="1">'[68]ECONOMIC DATA'!$D$1:$F$65536,'[68]ECONOMIC DATA'!#REF!</definedName>
    <definedName name="Z_DF9ECF1C_04DF_11D1_B623_0020AF49B783_.wvu.Cols" localSheetId="11" hidden="1">'[68]ECONOMIC DATA'!$D$1:$F$65536,'[68]ECONOMIC DATA'!#REF!</definedName>
    <definedName name="Z_DF9ECF1C_04DF_11D1_B623_0020AF49B783_.wvu.Cols" hidden="1">'[68]ECONOMIC DATA'!$D$1:$F$65536,'[68]ECONOMIC DATA'!#REF!</definedName>
    <definedName name="Z_DF9ECF1E_04DF_11D1_B623_0020AF49B783_.wvu.Cols" localSheetId="2" hidden="1">#REF!</definedName>
    <definedName name="Z_DF9ECF1E_04DF_11D1_B623_0020AF49B783_.wvu.Cols" localSheetId="11" hidden="1">#REF!</definedName>
    <definedName name="Z_DF9ECF1E_04DF_11D1_B623_0020AF49B783_.wvu.Cols" hidden="1">#REF!</definedName>
    <definedName name="Z_DF9ECF21_04DF_11D1_B623_0020AF49B783_.wvu.Cols" localSheetId="2" hidden="1">#REF!</definedName>
    <definedName name="Z_DF9ECF21_04DF_11D1_B623_0020AF49B783_.wvu.Cols" hidden="1">#REF!</definedName>
    <definedName name="Z_DF9ECF23_04DF_11D1_B623_0020AF49B783_.wvu.Cols" localSheetId="2" hidden="1">#REF!</definedName>
    <definedName name="Z_DF9ECF23_04DF_11D1_B623_0020AF49B783_.wvu.Cols" hidden="1">#REF!</definedName>
    <definedName name="Z_DF9ECF2B_04DF_11D1_B623_0020AF49B783_.wvu.Cols" localSheetId="2" hidden="1">'[68]TRAFFIC CALC'!$D$1:$F$65536,'[68]TRAFFIC CALC'!#REF!</definedName>
    <definedName name="Z_DF9ECF2B_04DF_11D1_B623_0020AF49B783_.wvu.Cols" localSheetId="11" hidden="1">'[68]TRAFFIC CALC'!$D$1:$F$65536,'[68]TRAFFIC CALC'!#REF!</definedName>
    <definedName name="Z_DF9ECF2B_04DF_11D1_B623_0020AF49B783_.wvu.Cols" hidden="1">'[68]TRAFFIC CALC'!$D$1:$F$65536,'[68]TRAFFIC CALC'!#REF!</definedName>
    <definedName name="Z_DF9ECF2C_04DF_11D1_B623_0020AF49B783_.wvu.Cols" localSheetId="2" hidden="1">'[68]TRAFFIC PARM'!$D$1:$F$65536,'[68]TRAFFIC PARM'!#REF!</definedName>
    <definedName name="Z_DF9ECF2C_04DF_11D1_B623_0020AF49B783_.wvu.Cols" localSheetId="11" hidden="1">'[68]TRAFFIC PARM'!$D$1:$F$65536,'[68]TRAFFIC PARM'!#REF!</definedName>
    <definedName name="Z_DF9ECF2C_04DF_11D1_B623_0020AF49B783_.wvu.Cols" hidden="1">'[68]TRAFFIC PARM'!$D$1:$F$65536,'[68]TRAFFIC PARM'!#REF!</definedName>
    <definedName name="Z_DF9ECF34_04DF_11D1_B623_0020AF49B783_.wvu.Cols" localSheetId="2" hidden="1">'[68]ECONOMIC DATA'!$A$1:$C$65536,'[68]ECONOMIC DATA'!#REF!</definedName>
    <definedName name="Z_DF9ECF34_04DF_11D1_B623_0020AF49B783_.wvu.Cols" localSheetId="11" hidden="1">'[68]ECONOMIC DATA'!$A$1:$C$65536,'[68]ECONOMIC DATA'!#REF!</definedName>
    <definedName name="Z_DF9ECF34_04DF_11D1_B623_0020AF49B783_.wvu.Cols" hidden="1">'[68]ECONOMIC DATA'!$A$1:$C$65536,'[68]ECONOMIC DATA'!#REF!</definedName>
    <definedName name="Z_DF9ECF36_04DF_11D1_B623_0020AF49B783_.wvu.Cols" localSheetId="2" hidden="1">#REF!</definedName>
    <definedName name="Z_DF9ECF36_04DF_11D1_B623_0020AF49B783_.wvu.Cols" localSheetId="11" hidden="1">#REF!</definedName>
    <definedName name="Z_DF9ECF36_04DF_11D1_B623_0020AF49B783_.wvu.Cols" hidden="1">#REF!</definedName>
    <definedName name="Z_DF9ECF39_04DF_11D1_B623_0020AF49B783_.wvu.Cols" localSheetId="2" hidden="1">#REF!</definedName>
    <definedName name="Z_DF9ECF39_04DF_11D1_B623_0020AF49B783_.wvu.Cols" hidden="1">#REF!</definedName>
    <definedName name="Z_DF9ECF3B_04DF_11D1_B623_0020AF49B783_.wvu.Cols" localSheetId="2" hidden="1">#REF!</definedName>
    <definedName name="Z_DF9ECF3B_04DF_11D1_B623_0020AF49B783_.wvu.Cols" hidden="1">#REF!</definedName>
    <definedName name="Z_DF9ECF43_04DF_11D1_B623_0020AF49B783_.wvu.Cols" localSheetId="2" hidden="1">'[68]TRAFFIC CALC'!$A$1:$C$65536,'[68]TRAFFIC CALC'!#REF!</definedName>
    <definedName name="Z_DF9ECF43_04DF_11D1_B623_0020AF49B783_.wvu.Cols" localSheetId="11" hidden="1">'[68]TRAFFIC CALC'!$A$1:$C$65536,'[68]TRAFFIC CALC'!#REF!</definedName>
    <definedName name="Z_DF9ECF43_04DF_11D1_B623_0020AF49B783_.wvu.Cols" hidden="1">'[68]TRAFFIC CALC'!$A$1:$C$65536,'[68]TRAFFIC CALC'!#REF!</definedName>
    <definedName name="Z_DF9ECF44_04DF_11D1_B623_0020AF49B783_.wvu.Cols" localSheetId="2" hidden="1">'[68]TRAFFIC PARM'!$A$1:$C$65536,'[68]TRAFFIC PARM'!#REF!</definedName>
    <definedName name="Z_DF9ECF44_04DF_11D1_B623_0020AF49B783_.wvu.Cols" localSheetId="11" hidden="1">'[68]TRAFFIC PARM'!$A$1:$C$65536,'[68]TRAFFIC PARM'!#REF!</definedName>
    <definedName name="Z_DF9ECF44_04DF_11D1_B623_0020AF49B783_.wvu.Cols" hidden="1">'[68]TRAFFIC PARM'!$A$1:$C$65536,'[68]TRAFFIC PARM'!#REF!</definedName>
    <definedName name="Z_E3DDF99D_5E6E_4ACE_AB03_D0003E0043DD_.wvu.PrintArea" localSheetId="2" hidden="1">#REF!</definedName>
    <definedName name="Z_E3DDF99D_5E6E_4ACE_AB03_D0003E0043DD_.wvu.PrintArea" localSheetId="11" hidden="1">#REF!</definedName>
    <definedName name="Z_E3DDF99D_5E6E_4ACE_AB03_D0003E0043DD_.wvu.PrintArea" hidden="1">#REF!</definedName>
    <definedName name="Z_E580B402_F3CF_492D_BEB4_A0CE8F403C8D_.wvu.PrintArea" localSheetId="2" hidden="1">#REF!</definedName>
    <definedName name="Z_E580B402_F3CF_492D_BEB4_A0CE8F403C8D_.wvu.PrintArea" hidden="1">#REF!</definedName>
    <definedName name="Z_EE8CD973_3406_40D5_9C53_7E59387B22FF_.wvu.Cols" localSheetId="2" hidden="1">[88]с.660!#REF!</definedName>
    <definedName name="Z_EE8CD973_3406_40D5_9C53_7E59387B22FF_.wvu.Cols" hidden="1">[88]с.660!#REF!</definedName>
    <definedName name="Z_EE8CD973_3406_40D5_9C53_7E59387B22FF_.wvu.Rows" localSheetId="2" hidden="1">[88]ДФВ!#REF!</definedName>
    <definedName name="Z_EE8CD973_3406_40D5_9C53_7E59387B22FF_.wvu.Rows" hidden="1">[88]ДФВ!#REF!</definedName>
    <definedName name="Z_FA0D2A17_1C02_11D8_848D_00021BF19BDB_.wvu.FilterData" localSheetId="2" hidden="1">#REF!</definedName>
    <definedName name="Z_FA0D2A17_1C02_11D8_848D_00021BF19BDB_.wvu.FilterData" localSheetId="11" hidden="1">#REF!</definedName>
    <definedName name="Z_FA0D2A17_1C02_11D8_848D_00021BF19BDB_.wvu.FilterData" hidden="1">#REF!</definedName>
    <definedName name="Zachary" localSheetId="6">#REF!</definedName>
    <definedName name="Zachary" localSheetId="7">#REF!</definedName>
    <definedName name="Zachary" localSheetId="8">#REF!</definedName>
    <definedName name="Zachary" localSheetId="10">#REF!</definedName>
    <definedName name="Zachary">#REF!</definedName>
    <definedName name="zef" localSheetId="6" hidden="1">{"FrgénEst",#N/A,FALSE,"A";"RésuEst",#N/A,FALSE,"A"}</definedName>
    <definedName name="zef" localSheetId="7" hidden="1">{"FrgénEst",#N/A,FALSE,"A";"RésuEst",#N/A,FALSE,"A"}</definedName>
    <definedName name="zef" localSheetId="8" hidden="1">{"FrgénEst",#N/A,FALSE,"A";"RésuEst",#N/A,FALSE,"A"}</definedName>
    <definedName name="zef" localSheetId="10" hidden="1">{"FrgénEst",#N/A,FALSE,"A";"RésuEst",#N/A,FALSE,"A"}</definedName>
    <definedName name="zef" hidden="1">{"FrgénEst",#N/A,FALSE,"A";"RésuEst",#N/A,FALSE,"A"}</definedName>
    <definedName name="zhguz" localSheetId="6" hidden="1">{"DCF","UPSIDE CASE",FALSE,"Sheet1";"DCF","BASE CASE",FALSE,"Sheet1";"DCF","DOWNSIDE CASE",FALSE,"Sheet1"}</definedName>
    <definedName name="zhguz" localSheetId="7" hidden="1">{"DCF","UPSIDE CASE",FALSE,"Sheet1";"DCF","BASE CASE",FALSE,"Sheet1";"DCF","DOWNSIDE CASE",FALSE,"Sheet1"}</definedName>
    <definedName name="zhguz" localSheetId="8" hidden="1">{"DCF","UPSIDE CASE",FALSE,"Sheet1";"DCF","BASE CASE",FALSE,"Sheet1";"DCF","DOWNSIDE CASE",FALSE,"Sheet1"}</definedName>
    <definedName name="zhguz" localSheetId="10" hidden="1">{"DCF","UPSIDE CASE",FALSE,"Sheet1";"DCF","BASE CASE",FALSE,"Sheet1";"DCF","DOWNSIDE CASE",FALSE,"Sheet1"}</definedName>
    <definedName name="zhguz" hidden="1">{"DCF","UPSIDE CASE",FALSE,"Sheet1";"DCF","BASE CASE",FALSE,"Sheet1";"DCF","DOWNSIDE CASE",FALSE,"Sheet1"}</definedName>
    <definedName name="zhj" localSheetId="6" hidden="1">1/EUReXToPTE</definedName>
    <definedName name="zhj" localSheetId="7" hidden="1">1/EUReXToPTE</definedName>
    <definedName name="zhj" localSheetId="8" hidden="1">1/EUReXToPTE</definedName>
    <definedName name="zhj" localSheetId="10" hidden="1">1/EUReXToPTE</definedName>
    <definedName name="zhj" hidden="1">1/EUReXToPTE</definedName>
    <definedName name="ZoneA_1" localSheetId="6">#REF!</definedName>
    <definedName name="ZoneA_1" localSheetId="7">#REF!</definedName>
    <definedName name="ZoneA_1" localSheetId="8">#REF!</definedName>
    <definedName name="ZoneA_1" localSheetId="10">#REF!</definedName>
    <definedName name="ZoneA_1">#REF!</definedName>
    <definedName name="ZoneA_10" localSheetId="6">#REF!</definedName>
    <definedName name="ZoneA_10" localSheetId="7">#REF!</definedName>
    <definedName name="ZoneA_10" localSheetId="10">#REF!</definedName>
    <definedName name="ZoneA_10">#REF!</definedName>
    <definedName name="ZoneA_11" localSheetId="6">#REF!</definedName>
    <definedName name="ZoneA_11">#REF!</definedName>
    <definedName name="ZoneA_12" localSheetId="6">#REF!</definedName>
    <definedName name="ZoneA_12">#REF!</definedName>
    <definedName name="ZoneA_13" localSheetId="6">#REF!</definedName>
    <definedName name="ZoneA_13">#REF!</definedName>
    <definedName name="ZoneA_14" localSheetId="6">#REF!</definedName>
    <definedName name="ZoneA_14">#REF!</definedName>
    <definedName name="ZoneA_15" localSheetId="6">#REF!</definedName>
    <definedName name="ZoneA_15">#REF!</definedName>
    <definedName name="ZoneA_16" localSheetId="6">#REF!</definedName>
    <definedName name="ZoneA_16">#REF!</definedName>
    <definedName name="ZoneA_2" localSheetId="6">#REF!</definedName>
    <definedName name="ZoneA_2">#REF!</definedName>
    <definedName name="ZoneA_3" localSheetId="6">#REF!</definedName>
    <definedName name="ZoneA_3">#REF!</definedName>
    <definedName name="ZoneA_4" localSheetId="6">#REF!</definedName>
    <definedName name="ZoneA_4">#REF!</definedName>
    <definedName name="ZoneA_5" localSheetId="6">#REF!</definedName>
    <definedName name="ZoneA_5">#REF!</definedName>
    <definedName name="ZoneA_6" localSheetId="6">#REF!</definedName>
    <definedName name="ZoneA_6">#REF!</definedName>
    <definedName name="ZoneA_7" localSheetId="6">#REF!</definedName>
    <definedName name="ZoneA_7">#REF!</definedName>
    <definedName name="ZoneA_8" localSheetId="6">#REF!</definedName>
    <definedName name="ZoneA_8">#REF!</definedName>
    <definedName name="ZoneA_9" localSheetId="6">#REF!</definedName>
    <definedName name="ZoneA_9">#REF!</definedName>
    <definedName name="ZoneB_1" localSheetId="6">#REF!</definedName>
    <definedName name="ZoneB_1">#REF!</definedName>
    <definedName name="ZoneB_10" localSheetId="6">#REF!</definedName>
    <definedName name="ZoneB_10">#REF!</definedName>
    <definedName name="ZoneB_11" localSheetId="6">#REF!</definedName>
    <definedName name="ZoneB_11">#REF!</definedName>
    <definedName name="ZoneB_12" localSheetId="6">#REF!</definedName>
    <definedName name="ZoneB_12">#REF!</definedName>
    <definedName name="ZoneB_13" localSheetId="6">#REF!</definedName>
    <definedName name="ZoneB_13">#REF!</definedName>
    <definedName name="ZoneB_14" localSheetId="6">#REF!</definedName>
    <definedName name="ZoneB_14">#REF!</definedName>
    <definedName name="ZoneB_15" localSheetId="6">#REF!</definedName>
    <definedName name="ZoneB_15">#REF!</definedName>
    <definedName name="ZoneB_16" localSheetId="6">#REF!</definedName>
    <definedName name="ZoneB_16">#REF!</definedName>
    <definedName name="ZoneB_2" localSheetId="6">#REF!</definedName>
    <definedName name="ZoneB_2">#REF!</definedName>
    <definedName name="ZoneB_3" localSheetId="6">#REF!</definedName>
    <definedName name="ZoneB_3">#REF!</definedName>
    <definedName name="ZoneB_4" localSheetId="6">#REF!</definedName>
    <definedName name="ZoneB_4">#REF!</definedName>
    <definedName name="ZoneB_5" localSheetId="6">#REF!</definedName>
    <definedName name="ZoneB_5">#REF!</definedName>
    <definedName name="ZoneB_6" localSheetId="6">#REF!</definedName>
    <definedName name="ZoneB_6">#REF!</definedName>
    <definedName name="ZoneB_7" localSheetId="6">#REF!</definedName>
    <definedName name="ZoneB_7">#REF!</definedName>
    <definedName name="ZoneB_8" localSheetId="6">#REF!</definedName>
    <definedName name="ZoneB_8">#REF!</definedName>
    <definedName name="ZoneB_9" localSheetId="6">#REF!</definedName>
    <definedName name="ZoneB_9">#REF!</definedName>
    <definedName name="ZoneC_1" localSheetId="6">#REF!</definedName>
    <definedName name="ZoneC_1">#REF!</definedName>
    <definedName name="ZoneC_10" localSheetId="6">#REF!</definedName>
    <definedName name="ZoneC_10">#REF!</definedName>
    <definedName name="ZoneC_11" localSheetId="6">#REF!</definedName>
    <definedName name="ZoneC_11">#REF!</definedName>
    <definedName name="ZoneC_12" localSheetId="6">#REF!</definedName>
    <definedName name="ZoneC_12">#REF!</definedName>
    <definedName name="ZoneC_13" localSheetId="6">#REF!</definedName>
    <definedName name="ZoneC_13">#REF!</definedName>
    <definedName name="ZoneC_14" localSheetId="6">#REF!</definedName>
    <definedName name="ZoneC_14">#REF!</definedName>
    <definedName name="ZoneC_15" localSheetId="6">#REF!</definedName>
    <definedName name="ZoneC_15">#REF!</definedName>
    <definedName name="ZoneC_16" localSheetId="6">#REF!</definedName>
    <definedName name="ZoneC_16">#REF!</definedName>
    <definedName name="ZoneC_2" localSheetId="6">#REF!</definedName>
    <definedName name="ZoneC_2">#REF!</definedName>
    <definedName name="ZoneC_3" localSheetId="6">#REF!</definedName>
    <definedName name="ZoneC_3">#REF!</definedName>
    <definedName name="ZoneC_4" localSheetId="6">#REF!</definedName>
    <definedName name="ZoneC_4">#REF!</definedName>
    <definedName name="ZoneC_5" localSheetId="6">#REF!</definedName>
    <definedName name="ZoneC_5">#REF!</definedName>
    <definedName name="ZoneC_6" localSheetId="6">#REF!</definedName>
    <definedName name="ZoneC_6">#REF!</definedName>
    <definedName name="ZoneC_7" localSheetId="6">#REF!</definedName>
    <definedName name="ZoneC_7">#REF!</definedName>
    <definedName name="ZoneC_8" localSheetId="6">#REF!</definedName>
    <definedName name="ZoneC_8">#REF!</definedName>
    <definedName name="ZoneC_9" localSheetId="6">#REF!</definedName>
    <definedName name="ZoneC_9">#REF!</definedName>
    <definedName name="zsd" localSheetId="11" hidden="1">{#N/A,#N/A,FALSE,"Aging Summary";#N/A,#N/A,FALSE,"Ratio Analysis";#N/A,#N/A,FALSE,"Test 120 Day Accts";#N/A,#N/A,FALSE,"Tickmarks"}</definedName>
    <definedName name="zsd" hidden="1">{#N/A,#N/A,FALSE,"Aging Summary";#N/A,#N/A,FALSE,"Ratio Analysis";#N/A,#N/A,FALSE,"Test 120 Day Accts";#N/A,#N/A,FALSE,"Tickmarks"}</definedName>
    <definedName name="zsharesout2005" localSheetId="6">#REF!</definedName>
    <definedName name="zsharesout2005" localSheetId="7">#REF!</definedName>
    <definedName name="zsharesout2005" localSheetId="8">#REF!</definedName>
    <definedName name="zsharesout2005" localSheetId="10">#REF!</definedName>
    <definedName name="zsharesout2005">#REF!</definedName>
    <definedName name="zsxaq" localSheetId="2" hidden="1">'[39]SOV tot'!#REF!</definedName>
    <definedName name="zsxaq" localSheetId="11" hidden="1">'[39]SOV tot'!#REF!</definedName>
    <definedName name="zsxaq" hidden="1">'[39]SOV tot'!#REF!</definedName>
    <definedName name="zvcx" localSheetId="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zvcx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zx" localSheetId="11" hidden="1">{#N/A,#N/A,FALSE,"ОТЛАДКА"}</definedName>
    <definedName name="zx" hidden="1">{#N/A,#N/A,FALSE,"ОТЛАДКА"}</definedName>
    <definedName name="zxc" localSheetId="9">#REF!</definedName>
    <definedName name="zxc" localSheetId="11" hidden="1">{#N/A,#N/A,FALSE,"ОТЛАДКА"}</definedName>
    <definedName name="zxc" hidden="1">{#N/A,#N/A,FALSE,"ОТЛАДКА"}</definedName>
    <definedName name="zz" localSheetId="11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zz" hidden="1">{#N/A,#N/A,TRUE,"Итоги";#N/A,#N/A,TRUE,"Источники";#N/A,#N/A,TRUE,"Налоги";#N/A,#N/A,TRUE,"Зарплата";#N/A,#N/A,TRUE,"ЭНЕРГИЯ";#N/A,#N/A,TRUE,"СЫРЬЕ";#N/A,#N/A,TRUE,"Коммерция";#N/A,#N/A,TRUE,"РЕМОНТЫ";#N/A,#N/A,TRUE,"УСО&amp;УРС";#N/A,#N/A,TRUE,"Фин.операции";#N/A,#N/A,TRUE,"Прочие "}</definedName>
    <definedName name="zzcxv" localSheetId="11" hidden="1">{#N/A,#N/A,TRUE,"Engineering Dept";#N/A,#N/A,TRUE,"Sales Dept";#N/A,#N/A,TRUE,"Marketing Dept";#N/A,#N/A,TRUE,"Admin Dept"}</definedName>
    <definedName name="zzcxv" hidden="1">{#N/A,#N/A,TRUE,"Engineering Dept";#N/A,#N/A,TRUE,"Sales Dept";#N/A,#N/A,TRUE,"Marketing Dept";#N/A,#N/A,TRUE,"Admin Dept"}</definedName>
    <definedName name="zzz.com" localSheetId="11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zzz.com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zzzz" localSheetId="11" hidden="1">{#N/A,#N/A,FALSE,"magsep2";#N/A,#N/A,FALSE,"¾"" X ½""";#N/A,#N/A,FALSE,"½"" X ¼""";#N/A,#N/A,FALSE,"¼"" X 8 Mesh";#N/A,#N/A,FALSE,"8 X 14 Mesh"}</definedName>
    <definedName name="zzzz" hidden="1">{#N/A,#N/A,FALSE,"magsep2";#N/A,#N/A,FALSE,"¾"" X ½""";#N/A,#N/A,FALSE,"½"" X ¼""";#N/A,#N/A,FALSE,"¼"" X 8 Mesh";#N/A,#N/A,FALSE,"8 X 14 Mesh"}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7" i="16" l="1"/>
  <c r="K33" i="17"/>
  <c r="J33" i="17"/>
  <c r="K25" i="17"/>
  <c r="J25" i="17"/>
  <c r="I25" i="17"/>
  <c r="K36" i="17"/>
  <c r="J36" i="17"/>
  <c r="I36" i="17"/>
  <c r="E6" i="16"/>
  <c r="C6" i="16"/>
  <c r="B7" i="16"/>
  <c r="B6" i="16"/>
  <c r="E10" i="8"/>
  <c r="E11" i="8"/>
  <c r="E12" i="8"/>
  <c r="E13" i="8" s="1"/>
  <c r="E14" i="8" s="1"/>
  <c r="J28" i="17"/>
  <c r="K28" i="17"/>
  <c r="I28" i="17"/>
  <c r="G15" i="17"/>
  <c r="F15" i="17"/>
  <c r="E15" i="17"/>
  <c r="I13" i="17"/>
  <c r="K11" i="17"/>
  <c r="J10" i="17"/>
  <c r="K9" i="17"/>
  <c r="J9" i="17"/>
  <c r="I8" i="17"/>
  <c r="K7" i="17"/>
  <c r="J7" i="17"/>
  <c r="I7" i="17"/>
  <c r="D15" i="17"/>
  <c r="K26" i="17" s="1"/>
  <c r="J13" i="17"/>
  <c r="J11" i="17"/>
  <c r="I10" i="17"/>
  <c r="I9" i="17"/>
  <c r="K13" i="17"/>
  <c r="K12" i="17"/>
  <c r="D6" i="16" l="1"/>
  <c r="J12" i="17"/>
  <c r="I11" i="17"/>
  <c r="J6" i="17"/>
  <c r="K10" i="17"/>
  <c r="J8" i="17"/>
  <c r="J18" i="17" s="1"/>
  <c r="K8" i="17"/>
  <c r="I12" i="17"/>
  <c r="I26" i="17"/>
  <c r="J26" i="17"/>
  <c r="K24" i="13"/>
  <c r="K23" i="13" s="1"/>
  <c r="D28" i="13"/>
  <c r="O13" i="13"/>
  <c r="P13" i="13" s="1"/>
  <c r="D10" i="13"/>
  <c r="E16" i="15"/>
  <c r="E21" i="15"/>
  <c r="D21" i="13" s="1"/>
  <c r="K34" i="17" l="1"/>
  <c r="I34" i="17"/>
  <c r="J34" i="17"/>
  <c r="I19" i="17"/>
  <c r="I21" i="17"/>
  <c r="I17" i="17"/>
  <c r="I22" i="17"/>
  <c r="I20" i="17"/>
  <c r="K20" i="17"/>
  <c r="K17" i="17"/>
  <c r="K18" i="17"/>
  <c r="K19" i="17"/>
  <c r="J21" i="17"/>
  <c r="J17" i="17"/>
  <c r="J22" i="17"/>
  <c r="K22" i="17"/>
  <c r="J20" i="17"/>
  <c r="K21" i="17"/>
  <c r="J19" i="17"/>
  <c r="I18" i="17"/>
  <c r="M13" i="13"/>
  <c r="L13" i="13" s="1"/>
  <c r="D15" i="13"/>
  <c r="I27" i="17" l="1"/>
  <c r="I29" i="17" s="1"/>
  <c r="I30" i="17" s="1"/>
  <c r="K27" i="17"/>
  <c r="J27" i="17"/>
  <c r="I13" i="12"/>
  <c r="H13" i="12"/>
  <c r="D11" i="13" s="1"/>
  <c r="D26" i="13" s="1"/>
  <c r="D27" i="13" s="1"/>
  <c r="D22" i="13"/>
  <c r="D24" i="13" s="1"/>
  <c r="O22" i="13"/>
  <c r="P22" i="13" s="1"/>
  <c r="M22" i="13"/>
  <c r="L22" i="13" s="1"/>
  <c r="K17" i="13"/>
  <c r="K18" i="13" s="1"/>
  <c r="K15" i="13"/>
  <c r="K14" i="13" s="1"/>
  <c r="H5" i="12"/>
  <c r="I5" i="12" s="1"/>
  <c r="H11" i="12"/>
  <c r="I11" i="12" s="1"/>
  <c r="H10" i="12"/>
  <c r="I10" i="12" s="1"/>
  <c r="H9" i="12"/>
  <c r="I9" i="12" s="1"/>
  <c r="H8" i="12"/>
  <c r="I8" i="12" s="1"/>
  <c r="H7" i="12"/>
  <c r="I7" i="12" s="1"/>
  <c r="H6" i="12"/>
  <c r="C28" i="9"/>
  <c r="C27" i="9"/>
  <c r="E12" i="9"/>
  <c r="F12" i="9"/>
  <c r="G12" i="9"/>
  <c r="H12" i="9"/>
  <c r="I12" i="9"/>
  <c r="J12" i="9"/>
  <c r="K12" i="9"/>
  <c r="L12" i="9"/>
  <c r="M12" i="9"/>
  <c r="N12" i="9"/>
  <c r="O12" i="9"/>
  <c r="P12" i="9"/>
  <c r="E11" i="9"/>
  <c r="F11" i="9"/>
  <c r="G11" i="9"/>
  <c r="H11" i="9"/>
  <c r="I11" i="9"/>
  <c r="J11" i="9"/>
  <c r="K11" i="9"/>
  <c r="L11" i="9"/>
  <c r="M11" i="9"/>
  <c r="N11" i="9"/>
  <c r="O11" i="9"/>
  <c r="P11" i="9"/>
  <c r="D11" i="9"/>
  <c r="E10" i="9"/>
  <c r="F10" i="9"/>
  <c r="G10" i="9"/>
  <c r="H10" i="9"/>
  <c r="I10" i="9"/>
  <c r="J10" i="9"/>
  <c r="K10" i="9"/>
  <c r="L10" i="9"/>
  <c r="M10" i="9"/>
  <c r="N10" i="9"/>
  <c r="O10" i="9"/>
  <c r="P10" i="9"/>
  <c r="D10" i="9"/>
  <c r="E7" i="9"/>
  <c r="F7" i="9"/>
  <c r="G7" i="9"/>
  <c r="H7" i="9"/>
  <c r="I7" i="9"/>
  <c r="J7" i="9"/>
  <c r="K7" i="9"/>
  <c r="L7" i="9"/>
  <c r="M7" i="9"/>
  <c r="N7" i="9"/>
  <c r="O7" i="9"/>
  <c r="P7" i="9"/>
  <c r="D7" i="9"/>
  <c r="E6" i="9"/>
  <c r="F6" i="9"/>
  <c r="G6" i="9"/>
  <c r="H6" i="9"/>
  <c r="I6" i="9"/>
  <c r="J6" i="9"/>
  <c r="K6" i="9"/>
  <c r="L6" i="9"/>
  <c r="M6" i="9"/>
  <c r="N6" i="9"/>
  <c r="O6" i="9"/>
  <c r="P6" i="9"/>
  <c r="D6" i="9"/>
  <c r="J29" i="17" l="1"/>
  <c r="J30" i="17" s="1"/>
  <c r="K29" i="17"/>
  <c r="K30" i="17" s="1"/>
  <c r="D13" i="13"/>
  <c r="D19" i="13" s="1"/>
  <c r="D30" i="13" s="1"/>
  <c r="J16" i="9" s="1"/>
  <c r="I6" i="12"/>
  <c r="H12" i="12"/>
  <c r="I12" i="12"/>
  <c r="F8" i="9"/>
  <c r="L8" i="9"/>
  <c r="M8" i="9"/>
  <c r="J8" i="9"/>
  <c r="K8" i="9"/>
  <c r="D8" i="9"/>
  <c r="D14" i="9" s="1"/>
  <c r="I8" i="9"/>
  <c r="N8" i="9"/>
  <c r="N14" i="9" s="1"/>
  <c r="P8" i="9"/>
  <c r="P14" i="9" s="1"/>
  <c r="H8" i="9"/>
  <c r="E8" i="9"/>
  <c r="O8" i="9"/>
  <c r="O14" i="9" s="1"/>
  <c r="G8" i="9"/>
  <c r="J17" i="9" l="1"/>
  <c r="J18" i="9" s="1"/>
  <c r="J19" i="9" s="1"/>
  <c r="K17" i="9"/>
  <c r="L17" i="9"/>
  <c r="N17" i="9"/>
  <c r="O17" i="9"/>
  <c r="P17" i="9"/>
  <c r="M17" i="9"/>
  <c r="K22" i="13"/>
  <c r="K26" i="13"/>
  <c r="K27" i="13" s="1"/>
  <c r="P28" i="9"/>
  <c r="Q28" i="9" s="1"/>
  <c r="N28" i="9"/>
  <c r="M28" i="9" s="1"/>
  <c r="E7" i="8"/>
  <c r="E8" i="8" s="1"/>
  <c r="E9" i="8" s="1"/>
  <c r="H51" i="2"/>
  <c r="H44" i="2"/>
  <c r="I44" i="2" s="1"/>
  <c r="H58" i="3"/>
  <c r="I58" i="3" s="1"/>
  <c r="J58" i="3" s="1"/>
  <c r="H59" i="3"/>
  <c r="I59" i="3" s="1"/>
  <c r="J59" i="3" s="1"/>
  <c r="H37" i="2"/>
  <c r="H67" i="3"/>
  <c r="I67" i="3" s="1"/>
  <c r="J67" i="3" s="1"/>
  <c r="H61" i="3"/>
  <c r="I61" i="3" s="1"/>
  <c r="H60" i="3"/>
  <c r="I60" i="3" s="1"/>
  <c r="J60" i="3" s="1"/>
  <c r="H44" i="3"/>
  <c r="I44" i="3" s="1"/>
  <c r="J44" i="3" s="1"/>
  <c r="H40" i="3"/>
  <c r="H66" i="3"/>
  <c r="H41" i="3"/>
  <c r="I41" i="3" s="1"/>
  <c r="J41" i="3" s="1"/>
  <c r="K41" i="3" s="1"/>
  <c r="N18" i="9" l="1"/>
  <c r="N19" i="9" s="1"/>
  <c r="K13" i="13"/>
  <c r="K18" i="9"/>
  <c r="O18" i="9"/>
  <c r="O19" i="9" s="1"/>
  <c r="P18" i="9"/>
  <c r="P19" i="9" s="1"/>
  <c r="L18" i="9"/>
  <c r="M18" i="9"/>
  <c r="I14" i="9"/>
  <c r="K14" i="9"/>
  <c r="J14" i="9"/>
  <c r="H14" i="9"/>
  <c r="E14" i="9"/>
  <c r="M14" i="9"/>
  <c r="L14" i="9"/>
  <c r="F14" i="9"/>
  <c r="G14" i="9"/>
  <c r="H55" i="3"/>
  <c r="I40" i="3"/>
  <c r="J40" i="3" s="1"/>
  <c r="K67" i="3"/>
  <c r="K58" i="3"/>
  <c r="H64" i="3"/>
  <c r="K59" i="3"/>
  <c r="L59" i="3" s="1"/>
  <c r="J64" i="3"/>
  <c r="I64" i="3"/>
  <c r="L67" i="3"/>
  <c r="J61" i="3"/>
  <c r="K60" i="3"/>
  <c r="K44" i="3"/>
  <c r="K40" i="3"/>
  <c r="L40" i="3" s="1"/>
  <c r="L41" i="3"/>
  <c r="H13" i="2"/>
  <c r="H10" i="2"/>
  <c r="H23" i="2"/>
  <c r="I23" i="2" s="1"/>
  <c r="J23" i="2" s="1"/>
  <c r="H17" i="2"/>
  <c r="I17" i="2" s="1"/>
  <c r="I11" i="2"/>
  <c r="J11" i="2" s="1"/>
  <c r="K11" i="2" s="1"/>
  <c r="L11" i="2" s="1"/>
  <c r="M11" i="2" s="1"/>
  <c r="N11" i="2" s="1"/>
  <c r="H11" i="2"/>
  <c r="I51" i="2"/>
  <c r="J51" i="2" s="1"/>
  <c r="K51" i="2" s="1"/>
  <c r="L51" i="2" s="1"/>
  <c r="M51" i="2" s="1"/>
  <c r="N51" i="2" s="1"/>
  <c r="H41" i="2"/>
  <c r="I41" i="2" s="1"/>
  <c r="J41" i="2" s="1"/>
  <c r="K41" i="2" s="1"/>
  <c r="L41" i="2" s="1"/>
  <c r="M41" i="2" s="1"/>
  <c r="N41" i="2" s="1"/>
  <c r="H39" i="2"/>
  <c r="H42" i="2" s="1"/>
  <c r="H33" i="3"/>
  <c r="I38" i="2"/>
  <c r="J38" i="2" s="1"/>
  <c r="K38" i="2" s="1"/>
  <c r="L38" i="2" s="1"/>
  <c r="M38" i="2" s="1"/>
  <c r="N38" i="2" s="1"/>
  <c r="N33" i="3" s="1"/>
  <c r="P27" i="7"/>
  <c r="C21" i="9" l="1"/>
  <c r="C25" i="9" s="1"/>
  <c r="M19" i="9"/>
  <c r="K19" i="9"/>
  <c r="L19" i="9"/>
  <c r="M67" i="3"/>
  <c r="N67" i="3" s="1"/>
  <c r="M41" i="3"/>
  <c r="I13" i="2"/>
  <c r="J13" i="2" s="1"/>
  <c r="K13" i="2" s="1"/>
  <c r="M33" i="3"/>
  <c r="I10" i="2"/>
  <c r="I39" i="2"/>
  <c r="J39" i="2" s="1"/>
  <c r="K39" i="2" s="1"/>
  <c r="L39" i="2" s="1"/>
  <c r="M39" i="2" s="1"/>
  <c r="N39" i="2" s="1"/>
  <c r="K33" i="3"/>
  <c r="J17" i="2"/>
  <c r="K17" i="2" s="1"/>
  <c r="L17" i="2" s="1"/>
  <c r="M17" i="2" s="1"/>
  <c r="N17" i="2" s="1"/>
  <c r="L33" i="3"/>
  <c r="J33" i="3"/>
  <c r="I33" i="3"/>
  <c r="L58" i="3"/>
  <c r="M59" i="3"/>
  <c r="N59" i="3" s="1"/>
  <c r="K61" i="3"/>
  <c r="L61" i="3" s="1"/>
  <c r="L60" i="3"/>
  <c r="M60" i="3" s="1"/>
  <c r="L44" i="3"/>
  <c r="M44" i="3" s="1"/>
  <c r="N44" i="3" s="1"/>
  <c r="M40" i="3"/>
  <c r="N40" i="3" s="1"/>
  <c r="L13" i="2"/>
  <c r="K23" i="2"/>
  <c r="L23" i="2" s="1"/>
  <c r="M23" i="2" s="1"/>
  <c r="C24" i="9" l="1"/>
  <c r="L32" i="9"/>
  <c r="L33" i="9" s="1"/>
  <c r="L30" i="9"/>
  <c r="L29" i="9" s="1"/>
  <c r="L64" i="3"/>
  <c r="K64" i="3"/>
  <c r="N41" i="3"/>
  <c r="J10" i="2"/>
  <c r="M58" i="3"/>
  <c r="M61" i="3"/>
  <c r="N61" i="3" s="1"/>
  <c r="N60" i="3"/>
  <c r="M13" i="2"/>
  <c r="N13" i="2" s="1"/>
  <c r="N23" i="2"/>
  <c r="C26" i="9" l="1"/>
  <c r="C15" i="17" s="1"/>
  <c r="I33" i="17" s="1"/>
  <c r="M64" i="3"/>
  <c r="K10" i="2"/>
  <c r="N58" i="3"/>
  <c r="N64" i="3" s="1"/>
  <c r="N27" i="7"/>
  <c r="M27" i="7"/>
  <c r="P26" i="7"/>
  <c r="P25" i="7"/>
  <c r="O26" i="7"/>
  <c r="O27" i="7"/>
  <c r="L27" i="7"/>
  <c r="K27" i="7"/>
  <c r="N26" i="7"/>
  <c r="M26" i="7"/>
  <c r="L26" i="7"/>
  <c r="K26" i="7"/>
  <c r="L25" i="7"/>
  <c r="M25" i="7"/>
  <c r="N25" i="7"/>
  <c r="O25" i="7"/>
  <c r="K25" i="7"/>
  <c r="L15" i="7"/>
  <c r="M15" i="7"/>
  <c r="N15" i="7"/>
  <c r="O15" i="7"/>
  <c r="P15" i="7"/>
  <c r="K15" i="7"/>
  <c r="L14" i="7"/>
  <c r="M14" i="7"/>
  <c r="N14" i="7"/>
  <c r="O14" i="7"/>
  <c r="P14" i="7"/>
  <c r="K14" i="7"/>
  <c r="K35" i="17" l="1"/>
  <c r="I35" i="17"/>
  <c r="J35" i="17"/>
  <c r="J15" i="17"/>
  <c r="K15" i="17"/>
  <c r="I15" i="17"/>
  <c r="C30" i="9"/>
  <c r="C33" i="9" s="1"/>
  <c r="O19" i="7"/>
  <c r="N19" i="7"/>
  <c r="N21" i="7"/>
  <c r="L10" i="2"/>
  <c r="L21" i="7"/>
  <c r="K20" i="7"/>
  <c r="K29" i="7"/>
  <c r="K30" i="7" s="1"/>
  <c r="P19" i="7"/>
  <c r="P20" i="7"/>
  <c r="N20" i="7"/>
  <c r="O21" i="7"/>
  <c r="O20" i="7"/>
  <c r="K21" i="7"/>
  <c r="M21" i="7"/>
  <c r="L20" i="7"/>
  <c r="M20" i="7"/>
  <c r="P29" i="7"/>
  <c r="P30" i="7" s="1"/>
  <c r="K19" i="7"/>
  <c r="P21" i="7"/>
  <c r="L29" i="7"/>
  <c r="M29" i="7"/>
  <c r="K37" i="17" l="1"/>
  <c r="K38" i="17" s="1"/>
  <c r="J37" i="17"/>
  <c r="J38" i="17" s="1"/>
  <c r="I37" i="17"/>
  <c r="I38" i="17" s="1"/>
  <c r="E7" i="16" s="1"/>
  <c r="D7" i="16" s="1"/>
  <c r="C36" i="9"/>
  <c r="L28" i="9" s="1"/>
  <c r="M10" i="2"/>
  <c r="H20" i="7"/>
  <c r="H21" i="7"/>
  <c r="L30" i="7"/>
  <c r="L32" i="7"/>
  <c r="M30" i="7"/>
  <c r="M32" i="7"/>
  <c r="L19" i="7"/>
  <c r="N10" i="2" l="1"/>
  <c r="H31" i="3"/>
  <c r="H52" i="2"/>
  <c r="Q21" i="7"/>
  <c r="Q20" i="7"/>
  <c r="T20" i="7"/>
  <c r="M19" i="7"/>
  <c r="H19" i="7" s="1"/>
  <c r="H53" i="2" l="1"/>
  <c r="V19" i="7"/>
  <c r="U19" i="7"/>
  <c r="S19" i="7"/>
  <c r="T19" i="7"/>
  <c r="W19" i="7"/>
  <c r="V20" i="7"/>
  <c r="W20" i="7"/>
  <c r="U20" i="7"/>
  <c r="V21" i="7"/>
  <c r="W21" i="7"/>
  <c r="U21" i="7"/>
  <c r="T21" i="7"/>
  <c r="S20" i="7"/>
  <c r="R20" i="7"/>
  <c r="S21" i="7"/>
  <c r="R21" i="7"/>
  <c r="R19" i="7"/>
  <c r="Q19" i="7"/>
  <c r="H20" i="3"/>
  <c r="I20" i="3" s="1"/>
  <c r="J20" i="3" s="1"/>
  <c r="K20" i="3" s="1"/>
  <c r="L20" i="3" s="1"/>
  <c r="M20" i="3" s="1"/>
  <c r="N20" i="3" s="1"/>
  <c r="H15" i="3"/>
  <c r="I15" i="3" s="1"/>
  <c r="J15" i="3" s="1"/>
  <c r="C19" i="3"/>
  <c r="D19" i="3"/>
  <c r="E19" i="3"/>
  <c r="F19" i="3"/>
  <c r="G19" i="3"/>
  <c r="B19" i="3"/>
  <c r="H16" i="3"/>
  <c r="I16" i="3" s="1"/>
  <c r="J16" i="3" s="1"/>
  <c r="K16" i="3" s="1"/>
  <c r="L16" i="3" s="1"/>
  <c r="M16" i="3" s="1"/>
  <c r="N16" i="3" s="1"/>
  <c r="I17" i="3"/>
  <c r="J17" i="3" s="1"/>
  <c r="K17" i="3" s="1"/>
  <c r="L17" i="3" s="1"/>
  <c r="M17" i="3" s="1"/>
  <c r="N17" i="3" s="1"/>
  <c r="H11" i="3"/>
  <c r="I11" i="3" s="1"/>
  <c r="J11" i="3" s="1"/>
  <c r="H8" i="3"/>
  <c r="J23" i="1"/>
  <c r="J24" i="3" s="1"/>
  <c r="I23" i="1"/>
  <c r="I42" i="3" s="1"/>
  <c r="I55" i="3" s="1"/>
  <c r="J44" i="2"/>
  <c r="K44" i="2" s="1"/>
  <c r="L44" i="2" s="1"/>
  <c r="M44" i="2" s="1"/>
  <c r="I37" i="2"/>
  <c r="I42" i="2" s="1"/>
  <c r="C22" i="1"/>
  <c r="D22" i="1"/>
  <c r="E22" i="1"/>
  <c r="F22" i="1"/>
  <c r="G22" i="1"/>
  <c r="B22" i="1"/>
  <c r="H20" i="1"/>
  <c r="H18" i="1"/>
  <c r="I18" i="1" s="1"/>
  <c r="J18" i="1" s="1"/>
  <c r="K18" i="1" s="1"/>
  <c r="L18" i="1" s="1"/>
  <c r="M18" i="1" s="1"/>
  <c r="N18" i="1" s="1"/>
  <c r="H16" i="1"/>
  <c r="I16" i="1" s="1"/>
  <c r="J16" i="1" s="1"/>
  <c r="K16" i="1" s="1"/>
  <c r="L16" i="1" s="1"/>
  <c r="M16" i="1" s="1"/>
  <c r="N16" i="1" s="1"/>
  <c r="N10" i="3" s="1"/>
  <c r="H14" i="1"/>
  <c r="I14" i="1" s="1"/>
  <c r="J14" i="1" s="1"/>
  <c r="K14" i="1" s="1"/>
  <c r="L14" i="1" s="1"/>
  <c r="M14" i="1" s="1"/>
  <c r="N14" i="1" s="1"/>
  <c r="C13" i="1"/>
  <c r="D13" i="1"/>
  <c r="E13" i="1"/>
  <c r="F13" i="1"/>
  <c r="G13" i="1"/>
  <c r="B13" i="1"/>
  <c r="M10" i="3" l="1"/>
  <c r="I24" i="3"/>
  <c r="I10" i="3"/>
  <c r="I8" i="3"/>
  <c r="H7" i="2"/>
  <c r="H10" i="3"/>
  <c r="L10" i="3"/>
  <c r="L23" i="1"/>
  <c r="N23" i="1" s="1"/>
  <c r="J42" i="3"/>
  <c r="J55" i="3" s="1"/>
  <c r="K10" i="3"/>
  <c r="K23" i="1"/>
  <c r="J10" i="3"/>
  <c r="I21" i="1"/>
  <c r="J37" i="2"/>
  <c r="J21" i="1" s="1"/>
  <c r="J18" i="3"/>
  <c r="H18" i="3"/>
  <c r="I18" i="3"/>
  <c r="H21" i="1"/>
  <c r="N29" i="7"/>
  <c r="N30" i="7" s="1"/>
  <c r="K15" i="3"/>
  <c r="J8" i="3"/>
  <c r="K8" i="3" s="1"/>
  <c r="L8" i="3" s="1"/>
  <c r="M8" i="3" s="1"/>
  <c r="N8" i="3" s="1"/>
  <c r="K11" i="3"/>
  <c r="I20" i="1"/>
  <c r="J20" i="1" s="1"/>
  <c r="C10" i="1"/>
  <c r="D10" i="1"/>
  <c r="E10" i="1"/>
  <c r="F10" i="1"/>
  <c r="G10" i="1"/>
  <c r="B10" i="1"/>
  <c r="A7" i="1"/>
  <c r="A8" i="1"/>
  <c r="A6" i="1"/>
  <c r="H21" i="4"/>
  <c r="E7" i="1" s="1"/>
  <c r="I21" i="4"/>
  <c r="F7" i="1" s="1"/>
  <c r="J21" i="4"/>
  <c r="G7" i="1" s="1"/>
  <c r="G21" i="4"/>
  <c r="D7" i="1" s="1"/>
  <c r="C21" i="4"/>
  <c r="D21" i="4"/>
  <c r="E21" i="4"/>
  <c r="B7" i="1" s="1"/>
  <c r="F21" i="4"/>
  <c r="C7" i="1" s="1"/>
  <c r="B21" i="4"/>
  <c r="P35" i="4"/>
  <c r="P30" i="4" s="1"/>
  <c r="N35" i="4"/>
  <c r="Q35" i="4"/>
  <c r="R35" i="4"/>
  <c r="M35" i="4"/>
  <c r="O35" i="4"/>
  <c r="L35" i="4"/>
  <c r="C39" i="4"/>
  <c r="C40" i="4" s="1"/>
  <c r="D39" i="4"/>
  <c r="D40" i="4" s="1"/>
  <c r="E39" i="4"/>
  <c r="E40" i="4" s="1"/>
  <c r="F39" i="4"/>
  <c r="F40" i="4" s="1"/>
  <c r="G39" i="4"/>
  <c r="G40" i="4" s="1"/>
  <c r="H39" i="4"/>
  <c r="H40" i="4" s="1"/>
  <c r="I39" i="4"/>
  <c r="I40" i="4" s="1"/>
  <c r="J39" i="4"/>
  <c r="J40" i="4" s="1"/>
  <c r="K39" i="4"/>
  <c r="K40" i="4" s="1"/>
  <c r="B39" i="4"/>
  <c r="B40" i="4" s="1"/>
  <c r="C35" i="4"/>
  <c r="D35" i="4"/>
  <c r="E35" i="4"/>
  <c r="F35" i="4"/>
  <c r="G35" i="4"/>
  <c r="H35" i="4"/>
  <c r="I35" i="4"/>
  <c r="J35" i="4"/>
  <c r="B35" i="4"/>
  <c r="K35" i="4"/>
  <c r="C22" i="4"/>
  <c r="D22" i="4"/>
  <c r="B22" i="4"/>
  <c r="E22" i="4"/>
  <c r="B8" i="1" s="1"/>
  <c r="C20" i="4"/>
  <c r="D20" i="4"/>
  <c r="B20" i="4"/>
  <c r="E20" i="4"/>
  <c r="B6" i="1" s="1"/>
  <c r="C6" i="4"/>
  <c r="C17" i="4" s="1"/>
  <c r="D6" i="4"/>
  <c r="D17" i="4" s="1"/>
  <c r="B6" i="4"/>
  <c r="B17" i="4" s="1"/>
  <c r="E6" i="4"/>
  <c r="E17" i="4" s="1"/>
  <c r="L25" i="4"/>
  <c r="M25" i="4" s="1"/>
  <c r="N25" i="4" s="1"/>
  <c r="O25" i="4" s="1"/>
  <c r="P25" i="4" s="1"/>
  <c r="Q25" i="4" s="1"/>
  <c r="R25" i="4" s="1"/>
  <c r="J20" i="4"/>
  <c r="G6" i="1" s="1"/>
  <c r="F20" i="4"/>
  <c r="C6" i="1" s="1"/>
  <c r="F22" i="4"/>
  <c r="C8" i="1" s="1"/>
  <c r="G22" i="4"/>
  <c r="D8" i="1" s="1"/>
  <c r="H22" i="4"/>
  <c r="E8" i="1" s="1"/>
  <c r="I22" i="4"/>
  <c r="F8" i="1" s="1"/>
  <c r="J22" i="4"/>
  <c r="G8" i="1" s="1"/>
  <c r="G20" i="4"/>
  <c r="H20" i="4"/>
  <c r="I20" i="4"/>
  <c r="L17" i="4"/>
  <c r="M17" i="4"/>
  <c r="N17" i="4"/>
  <c r="O17" i="4"/>
  <c r="P17" i="4"/>
  <c r="Q17" i="4"/>
  <c r="K17" i="4"/>
  <c r="F6" i="4"/>
  <c r="F17" i="4" s="1"/>
  <c r="K20" i="1" l="1"/>
  <c r="I7" i="2"/>
  <c r="H14" i="2"/>
  <c r="N42" i="3"/>
  <c r="N55" i="3" s="1"/>
  <c r="N24" i="3"/>
  <c r="L42" i="3"/>
  <c r="L55" i="3" s="1"/>
  <c r="L24" i="3"/>
  <c r="M23" i="1"/>
  <c r="K42" i="3"/>
  <c r="K55" i="3" s="1"/>
  <c r="K24" i="3"/>
  <c r="K37" i="2"/>
  <c r="J42" i="2"/>
  <c r="N32" i="7"/>
  <c r="L15" i="3"/>
  <c r="M15" i="3" s="1"/>
  <c r="N15" i="3" s="1"/>
  <c r="L11" i="3"/>
  <c r="L20" i="1"/>
  <c r="M20" i="1" s="1"/>
  <c r="J34" i="4"/>
  <c r="C34" i="4"/>
  <c r="Q30" i="4"/>
  <c r="R30" i="4" s="1"/>
  <c r="I34" i="4"/>
  <c r="G26" i="4"/>
  <c r="G23" i="4" s="1"/>
  <c r="H34" i="4"/>
  <c r="G34" i="4"/>
  <c r="D26" i="4"/>
  <c r="J26" i="4"/>
  <c r="J25" i="4" s="1"/>
  <c r="F26" i="4"/>
  <c r="F25" i="4" s="1"/>
  <c r="F6" i="1"/>
  <c r="E26" i="4"/>
  <c r="E27" i="4" s="1"/>
  <c r="F34" i="4"/>
  <c r="D6" i="1"/>
  <c r="E34" i="4"/>
  <c r="C26" i="4"/>
  <c r="D34" i="4"/>
  <c r="K34" i="4"/>
  <c r="E6" i="1"/>
  <c r="H26" i="4"/>
  <c r="H27" i="4" s="1"/>
  <c r="I26" i="4"/>
  <c r="I23" i="4" s="1"/>
  <c r="B26" i="4"/>
  <c r="B23" i="4" s="1"/>
  <c r="G25" i="4"/>
  <c r="F27" i="4"/>
  <c r="D27" i="4" l="1"/>
  <c r="D23" i="4"/>
  <c r="J7" i="2"/>
  <c r="I14" i="2"/>
  <c r="M42" i="3"/>
  <c r="M55" i="3" s="1"/>
  <c r="M24" i="3"/>
  <c r="K42" i="2"/>
  <c r="L37" i="2"/>
  <c r="K21" i="1"/>
  <c r="K18" i="3"/>
  <c r="M11" i="3"/>
  <c r="N44" i="2"/>
  <c r="N20" i="1"/>
  <c r="J23" i="4"/>
  <c r="K23" i="4" s="1"/>
  <c r="K20" i="4" s="1"/>
  <c r="L20" i="4" s="1"/>
  <c r="J27" i="4"/>
  <c r="J24" i="4"/>
  <c r="H25" i="4"/>
  <c r="H24" i="4"/>
  <c r="H23" i="4"/>
  <c r="I27" i="4"/>
  <c r="G27" i="4"/>
  <c r="I24" i="4"/>
  <c r="G24" i="4"/>
  <c r="F24" i="4"/>
  <c r="E24" i="4"/>
  <c r="E23" i="4"/>
  <c r="D25" i="4"/>
  <c r="D24" i="4"/>
  <c r="F23" i="4"/>
  <c r="E25" i="4"/>
  <c r="I25" i="4"/>
  <c r="C27" i="4"/>
  <c r="C24" i="4"/>
  <c r="C25" i="4"/>
  <c r="C23" i="4"/>
  <c r="B24" i="4"/>
  <c r="B27" i="4"/>
  <c r="B25" i="4"/>
  <c r="K7" i="2" l="1"/>
  <c r="J14" i="2"/>
  <c r="L42" i="2"/>
  <c r="M37" i="2"/>
  <c r="L18" i="3"/>
  <c r="L21" i="1"/>
  <c r="O29" i="7"/>
  <c r="O30" i="7" s="1"/>
  <c r="N11" i="3"/>
  <c r="K26" i="4"/>
  <c r="H6" i="1"/>
  <c r="L7" i="2" l="1"/>
  <c r="K14" i="2"/>
  <c r="M42" i="2"/>
  <c r="N37" i="2"/>
  <c r="M18" i="3"/>
  <c r="M21" i="1"/>
  <c r="O32" i="7"/>
  <c r="K22" i="4"/>
  <c r="I6" i="1"/>
  <c r="M20" i="4"/>
  <c r="M7" i="2" l="1"/>
  <c r="L14" i="2"/>
  <c r="N42" i="2"/>
  <c r="N18" i="3"/>
  <c r="N21" i="1"/>
  <c r="N20" i="4"/>
  <c r="J6" i="1"/>
  <c r="N7" i="2" l="1"/>
  <c r="N14" i="2" s="1"/>
  <c r="M14" i="2"/>
  <c r="P32" i="7"/>
  <c r="O20" i="4"/>
  <c r="P20" i="4" s="1"/>
  <c r="K6" i="1"/>
  <c r="L6" i="1" l="1"/>
  <c r="Q20" i="4" l="1"/>
  <c r="M6" i="1"/>
  <c r="R20" i="4" l="1"/>
  <c r="N6" i="1"/>
  <c r="K24" i="4" l="1"/>
  <c r="K21" i="4" s="1"/>
  <c r="L23" i="4"/>
  <c r="L26" i="4" s="1"/>
  <c r="L27" i="4" l="1"/>
  <c r="L22" i="4"/>
  <c r="I8" i="1" s="1"/>
  <c r="M23" i="4"/>
  <c r="L24" i="4"/>
  <c r="L21" i="4" l="1"/>
  <c r="I7" i="1" s="1"/>
  <c r="I5" i="1" s="1"/>
  <c r="M26" i="4"/>
  <c r="N23" i="4"/>
  <c r="M24" i="4"/>
  <c r="I12" i="1" l="1"/>
  <c r="R14" i="7"/>
  <c r="R26" i="7" s="1"/>
  <c r="I19" i="2" s="1"/>
  <c r="I9" i="1"/>
  <c r="M21" i="4"/>
  <c r="M27" i="4"/>
  <c r="M22" i="4"/>
  <c r="J8" i="1" s="1"/>
  <c r="J7" i="1"/>
  <c r="O23" i="4"/>
  <c r="N24" i="4"/>
  <c r="N26" i="4"/>
  <c r="N27" i="4" s="1"/>
  <c r="J5" i="1" l="1"/>
  <c r="I11" i="1"/>
  <c r="I19" i="1" s="1"/>
  <c r="I25" i="1" s="1"/>
  <c r="R15" i="7"/>
  <c r="N21" i="4"/>
  <c r="K7" i="1" s="1"/>
  <c r="N22" i="4"/>
  <c r="K8" i="1" s="1"/>
  <c r="O24" i="4"/>
  <c r="O26" i="4"/>
  <c r="O27" i="4" s="1"/>
  <c r="P23" i="4"/>
  <c r="R27" i="7" l="1"/>
  <c r="I46" i="2" s="1"/>
  <c r="R25" i="7"/>
  <c r="J12" i="1"/>
  <c r="S14" i="7"/>
  <c r="S26" i="7" s="1"/>
  <c r="J19" i="2" s="1"/>
  <c r="I26" i="1"/>
  <c r="I28" i="1" s="1"/>
  <c r="I29" i="1" s="1"/>
  <c r="I30" i="1" s="1"/>
  <c r="I31" i="1" s="1"/>
  <c r="I6" i="3" s="1"/>
  <c r="J9" i="1"/>
  <c r="K5" i="1"/>
  <c r="P24" i="4"/>
  <c r="Q23" i="4"/>
  <c r="P26" i="4"/>
  <c r="P27" i="4" s="1"/>
  <c r="O22" i="4"/>
  <c r="L8" i="1" s="1"/>
  <c r="O21" i="4"/>
  <c r="L7" i="1" s="1"/>
  <c r="K12" i="1" l="1"/>
  <c r="T14" i="7"/>
  <c r="T26" i="7" s="1"/>
  <c r="K19" i="2" s="1"/>
  <c r="I35" i="3"/>
  <c r="I21" i="3"/>
  <c r="I26" i="3" s="1"/>
  <c r="J11" i="1"/>
  <c r="J19" i="1" s="1"/>
  <c r="J25" i="1" s="1"/>
  <c r="S15" i="7"/>
  <c r="I16" i="2"/>
  <c r="R29" i="7"/>
  <c r="J28" i="3"/>
  <c r="I31" i="3"/>
  <c r="I52" i="2"/>
  <c r="I53" i="2" s="1"/>
  <c r="K9" i="1"/>
  <c r="L5" i="1"/>
  <c r="P21" i="4"/>
  <c r="M7" i="1" s="1"/>
  <c r="P22" i="4"/>
  <c r="M8" i="1" s="1"/>
  <c r="Q26" i="4"/>
  <c r="Q27" i="4" s="1"/>
  <c r="R23" i="4"/>
  <c r="Q24" i="4"/>
  <c r="J26" i="1" l="1"/>
  <c r="J28" i="1" s="1"/>
  <c r="J29" i="1" s="1"/>
  <c r="J30" i="1" s="1"/>
  <c r="J31" i="1" s="1"/>
  <c r="J6" i="3" s="1"/>
  <c r="S27" i="7"/>
  <c r="J46" i="2" s="1"/>
  <c r="S25" i="7"/>
  <c r="L12" i="1"/>
  <c r="U14" i="7"/>
  <c r="U26" i="7" s="1"/>
  <c r="L19" i="2" s="1"/>
  <c r="L28" i="3" s="1"/>
  <c r="K28" i="3"/>
  <c r="K11" i="1"/>
  <c r="K19" i="1" s="1"/>
  <c r="K25" i="1" s="1"/>
  <c r="K26" i="1" s="1"/>
  <c r="K28" i="1" s="1"/>
  <c r="T15" i="7"/>
  <c r="R30" i="7"/>
  <c r="L9" i="1"/>
  <c r="M5" i="1"/>
  <c r="R26" i="4"/>
  <c r="R27" i="4" s="1"/>
  <c r="R24" i="4"/>
  <c r="Q21" i="4"/>
  <c r="N7" i="1" s="1"/>
  <c r="Q22" i="4"/>
  <c r="N8" i="1" s="1"/>
  <c r="J52" i="2" l="1"/>
  <c r="J53" i="2" s="1"/>
  <c r="J31" i="3"/>
  <c r="J16" i="2"/>
  <c r="S29" i="7"/>
  <c r="T25" i="7"/>
  <c r="T27" i="7"/>
  <c r="K46" i="2" s="1"/>
  <c r="M12" i="1"/>
  <c r="V14" i="7"/>
  <c r="V26" i="7" s="1"/>
  <c r="M19" i="2" s="1"/>
  <c r="M28" i="3" s="1"/>
  <c r="J35" i="3"/>
  <c r="J21" i="3"/>
  <c r="J26" i="3" s="1"/>
  <c r="K29" i="1"/>
  <c r="K30" i="1" s="1"/>
  <c r="K31" i="1" s="1"/>
  <c r="K6" i="3" s="1"/>
  <c r="K21" i="3"/>
  <c r="K35" i="3"/>
  <c r="L11" i="1"/>
  <c r="L19" i="1" s="1"/>
  <c r="L25" i="1" s="1"/>
  <c r="L26" i="1" s="1"/>
  <c r="L28" i="1" s="1"/>
  <c r="U15" i="7"/>
  <c r="M9" i="1"/>
  <c r="N5" i="1"/>
  <c r="R21" i="4"/>
  <c r="R22" i="4"/>
  <c r="H8" i="1"/>
  <c r="H7" i="1"/>
  <c r="U25" i="7" l="1"/>
  <c r="U27" i="7"/>
  <c r="L46" i="2" s="1"/>
  <c r="L29" i="1"/>
  <c r="L30" i="1" s="1"/>
  <c r="L31" i="1" s="1"/>
  <c r="L6" i="3" s="1"/>
  <c r="L21" i="3"/>
  <c r="L35" i="3"/>
  <c r="K16" i="2"/>
  <c r="T29" i="7"/>
  <c r="N12" i="1"/>
  <c r="W14" i="7"/>
  <c r="W26" i="7" s="1"/>
  <c r="N19" i="2" s="1"/>
  <c r="N28" i="3" s="1"/>
  <c r="K26" i="3"/>
  <c r="S32" i="7"/>
  <c r="S30" i="7"/>
  <c r="J27" i="3"/>
  <c r="J34" i="3" s="1"/>
  <c r="J36" i="3" s="1"/>
  <c r="J65" i="3" s="1"/>
  <c r="K52" i="2"/>
  <c r="K53" i="2" s="1"/>
  <c r="K31" i="3"/>
  <c r="M11" i="1"/>
  <c r="M19" i="1" s="1"/>
  <c r="M25" i="1" s="1"/>
  <c r="V15" i="7"/>
  <c r="H5" i="1"/>
  <c r="N9" i="1"/>
  <c r="T30" i="7" l="1"/>
  <c r="T32" i="7"/>
  <c r="H12" i="1"/>
  <c r="Q14" i="7"/>
  <c r="Q26" i="7" s="1"/>
  <c r="H19" i="2" s="1"/>
  <c r="N11" i="1"/>
  <c r="N19" i="1" s="1"/>
  <c r="N25" i="1" s="1"/>
  <c r="N26" i="1" s="1"/>
  <c r="N28" i="1" s="1"/>
  <c r="W15" i="7"/>
  <c r="H9" i="1"/>
  <c r="K27" i="3"/>
  <c r="K34" i="3" s="1"/>
  <c r="K36" i="3" s="1"/>
  <c r="K65" i="3" s="1"/>
  <c r="L26" i="3"/>
  <c r="L31" i="3"/>
  <c r="L52" i="2"/>
  <c r="L53" i="2" s="1"/>
  <c r="V27" i="7"/>
  <c r="M46" i="2" s="1"/>
  <c r="V25" i="7"/>
  <c r="L16" i="2"/>
  <c r="L27" i="3" s="1"/>
  <c r="U29" i="7"/>
  <c r="M26" i="1"/>
  <c r="M28" i="1" s="1"/>
  <c r="M29" i="1" s="1"/>
  <c r="M30" i="1" s="1"/>
  <c r="M31" i="1" s="1"/>
  <c r="M6" i="3" s="1"/>
  <c r="N29" i="1" l="1"/>
  <c r="N30" i="1" s="1"/>
  <c r="N31" i="1" s="1"/>
  <c r="N6" i="3" s="1"/>
  <c r="N35" i="3"/>
  <c r="N21" i="3"/>
  <c r="L34" i="3"/>
  <c r="L36" i="3" s="1"/>
  <c r="L65" i="3" s="1"/>
  <c r="W27" i="7"/>
  <c r="N46" i="2" s="1"/>
  <c r="W25" i="7"/>
  <c r="M16" i="2"/>
  <c r="M27" i="3" s="1"/>
  <c r="V29" i="7"/>
  <c r="M31" i="3"/>
  <c r="M52" i="2"/>
  <c r="M53" i="2" s="1"/>
  <c r="H28" i="3"/>
  <c r="I28" i="3"/>
  <c r="M35" i="3"/>
  <c r="M21" i="3"/>
  <c r="M26" i="3" s="1"/>
  <c r="U30" i="7"/>
  <c r="U32" i="7"/>
  <c r="H11" i="1"/>
  <c r="H19" i="1" s="1"/>
  <c r="H25" i="1" s="1"/>
  <c r="Q15" i="7"/>
  <c r="N26" i="3" l="1"/>
  <c r="M34" i="3"/>
  <c r="M36" i="3" s="1"/>
  <c r="M65" i="3" s="1"/>
  <c r="N16" i="2"/>
  <c r="W29" i="7"/>
  <c r="N31" i="3"/>
  <c r="N52" i="2"/>
  <c r="N53" i="2" s="1"/>
  <c r="V32" i="7"/>
  <c r="V30" i="7"/>
  <c r="Q27" i="7"/>
  <c r="Q25" i="7"/>
  <c r="H26" i="1"/>
  <c r="H28" i="1" s="1"/>
  <c r="H29" i="1" s="1"/>
  <c r="H30" i="1" s="1"/>
  <c r="H31" i="1" s="1"/>
  <c r="N27" i="3"/>
  <c r="N34" i="3" l="1"/>
  <c r="N36" i="3" s="1"/>
  <c r="N65" i="3" s="1"/>
  <c r="H34" i="2"/>
  <c r="H6" i="3"/>
  <c r="H35" i="3"/>
  <c r="H21" i="3"/>
  <c r="W30" i="7"/>
  <c r="W32" i="7"/>
  <c r="H16" i="2"/>
  <c r="Q29" i="7"/>
  <c r="H27" i="3" l="1"/>
  <c r="I27" i="3"/>
  <c r="I34" i="3" s="1"/>
  <c r="I36" i="3" s="1"/>
  <c r="I65" i="3" s="1"/>
  <c r="H26" i="3"/>
  <c r="Q32" i="7"/>
  <c r="Q30" i="7"/>
  <c r="R32" i="7"/>
  <c r="I34" i="2"/>
  <c r="H35" i="2"/>
  <c r="H55" i="2" s="1"/>
  <c r="H34" i="3" l="1"/>
  <c r="H36" i="3" s="1"/>
  <c r="H65" i="3" s="1"/>
  <c r="H68" i="3" s="1"/>
  <c r="I66" i="3" s="1"/>
  <c r="I68" i="3" s="1"/>
  <c r="I35" i="2"/>
  <c r="I55" i="2" s="1"/>
  <c r="J34" i="2"/>
  <c r="H24" i="2" l="1"/>
  <c r="H25" i="2" s="1"/>
  <c r="H26" i="2" s="1"/>
  <c r="H58" i="2" s="1"/>
  <c r="J66" i="3"/>
  <c r="J68" i="3" s="1"/>
  <c r="I24" i="2"/>
  <c r="I25" i="2" s="1"/>
  <c r="J35" i="2"/>
  <c r="J55" i="2" s="1"/>
  <c r="K34" i="2"/>
  <c r="H57" i="2" l="1"/>
  <c r="K35" i="2"/>
  <c r="K55" i="2" s="1"/>
  <c r="L34" i="2"/>
  <c r="I26" i="2"/>
  <c r="I58" i="2" s="1"/>
  <c r="I57" i="2"/>
  <c r="K66" i="3"/>
  <c r="K68" i="3" s="1"/>
  <c r="J24" i="2"/>
  <c r="J25" i="2" s="1"/>
  <c r="K24" i="2" l="1"/>
  <c r="K25" i="2" s="1"/>
  <c r="L66" i="3"/>
  <c r="L68" i="3" s="1"/>
  <c r="J57" i="2"/>
  <c r="J26" i="2"/>
  <c r="J58" i="2" s="1"/>
  <c r="M34" i="2"/>
  <c r="L35" i="2"/>
  <c r="L55" i="2" s="1"/>
  <c r="N34" i="2" l="1"/>
  <c r="N35" i="2" s="1"/>
  <c r="N55" i="2" s="1"/>
  <c r="M35" i="2"/>
  <c r="M55" i="2" s="1"/>
  <c r="L24" i="2"/>
  <c r="L25" i="2" s="1"/>
  <c r="M66" i="3"/>
  <c r="M68" i="3" s="1"/>
  <c r="K57" i="2"/>
  <c r="K26" i="2"/>
  <c r="K58" i="2" s="1"/>
  <c r="N66" i="3" l="1"/>
  <c r="N68" i="3" s="1"/>
  <c r="N24" i="2" s="1"/>
  <c r="N25" i="2" s="1"/>
  <c r="M24" i="2"/>
  <c r="M25" i="2" s="1"/>
  <c r="L26" i="2"/>
  <c r="L58" i="2" s="1"/>
  <c r="L57" i="2"/>
  <c r="M57" i="2" l="1"/>
  <c r="M26" i="2"/>
  <c r="M58" i="2" s="1"/>
  <c r="N26" i="2"/>
  <c r="N58" i="2" s="1"/>
  <c r="N57" i="2"/>
</calcChain>
</file>

<file path=xl/sharedStrings.xml><?xml version="1.0" encoding="utf-8"?>
<sst xmlns="http://schemas.openxmlformats.org/spreadsheetml/2006/main" count="699" uniqueCount="403">
  <si>
    <t>Revenue</t>
  </si>
  <si>
    <t>Cost of sales</t>
  </si>
  <si>
    <t>Administrative expenses</t>
  </si>
  <si>
    <t>Impairment of non-current assets</t>
  </si>
  <si>
    <t>Expected credit losses</t>
  </si>
  <si>
    <t>Net other operating expenses</t>
  </si>
  <si>
    <t>Finance income</t>
  </si>
  <si>
    <t>Finance expenses</t>
  </si>
  <si>
    <t>Share of profits of associates and joint ventures</t>
  </si>
  <si>
    <t>Current income tax expense</t>
  </si>
  <si>
    <t>Deferred income tax credit/(charge)</t>
  </si>
  <si>
    <r>
      <rPr>
        <b/>
        <sz val="10"/>
        <rFont val="Arial"/>
        <family val="2"/>
        <charset val="204"/>
      </rPr>
      <t>Income tax</t>
    </r>
  </si>
  <si>
    <t>Attributable to Shareholders of the Company</t>
  </si>
  <si>
    <t>Adjusted EBITDA</t>
  </si>
  <si>
    <t>Other comprehensive income or loss</t>
  </si>
  <si>
    <t xml:space="preserve">Items that are or may be reclassified subsequently to profit or loss </t>
  </si>
  <si>
    <t>Foreign currency translation differences on foreign subsidiaries</t>
  </si>
  <si>
    <r>
      <rPr>
        <b/>
        <sz val="10"/>
        <rFont val="Arial"/>
        <family val="2"/>
        <charset val="204"/>
      </rPr>
      <t>Other comprehensive income for the year, net of tax</t>
    </r>
  </si>
  <si>
    <r>
      <rPr>
        <b/>
        <sz val="10"/>
        <rFont val="Arial"/>
        <family val="2"/>
        <charset val="204"/>
      </rPr>
      <t>Total comprehensive income or loss for the year</t>
    </r>
  </si>
  <si>
    <r>
      <rPr>
        <i/>
        <sz val="10"/>
        <rFont val="Arial"/>
        <family val="2"/>
        <charset val="204"/>
      </rPr>
      <t>Attributable to:</t>
    </r>
  </si>
  <si>
    <t>Shareholders of the Company</t>
  </si>
  <si>
    <t>Assets</t>
  </si>
  <si>
    <t>Non-current assets</t>
  </si>
  <si>
    <t>Property, plant and equipment and investment properties</t>
  </si>
  <si>
    <t>Intangible assets</t>
  </si>
  <si>
    <t>Interests in associates and joint ventures</t>
  </si>
  <si>
    <t>Deferred tax assets</t>
  </si>
  <si>
    <t>Derivative financial assets</t>
  </si>
  <si>
    <t>Other non-current assets</t>
  </si>
  <si>
    <t>Total non-current assets</t>
  </si>
  <si>
    <t>Current assets</t>
  </si>
  <si>
    <t>Inventories</t>
  </si>
  <si>
    <t>Short-term investments</t>
  </si>
  <si>
    <t>Trade and other receivables</t>
  </si>
  <si>
    <t>Prepayments and input VAT</t>
  </si>
  <si>
    <t>Current income tax receivables</t>
  </si>
  <si>
    <t>Dividends receivable</t>
  </si>
  <si>
    <t>Cash and cash equivalents</t>
  </si>
  <si>
    <t>Total current assets</t>
  </si>
  <si>
    <t>Total assets</t>
  </si>
  <si>
    <t>Equity and liabilities</t>
  </si>
  <si>
    <t>Equity</t>
  </si>
  <si>
    <t>Share capital</t>
  </si>
  <si>
    <t>Share premium</t>
  </si>
  <si>
    <t>Other reserves</t>
  </si>
  <si>
    <t>Currency translation reserve</t>
  </si>
  <si>
    <t>Total equity</t>
  </si>
  <si>
    <t>Non-current liabilities</t>
  </si>
  <si>
    <t>Loans and borrowings</t>
  </si>
  <si>
    <t>Provisions</t>
  </si>
  <si>
    <t>Deferred tax liabilities</t>
  </si>
  <si>
    <t>Other non-currcnt liabilities</t>
  </si>
  <si>
    <t>Total non-current liabilities</t>
  </si>
  <si>
    <t>Current liabilities</t>
  </si>
  <si>
    <t>Trade and other payables</t>
  </si>
  <si>
    <t>Advances received</t>
  </si>
  <si>
    <t>Other tax payable</t>
  </si>
  <si>
    <t>Dividends payable</t>
  </si>
  <si>
    <t>Total current liabilities</t>
  </si>
  <si>
    <t>Total liabilities</t>
  </si>
  <si>
    <t>Net current assets</t>
  </si>
  <si>
    <t>Total assets less current liabilities</t>
  </si>
  <si>
    <t>Operating activities</t>
  </si>
  <si>
    <t>Profit for the year</t>
  </si>
  <si>
    <t xml:space="preserve">Adjustments for: </t>
  </si>
  <si>
    <t>Depreciation</t>
  </si>
  <si>
    <t>Amortisation</t>
  </si>
  <si>
    <t>(Partial reversal of provision)/write-down of inventories to net realisable value</t>
  </si>
  <si>
    <t>Provision for legal claims</t>
  </si>
  <si>
    <t>Change in fair value of derivative financial instruments</t>
  </si>
  <si>
    <t>Net foreign exchange gain/(loss)</t>
  </si>
  <si>
    <t>Loss on disposal of property, plant and equipment</t>
  </si>
  <si>
    <t>Interest expense</t>
  </si>
  <si>
    <t>Interest income</t>
  </si>
  <si>
    <t>Dividends from other investments</t>
  </si>
  <si>
    <t>Revaluation of investments measured at fair value through profit and loss</t>
  </si>
  <si>
    <t>Cash from operating activities before changes in working capital and provisions</t>
  </si>
  <si>
    <t>Decrease in other assets</t>
  </si>
  <si>
    <t>Decrease in trade and other payables and advances received</t>
  </si>
  <si>
    <t>Decrease in provisions</t>
  </si>
  <si>
    <t>Cash generated fronm/(used in) operations before income tax paid</t>
  </si>
  <si>
    <t>Income tax paid</t>
  </si>
  <si>
    <t>Net cash generated from/(used in) operating activities</t>
  </si>
  <si>
    <t>Gain from partial disposal of investment in associate</t>
  </si>
  <si>
    <t>Actuarial gain on postretirement benefit plans</t>
  </si>
  <si>
    <t>Items that will never he reclassified subsequently to profit or loss</t>
  </si>
  <si>
    <t>Earnings per share</t>
  </si>
  <si>
    <t>Basic and diluted earnings per share (USD)</t>
  </si>
  <si>
    <t xml:space="preserve">Change in fair value of cash flow hedges </t>
  </si>
  <si>
    <t>Foreign currency translation differences for equity-accounted investees</t>
  </si>
  <si>
    <t>Reclassification of accumulated foreign currency translation loss to Statement of Income due to partial disposal of investment in associate</t>
  </si>
  <si>
    <t>Foreign currency translation differences on foreign operations</t>
  </si>
  <si>
    <t>Investments in equity securities measured at fair value through profit and loss</t>
  </si>
  <si>
    <t>Trade and other receivables and advances paid</t>
  </si>
  <si>
    <t>Retained earnings/(accumulated losses)</t>
  </si>
  <si>
    <t>Derivative financial liabilities</t>
  </si>
  <si>
    <t>Trade and other payables and advances received</t>
  </si>
  <si>
    <r>
      <t>Total equity and liabilities</t>
    </r>
    <r>
      <rPr>
        <b/>
        <u/>
        <sz val="10"/>
        <rFont val="Arial"/>
        <family val="2"/>
        <charset val="204"/>
      </rPr>
      <t/>
    </r>
  </si>
  <si>
    <t>Impairment / (reversal of impairment) of trade and other receivables</t>
  </si>
  <si>
    <t>Income tax expense/(gain)</t>
  </si>
  <si>
    <t>Proceeds from disposal of property, plant and equipment</t>
  </si>
  <si>
    <t>Interest received</t>
  </si>
  <si>
    <t>Acquisition of property, plant and equipment</t>
  </si>
  <si>
    <t>Dividends from associates and joint ventures</t>
  </si>
  <si>
    <t>Acquisition of intangible assets</t>
  </si>
  <si>
    <t>Cash paid for other investments</t>
  </si>
  <si>
    <t>Proceeds from partial disposal of associate</t>
  </si>
  <si>
    <t>Proceeds from borrowings</t>
  </si>
  <si>
    <t>Repayment of borrowings</t>
  </si>
  <si>
    <t>Refinancing fees and other expenses</t>
  </si>
  <si>
    <t>Interest paid</t>
  </si>
  <si>
    <t>Settlement of derivative financial instruments</t>
  </si>
  <si>
    <t>Cash and cash equivalents at the beginning of the year</t>
  </si>
  <si>
    <t>Effect of exchange rate fluctuations on cash and cash equivalents</t>
  </si>
  <si>
    <r>
      <rPr>
        <b/>
        <sz val="10"/>
        <rFont val="Arial"/>
        <family val="2"/>
        <charset val="204"/>
      </rPr>
      <t>Cash and cash equivalents at the end of the year</t>
    </r>
  </si>
  <si>
    <t>Cash paid for investments in equity securities measured at fair value through profit and loss</t>
  </si>
  <si>
    <t>Share of other comprehensive income of associates</t>
  </si>
  <si>
    <t>Disposal of subsidiary</t>
  </si>
  <si>
    <t>(Reversal of) pension provision</t>
  </si>
  <si>
    <t>Decrease/(increase) in trade and other receivables and advances paid</t>
  </si>
  <si>
    <t>Decrease/(increase) in inventories</t>
  </si>
  <si>
    <t>Increase in trade and other receivables</t>
  </si>
  <si>
    <t>Increase/(decrease) in trade and other payables</t>
  </si>
  <si>
    <t>(Return of)/prepayment for and acquisition of subsidiaries</t>
  </si>
  <si>
    <t>Changes in restricted cash</t>
  </si>
  <si>
    <t>(Return of)/contribution to joint venture</t>
  </si>
  <si>
    <t>Acquisition of subsidiaries</t>
  </si>
  <si>
    <t>Other investments</t>
  </si>
  <si>
    <t xml:space="preserve"> </t>
  </si>
  <si>
    <t>Gain on partial disposal of investment in associate</t>
  </si>
  <si>
    <t>Cash outflow from disposal of subsidiary</t>
  </si>
  <si>
    <t>Prepayment for associate acquisition</t>
  </si>
  <si>
    <t>Dividends paid</t>
  </si>
  <si>
    <t>Net cash (used in)/generated financing activities</t>
  </si>
  <si>
    <t>Financing activities</t>
  </si>
  <si>
    <t>Forecast</t>
  </si>
  <si>
    <t>Forecasting</t>
  </si>
  <si>
    <t>Year</t>
  </si>
  <si>
    <t>Aw prices for aluminium</t>
  </si>
  <si>
    <t>mean</t>
  </si>
  <si>
    <t>mean_ci_lower</t>
  </si>
  <si>
    <t>mean_ci_upper</t>
  </si>
  <si>
    <t>Sales of foil</t>
  </si>
  <si>
    <t>Aluminium</t>
  </si>
  <si>
    <t>Flat Products (USD Billion)</t>
  </si>
  <si>
    <t>Extruded Products (USD Billion)</t>
  </si>
  <si>
    <t>Forged Products (USD Billion)</t>
  </si>
  <si>
    <t>Long Products (USD Billion)</t>
  </si>
  <si>
    <t>Total Market Size (USD Billion)</t>
  </si>
  <si>
    <t>https://www.gminsights.com/industry-analysis/aluminum-market</t>
  </si>
  <si>
    <t>Terminal</t>
  </si>
  <si>
    <t>https://www.lme.com/en/Metals/Non-ferrous/LME-Aluminium#Summary</t>
  </si>
  <si>
    <t>LME+GAGR</t>
  </si>
  <si>
    <t>It can be considered as alternative scenarios (we predict optimistically)</t>
  </si>
  <si>
    <t>ARIMA (1, 1, 1) (0, 0, 0, 365) forecast</t>
  </si>
  <si>
    <t>Sales of primary aluminium and alloys</t>
  </si>
  <si>
    <t>Sales of alumina</t>
  </si>
  <si>
    <t>Sales of foil and other aluminium products</t>
  </si>
  <si>
    <t>Sales from the sale of alumina and bauxite</t>
  </si>
  <si>
    <t>Sales of electricity supply services</t>
  </si>
  <si>
    <t>Sales of other products</t>
  </si>
  <si>
    <t>Sales of transport services</t>
  </si>
  <si>
    <t>Sales of other services</t>
  </si>
  <si>
    <t>Total revenue</t>
  </si>
  <si>
    <t>Sales of products</t>
  </si>
  <si>
    <t>Sales of provision of services</t>
  </si>
  <si>
    <t>Services</t>
  </si>
  <si>
    <t>Others</t>
  </si>
  <si>
    <t>Consumption (million tons)</t>
  </si>
  <si>
    <t>Production (million tons)</t>
  </si>
  <si>
    <t>Balance (million tons)</t>
  </si>
  <si>
    <t>Aluminum market by products in billions of US dollars from 2020 to 2032</t>
  </si>
  <si>
    <t>COGS as % of Revenue</t>
  </si>
  <si>
    <t>Distribution expenses as % of Revenue</t>
  </si>
  <si>
    <t xml:space="preserve">Distribution expenses </t>
  </si>
  <si>
    <t>Gross profit</t>
  </si>
  <si>
    <t>CPI, %</t>
  </si>
  <si>
    <t>Results from operating activities</t>
  </si>
  <si>
    <t>Finance expenses as % of STL+LTL</t>
  </si>
  <si>
    <t>-</t>
  </si>
  <si>
    <t>Profit before taxation</t>
  </si>
  <si>
    <t>Interest expense as % of STL+LTL</t>
  </si>
  <si>
    <t>Net working capital</t>
  </si>
  <si>
    <t>Calculation base</t>
  </si>
  <si>
    <t>Link</t>
  </si>
  <si>
    <t>COGS</t>
  </si>
  <si>
    <t>Calculation</t>
  </si>
  <si>
    <t>Turnover ratios</t>
  </si>
  <si>
    <t>Inventory</t>
  </si>
  <si>
    <t>days</t>
  </si>
  <si>
    <t>Receivables</t>
  </si>
  <si>
    <t>Payables</t>
  </si>
  <si>
    <t>Link/Calculation</t>
  </si>
  <si>
    <t>% of Revenue</t>
  </si>
  <si>
    <t>%</t>
  </si>
  <si>
    <t>Change in NWC</t>
  </si>
  <si>
    <t>End of page</t>
  </si>
  <si>
    <t>Net Working Capital</t>
  </si>
  <si>
    <t>Time parameters</t>
  </si>
  <si>
    <t>Days</t>
  </si>
  <si>
    <t>Months</t>
  </si>
  <si>
    <t>Year fraction</t>
  </si>
  <si>
    <t>x</t>
  </si>
  <si>
    <t>mln USD</t>
  </si>
  <si>
    <t>UC Rusal Valuation</t>
  </si>
  <si>
    <t>Hist</t>
  </si>
  <si>
    <t>Net cash generated from investing activities</t>
  </si>
  <si>
    <t>Net (decrease)/increase in cash and cash equivalents</t>
  </si>
  <si>
    <t>Investing activities</t>
  </si>
  <si>
    <t>Income Statement</t>
  </si>
  <si>
    <t>Cash Flow Statement</t>
  </si>
  <si>
    <t>Balance Sheet</t>
  </si>
  <si>
    <t xml:space="preserve">Team 10: </t>
  </si>
  <si>
    <t>Idrisov Danil</t>
  </si>
  <si>
    <t>Contents:</t>
  </si>
  <si>
    <t>Diana Truskovskaya</t>
  </si>
  <si>
    <t>Elvis Tafuma</t>
  </si>
  <si>
    <t>FCFF</t>
  </si>
  <si>
    <t>WACC</t>
  </si>
  <si>
    <t>Beta</t>
  </si>
  <si>
    <t>Football Field</t>
  </si>
  <si>
    <t>Color code:</t>
  </si>
  <si>
    <t>Hard numbers</t>
  </si>
  <si>
    <t>Formulas</t>
  </si>
  <si>
    <t>Cover Page</t>
  </si>
  <si>
    <t>Units:</t>
  </si>
  <si>
    <t>Revenue Forecast</t>
  </si>
  <si>
    <t>DCF</t>
  </si>
  <si>
    <t>EBIT</t>
  </si>
  <si>
    <t>Income tax</t>
  </si>
  <si>
    <t>NOPAT</t>
  </si>
  <si>
    <t>D&amp;A</t>
  </si>
  <si>
    <t>CAPEX</t>
  </si>
  <si>
    <t>Delta NWC</t>
  </si>
  <si>
    <t>Disc. Rate</t>
  </si>
  <si>
    <t>Dics. Factor</t>
  </si>
  <si>
    <t>Disc. FCFF</t>
  </si>
  <si>
    <t>Terminal value</t>
  </si>
  <si>
    <t>Terminal growth rate</t>
  </si>
  <si>
    <t>Present value of FCFF</t>
  </si>
  <si>
    <t>Target price sensitivity to Terminal growth rate and WACC</t>
  </si>
  <si>
    <t>Present value of TV</t>
  </si>
  <si>
    <t>Enterprise value</t>
  </si>
  <si>
    <t>Debt</t>
  </si>
  <si>
    <t>Cash</t>
  </si>
  <si>
    <t>Minority interest</t>
  </si>
  <si>
    <t>Equity value</t>
  </si>
  <si>
    <t>Number of shares</t>
  </si>
  <si>
    <t>Currency rate
RUB/USD, 31.12.2023</t>
  </si>
  <si>
    <t>Target price, RUB</t>
  </si>
  <si>
    <t>Target price, USD</t>
  </si>
  <si>
    <t>Date of Valuation:</t>
  </si>
  <si>
    <t>31.12.2023</t>
  </si>
  <si>
    <t>Company</t>
  </si>
  <si>
    <t>Country</t>
  </si>
  <si>
    <t>Tax rate</t>
  </si>
  <si>
    <t>D/E</t>
  </si>
  <si>
    <t>Unlevered beta</t>
  </si>
  <si>
    <t>Rio Tinto Group (RIO)</t>
  </si>
  <si>
    <t>UK</t>
  </si>
  <si>
    <t>BHP Group Limited (BHP)</t>
  </si>
  <si>
    <t>Australia</t>
  </si>
  <si>
    <t>Hindalco Industries Ltd</t>
  </si>
  <si>
    <t>India</t>
  </si>
  <si>
    <t>China Hongqiao Group Ltd</t>
  </si>
  <si>
    <t>China</t>
  </si>
  <si>
    <t>Aluminum Corporation of China Limited</t>
  </si>
  <si>
    <t>UACJ Corporation </t>
  </si>
  <si>
    <t>Japan</t>
  </si>
  <si>
    <t>Vedanta Limited</t>
  </si>
  <si>
    <t>Average</t>
  </si>
  <si>
    <t>Median</t>
  </si>
  <si>
    <t>Source: Yahoo Finance</t>
  </si>
  <si>
    <t>WACC component</t>
  </si>
  <si>
    <t>Source / comment</t>
  </si>
  <si>
    <t>Comment</t>
  </si>
  <si>
    <t>Risk-free rate</t>
  </si>
  <si>
    <t xml:space="preserve">UST 10Y YTM index </t>
  </si>
  <si>
    <t>Cbonds</t>
  </si>
  <si>
    <t>Equity risk premium</t>
  </si>
  <si>
    <t>Beta unlevered</t>
  </si>
  <si>
    <t xml:space="preserve">Median for peer companies </t>
  </si>
  <si>
    <t>Debt / Equity median ratio based on comparable companies</t>
  </si>
  <si>
    <t>WACC sensitivity to risk-free rate and cost of debt</t>
  </si>
  <si>
    <t>Pre-tax cost of debt</t>
  </si>
  <si>
    <t>Beta levered</t>
  </si>
  <si>
    <t>Size premium</t>
  </si>
  <si>
    <t xml:space="preserve">Cost of equity </t>
  </si>
  <si>
    <t>Cost of debt</t>
  </si>
  <si>
    <t>Equity share</t>
  </si>
  <si>
    <t>Debt share</t>
  </si>
  <si>
    <t>Debt / Equity</t>
  </si>
  <si>
    <t>Analyst assumption</t>
  </si>
  <si>
    <t>CRSP Deciles Size Premium</t>
  </si>
  <si>
    <t>Decile</t>
  </si>
  <si>
    <t>Market Capitalization of Smallest Company (in USD millions)</t>
  </si>
  <si>
    <t>Market Capitalization of Largest Company (in USD millions)</t>
  </si>
  <si>
    <t>Size Premium (Return in 
Excess of CAPM)</t>
  </si>
  <si>
    <t>Mid-Cap 3-5</t>
  </si>
  <si>
    <t>Low-Cap 6-8</t>
  </si>
  <si>
    <t>Micro-Cap 9-10</t>
  </si>
  <si>
    <t>Breakdown of CRSP Deciles 1-10</t>
  </si>
  <si>
    <t>1-Largest</t>
  </si>
  <si>
    <t>10-Smallest</t>
  </si>
  <si>
    <t>Breakdown of CRSP 10th Decile</t>
  </si>
  <si>
    <t>10A</t>
  </si>
  <si>
    <t xml:space="preserve">       10W</t>
  </si>
  <si>
    <t xml:space="preserve">       10X</t>
  </si>
  <si>
    <t>10B</t>
  </si>
  <si>
    <t xml:space="preserve">       10Y</t>
  </si>
  <si>
    <t xml:space="preserve">       10Z</t>
  </si>
  <si>
    <t>Source: Duff &amp; Phelps Cost of Capital Navigatior (dpcostofcapital.com)</t>
  </si>
  <si>
    <t>Kroll (Size Premium)</t>
  </si>
  <si>
    <t>Russian income tax</t>
  </si>
  <si>
    <t>Specific risk premium</t>
  </si>
  <si>
    <t>Бумага</t>
  </si>
  <si>
    <t>Эмитент</t>
  </si>
  <si>
    <t>Валюта</t>
  </si>
  <si>
    <t>Статус</t>
  </si>
  <si>
    <t>Текущий купон, %</t>
  </si>
  <si>
    <t>Анонсированный объём</t>
  </si>
  <si>
    <t>Объем размещения</t>
  </si>
  <si>
    <t>Объем в обращении по непогашенному номиналу</t>
  </si>
  <si>
    <t>Номинал / мин. торговый лот</t>
  </si>
  <si>
    <t>Непогашенный номинал</t>
  </si>
  <si>
    <t>Погашение</t>
  </si>
  <si>
    <t>Оферта (put)</t>
  </si>
  <si>
    <t>Оферта (call)</t>
  </si>
  <si>
    <t>Начало размещения</t>
  </si>
  <si>
    <t>Окончание размещения</t>
  </si>
  <si>
    <t>ISIN</t>
  </si>
  <si>
    <t>Индикативная цена, %</t>
  </si>
  <si>
    <t>Индикативная доходность, %</t>
  </si>
  <si>
    <t>Дюрация, дней</t>
  </si>
  <si>
    <t>Дата торгов</t>
  </si>
  <si>
    <t>Биржа</t>
  </si>
  <si>
    <t>Модифицированная дюрация</t>
  </si>
  <si>
    <t>Срок до погашения, лет</t>
  </si>
  <si>
    <t>G-spread, бп</t>
  </si>
  <si>
    <t>РУСАЛ, 001PC-01</t>
  </si>
  <si>
    <t>РУСАЛ</t>
  </si>
  <si>
    <t>CNY</t>
  </si>
  <si>
    <t>В обращении</t>
  </si>
  <si>
    <t/>
  </si>
  <si>
    <t>RU000A105FJ3</t>
  </si>
  <si>
    <t>РУСАЛ, 001PC-02</t>
  </si>
  <si>
    <t>RU000A105GD4</t>
  </si>
  <si>
    <t>РУСАЛ, 001PC-03</t>
  </si>
  <si>
    <t>RU000A105GK9</t>
  </si>
  <si>
    <t>РУСАЛ, 001PC-04</t>
  </si>
  <si>
    <t>RU000A105HB6</t>
  </si>
  <si>
    <t>РУСАЛ, БО-001Р-01</t>
  </si>
  <si>
    <t>RU000A105C44</t>
  </si>
  <si>
    <t>Cbonds Estimation (onshore)</t>
  </si>
  <si>
    <t>РУСАЛ, БО-001Р-02</t>
  </si>
  <si>
    <t>RU000A105PQ7</t>
  </si>
  <si>
    <t>РУСАЛ, БО-001Р-03</t>
  </si>
  <si>
    <t>RU000A105Q06</t>
  </si>
  <si>
    <t>РУСАЛ, БО-001Р-04</t>
  </si>
  <si>
    <t>AED</t>
  </si>
  <si>
    <t>RU000A106V57</t>
  </si>
  <si>
    <t>РУСАЛ, БО-001Р-05</t>
  </si>
  <si>
    <t>RU000A1076U8</t>
  </si>
  <si>
    <t>РУСАЛ, БО-001Р-06</t>
  </si>
  <si>
    <t>RU000A107RH8</t>
  </si>
  <si>
    <t>РУСАЛ, БО-001Р-07</t>
  </si>
  <si>
    <t>RU000A1089K2</t>
  </si>
  <si>
    <t>РУСАЛ, БО-05</t>
  </si>
  <si>
    <t>RU000A105104</t>
  </si>
  <si>
    <t>РУСАЛ, БО-06</t>
  </si>
  <si>
    <t>RU000A105112</t>
  </si>
  <si>
    <t>COD in CNY</t>
  </si>
  <si>
    <t>Inflation rate in USA</t>
  </si>
  <si>
    <t>Inflation rate in China</t>
  </si>
  <si>
    <t>COD in USD</t>
  </si>
  <si>
    <t>YTM of UC Rusal Bonds</t>
  </si>
  <si>
    <t>WACC sensitivity to beta and Debt share</t>
  </si>
  <si>
    <t>Max</t>
  </si>
  <si>
    <t>Min</t>
  </si>
  <si>
    <t>Difference</t>
  </si>
  <si>
    <t>Financials</t>
  </si>
  <si>
    <t>Valuation</t>
  </si>
  <si>
    <t>Enterprise 
Value</t>
  </si>
  <si>
    <t>Net Debt</t>
  </si>
  <si>
    <t>EBITDA</t>
  </si>
  <si>
    <t>EV/Revenue</t>
  </si>
  <si>
    <t>EV/EBITDA</t>
  </si>
  <si>
    <t>EV/EBIT</t>
  </si>
  <si>
    <t>High</t>
  </si>
  <si>
    <t>75th Percentile</t>
  </si>
  <si>
    <t>25th Percentile</t>
  </si>
  <si>
    <t>Low</t>
  </si>
  <si>
    <t>Implied Enterprise Value</t>
  </si>
  <si>
    <t>Implied Market Value</t>
  </si>
  <si>
    <t>Shares Outstanding</t>
  </si>
  <si>
    <t>Comparables analysis</t>
  </si>
  <si>
    <t>UC RUSAL</t>
  </si>
  <si>
    <t>NWC</t>
  </si>
  <si>
    <t>Comparables Approach</t>
  </si>
  <si>
    <t>Implied Value Per Share, USD</t>
  </si>
  <si>
    <t>Implied Value Per Share, RUB</t>
  </si>
  <si>
    <t>UC RUSAL Valuation (Median)</t>
  </si>
  <si>
    <t>UC RUSAL Valuation (Average)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</si>
</sst>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6">
    <numFmt numFmtId="43" formatCode="_-* #,##0.00_-;\-* #,##0.00_-;_-* &quot;-&quot;??_-;_-@_-"/>
    <numFmt numFmtId="164" formatCode="0.0"/>
    <numFmt numFmtId="165" formatCode="0.0%"/>
    <numFmt numFmtId="166" formatCode="#,##0_);\(#,##0\);\);@_)"/>
    <numFmt numFmtId="167" formatCode="#,##0;\(#,##0\);\-"/>
    <numFmt numFmtId="168" formatCode="#,##0.0%;\(#,##0.0%\);\-"/>
    <numFmt numFmtId="169" formatCode="#,##0.0;\(#,##0.0\);\-"/>
    <numFmt numFmtId="170" formatCode="[$-409]mmmm\ d\,\ yyyy;@"/>
    <numFmt numFmtId="171" formatCode="#,##0.0_);\(#,##0.0\)"/>
    <numFmt numFmtId="172" formatCode="_(* #,##0_);_(* \(#,##0\);_(* &quot;-&quot;??_);_(@_)"/>
    <numFmt numFmtId="173" formatCode="#,##0;\(#,##0\)"/>
    <numFmt numFmtId="174" formatCode="_-* #,##0.00\ _£_-;\-* #,##0.00\ _£_-;_-* &quot;-&quot;??\ _£_-;_-@_-"/>
    <numFmt numFmtId="175" formatCode="#,##0.0"/>
    <numFmt numFmtId="176" formatCode="#,##0.00;\(#,##0.00\)"/>
    <numFmt numFmtId="177" formatCode="_([$€]\ * #,##0.00_);_([$€]\ * \(#,##0.00\);_([$€]\ * &quot;-&quot;??_);_(@_)"/>
    <numFmt numFmtId="178" formatCode="#\А"/>
    <numFmt numFmtId="179" formatCode="[$-416]d\ \ mmmm\,\ yyyy;@"/>
    <numFmt numFmtId="180" formatCode="_(* #,##0.0_);_(* \(#,##0.0\);_(* &quot;-&quot;??_);_(@_)"/>
    <numFmt numFmtId="181" formatCode="_(* #,##0.000_);_(* \(#,##0.000\);_(* &quot;-&quot;??_);_(@_)"/>
    <numFmt numFmtId="182" formatCode="#0.000"/>
    <numFmt numFmtId="183" formatCode="#\ ##0.000000"/>
    <numFmt numFmtId="184" formatCode="_-* #,##0.00\ _₽_-;\-* #,##0.00\ _₽_-;_-* &quot;-&quot;??\ _₽_-;_-@"/>
    <numFmt numFmtId="185" formatCode="_-* #,##0.00_-;\-* #,##0.00_-;_-* &quot;-&quot;??_-;_-@"/>
    <numFmt numFmtId="186" formatCode="_-* #,##0_-;\-* #,##0_-;_-* &quot;-&quot;??_-;_-@"/>
    <numFmt numFmtId="187" formatCode="#,##0.0\x"/>
    <numFmt numFmtId="188" formatCode="_-* #,##0.00\ _€_-;\-* #,##0.00\ _€_-;_-* &quot;-&quot;??\ _€_-;_-@"/>
  </numFmts>
  <fonts count="88" x14ac:knownFonts="1">
    <font>
      <sz val="11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b/>
      <sz val="10"/>
      <name val="Arial"/>
      <family val="2"/>
      <charset val="204"/>
    </font>
    <font>
      <i/>
      <sz val="10"/>
      <name val="Arial"/>
      <family val="2"/>
      <charset val="204"/>
    </font>
    <font>
      <b/>
      <u/>
      <sz val="10"/>
      <name val="Arial"/>
      <family val="2"/>
      <charset val="204"/>
    </font>
    <font>
      <b/>
      <sz val="10"/>
      <color theme="0"/>
      <name val="Arial"/>
      <family val="2"/>
      <charset val="204"/>
    </font>
    <font>
      <sz val="10"/>
      <color theme="0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b/>
      <i/>
      <sz val="11"/>
      <color rgb="FFFF0000"/>
      <name val="Calibri"/>
      <family val="2"/>
      <charset val="204"/>
      <scheme val="minor"/>
    </font>
    <font>
      <i/>
      <sz val="11"/>
      <color rgb="FFFF0000"/>
      <name val="Calibri"/>
      <family val="2"/>
      <charset val="204"/>
      <scheme val="minor"/>
    </font>
    <font>
      <b/>
      <i/>
      <sz val="11"/>
      <color theme="8"/>
      <name val="Calibri"/>
      <family val="2"/>
      <charset val="204"/>
      <scheme val="minor"/>
    </font>
    <font>
      <b/>
      <i/>
      <sz val="11"/>
      <color theme="9"/>
      <name val="Calibri"/>
      <family val="2"/>
      <charset val="204"/>
      <scheme val="minor"/>
    </font>
    <font>
      <i/>
      <sz val="11"/>
      <color theme="8"/>
      <name val="Calibri"/>
      <family val="2"/>
      <charset val="204"/>
      <scheme val="minor"/>
    </font>
    <font>
      <sz val="11"/>
      <color rgb="FF0D0D0D"/>
      <name val="Calibri"/>
      <family val="2"/>
      <charset val="204"/>
      <scheme val="minor"/>
    </font>
    <font>
      <sz val="11"/>
      <color rgb="FF0D0D0D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sz val="11"/>
      <name val="Arial"/>
      <family val="2"/>
    </font>
    <font>
      <b/>
      <sz val="10"/>
      <name val="Arial"/>
      <family val="2"/>
    </font>
    <font>
      <b/>
      <sz val="11"/>
      <name val="Arial"/>
      <family val="2"/>
    </font>
    <font>
      <sz val="10"/>
      <name val="Arial"/>
      <family val="2"/>
    </font>
    <font>
      <b/>
      <sz val="10"/>
      <color theme="0"/>
      <name val="Arial Narrow"/>
      <family val="2"/>
      <charset val="204"/>
    </font>
    <font>
      <sz val="10"/>
      <name val="Arial Narrow"/>
      <family val="2"/>
      <charset val="204"/>
    </font>
    <font>
      <sz val="10"/>
      <color rgb="FF0000FF"/>
      <name val="Arial Narrow"/>
      <family val="2"/>
      <charset val="204"/>
    </font>
    <font>
      <sz val="10"/>
      <color theme="1"/>
      <name val="Arial Narrow"/>
      <family val="2"/>
      <charset val="204"/>
    </font>
    <font>
      <i/>
      <sz val="10"/>
      <color theme="0" tint="-0.34998626667073579"/>
      <name val="Arial Narrow"/>
      <family val="2"/>
      <charset val="204"/>
    </font>
    <font>
      <i/>
      <sz val="10"/>
      <name val="Arial Narrow"/>
      <family val="2"/>
      <charset val="204"/>
    </font>
    <font>
      <b/>
      <sz val="10"/>
      <color theme="1"/>
      <name val="Arial Narrow"/>
      <family val="2"/>
      <charset val="204"/>
    </font>
    <font>
      <b/>
      <sz val="10"/>
      <name val="Arial Narrow"/>
      <family val="2"/>
      <charset val="204"/>
    </font>
    <font>
      <sz val="10"/>
      <color theme="0"/>
      <name val="Arial Narrow"/>
      <family val="2"/>
      <charset val="204"/>
    </font>
    <font>
      <i/>
      <sz val="10"/>
      <color theme="0"/>
      <name val="Arial Narrow"/>
      <family val="2"/>
      <charset val="204"/>
    </font>
    <font>
      <b/>
      <sz val="12"/>
      <color theme="0"/>
      <name val="Arial Narrow"/>
      <family val="2"/>
      <charset val="204"/>
    </font>
    <font>
      <i/>
      <sz val="12"/>
      <color theme="0"/>
      <name val="Arial Narrow"/>
      <family val="2"/>
      <charset val="204"/>
    </font>
    <font>
      <b/>
      <sz val="10"/>
      <color theme="0"/>
      <name val="Arial"/>
      <family val="2"/>
    </font>
    <font>
      <b/>
      <i/>
      <sz val="10"/>
      <color theme="0"/>
      <name val="Arial"/>
      <family val="2"/>
    </font>
    <font>
      <b/>
      <sz val="10"/>
      <color theme="1"/>
      <name val="Arial"/>
      <family val="2"/>
    </font>
    <font>
      <b/>
      <sz val="11"/>
      <color theme="1"/>
      <name val="Arial"/>
      <family val="2"/>
    </font>
    <font>
      <b/>
      <sz val="10"/>
      <color rgb="FF0000FF"/>
      <name val="Arial"/>
      <family val="2"/>
    </font>
    <font>
      <i/>
      <sz val="10"/>
      <color rgb="FF0000FF"/>
      <name val="Arial"/>
      <family val="2"/>
    </font>
    <font>
      <sz val="11"/>
      <color rgb="FF0000FF"/>
      <name val="Arial"/>
      <family val="2"/>
    </font>
    <font>
      <b/>
      <sz val="11"/>
      <color rgb="FF0000FF"/>
      <name val="Arial"/>
      <family val="2"/>
    </font>
    <font>
      <sz val="11"/>
      <color theme="1"/>
      <name val="Arial"/>
      <family val="2"/>
    </font>
    <font>
      <b/>
      <i/>
      <sz val="9"/>
      <name val="Arial"/>
      <family val="2"/>
    </font>
    <font>
      <b/>
      <sz val="10.5"/>
      <name val="Arial"/>
      <family val="2"/>
    </font>
    <font>
      <sz val="10"/>
      <color theme="1"/>
      <name val="Arial"/>
      <family val="2"/>
    </font>
    <font>
      <u/>
      <sz val="11"/>
      <color theme="10"/>
      <name val="Arial"/>
      <family val="2"/>
    </font>
    <font>
      <sz val="10"/>
      <color theme="1"/>
      <name val="Calibri"/>
      <family val="2"/>
    </font>
    <font>
      <sz val="10"/>
      <color rgb="FF0000FF"/>
      <name val="Arial"/>
      <family val="2"/>
    </font>
    <font>
      <sz val="10"/>
      <color theme="0"/>
      <name val="Arial"/>
      <family val="2"/>
    </font>
    <font>
      <b/>
      <sz val="12"/>
      <color theme="0"/>
      <name val="Arial Narrow"/>
      <family val="2"/>
    </font>
    <font>
      <b/>
      <sz val="18"/>
      <color theme="0"/>
      <name val="Arial Narrow"/>
      <family val="2"/>
      <charset val="204"/>
    </font>
    <font>
      <sz val="10"/>
      <color theme="1"/>
      <name val="Arial"/>
      <family val="2"/>
      <charset val="204"/>
    </font>
    <font>
      <sz val="10"/>
      <color rgb="FF002060"/>
      <name val="Arial"/>
      <family val="2"/>
      <charset val="204"/>
    </font>
    <font>
      <sz val="10"/>
      <color rgb="FF0000FF"/>
      <name val="Arial"/>
      <family val="2"/>
      <charset val="204"/>
    </font>
    <font>
      <b/>
      <sz val="10"/>
      <color theme="1"/>
      <name val="Arial"/>
      <family val="2"/>
      <charset val="204"/>
    </font>
    <font>
      <i/>
      <sz val="10"/>
      <color theme="1"/>
      <name val="Arial"/>
      <family val="2"/>
      <charset val="204"/>
    </font>
    <font>
      <b/>
      <sz val="10"/>
      <color rgb="FFFFFFFF"/>
      <name val="Arial"/>
      <family val="2"/>
      <charset val="204"/>
    </font>
    <font>
      <sz val="10"/>
      <color rgb="FF378CCC"/>
      <name val="Arial Narrow"/>
      <family val="2"/>
      <charset val="204"/>
    </font>
    <font>
      <sz val="10"/>
      <color indexed="8"/>
      <name val="Arial"/>
      <family val="2"/>
    </font>
    <font>
      <sz val="10"/>
      <color indexed="8"/>
      <name val="Arial"/>
      <family val="2"/>
      <charset val="204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0"/>
      <color indexed="8"/>
      <name val="Arial"/>
      <family val="2"/>
      <charset val="204"/>
    </font>
    <font>
      <b/>
      <i/>
      <sz val="10"/>
      <color theme="1"/>
      <name val="Arial"/>
      <family val="2"/>
      <charset val="204"/>
    </font>
    <font>
      <sz val="11"/>
      <name val="Calibri"/>
      <family val="2"/>
    </font>
    <font>
      <b/>
      <sz val="11"/>
      <color indexed="8"/>
      <name val="Calibri"/>
      <family val="2"/>
    </font>
    <font>
      <sz val="11"/>
      <color rgb="FF000000"/>
      <name val="Calibri"/>
      <family val="2"/>
    </font>
    <font>
      <b/>
      <sz val="12"/>
      <name val="Arial"/>
      <family val="2"/>
    </font>
    <font>
      <sz val="12"/>
      <color theme="1"/>
      <name val="Calibri"/>
      <family val="2"/>
      <scheme val="minor"/>
    </font>
    <font>
      <sz val="10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22"/>
      <color theme="1"/>
      <name val="Calibri"/>
      <family val="2"/>
      <scheme val="minor"/>
    </font>
    <font>
      <b/>
      <sz val="8"/>
      <color rgb="FF232A31"/>
      <name val="Arial"/>
      <family val="2"/>
    </font>
    <font>
      <sz val="8"/>
      <color rgb="FF232A31"/>
      <name val="Arial"/>
      <family val="2"/>
    </font>
    <font>
      <b/>
      <sz val="14"/>
      <color theme="0"/>
      <name val="Arial"/>
      <family val="2"/>
    </font>
    <font>
      <i/>
      <sz val="14"/>
      <color theme="0"/>
      <name val="Arial"/>
      <family val="2"/>
    </font>
    <font>
      <sz val="10"/>
      <color rgb="FF378CCC"/>
      <name val="Arial"/>
      <family val="2"/>
    </font>
    <font>
      <sz val="12"/>
      <color theme="1"/>
      <name val="Arial"/>
      <family val="2"/>
    </font>
    <font>
      <b/>
      <sz val="12"/>
      <color theme="0"/>
      <name val="Arial"/>
      <family val="2"/>
    </font>
    <font>
      <sz val="12"/>
      <name val="Arial"/>
      <family val="2"/>
    </font>
    <font>
      <sz val="12"/>
      <color rgb="FF0432FF"/>
      <name val="Arial"/>
      <family val="2"/>
    </font>
    <font>
      <b/>
      <sz val="12"/>
      <color theme="1"/>
      <name val="Arial"/>
      <family val="2"/>
    </font>
    <font>
      <sz val="12"/>
      <color rgb="FF0000FF"/>
      <name val="Arial"/>
      <family val="2"/>
    </font>
    <font>
      <sz val="11"/>
      <color rgb="FF0000FF"/>
      <name val="Calibri"/>
      <family val="2"/>
      <charset val="204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77696"/>
        <bgColor indexed="64"/>
      </patternFill>
    </fill>
    <fill>
      <patternFill patternType="solid">
        <fgColor rgb="FFC4C3D0"/>
        <bgColor indexed="64"/>
      </patternFill>
    </fill>
    <fill>
      <patternFill patternType="solid">
        <fgColor rgb="FFFFF8B7"/>
        <bgColor indexed="64"/>
      </patternFill>
    </fill>
    <fill>
      <patternFill patternType="solid">
        <fgColor rgb="FF378CCC"/>
        <bgColor indexed="64"/>
      </patternFill>
    </fill>
    <fill>
      <patternFill patternType="solid">
        <fgColor rgb="FFDAE2F2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378CCC"/>
        <bgColor rgb="FF1F228D"/>
      </patternFill>
    </fill>
    <fill>
      <patternFill patternType="solid">
        <fgColor indexed="22"/>
      </patternFill>
    </fill>
    <fill>
      <patternFill patternType="solid">
        <fgColor rgb="FFD9E2F3"/>
        <bgColor rgb="FFD9E2F3"/>
      </patternFill>
    </fill>
    <fill>
      <patternFill patternType="solid">
        <fgColor rgb="FF378CCC"/>
        <bgColor rgb="FF293D68"/>
      </patternFill>
    </fill>
  </fills>
  <borders count="50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rgb="FF444042"/>
      </left>
      <right style="hair">
        <color rgb="FF444042"/>
      </right>
      <top style="hair">
        <color rgb="FF444042"/>
      </top>
      <bottom style="hair">
        <color rgb="FF444042"/>
      </bottom>
      <diagonal/>
    </border>
    <border>
      <left/>
      <right style="hair">
        <color rgb="FF444042"/>
      </right>
      <top style="hair">
        <color rgb="FF444042"/>
      </top>
      <bottom style="hair">
        <color rgb="FF444042"/>
      </bottom>
      <diagonal/>
    </border>
    <border>
      <left style="hair">
        <color rgb="FF444042"/>
      </left>
      <right/>
      <top style="hair">
        <color rgb="FF444042"/>
      </top>
      <bottom style="hair">
        <color rgb="FF444042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/>
      <right style="dashed">
        <color indexed="64"/>
      </right>
      <top/>
      <bottom/>
      <diagonal/>
    </border>
    <border>
      <left style="hair">
        <color rgb="FF444042"/>
      </left>
      <right style="dashed">
        <color indexed="64"/>
      </right>
      <top style="hair">
        <color rgb="FF444042"/>
      </top>
      <bottom style="hair">
        <color rgb="FF444042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dotted">
        <color rgb="FFFFFFFF"/>
      </top>
      <bottom style="dotted">
        <color rgb="FFFFFFFF"/>
      </bottom>
      <diagonal/>
    </border>
    <border>
      <left/>
      <right/>
      <top style="dotted">
        <color rgb="FFFFFFFF"/>
      </top>
      <bottom/>
      <diagonal/>
    </border>
    <border>
      <left/>
      <right/>
      <top/>
      <bottom style="medium">
        <color rgb="FF101964"/>
      </bottom>
      <diagonal/>
    </border>
    <border>
      <left/>
      <right style="medium">
        <color rgb="FF101964"/>
      </right>
      <top/>
      <bottom/>
      <diagonal/>
    </border>
    <border>
      <left style="medium">
        <color rgb="FF101964"/>
      </left>
      <right/>
      <top style="medium">
        <color rgb="FF101964"/>
      </top>
      <bottom/>
      <diagonal/>
    </border>
    <border>
      <left/>
      <right/>
      <top style="medium">
        <color rgb="FF101964"/>
      </top>
      <bottom style="medium">
        <color rgb="FF101964"/>
      </bottom>
      <diagonal/>
    </border>
    <border>
      <left/>
      <right/>
      <top style="medium">
        <color rgb="FF101964"/>
      </top>
      <bottom/>
      <diagonal/>
    </border>
    <border>
      <left style="medium">
        <color rgb="FF101964"/>
      </left>
      <right style="medium">
        <color rgb="FF101964"/>
      </right>
      <top/>
      <bottom/>
      <diagonal/>
    </border>
    <border>
      <left/>
      <right/>
      <top style="medium">
        <color rgb="FF101964"/>
      </top>
      <bottom style="dotted">
        <color rgb="FFFFFFFF"/>
      </bottom>
      <diagonal/>
    </border>
    <border>
      <left/>
      <right style="medium">
        <color rgb="FF101964"/>
      </right>
      <top style="medium">
        <color rgb="FF101964"/>
      </top>
      <bottom/>
      <diagonal/>
    </border>
    <border>
      <left style="medium">
        <color rgb="FF101964"/>
      </left>
      <right/>
      <top/>
      <bottom/>
      <diagonal/>
    </border>
    <border>
      <left style="medium">
        <color rgb="FF101964"/>
      </left>
      <right style="dotted">
        <color rgb="FFFFFFFF"/>
      </right>
      <top/>
      <bottom/>
      <diagonal/>
    </border>
    <border>
      <left style="dotted">
        <color rgb="FFFFFFFF"/>
      </left>
      <right style="dotted">
        <color rgb="FFFFFFFF"/>
      </right>
      <top style="dotted">
        <color rgb="FFFFFFFF"/>
      </top>
      <bottom style="dotted">
        <color rgb="FFFFFFFF"/>
      </bottom>
      <diagonal/>
    </border>
    <border>
      <left style="dotted">
        <color rgb="FFFFFFFF"/>
      </left>
      <right style="medium">
        <color rgb="FF101964"/>
      </right>
      <top/>
      <bottom/>
      <diagonal/>
    </border>
    <border>
      <left style="medium">
        <color rgb="FF101964"/>
      </left>
      <right/>
      <top/>
      <bottom style="medium">
        <color rgb="FF101964"/>
      </bottom>
      <diagonal/>
    </border>
    <border>
      <left/>
      <right/>
      <top style="dotted">
        <color rgb="FFFFFFFF"/>
      </top>
      <bottom style="medium">
        <color rgb="FF101964"/>
      </bottom>
      <diagonal/>
    </border>
    <border>
      <left/>
      <right style="medium">
        <color rgb="FF101964"/>
      </right>
      <top/>
      <bottom style="medium">
        <color rgb="FF101964"/>
      </bottom>
      <diagonal/>
    </border>
    <border>
      <left/>
      <right style="dashed">
        <color indexed="64"/>
      </right>
      <top/>
      <bottom style="double">
        <color indexed="64"/>
      </bottom>
      <diagonal/>
    </border>
    <border>
      <left/>
      <right style="dashed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theme="0"/>
      </bottom>
      <diagonal/>
    </border>
    <border>
      <left/>
      <right/>
      <top style="thin">
        <color theme="6"/>
      </top>
      <bottom style="thin">
        <color theme="6"/>
      </bottom>
      <diagonal/>
    </border>
    <border>
      <left/>
      <right style="thin">
        <color theme="6"/>
      </right>
      <top style="thin">
        <color theme="6"/>
      </top>
      <bottom style="thin">
        <color theme="6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dashed">
        <color indexed="64"/>
      </left>
      <right/>
      <top style="dashed">
        <color indexed="64"/>
      </top>
      <bottom/>
      <diagonal/>
    </border>
    <border>
      <left/>
      <right/>
      <top style="dashed">
        <color indexed="64"/>
      </top>
      <bottom/>
      <diagonal/>
    </border>
    <border>
      <left/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/>
      <top/>
      <bottom/>
      <diagonal/>
    </border>
    <border>
      <left style="dashed">
        <color indexed="64"/>
      </left>
      <right/>
      <top/>
      <bottom style="dashed">
        <color indexed="64"/>
      </bottom>
      <diagonal/>
    </border>
    <border>
      <left/>
      <right/>
      <top/>
      <bottom style="dashed">
        <color indexed="64"/>
      </bottom>
      <diagonal/>
    </border>
    <border>
      <left/>
      <right style="dashed">
        <color indexed="64"/>
      </right>
      <top/>
      <bottom style="dashed">
        <color indexed="64"/>
      </bottom>
      <diagonal/>
    </border>
  </borders>
  <cellStyleXfs count="35">
    <xf numFmtId="0" fontId="0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5" fillId="9" borderId="1" applyProtection="0">
      <alignment horizontal="left" vertical="center"/>
    </xf>
    <xf numFmtId="0" fontId="26" fillId="10" borderId="1" applyProtection="0">
      <alignment horizontal="left" vertical="center"/>
    </xf>
    <xf numFmtId="167" fontId="27" fillId="0" borderId="2" applyProtection="0">
      <alignment horizontal="right" vertical="center" wrapText="1"/>
      <protection locked="0"/>
    </xf>
    <xf numFmtId="167" fontId="27" fillId="0" borderId="0" applyProtection="0">
      <alignment horizontal="right" vertical="center" wrapText="1"/>
      <protection locked="0"/>
    </xf>
    <xf numFmtId="167" fontId="28" fillId="0" borderId="2">
      <alignment horizontal="right" vertical="center" wrapText="1"/>
    </xf>
    <xf numFmtId="167" fontId="26" fillId="0" borderId="0">
      <alignment horizontal="right" vertical="center" wrapText="1"/>
    </xf>
    <xf numFmtId="168" fontId="30" fillId="0" borderId="0">
      <alignment horizontal="right" vertical="center" wrapText="1"/>
    </xf>
    <xf numFmtId="0" fontId="28" fillId="0" borderId="0">
      <alignment horizontal="left" vertical="center"/>
    </xf>
    <xf numFmtId="167" fontId="28" fillId="11" borderId="2">
      <alignment horizontal="right" vertical="center" wrapText="1"/>
    </xf>
    <xf numFmtId="168" fontId="26" fillId="11" borderId="2">
      <alignment horizontal="right" vertical="center" wrapText="1"/>
    </xf>
    <xf numFmtId="0" fontId="24" fillId="0" borderId="0"/>
    <xf numFmtId="0" fontId="8" fillId="0" borderId="0"/>
    <xf numFmtId="0" fontId="50" fillId="0" borderId="0"/>
    <xf numFmtId="0" fontId="8" fillId="0" borderId="0"/>
    <xf numFmtId="177" fontId="62" fillId="0" borderId="0"/>
    <xf numFmtId="0" fontId="24" fillId="0" borderId="0"/>
    <xf numFmtId="177" fontId="24" fillId="0" borderId="0"/>
    <xf numFmtId="179" fontId="24" fillId="0" borderId="0" applyNumberFormat="0" applyFill="0" applyBorder="0" applyAlignment="0" applyProtection="0">
      <alignment vertical="top"/>
      <protection locked="0"/>
    </xf>
    <xf numFmtId="0" fontId="64" fillId="0" borderId="0"/>
    <xf numFmtId="43" fontId="24" fillId="0" borderId="0" applyFont="0" applyFill="0" applyBorder="0" applyAlignment="0" applyProtection="0"/>
    <xf numFmtId="172" fontId="65" fillId="0" borderId="0" applyFont="0" applyFill="0" applyBorder="0" applyAlignment="0" applyProtection="0"/>
    <xf numFmtId="9" fontId="64" fillId="0" borderId="0" applyFont="0" applyFill="0" applyBorder="0" applyAlignment="0" applyProtection="0"/>
    <xf numFmtId="0" fontId="64" fillId="0" borderId="0"/>
    <xf numFmtId="43" fontId="8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8" fillId="0" borderId="0"/>
    <xf numFmtId="9" fontId="64" fillId="0" borderId="0" applyFont="0" applyFill="0" applyBorder="0" applyAlignment="0" applyProtection="0"/>
    <xf numFmtId="0" fontId="68" fillId="0" borderId="0"/>
    <xf numFmtId="0" fontId="72" fillId="0" borderId="0"/>
    <xf numFmtId="0" fontId="72" fillId="0" borderId="0"/>
    <xf numFmtId="0" fontId="75" fillId="0" borderId="0"/>
  </cellStyleXfs>
  <cellXfs count="434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top"/>
    </xf>
    <xf numFmtId="0" fontId="2" fillId="0" borderId="0" xfId="0" applyFont="1" applyAlignment="1">
      <alignment horizontal="left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0" fillId="0" borderId="0" xfId="0" applyAlignment="1">
      <alignment horizontal="center"/>
    </xf>
    <xf numFmtId="0" fontId="7" fillId="3" borderId="0" xfId="0" applyFont="1" applyFill="1" applyAlignment="1">
      <alignment horizontal="left"/>
    </xf>
    <xf numFmtId="0" fontId="18" fillId="5" borderId="0" xfId="0" applyFont="1" applyFill="1" applyAlignment="1">
      <alignment horizontal="center" wrapText="1"/>
    </xf>
    <xf numFmtId="0" fontId="22" fillId="0" borderId="0" xfId="0" applyFont="1"/>
    <xf numFmtId="0" fontId="22" fillId="0" borderId="0" xfId="0" applyFont="1" applyAlignment="1">
      <alignment horizontal="left"/>
    </xf>
    <xf numFmtId="0" fontId="25" fillId="9" borderId="1" xfId="4">
      <alignment horizontal="left" vertical="center"/>
    </xf>
    <xf numFmtId="0" fontId="26" fillId="10" borderId="1" xfId="5">
      <alignment horizontal="left" vertical="center"/>
    </xf>
    <xf numFmtId="167" fontId="27" fillId="0" borderId="2" xfId="6" applyProtection="1">
      <alignment horizontal="right" vertical="center" wrapText="1"/>
    </xf>
    <xf numFmtId="167" fontId="27" fillId="0" borderId="0" xfId="7" applyProtection="1">
      <alignment horizontal="right" vertical="center" wrapText="1"/>
    </xf>
    <xf numFmtId="167" fontId="28" fillId="0" borderId="2" xfId="8">
      <alignment horizontal="right" vertical="center" wrapText="1"/>
    </xf>
    <xf numFmtId="167" fontId="26" fillId="0" borderId="0" xfId="9">
      <alignment horizontal="right" vertical="center" wrapText="1"/>
    </xf>
    <xf numFmtId="167" fontId="27" fillId="0" borderId="3" xfId="6" applyBorder="1" applyProtection="1">
      <alignment horizontal="right" vertical="center" wrapText="1"/>
    </xf>
    <xf numFmtId="167" fontId="28" fillId="0" borderId="3" xfId="8" applyBorder="1">
      <alignment horizontal="right" vertical="center" wrapText="1"/>
    </xf>
    <xf numFmtId="168" fontId="29" fillId="0" borderId="0" xfId="10" applyFont="1">
      <alignment horizontal="right" vertical="center" wrapText="1"/>
    </xf>
    <xf numFmtId="167" fontId="32" fillId="0" borderId="0" xfId="9" applyFont="1">
      <alignment horizontal="right" vertical="center" wrapText="1"/>
    </xf>
    <xf numFmtId="0" fontId="28" fillId="0" borderId="0" xfId="11">
      <alignment horizontal="left" vertical="center"/>
    </xf>
    <xf numFmtId="0" fontId="28" fillId="0" borderId="0" xfId="11" applyAlignment="1">
      <alignment horizontal="center" vertical="center"/>
    </xf>
    <xf numFmtId="169" fontId="26" fillId="0" borderId="0" xfId="9" applyNumberFormat="1">
      <alignment horizontal="right" vertical="center" wrapText="1"/>
    </xf>
    <xf numFmtId="0" fontId="25" fillId="9" borderId="1" xfId="4" applyAlignment="1">
      <alignment horizontal="center" vertical="center"/>
    </xf>
    <xf numFmtId="0" fontId="29" fillId="0" borderId="0" xfId="11" applyFont="1">
      <alignment horizontal="left" vertical="center"/>
    </xf>
    <xf numFmtId="0" fontId="31" fillId="0" borderId="0" xfId="11" applyFont="1">
      <alignment horizontal="left" vertical="center"/>
    </xf>
    <xf numFmtId="167" fontId="27" fillId="0" borderId="4" xfId="6" applyBorder="1" applyProtection="1">
      <alignment horizontal="right" vertical="center" wrapText="1"/>
    </xf>
    <xf numFmtId="0" fontId="25" fillId="9" borderId="0" xfId="4" applyBorder="1">
      <alignment horizontal="left" vertical="center"/>
    </xf>
    <xf numFmtId="167" fontId="27" fillId="0" borderId="0" xfId="6" applyBorder="1" applyProtection="1">
      <alignment horizontal="right" vertical="center" wrapText="1"/>
    </xf>
    <xf numFmtId="167" fontId="28" fillId="0" borderId="0" xfId="8" applyBorder="1">
      <alignment horizontal="right" vertical="center" wrapText="1"/>
    </xf>
    <xf numFmtId="167" fontId="31" fillId="0" borderId="0" xfId="8" applyFont="1" applyBorder="1">
      <alignment horizontal="right" vertical="center" wrapText="1"/>
    </xf>
    <xf numFmtId="0" fontId="28" fillId="0" borderId="6" xfId="11" applyBorder="1">
      <alignment horizontal="left" vertical="center"/>
    </xf>
    <xf numFmtId="167" fontId="26" fillId="0" borderId="7" xfId="9" applyBorder="1">
      <alignment horizontal="right" vertical="center" wrapText="1"/>
    </xf>
    <xf numFmtId="169" fontId="26" fillId="0" borderId="7" xfId="9" applyNumberFormat="1" applyBorder="1">
      <alignment horizontal="right" vertical="center" wrapText="1"/>
    </xf>
    <xf numFmtId="0" fontId="28" fillId="0" borderId="7" xfId="11" applyBorder="1">
      <alignment horizontal="left" vertical="center"/>
    </xf>
    <xf numFmtId="0" fontId="25" fillId="9" borderId="5" xfId="4" applyBorder="1">
      <alignment horizontal="left" vertical="center"/>
    </xf>
    <xf numFmtId="0" fontId="26" fillId="10" borderId="5" xfId="5" applyBorder="1">
      <alignment horizontal="left" vertical="center"/>
    </xf>
    <xf numFmtId="0" fontId="28" fillId="0" borderId="7" xfId="11" applyBorder="1" applyAlignment="1">
      <alignment horizontal="center" vertical="center"/>
    </xf>
    <xf numFmtId="167" fontId="27" fillId="0" borderId="8" xfId="6" applyBorder="1" applyProtection="1">
      <alignment horizontal="right" vertical="center" wrapText="1"/>
    </xf>
    <xf numFmtId="168" fontId="29" fillId="0" borderId="7" xfId="10" applyFont="1" applyBorder="1">
      <alignment horizontal="right" vertical="center" wrapText="1"/>
    </xf>
    <xf numFmtId="167" fontId="32" fillId="0" borderId="7" xfId="9" applyFont="1" applyBorder="1">
      <alignment horizontal="right" vertical="center" wrapText="1"/>
    </xf>
    <xf numFmtId="0" fontId="28" fillId="0" borderId="9" xfId="11" applyBorder="1">
      <alignment horizontal="left" vertical="center"/>
    </xf>
    <xf numFmtId="167" fontId="28" fillId="0" borderId="7" xfId="8" applyBorder="1">
      <alignment horizontal="right" vertical="center" wrapText="1"/>
    </xf>
    <xf numFmtId="167" fontId="27" fillId="0" borderId="7" xfId="6" applyBorder="1" applyProtection="1">
      <alignment horizontal="right" vertical="center" wrapText="1"/>
    </xf>
    <xf numFmtId="0" fontId="35" fillId="12" borderId="0" xfId="11" applyFont="1" applyFill="1">
      <alignment horizontal="left" vertical="center"/>
    </xf>
    <xf numFmtId="0" fontId="33" fillId="12" borderId="0" xfId="11" applyFont="1" applyFill="1">
      <alignment horizontal="left" vertical="center"/>
    </xf>
    <xf numFmtId="0" fontId="28" fillId="12" borderId="0" xfId="11" applyFill="1">
      <alignment horizontal="left" vertical="center"/>
    </xf>
    <xf numFmtId="14" fontId="36" fillId="12" borderId="0" xfId="11" applyNumberFormat="1" applyFont="1" applyFill="1" applyAlignment="1">
      <alignment horizontal="left"/>
    </xf>
    <xf numFmtId="14" fontId="33" fillId="12" borderId="0" xfId="11" applyNumberFormat="1" applyFont="1" applyFill="1" applyAlignment="1">
      <alignment horizontal="left"/>
    </xf>
    <xf numFmtId="14" fontId="34" fillId="12" borderId="0" xfId="11" applyNumberFormat="1" applyFont="1" applyFill="1" applyAlignment="1">
      <alignment horizontal="left"/>
    </xf>
    <xf numFmtId="0" fontId="28" fillId="12" borderId="0" xfId="11" applyFill="1" applyAlignment="1">
      <alignment horizontal="center" vertical="center"/>
    </xf>
    <xf numFmtId="0" fontId="37" fillId="12" borderId="0" xfId="0" applyFont="1" applyFill="1" applyAlignment="1">
      <alignment horizontal="center" vertical="center"/>
    </xf>
    <xf numFmtId="0" fontId="37" fillId="12" borderId="0" xfId="0" applyFont="1" applyFill="1" applyAlignment="1">
      <alignment horizontal="center" vertical="center" wrapText="1"/>
    </xf>
    <xf numFmtId="0" fontId="37" fillId="12" borderId="7" xfId="0" applyFont="1" applyFill="1" applyBorder="1" applyAlignment="1">
      <alignment horizontal="center" vertical="center" wrapText="1"/>
    </xf>
    <xf numFmtId="0" fontId="38" fillId="12" borderId="0" xfId="0" applyFont="1" applyFill="1" applyAlignment="1">
      <alignment horizontal="center" vertical="center"/>
    </xf>
    <xf numFmtId="0" fontId="38" fillId="12" borderId="7" xfId="0" applyFont="1" applyFill="1" applyBorder="1" applyAlignment="1">
      <alignment horizontal="center" vertical="center"/>
    </xf>
    <xf numFmtId="0" fontId="22" fillId="0" borderId="0" xfId="0" applyFont="1" applyAlignment="1">
      <alignment vertical="top"/>
    </xf>
    <xf numFmtId="166" fontId="2" fillId="0" borderId="0" xfId="0" applyNumberFormat="1" applyFont="1" applyAlignment="1">
      <alignment horizontal="left" vertical="center"/>
    </xf>
    <xf numFmtId="166" fontId="1" fillId="0" borderId="0" xfId="0" applyNumberFormat="1" applyFont="1"/>
    <xf numFmtId="0" fontId="22" fillId="10" borderId="1" xfId="5" applyFont="1">
      <alignment horizontal="left" vertical="center"/>
    </xf>
    <xf numFmtId="166" fontId="21" fillId="0" borderId="0" xfId="2" applyNumberFormat="1" applyFont="1" applyBorder="1" applyAlignment="1">
      <alignment horizontal="center" vertical="center"/>
    </xf>
    <xf numFmtId="166" fontId="23" fillId="0" borderId="0" xfId="2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1" fillId="0" borderId="0" xfId="0" applyFont="1" applyAlignment="1">
      <alignment horizontal="left" wrapText="1"/>
    </xf>
    <xf numFmtId="0" fontId="22" fillId="0" borderId="0" xfId="0" applyFont="1" applyAlignment="1">
      <alignment horizontal="left" vertical="center" wrapText="1"/>
    </xf>
    <xf numFmtId="0" fontId="22" fillId="0" borderId="0" xfId="0" applyFont="1" applyAlignment="1">
      <alignment horizontal="left" vertical="top" wrapText="1"/>
    </xf>
    <xf numFmtId="0" fontId="22" fillId="0" borderId="0" xfId="0" applyFont="1" applyAlignment="1">
      <alignment horizontal="left" wrapText="1"/>
    </xf>
    <xf numFmtId="0" fontId="2" fillId="0" borderId="0" xfId="0" applyFont="1" applyAlignment="1">
      <alignment horizontal="left" wrapText="1"/>
    </xf>
    <xf numFmtId="0" fontId="3" fillId="2" borderId="0" xfId="0" applyFont="1" applyFill="1" applyAlignment="1">
      <alignment horizontal="left" indent="2"/>
    </xf>
    <xf numFmtId="1" fontId="3" fillId="2" borderId="0" xfId="0" applyNumberFormat="1" applyFont="1" applyFill="1" applyAlignment="1">
      <alignment horizontal="center" vertical="center"/>
    </xf>
    <xf numFmtId="0" fontId="22" fillId="0" borderId="0" xfId="0" applyFont="1" applyAlignment="1">
      <alignment horizontal="left" vertical="top"/>
    </xf>
    <xf numFmtId="0" fontId="3" fillId="0" borderId="0" xfId="0" applyFont="1" applyAlignment="1">
      <alignment horizontal="left" vertical="top"/>
    </xf>
    <xf numFmtId="0" fontId="1" fillId="0" borderId="0" xfId="0" applyFont="1" applyAlignment="1">
      <alignment horizontal="justify" wrapText="1"/>
    </xf>
    <xf numFmtId="0" fontId="23" fillId="10" borderId="1" xfId="5" applyFont="1">
      <alignment horizontal="left" vertical="center"/>
    </xf>
    <xf numFmtId="0" fontId="40" fillId="10" borderId="1" xfId="5" applyFont="1">
      <alignment horizontal="left" vertical="center"/>
    </xf>
    <xf numFmtId="0" fontId="37" fillId="9" borderId="1" xfId="4" applyFont="1">
      <alignment horizontal="left" vertical="center"/>
    </xf>
    <xf numFmtId="0" fontId="3" fillId="0" borderId="0" xfId="0" applyFont="1"/>
    <xf numFmtId="0" fontId="2" fillId="0" borderId="0" xfId="0" applyFont="1"/>
    <xf numFmtId="0" fontId="22" fillId="0" borderId="0" xfId="5" applyFont="1" applyFill="1" applyBorder="1">
      <alignment horizontal="left" vertical="center"/>
    </xf>
    <xf numFmtId="0" fontId="33" fillId="0" borderId="0" xfId="11" applyFont="1">
      <alignment horizontal="left" vertical="center"/>
    </xf>
    <xf numFmtId="0" fontId="33" fillId="12" borderId="0" xfId="11" applyFont="1" applyFill="1" applyAlignment="1">
      <alignment horizontal="center" vertical="center"/>
    </xf>
    <xf numFmtId="14" fontId="33" fillId="12" borderId="0" xfId="11" applyNumberFormat="1" applyFont="1" applyFill="1" applyAlignment="1">
      <alignment horizont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1" fontId="22" fillId="10" borderId="1" xfId="5" applyNumberFormat="1" applyFont="1" applyAlignment="1">
      <alignment horizontal="center" vertical="center"/>
    </xf>
    <xf numFmtId="0" fontId="27" fillId="0" borderId="0" xfId="11" applyFont="1">
      <alignment horizontal="left" vertical="center"/>
    </xf>
    <xf numFmtId="0" fontId="41" fillId="10" borderId="1" xfId="5" applyFont="1" applyAlignment="1">
      <alignment horizontal="center" vertical="center"/>
    </xf>
    <xf numFmtId="0" fontId="41" fillId="10" borderId="5" xfId="5" applyFont="1" applyBorder="1" applyAlignment="1">
      <alignment horizontal="center" vertical="center"/>
    </xf>
    <xf numFmtId="1" fontId="42" fillId="2" borderId="0" xfId="0" applyNumberFormat="1" applyFont="1" applyFill="1" applyAlignment="1">
      <alignment horizontal="center" vertical="center"/>
    </xf>
    <xf numFmtId="1" fontId="42" fillId="2" borderId="7" xfId="0" applyNumberFormat="1" applyFont="1" applyFill="1" applyBorder="1" applyAlignment="1">
      <alignment horizontal="center" vertical="center"/>
    </xf>
    <xf numFmtId="166" fontId="43" fillId="0" borderId="0" xfId="2" applyNumberFormat="1" applyFont="1" applyBorder="1" applyAlignment="1">
      <alignment horizontal="center" vertical="center"/>
    </xf>
    <xf numFmtId="166" fontId="43" fillId="0" borderId="7" xfId="2" applyNumberFormat="1" applyFont="1" applyBorder="1" applyAlignment="1">
      <alignment horizontal="center" vertical="center"/>
    </xf>
    <xf numFmtId="9" fontId="43" fillId="0" borderId="0" xfId="1" applyFont="1" applyBorder="1" applyAlignment="1">
      <alignment horizontal="center" vertical="center"/>
    </xf>
    <xf numFmtId="9" fontId="43" fillId="0" borderId="7" xfId="1" applyFont="1" applyBorder="1" applyAlignment="1">
      <alignment horizontal="center" vertical="center"/>
    </xf>
    <xf numFmtId="166" fontId="44" fillId="0" borderId="0" xfId="2" applyNumberFormat="1" applyFont="1" applyBorder="1" applyAlignment="1">
      <alignment horizontal="center" vertical="center"/>
    </xf>
    <xf numFmtId="166" fontId="44" fillId="0" borderId="7" xfId="2" applyNumberFormat="1" applyFont="1" applyBorder="1" applyAlignment="1">
      <alignment horizontal="center" vertical="center"/>
    </xf>
    <xf numFmtId="0" fontId="22" fillId="10" borderId="5" xfId="5" applyFont="1" applyBorder="1">
      <alignment horizontal="left" vertical="center"/>
    </xf>
    <xf numFmtId="0" fontId="1" fillId="0" borderId="7" xfId="0" applyFont="1" applyBorder="1" applyAlignment="1">
      <alignment horizontal="left" vertical="center"/>
    </xf>
    <xf numFmtId="0" fontId="6" fillId="0" borderId="0" xfId="0" applyFont="1"/>
    <xf numFmtId="0" fontId="41" fillId="10" borderId="1" xfId="5" applyFont="1">
      <alignment horizontal="left" vertical="center"/>
    </xf>
    <xf numFmtId="0" fontId="41" fillId="10" borderId="5" xfId="5" applyFont="1" applyBorder="1">
      <alignment horizontal="left" vertical="center"/>
    </xf>
    <xf numFmtId="0" fontId="22" fillId="0" borderId="0" xfId="0" applyFont="1" applyAlignment="1">
      <alignment vertical="center"/>
    </xf>
    <xf numFmtId="0" fontId="45" fillId="0" borderId="0" xfId="0" applyFont="1"/>
    <xf numFmtId="0" fontId="46" fillId="0" borderId="0" xfId="14" quotePrefix="1" applyFont="1" applyAlignment="1">
      <alignment horizontal="left" vertical="center" indent="4"/>
    </xf>
    <xf numFmtId="170" fontId="46" fillId="0" borderId="0" xfId="14" applyNumberFormat="1" applyFont="1" applyAlignment="1">
      <alignment horizontal="left" vertical="center" indent="2"/>
    </xf>
    <xf numFmtId="0" fontId="47" fillId="0" borderId="0" xfId="14" applyFont="1" applyAlignment="1">
      <alignment vertical="center"/>
    </xf>
    <xf numFmtId="170" fontId="37" fillId="0" borderId="0" xfId="14" applyNumberFormat="1" applyFont="1" applyAlignment="1">
      <alignment horizontal="left" vertical="top"/>
    </xf>
    <xf numFmtId="0" fontId="47" fillId="0" borderId="0" xfId="14" quotePrefix="1" applyFont="1" applyAlignment="1">
      <alignment vertical="center"/>
    </xf>
    <xf numFmtId="0" fontId="39" fillId="0" borderId="0" xfId="15" applyFont="1" applyAlignment="1">
      <alignment vertical="center"/>
    </xf>
    <xf numFmtId="0" fontId="48" fillId="0" borderId="0" xfId="15" applyFont="1" applyAlignment="1">
      <alignment horizontal="center" vertical="center"/>
    </xf>
    <xf numFmtId="0" fontId="47" fillId="0" borderId="0" xfId="14" quotePrefix="1" applyFont="1" applyAlignment="1">
      <alignment horizontal="left" vertical="center" indent="2"/>
    </xf>
    <xf numFmtId="0" fontId="48" fillId="0" borderId="0" xfId="16" applyFont="1"/>
    <xf numFmtId="0" fontId="48" fillId="0" borderId="0" xfId="15" applyFont="1" applyAlignment="1">
      <alignment vertical="center"/>
    </xf>
    <xf numFmtId="171" fontId="22" fillId="0" borderId="10" xfId="0" applyNumberFormat="1" applyFont="1" applyBorder="1"/>
    <xf numFmtId="171" fontId="24" fillId="0" borderId="10" xfId="0" applyNumberFormat="1" applyFont="1" applyBorder="1"/>
    <xf numFmtId="171" fontId="51" fillId="0" borderId="10" xfId="0" applyNumberFormat="1" applyFont="1" applyBorder="1" applyAlignment="1">
      <alignment horizontal="center" vertical="center"/>
    </xf>
    <xf numFmtId="171" fontId="24" fillId="0" borderId="10" xfId="0" applyNumberFormat="1" applyFont="1" applyBorder="1" applyAlignment="1">
      <alignment horizontal="center" vertical="center"/>
    </xf>
    <xf numFmtId="0" fontId="52" fillId="0" borderId="0" xfId="16" applyFont="1"/>
    <xf numFmtId="14" fontId="53" fillId="12" borderId="0" xfId="11" applyNumberFormat="1" applyFont="1" applyFill="1" applyAlignment="1">
      <alignment horizontal="left"/>
    </xf>
    <xf numFmtId="0" fontId="40" fillId="0" borderId="0" xfId="0" applyFont="1"/>
    <xf numFmtId="0" fontId="25" fillId="9" borderId="0" xfId="4" applyBorder="1" applyAlignment="1">
      <alignment horizontal="center" vertical="center"/>
    </xf>
    <xf numFmtId="0" fontId="25" fillId="9" borderId="5" xfId="4" applyBorder="1" applyAlignment="1">
      <alignment horizontal="center" vertical="center"/>
    </xf>
    <xf numFmtId="0" fontId="33" fillId="0" borderId="0" xfId="11" applyFont="1" applyAlignment="1">
      <alignment horizontal="center" vertical="center"/>
    </xf>
    <xf numFmtId="0" fontId="7" fillId="3" borderId="0" xfId="0" applyFont="1" applyFill="1" applyAlignment="1">
      <alignment horizontal="center"/>
    </xf>
    <xf numFmtId="3" fontId="7" fillId="3" borderId="0" xfId="0" applyNumberFormat="1" applyFont="1" applyFill="1" applyAlignment="1">
      <alignment horizontal="center"/>
    </xf>
    <xf numFmtId="0" fontId="12" fillId="0" borderId="0" xfId="0" applyFont="1" applyAlignment="1">
      <alignment horizontal="center"/>
    </xf>
    <xf numFmtId="0" fontId="10" fillId="4" borderId="0" xfId="0" applyFont="1" applyFill="1" applyAlignment="1">
      <alignment horizontal="center"/>
    </xf>
    <xf numFmtId="3" fontId="10" fillId="4" borderId="0" xfId="0" applyNumberFormat="1" applyFont="1" applyFill="1" applyAlignment="1">
      <alignment horizontal="center"/>
    </xf>
    <xf numFmtId="1" fontId="10" fillId="4" borderId="0" xfId="0" applyNumberFormat="1" applyFont="1" applyFill="1" applyAlignment="1">
      <alignment horizontal="center"/>
    </xf>
    <xf numFmtId="0" fontId="0" fillId="4" borderId="0" xfId="0" applyFill="1" applyAlignment="1">
      <alignment horizontal="center"/>
    </xf>
    <xf numFmtId="1" fontId="0" fillId="4" borderId="0" xfId="0" applyNumberFormat="1" applyFill="1" applyAlignment="1">
      <alignment horizontal="center"/>
    </xf>
    <xf numFmtId="165" fontId="0" fillId="4" borderId="0" xfId="1" applyNumberFormat="1" applyFont="1" applyFill="1" applyAlignment="1">
      <alignment horizontal="center"/>
    </xf>
    <xf numFmtId="0" fontId="11" fillId="8" borderId="0" xfId="0" applyFont="1" applyFill="1" applyAlignment="1">
      <alignment horizontal="center"/>
    </xf>
    <xf numFmtId="165" fontId="11" fillId="8" borderId="0" xfId="1" applyNumberFormat="1" applyFont="1" applyFill="1" applyAlignment="1">
      <alignment horizontal="center"/>
    </xf>
    <xf numFmtId="9" fontId="11" fillId="8" borderId="0" xfId="0" applyNumberFormat="1" applyFont="1" applyFill="1" applyAlignment="1">
      <alignment horizontal="center"/>
    </xf>
    <xf numFmtId="9" fontId="11" fillId="8" borderId="0" xfId="1" applyFont="1" applyFill="1" applyAlignment="1">
      <alignment horizontal="center"/>
    </xf>
    <xf numFmtId="0" fontId="11" fillId="0" borderId="0" xfId="0" applyFont="1" applyAlignment="1">
      <alignment horizontal="center"/>
    </xf>
    <xf numFmtId="9" fontId="11" fillId="0" borderId="0" xfId="1" applyFont="1" applyAlignment="1">
      <alignment horizontal="center"/>
    </xf>
    <xf numFmtId="164" fontId="0" fillId="0" borderId="0" xfId="0" applyNumberFormat="1" applyAlignment="1">
      <alignment horizontal="center"/>
    </xf>
    <xf numFmtId="0" fontId="16" fillId="0" borderId="0" xfId="0" applyFont="1" applyAlignment="1">
      <alignment horizontal="center"/>
    </xf>
    <xf numFmtId="0" fontId="20" fillId="0" borderId="0" xfId="3" applyAlignment="1">
      <alignment horizontal="center"/>
    </xf>
    <xf numFmtId="0" fontId="15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1" fontId="0" fillId="0" borderId="0" xfId="0" applyNumberFormat="1" applyAlignment="1">
      <alignment horizontal="center"/>
    </xf>
    <xf numFmtId="0" fontId="13" fillId="0" borderId="0" xfId="0" applyFont="1" applyAlignment="1">
      <alignment horizontal="center"/>
    </xf>
    <xf numFmtId="9" fontId="0" fillId="0" borderId="0" xfId="1" applyFont="1" applyAlignment="1">
      <alignment horizontal="center"/>
    </xf>
    <xf numFmtId="9" fontId="13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19" fillId="5" borderId="0" xfId="0" applyFont="1" applyFill="1" applyAlignment="1">
      <alignment horizontal="center" vertical="center" wrapText="1"/>
    </xf>
    <xf numFmtId="2" fontId="0" fillId="0" borderId="0" xfId="0" applyNumberFormat="1" applyAlignment="1">
      <alignment horizontal="center"/>
    </xf>
    <xf numFmtId="0" fontId="35" fillId="9" borderId="1" xfId="4" applyFont="1">
      <alignment horizontal="left" vertical="center"/>
    </xf>
    <xf numFmtId="0" fontId="0" fillId="0" borderId="0" xfId="0" applyAlignment="1">
      <alignment horizontal="left"/>
    </xf>
    <xf numFmtId="0" fontId="10" fillId="4" borderId="0" xfId="0" applyFont="1" applyFill="1" applyAlignment="1">
      <alignment horizontal="left"/>
    </xf>
    <xf numFmtId="0" fontId="0" fillId="4" borderId="0" xfId="0" applyFill="1" applyAlignment="1">
      <alignment horizontal="left"/>
    </xf>
    <xf numFmtId="0" fontId="11" fillId="8" borderId="0" xfId="0" applyFont="1" applyFill="1" applyAlignment="1">
      <alignment horizontal="left"/>
    </xf>
    <xf numFmtId="9" fontId="11" fillId="8" borderId="0" xfId="1" applyFont="1" applyFill="1" applyAlignment="1">
      <alignment horizontal="left"/>
    </xf>
    <xf numFmtId="0" fontId="11" fillId="0" borderId="0" xfId="0" applyFont="1" applyAlignment="1">
      <alignment horizontal="left"/>
    </xf>
    <xf numFmtId="0" fontId="54" fillId="9" borderId="1" xfId="4" applyFont="1">
      <alignment horizontal="left" vertical="center"/>
    </xf>
    <xf numFmtId="0" fontId="7" fillId="3" borderId="7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1" fontId="10" fillId="4" borderId="7" xfId="0" applyNumberFormat="1" applyFont="1" applyFill="1" applyBorder="1" applyAlignment="1">
      <alignment horizontal="center"/>
    </xf>
    <xf numFmtId="1" fontId="0" fillId="4" borderId="7" xfId="0" applyNumberFormat="1" applyFill="1" applyBorder="1" applyAlignment="1">
      <alignment horizontal="center"/>
    </xf>
    <xf numFmtId="9" fontId="11" fillId="8" borderId="7" xfId="0" applyNumberFormat="1" applyFont="1" applyFill="1" applyBorder="1" applyAlignment="1">
      <alignment horizontal="center"/>
    </xf>
    <xf numFmtId="9" fontId="11" fillId="8" borderId="7" xfId="1" applyFont="1" applyFill="1" applyBorder="1" applyAlignment="1">
      <alignment horizontal="center"/>
    </xf>
    <xf numFmtId="0" fontId="11" fillId="0" borderId="7" xfId="0" applyFon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9" fontId="0" fillId="0" borderId="7" xfId="1" applyFont="1" applyBorder="1" applyAlignment="1">
      <alignment horizontal="center"/>
    </xf>
    <xf numFmtId="0" fontId="9" fillId="0" borderId="7" xfId="0" applyFont="1" applyBorder="1" applyAlignment="1">
      <alignment horizontal="center"/>
    </xf>
    <xf numFmtId="0" fontId="14" fillId="4" borderId="7" xfId="0" applyFont="1" applyFill="1" applyBorder="1" applyAlignment="1">
      <alignment horizontal="center"/>
    </xf>
    <xf numFmtId="0" fontId="55" fillId="0" borderId="0" xfId="0" applyFont="1"/>
    <xf numFmtId="0" fontId="55" fillId="0" borderId="0" xfId="0" applyFont="1" applyAlignment="1">
      <alignment horizontal="center" vertical="center"/>
    </xf>
    <xf numFmtId="0" fontId="55" fillId="8" borderId="0" xfId="0" applyFont="1" applyFill="1"/>
    <xf numFmtId="2" fontId="55" fillId="0" borderId="0" xfId="0" applyNumberFormat="1" applyFont="1"/>
    <xf numFmtId="0" fontId="55" fillId="0" borderId="13" xfId="0" applyFont="1" applyBorder="1"/>
    <xf numFmtId="2" fontId="55" fillId="0" borderId="13" xfId="0" applyNumberFormat="1" applyFont="1" applyBorder="1"/>
    <xf numFmtId="10" fontId="58" fillId="0" borderId="0" xfId="0" applyNumberFormat="1" applyFont="1"/>
    <xf numFmtId="173" fontId="55" fillId="0" borderId="0" xfId="0" applyNumberFormat="1" applyFont="1"/>
    <xf numFmtId="9" fontId="55" fillId="0" borderId="0" xfId="0" applyNumberFormat="1" applyFont="1"/>
    <xf numFmtId="0" fontId="59" fillId="8" borderId="0" xfId="0" applyFont="1" applyFill="1"/>
    <xf numFmtId="10" fontId="55" fillId="0" borderId="0" xfId="0" applyNumberFormat="1" applyFont="1"/>
    <xf numFmtId="10" fontId="58" fillId="0" borderId="12" xfId="0" applyNumberFormat="1" applyFont="1" applyBorder="1"/>
    <xf numFmtId="173" fontId="58" fillId="0" borderId="12" xfId="0" applyNumberFormat="1" applyFont="1" applyBorder="1"/>
    <xf numFmtId="165" fontId="60" fillId="0" borderId="0" xfId="0" applyNumberFormat="1" applyFont="1" applyAlignment="1">
      <alignment horizontal="center" vertical="center" wrapText="1" readingOrder="1"/>
    </xf>
    <xf numFmtId="10" fontId="56" fillId="0" borderId="16" xfId="0" applyNumberFormat="1" applyFont="1" applyBorder="1" applyAlignment="1">
      <alignment horizontal="center" vertical="center" wrapText="1" readingOrder="1"/>
    </xf>
    <xf numFmtId="165" fontId="56" fillId="0" borderId="17" xfId="1" applyNumberFormat="1" applyFont="1" applyBorder="1" applyAlignment="1">
      <alignment horizontal="center" vertical="center" wrapText="1" readingOrder="1"/>
    </xf>
    <xf numFmtId="1" fontId="56" fillId="0" borderId="18" xfId="0" applyNumberFormat="1" applyFont="1" applyBorder="1" applyAlignment="1">
      <alignment horizontal="center" wrapText="1" readingOrder="1"/>
    </xf>
    <xf numFmtId="1" fontId="56" fillId="0" borderId="19" xfId="0" applyNumberFormat="1" applyFont="1" applyBorder="1" applyAlignment="1">
      <alignment horizontal="center" wrapText="1" readingOrder="1"/>
    </xf>
    <xf numFmtId="1" fontId="56" fillId="0" borderId="20" xfId="0" applyNumberFormat="1" applyFont="1" applyBorder="1" applyAlignment="1">
      <alignment horizontal="center" wrapText="1" readingOrder="1"/>
    </xf>
    <xf numFmtId="1" fontId="56" fillId="0" borderId="21" xfId="0" applyNumberFormat="1" applyFont="1" applyBorder="1" applyAlignment="1">
      <alignment horizontal="center" wrapText="1" readingOrder="1"/>
    </xf>
    <xf numFmtId="1" fontId="56" fillId="0" borderId="22" xfId="0" applyNumberFormat="1" applyFont="1" applyBorder="1" applyAlignment="1">
      <alignment horizontal="center" wrapText="1" readingOrder="1"/>
    </xf>
    <xf numFmtId="1" fontId="56" fillId="0" borderId="23" xfId="0" applyNumberFormat="1" applyFont="1" applyBorder="1" applyAlignment="1">
      <alignment horizontal="center" wrapText="1" readingOrder="1"/>
    </xf>
    <xf numFmtId="1" fontId="56" fillId="0" borderId="24" xfId="0" applyNumberFormat="1" applyFont="1" applyBorder="1" applyAlignment="1">
      <alignment horizontal="center" wrapText="1" readingOrder="1"/>
    </xf>
    <xf numFmtId="1" fontId="56" fillId="0" borderId="25" xfId="0" applyNumberFormat="1" applyFont="1" applyBorder="1" applyAlignment="1">
      <alignment horizontal="center" wrapText="1" readingOrder="1"/>
    </xf>
    <xf numFmtId="1" fontId="56" fillId="0" borderId="27" xfId="0" applyNumberFormat="1" applyFont="1" applyBorder="1" applyAlignment="1">
      <alignment horizontal="center" wrapText="1" readingOrder="1"/>
    </xf>
    <xf numFmtId="0" fontId="58" fillId="0" borderId="12" xfId="0" applyFont="1" applyBorder="1"/>
    <xf numFmtId="1" fontId="56" fillId="0" borderId="28" xfId="0" applyNumberFormat="1" applyFont="1" applyBorder="1" applyAlignment="1">
      <alignment horizontal="center" wrapText="1" readingOrder="1"/>
    </xf>
    <xf numFmtId="1" fontId="56" fillId="0" borderId="29" xfId="0" applyNumberFormat="1" applyFont="1" applyBorder="1" applyAlignment="1">
      <alignment horizontal="center" wrapText="1" readingOrder="1"/>
    </xf>
    <xf numFmtId="1" fontId="56" fillId="0" borderId="30" xfId="0" applyNumberFormat="1" applyFont="1" applyBorder="1" applyAlignment="1">
      <alignment horizontal="center" wrapText="1" readingOrder="1"/>
    </xf>
    <xf numFmtId="1" fontId="56" fillId="0" borderId="0" xfId="0" applyNumberFormat="1" applyFont="1" applyAlignment="1">
      <alignment horizontal="center" wrapText="1" readingOrder="1"/>
    </xf>
    <xf numFmtId="0" fontId="58" fillId="0" borderId="0" xfId="0" applyFont="1"/>
    <xf numFmtId="173" fontId="58" fillId="0" borderId="0" xfId="0" applyNumberFormat="1" applyFont="1"/>
    <xf numFmtId="14" fontId="34" fillId="0" borderId="0" xfId="11" applyNumberFormat="1" applyFont="1" applyAlignment="1">
      <alignment horizontal="left"/>
    </xf>
    <xf numFmtId="0" fontId="38" fillId="0" borderId="0" xfId="0" applyFont="1" applyAlignment="1">
      <alignment horizontal="center" vertical="center"/>
    </xf>
    <xf numFmtId="0" fontId="61" fillId="12" borderId="0" xfId="11" applyFont="1" applyFill="1" applyAlignment="1">
      <alignment horizontal="center" vertical="center"/>
    </xf>
    <xf numFmtId="0" fontId="38" fillId="0" borderId="7" xfId="0" applyFont="1" applyBorder="1" applyAlignment="1">
      <alignment horizontal="center" vertical="center"/>
    </xf>
    <xf numFmtId="2" fontId="55" fillId="0" borderId="7" xfId="0" applyNumberFormat="1" applyFont="1" applyBorder="1"/>
    <xf numFmtId="2" fontId="55" fillId="0" borderId="31" xfId="0" applyNumberFormat="1" applyFont="1" applyBorder="1"/>
    <xf numFmtId="0" fontId="55" fillId="0" borderId="7" xfId="0" applyFont="1" applyBorder="1"/>
    <xf numFmtId="0" fontId="40" fillId="8" borderId="0" xfId="0" applyFont="1" applyFill="1"/>
    <xf numFmtId="0" fontId="40" fillId="8" borderId="12" xfId="0" applyFont="1" applyFill="1" applyBorder="1"/>
    <xf numFmtId="1" fontId="40" fillId="8" borderId="12" xfId="0" applyNumberFormat="1" applyFont="1" applyFill="1" applyBorder="1" applyAlignment="1">
      <alignment horizontal="center" vertical="center"/>
    </xf>
    <xf numFmtId="165" fontId="55" fillId="0" borderId="0" xfId="1" applyNumberFormat="1" applyFont="1" applyAlignment="1">
      <alignment horizontal="center" vertical="center"/>
    </xf>
    <xf numFmtId="165" fontId="55" fillId="0" borderId="7" xfId="1" applyNumberFormat="1" applyFont="1" applyBorder="1" applyAlignment="1">
      <alignment horizontal="center" vertical="center"/>
    </xf>
    <xf numFmtId="2" fontId="55" fillId="0" borderId="0" xfId="0" applyNumberFormat="1" applyFont="1" applyAlignment="1">
      <alignment horizontal="center" vertical="center"/>
    </xf>
    <xf numFmtId="2" fontId="55" fillId="0" borderId="7" xfId="0" applyNumberFormat="1" applyFont="1" applyBorder="1" applyAlignment="1">
      <alignment horizontal="center" vertical="center"/>
    </xf>
    <xf numFmtId="0" fontId="55" fillId="0" borderId="0" xfId="0" applyFont="1" applyAlignment="1">
      <alignment horizontal="left" vertical="center"/>
    </xf>
    <xf numFmtId="166" fontId="21" fillId="0" borderId="7" xfId="2" applyNumberFormat="1" applyFont="1" applyBorder="1" applyAlignment="1">
      <alignment horizontal="center" vertical="center"/>
    </xf>
    <xf numFmtId="1" fontId="40" fillId="8" borderId="32" xfId="0" applyNumberFormat="1" applyFont="1" applyFill="1" applyBorder="1" applyAlignment="1">
      <alignment horizontal="center" vertical="center"/>
    </xf>
    <xf numFmtId="9" fontId="55" fillId="0" borderId="0" xfId="1" applyFont="1"/>
    <xf numFmtId="165" fontId="56" fillId="0" borderId="0" xfId="1" applyNumberFormat="1" applyFont="1" applyBorder="1" applyAlignment="1">
      <alignment horizontal="center" vertical="center" wrapText="1" readingOrder="1"/>
    </xf>
    <xf numFmtId="0" fontId="55" fillId="0" borderId="0" xfId="0" applyFont="1" applyAlignment="1">
      <alignment wrapText="1"/>
    </xf>
    <xf numFmtId="176" fontId="58" fillId="0" borderId="0" xfId="0" applyNumberFormat="1" applyFont="1"/>
    <xf numFmtId="4" fontId="55" fillId="0" borderId="0" xfId="0" applyNumberFormat="1" applyFont="1" applyAlignment="1">
      <alignment vertical="center"/>
    </xf>
    <xf numFmtId="177" fontId="63" fillId="0" borderId="0" xfId="18" applyFont="1"/>
    <xf numFmtId="0" fontId="1" fillId="0" borderId="0" xfId="19" applyFont="1" applyAlignment="1">
      <alignment horizontal="center" vertical="center"/>
    </xf>
    <xf numFmtId="0" fontId="1" fillId="0" borderId="0" xfId="19" applyFont="1" applyAlignment="1">
      <alignment vertical="center"/>
    </xf>
    <xf numFmtId="177" fontId="2" fillId="0" borderId="0" xfId="20" applyFont="1" applyAlignment="1">
      <alignment horizontal="centerContinuous"/>
    </xf>
    <xf numFmtId="177" fontId="55" fillId="0" borderId="0" xfId="18" applyFont="1"/>
    <xf numFmtId="179" fontId="1" fillId="0" borderId="0" xfId="21" applyFont="1" applyBorder="1" applyAlignment="1" applyProtection="1"/>
    <xf numFmtId="0" fontId="55" fillId="7" borderId="0" xfId="22" applyFont="1" applyFill="1" applyAlignment="1">
      <alignment vertical="center"/>
    </xf>
    <xf numFmtId="9" fontId="55" fillId="0" borderId="0" xfId="25" applyFont="1" applyFill="1"/>
    <xf numFmtId="175" fontId="55" fillId="0" borderId="0" xfId="18" applyNumberFormat="1" applyFont="1" applyAlignment="1">
      <alignment horizontal="right"/>
    </xf>
    <xf numFmtId="177" fontId="66" fillId="15" borderId="0" xfId="18" applyFont="1" applyFill="1"/>
    <xf numFmtId="177" fontId="63" fillId="15" borderId="0" xfId="18" applyFont="1" applyFill="1"/>
    <xf numFmtId="4" fontId="58" fillId="15" borderId="0" xfId="18" applyNumberFormat="1" applyFont="1" applyFill="1" applyAlignment="1">
      <alignment horizontal="right"/>
    </xf>
    <xf numFmtId="4" fontId="66" fillId="15" borderId="0" xfId="18" applyNumberFormat="1" applyFont="1" applyFill="1"/>
    <xf numFmtId="9" fontId="58" fillId="15" borderId="0" xfId="18" applyNumberFormat="1" applyFont="1" applyFill="1" applyAlignment="1">
      <alignment horizontal="right"/>
    </xf>
    <xf numFmtId="0" fontId="58" fillId="0" borderId="0" xfId="19" applyFont="1" applyAlignment="1">
      <alignment horizontal="left" vertical="center"/>
    </xf>
    <xf numFmtId="2" fontId="55" fillId="0" borderId="0" xfId="18" applyNumberFormat="1" applyFont="1"/>
    <xf numFmtId="43" fontId="55" fillId="0" borderId="0" xfId="23" applyFont="1" applyFill="1" applyAlignment="1">
      <alignment horizontal="right"/>
    </xf>
    <xf numFmtId="37" fontId="55" fillId="0" borderId="0" xfId="24" applyNumberFormat="1" applyFont="1" applyAlignment="1">
      <alignment horizontal="right"/>
    </xf>
    <xf numFmtId="9" fontId="55" fillId="0" borderId="0" xfId="25" applyFont="1"/>
    <xf numFmtId="178" fontId="60" fillId="16" borderId="0" xfId="17" applyNumberFormat="1" applyFont="1" applyFill="1" applyAlignment="1">
      <alignment horizontal="left" vertical="center"/>
    </xf>
    <xf numFmtId="2" fontId="57" fillId="0" borderId="0" xfId="18" applyNumberFormat="1" applyFont="1" applyAlignment="1">
      <alignment horizontal="center" vertical="center"/>
    </xf>
    <xf numFmtId="9" fontId="57" fillId="0" borderId="0" xfId="23" applyNumberFormat="1" applyFont="1" applyFill="1" applyAlignment="1">
      <alignment horizontal="center" vertical="center"/>
    </xf>
    <xf numFmtId="37" fontId="57" fillId="0" borderId="0" xfId="24" applyNumberFormat="1" applyFont="1" applyAlignment="1">
      <alignment horizontal="center" vertical="center"/>
    </xf>
    <xf numFmtId="37" fontId="57" fillId="0" borderId="0" xfId="24" applyNumberFormat="1" applyFont="1" applyFill="1" applyAlignment="1">
      <alignment horizontal="center" vertical="center"/>
    </xf>
    <xf numFmtId="0" fontId="55" fillId="0" borderId="0" xfId="26" applyFont="1"/>
    <xf numFmtId="0" fontId="55" fillId="0" borderId="0" xfId="26" applyFont="1" applyAlignment="1">
      <alignment wrapText="1"/>
    </xf>
    <xf numFmtId="0" fontId="56" fillId="0" borderId="0" xfId="26" applyFont="1"/>
    <xf numFmtId="10" fontId="56" fillId="0" borderId="0" xfId="26" applyNumberFormat="1" applyFont="1"/>
    <xf numFmtId="0" fontId="58" fillId="0" borderId="0" xfId="26" applyFont="1"/>
    <xf numFmtId="0" fontId="58" fillId="0" borderId="0" xfId="26" applyFont="1" applyAlignment="1">
      <alignment wrapText="1"/>
    </xf>
    <xf numFmtId="180" fontId="56" fillId="0" borderId="0" xfId="27" applyNumberFormat="1" applyFont="1"/>
    <xf numFmtId="175" fontId="55" fillId="0" borderId="0" xfId="26" applyNumberFormat="1" applyFont="1"/>
    <xf numFmtId="0" fontId="55" fillId="0" borderId="0" xfId="26" applyFont="1" applyAlignment="1">
      <alignment horizontal="left" vertical="top"/>
    </xf>
    <xf numFmtId="165" fontId="2" fillId="0" borderId="0" xfId="28" applyNumberFormat="1" applyFont="1" applyFill="1" applyBorder="1" applyAlignment="1">
      <alignment horizontal="right" vertical="center"/>
    </xf>
    <xf numFmtId="0" fontId="59" fillId="0" borderId="0" xfId="26" applyFont="1" applyAlignment="1">
      <alignment horizontal="left" wrapText="1"/>
    </xf>
    <xf numFmtId="180" fontId="56" fillId="0" borderId="0" xfId="27" applyNumberFormat="1" applyFont="1" applyFill="1"/>
    <xf numFmtId="0" fontId="59" fillId="0" borderId="0" xfId="26" applyFont="1" applyAlignment="1">
      <alignment horizontal="left"/>
    </xf>
    <xf numFmtId="0" fontId="6" fillId="0" borderId="0" xfId="26" applyFont="1"/>
    <xf numFmtId="165" fontId="55" fillId="0" borderId="0" xfId="26" applyNumberFormat="1" applyFont="1" applyAlignment="1">
      <alignment vertical="top"/>
    </xf>
    <xf numFmtId="4" fontId="1" fillId="0" borderId="0" xfId="26" applyNumberFormat="1" applyFont="1" applyAlignment="1">
      <alignment vertical="top"/>
    </xf>
    <xf numFmtId="0" fontId="55" fillId="0" borderId="0" xfId="26" applyFont="1" applyAlignment="1">
      <alignment vertical="center" wrapText="1"/>
    </xf>
    <xf numFmtId="0" fontId="55" fillId="0" borderId="0" xfId="29" applyFont="1" applyAlignment="1">
      <alignment horizontal="left" vertical="top" wrapText="1" indent="1"/>
    </xf>
    <xf numFmtId="9" fontId="55" fillId="0" borderId="0" xfId="26" applyNumberFormat="1" applyFont="1"/>
    <xf numFmtId="0" fontId="55" fillId="0" borderId="0" xfId="29" applyFont="1" applyAlignment="1">
      <alignment horizontal="left" vertical="top" indent="1"/>
    </xf>
    <xf numFmtId="9" fontId="55" fillId="0" borderId="0" xfId="29" applyNumberFormat="1" applyFont="1" applyAlignment="1">
      <alignment vertical="center"/>
    </xf>
    <xf numFmtId="0" fontId="55" fillId="0" borderId="0" xfId="29" applyFont="1" applyAlignment="1">
      <alignment vertical="center" wrapText="1"/>
    </xf>
    <xf numFmtId="0" fontId="59" fillId="0" borderId="0" xfId="29" applyFont="1" applyAlignment="1">
      <alignment horizontal="left" vertical="center" wrapText="1"/>
    </xf>
    <xf numFmtId="4" fontId="55" fillId="0" borderId="0" xfId="26" applyNumberFormat="1" applyFont="1"/>
    <xf numFmtId="165" fontId="56" fillId="0" borderId="16" xfId="0" applyNumberFormat="1" applyFont="1" applyBorder="1" applyAlignment="1">
      <alignment horizontal="center" vertical="center" wrapText="1" readingOrder="1"/>
    </xf>
    <xf numFmtId="165" fontId="56" fillId="0" borderId="17" xfId="0" applyNumberFormat="1" applyFont="1" applyBorder="1" applyAlignment="1">
      <alignment horizontal="center" vertical="center" wrapText="1" readingOrder="1"/>
    </xf>
    <xf numFmtId="165" fontId="56" fillId="0" borderId="18" xfId="0" applyNumberFormat="1" applyFont="1" applyBorder="1" applyAlignment="1">
      <alignment horizontal="center" wrapText="1" readingOrder="1"/>
    </xf>
    <xf numFmtId="165" fontId="56" fillId="0" borderId="19" xfId="0" applyNumberFormat="1" applyFont="1" applyBorder="1" applyAlignment="1">
      <alignment horizontal="center" wrapText="1" readingOrder="1"/>
    </xf>
    <xf numFmtId="165" fontId="56" fillId="0" borderId="20" xfId="0" applyNumberFormat="1" applyFont="1" applyBorder="1" applyAlignment="1">
      <alignment horizontal="center" wrapText="1" readingOrder="1"/>
    </xf>
    <xf numFmtId="10" fontId="55" fillId="0" borderId="0" xfId="26" applyNumberFormat="1" applyFont="1"/>
    <xf numFmtId="165" fontId="56" fillId="0" borderId="21" xfId="0" applyNumberFormat="1" applyFont="1" applyBorder="1" applyAlignment="1">
      <alignment horizontal="center" wrapText="1" readingOrder="1"/>
    </xf>
    <xf numFmtId="165" fontId="56" fillId="0" borderId="22" xfId="0" applyNumberFormat="1" applyFont="1" applyBorder="1" applyAlignment="1">
      <alignment horizontal="center" wrapText="1" readingOrder="1"/>
    </xf>
    <xf numFmtId="165" fontId="56" fillId="0" borderId="23" xfId="0" applyNumberFormat="1" applyFont="1" applyBorder="1" applyAlignment="1">
      <alignment horizontal="center" wrapText="1" readingOrder="1"/>
    </xf>
    <xf numFmtId="165" fontId="56" fillId="0" borderId="24" xfId="0" applyNumberFormat="1" applyFont="1" applyBorder="1" applyAlignment="1">
      <alignment horizontal="center" wrapText="1" readingOrder="1"/>
    </xf>
    <xf numFmtId="165" fontId="56" fillId="0" borderId="0" xfId="26" applyNumberFormat="1" applyFont="1" applyAlignment="1">
      <alignment horizontal="center"/>
    </xf>
    <xf numFmtId="165" fontId="56" fillId="0" borderId="25" xfId="0" applyNumberFormat="1" applyFont="1" applyBorder="1" applyAlignment="1">
      <alignment horizontal="center" wrapText="1" readingOrder="1"/>
    </xf>
    <xf numFmtId="165" fontId="56" fillId="0" borderId="27" xfId="0" applyNumberFormat="1" applyFont="1" applyBorder="1" applyAlignment="1">
      <alignment horizontal="center" wrapText="1" readingOrder="1"/>
    </xf>
    <xf numFmtId="165" fontId="56" fillId="0" borderId="28" xfId="0" applyNumberFormat="1" applyFont="1" applyBorder="1" applyAlignment="1">
      <alignment horizontal="center" wrapText="1" readingOrder="1"/>
    </xf>
    <xf numFmtId="165" fontId="56" fillId="0" borderId="29" xfId="0" applyNumberFormat="1" applyFont="1" applyBorder="1" applyAlignment="1">
      <alignment horizontal="center" wrapText="1" readingOrder="1"/>
    </xf>
    <xf numFmtId="165" fontId="56" fillId="0" borderId="30" xfId="0" applyNumberFormat="1" applyFont="1" applyBorder="1" applyAlignment="1">
      <alignment horizontal="center" wrapText="1" readingOrder="1"/>
    </xf>
    <xf numFmtId="165" fontId="56" fillId="0" borderId="0" xfId="0" applyNumberFormat="1" applyFont="1" applyAlignment="1">
      <alignment horizontal="center" wrapText="1" readingOrder="1"/>
    </xf>
    <xf numFmtId="0" fontId="55" fillId="0" borderId="0" xfId="26" applyFont="1" applyAlignment="1">
      <alignment vertical="top"/>
    </xf>
    <xf numFmtId="164" fontId="56" fillId="0" borderId="17" xfId="0" applyNumberFormat="1" applyFont="1" applyBorder="1" applyAlignment="1">
      <alignment horizontal="center" vertical="center" wrapText="1" readingOrder="1"/>
    </xf>
    <xf numFmtId="0" fontId="58" fillId="0" borderId="33" xfId="26" applyFont="1" applyBorder="1" applyAlignment="1">
      <alignment horizontal="left" vertical="top"/>
    </xf>
    <xf numFmtId="165" fontId="58" fillId="0" borderId="33" xfId="26" applyNumberFormat="1" applyFont="1" applyBorder="1" applyAlignment="1">
      <alignment vertical="top"/>
    </xf>
    <xf numFmtId="10" fontId="58" fillId="0" borderId="0" xfId="26" applyNumberFormat="1" applyFont="1"/>
    <xf numFmtId="0" fontId="58" fillId="0" borderId="33" xfId="26" applyFont="1" applyBorder="1" applyAlignment="1">
      <alignment wrapText="1"/>
    </xf>
    <xf numFmtId="0" fontId="67" fillId="0" borderId="33" xfId="26" applyFont="1" applyBorder="1" applyAlignment="1">
      <alignment horizontal="left"/>
    </xf>
    <xf numFmtId="0" fontId="59" fillId="0" borderId="0" xfId="26" applyFont="1" applyAlignment="1">
      <alignment wrapText="1"/>
    </xf>
    <xf numFmtId="9" fontId="55" fillId="0" borderId="0" xfId="26" applyNumberFormat="1" applyFont="1" applyAlignment="1">
      <alignment vertical="top"/>
    </xf>
    <xf numFmtId="0" fontId="59" fillId="0" borderId="0" xfId="26" applyFont="1" applyAlignment="1">
      <alignment horizontal="right" wrapText="1"/>
    </xf>
    <xf numFmtId="0" fontId="67" fillId="0" borderId="33" xfId="26" applyFont="1" applyBorder="1" applyAlignment="1">
      <alignment horizontal="right" wrapText="1"/>
    </xf>
    <xf numFmtId="9" fontId="55" fillId="0" borderId="0" xfId="30" applyFont="1" applyFill="1" applyBorder="1"/>
    <xf numFmtId="165" fontId="58" fillId="0" borderId="0" xfId="29" applyNumberFormat="1" applyFont="1" applyAlignment="1">
      <alignment horizontal="right" indent="1"/>
    </xf>
    <xf numFmtId="10" fontId="67" fillId="0" borderId="0" xfId="26" applyNumberFormat="1" applyFont="1"/>
    <xf numFmtId="10" fontId="57" fillId="0" borderId="0" xfId="26" applyNumberFormat="1" applyFont="1" applyAlignment="1">
      <alignment vertical="top"/>
    </xf>
    <xf numFmtId="165" fontId="57" fillId="0" borderId="0" xfId="26" applyNumberFormat="1" applyFont="1" applyAlignment="1">
      <alignment vertical="top"/>
    </xf>
    <xf numFmtId="9" fontId="57" fillId="0" borderId="0" xfId="26" applyNumberFormat="1" applyFont="1" applyAlignment="1">
      <alignment vertical="top"/>
    </xf>
    <xf numFmtId="0" fontId="7" fillId="0" borderId="35" xfId="11" applyFont="1" applyBorder="1">
      <alignment horizontal="left" vertical="center"/>
    </xf>
    <xf numFmtId="0" fontId="28" fillId="0" borderId="36" xfId="11" applyBorder="1" applyAlignment="1">
      <alignment horizontal="left"/>
    </xf>
    <xf numFmtId="0" fontId="28" fillId="0" borderId="0" xfId="11" applyAlignment="1">
      <alignment horizontal="right" wrapText="1"/>
    </xf>
    <xf numFmtId="181" fontId="28" fillId="0" borderId="0" xfId="11" applyNumberFormat="1" applyAlignment="1">
      <alignment horizontal="right"/>
    </xf>
    <xf numFmtId="10" fontId="28" fillId="0" borderId="0" xfId="11" applyNumberFormat="1" applyAlignment="1">
      <alignment horizontal="right"/>
    </xf>
    <xf numFmtId="0" fontId="28" fillId="0" borderId="35" xfId="11" applyBorder="1">
      <alignment horizontal="left" vertical="center"/>
    </xf>
    <xf numFmtId="181" fontId="28" fillId="0" borderId="36" xfId="11" applyNumberFormat="1" applyBorder="1" applyAlignment="1">
      <alignment horizontal="right" vertical="top"/>
    </xf>
    <xf numFmtId="181" fontId="28" fillId="0" borderId="0" xfId="11" applyNumberFormat="1" applyAlignment="1">
      <alignment horizontal="right" vertical="top"/>
    </xf>
    <xf numFmtId="10" fontId="28" fillId="0" borderId="0" xfId="11" applyNumberFormat="1" applyAlignment="1">
      <alignment horizontal="right" vertical="top"/>
    </xf>
    <xf numFmtId="0" fontId="28" fillId="0" borderId="0" xfId="11" applyAlignment="1">
      <alignment horizontal="left"/>
    </xf>
    <xf numFmtId="0" fontId="28" fillId="0" borderId="11" xfId="11" applyBorder="1">
      <alignment horizontal="left" vertical="center"/>
    </xf>
    <xf numFmtId="181" fontId="28" fillId="0" borderId="11" xfId="11" applyNumberFormat="1" applyBorder="1" applyAlignment="1">
      <alignment horizontal="right" vertical="top"/>
    </xf>
    <xf numFmtId="10" fontId="28" fillId="0" borderId="11" xfId="11" applyNumberFormat="1" applyBorder="1" applyAlignment="1">
      <alignment horizontal="right" vertical="top"/>
    </xf>
    <xf numFmtId="0" fontId="28" fillId="0" borderId="37" xfId="11" applyBorder="1">
      <alignment horizontal="left" vertical="center"/>
    </xf>
    <xf numFmtId="181" fontId="28" fillId="0" borderId="37" xfId="11" applyNumberFormat="1" applyBorder="1" applyAlignment="1">
      <alignment horizontal="center"/>
    </xf>
    <xf numFmtId="10" fontId="28" fillId="0" borderId="37" xfId="11" applyNumberFormat="1" applyBorder="1" applyAlignment="1">
      <alignment horizontal="right"/>
    </xf>
    <xf numFmtId="181" fontId="28" fillId="0" borderId="36" xfId="11" applyNumberFormat="1" applyBorder="1" applyAlignment="1">
      <alignment horizontal="center"/>
    </xf>
    <xf numFmtId="10" fontId="28" fillId="0" borderId="36" xfId="11" applyNumberFormat="1" applyBorder="1" applyAlignment="1">
      <alignment horizontal="right"/>
    </xf>
    <xf numFmtId="181" fontId="28" fillId="0" borderId="35" xfId="11" applyNumberFormat="1" applyBorder="1" applyAlignment="1">
      <alignment horizontal="center"/>
    </xf>
    <xf numFmtId="10" fontId="28" fillId="0" borderId="35" xfId="11" applyNumberFormat="1" applyBorder="1" applyAlignment="1">
      <alignment horizontal="right"/>
    </xf>
    <xf numFmtId="181" fontId="28" fillId="0" borderId="0" xfId="11" applyNumberFormat="1" applyAlignment="1">
      <alignment horizontal="center"/>
    </xf>
    <xf numFmtId="0" fontId="69" fillId="17" borderId="38" xfId="31" applyFont="1" applyFill="1" applyBorder="1"/>
    <xf numFmtId="0" fontId="68" fillId="0" borderId="0" xfId="31"/>
    <xf numFmtId="49" fontId="70" fillId="0" borderId="38" xfId="31" applyNumberFormat="1" applyFont="1" applyBorder="1"/>
    <xf numFmtId="182" fontId="70" fillId="0" borderId="38" xfId="31" applyNumberFormat="1" applyFont="1" applyBorder="1"/>
    <xf numFmtId="3" fontId="70" fillId="0" borderId="38" xfId="31" applyNumberFormat="1" applyFont="1" applyBorder="1"/>
    <xf numFmtId="4" fontId="70" fillId="0" borderId="38" xfId="31" applyNumberFormat="1" applyFont="1" applyBorder="1"/>
    <xf numFmtId="183" fontId="70" fillId="0" borderId="38" xfId="31" applyNumberFormat="1" applyFont="1" applyBorder="1"/>
    <xf numFmtId="14" fontId="70" fillId="0" borderId="38" xfId="31" applyNumberFormat="1" applyFont="1" applyBorder="1"/>
    <xf numFmtId="9" fontId="68" fillId="0" borderId="0" xfId="1" applyFont="1"/>
    <xf numFmtId="0" fontId="71" fillId="0" borderId="0" xfId="31" applyFont="1"/>
    <xf numFmtId="10" fontId="71" fillId="0" borderId="0" xfId="1" applyNumberFormat="1" applyFont="1"/>
    <xf numFmtId="165" fontId="71" fillId="0" borderId="0" xfId="1" applyNumberFormat="1" applyFont="1"/>
    <xf numFmtId="9" fontId="71" fillId="0" borderId="0" xfId="1" applyFont="1"/>
    <xf numFmtId="178" fontId="60" fillId="16" borderId="0" xfId="0" applyNumberFormat="1" applyFont="1" applyFill="1" applyAlignment="1">
      <alignment horizontal="left" vertical="center"/>
    </xf>
    <xf numFmtId="178" fontId="60" fillId="16" borderId="0" xfId="0" applyNumberFormat="1" applyFont="1" applyFill="1" applyAlignment="1">
      <alignment horizontal="center" vertical="center"/>
    </xf>
    <xf numFmtId="165" fontId="5" fillId="12" borderId="34" xfId="29" applyNumberFormat="1" applyFont="1" applyFill="1" applyBorder="1" applyAlignment="1">
      <alignment horizontal="right" vertical="top"/>
    </xf>
    <xf numFmtId="165" fontId="5" fillId="12" borderId="34" xfId="29" applyNumberFormat="1" applyFont="1" applyFill="1" applyBorder="1" applyAlignment="1">
      <alignment horizontal="left" vertical="top"/>
    </xf>
    <xf numFmtId="4" fontId="57" fillId="0" borderId="0" xfId="26" applyNumberFormat="1" applyFont="1" applyAlignment="1">
      <alignment vertical="top"/>
    </xf>
    <xf numFmtId="165" fontId="60" fillId="12" borderId="26" xfId="0" applyNumberFormat="1" applyFont="1" applyFill="1" applyBorder="1" applyAlignment="1">
      <alignment horizontal="center" vertical="center" wrapText="1" readingOrder="1"/>
    </xf>
    <xf numFmtId="0" fontId="72" fillId="0" borderId="0" xfId="32"/>
    <xf numFmtId="37" fontId="73" fillId="0" borderId="0" xfId="32" applyNumberFormat="1" applyFont="1"/>
    <xf numFmtId="0" fontId="76" fillId="0" borderId="0" xfId="34" applyFont="1"/>
    <xf numFmtId="3" fontId="77" fillId="0" borderId="0" xfId="34" applyNumberFormat="1" applyFont="1"/>
    <xf numFmtId="0" fontId="78" fillId="12" borderId="0" xfId="11" applyFont="1" applyFill="1">
      <alignment horizontal="left" vertical="center"/>
    </xf>
    <xf numFmtId="0" fontId="52" fillId="12" borderId="0" xfId="11" applyFont="1" applyFill="1">
      <alignment horizontal="left" vertical="center"/>
    </xf>
    <xf numFmtId="0" fontId="52" fillId="0" borderId="0" xfId="11" applyFont="1">
      <alignment horizontal="left" vertical="center"/>
    </xf>
    <xf numFmtId="0" fontId="48" fillId="0" borderId="0" xfId="11" applyFont="1">
      <alignment horizontal="left" vertical="center"/>
    </xf>
    <xf numFmtId="14" fontId="79" fillId="12" borderId="0" xfId="11" applyNumberFormat="1" applyFont="1" applyFill="1" applyAlignment="1">
      <alignment horizontal="left"/>
    </xf>
    <xf numFmtId="0" fontId="80" fillId="12" borderId="0" xfId="11" applyFont="1" applyFill="1" applyAlignment="1">
      <alignment horizontal="center" vertical="center"/>
    </xf>
    <xf numFmtId="0" fontId="81" fillId="0" borderId="0" xfId="33" applyFont="1"/>
    <xf numFmtId="0" fontId="82" fillId="19" borderId="0" xfId="33" applyFont="1" applyFill="1" applyAlignment="1">
      <alignment horizontal="center" vertical="center"/>
    </xf>
    <xf numFmtId="0" fontId="83" fillId="12" borderId="39" xfId="33" applyFont="1" applyFill="1" applyBorder="1"/>
    <xf numFmtId="0" fontId="82" fillId="19" borderId="0" xfId="33" applyFont="1" applyFill="1"/>
    <xf numFmtId="0" fontId="82" fillId="19" borderId="0" xfId="33" applyFont="1" applyFill="1" applyAlignment="1">
      <alignment horizontal="center" vertical="center" wrapText="1"/>
    </xf>
    <xf numFmtId="0" fontId="82" fillId="0" borderId="0" xfId="33" applyFont="1" applyAlignment="1">
      <alignment horizontal="center" vertical="center"/>
    </xf>
    <xf numFmtId="0" fontId="81" fillId="0" borderId="0" xfId="34" applyFont="1"/>
    <xf numFmtId="187" fontId="81" fillId="18" borderId="40" xfId="33" applyNumberFormat="1" applyFont="1" applyFill="1" applyBorder="1"/>
    <xf numFmtId="187" fontId="81" fillId="18" borderId="41" xfId="33" applyNumberFormat="1" applyFont="1" applyFill="1" applyBorder="1"/>
    <xf numFmtId="186" fontId="81" fillId="0" borderId="0" xfId="33" applyNumberFormat="1" applyFont="1"/>
    <xf numFmtId="186" fontId="84" fillId="0" borderId="0" xfId="33" applyNumberFormat="1" applyFont="1"/>
    <xf numFmtId="187" fontId="81" fillId="0" borderId="0" xfId="33" applyNumberFormat="1" applyFont="1"/>
    <xf numFmtId="0" fontId="81" fillId="18" borderId="0" xfId="33" applyFont="1" applyFill="1"/>
    <xf numFmtId="187" fontId="81" fillId="18" borderId="0" xfId="33" applyNumberFormat="1" applyFont="1" applyFill="1"/>
    <xf numFmtId="0" fontId="85" fillId="18" borderId="0" xfId="33" applyFont="1" applyFill="1"/>
    <xf numFmtId="187" fontId="85" fillId="18" borderId="0" xfId="33" applyNumberFormat="1" applyFont="1" applyFill="1"/>
    <xf numFmtId="0" fontId="81" fillId="19" borderId="0" xfId="33" applyFont="1" applyFill="1"/>
    <xf numFmtId="188" fontId="81" fillId="0" borderId="0" xfId="33" applyNumberFormat="1" applyFont="1"/>
    <xf numFmtId="0" fontId="85" fillId="18" borderId="42" xfId="33" applyFont="1" applyFill="1" applyBorder="1"/>
    <xf numFmtId="186" fontId="86" fillId="0" borderId="0" xfId="33" applyNumberFormat="1" applyFont="1"/>
    <xf numFmtId="174" fontId="82" fillId="0" borderId="0" xfId="33" applyNumberFormat="1" applyFont="1" applyAlignment="1">
      <alignment horizontal="center" vertical="center"/>
    </xf>
    <xf numFmtId="186" fontId="86" fillId="0" borderId="12" xfId="33" applyNumberFormat="1" applyFont="1" applyBorder="1"/>
    <xf numFmtId="186" fontId="84" fillId="0" borderId="12" xfId="33" applyNumberFormat="1" applyFont="1" applyBorder="1"/>
    <xf numFmtId="186" fontId="81" fillId="0" borderId="12" xfId="33" applyNumberFormat="1" applyFont="1" applyBorder="1"/>
    <xf numFmtId="187" fontId="81" fillId="0" borderId="12" xfId="33" applyNumberFormat="1" applyFont="1" applyBorder="1" applyAlignment="1">
      <alignment horizontal="right"/>
    </xf>
    <xf numFmtId="0" fontId="85" fillId="0" borderId="12" xfId="34" applyFont="1" applyBorder="1"/>
    <xf numFmtId="0" fontId="48" fillId="0" borderId="0" xfId="22" applyFont="1" applyAlignment="1">
      <alignment vertical="center"/>
    </xf>
    <xf numFmtId="186" fontId="81" fillId="0" borderId="0" xfId="33" applyNumberFormat="1" applyFont="1" applyAlignment="1">
      <alignment vertical="center"/>
    </xf>
    <xf numFmtId="185" fontId="85" fillId="18" borderId="42" xfId="33" applyNumberFormat="1" applyFont="1" applyFill="1" applyBorder="1" applyAlignment="1">
      <alignment horizontal="center" vertical="center"/>
    </xf>
    <xf numFmtId="166" fontId="83" fillId="0" borderId="0" xfId="2" applyNumberFormat="1" applyFont="1" applyBorder="1" applyAlignment="1">
      <alignment vertical="center"/>
    </xf>
    <xf numFmtId="186" fontId="86" fillId="0" borderId="0" xfId="33" applyNumberFormat="1" applyFont="1" applyAlignment="1">
      <alignment horizontal="center" vertical="center"/>
    </xf>
    <xf numFmtId="186" fontId="84" fillId="0" borderId="0" xfId="33" applyNumberFormat="1" applyFont="1" applyAlignment="1">
      <alignment horizontal="center" vertical="center"/>
    </xf>
    <xf numFmtId="0" fontId="49" fillId="0" borderId="0" xfId="3" applyFont="1" applyFill="1" applyAlignment="1">
      <alignment vertical="center"/>
    </xf>
    <xf numFmtId="0" fontId="49" fillId="0" borderId="0" xfId="3" applyFont="1" applyFill="1"/>
    <xf numFmtId="0" fontId="87" fillId="0" borderId="0" xfId="0" applyFont="1" applyAlignment="1">
      <alignment horizontal="center"/>
    </xf>
    <xf numFmtId="3" fontId="87" fillId="0" borderId="0" xfId="0" applyNumberFormat="1" applyFont="1" applyAlignment="1">
      <alignment horizontal="center"/>
    </xf>
    <xf numFmtId="0" fontId="87" fillId="0" borderId="0" xfId="0" applyFont="1" applyAlignment="1">
      <alignment horizontal="center" wrapText="1"/>
    </xf>
    <xf numFmtId="2" fontId="87" fillId="6" borderId="0" xfId="0" applyNumberFormat="1" applyFont="1" applyFill="1" applyAlignment="1">
      <alignment horizontal="center"/>
    </xf>
    <xf numFmtId="2" fontId="87" fillId="7" borderId="0" xfId="0" applyNumberFormat="1" applyFont="1" applyFill="1" applyAlignment="1">
      <alignment horizontal="center"/>
    </xf>
    <xf numFmtId="1" fontId="60" fillId="12" borderId="26" xfId="0" applyNumberFormat="1" applyFont="1" applyFill="1" applyBorder="1" applyAlignment="1">
      <alignment horizontal="center" vertical="center" wrapText="1" readingOrder="1"/>
    </xf>
    <xf numFmtId="0" fontId="60" fillId="12" borderId="14" xfId="0" applyFont="1" applyFill="1" applyBorder="1" applyAlignment="1">
      <alignment horizontal="center" vertical="center" wrapText="1" readingOrder="1"/>
    </xf>
    <xf numFmtId="0" fontId="56" fillId="13" borderId="15" xfId="0" applyFont="1" applyFill="1" applyBorder="1" applyAlignment="1">
      <alignment horizontal="center" vertical="center" wrapText="1" readingOrder="1"/>
    </xf>
    <xf numFmtId="0" fontId="56" fillId="13" borderId="0" xfId="0" applyFont="1" applyFill="1" applyAlignment="1">
      <alignment horizontal="center" vertical="center" wrapText="1" readingOrder="1"/>
    </xf>
    <xf numFmtId="0" fontId="56" fillId="14" borderId="15" xfId="0" applyFont="1" applyFill="1" applyBorder="1" applyAlignment="1">
      <alignment horizontal="center" vertical="center" wrapText="1" readingOrder="1"/>
    </xf>
    <xf numFmtId="0" fontId="82" fillId="19" borderId="39" xfId="33" applyFont="1" applyFill="1" applyBorder="1" applyAlignment="1">
      <alignment horizontal="center"/>
    </xf>
    <xf numFmtId="0" fontId="83" fillId="12" borderId="39" xfId="33" applyFont="1" applyFill="1" applyBorder="1"/>
    <xf numFmtId="0" fontId="82" fillId="19" borderId="0" xfId="33" applyFont="1" applyFill="1" applyAlignment="1">
      <alignment horizontal="center" vertical="center"/>
    </xf>
    <xf numFmtId="0" fontId="71" fillId="0" borderId="0" xfId="31" applyFont="1" applyAlignment="1">
      <alignment horizontal="left"/>
    </xf>
    <xf numFmtId="0" fontId="85" fillId="18" borderId="0" xfId="33" applyFont="1" applyFill="1" applyBorder="1"/>
    <xf numFmtId="185" fontId="85" fillId="18" borderId="0" xfId="33" applyNumberFormat="1" applyFont="1" applyFill="1" applyBorder="1" applyAlignment="1">
      <alignment horizontal="center" vertical="center"/>
    </xf>
    <xf numFmtId="0" fontId="73" fillId="0" borderId="43" xfId="32" applyFont="1" applyBorder="1"/>
    <xf numFmtId="0" fontId="74" fillId="0" borderId="44" xfId="32" applyFont="1" applyBorder="1" applyAlignment="1">
      <alignment wrapText="1"/>
    </xf>
    <xf numFmtId="0" fontId="74" fillId="0" borderId="44" xfId="32" applyFont="1" applyBorder="1"/>
    <xf numFmtId="184" fontId="74" fillId="0" borderId="45" xfId="32" applyNumberFormat="1" applyFont="1" applyBorder="1" applyAlignment="1">
      <alignment wrapText="1"/>
    </xf>
    <xf numFmtId="14" fontId="74" fillId="0" borderId="46" xfId="32" applyNumberFormat="1" applyFont="1" applyBorder="1" applyAlignment="1">
      <alignment wrapText="1"/>
    </xf>
    <xf numFmtId="37" fontId="73" fillId="0" borderId="0" xfId="32" applyNumberFormat="1" applyFont="1" applyBorder="1"/>
    <xf numFmtId="37" fontId="73" fillId="0" borderId="7" xfId="32" applyNumberFormat="1" applyFont="1" applyBorder="1"/>
    <xf numFmtId="0" fontId="74" fillId="0" borderId="47" xfId="32" applyFont="1" applyBorder="1" applyAlignment="1">
      <alignment wrapText="1"/>
    </xf>
    <xf numFmtId="37" fontId="73" fillId="0" borderId="48" xfId="32" applyNumberFormat="1" applyFont="1" applyBorder="1"/>
    <xf numFmtId="37" fontId="73" fillId="0" borderId="49" xfId="32" applyNumberFormat="1" applyFont="1" applyBorder="1"/>
    <xf numFmtId="0" fontId="33" fillId="0" borderId="0" xfId="11" applyFont="1" applyFill="1">
      <alignment horizontal="left" vertical="center"/>
    </xf>
    <xf numFmtId="0" fontId="61" fillId="0" borderId="0" xfId="11" applyFont="1" applyFill="1" applyAlignment="1">
      <alignment horizontal="center" vertical="center"/>
    </xf>
    <xf numFmtId="0" fontId="72" fillId="0" borderId="0" xfId="32" applyFill="1"/>
  </cellXfs>
  <cellStyles count="35">
    <cellStyle name="Гиперссылка" xfId="3" builtinId="8"/>
    <cellStyle name="Обычный" xfId="0" builtinId="0"/>
    <cellStyle name="Обычный 2" xfId="11" xr:uid="{AED5F28F-2875-6F4F-9707-1C94E765B81C}"/>
    <cellStyle name="Обычный 3" xfId="31" xr:uid="{4E6A2EB0-4668-E84F-BA64-86D2AC795223}"/>
    <cellStyle name="Обычный 4" xfId="32" xr:uid="{0E5C4901-5DC0-644A-B8F0-820DE95FF1D8}"/>
    <cellStyle name="Обычный 5" xfId="34" xr:uid="{6A8997EB-B9E3-2347-85AD-7BA84BB6D9D4}"/>
    <cellStyle name="Процентный" xfId="1" builtinId="5"/>
    <cellStyle name="Финансовый" xfId="2" builtinId="3"/>
    <cellStyle name="Финансовый 2" xfId="27" xr:uid="{297AFA63-F52A-284E-93CB-A599387D8C0B}"/>
    <cellStyle name="Calc" xfId="9" xr:uid="{1F0D6D94-A6A6-4344-89D8-2B616711B8AF}"/>
    <cellStyle name="Calc (change)" xfId="8" xr:uid="{3D694A2D-CA40-9A40-8245-E3C7B1E8835D}"/>
    <cellStyle name="Calc (percent)" xfId="10" xr:uid="{018A0384-CBD2-4F40-81A2-D7747F4AED6B}"/>
    <cellStyle name="Comma 2 2" xfId="28" xr:uid="{48561B08-4516-5E40-AB01-946858D312FE}"/>
    <cellStyle name="Comma 3 2 2" xfId="24" xr:uid="{CC1821EA-0D9E-3741-8419-EAA845606351}"/>
    <cellStyle name="Header 1" xfId="4" xr:uid="{13877C1D-EBF1-8A44-ABDF-2D8999504C9D}"/>
    <cellStyle name="Header 2" xfId="5" xr:uid="{319F1603-EF38-4D45-9DF4-14AB0872613B}"/>
    <cellStyle name="Hyperlink 2 2" xfId="21" xr:uid="{AA65C71A-6B89-074B-BB53-3E0AA4ADD9E6}"/>
    <cellStyle name="Input (number)" xfId="12" xr:uid="{ADB0AF86-D3BA-B44D-A6FB-E89D393B3204}"/>
    <cellStyle name="Input (percent)" xfId="13" xr:uid="{413313DB-6983-7647-B0AE-C66FA3DBF3A1}"/>
    <cellStyle name="Link" xfId="7" xr:uid="{EAB4F53E-7941-9F42-B1DA-4A5B9D5F217A}"/>
    <cellStyle name="Link (change)" xfId="6" xr:uid="{3E6F4AE0-1E00-3041-B1FC-EE7BCA350F1D}"/>
    <cellStyle name="Normal 10" xfId="22" xr:uid="{BB8A20AF-256E-894A-8711-64716859E47E}"/>
    <cellStyle name="Normal 101" xfId="16" xr:uid="{6B029DD4-B959-3440-9A0F-5F58A8C91C3B}"/>
    <cellStyle name="Normal 2" xfId="17" xr:uid="{6D256C52-2697-844A-BD68-71E424B14F8F}"/>
    <cellStyle name="Normal 2 2 2" xfId="29" xr:uid="{6EF4DEFD-C2BB-D84C-9A26-0C89571A96BB}"/>
    <cellStyle name="Normal 2 3 2" xfId="19" xr:uid="{275EF652-27E7-AD43-91DD-CD01E90C568E}"/>
    <cellStyle name="Normal 3" xfId="15" xr:uid="{70FB0C75-7605-BA4E-971F-88629AC09187}"/>
    <cellStyle name="Normal 3 2" xfId="33" xr:uid="{7E645B59-C12E-FB42-BCB7-6695DE9CA915}"/>
    <cellStyle name="Normal 4 2 2 2" xfId="18" xr:uid="{7B1F3703-CDF4-314E-8C2E-4E348C88CBB4}"/>
    <cellStyle name="Normal 43 2" xfId="20" xr:uid="{958F126E-7A0E-744C-8F63-34892E420C1D}"/>
    <cellStyle name="Normal 7" xfId="26" xr:uid="{4243DB40-4EEB-B344-8BC1-0D0760BB627E}"/>
    <cellStyle name="Normal_Sector_Summary_Pack_Eur" xfId="14" xr:uid="{E8805BDF-9418-9849-A415-81BD900B71C0}"/>
    <cellStyle name="Percent 3 2 2" xfId="23" xr:uid="{79B3D535-67D6-CF49-BF28-459FA4B3CA11}"/>
    <cellStyle name="Percent 4" xfId="30" xr:uid="{98BFE737-13C6-B243-9EAA-4A57ED68C3F0}"/>
    <cellStyle name="Percent 5" xfId="25" xr:uid="{B5E1F532-66F7-344E-9571-9876A9027577}"/>
  </cellStyles>
  <dxfs count="0"/>
  <tableStyles count="0" defaultTableStyle="TableStyleMedium2" defaultPivotStyle="PivotStyleLight16"/>
  <colors>
    <mruColors>
      <color rgb="FF378CCC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theme" Target="theme/theme1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styles" Target="styles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54" Type="http://schemas.openxmlformats.org/officeDocument/2006/relationships/externalLink" Target="externalLinks/externalLink41.xml"/><Relationship Id="rId62" Type="http://schemas.openxmlformats.org/officeDocument/2006/relationships/externalLink" Target="externalLinks/externalLink49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Aluminum market (bln US dollars)</a:t>
            </a:r>
            <a:r>
              <a:rPr lang="ru-RU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GB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'2-Revenue'!$C$44</c:f>
              <c:strCache>
                <c:ptCount val="1"/>
                <c:pt idx="0">
                  <c:v>Flat Products (USD Billion)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'2-Revenue'!$B$46:$B$58</c:f>
              <c:numCache>
                <c:formatCode>General</c:formatCode>
                <c:ptCount val="13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  <c:pt idx="10">
                  <c:v>2031</c:v>
                </c:pt>
                <c:pt idx="11">
                  <c:v>2032</c:v>
                </c:pt>
              </c:numCache>
            </c:numRef>
          </c:cat>
          <c:val>
            <c:numRef>
              <c:f>'2-Revenue'!$C$46:$C$58</c:f>
              <c:numCache>
                <c:formatCode>General</c:formatCode>
                <c:ptCount val="13"/>
                <c:pt idx="0">
                  <c:v>30</c:v>
                </c:pt>
                <c:pt idx="1">
                  <c:v>31</c:v>
                </c:pt>
                <c:pt idx="2">
                  <c:v>33</c:v>
                </c:pt>
                <c:pt idx="3">
                  <c:v>35</c:v>
                </c:pt>
                <c:pt idx="4">
                  <c:v>36</c:v>
                </c:pt>
                <c:pt idx="5">
                  <c:v>37</c:v>
                </c:pt>
                <c:pt idx="6">
                  <c:v>38</c:v>
                </c:pt>
                <c:pt idx="7">
                  <c:v>40</c:v>
                </c:pt>
                <c:pt idx="8">
                  <c:v>42</c:v>
                </c:pt>
                <c:pt idx="9">
                  <c:v>43</c:v>
                </c:pt>
                <c:pt idx="10">
                  <c:v>45</c:v>
                </c:pt>
                <c:pt idx="11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E1-4E73-801F-E84413F6F308}"/>
            </c:ext>
          </c:extLst>
        </c:ser>
        <c:ser>
          <c:idx val="1"/>
          <c:order val="1"/>
          <c:tx>
            <c:strRef>
              <c:f>'2-Revenue'!$D$44</c:f>
              <c:strCache>
                <c:ptCount val="1"/>
                <c:pt idx="0">
                  <c:v>Extruded Products (USD Billion)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'2-Revenue'!$B$46:$B$58</c:f>
              <c:numCache>
                <c:formatCode>General</c:formatCode>
                <c:ptCount val="13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  <c:pt idx="10">
                  <c:v>2031</c:v>
                </c:pt>
                <c:pt idx="11">
                  <c:v>2032</c:v>
                </c:pt>
              </c:numCache>
            </c:numRef>
          </c:cat>
          <c:val>
            <c:numRef>
              <c:f>'2-Revenue'!$D$46:$D$58</c:f>
              <c:numCache>
                <c:formatCode>General</c:formatCode>
                <c:ptCount val="13"/>
                <c:pt idx="0">
                  <c:v>50</c:v>
                </c:pt>
                <c:pt idx="1">
                  <c:v>52</c:v>
                </c:pt>
                <c:pt idx="2">
                  <c:v>55</c:v>
                </c:pt>
                <c:pt idx="3">
                  <c:v>56</c:v>
                </c:pt>
                <c:pt idx="4">
                  <c:v>58</c:v>
                </c:pt>
                <c:pt idx="5">
                  <c:v>60</c:v>
                </c:pt>
                <c:pt idx="6">
                  <c:v>62</c:v>
                </c:pt>
                <c:pt idx="7">
                  <c:v>64</c:v>
                </c:pt>
                <c:pt idx="8">
                  <c:v>66</c:v>
                </c:pt>
                <c:pt idx="9">
                  <c:v>68</c:v>
                </c:pt>
                <c:pt idx="10">
                  <c:v>70</c:v>
                </c:pt>
                <c:pt idx="11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E1-4E73-801F-E84413F6F308}"/>
            </c:ext>
          </c:extLst>
        </c:ser>
        <c:ser>
          <c:idx val="2"/>
          <c:order val="2"/>
          <c:tx>
            <c:strRef>
              <c:f>'2-Revenue'!$E$44</c:f>
              <c:strCache>
                <c:ptCount val="1"/>
                <c:pt idx="0">
                  <c:v>Forged Products (USD Billion)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'2-Revenue'!$B$46:$B$58</c:f>
              <c:numCache>
                <c:formatCode>General</c:formatCode>
                <c:ptCount val="13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  <c:pt idx="10">
                  <c:v>2031</c:v>
                </c:pt>
                <c:pt idx="11">
                  <c:v>2032</c:v>
                </c:pt>
              </c:numCache>
            </c:numRef>
          </c:cat>
          <c:val>
            <c:numRef>
              <c:f>'2-Revenue'!$E$46:$E$58</c:f>
              <c:numCache>
                <c:formatCode>General</c:formatCode>
                <c:ptCount val="13"/>
                <c:pt idx="0">
                  <c:v>45</c:v>
                </c:pt>
                <c:pt idx="1">
                  <c:v>46</c:v>
                </c:pt>
                <c:pt idx="2">
                  <c:v>48</c:v>
                </c:pt>
                <c:pt idx="3">
                  <c:v>50</c:v>
                </c:pt>
                <c:pt idx="4">
                  <c:v>51</c:v>
                </c:pt>
                <c:pt idx="5">
                  <c:v>53</c:v>
                </c:pt>
                <c:pt idx="6">
                  <c:v>55</c:v>
                </c:pt>
                <c:pt idx="7">
                  <c:v>56</c:v>
                </c:pt>
                <c:pt idx="8">
                  <c:v>58</c:v>
                </c:pt>
                <c:pt idx="9">
                  <c:v>60</c:v>
                </c:pt>
                <c:pt idx="10">
                  <c:v>62</c:v>
                </c:pt>
                <c:pt idx="11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E1-4E73-801F-E84413F6F308}"/>
            </c:ext>
          </c:extLst>
        </c:ser>
        <c:ser>
          <c:idx val="3"/>
          <c:order val="3"/>
          <c:tx>
            <c:strRef>
              <c:f>'2-Revenue'!$F$44</c:f>
              <c:strCache>
                <c:ptCount val="1"/>
                <c:pt idx="0">
                  <c:v>Long Products (USD Billion)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'2-Revenue'!$B$46:$B$58</c:f>
              <c:numCache>
                <c:formatCode>General</c:formatCode>
                <c:ptCount val="13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  <c:pt idx="10">
                  <c:v>2031</c:v>
                </c:pt>
                <c:pt idx="11">
                  <c:v>2032</c:v>
                </c:pt>
              </c:numCache>
            </c:numRef>
          </c:cat>
          <c:val>
            <c:numRef>
              <c:f>'2-Revenue'!$F$46:$F$58</c:f>
              <c:numCache>
                <c:formatCode>General</c:formatCode>
                <c:ptCount val="13"/>
                <c:pt idx="0">
                  <c:v>30</c:v>
                </c:pt>
                <c:pt idx="1">
                  <c:v>30</c:v>
                </c:pt>
                <c:pt idx="2">
                  <c:v>33</c:v>
                </c:pt>
                <c:pt idx="3">
                  <c:v>35</c:v>
                </c:pt>
                <c:pt idx="4">
                  <c:v>36</c:v>
                </c:pt>
                <c:pt idx="5">
                  <c:v>38</c:v>
                </c:pt>
                <c:pt idx="6">
                  <c:v>40</c:v>
                </c:pt>
                <c:pt idx="7">
                  <c:v>42</c:v>
                </c:pt>
                <c:pt idx="8">
                  <c:v>44</c:v>
                </c:pt>
                <c:pt idx="9">
                  <c:v>46</c:v>
                </c:pt>
                <c:pt idx="10">
                  <c:v>48</c:v>
                </c:pt>
                <c:pt idx="11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E1-4E73-801F-E84413F6F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8946656"/>
        <c:axId val="178949152"/>
      </c:barChart>
      <c:catAx>
        <c:axId val="17894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GB"/>
          </a:p>
        </c:txPr>
        <c:crossAx val="178949152"/>
        <c:crosses val="autoZero"/>
        <c:auto val="1"/>
        <c:lblAlgn val="ctr"/>
        <c:lblOffset val="100"/>
        <c:noMultiLvlLbl val="0"/>
      </c:catAx>
      <c:valAx>
        <c:axId val="17894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GB"/>
          </a:p>
        </c:txPr>
        <c:crossAx val="17894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GB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GB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600" b="1">
                <a:latin typeface="Arial" panose="020B0604020202020204" pitchFamily="34" charset="0"/>
                <a:cs typeface="Arial" panose="020B0604020202020204" pitchFamily="34" charset="0"/>
              </a:rPr>
              <a:t>Target</a:t>
            </a:r>
            <a:r>
              <a:rPr lang="en-GB" sz="1600" b="1" baseline="0">
                <a:latin typeface="Arial" panose="020B0604020202020204" pitchFamily="34" charset="0"/>
                <a:cs typeface="Arial" panose="020B0604020202020204" pitchFamily="34" charset="0"/>
              </a:rPr>
              <a:t> Price per Share, RUB</a:t>
            </a:r>
            <a:endParaRPr lang="ru-RU" sz="1600" b="1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1114074749919985E-2"/>
          <c:y val="9.8467712074885888E-2"/>
          <c:w val="0.90675364523193724"/>
          <c:h val="0.83685527885904853"/>
        </c:manualLayout>
      </c:layout>
      <c:barChart>
        <c:barDir val="bar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65760" tIns="19050" rIns="38100" bIns="19050" anchor="ctr" anchorCtr="0">
                <a:spAutoFit/>
              </a:bodyPr>
              <a:lstStyle/>
              <a:p>
                <a:pPr algn="l">
                  <a:defRPr sz="2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ru-GB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'10-Football field'!$B$6:$B$7</c:f>
              <c:strCache>
                <c:ptCount val="2"/>
                <c:pt idx="0">
                  <c:v>DCF</c:v>
                </c:pt>
                <c:pt idx="1">
                  <c:v>EV/Revenue</c:v>
                </c:pt>
              </c:strCache>
            </c:strRef>
          </c:cat>
          <c:val>
            <c:numRef>
              <c:f>'10-Football field'!$C$6:$C$7</c:f>
              <c:numCache>
                <c:formatCode>#,##0_);\(#,##0\)</c:formatCode>
                <c:ptCount val="2"/>
                <c:pt idx="0">
                  <c:v>30.398235711150594</c:v>
                </c:pt>
                <c:pt idx="1">
                  <c:v>24.624048052095038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37-414D-9FFD-6492B375CC0D}"/>
            </c:ext>
          </c:extLst>
        </c:ser>
        <c:ser>
          <c:idx val="1"/>
          <c:order val="1"/>
          <c:spPr>
            <a:solidFill>
              <a:srgbClr val="378CCC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bg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ru-GB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'10-Football field'!$B$6:$B$7</c:f>
              <c:strCache>
                <c:ptCount val="2"/>
                <c:pt idx="0">
                  <c:v>DCF</c:v>
                </c:pt>
                <c:pt idx="1">
                  <c:v>EV/Revenue</c:v>
                </c:pt>
              </c:strCache>
            </c:strRef>
          </c:cat>
          <c:val>
            <c:numRef>
              <c:f>'10-Football field'!$D$6:$D$7</c:f>
              <c:numCache>
                <c:formatCode>#,##0_);\(#,##0\)</c:formatCode>
                <c:ptCount val="2"/>
                <c:pt idx="0">
                  <c:v>17.154947223998331</c:v>
                </c:pt>
                <c:pt idx="1">
                  <c:v>30.071508655037636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37-414D-9FFD-6492B375CC0D}"/>
            </c:ext>
          </c:extLst>
        </c:ser>
        <c:ser>
          <c:idx val="2"/>
          <c:order val="2"/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ru-GB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'10-Football field'!$B$6:$B$7</c:f>
              <c:strCache>
                <c:ptCount val="2"/>
                <c:pt idx="0">
                  <c:v>DCF</c:v>
                </c:pt>
                <c:pt idx="1">
                  <c:v>EV/Revenue</c:v>
                </c:pt>
              </c:strCache>
            </c:strRef>
          </c:cat>
          <c:val>
            <c:numRef>
              <c:f>'10-Football field'!$E$6:$E$7</c:f>
              <c:numCache>
                <c:formatCode>#,##0_);\(#,##0\)</c:formatCode>
                <c:ptCount val="2"/>
                <c:pt idx="0">
                  <c:v>47.553182935148925</c:v>
                </c:pt>
                <c:pt idx="1">
                  <c:v>54.695556707132674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37-414D-9FFD-6492B375CC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0830928"/>
        <c:axId val="1957569264"/>
      </c:barChart>
      <c:catAx>
        <c:axId val="1960830928"/>
        <c:scaling>
          <c:orientation val="maxMin"/>
        </c:scaling>
        <c:delete val="1"/>
        <c:axPos val="l"/>
        <c:numFmt formatCode="General" sourceLinked="1"/>
        <c:majorTickMark val="none"/>
        <c:minorTickMark val="none"/>
        <c:tickLblPos val="nextTo"/>
        <c:crossAx val="1957569264"/>
        <c:crosses val="autoZero"/>
        <c:auto val="1"/>
        <c:lblAlgn val="ctr"/>
        <c:lblOffset val="200"/>
        <c:noMultiLvlLbl val="0"/>
      </c:catAx>
      <c:valAx>
        <c:axId val="1957569264"/>
        <c:scaling>
          <c:orientation val="minMax"/>
          <c:max val="60"/>
          <c:min val="20"/>
        </c:scaling>
        <c:delete val="0"/>
        <c:axPos val="b"/>
        <c:numFmt formatCode="#,##0_);\(#,##0\)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ru-GB"/>
          </a:p>
        </c:txPr>
        <c:crossAx val="1960830928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GB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53162</xdr:colOff>
      <xdr:row>71</xdr:row>
      <xdr:rowOff>141768</xdr:rowOff>
    </xdr:from>
    <xdr:to>
      <xdr:col>13</xdr:col>
      <xdr:colOff>64439</xdr:colOff>
      <xdr:row>104</xdr:row>
      <xdr:rowOff>118311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17581" y="12564140"/>
          <a:ext cx="11281788" cy="5824450"/>
        </a:xfrm>
        <a:prstGeom prst="rect">
          <a:avLst/>
        </a:prstGeom>
      </xdr:spPr>
    </xdr:pic>
    <xdr:clientData/>
  </xdr:twoCellAnchor>
  <xdr:twoCellAnchor>
    <xdr:from>
      <xdr:col>7</xdr:col>
      <xdr:colOff>425174</xdr:colOff>
      <xdr:row>47</xdr:row>
      <xdr:rowOff>3313</xdr:rowOff>
    </xdr:from>
    <xdr:to>
      <xdr:col>12</xdr:col>
      <xdr:colOff>248478</xdr:colOff>
      <xdr:row>61</xdr:row>
      <xdr:rowOff>118166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311727</xdr:colOff>
      <xdr:row>2</xdr:row>
      <xdr:rowOff>161637</xdr:rowOff>
    </xdr:from>
    <xdr:to>
      <xdr:col>11</xdr:col>
      <xdr:colOff>646546</xdr:colOff>
      <xdr:row>25</xdr:row>
      <xdr:rowOff>37862</xdr:rowOff>
    </xdr:to>
    <xdr:grpSp>
      <xdr:nvGrpSpPr>
        <xdr:cNvPr id="7" name="Группа 6">
          <a:extLst>
            <a:ext uri="{FF2B5EF4-FFF2-40B4-BE49-F238E27FC236}">
              <a16:creationId xmlns:a16="http://schemas.microsoft.com/office/drawing/2014/main" id="{4C932A64-5D13-23E5-3C39-48943A420263}"/>
            </a:ext>
          </a:extLst>
        </xdr:cNvPr>
        <xdr:cNvGrpSpPr/>
      </xdr:nvGrpSpPr>
      <xdr:grpSpPr>
        <a:xfrm>
          <a:off x="311727" y="560780"/>
          <a:ext cx="9469748" cy="4466368"/>
          <a:chOff x="5588000" y="623455"/>
          <a:chExt cx="9513455" cy="4656044"/>
        </a:xfrm>
      </xdr:grpSpPr>
      <xdr:graphicFrame macro="">
        <xdr:nvGraphicFramePr>
          <xdr:cNvPr id="2" name="Chart 1">
            <a:extLst>
              <a:ext uri="{FF2B5EF4-FFF2-40B4-BE49-F238E27FC236}">
                <a16:creationId xmlns:a16="http://schemas.microsoft.com/office/drawing/2014/main" id="{8A399020-D97D-C149-8529-E593F614E903}"/>
              </a:ext>
            </a:extLst>
          </xdr:cNvPr>
          <xdr:cNvGraphicFramePr>
            <a:graphicFrameLocks/>
          </xdr:cNvGraphicFramePr>
        </xdr:nvGraphicFramePr>
        <xdr:xfrm>
          <a:off x="5588000" y="623455"/>
          <a:ext cx="9513455" cy="465604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4" name="Прямая соединительная линия 3">
            <a:extLst>
              <a:ext uri="{FF2B5EF4-FFF2-40B4-BE49-F238E27FC236}">
                <a16:creationId xmlns:a16="http://schemas.microsoft.com/office/drawing/2014/main" id="{9774E9B0-1DA1-3C0E-295F-631F0CB98165}"/>
              </a:ext>
            </a:extLst>
          </xdr:cNvPr>
          <xdr:cNvCxnSpPr/>
        </xdr:nvCxnSpPr>
        <xdr:spPr>
          <a:xfrm>
            <a:off x="11545455" y="1085273"/>
            <a:ext cx="11545" cy="3867727"/>
          </a:xfrm>
          <a:prstGeom prst="line">
            <a:avLst/>
          </a:prstGeom>
          <a:ln w="28575">
            <a:solidFill>
              <a:schemeClr val="tx2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D36ED39C-DC66-7089-F479-14C9F5835FF3}"/>
              </a:ext>
            </a:extLst>
          </xdr:cNvPr>
          <xdr:cNvSpPr txBox="1"/>
        </xdr:nvSpPr>
        <xdr:spPr>
          <a:xfrm>
            <a:off x="11591635" y="992911"/>
            <a:ext cx="1847273" cy="311727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n-GB" sz="1400" b="1">
                <a:latin typeface="Arial" panose="020B0604020202020204" pitchFamily="34" charset="0"/>
                <a:cs typeface="Arial" panose="020B0604020202020204" pitchFamily="34" charset="0"/>
              </a:rPr>
              <a:t>Current Price</a:t>
            </a:r>
            <a:endParaRPr lang="ru-RU" sz="14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86193</xdr:colOff>
      <xdr:row>0</xdr:row>
      <xdr:rowOff>0</xdr:rowOff>
    </xdr:from>
    <xdr:to>
      <xdr:col>13</xdr:col>
      <xdr:colOff>134596</xdr:colOff>
      <xdr:row>29</xdr:row>
      <xdr:rowOff>96982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8C9F20-6FC3-284E-B799-FF1BC5C6B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5293" y="0"/>
          <a:ext cx="4048903" cy="5354782"/>
        </a:xfrm>
        <a:prstGeom prst="rect">
          <a:avLst/>
        </a:prstGeom>
      </xdr:spPr>
    </xdr:pic>
    <xdr:clientData/>
  </xdr:twoCellAnchor>
  <xdr:twoCellAnchor editAs="oneCell">
    <xdr:from>
      <xdr:col>13</xdr:col>
      <xdr:colOff>496455</xdr:colOff>
      <xdr:row>0</xdr:row>
      <xdr:rowOff>0</xdr:rowOff>
    </xdr:from>
    <xdr:to>
      <xdr:col>23</xdr:col>
      <xdr:colOff>34637</xdr:colOff>
      <xdr:row>10</xdr:row>
      <xdr:rowOff>140910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AEB70F-2EDC-7343-8DE6-2BF85C6C5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66055" y="0"/>
          <a:ext cx="5253182" cy="221101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1104900</xdr:colOff>
      <xdr:row>22</xdr:row>
      <xdr:rowOff>114300</xdr:rowOff>
    </xdr:from>
    <xdr:to>
      <xdr:col>5</xdr:col>
      <xdr:colOff>1168400</xdr:colOff>
      <xdr:row>40</xdr:row>
      <xdr:rowOff>25400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DA0545B8-55DC-05E6-0BBF-2061484494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24844" r="18125" b="34063"/>
        <a:stretch/>
      </xdr:blipFill>
      <xdr:spPr>
        <a:xfrm>
          <a:off x="4203700" y="4191000"/>
          <a:ext cx="4991100" cy="33401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/Tereza/EVRAZ%20-%20Reporting%20package/2006/Aktiva%20a%20pasiva/Aktiva%20a%20pasiva%202006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Zarina/&#1087;&#1086;&#1095;&#1090;&#1072;/&#1052;&#1086;&#1080;%20&#1076;&#1086;&#1082;&#1091;&#1084;&#1077;&#1085;&#1090;&#1099;/&#1052;&#1040;&#1056;&#1057;/&#1084;&#1072;&#1088;&#1089;&#1080;&#1082;/&#1052;&#1086;&#1085;&#1080;&#1090;&#1086;&#1088;&#1080;&#1085;&#1075;/2004(!)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umoscmpdfs01.eure.ey.net/DATA/Temp/Rar$DI09.984/&#1074;&#1072;&#1088;.3%20&#1070;&#1057;1&#1082;&#1072;&#1090;.&#1057;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/123CONT/VDA/2005/Balances/12%20Diciembre%202005/VDA%20Balance%20Referenciado%20Definitivo%20$%20Dic_2005%20v.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JA0B1001/&#29983;&#29987;&#37096;&#38272;/WINDOWS/Profiles/N130603/&#65411;&#65438;&#65405;&#65400;&#65412;&#65391;&#65420;&#65439;/&#24037;&#22580;&#38263;&#20250;&#35696;&#36039;&#26009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COMSHARE-OLD/Shared/Documents%20and%20Settings/shayikova/My%20Documents/SVI/Restatement_SVI_74/Restatement_SVI_74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Documents%20and%20Settings/O185101/Desktop/Profili/Unipol/2008-05-20%20IAS%20Insurance%20database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Documents%20and%20Settings/O185101/Desktop/2009-04-21%20IAS%20Insurance%20database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RUWCC908B/aws/Clients/Bosch%20Saratov/Saldo-Scala%20Bosch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Ruwmskstepansa/3Q2005/Documents%20and%20Settings/Maria.Agapkina/Desktop/Audit%202005%201q/Depr/&#1072;&#1085;&#1072;&#1083;&#1080;&#1079;%20&#1072;&#1084;&#1086;&#1088;&#1090;&#1080;&#1079;&#1072;&#1094;&#1080;&#1080;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mgfsmos1/accounting/Documents%20and%20Settings/eparieva/Desktop/&#1050;&#1086;&#1088;&#1088;&#1077;&#1082;&#1090;&#1080;&#1088;&#1086;&#1074;&#1082;&#1080;%20&#1085;&#1072;%20&#1091;&#1088;&#1086;&#1074;&#1085;&#1077;%20&#1082;&#1086;&#1085;&#1089;&#1086;&#1083;&#1080;&#1076;&#1072;&#1094;&#1080;&#1080;/&#1058;&#1088;&#1072;&#1085;&#1089;&#1092;&#1086;&#1088;&#1084;&#1072;&#1094;&#1080;&#1086;&#1085;&#1085;&#1099;&#1077;%20&#1084;&#1086;&#1076;&#1077;&#1083;&#1080;/&#1057;&#1086;&#1085;&#1080;&#1082;/K_FA_Sonic_Duo_30.06.05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RUWCC8FA5/aws/Engagements/Liftremont/Liftremont%20(Schindler)_2003_RAS_IAS/Documents/U1-U2%20PL%20IAS%20311203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/RG022001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&#1041;&#1077;&#1083;&#1086;&#1087;&#1086;&#1088;&#1086;&#1078;&#1089;&#1082;&#1080;&#1077;%202.0/&#1045;&#1040;&#1041;&#1056;/Fas/PROJECTS/FY%202009-2010/Thunderbird/10%20Comparables/Fas/PROJECTS/FY%202008-2009/White/Support/TEMP/Emdiscountrat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rumoscmpdfs01.eure.ey.net/DATA/FINANCE/Bud2001/BUDGET%20PACK%202001%20-%20SHEFFIELD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Nov-fs/departments$/FINANCE/FFMS/BUD2001/2NDDRAFT/CHES/CHESTERFIELD%20PACK%202001%2024TH%20AUG%20200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Tereza/EVRAZ%20-%20Reporting%20package/2006/Aktiva%20a%20pasiva/Aktiva%20a%20pasiva%202006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/DOCUME~1/AIvanov/LOCALS~1/Temp/Rar$DI00.365/NKMK%20preliminary%20model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Documents%20and%20Settings/R034479/Local%20Settings/Temp/notes131D18/WINDOWS/TEMP/Credit%20Quality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Startup" Target="Exide/GNB/Valuation/keith_dcf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Fs/legacy/M&amp;a/Technology/Clients/L3/DRS/February%202004/Financials/DRS%20Financials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/M&amp;A/Mancinelli/Companies/Talarian/PriceGraph_11_6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Fs/legacy/My%20Documents/Models/4%20pager%20Project/mini_combo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Fs/legacy/Technology/Common/Companies/ACS/PinkRoccade/Backup%20Files/pink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/Capacity/MKTMILLS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Espocmfs001/Research/TEMP/graf_steel_rep_may_02_eng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&#20491;&#20154;&#12501;&#12457;&#12523;&#12480;&#12540;/MM&#12523;&#12494;&#12540;/&#25285;&#24403;&#26989;&#21209;/&#12375;&#12419;&#12375;&#65374;/&#26032;&#36554;&#65328;&#65362;&#65359;&#65354;/&#65331;&#65400;&#65431;&#65405;/&#65325;&#65325;/&#65315;&#65296;&#65300;&#65331;&amp;&#65315;/&#25285;&#24403;&#26989;&#21209;/&#12375;&#12419;&#12375;&#65374;/&#12409;&#12435;&#12385;&#12414;&#65374;&#12367;&#65311;/48810&#30495;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Fs/legacy/Documents%20and%20Settings/mgreenii/Local%20Settings/Temporary%20Internet%20Files/OLK23E8/updated%20model%20261200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rumos0100/Data/IAS%2001.04.04/CONVERSION_010404/Plan_ac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rumoscmpdfs01.eure.ey.net/DATA/&#1054;&#1088;&#1077;&#1085;&#1073;&#1091;&#1088;&#1075;/&#1052;&#1086;&#1080;%20&#1076;&#1086;&#1082;&#1091;&#1084;&#1077;&#1085;&#1090;&#1099;/&#1042;&#1088;&#1077;&#1084;&#1077;&#1085;&#1085;&#1099;&#1077;%20&#1092;&#1072;&#1081;&#1083;&#1099;/&#1040;&#1085;&#1072;&#1083;&#1080;&#1079;%20&#1095;&#1091;&#1074;&#1089;&#1090;-&#1090;&#1080;/&#1044;&#1080;&#1087;&#1083;&#1086;&#1084;/&#1069;&#1082;-&#1072;&#1103;%20&#1086;&#1094;&#1077;&#1085;&#1082;&#1072;%20(&#1088;&#1072;&#1089;&#1095;&#1077;&#1090;)/Doc/PROG/Turk-2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DATA/CALC/CHOCO/PLANS/1999/FRF99/PRESENT/PREP6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CRPW01/Departments$/Documents%20and%20Settings/boyarinceva_av/&#1056;&#1072;&#1073;&#1086;&#1095;&#1080;&#1081;%20&#1089;&#1090;&#1086;&#1083;/&#1048;&#1085;&#1074;&#1077;&#1089;&#1090;&#1080;&#1094;&#1080;&#1086;&#1085;&#1085;&#1099;&#1077;%20&#1087;&#1088;&#1086;&#1077;&#1082;&#1090;&#1099;/&#1050;&#1080;&#1089;&#1083;&#1086;&#1088;&#1086;&#1076;&#1085;&#1086;&#1077;%20&#1087;&#1088;&#1086;&#1080;&#1079;&#1074;&#1086;&#1076;&#1089;&#1090;&#1074;&#1086;/&#1052;&#1086;&#1076;&#1077;&#1083;&#1100;%20&#1082;&#1086;&#1084;&#1087;&#1088;%20&#1074;&#1072;&#1088;%2032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Elza/d/OTOPER/July/190799/180199/281298/OPER/08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firmwide.corp.gs.com/root/All%20Latin%20America%20Research/Steel/Gerdau/Models/My%20Coverage/My%20Steel/COPYOPY%20GERDAU_GS_3Q17.xlsm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firmwide.corp.gs.com/root/All%20Latin%20America%20Research/Steel/Gerdau/Models/GERDAU_sensitivity.xlsm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firmwide.corp.gs.com/root/Projects/Research/ny/All%20Latin%20America%20Research/Steel%20&amp;%20Basic%20Materials/Models/Mining%20Models/Client%20versions/2023-01%20vale%20delete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ALBERTO/MASTER/GEModel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rumoscmpdfs01.eure.ey.net/DATA/TAS/CFS/CFS/Tax_d/REALTY/JOBS/1Business%20Valuation/Evraz/Impairment%20test%20as%20of%20December%2031%202015/Working/Temporal%20folder%20(Andrey)/Databook_Dec%202015_MS_v4.xlsx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Nov-fs/departments$/DATA/CALC/CHOCO/PLANS/1999/FRF99/PRESENT/PREP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THOMAS/Steel/Latest%20models/E-CSN-fev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Espocmfs001/Research/WINDOWS/Desktop/COSTmod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/Geral/Pitoli/Provis&#243;rio/Eletros2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Espocmfs001/Research/TEMP/Metal%20Bulletin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Fs/legacy/Documents%20and%20Settings/reuters/&#1056;&#1072;&#1073;&#1086;&#1095;&#1080;&#1081;%20&#1089;&#1090;&#1086;&#1083;/Artem's/Fixed%20Income/&#1072;&#1096;&#1095;&#1091;&#1074;%20&#1096;&#1090;&#1089;&#1097;&#1100;&#1091;/PUBLIC/BLOOMBERG/gazpru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guiar/Steel/Banco%20de%20Dados/INDA2_new%20(Estoques-Compra-Venda)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Eduardo%20Files/Usiminas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Espocmfs001/Research/usr/GERALSM/Banco%20de%20Dados/IISI_STEEL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/&#1050;&#1072;&#1078;&#1099;&#1084;&#1089;&#1082;&#1072;&#1103;%202.0/Oilchem/Company/China/Yizheng/1YZMODCK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espocmfs001/research/Aguiar/Valuation%20Comps/Mining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RSCO1/SYS2/SEMIS/COMPANY/LSI/LSIWKSH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firmwide.corp.gs.com/root/All%20Latin%20America%20Research/Steel%20&amp;%20Basic%20Materials/Models/Mining%20Models/CSN_Model_pub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firmwide.corp.gs.com/root/All%20Latin%20America%20Research/Steel%20&amp;%20Basic%20Materials/Models/Mining%20Models/Usiminas_Model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FRSVP0008877/Finance_Gestion$/CF/Situat_Treso/2002/09/SIT-TRESO/Reporting/TRANSCONSOLIDE%2007_01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1050;&#1072;&#1078;&#1099;&#1084;&#1089;&#1082;&#1072;&#1103;%202.0/Novatek/Comps/Comps%20analysis%20(spare)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rumoscmpdfs01.eure.ey.net/DATA/&#1052;&#1086;&#1080;%20&#1076;&#1086;&#1082;&#1091;&#1084;&#1077;&#1085;&#1090;&#1099;/&#1057;&#1077;&#1074;&#1077;&#1088;&#1086;-&#1055;&#1086;&#1082;&#1091;&#1088;&#1089;&#1082;&#1086;&#1077;/nata/&#1041;&#1086;&#1082;&#1089;/&#1085;&#1086;&#1074;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/TAS/CFS/CFS/Tax_d/REALTY/JOBS/1Business%20Valuation/Project%20Wings-21/4.%20Research%20and%20Analysis/Macro/Macro_31.03.2017.xlsm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rumoscmpdfs01.eure.ey.net/DATA/Users/ww195fu/Desktop/SINOPEC/VISTA%20Model.xlsm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rumoscmpdfs01.eure.ey.net/DATA/Users/ww195fu/Desktop/Garbarino/Impairment/Vista%20Model%20Garbarino.xlsm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Defravapfl21/21em0290/T/TAS%20FSO/3%20FINTECH/(i)%20Clientes/Fintechs%20&amp;%20Insurtechs/PFM/Strands%20(Valoraci&#243;n)/EY%20Analysis/Volatility/New%20Volatilities/Strands%20-%20Volatility%207y_V2.xlsm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mke-fs-01/RepServ/Users/nyc-gpc-01/AppData/Local/Capital%20IQ/Office%20Plug-in/Templates/Plug-In%20Tools/Capital%20IQ%20Identifier%20Convertor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rumoscmpdfs01.eure.ey.net/DATA/Users/Elena.Seniuk/Documents/My%20Received%20Files/WACC_&#1052;&#1072;&#1087;&#1087;&#1077;&#1088;_30062019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/CT%20-%20Nueva%20Estructura/1.%20Trabajos/1.%20Valuation%20&amp;%20BM/1.%20Valuation/INC%20S.A/2016/Carrefour/WACC/BCF%20-%20WACC%2031-10-2016.xlsm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rumoscmpdfs01.eure.ey.net/DATA/TAS/CFS/CFS/Tax_d/REALTY/JOBS/4Reviews%20of%20Reports/_For%20auditors/KFC/2019/Working%20files/VISTA%20Model_wacc.xlsm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Nov-fs/departments$/BOUTALEB/DOSSIERS2004/Plan2004/finalPlan2004/2004holybookCasablanc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ll%20Latin%20America%20Research/Steel/CSN/Models/CSN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ll%20Latin%20America%20Research/@GMT-2008.10.09-01.16.01/Steel/Gerdau/Models/Official/Gerdau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SI-OFFICE/BURZIM$/Cta%2098%20Historica/0298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Bp2001est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&#1041;&#1077;&#1083;&#1086;&#1087;&#1086;&#1088;&#1086;&#1078;&#1089;&#1082;&#1080;&#1077;%202.0/&#1045;&#1040;&#1041;&#1056;/Documents%20and%20Settings/KudryaevSS/&#1056;&#1072;&#1073;&#1086;&#1095;&#1080;&#1081;%20&#1089;&#1090;&#1086;&#1083;/Sample%20model/B11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E8A91221/Documents%20and%20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2000pymt/JuneMediaOne/WestCATVpymts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/bin/RoX/RAMXL.xla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DOCUME~1/JULIAM~1/LOCALS~1/Temp/c.program%20files.notes.data/aapriceq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/1jz/TrainingTheStreet/Presentations/Valuation/DCF%20&amp;%20LBO/Worksheet%20in%20Master%20Version%20DCF%20&amp;%20LBO%20for%20Fordham%20v2.0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/IAS%20&amp;%20GAAP%20%20Reports/IAS%20&amp;%20GAAP%20YEAR%202002/2002%20Q3%20Consolidation%20Model/A%20Consolidation%20&amp;%20Reporting/GAAP%20&amp;%20IAS%20Group%20TB%20&amp;%20Reports%20Q3%202002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BOUTALEB/DOSSIERS2004/Plan2004/finalPlan2004/2004holybookCasablanca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Espocmfs001/Research/Research/Imput_Empresas/Usiminas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rumoscmpdfs01.eure.ey.net/DATA/C/-%20-%20-%20&#1055;&#1051;&#1040;&#1053;%20(&#1088;&#1072;&#1073;&#1086;&#1095;&#1080;&#1077;%20&#1084;&#1072;&#1090;&#1077;&#1088;&#1080;&#1072;&#1083;&#1099;)/2010/05%20-%20&#1052;&#1040;&#1049;/01%20-%20&#1052;&#1077;&#1090;&#1072;&#1083;&#1083;/__%20&#1059;&#1090;&#1074;&#1077;&#1088;&#1078;&#1076;&#1077;&#1085;&#1085;&#1099;&#1081;%20%20&#1087;&#1083;&#1072;&#1085;%20(26.04.10)/&#1055;&#1086;&#1092;&#1072;&#1082;&#1090;&#1086;&#1088;&#1085;&#1099;&#1081;%20&#1072;&#1085;&#1072;&#1083;&#1080;&#1079;%20(&#1084;&#1072;&#1088;&#1078;&#1072;)1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rumoscmpdfs01.eure.ey.net/DATA/C/-%20-%20-%20&#1055;&#1051;&#1040;&#1053;%20(&#1088;&#1072;&#1073;&#1086;&#1095;&#1080;&#1077;%20&#1084;&#1072;&#1090;&#1077;&#1088;&#1080;&#1072;&#1083;&#1099;)/2011/04%20-%20&#1040;&#1055;&#1056;&#1045;&#1051;&#1068;/01%20-%20&#1052;&#1077;&#1090;&#1072;&#1083;&#1083;/7%20-%20&#1056;&#1072;&#1073;&#1086;&#1095;&#1072;&#1103;/&#1056;&#1046;&#1044;%20-%20%202011%20-%20&#1074;&#1099;&#1087;&#1086;&#1083;&#1085;&#1077;&#1085;&#1080;&#1077;%20&#1075;&#1088;&#1072;&#1092;&#1080;&#1082;&#1072;%20&#1087;&#1086;&#1089;&#1090;&#1072;&#1074;&#1086;&#1082;%20(25.03.11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!!%20&#1052;&#1080;&#1090;&#1080;&#1085;&#1075;&#1080;/!!!%202008%20-%20&#1052;&#1080;&#1090;&#1080;&#1085;&#1075;&#1080;/1%20-%20&#1071;&#1053;&#1042;&#1040;&#1056;&#1068;/RUS/PRM-&#1087;&#1072;&#1082;&#1077;&#1090;/&#1048;&#1089;&#1093;&#1086;&#1076;&#1085;&#1080;&#1082;&#1080;%20&#1057;&#1072;&#1096;&#1080;/&#1055;&#1083;&#1072;&#1085;%20&#1089;&#1073;&#1099;&#1090;&#1072;%20&#1053;&#1058;&#1052;&#1050;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Export/&#1055;&#1083;&#1072;&#1085;%20&#1089;&#1073;&#1099;&#1090;&#1072;%20&#1053;&#1058;&#1052;&#1050;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iblns004/wildebeest/Antelope%20(Sept-04)/Model/GS%20Research/BHPBILLITON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Documents%20and%20Settings/Eberents_AE/&#1056;&#1072;&#1073;&#1086;&#1095;&#1080;&#1081;%20&#1089;&#1090;&#1086;&#1083;/&#1055;&#1088;&#1086;&#1075;&#1085;&#1086;&#1079;&#1099;%20&#1094;&#1077;&#1085;/&#1041;&#1102;&#1076;&#1078;&#1077;&#1090;&#1085;&#1072;&#1103;%20&#1082;&#1072;&#1084;&#1087;&#1072;&#1085;&#1080;&#1103;%202011/PRM/lom%20-%20sentyabr%20-%20noyabr%20-%20indikativnuy%20plan%20(11.08.10)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/Saturn/data/Gaap%202002/&#1057;&#1084;&#1080;&#1088;&#1085;&#1086;&#1074;1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10.1.8.5/Dokumente%20und%20Einstellungen/tkampmann/Eigene%20Dateien/tkampmann/AS2%20Word+Excell/Datenblatt%20und%20Bilanz%20und%20GuV%20-%20GKV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/Abbott/Revision%20IVA-IIBB%202004/Auditoria%20DTT/5549%20Impuesto%20al%20Valor%20Agregado%20-%20DDJJ%20y%20subdiarios%20al%2031ago%2004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System/BusPlan/&#1041;&#1080;&#1079;&#1085;&#1077;&#1089;-&#1087;&#1083;&#1072;&#1085;%202003/&#1055;&#1088;&#1086;&#1075;&#1085;&#1086;&#1079;&#1099;%20&#1076;&#1074;&#1080;&#1078;&#1077;&#1085;&#1080;&#1103;%20&#1076;&#1077;&#1085;&#1077;&#1078;&#1085;&#1099;&#1093;%20&#1089;&#1088;&#1077;&#1076;&#1089;&#1090;&#1074;/&#1044;&#1086;%20&#1072;&#1087;&#1088;&#1077;&#1083;&#1103;%2004%20&#1089;%20&#1085;&#1086;&#1074;&#1086;&#1075;&#1086;&#1076;&#1085;&#1077;&#1081;%20&#1082;&#1072;&#1084;&#1087;&#1072;&#1085;&#1080;&#1077;&#1081;/&#1055;&#1088;&#1086;&#1075;&#1085;&#1086;&#1079;%20&#1076;&#1077;&#1082;&#1072;&#1073;&#1088;&#1100;%20&#1072;&#1087;&#1088;&#1077;&#1083;&#1100;%202004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/pu-srv/&#1060;&#1072;&#1081;&#1083;&#1099;%20&#1073;&#1091;&#1093;&#1075;&#1072;&#1083;&#1090;&#1077;&#1088;&#1080;&#1080;%20&#1054;&#1040;&#1054;%20&#1055;&#1088;&#1080;&#1084;&#1086;&#1088;&#1089;&#1082;&#1091;&#1075;&#1086;&#1083;&#1100;/&#1060;&#1086;&#1088;&#1084;&#1099;%20&#1082;%20&#1055;&#1072;&#1088;&#1091;&#1089;&#1091;%20&#1079;&#1072;%209%20&#1084;&#1077;&#1089;%202005/&#1056;&#1072;&#1089;&#1096;&#1080;&#1092;&#1088;&#1086;&#1074;&#1082;&#1072;%20&#1073;&#1072;&#1083;&#1072;&#1085;&#1089;&#1072;%20(&#1085;&#1072;%2030.09.2005&#1075;.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ktiva-skutečnost"/>
      <sheetName val="pasiva-skutečnost"/>
      <sheetName val="VZZ - skutečnost"/>
      <sheetName val="aktiva-plán"/>
      <sheetName val="pasiva-plán"/>
      <sheetName val="VZZ - plán"/>
      <sheetName val="pasiva_skutečnost"/>
      <sheetName val="CurRates"/>
      <sheetName val="pasiva-skute?nost"/>
      <sheetName val="СводЕАХ"/>
      <sheetName val="Лист1 (2)"/>
      <sheetName val="Balance Sheet"/>
      <sheetName val="полугодие"/>
      <sheetName val="Справочники"/>
      <sheetName val="карта метрик"/>
      <sheetName val="пл_выруч_В-Р"/>
      <sheetName val="COMPS"/>
      <sheetName val="Languages"/>
      <sheetName val="MCS"/>
      <sheetName val="Фин план"/>
      <sheetName val="КлассНТМК"/>
      <sheetName val="КлассЗСМК"/>
      <sheetName val="FX rates"/>
      <sheetName val="план"/>
      <sheetName val="факт"/>
      <sheetName val="Aktiva a pasiva 2006"/>
      <sheetName val="Откл_ по фин_ рез"/>
      <sheetName val="сводная"/>
      <sheetName val="rem"/>
      <sheetName val="ТАБЛИЦЫ"/>
      <sheetName val="9м"/>
      <sheetName val="3-01"/>
      <sheetName val="Sheet Index"/>
      <sheetName val="Variables"/>
      <sheetName val="ЗСМК"/>
      <sheetName val="Лист27"/>
      <sheetName val="Лист28"/>
      <sheetName val="Лист29"/>
      <sheetName val="пр-во_июль"/>
      <sheetName val="Цеховые"/>
      <sheetName val="Центральные"/>
      <sheetName val="Настройки"/>
      <sheetName val="ДИТ"/>
      <sheetName val="сортамент"/>
      <sheetName val="1997 fin. res."/>
      <sheetName val="exch. rates"/>
      <sheetName val="Мероприятия"/>
      <sheetName val="MODEL"/>
      <sheetName val="ВГОК 2011"/>
      <sheetName val="EC552378 Corp Cusip8"/>
      <sheetName val="TT333718 Govt"/>
      <sheetName val="Imp. Sensitivity"/>
      <sheetName val="Streamcore"/>
      <sheetName val="ER"/>
      <sheetName val="Assumptions"/>
      <sheetName val="ФИНПЛАН"/>
      <sheetName val="Sales_prices"/>
      <sheetName val="Inputs"/>
      <sheetName val="SETKI"/>
      <sheetName val="Рабочий"/>
      <sheetName val="нормы 5 лет"/>
      <sheetName val="PL"/>
      <sheetName val="ОВИ_Группы"/>
      <sheetName val="форма 6.1"/>
      <sheetName val="Y96LTEBHTMP2"/>
      <sheetName val="дек.разв.2011"/>
      <sheetName val=" Форма П6.1 "/>
      <sheetName val="СВОД Ф15"/>
      <sheetName val="Движение по месяцам"/>
      <sheetName val="ост ТМЦ"/>
      <sheetName val="Приложение 4"/>
      <sheetName val="2012г."/>
      <sheetName val="Телефоны"/>
      <sheetName val="f_1"/>
      <sheetName val="Справ"/>
      <sheetName val="Взз"/>
      <sheetName val="Контрагенты"/>
      <sheetName val="EBITDA Bridges v Budget"/>
      <sheetName val="2001"/>
      <sheetName val="Контроль"/>
      <sheetName val="Реестр 26.11.08"/>
      <sheetName val="DATA"/>
      <sheetName val="9 мес12"/>
      <sheetName val="окт12"/>
      <sheetName val="ноя12"/>
      <sheetName val="дек12"/>
      <sheetName val="1 пол12"/>
      <sheetName val="4. Ratios"/>
      <sheetName val="Виды затрат"/>
      <sheetName val="Единицы консолидации"/>
      <sheetName val="Счета"/>
      <sheetName val="Виды движения"/>
      <sheetName val="setup"/>
      <sheetName val="Otchet"/>
      <sheetName val="производство"/>
      <sheetName val="KPI 2014_дробление"/>
      <sheetName val="Январь"/>
      <sheetName val="Лист1"/>
      <sheetName val="июнь пл-факт _изм"/>
      <sheetName val="19 CAPEX"/>
      <sheetName val="П ПП_МП"/>
      <sheetName val="Configuration"/>
      <sheetName val="ф.2.3"/>
      <sheetName val="Отгрузка"/>
      <sheetName val="Поставка"/>
      <sheetName val="Сталь"/>
      <sheetName val="Title"/>
      <sheetName val="Данные для расчета"/>
      <sheetName val="BEX_AR"/>
      <sheetName val="BEX_Associates"/>
      <sheetName val="BEX_BSRP_OLD"/>
      <sheetName val="BEX_Eq"/>
      <sheetName val="BEX_Expenses_CY"/>
      <sheetName val="BEX_Expenses_PY"/>
      <sheetName val="BEX_Expenses1"/>
      <sheetName val="BEX_Income_Tax"/>
      <sheetName val="BEX_Intangibles"/>
      <sheetName val="BEX_Inventory"/>
      <sheetName val="BEX_invest_unit"/>
      <sheetName val="BEX_invest_unit_OLD"/>
      <sheetName val="BEX_MAIN"/>
      <sheetName val="BEX_MAIN_BS_RP"/>
      <sheetName val="BEX_MAIN_PL"/>
      <sheetName val="BEX_partner"/>
      <sheetName val="BEX_partner_CAD"/>
      <sheetName val="BEX_partner_CZK"/>
      <sheetName val="BEX_partner_EUR"/>
      <sheetName val="BEX_partner_OLD"/>
      <sheetName val="BEX_partner_OTH"/>
      <sheetName val="BEX_partner_RUB"/>
      <sheetName val="BEX_partner_UAH"/>
      <sheetName val="BEX_partner_USD"/>
      <sheetName val="BEX_partner_ZAR"/>
      <sheetName val="BEX_PP_E"/>
      <sheetName val="BEX_Provisions"/>
      <sheetName val="Content"/>
      <sheetName val="3. CFS"/>
      <sheetName val="9a. PP&amp;E"/>
      <sheetName val="10. Intangibles"/>
      <sheetName val="14.2 NRV allowance"/>
      <sheetName val="8. Income tax"/>
      <sheetName val="14.1 Inventory"/>
      <sheetName val="6.2 COS"/>
      <sheetName val="1.2  BS-IS 2009"/>
      <sheetName val="GAP для проработки"/>
      <sheetName val="4."/>
      <sheetName val="2.2 HSVC slag unprep"/>
      <sheetName val="2.1  HSVC slag prepared"/>
      <sheetName val="2.3  NTMK Slag"/>
      <sheetName val="5. Changes in WIP_FG (SAP)"/>
      <sheetName val="5. Changes in WIP_FG (SAP) (2)"/>
      <sheetName val="Production data"/>
      <sheetName val="3.2 Sales to Vanchem"/>
      <sheetName val="1. Production"/>
      <sheetName val="3.1 Sales"/>
      <sheetName val="26.11"/>
      <sheetName val="НТМК Сталь"/>
      <sheetName val="посты"/>
      <sheetName val="Ф15 (Секвестр)1"/>
      <sheetName val="на 12.09.14"/>
      <sheetName val="Общий 1"/>
      <sheetName val="Формат 2"/>
      <sheetName val="06.11"/>
      <sheetName val="дсп"/>
      <sheetName val=""/>
      <sheetName val="База"/>
      <sheetName val="9.1"/>
      <sheetName val="10"/>
      <sheetName val="Таштагол_т.т"/>
      <sheetName val="Megamind"/>
      <sheetName val="UFOP (factor)"/>
      <sheetName val="UFOP (data)"/>
      <sheetName val="Ф11"/>
      <sheetName val="Ф7"/>
      <sheetName val="Ф20"/>
      <sheetName val="Ф6"/>
      <sheetName val="ПП"/>
      <sheetName val="Ф2.3"/>
      <sheetName val="1 Общая информация"/>
      <sheetName val="Параметры"/>
      <sheetName val="Shadow"/>
      <sheetName val="Библиотека"/>
      <sheetName val="Доход_расход"/>
      <sheetName val="КОП"/>
      <sheetName val="Леневка"/>
      <sheetName val="МВЦ"/>
      <sheetName val="Никомед"/>
      <sheetName val="Охотник"/>
      <sheetName val="РЭУ"/>
      <sheetName val="УДУ"/>
      <sheetName val="Уралец"/>
      <sheetName val="ЦКиИ"/>
      <sheetName val="Финансы"/>
      <sheetName val="VZZ_-_skutečnost"/>
      <sheetName val="VZZ_-_plán"/>
      <sheetName val="Лист1_(2)"/>
      <sheetName val="Balance_Sheet"/>
      <sheetName val="Фин_план"/>
      <sheetName val="FX_rates"/>
      <sheetName val="Aktiva_a_pasiva_2006"/>
      <sheetName val="Откл__по_фин__рез"/>
      <sheetName val="Sheet_Index"/>
      <sheetName val="1997_fin__res_"/>
      <sheetName val="exch__rates"/>
      <sheetName val="ВГОК_2011"/>
      <sheetName val="EC552378_Corp_Cusip8"/>
      <sheetName val="TT333718_Govt"/>
      <sheetName val="карта_метрик"/>
      <sheetName val="Imp__Sensitivity"/>
      <sheetName val="ост_ТМЦ"/>
      <sheetName val="Приложение_4"/>
      <sheetName val="нормы_5_лет"/>
      <sheetName val="2012г_"/>
      <sheetName val="EBITDA_Bridges_v_Budget"/>
      <sheetName val="Реестр_26_11_08"/>
      <sheetName val="9_мес12"/>
      <sheetName val="1_пол12"/>
      <sheetName val="4__Ratios"/>
      <sheetName val="Виды_затрат"/>
      <sheetName val="Единицы_консолидации"/>
      <sheetName val="Виды_движения"/>
      <sheetName val="Движение_по_месяцам"/>
      <sheetName val="форма_6_1"/>
      <sheetName val="дек_разв_2011"/>
      <sheetName val="_Форма_П6_1_"/>
      <sheetName val="СВОД_Ф15"/>
      <sheetName val="FCF"/>
      <sheetName val="станции дороги"/>
      <sheetName val="ПЛАН ПЛАТЕЖЕЙ НА"/>
      <sheetName val="СЕНТЯБРЬ++"/>
      <sheetName val="СЕНТЯБРЬ--"/>
      <sheetName val="Оглавление"/>
      <sheetName val="7_Простои"/>
      <sheetName val="Узкие места"/>
      <sheetName val="Выручка"/>
      <sheetName val="Смета"/>
      <sheetName val="Цены реализации"/>
      <sheetName val="Продажи_план_ММД"/>
      <sheetName val="1_Summary"/>
      <sheetName val="Цены входящие_1"/>
      <sheetName val="Цены входящие_2"/>
      <sheetName val="_Запасы"/>
      <sheetName val="13_ Вспом_ и энергетика _2_"/>
      <sheetName val="Ремонты и ОВИ"/>
      <sheetName val="15_ Инвестпрогр_"/>
      <sheetName val="5_ Цены вх_ сырья"/>
      <sheetName val="5_ Влияние цен на сырье"/>
      <sheetName val="6_ Расход"/>
      <sheetName val="7_ Ремонты _ ОВИ"/>
      <sheetName val="7_ Пример графика"/>
      <sheetName val="7_ вариант 2"/>
      <sheetName val="7_ прил_ прод_ть рем_"/>
      <sheetName val="Вспом_ материалы"/>
      <sheetName val="8_ PL"/>
      <sheetName val="Слайд vc_fc_cc"/>
      <sheetName val="9_ Сарех Свод"/>
      <sheetName val="4_ KPI"/>
      <sheetName val="6_ Исходная инф_"/>
      <sheetName val="Мощности"/>
      <sheetName val="6_ Мощности ГОКи"/>
      <sheetName val="Материалы СЦ"/>
      <sheetName val="2 Параметры"/>
      <sheetName val="Грузополучатели - список"/>
      <sheetName val="Справочник"/>
      <sheetName val="ф.14"/>
      <sheetName val="4_ГОКи"/>
      <sheetName val="pasiva-skute_nost"/>
      <sheetName val="статьи ЕФО"/>
      <sheetName val="Смета  январь"/>
      <sheetName val="исх"/>
      <sheetName val="Ф14"/>
      <sheetName val="20 Коммерческие расходы"/>
      <sheetName val="декабрь факт"/>
      <sheetName val="Plan_acc"/>
      <sheetName val="ENA 9.30.14"/>
      <sheetName val="3.2.1. Report"/>
      <sheetName val="3.2 P&amp;L"/>
      <sheetName val="бюджет"/>
      <sheetName val="отчет"/>
      <sheetName val="MAIN_page"/>
      <sheetName val="4 Программа повышения эфф-сти"/>
      <sheetName val="4 ППЭ кратко (2)"/>
      <sheetName val="SALES CZK"/>
      <sheetName val="cahh cost конц"/>
      <sheetName val="Service"/>
      <sheetName val="Структура портфеля"/>
      <sheetName val="Banka"/>
      <sheetName val="каталог"/>
      <sheetName val="Справочник ГП"/>
      <sheetName val="Структура выручки"/>
      <sheetName val="Страна"/>
      <sheetName val="Прочие компании"/>
      <sheetName val="Компании группы"/>
      <sheetName val="Формы"/>
      <sheetName val="1п"/>
      <sheetName val="Вспомогательный"/>
      <sheetName val="SpInputs"/>
      <sheetName val="COGS _base_"/>
      <sheetName val="CashFlows"/>
      <sheetName val="XLR_NoRangeSheet"/>
      <sheetName val="Info"/>
      <sheetName val=" Расчет ЭКГ №49 "/>
      <sheetName val="Выпадающий список"/>
      <sheetName val="Финансирование (руб)"/>
      <sheetName val="Справочник БЕ Организаций"/>
      <sheetName val="Позиции "/>
      <sheetName val="Статусы"/>
      <sheetName val="свод ПП (ДЭФ)"/>
      <sheetName val="v1"/>
      <sheetName val="v2"/>
      <sheetName val="v2 (для гист.)"/>
      <sheetName val="СВОД для отправки"/>
      <sheetName val="Матрица целей"/>
      <sheetName val="Статус ZBB"/>
      <sheetName val="Статус ZBB (кол-во идей)"/>
      <sheetName val="Статус ZBB (эффект по идеям)"/>
      <sheetName val="Свод по цехам"/>
      <sheetName val="Прочее"/>
      <sheetName val="УГЭ"/>
      <sheetName val="КХП"/>
      <sheetName val="КПС"/>
      <sheetName val="Лист4"/>
      <sheetName val="Свод по мероприятиям"/>
      <sheetName val="ЦПШБ"/>
      <sheetName val="ЦРМО-3"/>
      <sheetName val="Матрица целей ФЛЦ"/>
      <sheetName val="ФЛЦ"/>
      <sheetName val="Матрица целей КЦ"/>
      <sheetName val="КЦ"/>
      <sheetName val="Прочие мероприятия"/>
      <sheetName val="Матрица целей КСЦ"/>
      <sheetName val="КСЦ"/>
      <sheetName val="Матрица целей РБЦ"/>
      <sheetName val="РБЦ"/>
      <sheetName val="Матрица целей ДЦ"/>
      <sheetName val="ДЦ"/>
      <sheetName val="сопоставление с целью"/>
      <sheetName val="Матрица целей (без В)"/>
      <sheetName val="сопоставление с целью (без В)"/>
      <sheetName val="Гистограмма"/>
      <sheetName val="brew rub"/>
      <sheetName val="КлассНKМК"/>
      <sheetName val="Index"/>
      <sheetName val="Tables"/>
      <sheetName val="Tools"/>
      <sheetName val="KPI_2014_дробление"/>
      <sheetName val="9_1"/>
      <sheetName val="19_CAPEX"/>
      <sheetName val="П_ПП_МП"/>
      <sheetName val="июнь_пл-факт__изм"/>
      <sheetName val="ф_2_3"/>
      <sheetName val="Данные_для_расчета"/>
      <sheetName val="3__CFS"/>
      <sheetName val="9a__PP&amp;E"/>
      <sheetName val="10__Intangibles"/>
      <sheetName val="14_2_NRV_allowance"/>
      <sheetName val="8__Income_tax"/>
      <sheetName val="14_1_Inventory"/>
      <sheetName val="6_2_COS"/>
      <sheetName val="1_2__BS-IS_2009"/>
      <sheetName val="GAP_для_проработки"/>
      <sheetName val="4_"/>
      <sheetName val="2_2_HSVC_slag_unprep"/>
      <sheetName val="2_1__HSVC_slag_prepared"/>
      <sheetName val="2_3__NTMK_Slag"/>
      <sheetName val="5__Changes_in_WIP_FG_(SAP)"/>
      <sheetName val="5__Changes_in_WIP_FG_(SAP)_(2)"/>
      <sheetName val="Production_data"/>
      <sheetName val="3_2_Sales_to_Vanchem"/>
      <sheetName val="1__Production"/>
      <sheetName val="3_1_Sales"/>
      <sheetName val="26_11"/>
      <sheetName val="НТМК_Сталь"/>
      <sheetName val="Ф15_(Секвестр)1"/>
      <sheetName val="на_12_09_14"/>
      <sheetName val="Общий_1"/>
      <sheetName val="Формат_2"/>
      <sheetName val="06_11"/>
      <sheetName val="Для приказа 2020"/>
      <sheetName val="Оперативный план "/>
      <sheetName val="PL 12m SevGOK"/>
      <sheetName val="AR balance 2020"/>
      <sheetName val="TB2020"/>
      <sheetName val="AR balance 2019"/>
      <sheetName val="zan_osn"/>
      <sheetName val="Лист2"/>
      <sheetName val="ФРВ_250_1"/>
      <sheetName val="2 мес. "/>
      <sheetName val="текучесть"/>
      <sheetName val="на 29.10.2021"/>
      <sheetName val="Constants"/>
      <sheetName val="NIUs"/>
      <sheetName val="VZZ_-_skutečnost1"/>
      <sheetName val="VZZ_-_plán1"/>
      <sheetName val="Лист1_(2)1"/>
      <sheetName val="Balance_Sheet1"/>
      <sheetName val="FX_rates1"/>
      <sheetName val="Фин_план1"/>
      <sheetName val="Aktiva_a_pasiva_20061"/>
      <sheetName val="Откл__по_фин__рез1"/>
      <sheetName val="Sheet_Index1"/>
      <sheetName val="1997_fin__res_1"/>
      <sheetName val="exch__rates1"/>
      <sheetName val="ВГОК_20111"/>
      <sheetName val="EC552378_Corp_Cusip81"/>
      <sheetName val="TT333718_Govt1"/>
      <sheetName val="карта_метрик1"/>
      <sheetName val="Imp__Sensitivity1"/>
      <sheetName val="нормы_5_лет1"/>
      <sheetName val="ост_ТМЦ1"/>
      <sheetName val="Приложение_41"/>
      <sheetName val="2012г_1"/>
      <sheetName val="9_мес121"/>
      <sheetName val="1_пол121"/>
      <sheetName val="4__Ratios1"/>
      <sheetName val="Виды_затрат1"/>
      <sheetName val="Единицы_консолидации1"/>
      <sheetName val="Виды_движения1"/>
      <sheetName val="EBITDA_Bridges_v_Budget1"/>
      <sheetName val="Реестр_26_11_081"/>
      <sheetName val="форма_6_11"/>
      <sheetName val="дек_разв_20111"/>
      <sheetName val="_Форма_П6_1_1"/>
      <sheetName val="СВОД_Ф151"/>
      <sheetName val="Движение_по_месяцам1"/>
      <sheetName val="UFOP_(factor)"/>
      <sheetName val="UFOP_(data)"/>
      <sheetName val="Ф2_3"/>
      <sheetName val="Таштагол_т_т"/>
      <sheetName val="1_Общая_информация"/>
      <sheetName val="станции_дороги"/>
      <sheetName val="ПЛАН_ПЛАТЕЖЕЙ_НА"/>
      <sheetName val="2_Параметры"/>
      <sheetName val="Грузополучатели_-_список"/>
      <sheetName val="Узкие_места"/>
      <sheetName val="Цены_реализации"/>
      <sheetName val="Цены_входящие_1"/>
      <sheetName val="Цены_входящие_2"/>
      <sheetName val="13__Вспом__и_энергетика__2_"/>
      <sheetName val="Ремонты_и_ОВИ"/>
      <sheetName val="15__Инвестпрогр_"/>
      <sheetName val="5__Цены_вх__сырья"/>
      <sheetName val="5__Влияние_цен_на_сырье"/>
      <sheetName val="6__Расход"/>
      <sheetName val="7__Ремонты___ОВИ"/>
      <sheetName val="7__Пример_графика"/>
      <sheetName val="7__вариант_2"/>
      <sheetName val="7__прил__прод_ть_рем_"/>
      <sheetName val="Вспом__материалы"/>
      <sheetName val="8__PL"/>
      <sheetName val="Слайд_vc_fc_cc"/>
      <sheetName val="9__Сарех_Свод"/>
      <sheetName val="4__KPI"/>
      <sheetName val="6__Исходная_инф_"/>
      <sheetName val="6__Мощности_ГОКи"/>
      <sheetName val="Материалы_СЦ"/>
      <sheetName val="ф_14"/>
      <sheetName val="статьи_ЕФО"/>
      <sheetName val="Смета__январь"/>
      <sheetName val="20_Коммерческие_расходы"/>
      <sheetName val="декабрь_факт"/>
      <sheetName val="ENA_9_30_14"/>
      <sheetName val="3_2_1__Report"/>
      <sheetName val="3_2_P&amp;L"/>
      <sheetName val="4_Программа_повышения_эфф-сти"/>
      <sheetName val="4_ППЭ_кратко_(2)"/>
      <sheetName val="SALES_CZK"/>
      <sheetName val="cahh_cost_конц"/>
      <sheetName val="Структура_портфеля"/>
      <sheetName val="Справочник_ГП"/>
      <sheetName val="Структура_выручки"/>
      <sheetName val="Прочие_компании"/>
      <sheetName val="Компании_группы"/>
      <sheetName val="COGS__base_"/>
      <sheetName val="_Расчет_ЭКГ_№49_"/>
      <sheetName val="Выпадающий_список"/>
      <sheetName val="Финансирование_(руб)"/>
      <sheetName val="Справочник_БЕ_Организаций"/>
      <sheetName val="Позиции_"/>
      <sheetName val="свод_ПП_(ДЭФ)"/>
      <sheetName val="brew_rub"/>
      <sheetName val="v2_(для_гист_)"/>
      <sheetName val="СВОД_для_отправки"/>
      <sheetName val="Матрица_целей"/>
      <sheetName val="Статус_ZBB"/>
      <sheetName val="Статус_ZBB_(кол-во_идей)"/>
      <sheetName val="Статус_ZBB_(эффект_по_идеям)"/>
      <sheetName val="Свод_по_цехам"/>
      <sheetName val="Свод_по_мероприятиям"/>
      <sheetName val="Матрица_целей_ФЛЦ"/>
      <sheetName val="Матрица_целей_КЦ"/>
      <sheetName val="Прочие_мероприятия"/>
      <sheetName val="Матрица_целей_КСЦ"/>
      <sheetName val="Матрица_целей_РБЦ"/>
      <sheetName val="Матрица_целей_ДЦ"/>
      <sheetName val="сопоставление_с_целью"/>
      <sheetName val="Матрица_целей_(без_В)"/>
      <sheetName val="сопоставление_с_целью_(без_В)"/>
      <sheetName val="Круг 6 листов "/>
      <sheetName val="Sum"/>
      <sheetName val="rozvaha"/>
    </sheetNames>
    <sheetDataSet>
      <sheetData sheetId="0">
        <row r="1">
          <cell r="A1" t="str">
            <v xml:space="preserve">V?TKOVICE STEEL, a.s. </v>
          </cell>
        </row>
      </sheetData>
      <sheetData sheetId="1" refreshError="1">
        <row r="1">
          <cell r="A1" t="str">
            <v xml:space="preserve">VÍTKOVICE STEEL, a.s. </v>
          </cell>
        </row>
        <row r="15">
          <cell r="A15" t="str">
            <v xml:space="preserve">    Oceňovací rozdíly z přecenění při přeměnách</v>
          </cell>
        </row>
        <row r="16">
          <cell r="A16" t="str">
            <v xml:space="preserve">  Rezervní fondy, neděl. fond a ostatní fondy ze zisku</v>
          </cell>
        </row>
        <row r="17">
          <cell r="A17" t="str">
            <v xml:space="preserve">    Zákonný rezervní fond/Nedělitelný fond</v>
          </cell>
        </row>
        <row r="18">
          <cell r="A18" t="str">
            <v xml:space="preserve">    Statutární a ostatní fondy</v>
          </cell>
        </row>
        <row r="19">
          <cell r="A19" t="str">
            <v xml:space="preserve">  Výsledek hospodaření minulých let</v>
          </cell>
        </row>
        <row r="20">
          <cell r="A20" t="str">
            <v xml:space="preserve">    Nerozdělený zisk (neuhrazená ztráta) minulých let</v>
          </cell>
        </row>
        <row r="21">
          <cell r="A21" t="str">
            <v xml:space="preserve">    Výsledek hospodaření ve schvalovacím řízení</v>
          </cell>
        </row>
        <row r="22">
          <cell r="A22" t="str">
            <v xml:space="preserve"> Výsledek hospodaření běžného účetního období (+/-)</v>
          </cell>
        </row>
        <row r="23">
          <cell r="A23" t="str">
            <v>Cizí zdroje</v>
          </cell>
        </row>
        <row r="24">
          <cell r="A24" t="str">
            <v xml:space="preserve">  Rezervy</v>
          </cell>
        </row>
        <row r="25">
          <cell r="A25" t="str">
            <v xml:space="preserve">    Rezervy podle zvláštních právních předpisů</v>
          </cell>
        </row>
        <row r="35">
          <cell r="A35" t="str">
            <v xml:space="preserve">    Vydané dluhopisy</v>
          </cell>
          <cell r="C35">
            <v>0</v>
          </cell>
        </row>
        <row r="36">
          <cell r="A36" t="str">
            <v xml:space="preserve">    Dlouhodobé směnky k úhradě</v>
          </cell>
          <cell r="C36">
            <v>0</v>
          </cell>
        </row>
        <row r="37">
          <cell r="A37" t="str">
            <v xml:space="preserve">    Dohadné účty pasivní</v>
          </cell>
          <cell r="C37">
            <v>0</v>
          </cell>
        </row>
        <row r="38">
          <cell r="A38" t="str">
            <v xml:space="preserve">    Jiné závazky</v>
          </cell>
          <cell r="C38">
            <v>0</v>
          </cell>
        </row>
        <row r="39">
          <cell r="A39" t="str">
            <v xml:space="preserve">    Odložený daňový závazek</v>
          </cell>
          <cell r="C39">
            <v>0</v>
          </cell>
        </row>
        <row r="40">
          <cell r="A40" t="str">
            <v xml:space="preserve">  Krátkodobé závazky</v>
          </cell>
          <cell r="C40">
            <v>1746135</v>
          </cell>
        </row>
        <row r="41">
          <cell r="A41" t="str">
            <v xml:space="preserve">    Závazky z obchodních vztahů</v>
          </cell>
          <cell r="C41">
            <v>1545243</v>
          </cell>
        </row>
        <row r="42">
          <cell r="A42" t="str">
            <v xml:space="preserve">    Závazky k ovládaným a řízeným osobám</v>
          </cell>
          <cell r="C42">
            <v>0</v>
          </cell>
        </row>
        <row r="43">
          <cell r="A43" t="str">
            <v xml:space="preserve">    Závazky k účetním jednotkám pod podst.vlivem</v>
          </cell>
          <cell r="C43">
            <v>0</v>
          </cell>
        </row>
        <row r="44">
          <cell r="A44" t="str">
            <v xml:space="preserve">    Závazky ke společníkům, členům dr. a účastníkům sdruž.</v>
          </cell>
          <cell r="C44">
            <v>0</v>
          </cell>
        </row>
        <row r="45">
          <cell r="A45" t="str">
            <v xml:space="preserve">    Závazky k zaměstnancům</v>
          </cell>
          <cell r="C45">
            <v>30589</v>
          </cell>
        </row>
        <row r="46">
          <cell r="A46" t="str">
            <v xml:space="preserve">    Závazky ze sociálního zabezpečení a zdrav. pojištění</v>
          </cell>
          <cell r="C46">
            <v>18628</v>
          </cell>
        </row>
        <row r="47">
          <cell r="A47" t="str">
            <v xml:space="preserve">    Stát - daňové závazky a dotace</v>
          </cell>
          <cell r="C47">
            <v>8773</v>
          </cell>
        </row>
        <row r="48">
          <cell r="A48" t="str">
            <v xml:space="preserve">    Krátkodobé přijaté zálohy</v>
          </cell>
          <cell r="C48">
            <v>94899</v>
          </cell>
        </row>
      </sheetData>
      <sheetData sheetId="2" refreshError="1"/>
      <sheetData sheetId="3"/>
      <sheetData sheetId="4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>
        <row r="1">
          <cell r="B1">
            <v>0</v>
          </cell>
        </row>
      </sheetData>
      <sheetData sheetId="317"/>
      <sheetData sheetId="318">
        <row r="1">
          <cell r="B1">
            <v>0</v>
          </cell>
        </row>
      </sheetData>
      <sheetData sheetId="319"/>
      <sheetData sheetId="320">
        <row r="1">
          <cell r="B1">
            <v>0</v>
          </cell>
        </row>
      </sheetData>
      <sheetData sheetId="321"/>
      <sheetData sheetId="322">
        <row r="1">
          <cell r="B1">
            <v>0</v>
          </cell>
        </row>
      </sheetData>
      <sheetData sheetId="323"/>
      <sheetData sheetId="324">
        <row r="1">
          <cell r="B1">
            <v>0</v>
          </cell>
        </row>
      </sheetData>
      <sheetData sheetId="325"/>
      <sheetData sheetId="326">
        <row r="1">
          <cell r="B1">
            <v>0</v>
          </cell>
        </row>
      </sheetData>
      <sheetData sheetId="327"/>
      <sheetData sheetId="328">
        <row r="1">
          <cell r="B1">
            <v>0</v>
          </cell>
        </row>
      </sheetData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>
        <row r="1">
          <cell r="B1">
            <v>0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 refreshError="1"/>
      <sheetData sheetId="499" refreshError="1"/>
      <sheetData sheetId="50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IN"/>
      <sheetName val="внутр. оценка"/>
      <sheetName val="коэф.анализ"/>
      <sheetName val="Модуль"/>
      <sheetName val="КЗ"/>
      <sheetName val="Платежи"/>
      <sheetName val="Ц.Б"/>
      <sheetName val="внереал по орган."/>
      <sheetName val="все питание"/>
      <sheetName val="Организации"/>
      <sheetName val="Сл.инф-я"/>
      <sheetName val="Организации1"/>
      <sheetName val="Сл.инф."/>
      <sheetName val="Справочник"/>
      <sheetName val="Критерии"/>
      <sheetName val="Сделка"/>
      <sheetName val="график"/>
      <sheetName val="COMPS"/>
      <sheetName val="КлассЗСМК"/>
      <sheetName val="TAB.Daten"/>
      <sheetName val="MEEM_КБ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дин.добычи и экспл."/>
      <sheetName val="рис структура"/>
      <sheetName val="дин.потока"/>
      <sheetName val="данные для графиков "/>
      <sheetName val="Лист1"/>
      <sheetName val="T1"/>
      <sheetName val="табл. 5.1 "/>
      <sheetName val="1"/>
      <sheetName val="амортизация"/>
      <sheetName val="амортиз.шахматкой"/>
      <sheetName val="сопостав с 2 диск."/>
      <sheetName val="сопостав"/>
      <sheetName val="сопост в млрд"/>
      <sheetName val="сопостав сумма С1+С2(2)"/>
      <sheetName val="сопостав (2)"/>
      <sheetName val="соп. по вар. техн. показ."/>
      <sheetName val="МУН мест"/>
      <sheetName val="выручка комбин."/>
      <sheetName val="капит.вложения"/>
      <sheetName val="экспл.комб."/>
      <sheetName val="поток комб. "/>
      <sheetName val="доход комб."/>
      <sheetName val="доход комб.окр."/>
      <sheetName val="рис. роза ветр."/>
      <sheetName val="АНАЛИЗ ЧУВСТВ.0,1"/>
      <sheetName val="АНАЛИЗ ЧУВСТВ.за рент."/>
      <sheetName val="Рис_чув-ть1"/>
      <sheetName val="эффект.инв0,1и0,15"/>
      <sheetName val="pasiva-skutečnost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/>
      <sheetData sheetId="25"/>
      <sheetData sheetId="26" refreshError="1"/>
      <sheetData sheetId="27"/>
      <sheetData sheetId="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ratula"/>
      <sheetName val="Balance"/>
      <sheetName val="P.Neto"/>
      <sheetName val="Resultados"/>
      <sheetName val="Referenciado"/>
      <sheetName val="Carga"/>
      <sheetName val="Balance S&amp;S"/>
      <sheetName val="Gastos $"/>
      <sheetName val="MAIN"/>
    </sheetNames>
    <sheetDataSet>
      <sheetData sheetId="0" refreshError="1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"/>
      <sheetName val="勤務ｼﾌﾄﾍﾞｰｽ表 下期"/>
      <sheetName val="車会集約"/>
      <sheetName val="工場長会議資料"/>
      <sheetName val="勤務ｼﾌﾄﾍﾞｰｽ・ 下期"/>
      <sheetName val="_REF"/>
      <sheetName val="（均衡率）"/>
      <sheetName val="sheet17"/>
      <sheetName val="管理项目进度表"/>
      <sheetName val="?d?l?? (full-SUV)"/>
      <sheetName val="Sheet1"/>
      <sheetName val="_d_l__ (full-SUV)"/>
      <sheetName val="総合B"/>
      <sheetName val="表5-2 地区別CO2排出実績"/>
      <sheetName val="??・??×?"/>
      <sheetName val="Sheet2"/>
      <sheetName val="Sheet3"/>
      <sheetName val="MOTO"/>
      <sheetName val="__・__×_"/>
      <sheetName val="制造成本预算表A3"/>
      <sheetName val="物流费用预算表(A4)"/>
      <sheetName val="销售费用预算表(A4)"/>
      <sheetName val="管理费用预算表(A4)"/>
      <sheetName val="信息费用预算表(A4) "/>
      <sheetName val="研发费用预算明细表A3"/>
      <sheetName val="PARAMETRES"/>
      <sheetName val="日程"/>
      <sheetName val="進め方"/>
      <sheetName val="MPL 技連"/>
      <sheetName val="342E BLOCK"/>
      <sheetName val="当月步行图"/>
      <sheetName val="生涯利益計画ｼｰﾄ"/>
      <sheetName val="ＢＭＰ塗装直材"/>
      <sheetName val="Prm"/>
      <sheetName val="MM利益・原価企画方針書ｶｸ１"/>
      <sheetName val="5.1. Volume assumptions"/>
      <sheetName val="ÔïWñ"/>
      <sheetName val="PROD2"/>
      <sheetName val="0397NNA"/>
      <sheetName val="Europe PU-1"/>
      <sheetName val="ŽÔ‰ïW–ñ"/>
      <sheetName val="Customer input"/>
      <sheetName val="ES3"/>
      <sheetName val="391.各"/>
      <sheetName val="90檢討稿_實際"/>
      <sheetName val="resume"/>
      <sheetName val="WEIGHT"/>
      <sheetName val="NYTO-model"/>
      <sheetName val="計算ｼｰﾄ"/>
      <sheetName val="Destination Table"/>
      <sheetName val="FR管理工程図"/>
      <sheetName val="(1b)Company"/>
      <sheetName val="(4A)J-Market"/>
      <sheetName val="(10) ProdType"/>
      <sheetName val="試作工"/>
      <sheetName val="99年度原単位"/>
      <sheetName val="menu"/>
      <sheetName val="RD제품개발투자비(매가)"/>
      <sheetName val="外表面Ａ"/>
      <sheetName val="DIEZEL動弁相場"/>
      <sheetName val="管理_目_度表"/>
      <sheetName val="集計ﾘｽﾄ"/>
      <sheetName val="T1"/>
      <sheetName val="Info"/>
      <sheetName val="Toggles"/>
      <sheetName val="m 11"/>
      <sheetName val="База 0810( не полная по прочим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D_60"/>
      <sheetName val="BD_62"/>
      <sheetName val="BD_76"/>
      <sheetName val="FA"/>
      <sheetName val="LTI_MOV"/>
      <sheetName val="INTA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__FDSCACHE__"/>
      <sheetName val="Generali"/>
      <sheetName val="Alleanza"/>
      <sheetName val="Unipol"/>
      <sheetName val="FonSAI"/>
      <sheetName val="Milano"/>
      <sheetName val="Cattolica"/>
      <sheetName val="Ergo"/>
      <sheetName val="Vittoria"/>
      <sheetName val="FactSet"/>
      <sheetName val="MedieFactSet"/>
      <sheetName val="__APW_ACTIVE_FIELD_RESTORE_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_FDSCACHE__"/>
      <sheetName val="Summary"/>
      <sheetName val="Generali"/>
      <sheetName val="Alleanza"/>
      <sheetName val="Unipol"/>
      <sheetName val="FonSAI"/>
      <sheetName val="Milano"/>
      <sheetName val="Cattolica"/>
      <sheetName val="Ergo"/>
      <sheetName val="Vittoria"/>
      <sheetName val="FactSet"/>
      <sheetName val="MedieFactSet"/>
      <sheetName val="__APW_ACTIVE_FIELD_RESTORE_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Декабрь"/>
    </sheetNames>
    <sheetDataSet>
      <sheetData sheetId="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z0203999"/>
    </sheetNames>
    <sheetDataSet>
      <sheetData sheetId="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7_Manual corrections"/>
    </sheetNames>
    <sheetDataSet>
      <sheetData sheetId="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2.15 Minor Rent expenses"/>
    </sheetNames>
    <sheetDataSet>
      <sheetData sheetId="0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"/>
      <sheetName val="Data"/>
      <sheetName val="Integrali e proporzionali"/>
      <sheetName val="A"/>
      <sheetName val="payments"/>
      <sheetName val="Баланс"/>
      <sheetName val="OB 2000"/>
      <sheetName val="Turnover 2000"/>
      <sheetName val="PN_CONS"/>
      <sheetName val="KEY"/>
      <sheetName val="источники"/>
      <sheetName val="Свод ДДС"/>
      <sheetName val="RG022001"/>
      <sheetName val="Integrali_e_proporzionali"/>
      <sheetName val="OB_2000"/>
      <sheetName val="Turnover_2000"/>
      <sheetName val="Декабрь"/>
      <sheetName val="XLR_NoRangeSheet"/>
      <sheetName val="Share Price 2002"/>
      <sheetName val="Integrali_e_proporzionali1"/>
      <sheetName val="OB_20001"/>
      <sheetName val="Turnover_20001"/>
      <sheetName val="Свод_ДДС"/>
      <sheetName val="Share_Price_2002"/>
      <sheetName val="Инфо"/>
      <sheetName val="Списки"/>
      <sheetName val="список"/>
      <sheetName val="СВОД_БДР+"/>
      <sheetName val="ЦФО"/>
      <sheetName val="Лист3"/>
      <sheetName val="spsk"/>
      <sheetName val="Допущения"/>
      <sheetName val="Взз"/>
      <sheetName val="mapping"/>
      <sheetName val="Сп.СМиМ"/>
      <sheetName val="Сп.Контрагенты"/>
      <sheetName val="Сп.Номер сметы"/>
      <sheetName val="Закупки"/>
      <sheetName val="5.8 ВГР для БДР"/>
      <sheetName val="Внутренние Региональные Цик (2"/>
      <sheetName val="Personnel_Свод"/>
      <sheetName val="Hyperion"/>
      <sheetName val="Список действий"/>
      <sheetName val="6Mp1"/>
      <sheetName val="Help"/>
      <sheetName val="AR2-F21"/>
      <sheetName val="AR1-F20"/>
      <sheetName val="Константы"/>
      <sheetName val="ДДС"/>
      <sheetName val="БДР с Дулис"/>
      <sheetName val="БДР свод по ОП"/>
      <sheetName val="12 В.-Прибр"/>
      <sheetName val="10 Песч"/>
      <sheetName val="21 Песч"/>
      <sheetName val="23 Песч"/>
      <sheetName val="2 таимб"/>
      <sheetName val="1 чунс"/>
      <sheetName val="2 Абакан"/>
      <sheetName val="3 Абакан"/>
      <sheetName val="3 Имбин"/>
      <sheetName val="4 Имбин"/>
      <sheetName val="2 Ильб"/>
      <sheetName val="6 Ильб"/>
      <sheetName val="11 Чик"/>
      <sheetName val="1 Бохан"/>
      <sheetName val="2 Бохан"/>
      <sheetName val="2С Н.-Квакч"/>
      <sheetName val="4П Кшук"/>
      <sheetName val="Свод по ВСП (без нов.скв)"/>
      <sheetName val="АК"/>
      <sheetName val="БПО"/>
      <sheetName val="ЭС"/>
      <sheetName val="ЛПЖ"/>
      <sheetName val="УХМТР"/>
      <sheetName val="ЦКС"/>
      <sheetName val="Объекты КБГ"/>
      <sheetName val="Прочие"/>
      <sheetName val="сч,20,сч.23,сч.26 (нов.скв)"/>
      <sheetName val="18-05 Дул"/>
      <sheetName val="18-11 Дул"/>
      <sheetName val="18-08 Дул"/>
      <sheetName val="18-01 Дул"/>
      <sheetName val="21 Нерц"/>
      <sheetName val="Лист7"/>
      <sheetName val="Лист8"/>
      <sheetName val="доход от 15.02 на 17407м"/>
      <sheetName val="доход Дулис с моб"/>
      <sheetName val="Свод_проекты"/>
      <sheetName val="Проект_1"/>
      <sheetName val="Проект_2"/>
      <sheetName val="Проект_3"/>
      <sheetName val="Проект_4"/>
      <sheetName val="Проект_5"/>
      <sheetName val="Проект_6"/>
      <sheetName val="Проект_7"/>
      <sheetName val="Проект_8"/>
      <sheetName val="Проект_9"/>
      <sheetName val="Проект_10"/>
      <sheetName val="Проект_11"/>
      <sheetName val="ФА_март"/>
      <sheetName val="Комментарии"/>
      <sheetName val="Бридж_В_март"/>
      <sheetName val="Бридж_П_март"/>
      <sheetName val=" БДР "/>
      <sheetName val="Баланс УУ"/>
      <sheetName val="ДДС кос"/>
      <sheetName val="ДДС_прям"/>
      <sheetName val="Скв.52"/>
      <sheetName val="Скв.205"/>
      <sheetName val="Скв.123"/>
      <sheetName val="Скв.202"/>
      <sheetName val="Скв.160"/>
      <sheetName val="БДР (52)"/>
      <sheetName val="БДР (Исп)"/>
      <sheetName val="БДР(общ)"/>
      <sheetName val="Форма"/>
      <sheetName val="БДР 2015"/>
      <sheetName val="БДР"/>
      <sheetName val="Дни (риск)"/>
      <sheetName val="СС"/>
      <sheetName val="БС"/>
      <sheetName val="Дни"/>
      <sheetName val="Выручка риск"/>
      <sheetName val="Выручка дог."/>
      <sheetName val="Криос"/>
      <sheetName val="ДДС (2014)"/>
      <sheetName val="IN PUT"/>
      <sheetName val="Лизинг"/>
      <sheetName val="infl_rates"/>
      <sheetName val="OB_20002"/>
      <sheetName val="Turnover_20002"/>
      <sheetName val="Integrali_e_proporzionali2"/>
      <sheetName val="Свод_ДДС1"/>
      <sheetName val="Share_Price_20021"/>
      <sheetName val="Settings"/>
      <sheetName val="Support"/>
      <sheetName val="коды проектов"/>
      <sheetName val="Com0124"/>
      <sheetName val="Com0226"/>
      <sheetName val="коды_проектов"/>
      <sheetName val="5_8_ВГР_для_БДР"/>
      <sheetName val="Справочники"/>
      <sheetName val="Natl Consult Reg."/>
      <sheetName val="справочник"/>
      <sheetName val="2013"/>
      <sheetName val="База1"/>
      <sheetName val="C50"/>
      <sheetName val="B22"/>
      <sheetName val="OB_20003"/>
      <sheetName val="Turnover_20003"/>
      <sheetName val="Integrali_e_proporzionali3"/>
      <sheetName val="Свод_ДДС2"/>
      <sheetName val="Share_Price_20022"/>
      <sheetName val="Контагенты"/>
      <sheetName val="статьи БДР"/>
      <sheetName val="статьи БДДС"/>
      <sheetName val="Проекты"/>
      <sheetName val="Вид_графиков"/>
      <sheetName val="ЗАГРУЗКА"/>
      <sheetName val="Настройки"/>
      <sheetName val="Лист2"/>
      <sheetName val="ПРОГНОЗ_1"/>
      <sheetName val="2013 БУХ"/>
      <sheetName val="2013 FN"/>
      <sheetName val="Запрос"/>
      <sheetName val=" справка виды работ и KPI"/>
      <sheetName val="Sheet1"/>
      <sheetName val="2. выпадающие списки"/>
      <sheetName val="URS"/>
      <sheetName val="Info"/>
      <sheetName val="УК ДДС"/>
      <sheetName val="Integrali_e_proporzionali4"/>
      <sheetName val="OB_20004"/>
      <sheetName val="Turnover_20004"/>
      <sheetName val="Свод_ДДС3"/>
      <sheetName val="Share_Price_20023"/>
      <sheetName val="коды_проектов2"/>
      <sheetName val="5_8_ВГР_для_БДР2"/>
      <sheetName val="Сп_СМиМ1"/>
      <sheetName val="Сп_Контрагенты1"/>
      <sheetName val="Сп_Номер_сметы1"/>
      <sheetName val="статьи_БДДС1"/>
      <sheetName val="статьи_БДР1"/>
      <sheetName val="коды_проектов1"/>
      <sheetName val="5_8_ВГР_для_БДР1"/>
      <sheetName val="Сп_СМиМ"/>
      <sheetName val="Сп_Контрагенты"/>
      <sheetName val="Сп_Номер_сметы"/>
      <sheetName val="статьи_БДДС"/>
      <sheetName val="статьи_БДР"/>
      <sheetName val="Integrali_e_proporzionali5"/>
      <sheetName val="OB_20005"/>
      <sheetName val="Turnover_20005"/>
      <sheetName val="Свод_ДДС4"/>
      <sheetName val="Share_Price_20024"/>
      <sheetName val="коды_проектов3"/>
      <sheetName val="5_8_ВГР_для_БДР3"/>
      <sheetName val="Сп_СМиМ2"/>
      <sheetName val="Сп_Контрагенты2"/>
      <sheetName val="Сп_Номер_сметы2"/>
      <sheetName val="статьи_БДДС2"/>
      <sheetName val="статьи_БДР2"/>
      <sheetName val="Integrali_e_proporzionali6"/>
      <sheetName val="OB_20006"/>
      <sheetName val="Turnover_20006"/>
      <sheetName val="Свод_ДДС5"/>
      <sheetName val="Share_Price_20025"/>
      <sheetName val="коды_проектов4"/>
      <sheetName val="5_8_ВГР_для_БДР4"/>
      <sheetName val="Сп_СМиМ3"/>
      <sheetName val="Сп_Контрагенты3"/>
      <sheetName val="Сп_Номер_сметы3"/>
      <sheetName val="статьи_БДДС3"/>
      <sheetName val="статьи_БДР3"/>
      <sheetName val="Integrali_e_proporzionali7"/>
      <sheetName val="OB_20007"/>
      <sheetName val="Turnover_20007"/>
      <sheetName val="Свод_ДДС6"/>
      <sheetName val="Share_Price_20026"/>
      <sheetName val="коды_проектов5"/>
      <sheetName val="5_8_ВГР_для_БДР5"/>
      <sheetName val="Сп_СМиМ4"/>
      <sheetName val="Сп_Контрагенты4"/>
      <sheetName val="Сп_Номер_сметы4"/>
      <sheetName val="статьи_БДДС4"/>
      <sheetName val="статьи_БДР4"/>
      <sheetName val="Integrali_e_proporzionali8"/>
      <sheetName val="OB_20008"/>
      <sheetName val="Turnover_20008"/>
      <sheetName val="Свод_ДДС7"/>
      <sheetName val="Share_Price_20027"/>
      <sheetName val="коды_проектов6"/>
      <sheetName val="5_8_ВГР_для_БДР6"/>
      <sheetName val="Сп_СМиМ5"/>
      <sheetName val="Сп_Контрагенты5"/>
      <sheetName val="Сп_Номер_сметы5"/>
      <sheetName val="статьи_БДДС5"/>
      <sheetName val="статьи_БДР5"/>
      <sheetName val="Integrali_e_proporzionali9"/>
      <sheetName val="OB_20009"/>
      <sheetName val="Turnover_20009"/>
      <sheetName val="Свод_ДДС8"/>
      <sheetName val="Share_Price_20028"/>
      <sheetName val="коды_проектов7"/>
      <sheetName val="5_8_ВГР_для_БДР7"/>
      <sheetName val="Сп_СМиМ6"/>
      <sheetName val="Сп_Контрагенты6"/>
      <sheetName val="Сп_Номер_сметы6"/>
      <sheetName val="статьи_БДДС6"/>
      <sheetName val="статьи_БДР6"/>
      <sheetName val="52001"/>
      <sheetName val=" nfcst_py"/>
      <sheetName val="Работают (без вернувшихся)"/>
      <sheetName val="Уволены (без переводов)"/>
      <sheetName val="Новый справочник БДР"/>
      <sheetName val="Приложение 2 (НРР)"/>
      <sheetName val="Support tables"/>
      <sheetName val="Q-200 Трансформация"/>
      <sheetName val="ФС_Группы_БК"/>
      <sheetName val="Исполнитель"/>
      <sheetName val="Спр"/>
      <sheetName val="СПП_Проект"/>
      <sheetName val="Контрагент"/>
      <sheetName val="Natl_Consult_Reg_"/>
      <sheetName val="95.5.1"/>
      <sheetName val="1-ЭСПЦ"/>
      <sheetName val="Спр_системы_опл"/>
      <sheetName val="Спр_Предпр"/>
      <sheetName val="AJE62"/>
      <sheetName val="IFRS Mapping"/>
      <sheetName val="Schedule (Списки)"/>
      <sheetName val="дл"/>
      <sheetName val="ТЭП"/>
      <sheetName val="TRIAL BALANCE"/>
      <sheetName val="TDSheet"/>
      <sheetName val="Integrali_e_proporzionali10"/>
      <sheetName val="OB_200010"/>
      <sheetName val="Turnover_200010"/>
      <sheetName val="Свод_ДДС9"/>
      <sheetName val="Share_Price_20029"/>
      <sheetName val="коды_проектов8"/>
      <sheetName val="5_8_ВГР_для_БДР8"/>
      <sheetName val="Сп_СМиМ7"/>
      <sheetName val="Сп_Контрагенты7"/>
      <sheetName val="Сп_Номер_сметы7"/>
      <sheetName val="статьи_БДДС7"/>
      <sheetName val="статьи_БДР7"/>
      <sheetName val="Новый_справочник_БДР"/>
      <sheetName val="Приложение_2_(НРР)"/>
      <sheetName val="Внутренние_Региональные_Цик_(2"/>
      <sheetName val="Список_действий"/>
      <sheetName val="_справка_виды_работ_и_KPI"/>
      <sheetName val="БДР_с_Дулис"/>
      <sheetName val="БДР_свод_по_ОП"/>
      <sheetName val="12_В_-Прибр"/>
      <sheetName val="10_Песч"/>
      <sheetName val="21_Песч"/>
      <sheetName val="23_Песч"/>
      <sheetName val="2_таимб"/>
      <sheetName val="1_чунс"/>
      <sheetName val="2_Абакан"/>
      <sheetName val="3_Абакан"/>
      <sheetName val="3_Имбин"/>
      <sheetName val="4_Имбин"/>
      <sheetName val="2_Ильб"/>
      <sheetName val="6_Ильб"/>
      <sheetName val="11_Чик"/>
      <sheetName val="1_Бохан"/>
      <sheetName val="2_Бохан"/>
      <sheetName val="2С_Н_-Квакч"/>
      <sheetName val="4П_Кшук"/>
      <sheetName val="Свод_по_ВСП_(без_нов_скв)"/>
      <sheetName val="Объекты_КБГ"/>
      <sheetName val="сч,20,сч_23,сч_26_(нов_скв)"/>
      <sheetName val="18-05_Дул"/>
      <sheetName val="18-11_Дул"/>
      <sheetName val="18-08_Дул"/>
      <sheetName val="18-01_Дул"/>
      <sheetName val="21_Нерц"/>
      <sheetName val="доход_от_15_02_на_17407м"/>
      <sheetName val="доход_Дулис_с_моб"/>
      <sheetName val="_БДР_"/>
      <sheetName val="Баланс_УУ"/>
      <sheetName val="ДДС_кос"/>
      <sheetName val="Скв_52"/>
      <sheetName val="Скв_205"/>
      <sheetName val="Скв_123"/>
      <sheetName val="Скв_202"/>
      <sheetName val="Скв_160"/>
      <sheetName val="БДР_(52)"/>
      <sheetName val="БДР_(Исп)"/>
      <sheetName val="БДР_2015"/>
      <sheetName val="Дни_(риск)"/>
      <sheetName val="Выручка_риск"/>
      <sheetName val="Выручка_дог_"/>
      <sheetName val="ДДС_(2014)"/>
      <sheetName val="IN_PUT"/>
      <sheetName val="2__выпадающие_списки"/>
      <sheetName val="2013_БУХ"/>
      <sheetName val="2013_FN"/>
      <sheetName val="Этап 1"/>
      <sheetName val="УК_ДДС"/>
      <sheetName val="Support_tables"/>
      <sheetName val="_nfcst_py"/>
      <sheetName val="Работают_(без_вернувшихся)"/>
      <sheetName val="Уволены_(без_переводов)"/>
      <sheetName val="Оценка СВК и СУР"/>
      <sheetName val="План счетов"/>
      <sheetName val="Справочно"/>
      <sheetName val="01.07.04-31.07.04"/>
      <sheetName val="Реестр по комиссиям 2019"/>
      <sheetName val="кодировки"/>
      <sheetName val=""/>
      <sheetName val="Справочник названий"/>
      <sheetName val="Natl_Consult_Reg_1"/>
      <sheetName val="Natl_Consult_Reg_2"/>
      <sheetName val="Natl_Consult_Reg_3"/>
      <sheetName val="Natl_Consult_Reg_4"/>
    </sheetNames>
    <sheetDataSet>
      <sheetData sheetId="0">
        <row r="1">
          <cell r="B1">
            <v>-1221134.819999984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>
        <row r="1">
          <cell r="B1">
            <v>-1221134.819999984</v>
          </cell>
        </row>
      </sheetData>
      <sheetData sheetId="50">
        <row r="1">
          <cell r="B1">
            <v>-1221134.819999984</v>
          </cell>
        </row>
      </sheetData>
      <sheetData sheetId="51">
        <row r="1">
          <cell r="B1">
            <v>-1221134.819999984</v>
          </cell>
        </row>
      </sheetData>
      <sheetData sheetId="52">
        <row r="1">
          <cell r="B1">
            <v>-1221134.819999984</v>
          </cell>
        </row>
      </sheetData>
      <sheetData sheetId="53">
        <row r="1">
          <cell r="B1">
            <v>-1221134.819999984</v>
          </cell>
        </row>
      </sheetData>
      <sheetData sheetId="54">
        <row r="1">
          <cell r="B1">
            <v>-1221134.819999984</v>
          </cell>
        </row>
      </sheetData>
      <sheetData sheetId="55">
        <row r="1">
          <cell r="B1">
            <v>-1221134.819999984</v>
          </cell>
        </row>
      </sheetData>
      <sheetData sheetId="56">
        <row r="1">
          <cell r="B1">
            <v>-1221134.819999984</v>
          </cell>
        </row>
      </sheetData>
      <sheetData sheetId="57">
        <row r="1">
          <cell r="B1">
            <v>-1221134.819999984</v>
          </cell>
        </row>
      </sheetData>
      <sheetData sheetId="58">
        <row r="1">
          <cell r="B1">
            <v>-1221134.819999984</v>
          </cell>
        </row>
      </sheetData>
      <sheetData sheetId="59">
        <row r="1">
          <cell r="B1">
            <v>-1221134.819999984</v>
          </cell>
        </row>
      </sheetData>
      <sheetData sheetId="60">
        <row r="1">
          <cell r="B1">
            <v>-1221134.819999984</v>
          </cell>
        </row>
      </sheetData>
      <sheetData sheetId="61">
        <row r="1">
          <cell r="B1">
            <v>-1221134.819999984</v>
          </cell>
        </row>
      </sheetData>
      <sheetData sheetId="62">
        <row r="1">
          <cell r="B1">
            <v>-1221134.819999984</v>
          </cell>
        </row>
      </sheetData>
      <sheetData sheetId="63">
        <row r="1">
          <cell r="B1">
            <v>-1221134.819999984</v>
          </cell>
        </row>
      </sheetData>
      <sheetData sheetId="64">
        <row r="1">
          <cell r="B1">
            <v>-1221134.819999984</v>
          </cell>
        </row>
      </sheetData>
      <sheetData sheetId="65">
        <row r="1">
          <cell r="B1">
            <v>-1221134.819999984</v>
          </cell>
        </row>
      </sheetData>
      <sheetData sheetId="66">
        <row r="1">
          <cell r="B1">
            <v>-1221134.819999984</v>
          </cell>
        </row>
      </sheetData>
      <sheetData sheetId="67">
        <row r="1">
          <cell r="B1">
            <v>-1221134.819999984</v>
          </cell>
        </row>
      </sheetData>
      <sheetData sheetId="68">
        <row r="1">
          <cell r="B1">
            <v>-1221134.819999984</v>
          </cell>
        </row>
      </sheetData>
      <sheetData sheetId="69">
        <row r="1">
          <cell r="B1">
            <v>-1221134.819999984</v>
          </cell>
        </row>
      </sheetData>
      <sheetData sheetId="70">
        <row r="1">
          <cell r="B1">
            <v>-1221134.819999984</v>
          </cell>
        </row>
      </sheetData>
      <sheetData sheetId="71">
        <row r="1">
          <cell r="B1">
            <v>-1221134.819999984</v>
          </cell>
        </row>
      </sheetData>
      <sheetData sheetId="72">
        <row r="1">
          <cell r="B1">
            <v>-1221134.819999984</v>
          </cell>
        </row>
      </sheetData>
      <sheetData sheetId="73">
        <row r="1">
          <cell r="B1">
            <v>-1221134.819999984</v>
          </cell>
        </row>
      </sheetData>
      <sheetData sheetId="74">
        <row r="1">
          <cell r="B1">
            <v>-1221134.819999984</v>
          </cell>
        </row>
      </sheetData>
      <sheetData sheetId="75">
        <row r="1">
          <cell r="B1">
            <v>-1221134.819999984</v>
          </cell>
        </row>
      </sheetData>
      <sheetData sheetId="76">
        <row r="1">
          <cell r="B1">
            <v>-1221134.819999984</v>
          </cell>
        </row>
      </sheetData>
      <sheetData sheetId="77">
        <row r="1">
          <cell r="B1">
            <v>-1221134.819999984</v>
          </cell>
        </row>
      </sheetData>
      <sheetData sheetId="78">
        <row r="1">
          <cell r="B1">
            <v>-1221134.819999984</v>
          </cell>
        </row>
      </sheetData>
      <sheetData sheetId="79">
        <row r="1">
          <cell r="B1">
            <v>-1221134.819999984</v>
          </cell>
        </row>
      </sheetData>
      <sheetData sheetId="80">
        <row r="1">
          <cell r="B1">
            <v>-1221134.819999984</v>
          </cell>
        </row>
      </sheetData>
      <sheetData sheetId="81">
        <row r="1">
          <cell r="B1">
            <v>-1221134.819999984</v>
          </cell>
        </row>
      </sheetData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>
        <row r="1">
          <cell r="B1">
            <v>-1221134.819999984</v>
          </cell>
        </row>
      </sheetData>
      <sheetData sheetId="109">
        <row r="1">
          <cell r="B1">
            <v>-1221134.819999984</v>
          </cell>
        </row>
      </sheetData>
      <sheetData sheetId="110">
        <row r="1">
          <cell r="B1">
            <v>-1221134.819999984</v>
          </cell>
        </row>
      </sheetData>
      <sheetData sheetId="111">
        <row r="1">
          <cell r="B1">
            <v>-1221134.819999984</v>
          </cell>
        </row>
      </sheetData>
      <sheetData sheetId="112">
        <row r="1">
          <cell r="B1">
            <v>-1221134.819999984</v>
          </cell>
        </row>
      </sheetData>
      <sheetData sheetId="113">
        <row r="1">
          <cell r="B1">
            <v>-1221134.819999984</v>
          </cell>
        </row>
      </sheetData>
      <sheetData sheetId="114">
        <row r="1">
          <cell r="B1">
            <v>-1221134.819999984</v>
          </cell>
        </row>
      </sheetData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>
        <row r="1">
          <cell r="B1">
            <v>-1221134.819999984</v>
          </cell>
        </row>
      </sheetData>
      <sheetData sheetId="140">
        <row r="1">
          <cell r="B1">
            <v>-1221134.819999984</v>
          </cell>
        </row>
      </sheetData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>
        <row r="1">
          <cell r="B1">
            <v>-1221134.819999984</v>
          </cell>
        </row>
      </sheetData>
      <sheetData sheetId="149">
        <row r="1">
          <cell r="B1">
            <v>-1221134.819999984</v>
          </cell>
        </row>
      </sheetData>
      <sheetData sheetId="150">
        <row r="1">
          <cell r="B1">
            <v>-1221134.819999984</v>
          </cell>
        </row>
      </sheetData>
      <sheetData sheetId="151">
        <row r="1">
          <cell r="B1">
            <v>-1221134.819999984</v>
          </cell>
        </row>
      </sheetData>
      <sheetData sheetId="152">
        <row r="1">
          <cell r="B1">
            <v>-1221134.819999984</v>
          </cell>
        </row>
      </sheetData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>
        <row r="1">
          <cell r="B1">
            <v>-1221134.819999984</v>
          </cell>
        </row>
      </sheetData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>
        <row r="1">
          <cell r="B1">
            <v>-1221134.819999984</v>
          </cell>
        </row>
      </sheetData>
      <sheetData sheetId="172">
        <row r="1">
          <cell r="B1">
            <v>-1221134.819999984</v>
          </cell>
        </row>
      </sheetData>
      <sheetData sheetId="173">
        <row r="1">
          <cell r="B1">
            <v>-1221134.819999984</v>
          </cell>
        </row>
      </sheetData>
      <sheetData sheetId="174">
        <row r="1">
          <cell r="B1">
            <v>-1221134.819999984</v>
          </cell>
        </row>
      </sheetData>
      <sheetData sheetId="175">
        <row r="1">
          <cell r="B1">
            <v>-1221134.819999984</v>
          </cell>
        </row>
      </sheetData>
      <sheetData sheetId="176">
        <row r="1">
          <cell r="B1">
            <v>-1221134.819999984</v>
          </cell>
        </row>
      </sheetData>
      <sheetData sheetId="177">
        <row r="1">
          <cell r="B1">
            <v>-1221134.819999984</v>
          </cell>
        </row>
      </sheetData>
      <sheetData sheetId="178">
        <row r="1">
          <cell r="B1">
            <v>-1221134.819999984</v>
          </cell>
        </row>
      </sheetData>
      <sheetData sheetId="179">
        <row r="1">
          <cell r="B1">
            <v>-1221134.819999984</v>
          </cell>
        </row>
      </sheetData>
      <sheetData sheetId="180">
        <row r="1">
          <cell r="B1">
            <v>-1221134.819999984</v>
          </cell>
        </row>
      </sheetData>
      <sheetData sheetId="181">
        <row r="1">
          <cell r="B1">
            <v>-1221134.819999984</v>
          </cell>
        </row>
      </sheetData>
      <sheetData sheetId="182">
        <row r="1">
          <cell r="B1">
            <v>-1221134.819999984</v>
          </cell>
        </row>
      </sheetData>
      <sheetData sheetId="183">
        <row r="1">
          <cell r="B1">
            <v>-1221134.819999984</v>
          </cell>
        </row>
      </sheetData>
      <sheetData sheetId="184">
        <row r="1">
          <cell r="B1">
            <v>-1221134.819999984</v>
          </cell>
        </row>
      </sheetData>
      <sheetData sheetId="185">
        <row r="1">
          <cell r="B1">
            <v>-1221134.819999984</v>
          </cell>
        </row>
      </sheetData>
      <sheetData sheetId="186">
        <row r="1">
          <cell r="B1">
            <v>-1221134.819999984</v>
          </cell>
        </row>
      </sheetData>
      <sheetData sheetId="187">
        <row r="1">
          <cell r="B1">
            <v>-1221134.819999984</v>
          </cell>
        </row>
      </sheetData>
      <sheetData sheetId="188">
        <row r="1">
          <cell r="B1">
            <v>-1221134.819999984</v>
          </cell>
        </row>
      </sheetData>
      <sheetData sheetId="189">
        <row r="1">
          <cell r="B1">
            <v>-1221134.819999984</v>
          </cell>
        </row>
      </sheetData>
      <sheetData sheetId="190">
        <row r="1">
          <cell r="B1">
            <v>-1221134.819999984</v>
          </cell>
        </row>
      </sheetData>
      <sheetData sheetId="191">
        <row r="1">
          <cell r="B1">
            <v>-1221134.819999984</v>
          </cell>
        </row>
      </sheetData>
      <sheetData sheetId="192">
        <row r="1">
          <cell r="B1">
            <v>-1221134.819999984</v>
          </cell>
        </row>
      </sheetData>
      <sheetData sheetId="193">
        <row r="1">
          <cell r="B1">
            <v>-1221134.819999984</v>
          </cell>
        </row>
      </sheetData>
      <sheetData sheetId="194">
        <row r="1">
          <cell r="B1">
            <v>-1221134.819999984</v>
          </cell>
        </row>
      </sheetData>
      <sheetData sheetId="195">
        <row r="1">
          <cell r="B1">
            <v>-1221134.819999984</v>
          </cell>
        </row>
      </sheetData>
      <sheetData sheetId="196">
        <row r="1">
          <cell r="B1">
            <v>-1221134.819999984</v>
          </cell>
        </row>
      </sheetData>
      <sheetData sheetId="197">
        <row r="1">
          <cell r="B1">
            <v>-1221134.819999984</v>
          </cell>
        </row>
      </sheetData>
      <sheetData sheetId="198">
        <row r="1">
          <cell r="B1">
            <v>-1221134.819999984</v>
          </cell>
        </row>
      </sheetData>
      <sheetData sheetId="199">
        <row r="1">
          <cell r="B1">
            <v>-1221134.819999984</v>
          </cell>
        </row>
      </sheetData>
      <sheetData sheetId="200">
        <row r="1">
          <cell r="B1">
            <v>-1221134.819999984</v>
          </cell>
        </row>
      </sheetData>
      <sheetData sheetId="201">
        <row r="1">
          <cell r="B1">
            <v>-1221134.819999984</v>
          </cell>
        </row>
      </sheetData>
      <sheetData sheetId="202">
        <row r="1">
          <cell r="B1">
            <v>-1221134.819999984</v>
          </cell>
        </row>
      </sheetData>
      <sheetData sheetId="203">
        <row r="1">
          <cell r="B1">
            <v>-1221134.819999984</v>
          </cell>
        </row>
      </sheetData>
      <sheetData sheetId="204">
        <row r="1">
          <cell r="B1">
            <v>-1221134.819999984</v>
          </cell>
        </row>
      </sheetData>
      <sheetData sheetId="205">
        <row r="1">
          <cell r="B1">
            <v>-1221134.819999984</v>
          </cell>
        </row>
      </sheetData>
      <sheetData sheetId="206">
        <row r="1">
          <cell r="B1">
            <v>-1221134.819999984</v>
          </cell>
        </row>
      </sheetData>
      <sheetData sheetId="207">
        <row r="1">
          <cell r="B1">
            <v>-1221134.819999984</v>
          </cell>
        </row>
      </sheetData>
      <sheetData sheetId="208">
        <row r="1">
          <cell r="B1">
            <v>-1221134.819999984</v>
          </cell>
        </row>
      </sheetData>
      <sheetData sheetId="209">
        <row r="1">
          <cell r="B1">
            <v>-1221134.819999984</v>
          </cell>
        </row>
      </sheetData>
      <sheetData sheetId="210">
        <row r="1">
          <cell r="B1">
            <v>-1221134.819999984</v>
          </cell>
        </row>
      </sheetData>
      <sheetData sheetId="211">
        <row r="1">
          <cell r="B1">
            <v>-1221134.819999984</v>
          </cell>
        </row>
      </sheetData>
      <sheetData sheetId="212">
        <row r="1">
          <cell r="B1">
            <v>-1221134.819999984</v>
          </cell>
        </row>
      </sheetData>
      <sheetData sheetId="213">
        <row r="1">
          <cell r="B1">
            <v>-1221134.819999984</v>
          </cell>
        </row>
      </sheetData>
      <sheetData sheetId="214">
        <row r="1">
          <cell r="B1">
            <v>-1221134.819999984</v>
          </cell>
        </row>
      </sheetData>
      <sheetData sheetId="215">
        <row r="1">
          <cell r="B1">
            <v>-1221134.819999984</v>
          </cell>
        </row>
      </sheetData>
      <sheetData sheetId="216">
        <row r="1">
          <cell r="B1">
            <v>-1221134.819999984</v>
          </cell>
        </row>
      </sheetData>
      <sheetData sheetId="217"/>
      <sheetData sheetId="218"/>
      <sheetData sheetId="219"/>
      <sheetData sheetId="220"/>
      <sheetData sheetId="221"/>
      <sheetData sheetId="222">
        <row r="1">
          <cell r="B1">
            <v>-1221134.819999984</v>
          </cell>
        </row>
      </sheetData>
      <sheetData sheetId="223">
        <row r="1">
          <cell r="B1">
            <v>-1221134.819999984</v>
          </cell>
        </row>
      </sheetData>
      <sheetData sheetId="224"/>
      <sheetData sheetId="225"/>
      <sheetData sheetId="226"/>
      <sheetData sheetId="227">
        <row r="1">
          <cell r="B1">
            <v>-1221134.819999984</v>
          </cell>
        </row>
      </sheetData>
      <sheetData sheetId="228">
        <row r="1">
          <cell r="B1">
            <v>-1221134.819999984</v>
          </cell>
        </row>
      </sheetData>
      <sheetData sheetId="229">
        <row r="1">
          <cell r="B1">
            <v>-1221134.819999984</v>
          </cell>
        </row>
      </sheetData>
      <sheetData sheetId="230">
        <row r="1">
          <cell r="B1">
            <v>-1221134.819999984</v>
          </cell>
        </row>
      </sheetData>
      <sheetData sheetId="231">
        <row r="1">
          <cell r="B1">
            <v>-1221134.819999984</v>
          </cell>
        </row>
      </sheetData>
      <sheetData sheetId="232">
        <row r="1">
          <cell r="B1">
            <v>-1221134.819999984</v>
          </cell>
        </row>
      </sheetData>
      <sheetData sheetId="233">
        <row r="1">
          <cell r="B1">
            <v>-1221134.819999984</v>
          </cell>
        </row>
      </sheetData>
      <sheetData sheetId="234">
        <row r="1">
          <cell r="B1">
            <v>-1221134.819999984</v>
          </cell>
        </row>
      </sheetData>
      <sheetData sheetId="235">
        <row r="1">
          <cell r="B1">
            <v>-1221134.819999984</v>
          </cell>
        </row>
      </sheetData>
      <sheetData sheetId="236">
        <row r="1">
          <cell r="B1">
            <v>-1221134.819999984</v>
          </cell>
        </row>
      </sheetData>
      <sheetData sheetId="237">
        <row r="1">
          <cell r="B1">
            <v>-1221134.819999984</v>
          </cell>
        </row>
      </sheetData>
      <sheetData sheetId="238">
        <row r="1">
          <cell r="B1">
            <v>-1221134.819999984</v>
          </cell>
        </row>
      </sheetData>
      <sheetData sheetId="239">
        <row r="1">
          <cell r="B1">
            <v>-1221134.819999984</v>
          </cell>
        </row>
      </sheetData>
      <sheetData sheetId="240">
        <row r="1">
          <cell r="B1">
            <v>-1221134.819999984</v>
          </cell>
        </row>
      </sheetData>
      <sheetData sheetId="241">
        <row r="1">
          <cell r="B1">
            <v>-1221134.819999984</v>
          </cell>
        </row>
      </sheetData>
      <sheetData sheetId="242">
        <row r="1">
          <cell r="B1">
            <v>-1221134.819999984</v>
          </cell>
        </row>
      </sheetData>
      <sheetData sheetId="243">
        <row r="1">
          <cell r="B1">
            <v>-1221134.819999984</v>
          </cell>
        </row>
      </sheetData>
      <sheetData sheetId="244">
        <row r="1">
          <cell r="B1">
            <v>-1221134.819999984</v>
          </cell>
        </row>
      </sheetData>
      <sheetData sheetId="245">
        <row r="1">
          <cell r="B1">
            <v>-1221134.819999984</v>
          </cell>
        </row>
      </sheetData>
      <sheetData sheetId="246">
        <row r="1">
          <cell r="B1">
            <v>-1221134.819999984</v>
          </cell>
        </row>
      </sheetData>
      <sheetData sheetId="247">
        <row r="1">
          <cell r="B1">
            <v>-1221134.819999984</v>
          </cell>
        </row>
      </sheetData>
      <sheetData sheetId="248">
        <row r="1">
          <cell r="B1">
            <v>-1221134.819999984</v>
          </cell>
        </row>
      </sheetData>
      <sheetData sheetId="249">
        <row r="1">
          <cell r="B1">
            <v>-1221134.819999984</v>
          </cell>
        </row>
      </sheetData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>
        <row r="1">
          <cell r="B1">
            <v>0</v>
          </cell>
        </row>
      </sheetData>
      <sheetData sheetId="272">
        <row r="1">
          <cell r="B1">
            <v>0</v>
          </cell>
        </row>
      </sheetData>
      <sheetData sheetId="273" refreshError="1"/>
      <sheetData sheetId="274">
        <row r="1">
          <cell r="B1">
            <v>0</v>
          </cell>
        </row>
      </sheetData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">
          <cell r="B1">
            <v>-1221134.819999984</v>
          </cell>
        </row>
      </sheetData>
      <sheetData sheetId="294">
        <row r="1">
          <cell r="B1">
            <v>-1221134.819999984</v>
          </cell>
        </row>
      </sheetData>
      <sheetData sheetId="295">
        <row r="1">
          <cell r="B1">
            <v>-1221134.819999984</v>
          </cell>
        </row>
      </sheetData>
      <sheetData sheetId="296">
        <row r="1">
          <cell r="B1">
            <v>-1221134.819999984</v>
          </cell>
        </row>
      </sheetData>
      <sheetData sheetId="297">
        <row r="1">
          <cell r="B1">
            <v>-1221134.819999984</v>
          </cell>
        </row>
      </sheetData>
      <sheetData sheetId="298">
        <row r="1">
          <cell r="B1">
            <v>-1221134.819999984</v>
          </cell>
        </row>
      </sheetData>
      <sheetData sheetId="299">
        <row r="1">
          <cell r="B1">
            <v>-1221134.819999984</v>
          </cell>
        </row>
      </sheetData>
      <sheetData sheetId="300">
        <row r="1">
          <cell r="B1">
            <v>-1221134.819999984</v>
          </cell>
        </row>
      </sheetData>
      <sheetData sheetId="301">
        <row r="1">
          <cell r="B1">
            <v>-1221134.819999984</v>
          </cell>
        </row>
      </sheetData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>
        <row r="1">
          <cell r="B1">
            <v>-1221134.819999984</v>
          </cell>
        </row>
      </sheetData>
      <sheetData sheetId="320">
        <row r="1">
          <cell r="B1">
            <v>-1221134.819999984</v>
          </cell>
        </row>
      </sheetData>
      <sheetData sheetId="321">
        <row r="1">
          <cell r="B1">
            <v>-1221134.819999984</v>
          </cell>
        </row>
      </sheetData>
      <sheetData sheetId="322">
        <row r="1">
          <cell r="B1">
            <v>-1221134.819999984</v>
          </cell>
        </row>
      </sheetData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 refreshError="1"/>
      <sheetData sheetId="341"/>
      <sheetData sheetId="342"/>
      <sheetData sheetId="343"/>
      <sheetData sheetId="344"/>
      <sheetData sheetId="345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/>
      <sheetData sheetId="355"/>
      <sheetData sheetId="356"/>
      <sheetData sheetId="357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"/>
      <sheetName val="CoE"/>
      <sheetName val="Bosnia Herzegovina"/>
      <sheetName val="Latvia"/>
      <sheetName val="Serbia"/>
      <sheetName val="Template"/>
      <sheetName val="Charts8"/>
      <sheetName val="Country"/>
      <sheetName val="Finland"/>
      <sheetName val="Switzerland"/>
      <sheetName val="Charts2"/>
      <sheetName val="ChartsData_Global"/>
      <sheetName val="Shareprice"/>
      <sheetName val="WACC"/>
      <sheetName val="VALUATION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itle"/>
      <sheetName val="Contents"/>
      <sheetName val="Summary"/>
      <sheetName val="£ per Tonne"/>
      <sheetName val="KPI 1"/>
      <sheetName val="KPI 2"/>
      <sheetName val="Volumes"/>
      <sheetName val="CI"/>
      <sheetName val="Capex"/>
      <sheetName val="Alt Capex"/>
      <sheetName val="MCC"/>
      <sheetName val="Prod Cost link"/>
      <sheetName val="Var Link"/>
      <sheetName val="Ohd Link"/>
      <sheetName val="Group Measures"/>
      <sheetName val="Bal Sheet"/>
      <sheetName val="MCC Prog"/>
      <sheetName val="Proj Detail"/>
      <sheetName val="Print"/>
      <sheetName val="? per Tonne"/>
      <sheetName val="BUDGET PACK 2001 - SHEFFIELD"/>
      <sheetName val="For lists"/>
      <sheetName val="Classific"/>
      <sheetName val="Списки"/>
      <sheetName val="СС_CE"/>
      <sheetName val="£_per_Tonne"/>
      <sheetName val="KPI_1"/>
      <sheetName val="KPI_2"/>
      <sheetName val="Alt_Capex"/>
      <sheetName val="Prod_Cost_link"/>
      <sheetName val="Var_Link"/>
      <sheetName val="Ohd_Link"/>
      <sheetName val="Group_Measures"/>
      <sheetName val="Bal_Sheet"/>
      <sheetName val="MCC_Prog"/>
      <sheetName val="Proj_Detail"/>
      <sheetName val="?_per_Tonne"/>
      <sheetName val="BUDGET_PACK_2001_-_SHEFFIELD"/>
      <sheetName val="For_lists"/>
      <sheetName val="mapping"/>
      <sheetName val="Entity_СС_CE"/>
      <sheetName val="CC matrix"/>
      <sheetName val="1_Assumptions"/>
      <sheetName val="Matrix"/>
      <sheetName val="Лист1"/>
      <sheetName val="Lookups"/>
      <sheetName val="Типы затрат"/>
      <sheetName val="m1"/>
      <sheetName val="LISTY"/>
      <sheetName val="Kategorie_LISTA"/>
      <sheetName val="Формулы и расшифровки"/>
      <sheetName val="Matrix_CC"/>
      <sheetName val="бренды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itle"/>
      <sheetName val="Contents"/>
      <sheetName val="Summary"/>
      <sheetName val="£ per tonne"/>
      <sheetName val="KPI 1"/>
      <sheetName val="KPI 2"/>
      <sheetName val="Volumes"/>
      <sheetName val="CI"/>
      <sheetName val="Capex"/>
      <sheetName val="MCC"/>
      <sheetName val="Prod Cost link"/>
      <sheetName val="Var Link"/>
      <sheetName val="Ohd Link"/>
      <sheetName val="Group Measures"/>
      <sheetName val="Bal Sheet"/>
      <sheetName val="Print"/>
      <sheetName val="? per tonne"/>
      <sheetName val="Ster"/>
      <sheetName val="£_per_tonne"/>
      <sheetName val="KPI_1"/>
      <sheetName val="KPI_2"/>
      <sheetName val="Prod_Cost_link"/>
      <sheetName val="Var_Link"/>
      <sheetName val="Ohd_Link"/>
      <sheetName val="Group_Measures"/>
      <sheetName val="Bal_Sheet"/>
      <sheetName val="?_per_tonne"/>
      <sheetName val="Prepayments &amp; accruals"/>
      <sheetName val="Даты"/>
      <sheetName val="For lists"/>
      <sheetName val="CC matrix"/>
      <sheetName val="Сотрудники"/>
      <sheetName val="Subgroups"/>
      <sheetName val="Arkusz2"/>
      <sheetName val="P&amp;L 12m 2015"/>
      <sheetName val="Classifi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ktiva-skutečnost"/>
      <sheetName val="pasiva-skutečnost"/>
      <sheetName val="VZZ - skutečnost"/>
      <sheetName val="aktiva-plán"/>
      <sheetName val="pasiva-plán"/>
      <sheetName val="VZZ - plán"/>
      <sheetName val="pasiva_skutečnost"/>
      <sheetName val="СводЕАХ"/>
      <sheetName val="Лист1 (2)"/>
      <sheetName val="Balance Sheet"/>
      <sheetName val="полугодие"/>
      <sheetName val="Справочники"/>
      <sheetName val="Languages"/>
      <sheetName val="pasiva-skute?nost"/>
      <sheetName val="MCS"/>
      <sheetName val="Фин план"/>
      <sheetName val="КлассНТМК"/>
      <sheetName val="КлассЗСМК"/>
      <sheetName val="CurRates"/>
      <sheetName val="FX rates"/>
      <sheetName val="план"/>
      <sheetName val="факт"/>
      <sheetName val="Aktiva a pasiva 2006"/>
      <sheetName val="Откл_ по фин_ рез"/>
      <sheetName val="сводная"/>
      <sheetName val="ТАБЛИЦЫ"/>
      <sheetName val="9м"/>
      <sheetName val="Sheet Index"/>
      <sheetName val="Variables"/>
      <sheetName val="PL"/>
      <sheetName val="3-01"/>
      <sheetName val="rem"/>
      <sheetName val="пр-во_июль"/>
      <sheetName val="Настройки"/>
      <sheetName val="ДИТ"/>
      <sheetName val="сортамент"/>
      <sheetName val="1997 fin. res."/>
      <sheetName val="exch. rates"/>
      <sheetName val="Мероприятия"/>
      <sheetName val="MODEL"/>
      <sheetName val="ВГОК 2011"/>
      <sheetName val="Assumptions"/>
      <sheetName val="ЗСМК"/>
      <sheetName val="EC552378 Corp Cusip8"/>
      <sheetName val="TT333718 Govt"/>
      <sheetName val="Цеховые"/>
      <sheetName val="Центральные"/>
      <sheetName val="Лист27"/>
      <sheetName val="Лист28"/>
      <sheetName val="Лист29"/>
      <sheetName val="карта метрик"/>
      <sheetName val="пл_выруч_В-Р"/>
      <sheetName val="Imp. Sensitivity"/>
      <sheetName val="Streamcore"/>
      <sheetName val="ER"/>
      <sheetName val="ФИНПЛАН"/>
      <sheetName val="нормы 5 лет"/>
      <sheetName val="Sales_prices"/>
      <sheetName val="Inputs"/>
      <sheetName val="SETKI"/>
      <sheetName val="Рабочий"/>
      <sheetName val="COMPS"/>
      <sheetName val="форма 6.1"/>
      <sheetName val="Y96LTEBHTMP2"/>
      <sheetName val="дек.разв.2011"/>
      <sheetName val="ОВИ_Группы"/>
      <sheetName val=" Форма П6.1 "/>
      <sheetName val="СВОД Ф15"/>
      <sheetName val="ост ТМЦ"/>
      <sheetName val="Приложение 4"/>
      <sheetName val="Телефоны"/>
      <sheetName val="f_1"/>
      <sheetName val="Справ"/>
      <sheetName val="2012г."/>
      <sheetName val="Контрагенты"/>
      <sheetName val="EBITDA Bridges v Budget"/>
      <sheetName val="2001"/>
      <sheetName val="Контроль"/>
      <sheetName val="Реестр 26.11.08"/>
      <sheetName val="Движение по месяцам"/>
      <sheetName val="DATA"/>
      <sheetName val="9 мес12"/>
      <sheetName val="окт12"/>
      <sheetName val="ноя12"/>
      <sheetName val="дек12"/>
      <sheetName val="1 пол12"/>
      <sheetName val="4. Ratios"/>
      <sheetName val="Виды затрат"/>
      <sheetName val="Единицы консолидации"/>
      <sheetName val="Счета"/>
      <sheetName val="Виды движения"/>
      <sheetName val="setup"/>
      <sheetName val="Otchet"/>
      <sheetName val="Взз"/>
      <sheetName val="июнь пл-факт _изм"/>
      <sheetName val="19 CAPEX"/>
      <sheetName val="П ПП_МП"/>
      <sheetName val="Январь"/>
      <sheetName val="производство"/>
      <sheetName val="Configuration"/>
      <sheetName val="Лист1"/>
      <sheetName val="ф.2.3"/>
      <sheetName val="Отгрузка"/>
      <sheetName val="Поставка"/>
      <sheetName val="Сталь"/>
      <sheetName val="Title"/>
      <sheetName val="KPI 2014_дробление"/>
      <sheetName val="Данные для расчета"/>
      <sheetName val="BEX_AR"/>
      <sheetName val="BEX_Associates"/>
      <sheetName val="BEX_BSRP_OLD"/>
      <sheetName val="BEX_Eq"/>
      <sheetName val="BEX_Expenses_CY"/>
      <sheetName val="BEX_Expenses_PY"/>
      <sheetName val="BEX_Expenses1"/>
      <sheetName val="BEX_Income_Tax"/>
      <sheetName val="BEX_Intangibles"/>
      <sheetName val="BEX_Inventory"/>
      <sheetName val="BEX_invest_unit"/>
      <sheetName val="BEX_invest_unit_OLD"/>
      <sheetName val="BEX_MAIN"/>
      <sheetName val="BEX_MAIN_BS_RP"/>
      <sheetName val="BEX_MAIN_PL"/>
      <sheetName val="BEX_partner"/>
      <sheetName val="BEX_partner_CAD"/>
      <sheetName val="BEX_partner_CZK"/>
      <sheetName val="BEX_partner_EUR"/>
      <sheetName val="BEX_partner_OLD"/>
      <sheetName val="BEX_partner_OTH"/>
      <sheetName val="BEX_partner_RUB"/>
      <sheetName val="BEX_partner_UAH"/>
      <sheetName val="BEX_partner_USD"/>
      <sheetName val="BEX_partner_ZAR"/>
      <sheetName val="BEX_PP_E"/>
      <sheetName val="BEX_Provisions"/>
      <sheetName val="Content"/>
      <sheetName val="3. CFS"/>
      <sheetName val="9a. PP&amp;E"/>
      <sheetName val="10. Intangibles"/>
      <sheetName val="14.2 NRV allowance"/>
      <sheetName val="8. Income tax"/>
      <sheetName val="14.1 Inventory"/>
      <sheetName val="6.2 COS"/>
      <sheetName val="1.2  BS-IS 2009"/>
      <sheetName val="GAP для проработки"/>
      <sheetName val="4."/>
      <sheetName val="2.2 HSVC slag unprep"/>
      <sheetName val="2.1  HSVC slag prepared"/>
      <sheetName val="2.3  NTMK Slag"/>
      <sheetName val="5. Changes in WIP_FG (SAP)"/>
      <sheetName val="5. Changes in WIP_FG (SAP) (2)"/>
      <sheetName val="Production data"/>
      <sheetName val="3.2 Sales to Vanchem"/>
      <sheetName val="1. Production"/>
      <sheetName val="3.1 Sales"/>
      <sheetName val="26.11"/>
      <sheetName val="НТМК Сталь"/>
      <sheetName val="посты"/>
      <sheetName val="Ф15 (Секвестр)1"/>
      <sheetName val="на 12.09.14"/>
      <sheetName val="Общий 1"/>
      <sheetName val="Формат 2"/>
      <sheetName val="06.11"/>
      <sheetName val="дсп"/>
      <sheetName val=""/>
      <sheetName val="База"/>
      <sheetName val="Megamind"/>
      <sheetName val="UFOP (factor)"/>
      <sheetName val="UFOP (data)"/>
      <sheetName val="Ф11"/>
      <sheetName val="Ф7"/>
      <sheetName val="Ф20"/>
      <sheetName val="Ф6"/>
      <sheetName val="ПП"/>
      <sheetName val="Ф2.3"/>
      <sheetName val="Shadow"/>
      <sheetName val="Таштагол_т.т"/>
      <sheetName val="1 Общая информация"/>
      <sheetName val="Параметры"/>
      <sheetName val="Доход_расход"/>
      <sheetName val="КОП"/>
      <sheetName val="Леневка"/>
      <sheetName val="МВЦ"/>
      <sheetName val="Никомед"/>
      <sheetName val="Охотник"/>
      <sheetName val="РЭУ"/>
      <sheetName val="УДУ"/>
      <sheetName val="Уралец"/>
      <sheetName val="ЦКиИ"/>
      <sheetName val="Финансы"/>
      <sheetName val="9.1"/>
      <sheetName val="10"/>
      <sheetName val="Библиотека"/>
      <sheetName val="VZZ_-_skutečnost"/>
      <sheetName val="VZZ_-_plán"/>
      <sheetName val="Лист1_(2)"/>
      <sheetName val="Balance_Sheet"/>
      <sheetName val="Фин_план"/>
      <sheetName val="FX_rates"/>
      <sheetName val="Aktiva_a_pasiva_2006"/>
      <sheetName val="Откл__по_фин__рез"/>
      <sheetName val="Sheet_Index"/>
      <sheetName val="1997_fin__res_"/>
      <sheetName val="exch__rates"/>
      <sheetName val="ВГОК_2011"/>
      <sheetName val="EC552378_Corp_Cusip8"/>
      <sheetName val="TT333718_Govt"/>
      <sheetName val="карта_метрик"/>
      <sheetName val="Imp__Sensitivity"/>
      <sheetName val="ост_ТМЦ"/>
      <sheetName val="Приложение_4"/>
      <sheetName val="нормы_5_лет"/>
      <sheetName val="2012г_"/>
      <sheetName val="EBITDA_Bridges_v_Budget"/>
      <sheetName val="Реестр_26_11_08"/>
      <sheetName val="9_мес12"/>
      <sheetName val="1_пол12"/>
      <sheetName val="4__Ratios"/>
      <sheetName val="Виды_затрат"/>
      <sheetName val="Единицы_консолидации"/>
      <sheetName val="Виды_движения"/>
      <sheetName val="Движение_по_месяцам"/>
      <sheetName val="форма_6_1"/>
      <sheetName val="дек_разв_2011"/>
      <sheetName val="_Форма_П6_1_"/>
      <sheetName val="СВОД_Ф15"/>
      <sheetName val="FCF"/>
      <sheetName val="станции дороги"/>
      <sheetName val="ПЛАН ПЛАТЕЖЕЙ НА"/>
      <sheetName val="СЕНТЯБРЬ++"/>
      <sheetName val="СЕНТЯБРЬ--"/>
      <sheetName val="Оглавление"/>
      <sheetName val="7_Простои"/>
      <sheetName val="Узкие места"/>
      <sheetName val="Выручка"/>
      <sheetName val="Смета"/>
      <sheetName val="Цены реализации"/>
      <sheetName val="Продажи_план_ММД"/>
      <sheetName val="1_Summary"/>
      <sheetName val="Цены входящие_1"/>
      <sheetName val="Цены входящие_2"/>
      <sheetName val="_Запасы"/>
      <sheetName val="13_ Вспом_ и энергетика _2_"/>
      <sheetName val="Ремонты и ОВИ"/>
      <sheetName val="15_ Инвестпрогр_"/>
      <sheetName val="5_ Цены вх_ сырья"/>
      <sheetName val="5_ Влияние цен на сырье"/>
      <sheetName val="6_ Расход"/>
      <sheetName val="7_ Ремонты _ ОВИ"/>
      <sheetName val="7_ Пример графика"/>
      <sheetName val="7_ вариант 2"/>
      <sheetName val="7_ прил_ прод_ть рем_"/>
      <sheetName val="Вспом_ материалы"/>
      <sheetName val="8_ PL"/>
      <sheetName val="Слайд vc_fc_cc"/>
      <sheetName val="9_ Сарех Свод"/>
      <sheetName val="4_ KPI"/>
      <sheetName val="6_ Исходная инф_"/>
      <sheetName val="Мощности"/>
      <sheetName val="6_ Мощности ГОКи"/>
      <sheetName val="Материалы СЦ"/>
      <sheetName val="2 Параметры"/>
      <sheetName val="Грузополучатели - список"/>
      <sheetName val="Справочник"/>
      <sheetName val="ф.14"/>
      <sheetName val="4_ГОКи"/>
      <sheetName val="pasiva-skute_nost"/>
      <sheetName val="статьи ЕФО"/>
      <sheetName val="Смета  январь"/>
      <sheetName val="исх"/>
      <sheetName val="Ф14"/>
      <sheetName val="20 Коммерческие расходы"/>
      <sheetName val="3.2.1. Report"/>
      <sheetName val="3.2 P&amp;L"/>
      <sheetName val="декабрь факт"/>
      <sheetName val="Plan_acc"/>
      <sheetName val="ENA 9.30.14"/>
      <sheetName val="бюджет"/>
      <sheetName val="отчет"/>
      <sheetName val="MAIN_page"/>
      <sheetName val="4 Программа повышения эфф-сти"/>
      <sheetName val="4 ППЭ кратко (2)"/>
      <sheetName val="SALES CZK"/>
      <sheetName val="cahh cost конц"/>
      <sheetName val="Service"/>
      <sheetName val="Структура портфеля"/>
      <sheetName val="Banka"/>
      <sheetName val="каталог"/>
      <sheetName val="Справочник ГП"/>
      <sheetName val="Структура выручки"/>
      <sheetName val="Страна"/>
      <sheetName val="Прочие компании"/>
      <sheetName val="Компании группы"/>
      <sheetName val="Формы"/>
      <sheetName val="1п"/>
      <sheetName val="Вспомогательный"/>
      <sheetName val="XLR_NoRangeSheet"/>
      <sheetName val="SpInputs"/>
      <sheetName val="COGS _base_"/>
      <sheetName val="CashFlows"/>
      <sheetName val="Info"/>
      <sheetName val=" Расчет ЭКГ №49 "/>
      <sheetName val="Выпадающий список"/>
      <sheetName val="Финансирование (руб)"/>
      <sheetName val="Справочник БЕ Организаций"/>
      <sheetName val="Позиции "/>
      <sheetName val="Статусы"/>
      <sheetName val="свод ПП (ДЭФ)"/>
      <sheetName val="brew rub"/>
      <sheetName val="КлассНKМК"/>
      <sheetName val="v1"/>
      <sheetName val="v2"/>
      <sheetName val="v2 (для гист.)"/>
      <sheetName val="СВОД для отправки"/>
      <sheetName val="Матрица целей"/>
      <sheetName val="Статус ZBB"/>
      <sheetName val="Статус ZBB (кол-во идей)"/>
      <sheetName val="Статус ZBB (эффект по идеям)"/>
      <sheetName val="Свод по цехам"/>
      <sheetName val="Прочее"/>
      <sheetName val="УГЭ"/>
      <sheetName val="КХП"/>
      <sheetName val="КПС"/>
      <sheetName val="Лист4"/>
      <sheetName val="Свод по мероприятиям"/>
      <sheetName val="ЦПШБ"/>
      <sheetName val="ЦРМО-3"/>
      <sheetName val="Матрица целей ФЛЦ"/>
      <sheetName val="ФЛЦ"/>
      <sheetName val="Матрица целей КЦ"/>
      <sheetName val="КЦ"/>
      <sheetName val="Прочие мероприятия"/>
      <sheetName val="Матрица целей КСЦ"/>
      <sheetName val="КСЦ"/>
      <sheetName val="Матрица целей РБЦ"/>
      <sheetName val="РБЦ"/>
      <sheetName val="Матрица целей ДЦ"/>
      <sheetName val="ДЦ"/>
      <sheetName val="сопоставление с целью"/>
      <sheetName val="Матрица целей (без В)"/>
      <sheetName val="сопоставление с целью (без В)"/>
      <sheetName val="Гистограмма"/>
      <sheetName val="Index"/>
      <sheetName val="Tables"/>
      <sheetName val="Tools"/>
      <sheetName val="Лист2"/>
      <sheetName val="zan_osn"/>
      <sheetName val="ФРВ_250_1"/>
      <sheetName val="Sum"/>
      <sheetName val="текучесть"/>
      <sheetName val="на 29.10.2021"/>
      <sheetName val="Constants"/>
      <sheetName val="NIUs"/>
      <sheetName val="KPI_2014_дробление"/>
      <sheetName val="9_1"/>
      <sheetName val="19_CAPEX"/>
      <sheetName val="П_ПП_МП"/>
      <sheetName val="июнь_пл-факт__изм"/>
      <sheetName val="ф_2_3"/>
      <sheetName val="Данные_для_расчета"/>
      <sheetName val="3__CFS"/>
      <sheetName val="9a__PP&amp;E"/>
      <sheetName val="10__Intangibles"/>
      <sheetName val="14_2_NRV_allowance"/>
      <sheetName val="8__Income_tax"/>
      <sheetName val="14_1_Inventory"/>
      <sheetName val="6_2_COS"/>
      <sheetName val="1_2__BS-IS_2009"/>
      <sheetName val="GAP_для_проработки"/>
      <sheetName val="4_"/>
      <sheetName val="2_2_HSVC_slag_unprep"/>
      <sheetName val="2_1__HSVC_slag_prepared"/>
      <sheetName val="2_3__NTMK_Slag"/>
      <sheetName val="5__Changes_in_WIP_FG_(SAP)"/>
      <sheetName val="5__Changes_in_WIP_FG_(SAP)_(2)"/>
      <sheetName val="Production_data"/>
      <sheetName val="3_2_Sales_to_Vanchem"/>
      <sheetName val="1__Production"/>
      <sheetName val="3_1_Sales"/>
      <sheetName val="26_11"/>
      <sheetName val="НТМК_Сталь"/>
      <sheetName val="Ф15_(Секвестр)1"/>
      <sheetName val="на_12_09_14"/>
      <sheetName val="Общий_1"/>
      <sheetName val="Формат_2"/>
      <sheetName val="06_11"/>
      <sheetName val="Для приказа 2020"/>
      <sheetName val="Оперативный план "/>
      <sheetName val="PL 12m SevGOK"/>
      <sheetName val="AR balance 2020"/>
      <sheetName val="TB2020"/>
      <sheetName val="AR balance 2019"/>
      <sheetName val="2 мес. "/>
      <sheetName val="VZZ_-_skutečnost1"/>
      <sheetName val="VZZ_-_plán1"/>
      <sheetName val="Лист1_(2)1"/>
      <sheetName val="Balance_Sheet1"/>
      <sheetName val="FX_rates1"/>
      <sheetName val="Фин_план1"/>
      <sheetName val="Aktiva_a_pasiva_20061"/>
      <sheetName val="Откл__по_фин__рез1"/>
      <sheetName val="Sheet_Index1"/>
      <sheetName val="1997_fin__res_1"/>
      <sheetName val="exch__rates1"/>
      <sheetName val="ВГОК_20111"/>
      <sheetName val="EC552378_Corp_Cusip81"/>
      <sheetName val="TT333718_Govt1"/>
      <sheetName val="карта_метрик1"/>
      <sheetName val="Imp__Sensitivity1"/>
      <sheetName val="нормы_5_лет1"/>
      <sheetName val="ост_ТМЦ1"/>
      <sheetName val="Приложение_41"/>
      <sheetName val="2012г_1"/>
      <sheetName val="9_мес121"/>
      <sheetName val="1_пол121"/>
      <sheetName val="4__Ratios1"/>
      <sheetName val="Виды_затрат1"/>
      <sheetName val="Единицы_консолидации1"/>
      <sheetName val="Виды_движения1"/>
      <sheetName val="EBITDA_Bridges_v_Budget1"/>
      <sheetName val="Реестр_26_11_081"/>
      <sheetName val="форма_6_11"/>
      <sheetName val="дек_разв_20111"/>
      <sheetName val="_Форма_П6_1_1"/>
      <sheetName val="СВОД_Ф151"/>
      <sheetName val="Движение_по_месяцам1"/>
      <sheetName val="UFOP_(factor)"/>
      <sheetName val="UFOP_(data)"/>
      <sheetName val="Ф2_3"/>
      <sheetName val="Таштагол_т_т"/>
      <sheetName val="1_Общая_информация"/>
      <sheetName val="станции_дороги"/>
      <sheetName val="ПЛАН_ПЛАТЕЖЕЙ_НА"/>
      <sheetName val="2_Параметры"/>
      <sheetName val="Грузополучатели_-_список"/>
      <sheetName val="Узкие_места"/>
      <sheetName val="Цены_реализации"/>
      <sheetName val="Цены_входящие_1"/>
      <sheetName val="Цены_входящие_2"/>
      <sheetName val="13__Вспом__и_энергетика__2_"/>
      <sheetName val="Ремонты_и_ОВИ"/>
      <sheetName val="15__Инвестпрогр_"/>
      <sheetName val="5__Цены_вх__сырья"/>
      <sheetName val="5__Влияние_цен_на_сырье"/>
      <sheetName val="6__Расход"/>
      <sheetName val="7__Ремонты___ОВИ"/>
      <sheetName val="7__Пример_графика"/>
      <sheetName val="7__вариант_2"/>
      <sheetName val="7__прил__прод_ть_рем_"/>
      <sheetName val="Вспом__материалы"/>
      <sheetName val="8__PL"/>
      <sheetName val="Слайд_vc_fc_cc"/>
      <sheetName val="9__Сарех_Свод"/>
      <sheetName val="4__KPI"/>
      <sheetName val="6__Исходная_инф_"/>
      <sheetName val="6__Мощности_ГОКи"/>
      <sheetName val="Материалы_СЦ"/>
      <sheetName val="ф_14"/>
      <sheetName val="статьи_ЕФО"/>
      <sheetName val="Смета__январь"/>
      <sheetName val="20_Коммерческие_расходы"/>
      <sheetName val="декабрь_факт"/>
      <sheetName val="ENA_9_30_14"/>
      <sheetName val="3_2_1__Report"/>
      <sheetName val="3_2_P&amp;L"/>
      <sheetName val="4_Программа_повышения_эфф-сти"/>
      <sheetName val="4_ППЭ_кратко_(2)"/>
      <sheetName val="SALES_CZK"/>
      <sheetName val="cahh_cost_конц"/>
      <sheetName val="Структура_портфеля"/>
      <sheetName val="Справочник_ГП"/>
      <sheetName val="Структура_выручки"/>
      <sheetName val="Прочие_компании"/>
      <sheetName val="Компании_группы"/>
      <sheetName val="COGS__base_"/>
      <sheetName val="_Расчет_ЭКГ_№49_"/>
      <sheetName val="Выпадающий_список"/>
      <sheetName val="Финансирование_(руб)"/>
      <sheetName val="Справочник_БЕ_Организаций"/>
      <sheetName val="Позиции_"/>
      <sheetName val="свод_ПП_(ДЭФ)"/>
      <sheetName val="brew_rub"/>
      <sheetName val="v2_(для_гист_)"/>
      <sheetName val="СВОД_для_отправки"/>
      <sheetName val="Матрица_целей"/>
      <sheetName val="Статус_ZBB"/>
      <sheetName val="Статус_ZBB_(кол-во_идей)"/>
      <sheetName val="Статус_ZBB_(эффект_по_идеям)"/>
      <sheetName val="Свод_по_цехам"/>
      <sheetName val="Свод_по_мероприятиям"/>
      <sheetName val="Матрица_целей_ФЛЦ"/>
      <sheetName val="Матрица_целей_КЦ"/>
      <sheetName val="Прочие_мероприятия"/>
      <sheetName val="Матрица_целей_КСЦ"/>
      <sheetName val="Матрица_целей_РБЦ"/>
      <sheetName val="Матрица_целей_ДЦ"/>
      <sheetName val="сопоставление_с_целью"/>
      <sheetName val="Матрица_целей_(без_В)"/>
      <sheetName val="сопоставление_с_целью_(без_В)"/>
      <sheetName val="rozvaha"/>
    </sheetNames>
    <sheetDataSet>
      <sheetData sheetId="0">
        <row r="1">
          <cell r="A1" t="str">
            <v xml:space="preserve">V?TKOVICE STEEL, a.s. </v>
          </cell>
        </row>
      </sheetData>
      <sheetData sheetId="1" refreshError="1">
        <row r="1">
          <cell r="A1" t="str">
            <v xml:space="preserve">VÍTKOVICE STEEL, a.s. </v>
          </cell>
        </row>
        <row r="15">
          <cell r="A15" t="str">
            <v xml:space="preserve">    Oceňovací rozdíly z přecenění při přeměnách</v>
          </cell>
        </row>
        <row r="16">
          <cell r="A16" t="str">
            <v xml:space="preserve">  Rezervní fondy, neděl. fond a ostatní fondy ze zisku</v>
          </cell>
        </row>
        <row r="17">
          <cell r="A17" t="str">
            <v xml:space="preserve">    Zákonný rezervní fond/Nedělitelný fond</v>
          </cell>
        </row>
        <row r="18">
          <cell r="A18" t="str">
            <v xml:space="preserve">    Statutární a ostatní fondy</v>
          </cell>
        </row>
        <row r="19">
          <cell r="A19" t="str">
            <v xml:space="preserve">  Výsledek hospodaření minulých let</v>
          </cell>
        </row>
        <row r="20">
          <cell r="A20" t="str">
            <v xml:space="preserve">    Nerozdělený zisk (neuhrazená ztráta) minulých let</v>
          </cell>
        </row>
        <row r="21">
          <cell r="A21" t="str">
            <v xml:space="preserve">    Výsledek hospodaření ve schvalovacím řízení</v>
          </cell>
        </row>
        <row r="22">
          <cell r="A22" t="str">
            <v xml:space="preserve"> Výsledek hospodaření běžného účetního období (+/-)</v>
          </cell>
        </row>
        <row r="23">
          <cell r="A23" t="str">
            <v>Cizí zdroje</v>
          </cell>
        </row>
        <row r="24">
          <cell r="A24" t="str">
            <v xml:space="preserve">  Rezervy</v>
          </cell>
        </row>
        <row r="25">
          <cell r="A25" t="str">
            <v xml:space="preserve">    Rezervy podle zvláštních právních předpisů</v>
          </cell>
        </row>
        <row r="35">
          <cell r="A35" t="str">
            <v xml:space="preserve">    Vydané dluhopisy</v>
          </cell>
          <cell r="C35">
            <v>0</v>
          </cell>
        </row>
        <row r="36">
          <cell r="A36" t="str">
            <v xml:space="preserve">    Dlouhodobé směnky k úhradě</v>
          </cell>
          <cell r="C36">
            <v>0</v>
          </cell>
        </row>
        <row r="37">
          <cell r="A37" t="str">
            <v xml:space="preserve">    Dohadné účty pasivní</v>
          </cell>
          <cell r="C37">
            <v>0</v>
          </cell>
        </row>
        <row r="38">
          <cell r="A38" t="str">
            <v xml:space="preserve">    Jiné závazky</v>
          </cell>
          <cell r="C38">
            <v>0</v>
          </cell>
        </row>
        <row r="39">
          <cell r="A39" t="str">
            <v xml:space="preserve">    Odložený daňový závazek</v>
          </cell>
          <cell r="C39">
            <v>0</v>
          </cell>
        </row>
        <row r="40">
          <cell r="A40" t="str">
            <v xml:space="preserve">  Krátkodobé závazky</v>
          </cell>
          <cell r="C40">
            <v>1746135</v>
          </cell>
        </row>
        <row r="41">
          <cell r="A41" t="str">
            <v xml:space="preserve">    Závazky z obchodních vztahů</v>
          </cell>
          <cell r="C41">
            <v>1545243</v>
          </cell>
        </row>
        <row r="42">
          <cell r="A42" t="str">
            <v xml:space="preserve">    Závazky k ovládaným a řízeným osobám</v>
          </cell>
          <cell r="C42">
            <v>0</v>
          </cell>
        </row>
        <row r="43">
          <cell r="A43" t="str">
            <v xml:space="preserve">    Závazky k účetním jednotkám pod podst.vlivem</v>
          </cell>
          <cell r="C43">
            <v>0</v>
          </cell>
        </row>
        <row r="44">
          <cell r="A44" t="str">
            <v xml:space="preserve">    Závazky ke společníkům, členům dr. a účastníkům sdruž.</v>
          </cell>
          <cell r="C44">
            <v>0</v>
          </cell>
        </row>
        <row r="45">
          <cell r="A45" t="str">
            <v xml:space="preserve">    Závazky k zaměstnancům</v>
          </cell>
          <cell r="C45">
            <v>30589</v>
          </cell>
        </row>
        <row r="46">
          <cell r="A46" t="str">
            <v xml:space="preserve">    Závazky ze sociálního zabezpečení a zdrav. pojištění</v>
          </cell>
          <cell r="C46">
            <v>18628</v>
          </cell>
        </row>
        <row r="47">
          <cell r="A47" t="str">
            <v xml:space="preserve">    Stát - daňové závazky a dotace</v>
          </cell>
          <cell r="C47">
            <v>8773</v>
          </cell>
        </row>
        <row r="48">
          <cell r="A48" t="str">
            <v xml:space="preserve">    Krátkodobé přijaté zálohy</v>
          </cell>
          <cell r="C48">
            <v>94899</v>
          </cell>
        </row>
      </sheetData>
      <sheetData sheetId="2" refreshError="1"/>
      <sheetData sheetId="3"/>
      <sheetData sheetId="4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>
        <row r="1">
          <cell r="B1">
            <v>0</v>
          </cell>
        </row>
      </sheetData>
      <sheetData sheetId="319"/>
      <sheetData sheetId="320">
        <row r="1">
          <cell r="B1">
            <v>0</v>
          </cell>
        </row>
      </sheetData>
      <sheetData sheetId="321"/>
      <sheetData sheetId="322">
        <row r="1">
          <cell r="B1">
            <v>0</v>
          </cell>
        </row>
      </sheetData>
      <sheetData sheetId="323"/>
      <sheetData sheetId="324">
        <row r="1">
          <cell r="B1">
            <v>0</v>
          </cell>
        </row>
      </sheetData>
      <sheetData sheetId="325"/>
      <sheetData sheetId="326">
        <row r="1">
          <cell r="B1">
            <v>0</v>
          </cell>
        </row>
      </sheetData>
      <sheetData sheetId="327"/>
      <sheetData sheetId="328">
        <row r="1">
          <cell r="B1">
            <v>0</v>
          </cell>
        </row>
      </sheetData>
      <sheetData sheetId="329"/>
      <sheetData sheetId="330">
        <row r="1">
          <cell r="B1">
            <v>0</v>
          </cell>
        </row>
      </sheetData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>
        <row r="1">
          <cell r="B1">
            <v>0</v>
          </cell>
        </row>
      </sheetData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les plan (GOK)"/>
      <sheetName val="Production plan (GOK)"/>
      <sheetName val="Title"/>
      <sheetName val="Contents"/>
      <sheetName val="REMARKS"/>
      <sheetName val="CAPEX"/>
      <sheetName val="Steel reorganization"/>
      <sheetName val="Assumptions"/>
      <sheetName val="Sensitivity analysis"/>
      <sheetName val="P&amp;L (GOK)"/>
      <sheetName val="P&amp;L(Steel)"/>
      <sheetName val="P&amp;L(Rails)"/>
      <sheetName val="Calculation(Steel)"/>
      <sheetName val="Cost calculation (Steel)"/>
      <sheetName val="Cash-flow"/>
      <sheetName val="Calculation(Rails)"/>
      <sheetName val="Costs calculation (Rails)"/>
      <sheetName val="Энергоресурсы (fix)"/>
      <sheetName val="Энергоресурсы (var)"/>
      <sheetName val="Sales (plan)"/>
      <sheetName val="июнь пл-факт _изм"/>
      <sheetName val="январь"/>
      <sheetName val="КлассНТМК"/>
      <sheetName val="Справ"/>
      <sheetName val="Оглавление"/>
      <sheetName val="1_Summary"/>
      <sheetName val="7_Простои"/>
      <sheetName val="Слайд vc_fc_cc"/>
      <sheetName val="4_ KPI"/>
      <sheetName val="6_ Исходная инф_"/>
      <sheetName val="Мощности"/>
      <sheetName val="6_ Мощности ГОКи"/>
      <sheetName val="Узкие места"/>
      <sheetName val="Выручка"/>
      <sheetName val="Смета"/>
      <sheetName val="Цены реализации"/>
      <sheetName val="Продажи_план_ММД"/>
      <sheetName val="Цены входящие_1"/>
      <sheetName val="Цены входящие_2"/>
      <sheetName val="_Запасы"/>
      <sheetName val="13_ Вспом_ и энергетика _2_"/>
      <sheetName val="Ремонты и ОВИ"/>
      <sheetName val="15_ Инвестпрогр_"/>
      <sheetName val="Мероприятия"/>
      <sheetName val="5_ Цены вх_ сырья"/>
      <sheetName val="5_ Влияние цен на сырье"/>
      <sheetName val="6_ Расход"/>
      <sheetName val="7_ Ремонты _ ОВИ"/>
      <sheetName val="7_ Пример графика"/>
      <sheetName val="7_ вариант 2"/>
      <sheetName val="7_ прил_ прод_ть рем_"/>
      <sheetName val="Вспом_ материалы"/>
      <sheetName val="8_ PL"/>
      <sheetName val="9_ Сарех Свод"/>
      <sheetName val="Фин план"/>
      <sheetName val="2 Параметры"/>
      <sheetName val="1 Общая информация"/>
      <sheetName val="4 Смета"/>
      <sheetName val="14 Итоги"/>
      <sheetName val="7 Кредит"/>
      <sheetName val="Диаграмма"/>
      <sheetName val="pasiva-skutečnost"/>
      <sheetName val="Динамика ЦП"/>
      <sheetName val="COMPS"/>
      <sheetName val="Sales_plan_(GOK)"/>
      <sheetName val="Production_plan_(GOK)"/>
      <sheetName val="Steel_reorganization"/>
      <sheetName val="Sensitivity_analysis"/>
      <sheetName val="P&amp;L_(GOK)"/>
      <sheetName val="Cost_calculation_(Steel)"/>
      <sheetName val="Costs_calculation_(Rails)"/>
      <sheetName val="Энергоресурсы_(fix)"/>
      <sheetName val="Энергоресурсы_(var)"/>
      <sheetName val="Sales_(plan)"/>
      <sheetName val="июнь_пл-факт__изм"/>
      <sheetName val="Слайд_vc_fc_cc"/>
      <sheetName val="4__KPI"/>
      <sheetName val="6__Исходная_инф_"/>
      <sheetName val="6__Мощности_ГОКи"/>
      <sheetName val="Узкие_места"/>
      <sheetName val="Цены_реализации"/>
      <sheetName val="Цены_входящие_1"/>
      <sheetName val="Цены_входящие_2"/>
      <sheetName val="13__Вспом__и_энергетика__2_"/>
      <sheetName val="Ремонты_и_ОВИ"/>
      <sheetName val="15__Инвестпрогр_"/>
      <sheetName val="5__Цены_вх__сырья"/>
      <sheetName val="5__Влияние_цен_на_сырье"/>
      <sheetName val="6__Расход"/>
      <sheetName val="7__Ремонты___ОВИ"/>
      <sheetName val="7__Пример_графика"/>
      <sheetName val="7__вариант_2"/>
      <sheetName val="7__прил__прод_ть_рем_"/>
      <sheetName val="Вспом__материалы"/>
      <sheetName val="8__PL"/>
      <sheetName val="9__Сарех_Свод"/>
      <sheetName val="Фин_план"/>
      <sheetName val="2_Параметры"/>
      <sheetName val="1_Общая_информация"/>
      <sheetName val="4_Смета"/>
      <sheetName val="14_Итоги"/>
      <sheetName val="7_Кредит"/>
      <sheetName val="Динамика_ЦП"/>
      <sheetName val="DailySch"/>
      <sheetName val="Ass"/>
      <sheetName val="sheet1"/>
      <sheetName val="ПРОГНОЗ_1"/>
      <sheetName val="NKMK preliminary model"/>
      <sheetName val="Анализ закл. работ"/>
      <sheetName val="Анализ закл_ работ"/>
      <sheetName val="LTI_MOV"/>
      <sheetName val="BD_60"/>
      <sheetName val="BD_62"/>
      <sheetName val="BD_76"/>
      <sheetName val="a"/>
      <sheetName val="ofz curve"/>
      <sheetName val="Info"/>
      <sheetName val="Languages"/>
      <sheetName val="titan_summary"/>
      <sheetName val="таблицы 1-5"/>
      <sheetName val="Banka"/>
      <sheetName val="pasiva-skute?nost"/>
      <sheetName val="Read me first"/>
      <sheetName val="COGS (base)"/>
      <sheetName val="SpInputs"/>
      <sheetName val="CashFlows"/>
      <sheetName val="дит"/>
      <sheetName val="XLR_NoRangeSheet"/>
      <sheetName val="EC552378 Corp Cusip8"/>
      <sheetName val="TT333718 Govt"/>
      <sheetName val="model"/>
      <sheetName val="справочники"/>
      <sheetName val="5Э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/>
      <sheetData sheetId="118" refreshError="1"/>
      <sheetData sheetId="119" refreshError="1"/>
      <sheetData sheetId="120" refreshError="1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int"/>
      <sheetName val="A"/>
      <sheetName val="B"/>
      <sheetName val="C"/>
      <sheetName val="D"/>
      <sheetName val="E"/>
      <sheetName val="QRMConversionAll"/>
      <sheetName val="Check"/>
      <sheetName val="Input&amp;CheckHE"/>
      <sheetName val="HEPresent"/>
      <sheetName val="HEDaily"/>
      <sheetName val="QRMConversionHE"/>
      <sheetName val="HEForecast"/>
      <sheetName val="HEbrkdwn"/>
      <sheetName val="073105HE"/>
      <sheetName val="Input&amp;CheckSP"/>
      <sheetName val="SPFundingsMnth2"/>
      <sheetName val="SPFundingsMnth1"/>
      <sheetName val="QRMConversionSP"/>
      <sheetName val="Input&amp;CheckPM"/>
      <sheetName val="PrimeProduction"/>
      <sheetName val="QRMConversionPM"/>
      <sheetName val="HEMonthEn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B_DCF"/>
      <sheetName val="Inst. Overlap"/>
      <sheetName val="Ownership"/>
      <sheetName val="P&amp;L - INPUTS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PF Cap"/>
      <sheetName val="Recap Impact"/>
      <sheetName val="Income Statement"/>
      <sheetName val="Capitalization"/>
      <sheetName val="PPR"/>
      <sheetName val="DCF"/>
      <sheetName val="Valuation"/>
      <sheetName val="Bidding"/>
      <sheetName val="Buyers"/>
      <sheetName val="Analyst Est."/>
      <sheetName val="Ownership"/>
      <sheetName val="Inst. Overlap"/>
      <sheetName val="DRS"/>
      <sheetName val="LLL"/>
      <sheetName val="__FDSCACHE__"/>
      <sheetName val="Trading Volume"/>
      <sheetName val="Pie Charts"/>
      <sheetName val="Value__Sum1"/>
      <sheetName val="Options"/>
      <sheetName val="MASTER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>
        <row r="1">
          <cell r="A1" t="str">
            <v>Ownership Profile</v>
          </cell>
        </row>
      </sheetData>
      <sheetData sheetId="12">
        <row r="1">
          <cell r="A1" t="str">
            <v>Institutional Holders Overlap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rt"/>
      <sheetName val="Sheet1"/>
      <sheetName val="new"/>
      <sheetName val="Pie Charts"/>
      <sheetName val="Value__Sum1"/>
      <sheetName val="Inst. Overlap"/>
      <sheetName val="Ownershi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verview"/>
      <sheetName val="EPS Adjustments"/>
      <sheetName val="Price Sensitivities"/>
      <sheetName val="Computations"/>
      <sheetName val="Transaction Inputs"/>
      <sheetName val="Company Inputs"/>
      <sheetName val="Chart Data"/>
      <sheetName val="Targets"/>
      <sheetName val="Pie Charts"/>
      <sheetName val="Value__Sum1"/>
      <sheetName val="Op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come eur"/>
      <sheetName val="__FDSCACHE__"/>
      <sheetName val="2 Pager"/>
      <sheetName val="rev breakdown"/>
      <sheetName val="Master"/>
      <sheetName val="Interest Cover"/>
      <sheetName val="Debt to Capital ratios"/>
      <sheetName val="Cha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MPANY by mill"/>
      <sheetName val="COMPANY"/>
      <sheetName val="Table 3 0902"/>
      <sheetName val="CAPACITY ASSUMPTIONS"/>
      <sheetName val="Q PROJECTS"/>
      <sheetName val="By Mill"/>
      <sheetName val="Sheet1"/>
      <sheetName val="SCRIPT CAPM"/>
      <sheetName val="F2 CAP MMP"/>
      <sheetName val="Pyrabelisk numbers"/>
      <sheetName val="Norway"/>
      <sheetName val="DT Table"/>
      <sheetName val="CostSurveyCompanies"/>
      <sheetName val="mirror"/>
      <sheetName val="trans"/>
      <sheetName val="Brazil Mills"/>
      <sheetName val="#REF"/>
      <sheetName val="Capital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4">
          <cell r="C4" t="str">
            <v>CANADA</v>
          </cell>
        </row>
        <row r="6">
          <cell r="C6" t="str">
            <v>British Columbia</v>
          </cell>
        </row>
        <row r="8">
          <cell r="C8" t="str">
            <v>Coast</v>
          </cell>
        </row>
        <row r="10">
          <cell r="B10" t="str">
            <v>Bowater</v>
          </cell>
          <cell r="C10" t="str">
            <v>Gold River</v>
          </cell>
          <cell r="D10" t="str">
            <v>Bowater</v>
          </cell>
          <cell r="E10" t="str">
            <v>BSKP</v>
          </cell>
          <cell r="H10">
            <v>235</v>
          </cell>
          <cell r="I10">
            <v>235</v>
          </cell>
          <cell r="J10">
            <v>235</v>
          </cell>
          <cell r="K10">
            <v>235</v>
          </cell>
          <cell r="L10">
            <v>235</v>
          </cell>
          <cell r="M10">
            <v>235</v>
          </cell>
          <cell r="N10">
            <v>235</v>
          </cell>
          <cell r="O10">
            <v>235</v>
          </cell>
          <cell r="P10">
            <v>235</v>
          </cell>
        </row>
        <row r="12">
          <cell r="B12" t="str">
            <v>Howe Sound</v>
          </cell>
          <cell r="C12" t="str">
            <v>Howe Sound</v>
          </cell>
          <cell r="D12" t="str">
            <v>Canfor</v>
          </cell>
          <cell r="E12" t="str">
            <v>BSKP</v>
          </cell>
          <cell r="H12">
            <v>175</v>
          </cell>
          <cell r="I12">
            <v>175</v>
          </cell>
          <cell r="J12">
            <v>175</v>
          </cell>
          <cell r="K12">
            <v>175</v>
          </cell>
          <cell r="L12">
            <v>175</v>
          </cell>
          <cell r="M12">
            <v>175</v>
          </cell>
          <cell r="N12">
            <v>175</v>
          </cell>
          <cell r="O12">
            <v>175</v>
          </cell>
          <cell r="P12">
            <v>180</v>
          </cell>
        </row>
        <row r="14">
          <cell r="B14" t="str">
            <v>Harmac Pacific</v>
          </cell>
          <cell r="C14" t="str">
            <v xml:space="preserve">Nanaimo </v>
          </cell>
          <cell r="D14" t="str">
            <v>Pope &amp; Talbot</v>
          </cell>
          <cell r="E14" t="str">
            <v>BSKP</v>
          </cell>
          <cell r="H14">
            <v>340</v>
          </cell>
          <cell r="I14">
            <v>340</v>
          </cell>
          <cell r="J14">
            <v>340</v>
          </cell>
          <cell r="K14">
            <v>340</v>
          </cell>
          <cell r="L14">
            <v>340</v>
          </cell>
          <cell r="M14">
            <v>330</v>
          </cell>
          <cell r="N14">
            <v>330</v>
          </cell>
          <cell r="O14">
            <v>330</v>
          </cell>
          <cell r="P14">
            <v>330</v>
          </cell>
        </row>
        <row r="15">
          <cell r="B15" t="str">
            <v>Harmac Pacific</v>
          </cell>
          <cell r="C15" t="str">
            <v xml:space="preserve">Nanaimo </v>
          </cell>
          <cell r="D15" t="str">
            <v>Pope &amp; Talbot</v>
          </cell>
          <cell r="E15" t="str">
            <v>UKP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</row>
        <row r="17">
          <cell r="B17" t="str">
            <v>NorskeCanada</v>
          </cell>
          <cell r="C17" t="str">
            <v>Campbell River/Elk Falls</v>
          </cell>
          <cell r="D17" t="str">
            <v>NorskeCanada</v>
          </cell>
          <cell r="E17" t="str">
            <v>BSKP</v>
          </cell>
          <cell r="H17">
            <v>145</v>
          </cell>
          <cell r="I17">
            <v>145</v>
          </cell>
          <cell r="J17">
            <v>145</v>
          </cell>
          <cell r="K17">
            <v>145</v>
          </cell>
          <cell r="L17">
            <v>145</v>
          </cell>
          <cell r="M17">
            <v>145</v>
          </cell>
          <cell r="N17">
            <v>145</v>
          </cell>
          <cell r="O17">
            <v>145</v>
          </cell>
          <cell r="P17">
            <v>145</v>
          </cell>
        </row>
        <row r="19">
          <cell r="B19" t="str">
            <v>NorskeCanada</v>
          </cell>
          <cell r="C19" t="str">
            <v>Crofton</v>
          </cell>
          <cell r="D19" t="str">
            <v>NorskeCanada</v>
          </cell>
          <cell r="E19" t="str">
            <v>BSKP</v>
          </cell>
          <cell r="H19">
            <v>260</v>
          </cell>
          <cell r="I19">
            <v>260</v>
          </cell>
          <cell r="J19">
            <v>260</v>
          </cell>
          <cell r="K19">
            <v>265</v>
          </cell>
          <cell r="L19">
            <v>270</v>
          </cell>
          <cell r="M19">
            <v>270</v>
          </cell>
          <cell r="N19">
            <v>270</v>
          </cell>
          <cell r="O19">
            <v>270</v>
          </cell>
          <cell r="P19">
            <v>270</v>
          </cell>
        </row>
        <row r="20">
          <cell r="B20" t="str">
            <v>NorskeCanada</v>
          </cell>
          <cell r="C20" t="str">
            <v>Crofton</v>
          </cell>
          <cell r="D20" t="str">
            <v>NorskeCanada</v>
          </cell>
          <cell r="E20" t="str">
            <v>UKP</v>
          </cell>
          <cell r="H20">
            <v>10</v>
          </cell>
          <cell r="I20">
            <v>10</v>
          </cell>
          <cell r="J20">
            <v>10</v>
          </cell>
          <cell r="K20">
            <v>10</v>
          </cell>
          <cell r="L20">
            <v>10</v>
          </cell>
          <cell r="M20">
            <v>10</v>
          </cell>
          <cell r="N20">
            <v>10</v>
          </cell>
          <cell r="O20">
            <v>10</v>
          </cell>
          <cell r="P20">
            <v>10</v>
          </cell>
        </row>
        <row r="22">
          <cell r="B22" t="str">
            <v>NorskeCanada</v>
          </cell>
          <cell r="C22" t="str">
            <v>Port Alberni</v>
          </cell>
          <cell r="D22" t="str">
            <v>NorskeCanada</v>
          </cell>
          <cell r="E22" t="str">
            <v>UKP</v>
          </cell>
          <cell r="H22">
            <v>60</v>
          </cell>
          <cell r="I22">
            <v>60</v>
          </cell>
          <cell r="J22">
            <v>60</v>
          </cell>
          <cell r="K22">
            <v>60</v>
          </cell>
          <cell r="L22">
            <v>60</v>
          </cell>
          <cell r="M22">
            <v>60</v>
          </cell>
          <cell r="N22">
            <v>60</v>
          </cell>
          <cell r="O22">
            <v>60</v>
          </cell>
          <cell r="P22">
            <v>60</v>
          </cell>
        </row>
        <row r="24">
          <cell r="B24" t="str">
            <v>NorskeCanada</v>
          </cell>
          <cell r="C24" t="str">
            <v>Powell River</v>
          </cell>
          <cell r="D24" t="str">
            <v>NorskeCanada</v>
          </cell>
          <cell r="E24" t="str">
            <v>BSKP</v>
          </cell>
          <cell r="H24">
            <v>50</v>
          </cell>
          <cell r="I24">
            <v>50</v>
          </cell>
          <cell r="J24">
            <v>50</v>
          </cell>
          <cell r="K24">
            <v>50</v>
          </cell>
          <cell r="L24">
            <v>50</v>
          </cell>
          <cell r="M24">
            <v>50</v>
          </cell>
          <cell r="N24">
            <v>50</v>
          </cell>
          <cell r="O24">
            <v>50</v>
          </cell>
          <cell r="P24">
            <v>50</v>
          </cell>
        </row>
        <row r="25">
          <cell r="B25" t="str">
            <v>NorskeCanada</v>
          </cell>
          <cell r="C25" t="str">
            <v>Powell River</v>
          </cell>
          <cell r="D25" t="str">
            <v>NorskeCanada</v>
          </cell>
          <cell r="E25" t="str">
            <v>UKP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</row>
        <row r="27">
          <cell r="B27" t="str">
            <v>Skeena Cellulose</v>
          </cell>
          <cell r="C27" t="str">
            <v xml:space="preserve">Prince Rupert </v>
          </cell>
          <cell r="D27" t="str">
            <v>NWBC Timber &amp; Pulp</v>
          </cell>
          <cell r="E27" t="str">
            <v>BSKP</v>
          </cell>
          <cell r="H27">
            <v>240</v>
          </cell>
          <cell r="I27">
            <v>240</v>
          </cell>
          <cell r="J27">
            <v>240</v>
          </cell>
          <cell r="K27">
            <v>240</v>
          </cell>
          <cell r="L27">
            <v>240</v>
          </cell>
          <cell r="M27">
            <v>240</v>
          </cell>
          <cell r="N27">
            <v>240</v>
          </cell>
          <cell r="O27">
            <v>300</v>
          </cell>
          <cell r="P27">
            <v>350</v>
          </cell>
        </row>
        <row r="28">
          <cell r="B28" t="str">
            <v>Skeena Cellulose</v>
          </cell>
          <cell r="C28" t="str">
            <v xml:space="preserve">Prince Rupert </v>
          </cell>
          <cell r="D28" t="str">
            <v>NWBC Timber &amp; Pulp</v>
          </cell>
          <cell r="E28" t="str">
            <v>BIT</v>
          </cell>
          <cell r="H28">
            <v>25</v>
          </cell>
          <cell r="I28">
            <v>25</v>
          </cell>
          <cell r="J28">
            <v>50</v>
          </cell>
          <cell r="K28">
            <v>80</v>
          </cell>
          <cell r="L28">
            <v>80</v>
          </cell>
          <cell r="M28">
            <v>80</v>
          </cell>
          <cell r="N28">
            <v>80</v>
          </cell>
          <cell r="O28">
            <v>40</v>
          </cell>
          <cell r="P28">
            <v>0</v>
          </cell>
        </row>
        <row r="29">
          <cell r="B29" t="str">
            <v>Skeena Cellulose</v>
          </cell>
          <cell r="C29" t="str">
            <v xml:space="preserve">Prince Rupert </v>
          </cell>
          <cell r="D29" t="str">
            <v>NWBC Timber &amp; Pulp</v>
          </cell>
          <cell r="E29" t="str">
            <v>DIS</v>
          </cell>
          <cell r="H29">
            <v>130</v>
          </cell>
          <cell r="I29">
            <v>130</v>
          </cell>
          <cell r="J29">
            <v>105</v>
          </cell>
          <cell r="K29">
            <v>75</v>
          </cell>
          <cell r="L29">
            <v>75</v>
          </cell>
          <cell r="M29">
            <v>75</v>
          </cell>
          <cell r="N29">
            <v>75</v>
          </cell>
          <cell r="O29">
            <v>40</v>
          </cell>
          <cell r="P29">
            <v>0</v>
          </cell>
        </row>
        <row r="31">
          <cell r="B31" t="str">
            <v>Western Pulp Ltd.</v>
          </cell>
          <cell r="C31" t="str">
            <v>Port Alice</v>
          </cell>
          <cell r="D31" t="str">
            <v>Doman</v>
          </cell>
          <cell r="E31" t="str">
            <v>BIT</v>
          </cell>
          <cell r="H31">
            <v>25</v>
          </cell>
          <cell r="I31">
            <v>35</v>
          </cell>
          <cell r="J31">
            <v>45</v>
          </cell>
          <cell r="K31">
            <v>50</v>
          </cell>
          <cell r="L31">
            <v>50</v>
          </cell>
          <cell r="M31">
            <v>50</v>
          </cell>
          <cell r="N31">
            <v>50</v>
          </cell>
          <cell r="O31">
            <v>50</v>
          </cell>
          <cell r="P31">
            <v>50</v>
          </cell>
        </row>
        <row r="32">
          <cell r="B32" t="str">
            <v>Western Pulp Ltd.</v>
          </cell>
          <cell r="C32" t="str">
            <v>Port Alice</v>
          </cell>
          <cell r="D32" t="str">
            <v>Doman</v>
          </cell>
          <cell r="E32" t="str">
            <v>DIS</v>
          </cell>
          <cell r="H32">
            <v>105</v>
          </cell>
          <cell r="I32">
            <v>105</v>
          </cell>
          <cell r="J32">
            <v>105</v>
          </cell>
          <cell r="K32">
            <v>105</v>
          </cell>
          <cell r="L32">
            <v>105</v>
          </cell>
          <cell r="M32">
            <v>105</v>
          </cell>
          <cell r="N32">
            <v>105</v>
          </cell>
          <cell r="O32">
            <v>105</v>
          </cell>
          <cell r="P32">
            <v>105</v>
          </cell>
        </row>
        <row r="34">
          <cell r="B34" t="str">
            <v>Western Pulp Ltd.</v>
          </cell>
          <cell r="C34" t="str">
            <v xml:space="preserve">Squamish </v>
          </cell>
          <cell r="D34" t="str">
            <v>Doman</v>
          </cell>
          <cell r="E34" t="str">
            <v>BSKP</v>
          </cell>
          <cell r="H34">
            <v>150</v>
          </cell>
          <cell r="I34">
            <v>150</v>
          </cell>
          <cell r="J34">
            <v>150</v>
          </cell>
          <cell r="K34">
            <v>150</v>
          </cell>
          <cell r="L34">
            <v>150</v>
          </cell>
          <cell r="M34">
            <v>150</v>
          </cell>
          <cell r="N34">
            <v>150</v>
          </cell>
          <cell r="O34">
            <v>150</v>
          </cell>
          <cell r="P34">
            <v>150</v>
          </cell>
        </row>
        <row r="36">
          <cell r="C36" t="str">
            <v xml:space="preserve">  Coast Totals</v>
          </cell>
          <cell r="E36" t="str">
            <v>BSKP</v>
          </cell>
          <cell r="H36">
            <v>1595</v>
          </cell>
          <cell r="I36">
            <v>1595</v>
          </cell>
          <cell r="J36">
            <v>1595</v>
          </cell>
          <cell r="K36">
            <v>1600</v>
          </cell>
          <cell r="L36">
            <v>1605</v>
          </cell>
          <cell r="M36">
            <v>1595</v>
          </cell>
          <cell r="N36">
            <v>1595</v>
          </cell>
          <cell r="O36">
            <v>1655</v>
          </cell>
          <cell r="P36">
            <v>1710</v>
          </cell>
        </row>
        <row r="37">
          <cell r="C37" t="str">
            <v xml:space="preserve">  Coast Totals</v>
          </cell>
          <cell r="E37" t="str">
            <v>UKP</v>
          </cell>
          <cell r="H37">
            <v>70</v>
          </cell>
          <cell r="I37">
            <v>70</v>
          </cell>
          <cell r="J37">
            <v>70</v>
          </cell>
          <cell r="K37">
            <v>70</v>
          </cell>
          <cell r="L37">
            <v>70</v>
          </cell>
          <cell r="M37">
            <v>70</v>
          </cell>
          <cell r="N37">
            <v>70</v>
          </cell>
          <cell r="O37">
            <v>70</v>
          </cell>
          <cell r="P37">
            <v>70</v>
          </cell>
        </row>
        <row r="38">
          <cell r="C38" t="str">
            <v xml:space="preserve">  Coast Totals</v>
          </cell>
          <cell r="E38" t="str">
            <v>BIT</v>
          </cell>
          <cell r="H38">
            <v>50</v>
          </cell>
          <cell r="I38">
            <v>60</v>
          </cell>
          <cell r="J38">
            <v>95</v>
          </cell>
          <cell r="K38">
            <v>130</v>
          </cell>
          <cell r="L38">
            <v>130</v>
          </cell>
          <cell r="M38">
            <v>130</v>
          </cell>
          <cell r="N38">
            <v>130</v>
          </cell>
          <cell r="O38">
            <v>90</v>
          </cell>
          <cell r="P38">
            <v>50</v>
          </cell>
        </row>
        <row r="39">
          <cell r="C39" t="str">
            <v xml:space="preserve">  Coast Totals</v>
          </cell>
          <cell r="E39" t="str">
            <v>CHM</v>
          </cell>
          <cell r="H39">
            <v>1715</v>
          </cell>
          <cell r="I39">
            <v>1725</v>
          </cell>
          <cell r="J39">
            <v>1760</v>
          </cell>
          <cell r="K39">
            <v>1800</v>
          </cell>
          <cell r="L39">
            <v>1805</v>
          </cell>
          <cell r="M39">
            <v>1795</v>
          </cell>
          <cell r="N39">
            <v>1795</v>
          </cell>
          <cell r="O39">
            <v>1815</v>
          </cell>
          <cell r="P39">
            <v>1830</v>
          </cell>
        </row>
        <row r="40">
          <cell r="C40" t="str">
            <v xml:space="preserve">  Coast Totals</v>
          </cell>
          <cell r="E40" t="str">
            <v>DIS</v>
          </cell>
          <cell r="H40">
            <v>235</v>
          </cell>
          <cell r="I40">
            <v>235</v>
          </cell>
          <cell r="J40">
            <v>210</v>
          </cell>
          <cell r="K40">
            <v>180</v>
          </cell>
          <cell r="L40">
            <v>180</v>
          </cell>
          <cell r="M40">
            <v>180</v>
          </cell>
          <cell r="N40">
            <v>180</v>
          </cell>
          <cell r="O40">
            <v>145</v>
          </cell>
          <cell r="P40">
            <v>105</v>
          </cell>
        </row>
        <row r="42">
          <cell r="C42" t="str">
            <v>Interior</v>
          </cell>
        </row>
        <row r="44">
          <cell r="B44" t="str">
            <v>Canfor</v>
          </cell>
          <cell r="C44" t="str">
            <v>Prince George</v>
          </cell>
          <cell r="D44" t="str">
            <v>Canfor</v>
          </cell>
          <cell r="E44" t="str">
            <v>BSKP</v>
          </cell>
          <cell r="H44">
            <v>125</v>
          </cell>
          <cell r="I44">
            <v>125</v>
          </cell>
          <cell r="J44">
            <v>125</v>
          </cell>
          <cell r="K44">
            <v>125</v>
          </cell>
          <cell r="L44">
            <v>125</v>
          </cell>
          <cell r="M44">
            <v>125</v>
          </cell>
          <cell r="N44">
            <v>125</v>
          </cell>
          <cell r="O44">
            <v>125</v>
          </cell>
          <cell r="P44">
            <v>125</v>
          </cell>
        </row>
        <row r="45">
          <cell r="B45" t="str">
            <v>Canfor</v>
          </cell>
          <cell r="C45" t="str">
            <v>Prince George</v>
          </cell>
          <cell r="D45" t="str">
            <v>Canfor</v>
          </cell>
          <cell r="E45" t="str">
            <v>UKP</v>
          </cell>
          <cell r="H45">
            <v>20</v>
          </cell>
          <cell r="I45">
            <v>20</v>
          </cell>
          <cell r="J45">
            <v>20</v>
          </cell>
          <cell r="K45">
            <v>20</v>
          </cell>
          <cell r="L45">
            <v>20</v>
          </cell>
          <cell r="M45">
            <v>20</v>
          </cell>
          <cell r="N45">
            <v>20</v>
          </cell>
          <cell r="O45">
            <v>20</v>
          </cell>
          <cell r="P45">
            <v>20</v>
          </cell>
        </row>
        <row r="47">
          <cell r="B47" t="str">
            <v>Cariboo Pulp</v>
          </cell>
          <cell r="C47" t="str">
            <v xml:space="preserve">Quesnel </v>
          </cell>
          <cell r="D47" t="str">
            <v>International Paper</v>
          </cell>
          <cell r="E47" t="str">
            <v>BSKP</v>
          </cell>
          <cell r="H47">
            <v>0</v>
          </cell>
          <cell r="I47">
            <v>170</v>
          </cell>
          <cell r="J47">
            <v>185</v>
          </cell>
          <cell r="K47">
            <v>190</v>
          </cell>
          <cell r="L47">
            <v>210</v>
          </cell>
          <cell r="M47">
            <v>215</v>
          </cell>
          <cell r="N47">
            <v>215</v>
          </cell>
          <cell r="O47">
            <v>225</v>
          </cell>
          <cell r="P47">
            <v>225</v>
          </cell>
        </row>
        <row r="49">
          <cell r="B49" t="str">
            <v>Celgar Pulp</v>
          </cell>
          <cell r="C49" t="str">
            <v>Castlegar</v>
          </cell>
          <cell r="D49" t="str">
            <v>Celgar Pulp</v>
          </cell>
          <cell r="E49" t="str">
            <v>BSKP</v>
          </cell>
          <cell r="H49">
            <v>175</v>
          </cell>
          <cell r="I49">
            <v>175</v>
          </cell>
          <cell r="J49">
            <v>175</v>
          </cell>
          <cell r="K49">
            <v>175</v>
          </cell>
          <cell r="L49">
            <v>175</v>
          </cell>
          <cell r="M49">
            <v>175</v>
          </cell>
          <cell r="N49">
            <v>175</v>
          </cell>
          <cell r="O49">
            <v>175</v>
          </cell>
          <cell r="P49">
            <v>175</v>
          </cell>
        </row>
        <row r="51">
          <cell r="B51" t="str">
            <v>Crestbrook</v>
          </cell>
          <cell r="C51" t="str">
            <v xml:space="preserve">Skookumchuck </v>
          </cell>
          <cell r="D51" t="str">
            <v>Tembec</v>
          </cell>
          <cell r="E51" t="str">
            <v>BSKP</v>
          </cell>
          <cell r="H51">
            <v>120</v>
          </cell>
          <cell r="I51">
            <v>120</v>
          </cell>
          <cell r="J51">
            <v>120</v>
          </cell>
          <cell r="K51">
            <v>120</v>
          </cell>
          <cell r="L51">
            <v>120</v>
          </cell>
          <cell r="M51">
            <v>125</v>
          </cell>
          <cell r="N51">
            <v>135</v>
          </cell>
          <cell r="O51">
            <v>140</v>
          </cell>
          <cell r="P51">
            <v>145</v>
          </cell>
        </row>
        <row r="52">
          <cell r="B52" t="str">
            <v>Crestbrook</v>
          </cell>
          <cell r="C52" t="str">
            <v xml:space="preserve">Skookumchuck </v>
          </cell>
          <cell r="D52" t="str">
            <v>Tembec</v>
          </cell>
          <cell r="E52" t="str">
            <v>UKP</v>
          </cell>
          <cell r="H52">
            <v>5</v>
          </cell>
          <cell r="I52">
            <v>5</v>
          </cell>
          <cell r="J52">
            <v>5</v>
          </cell>
          <cell r="K52">
            <v>5</v>
          </cell>
          <cell r="L52">
            <v>5</v>
          </cell>
          <cell r="M52">
            <v>5</v>
          </cell>
          <cell r="N52">
            <v>5</v>
          </cell>
          <cell r="O52">
            <v>5</v>
          </cell>
          <cell r="P52">
            <v>5</v>
          </cell>
        </row>
        <row r="54">
          <cell r="B54" t="str">
            <v>Fibreco Pulp</v>
          </cell>
          <cell r="C54" t="str">
            <v xml:space="preserve">Taylor </v>
          </cell>
          <cell r="D54" t="str">
            <v>Slocan</v>
          </cell>
          <cell r="E54" t="str">
            <v>CTMP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</row>
        <row r="56">
          <cell r="B56" t="str">
            <v>Finlay Forest</v>
          </cell>
          <cell r="C56" t="str">
            <v>MacKenzie</v>
          </cell>
          <cell r="D56" t="str">
            <v>Tembec</v>
          </cell>
          <cell r="E56" t="str">
            <v>RMP</v>
          </cell>
          <cell r="H56">
            <v>35</v>
          </cell>
          <cell r="I56">
            <v>40</v>
          </cell>
          <cell r="J56">
            <v>45</v>
          </cell>
          <cell r="K56">
            <v>50</v>
          </cell>
          <cell r="L56">
            <v>75</v>
          </cell>
          <cell r="M56">
            <v>85</v>
          </cell>
          <cell r="N56">
            <v>95</v>
          </cell>
          <cell r="O56">
            <v>100</v>
          </cell>
          <cell r="P56">
            <v>100</v>
          </cell>
        </row>
        <row r="58">
          <cell r="C58" t="str">
            <v xml:space="preserve">Prince George </v>
          </cell>
        </row>
        <row r="60">
          <cell r="C60" t="str">
            <v>Chetwynd</v>
          </cell>
        </row>
        <row r="62">
          <cell r="C62" t="str">
            <v xml:space="preserve">Prince George </v>
          </cell>
        </row>
        <row r="65">
          <cell r="C65" t="str">
            <v>MacKenzie</v>
          </cell>
        </row>
        <row r="67">
          <cell r="C67" t="str">
            <v>Quesnel</v>
          </cell>
        </row>
        <row r="70">
          <cell r="C70" t="str">
            <v>Kamloops</v>
          </cell>
        </row>
        <row r="82">
          <cell r="C82" t="str">
            <v>Athabasca</v>
          </cell>
        </row>
        <row r="85">
          <cell r="C85" t="str">
            <v>Peace River</v>
          </cell>
        </row>
        <row r="94">
          <cell r="C94" t="str">
            <v>Grande Prairie</v>
          </cell>
        </row>
        <row r="101">
          <cell r="C101" t="str">
            <v>Prince Albert</v>
          </cell>
        </row>
        <row r="106">
          <cell r="C106" t="str">
            <v>The Pas</v>
          </cell>
        </row>
        <row r="122">
          <cell r="C122" t="str">
            <v>Thunder Bay</v>
          </cell>
        </row>
        <row r="127">
          <cell r="C127" t="str">
            <v>Espanola</v>
          </cell>
        </row>
        <row r="131">
          <cell r="C131" t="str">
            <v>Terrace Bay</v>
          </cell>
        </row>
        <row r="134">
          <cell r="C134" t="str">
            <v>Smooth Rock Falls</v>
          </cell>
        </row>
        <row r="139">
          <cell r="C139" t="str">
            <v>Marathon</v>
          </cell>
        </row>
        <row r="143">
          <cell r="C143" t="str">
            <v>Dryden</v>
          </cell>
        </row>
        <row r="157">
          <cell r="C157" t="str">
            <v>Trois Rivieres/Wayagamack</v>
          </cell>
        </row>
        <row r="163">
          <cell r="C163" t="str">
            <v>Quebec City</v>
          </cell>
        </row>
        <row r="165">
          <cell r="C165" t="str">
            <v>Dolbeau</v>
          </cell>
        </row>
        <row r="167">
          <cell r="C167" t="str">
            <v>Lebel sur Quevillon/Norkraft</v>
          </cell>
        </row>
        <row r="171">
          <cell r="C171" t="str">
            <v>Windsor</v>
          </cell>
        </row>
        <row r="177">
          <cell r="C177" t="str">
            <v>Riviere du Loup</v>
          </cell>
        </row>
        <row r="179">
          <cell r="C179" t="str">
            <v>St. Felicien</v>
          </cell>
        </row>
        <row r="185">
          <cell r="C185" t="str">
            <v>Portage du Fort/Pontiac</v>
          </cell>
        </row>
        <row r="190">
          <cell r="C190" t="str">
            <v>Temiscaming</v>
          </cell>
        </row>
        <row r="208">
          <cell r="C208" t="str">
            <v>Atholville</v>
          </cell>
        </row>
        <row r="211">
          <cell r="C211" t="str">
            <v>St. John</v>
          </cell>
        </row>
        <row r="214">
          <cell r="C214" t="str">
            <v>Miramichi</v>
          </cell>
        </row>
        <row r="216">
          <cell r="C216" t="str">
            <v>Newcastle</v>
          </cell>
        </row>
        <row r="219">
          <cell r="C219" t="str">
            <v>Nackawic</v>
          </cell>
        </row>
        <row r="221">
          <cell r="C221" t="str">
            <v>St. George</v>
          </cell>
        </row>
        <row r="223">
          <cell r="C223" t="str">
            <v>Bathurst</v>
          </cell>
        </row>
        <row r="228">
          <cell r="C228" t="str">
            <v>Abercrombie Pt./Pictou</v>
          </cell>
        </row>
        <row r="231">
          <cell r="C231" t="str">
            <v>Sheet Harbour</v>
          </cell>
        </row>
        <row r="233">
          <cell r="C233" t="str">
            <v>Port Hawkesbury</v>
          </cell>
        </row>
        <row r="278">
          <cell r="C278" t="str">
            <v>Erie PA</v>
          </cell>
        </row>
        <row r="280">
          <cell r="C280" t="str">
            <v>Jay ME</v>
          </cell>
        </row>
        <row r="282">
          <cell r="C282" t="str">
            <v>Lincoln ME</v>
          </cell>
        </row>
        <row r="284">
          <cell r="C284" t="str">
            <v>Rumford ME</v>
          </cell>
        </row>
        <row r="286">
          <cell r="B286" t="str">
            <v>Fraser Papers</v>
          </cell>
          <cell r="C286" t="str">
            <v>Berlin NH</v>
          </cell>
        </row>
        <row r="288">
          <cell r="C288" t="str">
            <v>Berlin NH</v>
          </cell>
        </row>
        <row r="290">
          <cell r="C290" t="str">
            <v>Skowhegan ME</v>
          </cell>
        </row>
        <row r="294">
          <cell r="C294" t="str">
            <v xml:space="preserve">  Northeast Totals</v>
          </cell>
        </row>
        <row r="304">
          <cell r="C304" t="str">
            <v>Kaukauna WI</v>
          </cell>
        </row>
        <row r="306">
          <cell r="C306" t="str">
            <v>Quinnesec MI</v>
          </cell>
        </row>
        <row r="308">
          <cell r="C308" t="str">
            <v>Escanaba MI</v>
          </cell>
        </row>
        <row r="310">
          <cell r="C310" t="str">
            <v>Cloquet MN</v>
          </cell>
        </row>
        <row r="312">
          <cell r="C312" t="str">
            <v>Muskegon MI</v>
          </cell>
        </row>
        <row r="314">
          <cell r="C314" t="str">
            <v>Tomahawk WI</v>
          </cell>
        </row>
        <row r="316">
          <cell r="C316" t="str">
            <v>Rothschild WI</v>
          </cell>
        </row>
        <row r="318">
          <cell r="C318" t="str">
            <v xml:space="preserve">  North Central Totals</v>
          </cell>
        </row>
        <row r="320">
          <cell r="C320" t="str">
            <v xml:space="preserve">  North Central Totals</v>
          </cell>
        </row>
        <row r="334">
          <cell r="C334" t="str">
            <v>Brunswick GA</v>
          </cell>
        </row>
        <row r="340">
          <cell r="C340" t="str">
            <v>Eastover SC</v>
          </cell>
        </row>
        <row r="344">
          <cell r="C344" t="str">
            <v>Georgetown SC</v>
          </cell>
        </row>
        <row r="347">
          <cell r="C347" t="str">
            <v>Pensacola FL</v>
          </cell>
        </row>
        <row r="350">
          <cell r="C350" t="str">
            <v>Riegelwood NC</v>
          </cell>
        </row>
        <row r="353">
          <cell r="C353" t="str">
            <v>Fernandina FL</v>
          </cell>
        </row>
        <row r="356">
          <cell r="C356" t="str">
            <v>Jesup GA</v>
          </cell>
        </row>
        <row r="362">
          <cell r="C362" t="str">
            <v>Panama City FL</v>
          </cell>
        </row>
        <row r="375">
          <cell r="C375" t="str">
            <v>Bennettsville SC</v>
          </cell>
        </row>
        <row r="378">
          <cell r="C378" t="str">
            <v>Savannah GA/Pt Wentworth</v>
          </cell>
        </row>
        <row r="381">
          <cell r="C381" t="str">
            <v xml:space="preserve">  South Atlantic Totals</v>
          </cell>
        </row>
        <row r="395">
          <cell r="C395" t="str">
            <v xml:space="preserve">Monroeville AL </v>
          </cell>
        </row>
        <row r="398">
          <cell r="C398" t="str">
            <v>Jackson AL</v>
          </cell>
        </row>
        <row r="401">
          <cell r="C401" t="str">
            <v>Calhoun TN</v>
          </cell>
        </row>
        <row r="404">
          <cell r="C404" t="str">
            <v>Butler AL</v>
          </cell>
        </row>
        <row r="407">
          <cell r="C407" t="str">
            <v>Leaf River, MS</v>
          </cell>
        </row>
        <row r="410">
          <cell r="C410" t="str">
            <v>Demopolis AL</v>
          </cell>
        </row>
        <row r="413">
          <cell r="C413" t="str">
            <v>Courtland AL</v>
          </cell>
        </row>
        <row r="416">
          <cell r="C416" t="str">
            <v>Natchez MS</v>
          </cell>
        </row>
        <row r="419">
          <cell r="C419" t="str">
            <v>Selma AL</v>
          </cell>
        </row>
        <row r="423">
          <cell r="C423" t="str">
            <v>Mobile AL</v>
          </cell>
        </row>
        <row r="431">
          <cell r="C431" t="str">
            <v>Wickliffe KY</v>
          </cell>
        </row>
        <row r="434">
          <cell r="C434" t="str">
            <v>Columbus MS</v>
          </cell>
        </row>
        <row r="441">
          <cell r="C441" t="str">
            <v xml:space="preserve">  East South Central Totals</v>
          </cell>
        </row>
        <row r="458">
          <cell r="C458" t="str">
            <v>Texarkana TX</v>
          </cell>
        </row>
        <row r="461">
          <cell r="C461" t="str">
            <v>Pasadena TX</v>
          </cell>
        </row>
        <row r="463">
          <cell r="C463" t="str">
            <v>Evadale TX</v>
          </cell>
        </row>
        <row r="468">
          <cell r="C468" t="str">
            <v xml:space="preserve">  West South Central Totals</v>
          </cell>
        </row>
        <row r="479">
          <cell r="C479" t="str">
            <v>Clatskanie OR</v>
          </cell>
        </row>
        <row r="482">
          <cell r="C482" t="str">
            <v>Bellingham WA</v>
          </cell>
        </row>
        <row r="484">
          <cell r="C484" t="str">
            <v>Gardiner OR</v>
          </cell>
        </row>
        <row r="487">
          <cell r="C487" t="str">
            <v>Ketchikan AK</v>
          </cell>
        </row>
        <row r="504">
          <cell r="C504" t="str">
            <v>Port Angeles WA</v>
          </cell>
        </row>
        <row r="506">
          <cell r="C506" t="str">
            <v>Samoa CA</v>
          </cell>
        </row>
        <row r="512">
          <cell r="C512" t="str">
            <v>Newberg OR</v>
          </cell>
        </row>
        <row r="518">
          <cell r="C518" t="str">
            <v>Cosmopolis WA</v>
          </cell>
        </row>
        <row r="520">
          <cell r="C520" t="str">
            <v>Everett WA</v>
          </cell>
        </row>
        <row r="523">
          <cell r="C523" t="str">
            <v>Everett WA</v>
          </cell>
        </row>
        <row r="526">
          <cell r="C526" t="str">
            <v>Longview WA</v>
          </cell>
        </row>
        <row r="532">
          <cell r="C532" t="str">
            <v xml:space="preserve">  Mountain and Pacific Totals</v>
          </cell>
        </row>
        <row r="575">
          <cell r="C575" t="str">
            <v>Aanekoski</v>
          </cell>
        </row>
        <row r="579">
          <cell r="C579" t="str">
            <v>Kaskinen</v>
          </cell>
        </row>
        <row r="582">
          <cell r="C582" t="str">
            <v>Kemi</v>
          </cell>
        </row>
        <row r="586">
          <cell r="C586" t="str">
            <v>Joutseno</v>
          </cell>
        </row>
        <row r="589">
          <cell r="C589" t="str">
            <v>Joutseno</v>
          </cell>
        </row>
        <row r="592">
          <cell r="C592" t="str">
            <v>Rauma</v>
          </cell>
        </row>
        <row r="597">
          <cell r="C597" t="str">
            <v>Aanekoski</v>
          </cell>
        </row>
        <row r="602">
          <cell r="C602" t="str">
            <v>Lielahti</v>
          </cell>
        </row>
        <row r="612">
          <cell r="C612" t="str">
            <v>Oulu</v>
          </cell>
        </row>
        <row r="616">
          <cell r="C616" t="str">
            <v>Stockfors</v>
          </cell>
        </row>
        <row r="627">
          <cell r="C627" t="str">
            <v>Varkaus</v>
          </cell>
        </row>
        <row r="629">
          <cell r="C629" t="str">
            <v>Veitsiluoto</v>
          </cell>
        </row>
        <row r="635">
          <cell r="C635" t="str">
            <v>Eklof</v>
          </cell>
        </row>
        <row r="640">
          <cell r="C640" t="str">
            <v>Kajaani</v>
          </cell>
        </row>
        <row r="644">
          <cell r="C644" t="str">
            <v>Lappeenranta</v>
          </cell>
        </row>
        <row r="646">
          <cell r="C646" t="str">
            <v>Lappeenranta</v>
          </cell>
        </row>
        <row r="648">
          <cell r="C648" t="str">
            <v>Kuusaniemi</v>
          </cell>
        </row>
        <row r="655">
          <cell r="C655" t="str">
            <v xml:space="preserve">Pietersaari </v>
          </cell>
        </row>
        <row r="659">
          <cell r="C659" t="str">
            <v>Tervasaari</v>
          </cell>
        </row>
        <row r="701">
          <cell r="C701" t="str">
            <v>Larvik</v>
          </cell>
        </row>
        <row r="703">
          <cell r="C703" t="str">
            <v>Larvik</v>
          </cell>
        </row>
        <row r="705">
          <cell r="C705" t="str">
            <v>Mjondalen</v>
          </cell>
        </row>
        <row r="728">
          <cell r="C728" t="str">
            <v>Folla</v>
          </cell>
        </row>
        <row r="730">
          <cell r="C730" t="str">
            <v>Tofte</v>
          </cell>
        </row>
        <row r="742">
          <cell r="C742" t="str">
            <v xml:space="preserve">  Norway Total</v>
          </cell>
        </row>
        <row r="793">
          <cell r="C793" t="str">
            <v xml:space="preserve">Iggesunds </v>
          </cell>
        </row>
        <row r="797">
          <cell r="C797" t="str">
            <v>Wargon</v>
          </cell>
        </row>
        <row r="802">
          <cell r="C802" t="str">
            <v>Storvik</v>
          </cell>
        </row>
        <row r="804">
          <cell r="C804" t="str">
            <v>Kornasverken</v>
          </cell>
        </row>
        <row r="806">
          <cell r="C806" t="str">
            <v>Kornasverken</v>
          </cell>
        </row>
        <row r="808">
          <cell r="C808" t="str">
            <v>Bure</v>
          </cell>
        </row>
        <row r="816">
          <cell r="C816" t="str">
            <v>Aspa Bruk</v>
          </cell>
        </row>
        <row r="829">
          <cell r="C829" t="str">
            <v>Rockhammars</v>
          </cell>
        </row>
        <row r="831">
          <cell r="C831" t="str">
            <v>Rockhammars</v>
          </cell>
        </row>
        <row r="834">
          <cell r="C834" t="str">
            <v>Rottneros</v>
          </cell>
        </row>
        <row r="838">
          <cell r="C838" t="str">
            <v>Utansjo</v>
          </cell>
        </row>
        <row r="842">
          <cell r="C842" t="str">
            <v>Vallvik</v>
          </cell>
        </row>
        <row r="847">
          <cell r="C847" t="str">
            <v>Timra/Ostrand</v>
          </cell>
        </row>
        <row r="871">
          <cell r="C871" t="str">
            <v>Nymolla</v>
          </cell>
        </row>
        <row r="875">
          <cell r="C875" t="str">
            <v>Skoghall</v>
          </cell>
        </row>
        <row r="881">
          <cell r="C881" t="str">
            <v>Skutskar</v>
          </cell>
        </row>
        <row r="968">
          <cell r="C968" t="str">
            <v>Strasbourg</v>
          </cell>
        </row>
        <row r="970">
          <cell r="C970" t="str">
            <v>Saint Gaudens</v>
          </cell>
        </row>
        <row r="975">
          <cell r="C975" t="str">
            <v>Tartas</v>
          </cell>
        </row>
        <row r="999">
          <cell r="C999" t="str">
            <v>Rosenthal</v>
          </cell>
        </row>
        <row r="1007">
          <cell r="C1007" t="str">
            <v>Stendal</v>
          </cell>
        </row>
        <row r="1055">
          <cell r="C1055" t="str">
            <v xml:space="preserve">  Italy Totals</v>
          </cell>
        </row>
        <row r="1065">
          <cell r="C1065" t="str">
            <v>Portugal</v>
          </cell>
        </row>
        <row r="1097">
          <cell r="C1097" t="str">
            <v>Andoain</v>
          </cell>
        </row>
        <row r="1099">
          <cell r="C1099" t="str">
            <v xml:space="preserve">Huelva </v>
          </cell>
        </row>
        <row r="1107">
          <cell r="C1107" t="str">
            <v>Pontevedra</v>
          </cell>
        </row>
        <row r="1132">
          <cell r="C1132" t="str">
            <v>ADJUSTED BHKP FOR MONTHLY</v>
          </cell>
        </row>
        <row r="1135">
          <cell r="C1135" t="str">
            <v>Switzerland</v>
          </cell>
        </row>
        <row r="1137">
          <cell r="C1137" t="str">
            <v>Luterbach</v>
          </cell>
        </row>
        <row r="1150">
          <cell r="C1150" t="str">
            <v>United Kingdom</v>
          </cell>
        </row>
        <row r="1152">
          <cell r="C1152" t="str">
            <v>Fort William</v>
          </cell>
        </row>
        <row r="1169">
          <cell r="C1169" t="str">
            <v>Puerto Piray</v>
          </cell>
        </row>
        <row r="1182">
          <cell r="C1182" t="str">
            <v>Bahia</v>
          </cell>
        </row>
        <row r="1224">
          <cell r="C1224" t="str">
            <v xml:space="preserve">Caieiras </v>
          </cell>
        </row>
        <row r="1239">
          <cell r="C1239" t="str">
            <v>Guaiba</v>
          </cell>
        </row>
        <row r="1241">
          <cell r="C1241" t="str">
            <v>Limeira</v>
          </cell>
        </row>
        <row r="1244">
          <cell r="C1244" t="str">
            <v>Suzano</v>
          </cell>
        </row>
        <row r="1248">
          <cell r="C1248" t="str">
            <v>Jacarei</v>
          </cell>
        </row>
        <row r="1295">
          <cell r="C1295" t="str">
            <v xml:space="preserve">Valdivia </v>
          </cell>
        </row>
        <row r="1300">
          <cell r="C1300" t="str">
            <v>Laja</v>
          </cell>
        </row>
        <row r="1305">
          <cell r="C1305" t="str">
            <v>Valdivia</v>
          </cell>
        </row>
        <row r="1358">
          <cell r="C1358" t="str">
            <v>India</v>
          </cell>
        </row>
        <row r="1360">
          <cell r="C1360" t="str">
            <v>Kamalapuram</v>
          </cell>
        </row>
        <row r="1368">
          <cell r="C1368" t="str">
            <v xml:space="preserve"> India Totals</v>
          </cell>
        </row>
        <row r="1378">
          <cell r="C1378" t="str">
            <v>Porsea, Sumatra</v>
          </cell>
        </row>
        <row r="1394">
          <cell r="C1394" t="str">
            <v xml:space="preserve">  Indonesia Totals</v>
          </cell>
        </row>
        <row r="1450">
          <cell r="C1450" t="str">
            <v>Kure</v>
          </cell>
        </row>
        <row r="1452">
          <cell r="C1452" t="str">
            <v>Various Mills</v>
          </cell>
        </row>
        <row r="1473">
          <cell r="B1473" t="str">
            <v>Donghae Pulp</v>
          </cell>
        </row>
        <row r="1475">
          <cell r="C1475" t="str">
            <v xml:space="preserve">  Korea Totals</v>
          </cell>
        </row>
        <row r="1477">
          <cell r="C1477" t="str">
            <v xml:space="preserve">  Korea Totals</v>
          </cell>
        </row>
        <row r="1569">
          <cell r="C1569" t="str">
            <v xml:space="preserve">Umkomaas </v>
          </cell>
        </row>
        <row r="1581">
          <cell r="C1581" t="str">
            <v>Swaziland</v>
          </cell>
        </row>
        <row r="1613">
          <cell r="C1613" t="str">
            <v>Kawerau (Tasman)</v>
          </cell>
        </row>
        <row r="1681">
          <cell r="C1681" t="str">
            <v>Estonia</v>
          </cell>
        </row>
        <row r="1723">
          <cell r="C1723" t="str">
            <v>Kwidzyn</v>
          </cell>
        </row>
        <row r="1727">
          <cell r="C1727" t="str">
            <v>Swiecie</v>
          </cell>
        </row>
        <row r="1731">
          <cell r="C1731" t="str">
            <v xml:space="preserve">  Poland Totals</v>
          </cell>
        </row>
        <row r="1782">
          <cell r="C1782" t="str">
            <v>Sakhalin</v>
          </cell>
        </row>
        <row r="1806">
          <cell r="C1806" t="str">
            <v>Ust-Ilimsk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sumo aparente"/>
    </sheetNames>
    <sheetDataSet>
      <sheetData sheetId="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TO"/>
      <sheetName val="作業中"/>
      <sheetName val="MOTOc_x0000_?_x0000_?ご?_x0012_?_x0012_??_x0000__x0000__x0000__x0000_?ご?_x0000_?_x0012_????_x0000_"/>
      <sheetName val="MOTOc_x0000_ࠀ_x0000_笰ごꒈ_x0012_ꐸ_x0012_뜝瞮_x0000__x0000__x0000__x0000_猰ごࠀ_x0000_ꒀ_x0012_嘻瞦咚瞦_x0000_"/>
      <sheetName val="MOTOc_x0000_?_x0000_?ご?_x0012_?_x0012_??_x0000_?ご?_x0000_?_x0012_????_x0000_?_x0000_?"/>
      <sheetName val="MOTOc_x0000_ࠀ笰ごꒈ_x0012_ꐸ_x0012_뜝瞮猰ごࠀꒀ_x0012_嘻瞦咚瞦یꑠ_x0012_噍瞦ՠڄ"/>
      <sheetName val="MOTOc_x0000_ࠀ笰ごꒈ_x0012_ꐸ_x0012_뜝瞮猰ごࠀꒀ_x0012_嘻瞦咚瞦৿ꑠ_x0012_噍瞦ՠষ"/>
      <sheetName val="MOTOc_x0000_ࠀ笰ごꒈ_x0012_ꐸ_x0012_뜝瞮猰ごࠀꒀ_x0012_嘻瞦咚瞦۲ꑠ_x0012_噍瞦ᕀč"/>
      <sheetName val="別紙3-1機能別ﾌﾞﾛｯｸ別原価目標"/>
      <sheetName val="別紙3-2Budget(機能、費目別)"/>
      <sheetName val="MOTOc_x0000_?_x0000_?ご?_x0012_?_x0012_??_x0000__x0000__x0000__x0000_&gt;ご?_x0000_?_x0012_????_x0000_"/>
      <sheetName val="MOTOc"/>
      <sheetName val="48810真"/>
      <sheetName val="#REF"/>
      <sheetName val="MOTOc_x0000_?_x0000_?ご?_x0012_?_x0012_??_x0000_&gt;ご?_x0000_?_x0012_????_x0000_?_x0000_?"/>
      <sheetName val="MOTOc_x0000_ࠀ_x0000_笰ごꒈ_x0012_ꐸ_x0012_뜝瞮_x0000_猰ごࠀ_x0000_ꒀ_x0012_嘻瞦咚瞦_x0000_ی_x0000_ꑠ"/>
      <sheetName val="MOTOc_x0000_ࠀ_x0000_笰ごꒈ_x0012_ꐸ_x0012_뜝瞮_x0000_猰ごࠀ_x0000_ꒀ_x0012_嘻瞦咚瞦_x0000_۲_x0000_ꑠ"/>
      <sheetName val="段ﾎﾞｰﾙ箱図番･荷姿ｺｰﾄﾞ"/>
      <sheetName val="F4301"/>
      <sheetName val="MOTGc_x0000_ࠀ_x0000_笰ごꒈ_x0012_ꐸ_x0012_뜝瞮_x0000__x0000__x0000__x0000_猰ごࠀ_x0000_ꒀ_x0012_嘻瞦咚瞦_x0000_"/>
      <sheetName val="1997 fin. res."/>
      <sheetName val="exch. rate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/>
      <sheetData sheetId="12" refreshError="1"/>
      <sheetData sheetId="13" refreshError="1"/>
      <sheetData sheetId="14"/>
      <sheetData sheetId="15"/>
      <sheetData sheetId="16"/>
      <sheetData sheetId="17" refreshError="1"/>
      <sheetData sheetId="18" refreshError="1"/>
      <sheetData sheetId="19"/>
      <sheetData sheetId="20" refreshError="1"/>
      <sheetData sheetId="2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lution"/>
      <sheetName val="PPR"/>
      <sheetName val="Sema Segments £"/>
      <sheetName val="Sema - Financials £"/>
      <sheetName val="Sema - Financials $"/>
      <sheetName val="Schlumberger -  Financials $"/>
      <sheetName val="#REF"/>
      <sheetName val="EU Comps"/>
      <sheetName val="US Comps"/>
      <sheetName val="MOT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an_acc"/>
      <sheetName val="infl"/>
      <sheetName val="курсы"/>
      <sheetName val="recat"/>
      <sheetName val="Recart_PL"/>
      <sheetName val="#ССЫЛКА"/>
      <sheetName val="Plan_ac"/>
      <sheetName val="MDM-trust_SA"/>
      <sheetName val="Эмитенты"/>
      <sheetName val="recat_4kv2002"/>
      <sheetName val="Sheet1"/>
      <sheetName val="Plan_acc_"/>
      <sheetName val="Index"/>
      <sheetName val="Сводные данные"/>
      <sheetName val="РЕПО покуп"/>
      <sheetName val="Лист1"/>
      <sheetName val="Векселя1"/>
      <sheetName val="Список"/>
      <sheetName val="Premises"/>
      <sheetName val="Subfed SpB"/>
      <sheetName val="MFB"/>
      <sheetName val="RTS"/>
      <sheetName val="MICEX_Corp_&amp;_Reg_Bonds"/>
      <sheetName val="MICEX_Corp_Shares"/>
      <sheetName val="RUS FED 18 LIFO"/>
      <sheetName val="переброска"/>
      <sheetName val="Sheet2"/>
      <sheetName val="BA-аванс"/>
      <sheetName val="Откр_поз"/>
      <sheetName val="Recart_BS"/>
      <sheetName val="2nd q 2002"/>
      <sheetName val="МКО000"/>
      <sheetName val="Портфели"/>
      <sheetName val="РЕЕСТР_облигации_ДЕЛЬМЕНИО"/>
      <sheetName val="Input"/>
      <sheetName val="Recat_BS"/>
      <sheetName val="Recat_PL"/>
      <sheetName val="Реализация"/>
      <sheetName val="BA-курс"/>
      <sheetName val="SA-курс"/>
      <sheetName val="РУБ_счет"/>
      <sheetName val="ВАЛ_счет"/>
      <sheetName val="баланс"/>
      <sheetName val="SA-задолж"/>
      <sheetName val="ВА-задолж"/>
      <sheetName val="#REF"/>
      <sheetName val="sysWorkbook"/>
      <sheetName val="pasiva-skutečnost"/>
      <sheetName val="cahh cost конц"/>
      <sheetName val="rem"/>
      <sheetName val="Справ"/>
      <sheetName val="июнь пл-факт _изм"/>
      <sheetName val="Steel reorganization"/>
      <sheetName val="shortlist"/>
      <sheetName val="Deals"/>
      <sheetName val="XLR_NoRange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данные для графиков (2)"/>
      <sheetName val="Диаграмма2"/>
      <sheetName val="Диаграмма3"/>
      <sheetName val="Диаграмма1"/>
      <sheetName val="данные для графиков"/>
      <sheetName val="T1"/>
      <sheetName val="табл.6.1"/>
      <sheetName val="сопост.- новое (2)"/>
      <sheetName val="табл 6.2"/>
      <sheetName val="капит.вложения"/>
      <sheetName val="экспл.внутр."/>
      <sheetName val="экспл.внеш"/>
      <sheetName val="экспл.комб."/>
      <sheetName val="поток внутр"/>
      <sheetName val="поток внеш."/>
      <sheetName val="поток комб."/>
      <sheetName val="поток комб. "/>
      <sheetName val="доход внутр"/>
      <sheetName val="доход внеш"/>
      <sheetName val="доход комб."/>
      <sheetName val="индекс дох.внутр."/>
      <sheetName val="инд.дох.внеш."/>
      <sheetName val="инд.дох.комб."/>
      <sheetName val="IRR-внутр.рынок"/>
      <sheetName val="IRR-внешний рын."/>
      <sheetName val="IRR-комбин.рын."/>
      <sheetName val="Анализ чувст-ти внутр.р"/>
      <sheetName val="Анализ чувст-ти внеш.р"/>
      <sheetName val="Диаграмма4"/>
      <sheetName val="Анализ чувст-ти комбин.р"/>
      <sheetName val="кредит внутр."/>
      <sheetName val="кредит внеш"/>
      <sheetName val="кредит комбин"/>
      <sheetName val="Лист1"/>
      <sheetName val="январь"/>
      <sheetName val="финплан"/>
      <sheetName val="RSOILB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V tot"/>
      <sheetName val="ASSUMP"/>
      <sheetName val="DATA"/>
      <sheetName val="Лист6"/>
      <sheetName val="список_ПО"/>
      <sheetName val="Classific"/>
      <sheetName val="SOV_tot"/>
      <sheetName val="Лист2"/>
      <sheetName val="For lists"/>
      <sheetName val="Даты"/>
      <sheetName val="CC matrix"/>
      <sheetName val="Сотрудники"/>
      <sheetName val="plants"/>
      <sheetName val="Entity_СС_CE"/>
      <sheetName val="1_Assumptions"/>
      <sheetName val="Lookups"/>
      <sheetName val="Списки"/>
      <sheetName val="Сводная"/>
      <sheetName val="Aux"/>
      <sheetName val="RSV_Bridge"/>
      <sheetName val="исходник"/>
      <sheetName val="Assumptions"/>
      <sheetName val="LISTY"/>
      <sheetName val="Kategorie_LISTA"/>
      <sheetName val="Список"/>
      <sheetName val="тех лист"/>
      <sheetName val="Справочник1_Продукты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 Структура"/>
      <sheetName val="1 Общая информация"/>
      <sheetName val="2 Параметры"/>
      <sheetName val="3 Макр показат"/>
      <sheetName val="4 Смета"/>
      <sheetName val="5 График работ"/>
      <sheetName val="6 График фин"/>
      <sheetName val="7 Кредит"/>
      <sheetName val="8 Потоки материалов"/>
      <sheetName val="9 ОФ"/>
      <sheetName val="10 Ремонт ОФ"/>
      <sheetName val="11 Эффекты"/>
      <sheetName val="12 ОДДС"/>
      <sheetName val="13 Анализ"/>
      <sheetName val="14 Итоги"/>
      <sheetName val="Balance Sheet"/>
      <sheetName val="COGS (base)"/>
      <sheetName val="SpInputs"/>
      <sheetName val="CashFlows"/>
      <sheetName val="In"/>
      <sheetName val="ФИНПЛАН"/>
      <sheetName val="план"/>
      <sheetName val="Доход_расход"/>
      <sheetName val="КОП"/>
      <sheetName val="Леневка"/>
      <sheetName val="МВЦ"/>
      <sheetName val="Никомед"/>
      <sheetName val="Охотник"/>
      <sheetName val="РЭУ"/>
      <sheetName val="УДУ"/>
      <sheetName val="Уралец"/>
      <sheetName val="ЦКиИ"/>
      <sheetName val="Финансы"/>
      <sheetName val="Материалы СЦ"/>
      <sheetName val="ф.14"/>
      <sheetName val="pasiva-skutečnost"/>
      <sheetName val="станции дороги"/>
      <sheetName val="Фин план"/>
      <sheetName val="XLR_NoRangeSheet"/>
      <sheetName val="прогн.2013 к бюдж."/>
      <sheetName val="2013 Сталь"/>
      <sheetName val="CurRates"/>
      <sheetName val="Настройки"/>
      <sheetName val="Сталь"/>
      <sheetName val="январь"/>
      <sheetName val="ОС 311204"/>
      <sheetName val="Наличие FeV"/>
      <sheetName val="Лист1"/>
      <sheetName val="Справочники"/>
      <sheetName val="эф-т 1 (2блока, зат-ты и эф-ты)"/>
      <sheetName val="Info"/>
      <sheetName val="Главная"/>
      <sheetName val="Справочник дат"/>
      <sheetName val="Предприятия"/>
      <sheetName val="КлассЗСМК"/>
      <sheetName val="Presesentation"/>
      <sheetName val="бюджет"/>
      <sheetName val="отчет"/>
      <sheetName val="Inputs"/>
      <sheetName val="прил 13"/>
      <sheetName val="1-ЭСПЦ"/>
      <sheetName val="Configuration"/>
      <sheetName val="Assumptions"/>
      <sheetName val="Телефоны"/>
      <sheetName val="СредневзвЗнач"/>
      <sheetName val="(19)модерн (2)"/>
      <sheetName val="Справочник "/>
      <sheetName val="rozvaha"/>
      <sheetName val="Продукция"/>
      <sheetName val="Калькулятор - для продавцов"/>
      <sheetName val="Калькулятор - Admin"/>
      <sheetName val="Support"/>
      <sheetName val="Тарифы на доставку"/>
      <sheetName val="Inputs (Finance)"/>
      <sheetName val="Расчет по проекту"/>
      <sheetName val="Inputs (Operations)"/>
      <sheetName val="Inputs (Service)"/>
      <sheetName val="Calculator Data"/>
      <sheetName val="Flash Report SDC(EUR)"/>
      <sheetName val="СводЕАХ"/>
      <sheetName val="Движение по месяцам"/>
      <sheetName val="Номенклатура"/>
      <sheetName val="const"/>
      <sheetName val="i-s"/>
      <sheetName val="Rev"/>
      <sheetName val="2003"/>
      <sheetName val="Setup"/>
      <sheetName val="model"/>
      <sheetName val="4. NWABC"/>
      <sheetName val="БДР-42 А"/>
      <sheetName val="аналит"/>
      <sheetName val="Справ"/>
      <sheetName val="Tr"/>
      <sheetName val="UPR"/>
      <sheetName val="комбинат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/>
      <sheetData sheetId="70"/>
      <sheetData sheetId="71"/>
      <sheetData sheetId="72"/>
      <sheetData sheetId="73">
        <row r="6">
          <cell r="D6">
            <v>1</v>
          </cell>
        </row>
      </sheetData>
      <sheetData sheetId="74"/>
      <sheetData sheetId="75"/>
      <sheetData sheetId="76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8"/>
      <sheetName val="#ССЫЛКА"/>
      <sheetName val="NAZ 10"/>
      <sheetName val="NAZ 8"/>
      <sheetName val="NAZ 9"/>
      <sheetName val="мк 10"/>
      <sheetName val="мк 8"/>
      <sheetName val="мк 9"/>
      <sheetName val="вс.т 09"/>
      <sheetName val="PP9"/>
      <sheetName val="вс.т 10"/>
      <sheetName val="PP10"/>
      <sheetName val="вс.т 08"/>
      <sheetName val="PP8"/>
      <sheetName val="Пл 3м"/>
      <sheetName val="Пл 10"/>
      <sheetName val="Пл 8"/>
      <sheetName val="Пл 9"/>
      <sheetName val="3мес"/>
      <sheetName val=" лимит ТМЦ"/>
      <sheetName val="АУП"/>
      <sheetName val="АХО"/>
      <sheetName val="ЭМС"/>
      <sheetName val="ОДНК"/>
      <sheetName val="СО"/>
      <sheetName val="АТП"/>
      <sheetName val="СПЭ"/>
      <sheetName val=" СРТС "/>
      <sheetName val="смета"/>
      <sheetName val="взо"/>
      <sheetName val="3мес к прик"/>
      <sheetName val="Расшф ПДДС"/>
      <sheetName val="Расш дох"/>
      <sheetName val="Расшф ПДДС (2)"/>
      <sheetName val="_ССЫЛКА"/>
      <sheetName val="MAIN"/>
      <sheetName val="выход"/>
      <sheetName val="Списки"/>
      <sheetName val="Колб_Тоннаж"/>
      <sheetName val="Огл. Графиков"/>
      <sheetName val="Текущие цены"/>
      <sheetName val="рабочий"/>
      <sheetName val="окраска"/>
      <sheetName val="З"/>
      <sheetName val="Платежи"/>
      <sheetName val="Ц.Б"/>
      <sheetName val="КЗ"/>
      <sheetName val="Тек_акт"/>
      <sheetName val="Сделка"/>
      <sheetName val="МО"/>
      <sheetName val="Справочники"/>
      <sheetName val="План пр-ва"/>
      <sheetName val="Сентябрь"/>
      <sheetName val="форма накладных ТФК на 27_10"/>
      <sheetName val="форма накладных ТФК на 25_10_01"/>
      <sheetName val="трансформация"/>
      <sheetName val="Сл.инф-я"/>
      <sheetName val="ПРОГНОЗ"/>
      <sheetName val="Анализ"/>
      <sheetName val="Гр5(о)"/>
      <sheetName val="КУ1"/>
      <sheetName val="Сл.инф."/>
      <sheetName val="VARIABLEN"/>
      <sheetName val="План_пр-ва"/>
      <sheetName val="форма_накладных_ТФК_на_27_10"/>
      <sheetName val="форма_накладных_ТФК_на_25_10_01"/>
      <sheetName val="Сл_инф-я"/>
      <sheetName val="NAZ_10"/>
      <sheetName val="NAZ_8"/>
      <sheetName val="NAZ_9"/>
      <sheetName val="мк_10"/>
      <sheetName val="мк_8"/>
      <sheetName val="мк_9"/>
      <sheetName val="вс_т_09"/>
      <sheetName val="вс_т_10"/>
      <sheetName val="вс_т_08"/>
      <sheetName val="Пл_3м"/>
      <sheetName val="Пл_10"/>
      <sheetName val="Пл_8"/>
      <sheetName val="Пл_9"/>
      <sheetName val="_лимит_ТМЦ"/>
      <sheetName val="_СРТС_"/>
      <sheetName val="3мес_к_прик"/>
      <sheetName val="Расшф_ПДДС"/>
      <sheetName val="Расш_дох"/>
      <sheetName val="Расшф_ПДДС_(2)"/>
      <sheetName val="Ц_Б"/>
      <sheetName val="Сл_инф_"/>
      <sheetName val="План_пр-ва1"/>
      <sheetName val="форма_накладных_ТФК_на_27_101"/>
      <sheetName val="форма_накладных_ТФК_на_25_10_02"/>
      <sheetName val="Сл_инф-я1"/>
      <sheetName val="NAZ_101"/>
      <sheetName val="NAZ_81"/>
      <sheetName val="NAZ_91"/>
      <sheetName val="мк_101"/>
      <sheetName val="мк_81"/>
      <sheetName val="мк_91"/>
      <sheetName val="вс_т_091"/>
      <sheetName val="вс_т_101"/>
      <sheetName val="вс_т_081"/>
      <sheetName val="Пл_3м1"/>
      <sheetName val="Пл_101"/>
      <sheetName val="Пл_81"/>
      <sheetName val="Пл_91"/>
      <sheetName val="_лимит_ТМЦ1"/>
      <sheetName val="_СРТС_1"/>
      <sheetName val="3мес_к_прик1"/>
      <sheetName val="Расшф_ПДДС1"/>
      <sheetName val="Расш_дох1"/>
      <sheetName val="Расшф_ПДДС_(2)1"/>
      <sheetName val="Ц_Б1"/>
      <sheetName val="Сл_инф_1"/>
      <sheetName val="Данные"/>
      <sheetName val="XLR_NoRangeSheet"/>
      <sheetName val="Balance Sheet"/>
      <sheetName val="1 Общая информация"/>
      <sheetName val="№2"/>
      <sheetName val="Лист1 (2)"/>
      <sheetName val="Лист2 (2)"/>
      <sheetName val="ЗСА с ПГК 8 месяцев"/>
      <sheetName val="ФИНПЛАН"/>
      <sheetName val="Парам"/>
      <sheetName val="Отв_подразделение_по_статьям"/>
      <sheetName val="Огл__Графиков"/>
      <sheetName val="Текущие_цены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 refreshError="1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 refreshError="1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GBR4.SA_Annotation_Sheet"/>
      <sheetName val="GGBR4.SA_Live_Sheet"/>
      <sheetName val="GGBR4.SA_Validation_Shee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GBR4.SA_Annotation_Sheet"/>
      <sheetName val="GGBR4.SA_Exchange_Sheet"/>
      <sheetName val="GGBR4.SA_Live_Sheet"/>
      <sheetName val="GGBR4.SA_Validation_Sheet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ALE_Annotation_Sheet"/>
      <sheetName val="VALE_Exchange_Sheet"/>
      <sheetName val="VALE_Live_Sheet"/>
      <sheetName val="VALE_Validation_Sheet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Miner"/>
      <sheetName val="SOFTA"/>
    </sheetNames>
    <sheetDataSet>
      <sheetData sheetId="0" refreshError="1"/>
      <sheetData sheetId="1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Sheet8S"/>
      <sheetName val="Sheet4S"/>
      <sheetName val="Sheet01S"/>
      <sheetName val="Sheet12S"/>
      <sheetName val="ViU от WACC"/>
      <sheetName val="MCap_Coal"/>
      <sheetName val="MCap"/>
      <sheetName val="Аналитики_WACC"/>
      <sheetName val="WACC"/>
      <sheetName val="WACC_ENA"/>
      <sheetName val="Macro"/>
      <sheetName val="Macro (2)"/>
      <sheetName val="Macro(3)"/>
      <sheetName val="Macro (3)"/>
      <sheetName val="IB_Coal"/>
      <sheetName val="prices_analysis"/>
      <sheetName val="Growth_check"/>
      <sheetName val="EVRAZ_Coal"/>
      <sheetName val="IB_Iron Ore"/>
      <sheetName val="EVRAZ_Iron Ore"/>
      <sheetName val="IB_Steel"/>
      <sheetName val="IB_Vanadium"/>
      <sheetName val="EVRAZ_Steel"/>
      <sheetName val="Premiums"/>
      <sheetName val="Highveld"/>
      <sheetName val="EVRAZ_KPI"/>
      <sheetName val="NA_Steel"/>
      <sheetName val="VIU_vs_CV"/>
      <sheetName val="ENA KPI"/>
      <sheetName val="US CPI"/>
      <sheetName val="FC|VC"/>
      <sheetName val="ДМЗ"/>
      <sheetName val="VTB, Citi prices"/>
      <sheetName val="Steel Demand"/>
      <sheetName val="Volumes IT"/>
      <sheetName val="ICo_supply"/>
      <sheetName val="Financials check"/>
      <sheetName val="CAPEX"/>
      <sheetName val="YKU"/>
      <sheetName val="Going Concern"/>
      <sheetName val="Going Concern 2"/>
      <sheetName val="Status"/>
      <sheetName val="ViU"/>
      <sheetName val="Multiples"/>
      <sheetName val="Multiples (2)"/>
      <sheetName val="EV|EBITDA"/>
      <sheetName val="US 2012|2013"/>
      <sheetName val="US GAAP"/>
      <sheetName val="Step 2"/>
      <sheetName val="YKU Sales"/>
      <sheetName val="кокс Украина"/>
      <sheetName val="YKU NWC"/>
      <sheetName val="Timing"/>
      <sheetName val="GC Rasp"/>
      <sheetName val="Pessimistic case"/>
      <sheetName val="Project Bravo"/>
      <sheetName val="Dep.vs.Capex"/>
      <sheetName val="NWC"/>
      <sheetName val="EBITDA margin peers"/>
      <sheetName val="Sensitivity"/>
      <sheetName val="RFR_Debt"/>
      <sheetName val="betas"/>
      <sheetName val="ERPs by country"/>
      <sheetName val="Inputs"/>
      <sheetName val="DC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V tot"/>
      <sheetName val="Лист6"/>
      <sheetName val="DATA"/>
      <sheetName val="ASSUMP"/>
      <sheetName val="список_ПО"/>
      <sheetName val="SOV_tot"/>
      <sheetName val="Entity_СС_CE"/>
      <sheetName val="Списки"/>
      <sheetName val="Anlagevermögen"/>
      <sheetName val="1_Assumptions"/>
      <sheetName val="Lookups"/>
      <sheetName val="Classific"/>
      <sheetName val="исходник"/>
      <sheetName val="Assumption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Q_US_CoreIndustrials SID"/>
      <sheetName val="iQ_US_CoreIndustrials SIDHF"/>
      <sheetName val="Valuation"/>
      <sheetName val="historical multiples"/>
      <sheetName val="Annual"/>
      <sheetName val="SOFTA"/>
      <sheetName val="Quarter model"/>
      <sheetName val="dividends"/>
      <sheetName val="Charts and tables"/>
      <sheetName val="revenues"/>
      <sheetName val="COGS"/>
      <sheetName val="DCF"/>
      <sheetName val="consolidated debt"/>
      <sheetName val="non core assets"/>
      <sheetName val="Lusosider"/>
      <sheetName val="Macro Assump"/>
      <sheetName val="sharehold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pital "/>
    </sheetNames>
    <sheetDataSet>
      <sheetData sheetId="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tigos - Trimestre"/>
      <sheetName val="Estoque "/>
    </sheetNames>
    <sheetDataSet>
      <sheetData sheetId="0" refreshError="1"/>
      <sheetData sheetId="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e"/>
      <sheetName val="daily"/>
    </sheetNames>
    <sheetDataSet>
      <sheetData sheetId="0" refreshError="1"/>
      <sheetData sheetId="1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C552378 Corp Cusip8"/>
      <sheetName val="TT333718 Govt"/>
      <sheetName val="Sheet2"/>
      <sheetName val="Sheet3"/>
      <sheetName val="BlooData"/>
      <sheetName val="Values"/>
      <sheetName val="COMPS"/>
      <sheetName val="1-ЭСПЦ"/>
      <sheetName val="BEX_MAIN"/>
      <sheetName val="Share Price 2002"/>
      <sheetName val="BEX_BSRP_OLD"/>
      <sheetName val="BEX_Expenses_CY"/>
      <sheetName val="BEX_Expenses_PY"/>
      <sheetName val="BEX_MAIN_BS_RP"/>
      <sheetName val="BEX_MAIN_PL"/>
      <sheetName val="Terms"/>
      <sheetName val="BEX_TAX"/>
      <sheetName val="BEX_TAX_1"/>
      <sheetName val="assumptions"/>
      <sheetName val="Восстановление обесценения ОС"/>
      <sheetName val="BEX_IU"/>
      <sheetName val="Settings"/>
      <sheetName val="Цеховые"/>
      <sheetName val="Центральные"/>
      <sheetName val="план"/>
      <sheetName val="BEX_PP_E"/>
      <sheetName val="BEX_AR"/>
      <sheetName val="BEX_Associates"/>
      <sheetName val="BEX_Eq"/>
      <sheetName val="BEX_Expenses1"/>
      <sheetName val="BEX_Income_Tax"/>
      <sheetName val="BEX_Intangibles"/>
      <sheetName val="BEX_Inventory"/>
      <sheetName val="BEX_invest_unit"/>
      <sheetName val="BEX_invest_unit_OLD"/>
      <sheetName val="BEX_partner"/>
      <sheetName val="BEX_partner_CAD"/>
      <sheetName val="BEX_partner_CZK"/>
      <sheetName val="BEX_partner_EUR"/>
      <sheetName val="BEX_partner_OLD"/>
      <sheetName val="BEX_partner_OTH"/>
      <sheetName val="BEX_partner_RUB"/>
      <sheetName val="BEX_partner_UAH"/>
      <sheetName val="BEX_partner_USD"/>
      <sheetName val="BEX_partner_ZAR"/>
      <sheetName val="BEX_Provisions"/>
      <sheetName val="pasiva-skutečnost"/>
      <sheetName val="WP_invisible"/>
      <sheetName val="WACC"/>
      <sheetName val="CoCos Beta"/>
      <sheetName val="Ibb Yrbk"/>
      <sheetName val="Dam Cntry"/>
      <sheetName val="Dam Other"/>
      <sheetName val="Beta_settings"/>
      <sheetName val="Credit map"/>
      <sheetName val="Ibb Mult"/>
    </sheetNames>
    <sheetDataSet>
      <sheetData sheetId="0" refreshError="1"/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ull breakdown analysis"/>
      <sheetName val="chart_ind_dist"/>
      <sheetName val="historical perf"/>
      <sheetName val="gerencial"/>
      <sheetName val="Base_Graf"/>
      <sheetName val="rel_ML"/>
      <sheetName val="Estoque "/>
      <sheetName val="Graf_vend."/>
      <sheetName val="Comp Mensal_Venda"/>
      <sheetName val="input_CST"/>
      <sheetName val="Comp Trimestral_Venda"/>
      <sheetName val="output"/>
      <sheetName val="graf_estoques"/>
      <sheetName val="input"/>
      <sheetName val="Sheet1"/>
      <sheetName val="T13 - Mucuri's assumptions"/>
      <sheetName val="T15 - Offer sensitivity"/>
      <sheetName val="T10 e T11 - sensitivities"/>
      <sheetName val="Suzano Holding"/>
      <sheetName val="T20 - Product Capacity"/>
      <sheetName val="T9 - Sensitivity wacc-growth"/>
      <sheetName val="T19 - Macro Assumptions"/>
      <sheetName val="T8 - WACC"/>
      <sheetName val="T21 - Pulp Prices"/>
      <sheetName val="T12 - P&amp;P Comps"/>
      <sheetName val="C23 e T22 - Shareholders Comp."/>
      <sheetName val="T7 - Multiples ex-growth"/>
      <sheetName val="T2 - P&amp;P Multiples"/>
      <sheetName val="T1 - P&amp;P Multiples"/>
      <sheetName val="US$"/>
      <sheetName val="R$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A3" t="str">
            <v>Estoque em Dias</v>
          </cell>
          <cell r="B3">
            <v>36526</v>
          </cell>
          <cell r="C3">
            <v>36557</v>
          </cell>
          <cell r="D3">
            <v>36586</v>
          </cell>
          <cell r="E3">
            <v>36617</v>
          </cell>
          <cell r="F3">
            <v>36647</v>
          </cell>
          <cell r="G3">
            <v>36678</v>
          </cell>
          <cell r="H3">
            <v>36708</v>
          </cell>
          <cell r="I3">
            <v>36739</v>
          </cell>
          <cell r="J3">
            <v>36770</v>
          </cell>
          <cell r="K3">
            <v>36800</v>
          </cell>
          <cell r="L3">
            <v>36831</v>
          </cell>
          <cell r="M3">
            <v>36861</v>
          </cell>
          <cell r="N3">
            <v>36892</v>
          </cell>
          <cell r="O3">
            <v>36923</v>
          </cell>
          <cell r="P3">
            <v>36951</v>
          </cell>
          <cell r="Q3">
            <v>36982</v>
          </cell>
          <cell r="R3">
            <v>37012</v>
          </cell>
          <cell r="S3">
            <v>37043</v>
          </cell>
          <cell r="T3">
            <v>37073</v>
          </cell>
          <cell r="U3">
            <v>37104</v>
          </cell>
          <cell r="V3">
            <v>37135</v>
          </cell>
          <cell r="W3">
            <v>37165</v>
          </cell>
          <cell r="X3">
            <v>37196</v>
          </cell>
          <cell r="Y3">
            <v>37226</v>
          </cell>
          <cell r="Z3">
            <v>37257</v>
          </cell>
          <cell r="AA3">
            <v>37288</v>
          </cell>
          <cell r="AB3">
            <v>37316</v>
          </cell>
          <cell r="AC3">
            <v>37347</v>
          </cell>
          <cell r="AD3">
            <v>37377</v>
          </cell>
          <cell r="AE3">
            <v>37408</v>
          </cell>
          <cell r="AF3">
            <v>37438</v>
          </cell>
          <cell r="AG3">
            <v>37469</v>
          </cell>
          <cell r="AH3">
            <v>37500</v>
          </cell>
          <cell r="AI3">
            <v>37530</v>
          </cell>
          <cell r="AJ3">
            <v>37561</v>
          </cell>
          <cell r="AK3">
            <v>37591</v>
          </cell>
          <cell r="AL3">
            <v>37622</v>
          </cell>
          <cell r="AM3">
            <v>37653</v>
          </cell>
          <cell r="AN3">
            <v>37681</v>
          </cell>
          <cell r="AO3">
            <v>37712</v>
          </cell>
          <cell r="AP3">
            <v>37742</v>
          </cell>
          <cell r="AQ3">
            <v>37773</v>
          </cell>
          <cell r="AR3">
            <v>37803</v>
          </cell>
          <cell r="AS3">
            <v>37834</v>
          </cell>
          <cell r="AT3">
            <v>37865</v>
          </cell>
          <cell r="AU3">
            <v>37895</v>
          </cell>
          <cell r="AV3">
            <v>37926</v>
          </cell>
          <cell r="AW3">
            <v>37956</v>
          </cell>
          <cell r="AX3">
            <v>37987</v>
          </cell>
          <cell r="AY3">
            <v>38018</v>
          </cell>
          <cell r="AZ3">
            <v>38047</v>
          </cell>
          <cell r="BA3">
            <v>38078</v>
          </cell>
          <cell r="BB3">
            <v>38108</v>
          </cell>
          <cell r="BC3">
            <v>38139</v>
          </cell>
          <cell r="BD3">
            <v>38169</v>
          </cell>
          <cell r="BE3">
            <v>38200</v>
          </cell>
          <cell r="BF3">
            <v>38231</v>
          </cell>
          <cell r="BG3">
            <v>38261</v>
          </cell>
          <cell r="BH3">
            <v>38292</v>
          </cell>
          <cell r="BI3">
            <v>38322</v>
          </cell>
          <cell r="BJ3">
            <v>38353</v>
          </cell>
          <cell r="BK3">
            <v>38384</v>
          </cell>
          <cell r="BL3">
            <v>38412</v>
          </cell>
          <cell r="BM3">
            <v>38443</v>
          </cell>
          <cell r="BN3">
            <v>38473</v>
          </cell>
          <cell r="BO3">
            <v>38504</v>
          </cell>
          <cell r="BP3">
            <v>38534</v>
          </cell>
          <cell r="BQ3">
            <v>38565</v>
          </cell>
          <cell r="BR3">
            <v>38596</v>
          </cell>
          <cell r="BS3">
            <v>38626</v>
          </cell>
          <cell r="BT3">
            <v>38657</v>
          </cell>
          <cell r="BU3">
            <v>38687</v>
          </cell>
        </row>
        <row r="4">
          <cell r="A4" t="str">
            <v>Slabs</v>
          </cell>
        </row>
        <row r="5">
          <cell r="A5" t="str">
            <v>Heavy Plates</v>
          </cell>
          <cell r="B5">
            <v>41.931034482758619</v>
          </cell>
          <cell r="C5">
            <v>39.548895899053633</v>
          </cell>
          <cell r="D5">
            <v>42.746835443037966</v>
          </cell>
          <cell r="E5">
            <v>41.774834437086092</v>
          </cell>
          <cell r="F5">
            <v>40.434250764525991</v>
          </cell>
          <cell r="G5">
            <v>46.549668874172184</v>
          </cell>
          <cell r="H5">
            <v>56.442687747035571</v>
          </cell>
          <cell r="I5">
            <v>41.666666666666664</v>
          </cell>
          <cell r="J5">
            <v>41.415216740410521</v>
          </cell>
          <cell r="K5">
            <v>36.219895747920823</v>
          </cell>
          <cell r="L5">
            <v>41.871944757802623</v>
          </cell>
          <cell r="M5">
            <v>37.105021151370238</v>
          </cell>
          <cell r="N5">
            <v>35.705570291777185</v>
          </cell>
          <cell r="O5">
            <v>38.907643312101911</v>
          </cell>
          <cell r="P5">
            <v>49.753846153846155</v>
          </cell>
          <cell r="Q5">
            <v>38.941798941798943</v>
          </cell>
          <cell r="R5">
            <v>39.90306122448979</v>
          </cell>
          <cell r="S5">
            <v>48.255033557046985</v>
          </cell>
          <cell r="T5">
            <v>39.673469387755098</v>
          </cell>
          <cell r="U5">
            <v>44.014880952380949</v>
          </cell>
          <cell r="V5">
            <v>38.193877551020414</v>
          </cell>
          <cell r="W5">
            <v>34.506459948320412</v>
          </cell>
          <cell r="X5">
            <v>34.973262032085564</v>
          </cell>
          <cell r="Y5">
            <v>45.627118644067792</v>
          </cell>
          <cell r="Z5">
            <v>39.391521197007478</v>
          </cell>
          <cell r="AA5">
            <v>48.190476190476197</v>
          </cell>
          <cell r="AB5">
            <v>45.365853658536587</v>
          </cell>
          <cell r="AC5">
            <v>51.819628647214849</v>
          </cell>
          <cell r="AD5">
            <v>53.315315315315324</v>
          </cell>
          <cell r="AE5">
            <v>46.967741935483865</v>
          </cell>
          <cell r="AF5">
            <v>46.533112582781456</v>
          </cell>
          <cell r="AG5">
            <v>54.645161290322584</v>
          </cell>
          <cell r="AH5">
            <v>44.1</v>
          </cell>
          <cell r="AI5">
            <v>37.737265415549601</v>
          </cell>
          <cell r="AJ5">
            <v>50.196078431372555</v>
          </cell>
          <cell r="AK5">
            <v>78.931034482758619</v>
          </cell>
          <cell r="AL5">
            <v>68.243137254901953</v>
          </cell>
          <cell r="AM5">
            <v>71.463414634146346</v>
          </cell>
          <cell r="AN5">
            <v>46.676300578034677</v>
          </cell>
          <cell r="AO5">
            <v>39.948717948717956</v>
          </cell>
          <cell r="AP5">
            <v>39.170984455958546</v>
          </cell>
          <cell r="AQ5">
            <v>38.967302452316069</v>
          </cell>
          <cell r="AR5">
            <v>29.106194690265486</v>
          </cell>
          <cell r="AS5">
            <v>32.196132596685082</v>
          </cell>
          <cell r="AT5">
            <v>33.268292682926834</v>
          </cell>
          <cell r="AU5">
            <v>34.781862745098039</v>
          </cell>
          <cell r="AV5">
            <v>33.936170212765951</v>
          </cell>
          <cell r="AW5">
            <v>46.674772036474167</v>
          </cell>
          <cell r="AX5">
            <v>56.466666666666661</v>
          </cell>
          <cell r="AY5">
            <v>58.283582089552233</v>
          </cell>
          <cell r="AZ5">
            <v>40.40575916230366</v>
          </cell>
          <cell r="BA5">
            <v>34.105263157894733</v>
          </cell>
          <cell r="BB5">
            <v>36.105882352941173</v>
          </cell>
          <cell r="BC5">
            <v>28.018134715025905</v>
          </cell>
          <cell r="BD5">
            <v>45.799342105263158</v>
          </cell>
          <cell r="BE5">
            <v>36.997474747474747</v>
          </cell>
          <cell r="BF5">
            <v>35.423684210526311</v>
          </cell>
          <cell r="BG5">
            <v>36.566757493188007</v>
          </cell>
          <cell r="BH5">
            <v>35.013550135501355</v>
          </cell>
          <cell r="BI5">
            <v>44.746594005449595</v>
          </cell>
          <cell r="BJ5">
            <v>41.937125748503</v>
          </cell>
          <cell r="BK5">
            <v>47.933333333333337</v>
          </cell>
          <cell r="BL5">
            <v>58.448844884488452</v>
          </cell>
          <cell r="BM5">
            <v>49.365558912386703</v>
          </cell>
          <cell r="BN5">
            <v>62.039634146341477</v>
          </cell>
          <cell r="BO5">
            <v>81.905405405405403</v>
          </cell>
          <cell r="BP5">
            <v>74.220895522388062</v>
          </cell>
          <cell r="BQ5">
            <v>85.729032258064507</v>
          </cell>
          <cell r="BR5">
            <v>96.362264150943389</v>
          </cell>
          <cell r="BS5">
            <v>93.91304347826086</v>
          </cell>
          <cell r="BT5">
            <v>81.418439716312065</v>
          </cell>
          <cell r="BU5">
            <v>66.383720930232556</v>
          </cell>
        </row>
        <row r="6">
          <cell r="A6" t="str">
            <v>LTQ (*)</v>
          </cell>
          <cell r="B6">
            <v>53.503184713375802</v>
          </cell>
          <cell r="C6">
            <v>52.4</v>
          </cell>
          <cell r="D6">
            <v>97.9</v>
          </cell>
          <cell r="E6">
            <v>31.930555555555554</v>
          </cell>
          <cell r="F6">
            <v>43.135371179039304</v>
          </cell>
          <cell r="G6">
            <v>70.281879194630875</v>
          </cell>
          <cell r="H6">
            <v>48.290155440414502</v>
          </cell>
          <cell r="I6">
            <v>49.976635514018696</v>
          </cell>
          <cell r="J6">
            <v>46.77972845277764</v>
          </cell>
          <cell r="K6">
            <v>48.820007762468464</v>
          </cell>
          <cell r="L6">
            <v>48.471108925497909</v>
          </cell>
          <cell r="M6">
            <v>61.063051702395974</v>
          </cell>
          <cell r="N6">
            <v>50.555555555555557</v>
          </cell>
          <cell r="O6">
            <v>49.641618497109825</v>
          </cell>
          <cell r="P6">
            <v>61.426966292134836</v>
          </cell>
          <cell r="Q6">
            <v>45.925925925925924</v>
          </cell>
          <cell r="R6">
            <v>46.172839506172842</v>
          </cell>
          <cell r="S6">
            <v>59.66101694915254</v>
          </cell>
          <cell r="T6">
            <v>65.447852760736197</v>
          </cell>
          <cell r="U6">
            <v>95.89230769230771</v>
          </cell>
          <cell r="V6">
            <v>55.876344086021504</v>
          </cell>
          <cell r="W6">
            <v>59.256281407035182</v>
          </cell>
          <cell r="X6">
            <v>33.625730994152043</v>
          </cell>
          <cell r="Y6">
            <v>61.368421052631582</v>
          </cell>
          <cell r="Z6">
            <v>34.891719745222929</v>
          </cell>
          <cell r="AA6">
            <v>44.093023255813954</v>
          </cell>
          <cell r="AB6">
            <v>78.045112781954884</v>
          </cell>
          <cell r="AC6">
            <v>88.299319727891174</v>
          </cell>
          <cell r="AD6">
            <v>58.2</v>
          </cell>
          <cell r="AE6">
            <v>46.986899563318772</v>
          </cell>
          <cell r="AF6">
            <v>41.869387755102039</v>
          </cell>
          <cell r="AG6">
            <v>42.435555555555553</v>
          </cell>
          <cell r="AH6">
            <v>35.337349397590359</v>
          </cell>
          <cell r="AI6">
            <v>33.485294117647058</v>
          </cell>
          <cell r="AJ6">
            <v>45.029940119760482</v>
          </cell>
          <cell r="AK6">
            <v>97.4</v>
          </cell>
          <cell r="AL6">
            <v>81.942028985507235</v>
          </cell>
          <cell r="AM6">
            <v>64.868421052631575</v>
          </cell>
          <cell r="AN6">
            <v>70.458333333333329</v>
          </cell>
          <cell r="AO6">
            <v>107.61061946902653</v>
          </cell>
          <cell r="AP6">
            <v>89.142857142857153</v>
          </cell>
          <cell r="AQ6">
            <v>129.73728813559322</v>
          </cell>
          <cell r="AR6">
            <v>124.9051094890511</v>
          </cell>
          <cell r="AS6">
            <v>131.29268292682926</v>
          </cell>
          <cell r="AT6">
            <v>148.5</v>
          </cell>
          <cell r="AU6">
            <v>156.74789915966386</v>
          </cell>
          <cell r="AV6">
            <v>44.510869565217398</v>
          </cell>
          <cell r="AW6">
            <v>80.339285714285722</v>
          </cell>
          <cell r="AX6">
            <v>93.610169491525426</v>
          </cell>
          <cell r="AY6">
            <v>57.549407114624501</v>
          </cell>
          <cell r="AZ6">
            <v>42.855799373040753</v>
          </cell>
          <cell r="BA6">
            <v>38.308441558441558</v>
          </cell>
          <cell r="BB6">
            <v>39.431309904153352</v>
          </cell>
          <cell r="BC6">
            <v>35.565656565656568</v>
          </cell>
          <cell r="BD6">
            <v>32.690721649484537</v>
          </cell>
          <cell r="BE6">
            <v>45.427385892116178</v>
          </cell>
          <cell r="BF6">
            <v>33.68600682593857</v>
          </cell>
          <cell r="BG6">
            <v>34.864864864864863</v>
          </cell>
          <cell r="BH6">
            <v>38.831168831168831</v>
          </cell>
          <cell r="BI6">
            <v>52.849264705882348</v>
          </cell>
          <cell r="BJ6">
            <v>45.954545454545453</v>
          </cell>
          <cell r="BK6">
            <v>81</v>
          </cell>
          <cell r="BL6">
            <v>107.88073394495413</v>
          </cell>
          <cell r="BM6">
            <v>108.8599033816425</v>
          </cell>
          <cell r="BN6">
            <v>151.7777777777778</v>
          </cell>
          <cell r="BO6">
            <v>147.71428571428569</v>
          </cell>
          <cell r="BP6">
            <v>137.86547085201795</v>
          </cell>
          <cell r="BQ6">
            <v>209.76744186046514</v>
          </cell>
          <cell r="BR6">
            <v>204.44827586206898</v>
          </cell>
          <cell r="BS6">
            <v>125.13207547169813</v>
          </cell>
          <cell r="BT6">
            <v>101.1111111111111</v>
          </cell>
          <cell r="BU6">
            <v>102.88235294117646</v>
          </cell>
        </row>
        <row r="7">
          <cell r="A7" t="str">
            <v>BQ/CFQ</v>
          </cell>
          <cell r="B7">
            <v>51.159196290571863</v>
          </cell>
          <cell r="C7">
            <v>46.266570605187319</v>
          </cell>
          <cell r="D7">
            <v>41.187574671445638</v>
          </cell>
          <cell r="E7">
            <v>37.75979772439949</v>
          </cell>
          <cell r="F7">
            <v>62.231481481481488</v>
          </cell>
          <cell r="G7">
            <v>58.615598885793872</v>
          </cell>
          <cell r="H7">
            <v>55.219236209335214</v>
          </cell>
          <cell r="I7">
            <v>60.078608247422686</v>
          </cell>
          <cell r="J7">
            <v>64.724520223258665</v>
          </cell>
          <cell r="K7">
            <v>74.59530461206684</v>
          </cell>
          <cell r="L7">
            <v>83.468115591447841</v>
          </cell>
          <cell r="M7">
            <v>113.86373275453433</v>
          </cell>
          <cell r="N7">
            <v>76.942052980132459</v>
          </cell>
          <cell r="O7">
            <v>67.064205457463885</v>
          </cell>
          <cell r="P7">
            <v>58.530864197530867</v>
          </cell>
          <cell r="Q7">
            <v>72.07119741100324</v>
          </cell>
          <cell r="R7">
            <v>61.340852130325821</v>
          </cell>
          <cell r="S7">
            <v>68.736681887366814</v>
          </cell>
          <cell r="T7">
            <v>71.520766773162933</v>
          </cell>
          <cell r="U7">
            <v>79.663282571912006</v>
          </cell>
          <cell r="V7">
            <v>63.46</v>
          </cell>
          <cell r="W7">
            <v>71.123778501628664</v>
          </cell>
          <cell r="X7">
            <v>59.87823439878234</v>
          </cell>
          <cell r="Y7">
            <v>67.639344262295083</v>
          </cell>
          <cell r="Z7">
            <v>64.247252747252745</v>
          </cell>
          <cell r="AA7">
            <v>67.07692307692308</v>
          </cell>
          <cell r="AB7">
            <v>60.054347826086961</v>
          </cell>
          <cell r="AC7">
            <v>52.805385556915539</v>
          </cell>
          <cell r="AD7">
            <v>55.815344603381007</v>
          </cell>
          <cell r="AE7">
            <v>46.976127320954902</v>
          </cell>
          <cell r="AF7">
            <v>40.213836477987421</v>
          </cell>
          <cell r="AG7">
            <v>35.767741935483869</v>
          </cell>
          <cell r="AH7">
            <v>40.870253164556964</v>
          </cell>
          <cell r="AI7">
            <v>35.047619047619051</v>
          </cell>
          <cell r="AJ7">
            <v>38.90577507598784</v>
          </cell>
          <cell r="AK7">
            <v>65.341864716636195</v>
          </cell>
          <cell r="AL7">
            <v>60.531609195402297</v>
          </cell>
          <cell r="AM7">
            <v>46.626936829558993</v>
          </cell>
          <cell r="AN7">
            <v>55.605504587155963</v>
          </cell>
          <cell r="AO7">
            <v>71.034482758620683</v>
          </cell>
          <cell r="AP7">
            <v>83.701280227596015</v>
          </cell>
          <cell r="AQ7">
            <v>91.202604920405221</v>
          </cell>
          <cell r="AR7">
            <v>87.05859375</v>
          </cell>
          <cell r="AS7">
            <v>77.547325102880649</v>
          </cell>
          <cell r="AT7">
            <v>63.853658536585371</v>
          </cell>
          <cell r="AU7">
            <v>66.643902439024387</v>
          </cell>
          <cell r="AV7">
            <v>69.487554904831626</v>
          </cell>
          <cell r="AW7">
            <v>54.237623762376238</v>
          </cell>
          <cell r="AX7">
            <v>72.670370370370378</v>
          </cell>
          <cell r="AY7">
            <v>83.165266106442559</v>
          </cell>
          <cell r="AZ7">
            <v>60.32098765432098</v>
          </cell>
          <cell r="BA7">
            <v>57.106145251396654</v>
          </cell>
          <cell r="BB7">
            <v>69.158021712907114</v>
          </cell>
          <cell r="BC7">
            <v>65.204152249134935</v>
          </cell>
          <cell r="BD7">
            <v>53.038190954773874</v>
          </cell>
          <cell r="BE7">
            <v>68.58682634730539</v>
          </cell>
          <cell r="BF7">
            <v>56.194029850746269</v>
          </cell>
          <cell r="BG7">
            <v>62.641056422569022</v>
          </cell>
          <cell r="BH7">
            <v>62.379349046015705</v>
          </cell>
          <cell r="BI7">
            <v>72.371590909090898</v>
          </cell>
          <cell r="BJ7">
            <v>68.042923433874705</v>
          </cell>
          <cell r="BK7">
            <v>80.446153846153848</v>
          </cell>
          <cell r="BL7">
            <v>90.412532637075728</v>
          </cell>
          <cell r="BM7">
            <v>97.93663060278206</v>
          </cell>
          <cell r="BN7">
            <v>97.74330042313116</v>
          </cell>
          <cell r="BO7">
            <v>94.393939393939405</v>
          </cell>
          <cell r="BP7">
            <v>74.666666666666657</v>
          </cell>
          <cell r="BQ7">
            <v>53.298969072164951</v>
          </cell>
          <cell r="BR7">
            <v>63.843373493975896</v>
          </cell>
          <cell r="BS7">
            <v>56.636005256241795</v>
          </cell>
          <cell r="BT7">
            <v>56.328767123287669</v>
          </cell>
          <cell r="BU7">
            <v>67.24846625766871</v>
          </cell>
        </row>
        <row r="8">
          <cell r="A8" t="str">
            <v>Hot Rolled</v>
          </cell>
          <cell r="B8">
            <v>51.616915422885569</v>
          </cell>
          <cell r="C8">
            <v>47.691371681415923</v>
          </cell>
          <cell r="D8">
            <v>48.298850574712638</v>
          </cell>
          <cell r="E8">
            <v>36.203892493049125</v>
          </cell>
          <cell r="F8">
            <v>57.24515393386546</v>
          </cell>
          <cell r="G8">
            <v>60.620530565167243</v>
          </cell>
          <cell r="H8">
            <v>53.733333333333327</v>
          </cell>
          <cell r="I8">
            <v>57.8949494949495</v>
          </cell>
          <cell r="J8">
            <v>60.504549601178923</v>
          </cell>
          <cell r="K8">
            <v>68.102100927634709</v>
          </cell>
          <cell r="L8">
            <v>73.860899616609942</v>
          </cell>
          <cell r="M8">
            <v>98.894589135369927</v>
          </cell>
          <cell r="N8">
            <v>70.653215636822196</v>
          </cell>
          <cell r="O8">
            <v>63.277638190954782</v>
          </cell>
          <cell r="P8">
            <v>59.052631578947363</v>
          </cell>
          <cell r="Q8">
            <v>65.299760191846531</v>
          </cell>
          <cell r="R8">
            <v>57.800192122958698</v>
          </cell>
          <cell r="S8">
            <v>66.810551558753005</v>
          </cell>
          <cell r="T8">
            <v>70.266159695817478</v>
          </cell>
          <cell r="U8">
            <v>82.589459084604712</v>
          </cell>
          <cell r="V8">
            <v>61.665394402035631</v>
          </cell>
          <cell r="W8">
            <v>68.218942189421895</v>
          </cell>
          <cell r="X8">
            <v>50.890890890890887</v>
          </cell>
          <cell r="Y8">
            <v>66.150000000000006</v>
          </cell>
          <cell r="Z8">
            <v>55.40115163147793</v>
          </cell>
          <cell r="AA8">
            <v>61.364161849710975</v>
          </cell>
          <cell r="AB8">
            <v>62.807825086306096</v>
          </cell>
          <cell r="AC8">
            <v>58.217842323651453</v>
          </cell>
          <cell r="AD8">
            <v>56.345803842264907</v>
          </cell>
          <cell r="AE8">
            <v>46.97863682604271</v>
          </cell>
          <cell r="AF8">
            <v>40.603846153846156</v>
          </cell>
          <cell r="AG8">
            <v>37.268000000000001</v>
          </cell>
          <cell r="AH8">
            <v>39.306469920544842</v>
          </cell>
          <cell r="AI8">
            <v>34.625620655412114</v>
          </cell>
          <cell r="AJ8">
            <v>40.145454545454541</v>
          </cell>
          <cell r="AK8">
            <v>70.504601226993856</v>
          </cell>
          <cell r="AL8">
            <v>64.074340527577945</v>
          </cell>
          <cell r="AM8">
            <v>49.424823410696263</v>
          </cell>
          <cell r="AN8">
            <v>57.963616317530317</v>
          </cell>
          <cell r="AO8">
            <v>75.966587112171851</v>
          </cell>
          <cell r="AP8">
            <v>84.642352941176469</v>
          </cell>
          <cell r="AQ8">
            <v>96.823238566131039</v>
          </cell>
          <cell r="AR8">
            <v>92.7878453038674</v>
          </cell>
          <cell r="AS8">
            <v>85.306338028169023</v>
          </cell>
          <cell r="AT8">
            <v>74.659574468085111</v>
          </cell>
          <cell r="AU8">
            <v>78.06283280085195</v>
          </cell>
          <cell r="AV8">
            <v>60.742150333016184</v>
          </cell>
          <cell r="AW8">
            <v>60.517722878625143</v>
          </cell>
          <cell r="AX8">
            <v>76.425531914893625</v>
          </cell>
          <cell r="AY8">
            <v>76.463288521199587</v>
          </cell>
          <cell r="AZ8">
            <v>56.00542215336948</v>
          </cell>
          <cell r="BA8">
            <v>52.293433083956785</v>
          </cell>
          <cell r="BB8">
            <v>61.010507880910687</v>
          </cell>
          <cell r="BC8">
            <v>57.641752577319586</v>
          </cell>
          <cell r="BD8">
            <v>48.4339035769829</v>
          </cell>
          <cell r="BE8">
            <v>63.399628252788112</v>
          </cell>
          <cell r="BF8">
            <v>50.836718115353378</v>
          </cell>
          <cell r="BG8">
            <v>55.358724534986706</v>
          </cell>
          <cell r="BH8">
            <v>56.330275229357802</v>
          </cell>
          <cell r="BI8">
            <v>67.762152777777771</v>
          </cell>
          <cell r="BJ8">
            <v>62.22820512820514</v>
          </cell>
          <cell r="BK8">
            <v>80.574468085106389</v>
          </cell>
          <cell r="BL8">
            <v>94.282520325203265</v>
          </cell>
          <cell r="BM8">
            <v>100.58430913348946</v>
          </cell>
          <cell r="BN8">
            <v>109.11581291759464</v>
          </cell>
          <cell r="BO8">
            <v>106.35683760683762</v>
          </cell>
          <cell r="BP8">
            <v>88.802407221664993</v>
          </cell>
          <cell r="BQ8">
            <v>76.865148861646233</v>
          </cell>
          <cell r="BR8">
            <v>90.407166123778509</v>
          </cell>
          <cell r="BS8">
            <v>74.327485380116968</v>
          </cell>
          <cell r="BT8">
            <v>69.555984555984551</v>
          </cell>
          <cell r="BU8">
            <v>78.630480167014596</v>
          </cell>
        </row>
        <row r="9">
          <cell r="A9" t="str">
            <v>Cold Rolled</v>
          </cell>
          <cell r="B9">
            <v>61.3365155131265</v>
          </cell>
          <cell r="C9">
            <v>65.611111111111114</v>
          </cell>
          <cell r="D9">
            <v>37.855855855855857</v>
          </cell>
          <cell r="E9">
            <v>38.47683397683398</v>
          </cell>
          <cell r="F9">
            <v>54.757709251101325</v>
          </cell>
          <cell r="G9">
            <v>49.812133072407043</v>
          </cell>
          <cell r="H9">
            <v>51.006423982869379</v>
          </cell>
          <cell r="I9">
            <v>67.575688073394488</v>
          </cell>
          <cell r="J9">
            <v>55.275931690081599</v>
          </cell>
          <cell r="K9">
            <v>79.010930723244627</v>
          </cell>
          <cell r="L9">
            <v>75.814785614652152</v>
          </cell>
          <cell r="M9">
            <v>98.840122982321304</v>
          </cell>
          <cell r="N9">
            <v>69.538258575197887</v>
          </cell>
          <cell r="O9">
            <v>65.370270270270268</v>
          </cell>
          <cell r="P9">
            <v>63.106575963718825</v>
          </cell>
          <cell r="Q9">
            <v>61.515892420537895</v>
          </cell>
          <cell r="R9">
            <v>54.476190476190474</v>
          </cell>
          <cell r="S9">
            <v>70.243902439024382</v>
          </cell>
          <cell r="T9">
            <v>84.336538461538453</v>
          </cell>
          <cell r="U9">
            <v>66.781725888324885</v>
          </cell>
          <cell r="V9">
            <v>54.196721311475414</v>
          </cell>
          <cell r="W9">
            <v>46.54585152838429</v>
          </cell>
          <cell r="X9">
            <v>46.746411483253596</v>
          </cell>
          <cell r="Y9">
            <v>57.978723404255312</v>
          </cell>
          <cell r="Z9">
            <v>56.491954022988509</v>
          </cell>
          <cell r="AA9">
            <v>56.13577023498695</v>
          </cell>
          <cell r="AB9">
            <v>51.068883610451309</v>
          </cell>
          <cell r="AC9">
            <v>57.146341463414636</v>
          </cell>
          <cell r="AD9">
            <v>54.58351893095768</v>
          </cell>
          <cell r="AE9">
            <v>46.846846846846852</v>
          </cell>
          <cell r="AF9">
            <v>41.898089171974519</v>
          </cell>
          <cell r="AG9">
            <v>21.470304975922954</v>
          </cell>
          <cell r="AH9">
            <v>26.96008869179601</v>
          </cell>
          <cell r="AI9">
            <v>27.872437357630982</v>
          </cell>
          <cell r="AJ9">
            <v>23.133640552995395</v>
          </cell>
          <cell r="AK9">
            <v>55.324137931034485</v>
          </cell>
          <cell r="AL9">
            <v>40.911330049261082</v>
          </cell>
          <cell r="AM9">
            <v>39.067357512953365</v>
          </cell>
          <cell r="AN9">
            <v>47.385542168674696</v>
          </cell>
          <cell r="AO9">
            <v>60.12422360248447</v>
          </cell>
          <cell r="AP9">
            <v>75.25</v>
          </cell>
          <cell r="AQ9">
            <v>90.235494880546085</v>
          </cell>
          <cell r="AR9">
            <v>87.328125</v>
          </cell>
          <cell r="AS9">
            <v>70.234756097560989</v>
          </cell>
          <cell r="AT9">
            <v>50.285714285714285</v>
          </cell>
          <cell r="AU9">
            <v>52.547846889952154</v>
          </cell>
          <cell r="AV9">
            <v>36.130536130536129</v>
          </cell>
          <cell r="AW9">
            <v>50.548302872062671</v>
          </cell>
          <cell r="AX9">
            <v>46.25</v>
          </cell>
          <cell r="AY9">
            <v>51.246819338422398</v>
          </cell>
          <cell r="AZ9">
            <v>35.245841035120144</v>
          </cell>
          <cell r="BA9">
            <v>31.453465346534649</v>
          </cell>
          <cell r="BB9">
            <v>47.015730337078644</v>
          </cell>
          <cell r="BC9">
            <v>41.409090909090907</v>
          </cell>
          <cell r="BD9">
            <v>44.658798283261795</v>
          </cell>
          <cell r="BE9">
            <v>48.329113924050631</v>
          </cell>
          <cell r="BF9">
            <v>44.800000000000004</v>
          </cell>
          <cell r="BG9">
            <v>48.068669527896994</v>
          </cell>
          <cell r="BH9">
            <v>50.663983903420522</v>
          </cell>
          <cell r="BI9">
            <v>65.890557939914174</v>
          </cell>
          <cell r="BJ9">
            <v>73.924242424242422</v>
          </cell>
          <cell r="BK9">
            <v>63.022443890274317</v>
          </cell>
          <cell r="BL9">
            <v>79.792746113989637</v>
          </cell>
          <cell r="BM9">
            <v>64.005050505050505</v>
          </cell>
          <cell r="BN9">
            <v>65.814432989690729</v>
          </cell>
          <cell r="BO9">
            <v>50.974468085106388</v>
          </cell>
          <cell r="BP9">
            <v>48.686320754716981</v>
          </cell>
          <cell r="BQ9">
            <v>56.956268221574348</v>
          </cell>
          <cell r="BR9">
            <v>34.044705882352943</v>
          </cell>
          <cell r="BS9">
            <v>20.971302428256074</v>
          </cell>
          <cell r="BT9">
            <v>19.367088607594937</v>
          </cell>
          <cell r="BU9">
            <v>28.048338368580062</v>
          </cell>
        </row>
        <row r="10">
          <cell r="A10" t="str">
            <v>Tinnplate</v>
          </cell>
          <cell r="B10">
            <v>0</v>
          </cell>
          <cell r="C10">
            <v>1</v>
          </cell>
          <cell r="D10">
            <v>2</v>
          </cell>
          <cell r="E10">
            <v>3</v>
          </cell>
          <cell r="F10">
            <v>4</v>
          </cell>
          <cell r="G10">
            <v>5</v>
          </cell>
          <cell r="H10">
            <v>6</v>
          </cell>
          <cell r="I10">
            <v>7</v>
          </cell>
          <cell r="J10">
            <v>8</v>
          </cell>
          <cell r="K10">
            <v>9</v>
          </cell>
          <cell r="L10">
            <v>10</v>
          </cell>
          <cell r="M10">
            <v>11</v>
          </cell>
          <cell r="N10">
            <v>12</v>
          </cell>
          <cell r="O10">
            <v>13</v>
          </cell>
          <cell r="P10">
            <v>14</v>
          </cell>
          <cell r="Q10">
            <v>15</v>
          </cell>
          <cell r="R10">
            <v>16</v>
          </cell>
          <cell r="S10">
            <v>17</v>
          </cell>
          <cell r="T10">
            <v>18</v>
          </cell>
          <cell r="U10">
            <v>19</v>
          </cell>
          <cell r="V10">
            <v>20</v>
          </cell>
          <cell r="W10">
            <v>21</v>
          </cell>
          <cell r="X10">
            <v>22</v>
          </cell>
          <cell r="Y10">
            <v>23</v>
          </cell>
          <cell r="Z10">
            <v>24</v>
          </cell>
          <cell r="AA10">
            <v>25</v>
          </cell>
          <cell r="AB10">
            <v>26</v>
          </cell>
          <cell r="AC10">
            <v>27</v>
          </cell>
          <cell r="AD10">
            <v>28</v>
          </cell>
          <cell r="AE10">
            <v>29</v>
          </cell>
          <cell r="AF10">
            <v>30</v>
          </cell>
          <cell r="AG10">
            <v>31</v>
          </cell>
          <cell r="AH10">
            <v>32</v>
          </cell>
          <cell r="AI10">
            <v>33</v>
          </cell>
          <cell r="AJ10">
            <v>34</v>
          </cell>
          <cell r="AK10">
            <v>35</v>
          </cell>
          <cell r="AL10">
            <v>36</v>
          </cell>
          <cell r="AM10">
            <v>37</v>
          </cell>
          <cell r="AN10">
            <v>33.56666666666667</v>
          </cell>
          <cell r="AO10">
            <v>56.36363636363636</v>
          </cell>
          <cell r="AP10">
            <v>73.043478260869577</v>
          </cell>
          <cell r="AQ10">
            <v>68.25</v>
          </cell>
          <cell r="AR10">
            <v>56.733333333333334</v>
          </cell>
          <cell r="AS10">
            <v>52.888888888888879</v>
          </cell>
          <cell r="AT10">
            <v>38.5</v>
          </cell>
          <cell r="AU10">
            <v>38.92307692307692</v>
          </cell>
          <cell r="AV10">
            <v>41.818181818181827</v>
          </cell>
          <cell r="AW10">
            <v>42.976744186046517</v>
          </cell>
          <cell r="AX10">
            <v>65.172413793103445</v>
          </cell>
          <cell r="AY10">
            <v>69.333333333333343</v>
          </cell>
          <cell r="AZ10">
            <v>63.53846153846154</v>
          </cell>
          <cell r="BA10">
            <v>50.51219512195123</v>
          </cell>
          <cell r="BB10">
            <v>39.966666666666669</v>
          </cell>
          <cell r="BC10">
            <v>70.63636363636364</v>
          </cell>
          <cell r="BD10">
            <v>61.89473684210526</v>
          </cell>
          <cell r="BE10">
            <v>78.757575757575765</v>
          </cell>
          <cell r="BF10">
            <v>39.709090909090911</v>
          </cell>
          <cell r="BG10">
            <v>25.614035087719294</v>
          </cell>
          <cell r="BH10">
            <v>50</v>
          </cell>
          <cell r="BI10">
            <v>71.875</v>
          </cell>
          <cell r="BJ10">
            <v>64.2</v>
          </cell>
          <cell r="BK10">
            <v>78.428571428571416</v>
          </cell>
          <cell r="BL10">
            <v>69.055555555555557</v>
          </cell>
          <cell r="BM10">
            <v>66.806451612903231</v>
          </cell>
          <cell r="BN10">
            <v>77.903225806451616</v>
          </cell>
          <cell r="BO10">
            <v>78.666666666666671</v>
          </cell>
          <cell r="BP10">
            <v>93.100000000000009</v>
          </cell>
          <cell r="BQ10">
            <v>102.66666666666667</v>
          </cell>
          <cell r="BR10">
            <v>86.27027027027026</v>
          </cell>
          <cell r="BS10">
            <v>72.888888888888886</v>
          </cell>
          <cell r="BT10">
            <v>79.523809523809518</v>
          </cell>
          <cell r="BU10">
            <v>74.311111111111103</v>
          </cell>
        </row>
        <row r="11">
          <cell r="A11" t="str">
            <v>CZ</v>
          </cell>
          <cell r="B11">
            <v>27.931034482758623</v>
          </cell>
          <cell r="C11">
            <v>44.541401273885349</v>
          </cell>
          <cell r="D11">
            <v>30.408888888888892</v>
          </cell>
          <cell r="E11">
            <v>36.604519774011301</v>
          </cell>
          <cell r="F11">
            <v>47.688622754491028</v>
          </cell>
          <cell r="G11">
            <v>88.64705882352942</v>
          </cell>
          <cell r="H11">
            <v>85.490196078431367</v>
          </cell>
          <cell r="I11">
            <v>56.13095238095238</v>
          </cell>
          <cell r="J11">
            <v>199.37049410937234</v>
          </cell>
          <cell r="K11">
            <v>82.544381164050563</v>
          </cell>
          <cell r="L11">
            <v>56.886503067484661</v>
          </cell>
          <cell r="M11">
            <v>63.621360367794409</v>
          </cell>
          <cell r="N11">
            <v>50.037037037037031</v>
          </cell>
          <cell r="O11">
            <v>88.714285714285708</v>
          </cell>
          <cell r="P11">
            <v>70.643216080402013</v>
          </cell>
          <cell r="Q11">
            <v>55.087719298245602</v>
          </cell>
          <cell r="R11">
            <v>129.89565217391305</v>
          </cell>
          <cell r="S11">
            <v>104.59016393442623</v>
          </cell>
          <cell r="T11">
            <v>104.30578512396696</v>
          </cell>
          <cell r="U11">
            <v>104.41007194244604</v>
          </cell>
          <cell r="V11">
            <v>89.285714285714278</v>
          </cell>
          <cell r="W11">
            <v>126.40350877192982</v>
          </cell>
          <cell r="X11">
            <v>138.77551020408163</v>
          </cell>
          <cell r="Y11">
            <v>188.37837837837861</v>
          </cell>
          <cell r="Z11">
            <v>147.38053097345133</v>
          </cell>
          <cell r="AA11">
            <v>279.66666666666669</v>
          </cell>
          <cell r="AB11">
            <v>147.10743801652893</v>
          </cell>
          <cell r="AC11">
            <v>111.7125748502994</v>
          </cell>
          <cell r="AD11">
            <v>109.375</v>
          </cell>
          <cell r="AE11">
            <v>84.92307692307692</v>
          </cell>
          <cell r="AF11">
            <v>74.774891774891771</v>
          </cell>
          <cell r="AG11">
            <v>40.775244299674263</v>
          </cell>
          <cell r="AH11">
            <v>70.682926829268311</v>
          </cell>
          <cell r="AI11">
            <v>72.857142857142847</v>
          </cell>
          <cell r="AJ11">
            <v>19.872204472843453</v>
          </cell>
          <cell r="AK11">
            <v>50.281690140845079</v>
          </cell>
          <cell r="AL11">
            <v>43.62285714285715</v>
          </cell>
          <cell r="AM11">
            <v>33.812154696132595</v>
          </cell>
          <cell r="AN11">
            <v>36.179640718562879</v>
          </cell>
          <cell r="AO11">
            <v>44.67065868263473</v>
          </cell>
          <cell r="AP11">
            <v>67.737804878048792</v>
          </cell>
          <cell r="AQ11">
            <v>92.100000000000009</v>
          </cell>
          <cell r="AR11">
            <v>85.895061728395063</v>
          </cell>
          <cell r="AS11">
            <v>68.662921348314612</v>
          </cell>
          <cell r="AT11">
            <v>48</v>
          </cell>
          <cell r="AU11">
            <v>49.506726457399097</v>
          </cell>
          <cell r="AV11">
            <v>41.75925925925926</v>
          </cell>
          <cell r="AW11">
            <v>47.8</v>
          </cell>
          <cell r="AX11">
            <v>39.534782608695643</v>
          </cell>
          <cell r="AY11">
            <v>45.625</v>
          </cell>
          <cell r="AZ11">
            <v>24.655290102389078</v>
          </cell>
          <cell r="BA11">
            <v>20.2568093385214</v>
          </cell>
          <cell r="BB11">
            <v>30.01869158878505</v>
          </cell>
          <cell r="BC11">
            <v>24.058252427184467</v>
          </cell>
          <cell r="BD11">
            <v>27.920454545454543</v>
          </cell>
          <cell r="BE11">
            <v>29.582344565733273</v>
          </cell>
          <cell r="BF11">
            <v>15.376271186440681</v>
          </cell>
          <cell r="BG11">
            <v>21.932367149758456</v>
          </cell>
          <cell r="BH11">
            <v>28.791208791208792</v>
          </cell>
          <cell r="BI11">
            <v>31.811688311688311</v>
          </cell>
          <cell r="BJ11">
            <v>29.90909090909091</v>
          </cell>
          <cell r="BK11">
            <v>20.485714285714284</v>
          </cell>
          <cell r="BL11">
            <v>34.606741573033709</v>
          </cell>
          <cell r="BM11">
            <v>28.092024539877301</v>
          </cell>
          <cell r="BN11">
            <v>29.53125</v>
          </cell>
          <cell r="BO11">
            <v>33.817142857142855</v>
          </cell>
          <cell r="BP11">
            <v>32.963636363636361</v>
          </cell>
          <cell r="BQ11">
            <v>29.414364640883978</v>
          </cell>
          <cell r="BR11">
            <v>11.478813559322035</v>
          </cell>
          <cell r="BS11">
            <v>1.8357487922705316</v>
          </cell>
          <cell r="BT11">
            <v>18.679245283018869</v>
          </cell>
          <cell r="BU11">
            <v>14.58139534883721</v>
          </cell>
        </row>
        <row r="12">
          <cell r="A12" t="str">
            <v>EGV</v>
          </cell>
          <cell r="B12">
            <v>51.764705882352949</v>
          </cell>
          <cell r="C12">
            <v>56.437499999999993</v>
          </cell>
          <cell r="D12">
            <v>19.411764705882355</v>
          </cell>
          <cell r="E12">
            <v>20.46153846153846</v>
          </cell>
          <cell r="F12">
            <v>17.809523809523807</v>
          </cell>
          <cell r="G12">
            <v>8.0666666666666682</v>
          </cell>
          <cell r="H12">
            <v>91.428571428571445</v>
          </cell>
          <cell r="I12">
            <v>14.275862068965518</v>
          </cell>
          <cell r="J12">
            <v>38.406304728546424</v>
          </cell>
          <cell r="K12">
            <v>51.825520833333336</v>
          </cell>
          <cell r="L12">
            <v>55.595238095238109</v>
          </cell>
          <cell r="M12">
            <v>67.752698724239451</v>
          </cell>
          <cell r="N12">
            <v>193.2</v>
          </cell>
          <cell r="O12">
            <v>81.7</v>
          </cell>
          <cell r="P12">
            <v>61.285714285714292</v>
          </cell>
          <cell r="Q12">
            <v>94.545454545454533</v>
          </cell>
          <cell r="R12">
            <v>340.99999999999994</v>
          </cell>
          <cell r="S12">
            <v>118.18181818181817</v>
          </cell>
          <cell r="T12">
            <v>1427.9999999999998</v>
          </cell>
          <cell r="U12">
            <v>107.33333333333334</v>
          </cell>
          <cell r="V12">
            <v>63.705882352941181</v>
          </cell>
          <cell r="W12">
            <v>209.00000000000003</v>
          </cell>
          <cell r="X12">
            <v>228</v>
          </cell>
          <cell r="Y12">
            <v>270.0000000000004</v>
          </cell>
          <cell r="Z12">
            <v>117.33333333333333</v>
          </cell>
          <cell r="AA12">
            <v>93.3333333333334</v>
          </cell>
          <cell r="AB12">
            <v>151.99999999999997</v>
          </cell>
          <cell r="AC12">
            <v>106.85714285714286</v>
          </cell>
          <cell r="AD12">
            <v>114.40000000000011</v>
          </cell>
          <cell r="AE12">
            <v>119.99999999999989</v>
          </cell>
          <cell r="AF12">
            <v>94.3</v>
          </cell>
          <cell r="AG12">
            <v>31.777777777777779</v>
          </cell>
          <cell r="AH12">
            <v>81</v>
          </cell>
          <cell r="AI12">
            <v>40.692307692307686</v>
          </cell>
          <cell r="AJ12">
            <v>29.23076923076923</v>
          </cell>
          <cell r="AK12">
            <v>52.499999999999993</v>
          </cell>
          <cell r="AL12">
            <v>41.8</v>
          </cell>
          <cell r="AM12">
            <v>28.888888888888889</v>
          </cell>
          <cell r="AN12">
            <v>49.400000000000006</v>
          </cell>
          <cell r="AO12">
            <v>72</v>
          </cell>
          <cell r="AP12">
            <v>121.8</v>
          </cell>
          <cell r="AQ12">
            <v>142.80000000000001</v>
          </cell>
          <cell r="AR12">
            <v>98.571428571428584</v>
          </cell>
          <cell r="AS12">
            <v>91</v>
          </cell>
          <cell r="AT12">
            <v>44</v>
          </cell>
          <cell r="AU12">
            <v>80.500000000000014</v>
          </cell>
          <cell r="AV12">
            <v>110</v>
          </cell>
          <cell r="AW12">
            <v>162.80000000000001</v>
          </cell>
          <cell r="AX12">
            <v>122.5</v>
          </cell>
          <cell r="AY12">
            <v>91.428571428571445</v>
          </cell>
          <cell r="AZ12">
            <v>65.333333333333329</v>
          </cell>
          <cell r="BA12">
            <v>54.625</v>
          </cell>
          <cell r="BB12">
            <v>56.222222222222221</v>
          </cell>
          <cell r="BC12">
            <v>80.5</v>
          </cell>
          <cell r="BD12">
            <v>60.374999999999993</v>
          </cell>
          <cell r="BE12">
            <v>105.8</v>
          </cell>
          <cell r="BF12">
            <v>98</v>
          </cell>
          <cell r="BG12">
            <v>80</v>
          </cell>
          <cell r="BH12">
            <v>70</v>
          </cell>
          <cell r="BI12">
            <v>128.79999999999998</v>
          </cell>
          <cell r="BJ12">
            <v>72</v>
          </cell>
          <cell r="BK12">
            <v>24.300000000000004</v>
          </cell>
          <cell r="BL12">
            <v>63.555555555555557</v>
          </cell>
          <cell r="BM12">
            <v>52.777777777777779</v>
          </cell>
          <cell r="BN12">
            <v>78</v>
          </cell>
          <cell r="BO12">
            <v>110</v>
          </cell>
          <cell r="BP12">
            <v>81</v>
          </cell>
          <cell r="BQ12">
            <v>31.263157894736842</v>
          </cell>
          <cell r="BR12">
            <v>23.333333333333332</v>
          </cell>
          <cell r="BS12">
            <v>16</v>
          </cell>
          <cell r="BT12">
            <v>5.8823529411764701</v>
          </cell>
          <cell r="BU12">
            <v>9.4285714285714288</v>
          </cell>
        </row>
        <row r="13">
          <cell r="A13" t="str">
            <v>Galvanized</v>
          </cell>
          <cell r="B13">
            <v>29.558232931726909</v>
          </cell>
          <cell r="C13">
            <v>45.641618497109818</v>
          </cell>
          <cell r="D13">
            <v>28.965250965250966</v>
          </cell>
          <cell r="E13">
            <v>34.536945812807879</v>
          </cell>
          <cell r="F13">
            <v>44.351063829787236</v>
          </cell>
          <cell r="G13">
            <v>70.333333333333343</v>
          </cell>
          <cell r="H13">
            <v>85.871559633027545</v>
          </cell>
          <cell r="I13">
            <v>49.969543147208121</v>
          </cell>
          <cell r="J13">
            <v>172.45277493044375</v>
          </cell>
          <cell r="K13">
            <v>80.268617363344063</v>
          </cell>
          <cell r="L13">
            <v>56.813271604938272</v>
          </cell>
          <cell r="M13">
            <v>63.85543508479288</v>
          </cell>
          <cell r="N13">
            <v>52.923387096774192</v>
          </cell>
          <cell r="O13">
            <v>88.223776223776227</v>
          </cell>
          <cell r="P13">
            <v>70.028169014084511</v>
          </cell>
          <cell r="Q13">
            <v>56.903765690376567</v>
          </cell>
          <cell r="R13">
            <v>136.99159663865549</v>
          </cell>
          <cell r="S13">
            <v>105.71428571428572</v>
          </cell>
          <cell r="T13">
            <v>115.15573770491805</v>
          </cell>
          <cell r="U13">
            <v>104.69480519480518</v>
          </cell>
          <cell r="V13">
            <v>86.38666666666667</v>
          </cell>
          <cell r="W13">
            <v>130.53333333333336</v>
          </cell>
          <cell r="X13">
            <v>143.10679611650485</v>
          </cell>
          <cell r="Y13">
            <v>192.5641025641028</v>
          </cell>
          <cell r="Z13">
            <v>145.1639344262295</v>
          </cell>
          <cell r="AA13">
            <v>255.36231884057975</v>
          </cell>
          <cell r="AB13">
            <v>147.30158730158729</v>
          </cell>
          <cell r="AC13">
            <v>111.51724137931035</v>
          </cell>
          <cell r="AD13">
            <v>109.64516129032256</v>
          </cell>
          <cell r="AE13">
            <v>86.305418719211801</v>
          </cell>
          <cell r="AF13">
            <v>75.585062240663873</v>
          </cell>
          <cell r="AG13">
            <v>40.276923076923076</v>
          </cell>
          <cell r="AH13">
            <v>71.105263157894754</v>
          </cell>
          <cell r="AI13">
            <v>70.454022988505741</v>
          </cell>
          <cell r="AJ13">
            <v>20.245398773006134</v>
          </cell>
          <cell r="AK13">
            <v>50.4</v>
          </cell>
          <cell r="AL13">
            <v>43.524324324324326</v>
          </cell>
          <cell r="AM13">
            <v>33.578947368421055</v>
          </cell>
          <cell r="AN13">
            <v>36.5639534883721</v>
          </cell>
          <cell r="AO13">
            <v>45.465116279069761</v>
          </cell>
          <cell r="AP13">
            <v>69.337278106508876</v>
          </cell>
          <cell r="AQ13">
            <v>93.848275862068959</v>
          </cell>
          <cell r="AR13">
            <v>86.42011834319527</v>
          </cell>
          <cell r="AS13">
            <v>69.391304347826079</v>
          </cell>
          <cell r="AT13">
            <v>47.826086956521742</v>
          </cell>
          <cell r="AU13">
            <v>50.318777292576414</v>
          </cell>
          <cell r="AV13">
            <v>43.603603603603595</v>
          </cell>
          <cell r="AW13">
            <v>50.355555555555554</v>
          </cell>
          <cell r="AX13">
            <v>41.644067796610166</v>
          </cell>
          <cell r="AY13">
            <v>47.23618090452262</v>
          </cell>
          <cell r="AZ13">
            <v>25.867549668874169</v>
          </cell>
          <cell r="BA13">
            <v>21.294339622641509</v>
          </cell>
          <cell r="BB13">
            <v>31.076233183856509</v>
          </cell>
          <cell r="BC13">
            <v>25.655660377358487</v>
          </cell>
          <cell r="BD13">
            <v>29.33152173913043</v>
          </cell>
          <cell r="BE13">
            <v>31.349095966620311</v>
          </cell>
          <cell r="BF13">
            <v>17.02325581395349</v>
          </cell>
          <cell r="BG13">
            <v>23.831775700934582</v>
          </cell>
          <cell r="BH13">
            <v>30.526315789473685</v>
          </cell>
          <cell r="BI13">
            <v>34.861635220125791</v>
          </cell>
          <cell r="BJ13">
            <v>31.346341463414632</v>
          </cell>
          <cell r="BK13">
            <v>20.817391304347826</v>
          </cell>
          <cell r="BL13">
            <v>36</v>
          </cell>
          <cell r="BM13">
            <v>29.383720930232563</v>
          </cell>
          <cell r="BN13">
            <v>31.562874251497011</v>
          </cell>
          <cell r="BO13">
            <v>35.93333333333333</v>
          </cell>
          <cell r="BP13">
            <v>34.918604651162788</v>
          </cell>
          <cell r="BQ13">
            <v>29.59</v>
          </cell>
          <cell r="BR13">
            <v>12.318897637795274</v>
          </cell>
          <cell r="BS13">
            <v>2.7927927927927927</v>
          </cell>
          <cell r="BT13">
            <v>16.910569105691057</v>
          </cell>
          <cell r="BU13">
            <v>14.379888268156426</v>
          </cell>
        </row>
        <row r="14">
          <cell r="A14" t="str">
            <v>TOTAL</v>
          </cell>
          <cell r="B14">
            <v>49.968823070927499</v>
          </cell>
          <cell r="C14">
            <v>49.125560538116581</v>
          </cell>
          <cell r="D14">
            <v>43.951188589540415</v>
          </cell>
          <cell r="E14">
            <v>36.996541967934611</v>
          </cell>
          <cell r="F14">
            <v>53.921410209327959</v>
          </cell>
          <cell r="G14">
            <v>57.451287793952972</v>
          </cell>
          <cell r="H14">
            <v>54.842145302396354</v>
          </cell>
          <cell r="I14">
            <v>56.901284651791741</v>
          </cell>
          <cell r="J14">
            <v>60.163706763643205</v>
          </cell>
          <cell r="K14">
            <v>66.744534933561951</v>
          </cell>
          <cell r="L14">
            <v>67.864938304601552</v>
          </cell>
          <cell r="M14">
            <v>80.611990695580388</v>
          </cell>
          <cell r="N14">
            <v>62.287145242070117</v>
          </cell>
          <cell r="O14">
            <v>62.849753694581288</v>
          </cell>
          <cell r="P14">
            <v>61.128491620111724</v>
          </cell>
          <cell r="Q14">
            <v>59.559139784946233</v>
          </cell>
          <cell r="R14">
            <v>59.589120932491504</v>
          </cell>
          <cell r="S14">
            <v>69.118727050183608</v>
          </cell>
          <cell r="T14">
            <v>70.524559193954644</v>
          </cell>
          <cell r="U14">
            <v>72.116038882138525</v>
          </cell>
          <cell r="V14">
            <v>59.107142857142854</v>
          </cell>
          <cell r="W14">
            <v>59.634553041512198</v>
          </cell>
          <cell r="X14">
            <v>52.170550736754109</v>
          </cell>
          <cell r="Y14">
            <v>67.003188029874195</v>
          </cell>
          <cell r="Z14">
            <v>58.767148833475432</v>
          </cell>
          <cell r="AA14">
            <v>65.672251441377938</v>
          </cell>
          <cell r="AB14">
            <v>62.096210666475919</v>
          </cell>
          <cell r="AC14">
            <v>60.621585609593602</v>
          </cell>
          <cell r="AD14">
            <v>61.891778737656878</v>
          </cell>
          <cell r="AE14">
            <v>51.906218144750262</v>
          </cell>
          <cell r="AF14">
            <v>46.952335098700047</v>
          </cell>
          <cell r="AG14">
            <v>35.990291262135926</v>
          </cell>
          <cell r="AH14">
            <v>41.254912663755462</v>
          </cell>
          <cell r="AI14">
            <v>37.198229217904576</v>
          </cell>
          <cell r="AJ14">
            <v>34.136460554371006</v>
          </cell>
          <cell r="AK14">
            <v>65.533936651583716</v>
          </cell>
          <cell r="AL14">
            <v>56.755868544600936</v>
          </cell>
          <cell r="AM14">
            <v>48.274360370168758</v>
          </cell>
          <cell r="AN14">
            <v>51.343592613318407</v>
          </cell>
          <cell r="AO14">
            <v>61.731651376146779</v>
          </cell>
          <cell r="AP14">
            <v>71.25856164383562</v>
          </cell>
          <cell r="AQ14">
            <v>82.025641025641008</v>
          </cell>
          <cell r="AR14">
            <v>75.363006396588489</v>
          </cell>
          <cell r="AS14">
            <v>69.349115801483165</v>
          </cell>
          <cell r="AT14">
            <v>57.588235294117645</v>
          </cell>
          <cell r="AU14">
            <v>52.400943396226417</v>
          </cell>
          <cell r="AV14">
            <v>48.854166666666671</v>
          </cell>
          <cell r="AW14">
            <v>57.635022134776186</v>
          </cell>
          <cell r="AX14">
            <v>62.729660144181267</v>
          </cell>
          <cell r="AY14">
            <v>65.255788906838987</v>
          </cell>
          <cell r="AZ14">
            <v>45.830136986301376</v>
          </cell>
          <cell r="BA14">
            <v>41.608000000000011</v>
          </cell>
          <cell r="BB14">
            <v>50.769230769230781</v>
          </cell>
          <cell r="BC14">
            <v>46.438192290651308</v>
          </cell>
          <cell r="BD14">
            <v>45.991659350307287</v>
          </cell>
          <cell r="BE14">
            <v>52.461839887000501</v>
          </cell>
          <cell r="BF14">
            <v>42.8496117695137</v>
          </cell>
          <cell r="BG14">
            <v>46.968204209583511</v>
          </cell>
          <cell r="BH14">
            <v>49.427197201574117</v>
          </cell>
          <cell r="BI14">
            <v>61.096402214022135</v>
          </cell>
          <cell r="BJ14">
            <v>58.299532710280388</v>
          </cell>
          <cell r="BK14">
            <v>63.867042253521127</v>
          </cell>
          <cell r="BL14">
            <v>79.378691983122351</v>
          </cell>
          <cell r="BM14">
            <v>75.510089686098652</v>
          </cell>
          <cell r="BN14">
            <v>83.640728476821195</v>
          </cell>
          <cell r="BO14">
            <v>81.888250652741533</v>
          </cell>
          <cell r="BP14">
            <v>72.953013278855963</v>
          </cell>
          <cell r="BQ14">
            <v>70.610453648915183</v>
          </cell>
          <cell r="BR14">
            <v>68.134069400630921</v>
          </cell>
          <cell r="BS14">
            <v>56.738369184592294</v>
          </cell>
          <cell r="BT14">
            <v>56.01430761369442</v>
          </cell>
          <cell r="BU14">
            <v>61.047926763597189</v>
          </cell>
        </row>
        <row r="15">
          <cell r="A15" t="str">
            <v>TOTAL LPNR</v>
          </cell>
          <cell r="B15">
            <v>52.16227880880448</v>
          </cell>
          <cell r="C15">
            <v>49.366360367558919</v>
          </cell>
          <cell r="D15">
            <v>45.291436464088399</v>
          </cell>
          <cell r="E15">
            <v>37.164204163868369</v>
          </cell>
          <cell r="F15">
            <v>54.631163708086795</v>
          </cell>
          <cell r="G15">
            <v>56.783667059285428</v>
          </cell>
          <cell r="H15">
            <v>53.500000000000021</v>
          </cell>
          <cell r="I15">
            <v>57.395871061209697</v>
          </cell>
          <cell r="J15">
            <v>55.462420835147057</v>
          </cell>
          <cell r="K15">
            <v>63.328656233135476</v>
          </cell>
          <cell r="L15">
            <v>67.468435223429466</v>
          </cell>
          <cell r="M15">
            <v>81.290919404808648</v>
          </cell>
          <cell r="N15">
            <v>61.874757908327965</v>
          </cell>
          <cell r="O15">
            <v>58.630405405405412</v>
          </cell>
          <cell r="P15">
            <v>58.348916761687555</v>
          </cell>
          <cell r="Q15">
            <v>58.198642813078344</v>
          </cell>
          <cell r="R15">
            <v>53.313371192565825</v>
          </cell>
          <cell r="S15">
            <v>63.970686209193872</v>
          </cell>
          <cell r="T15">
            <v>66.039473684210506</v>
          </cell>
          <cell r="U15">
            <v>69.364576154376309</v>
          </cell>
          <cell r="V15">
            <v>55.002766251728907</v>
          </cell>
          <cell r="W15">
            <v>54.363088057901088</v>
          </cell>
          <cell r="X15">
            <v>46.599664991624792</v>
          </cell>
          <cell r="Y15">
            <v>59.945615227736212</v>
          </cell>
          <cell r="Z15">
            <v>52.096654275092916</v>
          </cell>
          <cell r="AA15">
            <v>57.208413001912056</v>
          </cell>
          <cell r="AB15">
            <v>55.848375451263529</v>
          </cell>
          <cell r="AC15">
            <v>56.557077625570777</v>
          </cell>
          <cell r="AD15">
            <v>55.329192546583862</v>
          </cell>
          <cell r="AE15">
            <v>46.915995397008061</v>
          </cell>
          <cell r="AF15">
            <v>41.927744070601214</v>
          </cell>
          <cell r="AG15">
            <v>34.642481598317566</v>
          </cell>
          <cell r="AH15">
            <v>36.864406779661017</v>
          </cell>
          <cell r="AI15">
            <v>33.633864760857612</v>
          </cell>
          <cell r="AJ15">
            <v>36.961690885072656</v>
          </cell>
          <cell r="AK15">
            <v>68.153711790393018</v>
          </cell>
          <cell r="AL15">
            <v>58.49498327759197</v>
          </cell>
          <cell r="AM15">
            <v>50.301910043130015</v>
          </cell>
          <cell r="AN15">
            <v>53.28391167192428</v>
          </cell>
          <cell r="AO15">
            <v>63.612903225806427</v>
          </cell>
          <cell r="AP15">
            <v>71.44038461538463</v>
          </cell>
          <cell r="AQ15">
            <v>81.083730428863177</v>
          </cell>
          <cell r="AR15">
            <v>74.581991651759111</v>
          </cell>
          <cell r="AS15">
            <v>69.63229571984435</v>
          </cell>
          <cell r="AT15">
            <v>59.288135593220339</v>
          </cell>
          <cell r="AU15">
            <v>52.942224622030238</v>
          </cell>
          <cell r="AV15">
            <v>49.606892837910607</v>
          </cell>
          <cell r="AW15">
            <v>58.92011331444759</v>
          </cell>
          <cell r="AX15">
            <v>65.654740608228991</v>
          </cell>
          <cell r="AY15">
            <v>67.3832923832924</v>
          </cell>
          <cell r="AZ15">
            <v>48.241192411924118</v>
          </cell>
          <cell r="BA15">
            <v>44.03334944417594</v>
          </cell>
          <cell r="BB15">
            <v>53.384535547483154</v>
          </cell>
          <cell r="BC15">
            <v>48.23111332007953</v>
          </cell>
          <cell r="BD15">
            <v>47.188715953307401</v>
          </cell>
          <cell r="BE15">
            <v>54.356115107913674</v>
          </cell>
          <cell r="BF15">
            <v>46.649928263988535</v>
          </cell>
          <cell r="BG15">
            <v>50.112130479102952</v>
          </cell>
          <cell r="BH15">
            <v>51.157384987893458</v>
          </cell>
          <cell r="BI15">
            <v>63.067506297229215</v>
          </cell>
          <cell r="BJ15">
            <v>61.098947368421058</v>
          </cell>
          <cell r="BK15">
            <v>70.125247198417924</v>
          </cell>
          <cell r="BL15">
            <v>84.44949193066347</v>
          </cell>
          <cell r="BM15">
            <v>80.698924731182785</v>
          </cell>
          <cell r="BN15">
            <v>89.139405204460957</v>
          </cell>
          <cell r="BO15">
            <v>86.81081081081085</v>
          </cell>
          <cell r="BP15">
            <v>76.334282460136663</v>
          </cell>
          <cell r="BQ15">
            <v>74.591643454039001</v>
          </cell>
          <cell r="BR15">
            <v>76.517690875232788</v>
          </cell>
          <cell r="BS15">
            <v>63.233256351039266</v>
          </cell>
          <cell r="BT15">
            <v>58.147321428571423</v>
          </cell>
          <cell r="BU15">
            <v>65.797917942437223</v>
          </cell>
        </row>
        <row r="16">
          <cell r="A16" t="str">
            <v>Dias Úteis</v>
          </cell>
          <cell r="B16">
            <v>20</v>
          </cell>
          <cell r="C16">
            <v>21</v>
          </cell>
          <cell r="D16">
            <v>22</v>
          </cell>
          <cell r="E16">
            <v>19</v>
          </cell>
          <cell r="F16">
            <v>22</v>
          </cell>
          <cell r="G16">
            <v>22</v>
          </cell>
          <cell r="H16">
            <v>20</v>
          </cell>
          <cell r="I16">
            <v>23</v>
          </cell>
          <cell r="J16">
            <v>20</v>
          </cell>
          <cell r="K16">
            <v>21</v>
          </cell>
          <cell r="L16">
            <v>20</v>
          </cell>
          <cell r="M16">
            <v>20</v>
          </cell>
          <cell r="N16">
            <v>21</v>
          </cell>
          <cell r="O16">
            <v>19</v>
          </cell>
          <cell r="P16">
            <v>22</v>
          </cell>
          <cell r="Q16">
            <v>20</v>
          </cell>
          <cell r="R16">
            <v>22</v>
          </cell>
          <cell r="S16">
            <v>20</v>
          </cell>
          <cell r="T16">
            <v>21</v>
          </cell>
          <cell r="U16">
            <v>23</v>
          </cell>
          <cell r="V16">
            <v>19</v>
          </cell>
          <cell r="W16">
            <v>22</v>
          </cell>
          <cell r="X16">
            <v>20</v>
          </cell>
          <cell r="Y16">
            <v>20</v>
          </cell>
          <cell r="Z16">
            <v>22</v>
          </cell>
          <cell r="AA16">
            <v>20</v>
          </cell>
          <cell r="AB16">
            <v>20</v>
          </cell>
          <cell r="AC16">
            <v>22</v>
          </cell>
          <cell r="AD16">
            <v>22</v>
          </cell>
          <cell r="AE16">
            <v>20</v>
          </cell>
          <cell r="AF16">
            <v>23</v>
          </cell>
          <cell r="AG16">
            <v>22</v>
          </cell>
          <cell r="AH16">
            <v>21</v>
          </cell>
          <cell r="AI16">
            <v>23</v>
          </cell>
          <cell r="AJ16">
            <v>20</v>
          </cell>
          <cell r="AK16">
            <v>21</v>
          </cell>
          <cell r="AL16">
            <v>22</v>
          </cell>
          <cell r="AM16">
            <v>20</v>
          </cell>
          <cell r="AN16">
            <v>19</v>
          </cell>
          <cell r="AO16">
            <v>20</v>
          </cell>
          <cell r="AP16">
            <v>21</v>
          </cell>
          <cell r="AQ16">
            <v>21</v>
          </cell>
          <cell r="AR16">
            <v>23</v>
          </cell>
          <cell r="AS16">
            <v>21</v>
          </cell>
          <cell r="AT16">
            <v>22</v>
          </cell>
          <cell r="AU16">
            <v>23</v>
          </cell>
          <cell r="AV16">
            <v>20</v>
          </cell>
          <cell r="AW16">
            <v>22</v>
          </cell>
          <cell r="AX16">
            <v>21</v>
          </cell>
          <cell r="AY16">
            <v>20</v>
          </cell>
          <cell r="AZ16">
            <v>21</v>
          </cell>
          <cell r="BA16">
            <v>19</v>
          </cell>
          <cell r="BB16">
            <v>22</v>
          </cell>
          <cell r="BC16">
            <v>21</v>
          </cell>
          <cell r="BD16">
            <v>21</v>
          </cell>
          <cell r="BE16">
            <v>23</v>
          </cell>
          <cell r="BF16">
            <v>21</v>
          </cell>
          <cell r="BG16">
            <v>20</v>
          </cell>
          <cell r="BH16">
            <v>20</v>
          </cell>
          <cell r="BI16">
            <v>23</v>
          </cell>
          <cell r="BJ16">
            <v>21</v>
          </cell>
          <cell r="BK16">
            <v>18</v>
          </cell>
          <cell r="BL16">
            <v>22</v>
          </cell>
          <cell r="BM16">
            <v>19</v>
          </cell>
          <cell r="BN16">
            <v>21</v>
          </cell>
          <cell r="BO16">
            <v>22</v>
          </cell>
          <cell r="BP16">
            <v>21</v>
          </cell>
          <cell r="BQ16">
            <v>22</v>
          </cell>
          <cell r="BR16">
            <v>21</v>
          </cell>
          <cell r="BS16">
            <v>20</v>
          </cell>
          <cell r="BT16">
            <v>20</v>
          </cell>
          <cell r="BU16">
            <v>22</v>
          </cell>
        </row>
        <row r="17">
          <cell r="A17">
            <v>1</v>
          </cell>
          <cell r="B17">
            <v>2</v>
          </cell>
          <cell r="C17">
            <v>3</v>
          </cell>
          <cell r="D17">
            <v>4</v>
          </cell>
          <cell r="E17">
            <v>5</v>
          </cell>
          <cell r="F17">
            <v>6</v>
          </cell>
          <cell r="G17">
            <v>7</v>
          </cell>
          <cell r="H17">
            <v>8</v>
          </cell>
          <cell r="I17">
            <v>9</v>
          </cell>
          <cell r="J17">
            <v>10</v>
          </cell>
          <cell r="K17">
            <v>11</v>
          </cell>
          <cell r="L17">
            <v>12</v>
          </cell>
          <cell r="M17">
            <v>13</v>
          </cell>
          <cell r="N17">
            <v>14</v>
          </cell>
          <cell r="O17">
            <v>15</v>
          </cell>
          <cell r="P17">
            <v>16</v>
          </cell>
          <cell r="Q17">
            <v>17</v>
          </cell>
          <cell r="R17">
            <v>18</v>
          </cell>
          <cell r="S17">
            <v>19</v>
          </cell>
          <cell r="T17">
            <v>20</v>
          </cell>
          <cell r="U17">
            <v>21</v>
          </cell>
          <cell r="V17">
            <v>22</v>
          </cell>
          <cell r="W17">
            <v>23</v>
          </cell>
          <cell r="X17">
            <v>24</v>
          </cell>
          <cell r="Y17">
            <v>25</v>
          </cell>
          <cell r="Z17">
            <v>26</v>
          </cell>
          <cell r="AA17">
            <v>27</v>
          </cell>
          <cell r="AB17">
            <v>28</v>
          </cell>
          <cell r="AC17">
            <v>29</v>
          </cell>
          <cell r="AD17">
            <v>30</v>
          </cell>
          <cell r="AE17">
            <v>31</v>
          </cell>
          <cell r="AF17">
            <v>32</v>
          </cell>
          <cell r="AG17">
            <v>33</v>
          </cell>
          <cell r="AH17">
            <v>34</v>
          </cell>
          <cell r="AI17">
            <v>35</v>
          </cell>
          <cell r="AJ17">
            <v>36</v>
          </cell>
          <cell r="AK17">
            <v>37</v>
          </cell>
          <cell r="AL17">
            <v>38</v>
          </cell>
          <cell r="AM17">
            <v>39</v>
          </cell>
          <cell r="AN17">
            <v>40</v>
          </cell>
          <cell r="AO17">
            <v>41</v>
          </cell>
          <cell r="AP17">
            <v>42</v>
          </cell>
          <cell r="AQ17">
            <v>43</v>
          </cell>
          <cell r="AR17">
            <v>44</v>
          </cell>
          <cell r="AS17">
            <v>45</v>
          </cell>
          <cell r="AT17">
            <v>46</v>
          </cell>
          <cell r="AU17">
            <v>47</v>
          </cell>
          <cell r="AV17">
            <v>48</v>
          </cell>
          <cell r="AW17">
            <v>49</v>
          </cell>
          <cell r="AX17">
            <v>50</v>
          </cell>
          <cell r="AY17">
            <v>51</v>
          </cell>
          <cell r="AZ17">
            <v>52</v>
          </cell>
          <cell r="BA17">
            <v>53</v>
          </cell>
          <cell r="BB17">
            <v>54</v>
          </cell>
          <cell r="BC17">
            <v>55</v>
          </cell>
          <cell r="BD17">
            <v>56</v>
          </cell>
          <cell r="BE17">
            <v>57</v>
          </cell>
          <cell r="BF17">
            <v>58</v>
          </cell>
          <cell r="BG17">
            <v>59</v>
          </cell>
          <cell r="BH17">
            <v>60</v>
          </cell>
          <cell r="BI17">
            <v>61</v>
          </cell>
          <cell r="BJ17">
            <v>62</v>
          </cell>
          <cell r="BK17">
            <v>63</v>
          </cell>
          <cell r="BL17">
            <v>64</v>
          </cell>
          <cell r="BM17">
            <v>65</v>
          </cell>
          <cell r="BN17">
            <v>66</v>
          </cell>
          <cell r="BO17">
            <v>67</v>
          </cell>
          <cell r="BP17">
            <v>68</v>
          </cell>
          <cell r="BQ17">
            <v>69</v>
          </cell>
          <cell r="BR17">
            <v>70</v>
          </cell>
          <cell r="BS17">
            <v>71</v>
          </cell>
          <cell r="BT17">
            <v>72</v>
          </cell>
          <cell r="BU17">
            <v>72</v>
          </cell>
        </row>
        <row r="18">
          <cell r="A18" t="str">
            <v>Avg Invetories - LTM</v>
          </cell>
          <cell r="B18">
            <v>36526</v>
          </cell>
          <cell r="C18">
            <v>36557</v>
          </cell>
          <cell r="D18">
            <v>36586</v>
          </cell>
          <cell r="E18">
            <v>36617</v>
          </cell>
          <cell r="F18">
            <v>36647</v>
          </cell>
          <cell r="G18">
            <v>36678</v>
          </cell>
          <cell r="H18">
            <v>36708</v>
          </cell>
          <cell r="I18">
            <v>36739</v>
          </cell>
          <cell r="J18">
            <v>36770</v>
          </cell>
          <cell r="K18">
            <v>36800</v>
          </cell>
          <cell r="L18">
            <v>36831</v>
          </cell>
          <cell r="M18">
            <v>36861</v>
          </cell>
          <cell r="N18">
            <v>36892</v>
          </cell>
          <cell r="O18">
            <v>36923</v>
          </cell>
          <cell r="P18">
            <v>36951</v>
          </cell>
          <cell r="Q18">
            <v>36982</v>
          </cell>
          <cell r="R18">
            <v>37012</v>
          </cell>
          <cell r="S18">
            <v>37043</v>
          </cell>
          <cell r="T18">
            <v>37073</v>
          </cell>
          <cell r="U18">
            <v>37104</v>
          </cell>
          <cell r="V18">
            <v>37135</v>
          </cell>
          <cell r="W18">
            <v>37165</v>
          </cell>
          <cell r="X18">
            <v>37196</v>
          </cell>
          <cell r="Y18">
            <v>37226</v>
          </cell>
          <cell r="Z18">
            <v>37257</v>
          </cell>
          <cell r="AA18">
            <v>37288</v>
          </cell>
          <cell r="AB18">
            <v>37316</v>
          </cell>
          <cell r="AC18">
            <v>37347</v>
          </cell>
          <cell r="AD18">
            <v>37377</v>
          </cell>
          <cell r="AE18">
            <v>37408</v>
          </cell>
          <cell r="AF18">
            <v>37438</v>
          </cell>
          <cell r="AG18">
            <v>37469</v>
          </cell>
          <cell r="AH18">
            <v>37500</v>
          </cell>
          <cell r="AI18">
            <v>37530</v>
          </cell>
          <cell r="AJ18">
            <v>37561</v>
          </cell>
          <cell r="AK18">
            <v>37591</v>
          </cell>
          <cell r="AL18">
            <v>37622</v>
          </cell>
          <cell r="AM18">
            <v>37653</v>
          </cell>
          <cell r="AN18">
            <v>37681</v>
          </cell>
          <cell r="AO18">
            <v>37712</v>
          </cell>
          <cell r="AP18">
            <v>37742</v>
          </cell>
          <cell r="AQ18">
            <v>37773</v>
          </cell>
          <cell r="AR18">
            <v>37803</v>
          </cell>
          <cell r="AS18">
            <v>37834</v>
          </cell>
          <cell r="AT18">
            <v>37865</v>
          </cell>
          <cell r="AU18">
            <v>37895</v>
          </cell>
          <cell r="AV18">
            <v>37926</v>
          </cell>
          <cell r="AW18">
            <v>37956</v>
          </cell>
          <cell r="AX18">
            <v>37987</v>
          </cell>
          <cell r="AY18">
            <v>38018</v>
          </cell>
          <cell r="AZ18">
            <v>38047</v>
          </cell>
          <cell r="BA18">
            <v>38078</v>
          </cell>
          <cell r="BB18">
            <v>38108</v>
          </cell>
          <cell r="BC18">
            <v>38139</v>
          </cell>
          <cell r="BD18">
            <v>38169</v>
          </cell>
          <cell r="BE18">
            <v>38200</v>
          </cell>
          <cell r="BF18">
            <v>38231</v>
          </cell>
          <cell r="BG18">
            <v>38261</v>
          </cell>
          <cell r="BH18">
            <v>38292</v>
          </cell>
          <cell r="BI18">
            <v>38322</v>
          </cell>
          <cell r="BJ18">
            <v>38353</v>
          </cell>
          <cell r="BK18">
            <v>38384</v>
          </cell>
          <cell r="BL18">
            <v>38412</v>
          </cell>
          <cell r="BM18">
            <v>38443</v>
          </cell>
          <cell r="BN18">
            <v>38473</v>
          </cell>
          <cell r="BO18">
            <v>38504</v>
          </cell>
          <cell r="BP18">
            <v>38534</v>
          </cell>
          <cell r="BQ18">
            <v>38565</v>
          </cell>
          <cell r="BR18">
            <v>38596</v>
          </cell>
          <cell r="BS18">
            <v>38626</v>
          </cell>
          <cell r="BT18">
            <v>38657</v>
          </cell>
          <cell r="BU18">
            <v>38687</v>
          </cell>
        </row>
        <row r="19">
          <cell r="A19" t="str">
            <v>Slabs</v>
          </cell>
        </row>
        <row r="20">
          <cell r="A20" t="str">
            <v>Heavy Plates</v>
          </cell>
          <cell r="N20">
            <v>41.417402227824837</v>
          </cell>
          <cell r="O20">
            <v>41.371242250093509</v>
          </cell>
          <cell r="P20">
            <v>41.933120851748129</v>
          </cell>
          <cell r="Q20">
            <v>41.663661203593499</v>
          </cell>
          <cell r="R20">
            <v>41.558140477650355</v>
          </cell>
          <cell r="S20">
            <v>41.686826518414072</v>
          </cell>
          <cell r="T20">
            <v>40.581258275846679</v>
          </cell>
          <cell r="U20">
            <v>40.764847831165412</v>
          </cell>
          <cell r="V20">
            <v>40.505942320122735</v>
          </cell>
          <cell r="W20">
            <v>40.305690726724507</v>
          </cell>
          <cell r="X20">
            <v>39.721422849173067</v>
          </cell>
          <cell r="Y20">
            <v>40.36487964989059</v>
          </cell>
          <cell r="Z20">
            <v>40.679639029892826</v>
          </cell>
          <cell r="AA20">
            <v>41.418841630417269</v>
          </cell>
          <cell r="AB20">
            <v>41.162601626016254</v>
          </cell>
          <cell r="AC20">
            <v>42.263573307821098</v>
          </cell>
          <cell r="AD20">
            <v>43.355652595827273</v>
          </cell>
          <cell r="AE20">
            <v>43.275338655055641</v>
          </cell>
          <cell r="AF20">
            <v>43.866520074924672</v>
          </cell>
          <cell r="AG20">
            <v>44.570366699702674</v>
          </cell>
          <cell r="AH20">
            <v>45.058632857377319</v>
          </cell>
          <cell r="AI20">
            <v>45.418725296442695</v>
          </cell>
          <cell r="AJ20">
            <v>46.718630694833294</v>
          </cell>
          <cell r="AK20">
            <v>48.526800451741813</v>
          </cell>
          <cell r="AL20">
            <v>50.868238056533912</v>
          </cell>
          <cell r="AM20">
            <v>52.544082459046564</v>
          </cell>
          <cell r="AN20">
            <v>52.750069463739919</v>
          </cell>
          <cell r="AO20">
            <v>51.511743263196728</v>
          </cell>
          <cell r="AP20">
            <v>50.067667121418822</v>
          </cell>
          <cell r="AQ20">
            <v>49.230319720580333</v>
          </cell>
          <cell r="AR20">
            <v>47.11079545454546</v>
          </cell>
          <cell r="AS20">
            <v>45.207079646017711</v>
          </cell>
          <cell r="AT20">
            <v>44.105603625875567</v>
          </cell>
          <cell r="AU20">
            <v>43.753084150326806</v>
          </cell>
          <cell r="AV20">
            <v>42.482841386971359</v>
          </cell>
          <cell r="AW20">
            <v>41.090825051999083</v>
          </cell>
          <cell r="AX20">
            <v>40.472036695839094</v>
          </cell>
          <cell r="AY20">
            <v>39.794550106935532</v>
          </cell>
          <cell r="AZ20">
            <v>39.225568181818176</v>
          </cell>
          <cell r="BA20">
            <v>38.696598795088846</v>
          </cell>
          <cell r="BB20">
            <v>38.466184971098258</v>
          </cell>
          <cell r="BC20">
            <v>37.485900092081025</v>
          </cell>
          <cell r="BD20">
            <v>38.960954877661258</v>
          </cell>
          <cell r="BE20">
            <v>39.365248226950342</v>
          </cell>
          <cell r="BF20">
            <v>39.596785714285723</v>
          </cell>
          <cell r="BG20">
            <v>39.786427025727342</v>
          </cell>
          <cell r="BH20">
            <v>39.893806197816318</v>
          </cell>
          <cell r="BI20">
            <v>39.769689737470181</v>
          </cell>
          <cell r="BJ20">
            <v>38.880112834978853</v>
          </cell>
          <cell r="BK20">
            <v>38.249921679198003</v>
          </cell>
          <cell r="BL20">
            <v>39.479770169978458</v>
          </cell>
          <cell r="BM20">
            <v>40.834659593280286</v>
          </cell>
          <cell r="BN20">
            <v>42.860741636436913</v>
          </cell>
          <cell r="BO20">
            <v>47.025010300782846</v>
          </cell>
          <cell r="BP20">
            <v>49.340959273797836</v>
          </cell>
          <cell r="BQ20">
            <v>53.185045948203822</v>
          </cell>
          <cell r="BR20">
            <v>57.854838709677416</v>
          </cell>
          <cell r="BS20">
            <v>62.472303465390404</v>
          </cell>
          <cell r="BT20">
            <v>66.798221738341496</v>
          </cell>
          <cell r="BU20">
            <v>68.79156395508079</v>
          </cell>
        </row>
        <row r="21">
          <cell r="A21" t="str">
            <v>LTQ (*)</v>
          </cell>
          <cell r="N21">
            <v>51.199298502700685</v>
          </cell>
          <cell r="O21">
            <v>50.957108866075203</v>
          </cell>
          <cell r="P21">
            <v>49.394118313785093</v>
          </cell>
          <cell r="Q21">
            <v>51.246353034881004</v>
          </cell>
          <cell r="R21">
            <v>51.484455899099572</v>
          </cell>
          <cell r="S21">
            <v>50.921498436884427</v>
          </cell>
          <cell r="T21">
            <v>52.162640926042343</v>
          </cell>
          <cell r="U21">
            <v>54.834239591803922</v>
          </cell>
          <cell r="V21">
            <v>55.697283486349974</v>
          </cell>
          <cell r="W21">
            <v>56.633608610302581</v>
          </cell>
          <cell r="X21">
            <v>54.022879682323953</v>
          </cell>
          <cell r="Y21">
            <v>54.170892707460169</v>
          </cell>
          <cell r="Z21">
            <v>52.03770078322048</v>
          </cell>
          <cell r="AA21">
            <v>51.566588327457886</v>
          </cell>
          <cell r="AB21">
            <v>52.255582137161078</v>
          </cell>
          <cell r="AC21">
            <v>54.971641383080495</v>
          </cell>
          <cell r="AD21">
            <v>56.118308498896262</v>
          </cell>
          <cell r="AE21">
            <v>55.020664505672613</v>
          </cell>
          <cell r="AF21">
            <v>53.163071895424842</v>
          </cell>
          <cell r="AG21">
            <v>50.193572778827971</v>
          </cell>
          <cell r="AH21">
            <v>48.414451009354984</v>
          </cell>
          <cell r="AI21">
            <v>46.259439050701182</v>
          </cell>
          <cell r="AJ21">
            <v>47.743188795088258</v>
          </cell>
          <cell r="AK21">
            <v>48.734100224778537</v>
          </cell>
          <cell r="AL21">
            <v>52.537313432835816</v>
          </cell>
          <cell r="AM21">
            <v>54.165352030382707</v>
          </cell>
          <cell r="AN21">
            <v>53.833951155691238</v>
          </cell>
          <cell r="AO21">
            <v>54.383613693374642</v>
          </cell>
          <cell r="AP21">
            <v>56.381061299176565</v>
          </cell>
          <cell r="AQ21">
            <v>61.573493975903602</v>
          </cell>
          <cell r="AR21">
            <v>68.148364683951868</v>
          </cell>
          <cell r="AS21">
            <v>75.363538873994642</v>
          </cell>
          <cell r="AT21">
            <v>86.033602150537618</v>
          </cell>
          <cell r="AU21">
            <v>99.87613181722466</v>
          </cell>
          <cell r="AV21">
            <v>93.858650971599403</v>
          </cell>
          <cell r="AW21">
            <v>92.018829917673841</v>
          </cell>
          <cell r="AX21">
            <v>92.801407483693794</v>
          </cell>
          <cell r="AY21">
            <v>90.638725730135391</v>
          </cell>
          <cell r="AZ21">
            <v>85.268259693417477</v>
          </cell>
          <cell r="BA21">
            <v>78.18421052631578</v>
          </cell>
          <cell r="BB21">
            <v>72.920705699883669</v>
          </cell>
          <cell r="BC21">
            <v>66.44670050761421</v>
          </cell>
          <cell r="BD21">
            <v>60.332217261904745</v>
          </cell>
          <cell r="BE21">
            <v>56.386138613861377</v>
          </cell>
          <cell r="BF21">
            <v>50.884587366011026</v>
          </cell>
          <cell r="BG21">
            <v>45.824827416173569</v>
          </cell>
          <cell r="BH21">
            <v>45.260642570281135</v>
          </cell>
          <cell r="BI21">
            <v>43.589964370546319</v>
          </cell>
          <cell r="BJ21">
            <v>41.267790797370672</v>
          </cell>
          <cell r="BK21">
            <v>42.550358318806893</v>
          </cell>
          <cell r="BL21">
            <v>46.628953407163522</v>
          </cell>
          <cell r="BM21">
            <v>51.730015432098774</v>
          </cell>
          <cell r="BN21">
            <v>58.95646127513907</v>
          </cell>
          <cell r="BO21">
            <v>67.155689446461992</v>
          </cell>
          <cell r="BP21">
            <v>75.839693797140612</v>
          </cell>
          <cell r="BQ21">
            <v>85.724988473951129</v>
          </cell>
          <cell r="BR21">
            <v>98.599591297030884</v>
          </cell>
          <cell r="BS21">
            <v>108.39107707269632</v>
          </cell>
          <cell r="BT21">
            <v>115.68582725060827</v>
          </cell>
          <cell r="BU21">
            <v>119.8398521989906</v>
          </cell>
        </row>
        <row r="22">
          <cell r="A22" t="str">
            <v>BQ/CFQ</v>
          </cell>
          <cell r="N22">
            <v>61.396218288701093</v>
          </cell>
          <cell r="O22">
            <v>63.21179194464537</v>
          </cell>
          <cell r="P22">
            <v>64.976444181655779</v>
          </cell>
          <cell r="Q22">
            <v>68.471825102357457</v>
          </cell>
          <cell r="R22">
            <v>68.204068405130215</v>
          </cell>
          <cell r="S22">
            <v>69.102165541488006</v>
          </cell>
          <cell r="T22">
            <v>70.593154991783607</v>
          </cell>
          <cell r="U22">
            <v>72.382324120202654</v>
          </cell>
          <cell r="V22">
            <v>72.301313436748146</v>
          </cell>
          <cell r="W22">
            <v>72.049295449805058</v>
          </cell>
          <cell r="X22">
            <v>70.162182862361703</v>
          </cell>
          <cell r="Y22">
            <v>67.700595543032762</v>
          </cell>
          <cell r="Z22">
            <v>66.681375021011931</v>
          </cell>
          <cell r="AA22">
            <v>66.671053733718637</v>
          </cell>
          <cell r="AB22">
            <v>66.905263157894737</v>
          </cell>
          <cell r="AC22">
            <v>65.094198416625431</v>
          </cell>
          <cell r="AD22">
            <v>64.617049451686327</v>
          </cell>
          <cell r="AE22">
            <v>62.598615881583243</v>
          </cell>
          <cell r="AF22">
            <v>59.935855065496924</v>
          </cell>
          <cell r="AG22">
            <v>56.46419753086419</v>
          </cell>
          <cell r="AH22">
            <v>54.779938307758385</v>
          </cell>
          <cell r="AI22">
            <v>52.103978978978965</v>
          </cell>
          <cell r="AJ22">
            <v>50.411999076105779</v>
          </cell>
          <cell r="AK22">
            <v>50.084690553745915</v>
          </cell>
          <cell r="AL22">
            <v>49.746224505682704</v>
          </cell>
          <cell r="AM22">
            <v>48.126128184622409</v>
          </cell>
          <cell r="AN22">
            <v>47.846383826879261</v>
          </cell>
          <cell r="AO22">
            <v>49.463810236341317</v>
          </cell>
          <cell r="AP22">
            <v>51.718162839248428</v>
          </cell>
          <cell r="AQ22">
            <v>55.335436382755006</v>
          </cell>
          <cell r="AR22">
            <v>59.259190889201456</v>
          </cell>
          <cell r="AS22">
            <v>62.888640113127508</v>
          </cell>
          <cell r="AT22">
            <v>64.564973868265312</v>
          </cell>
          <cell r="AU22">
            <v>66.961667998629991</v>
          </cell>
          <cell r="AV22">
            <v>69.394505160898618</v>
          </cell>
          <cell r="AW22">
            <v>68.519510286225426</v>
          </cell>
          <cell r="AX22">
            <v>69.457689335394136</v>
          </cell>
          <cell r="AY22">
            <v>72.820459718646219</v>
          </cell>
          <cell r="AZ22">
            <v>73.017528987092547</v>
          </cell>
          <cell r="BA22">
            <v>71.664805269186701</v>
          </cell>
          <cell r="BB22">
            <v>70.545136681500324</v>
          </cell>
          <cell r="BC22">
            <v>68.570704181402093</v>
          </cell>
          <cell r="BD22">
            <v>65.619491582833717</v>
          </cell>
          <cell r="BE22">
            <v>65.001884990449383</v>
          </cell>
          <cell r="BF22">
            <v>64.261284980957129</v>
          </cell>
          <cell r="BG22">
            <v>63.903965733941924</v>
          </cell>
          <cell r="BH22">
            <v>63.437325815023677</v>
          </cell>
          <cell r="BI22">
            <v>64.696624916339985</v>
          </cell>
          <cell r="BJ22">
            <v>64.356578822186279</v>
          </cell>
          <cell r="BK22">
            <v>64.109313678568014</v>
          </cell>
          <cell r="BL22">
            <v>66.387592357517207</v>
          </cell>
          <cell r="BM22">
            <v>69.385227992928392</v>
          </cell>
          <cell r="BN22">
            <v>71.413197609642452</v>
          </cell>
          <cell r="BO22">
            <v>73.646783806000826</v>
          </cell>
          <cell r="BP22">
            <v>75.883669785861983</v>
          </cell>
          <cell r="BQ22">
            <v>74.221179763632563</v>
          </cell>
          <cell r="BR22">
            <v>75.193900934249939</v>
          </cell>
          <cell r="BS22">
            <v>74.762869018437584</v>
          </cell>
          <cell r="BT22">
            <v>74.434775536759915</v>
          </cell>
          <cell r="BU22">
            <v>74.226122970869454</v>
          </cell>
        </row>
        <row r="23">
          <cell r="A23" t="str">
            <v>Hot Rolled</v>
          </cell>
          <cell r="N23">
            <v>59.067845245486495</v>
          </cell>
          <cell r="O23">
            <v>60.428325361937837</v>
          </cell>
          <cell r="P23">
            <v>61.359786016746853</v>
          </cell>
          <cell r="Q23">
            <v>64.499816338304839</v>
          </cell>
          <cell r="R23">
            <v>64.387812523938308</v>
          </cell>
          <cell r="S23">
            <v>64.888774596643643</v>
          </cell>
          <cell r="T23">
            <v>66.329711747466234</v>
          </cell>
          <cell r="U23">
            <v>68.36211924556423</v>
          </cell>
          <cell r="V23">
            <v>68.496117685868612</v>
          </cell>
          <cell r="W23">
            <v>68.525858441144521</v>
          </cell>
          <cell r="X23">
            <v>66.344242386795301</v>
          </cell>
          <cell r="Y23">
            <v>64.533843437316065</v>
          </cell>
          <cell r="Z23">
            <v>63.160330684030768</v>
          </cell>
          <cell r="AA23">
            <v>63.002703259766626</v>
          </cell>
          <cell r="AB23">
            <v>63.370056768979126</v>
          </cell>
          <cell r="AC23">
            <v>62.748012290538185</v>
          </cell>
          <cell r="AD23">
            <v>62.656113710884036</v>
          </cell>
          <cell r="AE23">
            <v>60.837562774639053</v>
          </cell>
          <cell r="AF23">
            <v>58.347169840247766</v>
          </cell>
          <cell r="AG23">
            <v>54.976681614349779</v>
          </cell>
          <cell r="AH23">
            <v>53.247013487475932</v>
          </cell>
          <cell r="AI23">
            <v>50.683079814669114</v>
          </cell>
          <cell r="AJ23">
            <v>49.794607190412776</v>
          </cell>
          <cell r="AK23">
            <v>49.778417438757451</v>
          </cell>
          <cell r="AL23">
            <v>50.346197329422175</v>
          </cell>
          <cell r="AM23">
            <v>49.37501887932337</v>
          </cell>
          <cell r="AN23">
            <v>49.086290978054706</v>
          </cell>
          <cell r="AO23">
            <v>50.479050577022605</v>
          </cell>
          <cell r="AP23">
            <v>52.661269430051817</v>
          </cell>
          <cell r="AQ23">
            <v>56.552661275155167</v>
          </cell>
          <cell r="AR23">
            <v>60.924588056005312</v>
          </cell>
          <cell r="AS23">
            <v>65.136315331852003</v>
          </cell>
          <cell r="AT23">
            <v>68.145140890169699</v>
          </cell>
          <cell r="AU23">
            <v>71.999726036227656</v>
          </cell>
          <cell r="AV23">
            <v>73.524334468836727</v>
          </cell>
          <cell r="AW23">
            <v>72.642235948495752</v>
          </cell>
          <cell r="AX23">
            <v>73.578916666666643</v>
          </cell>
          <cell r="AY23">
            <v>76.137033831389687</v>
          </cell>
          <cell r="AZ23">
            <v>75.409441021126753</v>
          </cell>
          <cell r="BA23">
            <v>73.006496090973712</v>
          </cell>
          <cell r="BB23">
            <v>71.054963801281517</v>
          </cell>
          <cell r="BC23">
            <v>68.097215486582598</v>
          </cell>
          <cell r="BD23">
            <v>64.412203664497227</v>
          </cell>
          <cell r="BE23">
            <v>62.990194189720285</v>
          </cell>
          <cell r="BF23">
            <v>61.032044518138889</v>
          </cell>
          <cell r="BG23">
            <v>59.36335884480112</v>
          </cell>
          <cell r="BH23">
            <v>59.002033416629914</v>
          </cell>
          <cell r="BI23">
            <v>59.555435018442168</v>
          </cell>
          <cell r="BJ23">
            <v>58.590149892933617</v>
          </cell>
          <cell r="BK23">
            <v>58.766529867761037</v>
          </cell>
          <cell r="BL23">
            <v>61.527217395572571</v>
          </cell>
          <cell r="BM23">
            <v>65.062482682183415</v>
          </cell>
          <cell r="BN23">
            <v>68.424885159237277</v>
          </cell>
          <cell r="BO23">
            <v>72.10603270381111</v>
          </cell>
          <cell r="BP23">
            <v>75.873229367115684</v>
          </cell>
          <cell r="BQ23">
            <v>76.874634444621691</v>
          </cell>
          <cell r="BR23">
            <v>80.501717369970564</v>
          </cell>
          <cell r="BS23">
            <v>82.367697594501706</v>
          </cell>
          <cell r="BT23">
            <v>83.883687231789551</v>
          </cell>
          <cell r="BU23">
            <v>84.978373555404488</v>
          </cell>
        </row>
        <row r="24">
          <cell r="A24" t="str">
            <v>Cold Rolled</v>
          </cell>
          <cell r="N24">
            <v>58.246161269500405</v>
          </cell>
          <cell r="O24">
            <v>58.237385026019169</v>
          </cell>
          <cell r="P24">
            <v>61.362731049431034</v>
          </cell>
          <cell r="Q24">
            <v>63.880453591043086</v>
          </cell>
          <cell r="R24">
            <v>63.731035603306459</v>
          </cell>
          <cell r="S24">
            <v>65.699401189256264</v>
          </cell>
          <cell r="T24">
            <v>68.45226187131216</v>
          </cell>
          <cell r="U24">
            <v>68.459295046567945</v>
          </cell>
          <cell r="V24">
            <v>68.604926685168536</v>
          </cell>
          <cell r="W24">
            <v>65.707203646357357</v>
          </cell>
          <cell r="X24">
            <v>63.257795072860127</v>
          </cell>
          <cell r="Y24">
            <v>60.882819015846522</v>
          </cell>
          <cell r="Z24">
            <v>59.829280021984054</v>
          </cell>
          <cell r="AA24">
            <v>59.056800274066454</v>
          </cell>
          <cell r="AB24">
            <v>58.014344685242506</v>
          </cell>
          <cell r="AC24">
            <v>57.635214609987621</v>
          </cell>
          <cell r="AD24">
            <v>57.711838168788709</v>
          </cell>
          <cell r="AE24">
            <v>55.721896835182918</v>
          </cell>
          <cell r="AF24">
            <v>52.731409618573807</v>
          </cell>
          <cell r="AG24">
            <v>48.091358964598399</v>
          </cell>
          <cell r="AH24">
            <v>45.85780732971218</v>
          </cell>
          <cell r="AI24">
            <v>44.45723684210526</v>
          </cell>
          <cell r="AJ24">
            <v>42.432299475262369</v>
          </cell>
          <cell r="AK24">
            <v>41.971809523809526</v>
          </cell>
          <cell r="AL24">
            <v>40.725786886292532</v>
          </cell>
          <cell r="AM24">
            <v>39.391526288922918</v>
          </cell>
          <cell r="AN24">
            <v>38.89556962025317</v>
          </cell>
          <cell r="AO24">
            <v>38.858166567597905</v>
          </cell>
          <cell r="AP24">
            <v>39.888053636733027</v>
          </cell>
          <cell r="AQ24">
            <v>42.281562216167117</v>
          </cell>
          <cell r="AR24">
            <v>45.292658730158728</v>
          </cell>
          <cell r="AS24">
            <v>50.565086705202326</v>
          </cell>
          <cell r="AT24">
            <v>53.002930445582983</v>
          </cell>
          <cell r="AU24">
            <v>55.350534363054841</v>
          </cell>
          <cell r="AV24">
            <v>56.763960481099659</v>
          </cell>
          <cell r="AW24">
            <v>56.336046778261874</v>
          </cell>
          <cell r="AX24">
            <v>56.753923809523805</v>
          </cell>
          <cell r="AY24">
            <v>57.880534002738472</v>
          </cell>
          <cell r="AZ24">
            <v>56.05260291875409</v>
          </cell>
          <cell r="BA24">
            <v>53.107317413769024</v>
          </cell>
          <cell r="BB24">
            <v>51.08682328907048</v>
          </cell>
          <cell r="BC24">
            <v>47.921603475513429</v>
          </cell>
          <cell r="BD24">
            <v>45.306909788867564</v>
          </cell>
          <cell r="BE24">
            <v>44.019557505601192</v>
          </cell>
          <cell r="BF24">
            <v>43.611306006893159</v>
          </cell>
          <cell r="BG24">
            <v>43.349255734504645</v>
          </cell>
          <cell r="BH24">
            <v>44.646420824295028</v>
          </cell>
          <cell r="BI24">
            <v>45.863401602849507</v>
          </cell>
          <cell r="BJ24">
            <v>47.821856555177973</v>
          </cell>
          <cell r="BK24">
            <v>48.851729475501578</v>
          </cell>
          <cell r="BL24">
            <v>52.333930320842519</v>
          </cell>
          <cell r="BM24">
            <v>55.355654482974067</v>
          </cell>
          <cell r="BN24">
            <v>56.77655677655676</v>
          </cell>
          <cell r="BO24">
            <v>57.62173666288308</v>
          </cell>
          <cell r="BP24">
            <v>58.051328502415444</v>
          </cell>
          <cell r="BQ24">
            <v>58.86139904817783</v>
          </cell>
          <cell r="BR24">
            <v>58.121622512191898</v>
          </cell>
          <cell r="BS24">
            <v>55.607862570201519</v>
          </cell>
          <cell r="BT24">
            <v>52.543807248108322</v>
          </cell>
          <cell r="BU24">
            <v>49.902752199713532</v>
          </cell>
        </row>
        <row r="25">
          <cell r="A25" t="str">
            <v>Tinnplate</v>
          </cell>
          <cell r="N25">
            <v>1192.25</v>
          </cell>
          <cell r="O25">
            <v>1366.0416666666665</v>
          </cell>
          <cell r="P25">
            <v>1377.5844155844154</v>
          </cell>
          <cell r="Q25">
            <v>1647.253787878788</v>
          </cell>
          <cell r="R25">
            <v>1502.6455026455026</v>
          </cell>
          <cell r="S25">
            <v>1699.242857142857</v>
          </cell>
          <cell r="T25">
            <v>734.63383838383834</v>
          </cell>
          <cell r="U25">
            <v>367.07738095238091</v>
          </cell>
          <cell r="V25">
            <v>424.87445887445887</v>
          </cell>
          <cell r="W25">
            <v>304.94062107601667</v>
          </cell>
          <cell r="X25">
            <v>247.42420093190549</v>
          </cell>
          <cell r="Y25">
            <v>221.19664031620562</v>
          </cell>
          <cell r="Z25">
            <v>213.66114013172836</v>
          </cell>
          <cell r="AA25">
            <v>177.0928946565551</v>
          </cell>
          <cell r="AB25">
            <v>141.21799312752867</v>
          </cell>
          <cell r="AC25">
            <v>102.87805938494166</v>
          </cell>
          <cell r="AD25">
            <v>102.34108237670522</v>
          </cell>
          <cell r="AE25">
            <v>93.596205564041313</v>
          </cell>
          <cell r="AF25">
            <v>95.618957983848958</v>
          </cell>
          <cell r="AG25">
            <v>98.714780010222967</v>
          </cell>
          <cell r="AH25">
            <v>97.946372738895477</v>
          </cell>
          <cell r="AI25">
            <v>94.508760838150309</v>
          </cell>
          <cell r="AJ25">
            <v>88.688651877133125</v>
          </cell>
          <cell r="AK25">
            <v>83.25455155906468</v>
          </cell>
          <cell r="AL25">
            <v>74.892726321297758</v>
          </cell>
          <cell r="AM25">
            <v>71.318874923758401</v>
          </cell>
          <cell r="AN25">
            <v>69.597409404013163</v>
          </cell>
          <cell r="AO25">
            <v>75.893827489076685</v>
          </cell>
          <cell r="AP25">
            <v>67.369565217391312</v>
          </cell>
          <cell r="AQ25">
            <v>63.055384615384625</v>
          </cell>
          <cell r="AR25">
            <v>57.344126506024097</v>
          </cell>
          <cell r="AS25">
            <v>56.04375000000001</v>
          </cell>
          <cell r="AT25">
            <v>48.293447293447294</v>
          </cell>
          <cell r="AU25">
            <v>46.684523809523803</v>
          </cell>
          <cell r="AV25">
            <v>46.784341978866479</v>
          </cell>
          <cell r="AW25">
            <v>46.696378830083574</v>
          </cell>
          <cell r="AX25">
            <v>47.900869963369964</v>
          </cell>
          <cell r="AY25">
            <v>51.169819819819821</v>
          </cell>
          <cell r="AZ25">
            <v>53.99406332453826</v>
          </cell>
          <cell r="BA25">
            <v>53.714405360134016</v>
          </cell>
          <cell r="BB25">
            <v>50.755747126436781</v>
          </cell>
          <cell r="BC25">
            <v>51.306306306306318</v>
          </cell>
          <cell r="BD25">
            <v>51.775442477876112</v>
          </cell>
          <cell r="BE25">
            <v>53.588973799126649</v>
          </cell>
          <cell r="BF25">
            <v>53.207540521494025</v>
          </cell>
          <cell r="BG25">
            <v>50.94976238968092</v>
          </cell>
          <cell r="BH25">
            <v>51.523299319727876</v>
          </cell>
          <cell r="BI25">
            <v>53.414012738853501</v>
          </cell>
          <cell r="BJ25">
            <v>53.490566037735832</v>
          </cell>
          <cell r="BK25">
            <v>54.078947368421048</v>
          </cell>
          <cell r="BL25">
            <v>54.418785310734471</v>
          </cell>
          <cell r="BM25">
            <v>55.596681096681095</v>
          </cell>
          <cell r="BN25">
            <v>59.372594303310244</v>
          </cell>
          <cell r="BO25">
            <v>59.948229407236347</v>
          </cell>
          <cell r="BP25">
            <v>62.110196078431379</v>
          </cell>
          <cell r="BQ25">
            <v>63.872549019607852</v>
          </cell>
          <cell r="BR25">
            <v>69.154381654381638</v>
          </cell>
          <cell r="BS25">
            <v>76.054852320675096</v>
          </cell>
          <cell r="BT25">
            <v>78.652263374485585</v>
          </cell>
          <cell r="BU25">
            <v>78.226525821596226</v>
          </cell>
        </row>
        <row r="26">
          <cell r="A26" t="str">
            <v>CZ</v>
          </cell>
          <cell r="N26">
            <v>59.35625545109265</v>
          </cell>
          <cell r="O26">
            <v>62.807231122982714</v>
          </cell>
          <cell r="P26">
            <v>67.351381985988965</v>
          </cell>
          <cell r="Q26">
            <v>68.948025358426207</v>
          </cell>
          <cell r="R26">
            <v>74.43771292290505</v>
          </cell>
          <cell r="S26">
            <v>75.555591090074671</v>
          </cell>
          <cell r="T26">
            <v>76.906314145353051</v>
          </cell>
          <cell r="U26">
            <v>80.558849692676219</v>
          </cell>
          <cell r="V26">
            <v>77.708450037070591</v>
          </cell>
          <cell r="W26">
            <v>80.211392540763299</v>
          </cell>
          <cell r="X26">
            <v>85.939390850076592</v>
          </cell>
          <cell r="Y26">
            <v>92.620564281559055</v>
          </cell>
          <cell r="Z26">
            <v>102.93423536815607</v>
          </cell>
          <cell r="AA26">
            <v>111.33020008795077</v>
          </cell>
          <cell r="AB26">
            <v>120.0556328233658</v>
          </cell>
          <cell r="AC26">
            <v>129.72282740256597</v>
          </cell>
          <cell r="AD26">
            <v>127.07093184979139</v>
          </cell>
          <cell r="AE26">
            <v>123.56198985219501</v>
          </cell>
          <cell r="AF26">
            <v>118.0458564672013</v>
          </cell>
          <cell r="AG26">
            <v>105.80994969256568</v>
          </cell>
          <cell r="AH26">
            <v>103.98415750915753</v>
          </cell>
          <cell r="AI26">
            <v>100.11515800749866</v>
          </cell>
          <cell r="AJ26">
            <v>86.010446685878975</v>
          </cell>
          <cell r="AK26">
            <v>80.074418604651186</v>
          </cell>
          <cell r="AL26">
            <v>73.875828812537677</v>
          </cell>
          <cell r="AM26">
            <v>65.170452921845992</v>
          </cell>
          <cell r="AN26">
            <v>58.551387137452714</v>
          </cell>
          <cell r="AO26">
            <v>53.882583718649279</v>
          </cell>
          <cell r="AP26">
            <v>50.871989860583021</v>
          </cell>
          <cell r="AQ26">
            <v>50.33737024221454</v>
          </cell>
          <cell r="AR26">
            <v>50.513523554762962</v>
          </cell>
          <cell r="AS26">
            <v>53.513245033112582</v>
          </cell>
          <cell r="AT26">
            <v>51.63959293394776</v>
          </cell>
          <cell r="AU26">
            <v>49.921781660692943</v>
          </cell>
          <cell r="AV26">
            <v>53.572404371584696</v>
          </cell>
          <cell r="AW26">
            <v>53.208389817743644</v>
          </cell>
          <cell r="AX26">
            <v>52.513117283950606</v>
          </cell>
          <cell r="AY26">
            <v>53.480802983764818</v>
          </cell>
          <cell r="AZ26">
            <v>51.309251559251564</v>
          </cell>
          <cell r="BA26">
            <v>48.424582498330004</v>
          </cell>
          <cell r="BB26">
            <v>45.681237721021624</v>
          </cell>
          <cell r="BC26">
            <v>41.450114898506314</v>
          </cell>
          <cell r="BD26">
            <v>37.925904761904754</v>
          </cell>
          <cell r="BE26">
            <v>35.268747413176811</v>
          </cell>
          <cell r="BF26">
            <v>32.121406179480616</v>
          </cell>
          <cell r="BG26">
            <v>29.981043177384336</v>
          </cell>
          <cell r="BH26">
            <v>28.887408208148507</v>
          </cell>
          <cell r="BI26">
            <v>27.607291626858267</v>
          </cell>
          <cell r="BJ26">
            <v>26.722250164429145</v>
          </cell>
          <cell r="BK26">
            <v>24.733930149460171</v>
          </cell>
          <cell r="BL26">
            <v>25.442711473784353</v>
          </cell>
          <cell r="BM26">
            <v>26.153479271977826</v>
          </cell>
          <cell r="BN26">
            <v>26.053910045447413</v>
          </cell>
          <cell r="BO26">
            <v>26.808340913356719</v>
          </cell>
          <cell r="BP26">
            <v>27.164265714990346</v>
          </cell>
          <cell r="BQ26">
            <v>27.143959435626098</v>
          </cell>
          <cell r="BR26">
            <v>27.048438207333639</v>
          </cell>
          <cell r="BS26">
            <v>25.086766259242488</v>
          </cell>
          <cell r="BT26">
            <v>24.388576340053135</v>
          </cell>
          <cell r="BU26">
            <v>23.1327289632729</v>
          </cell>
        </row>
        <row r="27">
          <cell r="A27" t="str">
            <v>EGV</v>
          </cell>
          <cell r="N27">
            <v>33.65786321574523</v>
          </cell>
          <cell r="O27">
            <v>34.358004253468032</v>
          </cell>
          <cell r="P27">
            <v>39.034070843811868</v>
          </cell>
          <cell r="Q27">
            <v>45.519663738437387</v>
          </cell>
          <cell r="R27">
            <v>56.56837110207244</v>
          </cell>
          <cell r="S27">
            <v>72.174405769372299</v>
          </cell>
          <cell r="T27">
            <v>81.563842482100242</v>
          </cell>
          <cell r="U27">
            <v>100.72765122098542</v>
          </cell>
          <cell r="V27">
            <v>101.68129304903819</v>
          </cell>
          <cell r="W27">
            <v>112.06431651573956</v>
          </cell>
          <cell r="X27">
            <v>123.62203498488874</v>
          </cell>
          <cell r="Y27">
            <v>134.97572815533988</v>
          </cell>
          <cell r="Z27">
            <v>130.84112149532714</v>
          </cell>
          <cell r="AA27">
            <v>132.40644654088058</v>
          </cell>
          <cell r="AB27">
            <v>143.32474226804123</v>
          </cell>
          <cell r="AC27">
            <v>146.64157706093195</v>
          </cell>
          <cell r="AD27">
            <v>135.64141414141415</v>
          </cell>
          <cell r="AE27">
            <v>136.17621527777777</v>
          </cell>
          <cell r="AF27">
            <v>120.07460317460317</v>
          </cell>
          <cell r="AG27">
            <v>107.72222222222221</v>
          </cell>
          <cell r="AH27">
            <v>113.17687074829935</v>
          </cell>
          <cell r="AI27">
            <v>99.166666666666671</v>
          </cell>
          <cell r="AJ27">
            <v>85</v>
          </cell>
          <cell r="AK27">
            <v>76.216524216524206</v>
          </cell>
          <cell r="AL27">
            <v>70.327683615819211</v>
          </cell>
          <cell r="AM27">
            <v>65.084745762711847</v>
          </cell>
          <cell r="AN27">
            <v>60.328389830508456</v>
          </cell>
          <cell r="AO27">
            <v>57.979166666666657</v>
          </cell>
          <cell r="AP27">
            <v>56</v>
          </cell>
          <cell r="AQ27">
            <v>55.050925925925931</v>
          </cell>
          <cell r="AR27">
            <v>54.415079365079357</v>
          </cell>
          <cell r="AS27">
            <v>61.193548387096783</v>
          </cell>
          <cell r="AT27">
            <v>57.979166666666679</v>
          </cell>
          <cell r="AU27">
            <v>62.065543071161045</v>
          </cell>
          <cell r="AV27">
            <v>70.963414634146346</v>
          </cell>
          <cell r="AW27">
            <v>78.504219409282726</v>
          </cell>
          <cell r="AX27">
            <v>86.863333333333358</v>
          </cell>
          <cell r="AY27">
            <v>94.730593607305948</v>
          </cell>
          <cell r="AZ27">
            <v>94.659090909090892</v>
          </cell>
          <cell r="BA27">
            <v>92.075000000000003</v>
          </cell>
          <cell r="BB27">
            <v>86.517857142857125</v>
          </cell>
          <cell r="BC27">
            <v>82.75</v>
          </cell>
          <cell r="BD27">
            <v>79.430232558139522</v>
          </cell>
          <cell r="BE27">
            <v>80.250000000000014</v>
          </cell>
          <cell r="BF27">
            <v>85.973251028806615</v>
          </cell>
          <cell r="BG27">
            <v>85.707317073170756</v>
          </cell>
          <cell r="BH27">
            <v>82.421626984126988</v>
          </cell>
          <cell r="BI27">
            <v>80.500000000000028</v>
          </cell>
          <cell r="BJ27">
            <v>76.835294117647067</v>
          </cell>
          <cell r="BK27">
            <v>65.051020408163268</v>
          </cell>
          <cell r="BL27">
            <v>64.884353741496597</v>
          </cell>
          <cell r="BM27">
            <v>64.651515151515156</v>
          </cell>
          <cell r="BN27">
            <v>66.36597938144331</v>
          </cell>
          <cell r="BO27">
            <v>67.761284722222229</v>
          </cell>
          <cell r="BP27">
            <v>69.355263157894754</v>
          </cell>
          <cell r="BQ27">
            <v>60.970948012232427</v>
          </cell>
          <cell r="BR27">
            <v>53.546831955922855</v>
          </cell>
          <cell r="BS27">
            <v>47.642118863049078</v>
          </cell>
          <cell r="BT27">
            <v>41.062801932367137</v>
          </cell>
          <cell r="BU27">
            <v>36.608928571428564</v>
          </cell>
        </row>
        <row r="28">
          <cell r="A28" t="str">
            <v>Galvanized</v>
          </cell>
          <cell r="N28">
            <v>56.775627751572323</v>
          </cell>
          <cell r="O28">
            <v>59.991029904306217</v>
          </cell>
          <cell r="P28">
            <v>64.762232142857144</v>
          </cell>
          <cell r="Q28">
            <v>67.011919070512818</v>
          </cell>
          <cell r="R28">
            <v>73.061391513343253</v>
          </cell>
          <cell r="S28">
            <v>75.32722664015904</v>
          </cell>
          <cell r="T28">
            <v>77.205062962962955</v>
          </cell>
          <cell r="U28">
            <v>81.738144550958623</v>
          </cell>
          <cell r="V28">
            <v>79.119491918276637</v>
          </cell>
          <cell r="W28">
            <v>82.032380769249755</v>
          </cell>
          <cell r="X28">
            <v>88.078106401226705</v>
          </cell>
          <cell r="Y28">
            <v>95.014956092206404</v>
          </cell>
          <cell r="Z28">
            <v>104.6948702830189</v>
          </cell>
          <cell r="AA28">
            <v>112.70756267981919</v>
          </cell>
          <cell r="AB28">
            <v>121.52605863192183</v>
          </cell>
          <cell r="AC28">
            <v>130.79319727891158</v>
          </cell>
          <cell r="AD28">
            <v>127.62296681847758</v>
          </cell>
          <cell r="AE28">
            <v>124.31554656710226</v>
          </cell>
          <cell r="AF28">
            <v>118.16927385090769</v>
          </cell>
          <cell r="AG28">
            <v>105.91881918819192</v>
          </cell>
          <cell r="AH28">
            <v>104.45385818561003</v>
          </cell>
          <cell r="AI28">
            <v>100.06465517241381</v>
          </cell>
          <cell r="AJ28">
            <v>85.958428246013654</v>
          </cell>
          <cell r="AK28">
            <v>79.875312454050871</v>
          </cell>
          <cell r="AL28">
            <v>73.696137339055767</v>
          </cell>
          <cell r="AM28">
            <v>65.166326669386635</v>
          </cell>
          <cell r="AN28">
            <v>58.635362434921902</v>
          </cell>
          <cell r="AO28">
            <v>54.073046092184363</v>
          </cell>
          <cell r="AP28">
            <v>51.101694915254242</v>
          </cell>
          <cell r="AQ28">
            <v>50.547727272727258</v>
          </cell>
          <cell r="AR28">
            <v>50.687996876774555</v>
          </cell>
          <cell r="AS28">
            <v>53.836882646125964</v>
          </cell>
          <cell r="AT28">
            <v>51.908171521035598</v>
          </cell>
          <cell r="AU28">
            <v>50.387440758293835</v>
          </cell>
          <cell r="AV28">
            <v>54.215644264020433</v>
          </cell>
          <cell r="AW28">
            <v>54.080279232111685</v>
          </cell>
          <cell r="AX28">
            <v>53.612676056338017</v>
          </cell>
          <cell r="AY28">
            <v>54.761089852607704</v>
          </cell>
          <cell r="AZ28">
            <v>52.654109589041092</v>
          </cell>
          <cell r="BA28">
            <v>49.780711974110041</v>
          </cell>
          <cell r="BB28">
            <v>46.986021300874867</v>
          </cell>
          <cell r="BC28">
            <v>42.752225519287833</v>
          </cell>
          <cell r="BD28">
            <v>39.242530431575062</v>
          </cell>
          <cell r="BE28">
            <v>36.66277755496408</v>
          </cell>
          <cell r="BF28">
            <v>33.671677861890025</v>
          </cell>
          <cell r="BG28">
            <v>31.613784971593944</v>
          </cell>
          <cell r="BH28">
            <v>30.512764906446911</v>
          </cell>
          <cell r="BI28">
            <v>29.252416040285848</v>
          </cell>
          <cell r="BJ28">
            <v>28.317788515563546</v>
          </cell>
          <cell r="BK28">
            <v>26.196911911726588</v>
          </cell>
          <cell r="BL28">
            <v>26.937579765634069</v>
          </cell>
          <cell r="BM28">
            <v>27.682466134445924</v>
          </cell>
          <cell r="BN28">
            <v>27.658650360460193</v>
          </cell>
          <cell r="BO28">
            <v>28.443256955129545</v>
          </cell>
          <cell r="BP28">
            <v>28.839421295328851</v>
          </cell>
          <cell r="BQ28">
            <v>28.695133922311037</v>
          </cell>
          <cell r="BR28">
            <v>28.424535050071526</v>
          </cell>
          <cell r="BS28">
            <v>26.331266039349874</v>
          </cell>
          <cell r="BT28">
            <v>25.40180537208278</v>
          </cell>
          <cell r="BU28">
            <v>23.956241815800961</v>
          </cell>
        </row>
        <row r="29">
          <cell r="A29" t="str">
            <v>TOTAL</v>
          </cell>
          <cell r="N29">
            <v>54.691877563594012</v>
          </cell>
          <cell r="O29">
            <v>55.68730425602665</v>
          </cell>
          <cell r="P29">
            <v>57.576586061005571</v>
          </cell>
          <cell r="Q29">
            <v>60.367858432514502</v>
          </cell>
          <cell r="R29">
            <v>61.090750595554248</v>
          </cell>
          <cell r="S29">
            <v>62.15752593761399</v>
          </cell>
          <cell r="T29">
            <v>63.605456059007913</v>
          </cell>
          <cell r="U29">
            <v>65.498724246389145</v>
          </cell>
          <cell r="V29">
            <v>65.417889767786207</v>
          </cell>
          <cell r="W29">
            <v>64.828667451759273</v>
          </cell>
          <cell r="X29">
            <v>63.423971608761619</v>
          </cell>
          <cell r="Y29">
            <v>62.597624208322742</v>
          </cell>
          <cell r="Z29">
            <v>62.259396347095972</v>
          </cell>
          <cell r="AA29">
            <v>62.480128243046323</v>
          </cell>
          <cell r="AB29">
            <v>62.59501851822958</v>
          </cell>
          <cell r="AC29">
            <v>62.659806816089379</v>
          </cell>
          <cell r="AD29">
            <v>62.890832082762351</v>
          </cell>
          <cell r="AE29">
            <v>61.391322915159769</v>
          </cell>
          <cell r="AF29">
            <v>59.45620762047961</v>
          </cell>
          <cell r="AG29">
            <v>56.246453252108935</v>
          </cell>
          <cell r="AH29">
            <v>54.841408192238163</v>
          </cell>
          <cell r="AI29">
            <v>53.035254076404954</v>
          </cell>
          <cell r="AJ29">
            <v>51.470739993053733</v>
          </cell>
          <cell r="AK29">
            <v>51.180011321310396</v>
          </cell>
          <cell r="AL29">
            <v>50.954426011251968</v>
          </cell>
          <cell r="AM29">
            <v>49.599877431790198</v>
          </cell>
          <cell r="AN29">
            <v>48.708687980070579</v>
          </cell>
          <cell r="AO29">
            <v>48.766533437964135</v>
          </cell>
          <cell r="AP29">
            <v>49.437421156965215</v>
          </cell>
          <cell r="AQ29">
            <v>51.627754663496702</v>
          </cell>
          <cell r="AR29">
            <v>53.961892236937217</v>
          </cell>
          <cell r="AS29">
            <v>57.118253143019182</v>
          </cell>
          <cell r="AT29">
            <v>58.504621829074225</v>
          </cell>
          <cell r="AU29">
            <v>59.782792616417275</v>
          </cell>
          <cell r="AV29">
            <v>61.034641215977366</v>
          </cell>
          <cell r="AW29">
            <v>60.464309102815982</v>
          </cell>
          <cell r="AX29">
            <v>60.901714971576688</v>
          </cell>
          <cell r="AY29">
            <v>62.360282216532774</v>
          </cell>
          <cell r="AZ29">
            <v>61.470038852361029</v>
          </cell>
          <cell r="BA29">
            <v>59.462554913455023</v>
          </cell>
          <cell r="BB29">
            <v>57.848618987393429</v>
          </cell>
          <cell r="BC29">
            <v>55.233933545563083</v>
          </cell>
          <cell r="BD29">
            <v>52.981660269465777</v>
          </cell>
          <cell r="BE29">
            <v>51.851776989801223</v>
          </cell>
          <cell r="BF29">
            <v>50.573190501641996</v>
          </cell>
          <cell r="BG29">
            <v>50.089565318044173</v>
          </cell>
          <cell r="BH29">
            <v>50.147544999693771</v>
          </cell>
          <cell r="BI29">
            <v>50.432999921652588</v>
          </cell>
          <cell r="BJ29">
            <v>50.17206324046262</v>
          </cell>
          <cell r="BK29">
            <v>50.110451949068278</v>
          </cell>
          <cell r="BL29">
            <v>52.58099555609715</v>
          </cell>
          <cell r="BM29">
            <v>55.330811553439801</v>
          </cell>
          <cell r="BN29">
            <v>57.723494396235054</v>
          </cell>
          <cell r="BO29">
            <v>60.542438670875853</v>
          </cell>
          <cell r="BP29">
            <v>62.870605899299875</v>
          </cell>
          <cell r="BQ29">
            <v>64.328233031951882</v>
          </cell>
          <cell r="BR29">
            <v>66.82218874661757</v>
          </cell>
          <cell r="BS29">
            <v>67.85887846517916</v>
          </cell>
          <cell r="BT29">
            <v>68.665895260135429</v>
          </cell>
          <cell r="BU29">
            <v>68.768905008035446</v>
          </cell>
        </row>
        <row r="32">
          <cell r="A32" t="str">
            <v>Estoques</v>
          </cell>
          <cell r="B32">
            <v>36526</v>
          </cell>
          <cell r="C32">
            <v>36557</v>
          </cell>
          <cell r="D32">
            <v>36586</v>
          </cell>
          <cell r="E32">
            <v>36617</v>
          </cell>
          <cell r="F32">
            <v>36647</v>
          </cell>
          <cell r="G32">
            <v>36678</v>
          </cell>
          <cell r="H32">
            <v>36708</v>
          </cell>
          <cell r="I32">
            <v>36739</v>
          </cell>
          <cell r="J32">
            <v>36770</v>
          </cell>
          <cell r="K32">
            <v>36800</v>
          </cell>
          <cell r="L32">
            <v>36831</v>
          </cell>
          <cell r="M32">
            <v>36861</v>
          </cell>
          <cell r="N32">
            <v>36892</v>
          </cell>
          <cell r="O32">
            <v>36923</v>
          </cell>
          <cell r="P32">
            <v>36951</v>
          </cell>
          <cell r="Q32">
            <v>36982</v>
          </cell>
          <cell r="R32">
            <v>37012</v>
          </cell>
          <cell r="S32">
            <v>37043</v>
          </cell>
          <cell r="T32">
            <v>37073</v>
          </cell>
          <cell r="U32">
            <v>37104</v>
          </cell>
          <cell r="V32">
            <v>37135</v>
          </cell>
          <cell r="W32">
            <v>37165</v>
          </cell>
          <cell r="X32">
            <v>37196</v>
          </cell>
          <cell r="Y32">
            <v>37226</v>
          </cell>
          <cell r="Z32">
            <v>37257</v>
          </cell>
          <cell r="AA32">
            <v>37288</v>
          </cell>
          <cell r="AB32">
            <v>37316</v>
          </cell>
          <cell r="AC32">
            <v>37347</v>
          </cell>
          <cell r="AD32">
            <v>37377</v>
          </cell>
          <cell r="AE32">
            <v>37408</v>
          </cell>
          <cell r="AF32">
            <v>37438</v>
          </cell>
          <cell r="AG32">
            <v>37469</v>
          </cell>
          <cell r="AH32">
            <v>37500</v>
          </cell>
          <cell r="AI32">
            <v>37530</v>
          </cell>
          <cell r="AJ32">
            <v>37561</v>
          </cell>
          <cell r="AK32">
            <v>37591</v>
          </cell>
          <cell r="AL32">
            <v>37622</v>
          </cell>
          <cell r="AM32">
            <v>37653</v>
          </cell>
          <cell r="AN32">
            <v>37681</v>
          </cell>
          <cell r="AO32">
            <v>37712</v>
          </cell>
          <cell r="AP32">
            <v>37742</v>
          </cell>
          <cell r="AQ32">
            <v>37773</v>
          </cell>
          <cell r="AR32">
            <v>37803</v>
          </cell>
          <cell r="AS32">
            <v>37834</v>
          </cell>
          <cell r="AT32">
            <v>37865</v>
          </cell>
          <cell r="AU32">
            <v>37895</v>
          </cell>
          <cell r="AV32">
            <v>37926</v>
          </cell>
          <cell r="AW32">
            <v>37956</v>
          </cell>
          <cell r="AX32">
            <v>37987</v>
          </cell>
          <cell r="AY32">
            <v>38018</v>
          </cell>
          <cell r="AZ32">
            <v>38047</v>
          </cell>
          <cell r="BA32">
            <v>38078</v>
          </cell>
          <cell r="BB32">
            <v>38108</v>
          </cell>
          <cell r="BC32">
            <v>38139</v>
          </cell>
          <cell r="BD32">
            <v>38169</v>
          </cell>
          <cell r="BE32">
            <v>38200</v>
          </cell>
          <cell r="BF32">
            <v>38231</v>
          </cell>
          <cell r="BG32">
            <v>38261</v>
          </cell>
          <cell r="BH32">
            <v>38292</v>
          </cell>
          <cell r="BI32">
            <v>38322</v>
          </cell>
          <cell r="BJ32">
            <v>38353</v>
          </cell>
          <cell r="BK32">
            <v>38384</v>
          </cell>
          <cell r="BL32">
            <v>38412</v>
          </cell>
          <cell r="BM32">
            <v>38443</v>
          </cell>
          <cell r="BN32">
            <v>38473</v>
          </cell>
          <cell r="BO32">
            <v>38504</v>
          </cell>
          <cell r="BP32">
            <v>38534</v>
          </cell>
          <cell r="BQ32">
            <v>38565</v>
          </cell>
          <cell r="BR32">
            <v>38596</v>
          </cell>
          <cell r="BS32">
            <v>38626</v>
          </cell>
          <cell r="BT32">
            <v>38657</v>
          </cell>
          <cell r="BU32">
            <v>38687</v>
          </cell>
        </row>
        <row r="33">
          <cell r="A33" t="str">
            <v>Slabs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Q33">
            <v>0</v>
          </cell>
          <cell r="AR33">
            <v>0</v>
          </cell>
        </row>
        <row r="34">
          <cell r="A34" t="str">
            <v>Heavy Plates</v>
          </cell>
          <cell r="B34">
            <v>60.8</v>
          </cell>
          <cell r="C34">
            <v>59.7</v>
          </cell>
          <cell r="D34">
            <v>61.4</v>
          </cell>
          <cell r="E34">
            <v>66.400000000000006</v>
          </cell>
          <cell r="F34">
            <v>60.1</v>
          </cell>
          <cell r="G34">
            <v>63.9</v>
          </cell>
          <cell r="H34">
            <v>71.400000000000006</v>
          </cell>
          <cell r="I34">
            <v>62.5</v>
          </cell>
          <cell r="J34">
            <v>62.244999999999997</v>
          </cell>
          <cell r="K34">
            <v>58.896999999999998</v>
          </cell>
          <cell r="L34">
            <v>61.244</v>
          </cell>
          <cell r="M34">
            <v>60.521999999999998</v>
          </cell>
          <cell r="N34">
            <v>64.099999999999994</v>
          </cell>
          <cell r="O34">
            <v>64.3</v>
          </cell>
          <cell r="P34">
            <v>73.5</v>
          </cell>
          <cell r="Q34">
            <v>73.599999999999994</v>
          </cell>
          <cell r="R34">
            <v>71.099999999999994</v>
          </cell>
          <cell r="S34">
            <v>71.900000000000006</v>
          </cell>
          <cell r="T34">
            <v>64.8</v>
          </cell>
          <cell r="U34">
            <v>64.3</v>
          </cell>
          <cell r="V34">
            <v>59.1</v>
          </cell>
          <cell r="W34">
            <v>60.7</v>
          </cell>
          <cell r="X34">
            <v>65.400000000000006</v>
          </cell>
          <cell r="Y34">
            <v>67.3</v>
          </cell>
          <cell r="Z34">
            <v>71.8</v>
          </cell>
          <cell r="AA34">
            <v>75.900000000000006</v>
          </cell>
          <cell r="AB34">
            <v>83.7</v>
          </cell>
          <cell r="AC34">
            <v>88.8</v>
          </cell>
          <cell r="AD34">
            <v>80.7</v>
          </cell>
          <cell r="AE34">
            <v>72.8</v>
          </cell>
          <cell r="AF34">
            <v>61.1</v>
          </cell>
          <cell r="AG34">
            <v>69.3</v>
          </cell>
          <cell r="AH34">
            <v>67.2</v>
          </cell>
          <cell r="AI34">
            <v>61.2</v>
          </cell>
          <cell r="AJ34">
            <v>64</v>
          </cell>
          <cell r="AK34">
            <v>76.3</v>
          </cell>
          <cell r="AL34">
            <v>79.099999999999994</v>
          </cell>
          <cell r="AM34">
            <v>87.9</v>
          </cell>
          <cell r="AN34">
            <v>85</v>
          </cell>
          <cell r="AO34">
            <v>77.900000000000006</v>
          </cell>
          <cell r="AP34">
            <v>72</v>
          </cell>
          <cell r="AQ34">
            <v>68.099999999999994</v>
          </cell>
          <cell r="AR34">
            <v>57.2</v>
          </cell>
          <cell r="AS34">
            <v>55.5</v>
          </cell>
          <cell r="AT34">
            <v>62</v>
          </cell>
          <cell r="AU34">
            <v>61.7</v>
          </cell>
          <cell r="AV34">
            <v>63.8</v>
          </cell>
          <cell r="AW34">
            <v>69.8</v>
          </cell>
          <cell r="AX34">
            <v>72.599999999999994</v>
          </cell>
          <cell r="AY34">
            <v>78.099999999999994</v>
          </cell>
          <cell r="AZ34">
            <v>73.5</v>
          </cell>
          <cell r="BA34">
            <v>64.8</v>
          </cell>
          <cell r="BB34">
            <v>55.8</v>
          </cell>
          <cell r="BC34">
            <v>51.5</v>
          </cell>
          <cell r="BD34">
            <v>66.3</v>
          </cell>
          <cell r="BE34">
            <v>63.7</v>
          </cell>
          <cell r="BF34">
            <v>64.099999999999994</v>
          </cell>
          <cell r="BG34">
            <v>67.099999999999994</v>
          </cell>
          <cell r="BH34">
            <v>64.599999999999994</v>
          </cell>
          <cell r="BI34">
            <v>71.400000000000006</v>
          </cell>
          <cell r="BJ34">
            <v>66.7</v>
          </cell>
          <cell r="BK34">
            <v>71.900000000000006</v>
          </cell>
          <cell r="BL34">
            <v>80.5</v>
          </cell>
          <cell r="BM34">
            <v>86</v>
          </cell>
          <cell r="BN34">
            <v>96.9</v>
          </cell>
          <cell r="BO34">
            <v>110.2</v>
          </cell>
          <cell r="BP34">
            <v>118.4</v>
          </cell>
          <cell r="BQ34">
            <v>120.8</v>
          </cell>
          <cell r="BR34">
            <v>121.6</v>
          </cell>
          <cell r="BS34">
            <v>118.8</v>
          </cell>
          <cell r="BT34">
            <v>114.8</v>
          </cell>
          <cell r="BU34">
            <v>103.8</v>
          </cell>
        </row>
        <row r="35">
          <cell r="A35" t="str">
            <v>LTQ (*)</v>
          </cell>
          <cell r="B35">
            <v>42</v>
          </cell>
          <cell r="C35">
            <v>52.4</v>
          </cell>
          <cell r="D35">
            <v>53.4</v>
          </cell>
          <cell r="E35">
            <v>48.4</v>
          </cell>
          <cell r="F35">
            <v>44.9</v>
          </cell>
          <cell r="G35">
            <v>47.6</v>
          </cell>
          <cell r="H35">
            <v>46.6</v>
          </cell>
          <cell r="I35">
            <v>46.5</v>
          </cell>
          <cell r="J35">
            <v>47.03</v>
          </cell>
          <cell r="K35">
            <v>47.917999999999999</v>
          </cell>
          <cell r="L35">
            <v>49.283000000000001</v>
          </cell>
          <cell r="M35">
            <v>48.423000000000002</v>
          </cell>
          <cell r="N35">
            <v>45.5</v>
          </cell>
          <cell r="O35">
            <v>45.2</v>
          </cell>
          <cell r="P35">
            <v>49.7</v>
          </cell>
          <cell r="Q35">
            <v>49.6</v>
          </cell>
          <cell r="R35">
            <v>51</v>
          </cell>
          <cell r="S35">
            <v>52.8</v>
          </cell>
          <cell r="T35">
            <v>50.8</v>
          </cell>
          <cell r="U35">
            <v>54.2</v>
          </cell>
          <cell r="V35">
            <v>54.7</v>
          </cell>
          <cell r="W35">
            <v>53.6</v>
          </cell>
          <cell r="X35">
            <v>57.5</v>
          </cell>
          <cell r="Y35">
            <v>58.3</v>
          </cell>
          <cell r="Z35">
            <v>49.8</v>
          </cell>
          <cell r="AA35">
            <v>47.4</v>
          </cell>
          <cell r="AB35">
            <v>51.9</v>
          </cell>
          <cell r="AC35">
            <v>59</v>
          </cell>
          <cell r="AD35">
            <v>58.2</v>
          </cell>
          <cell r="AE35">
            <v>53.8</v>
          </cell>
          <cell r="AF35">
            <v>44.6</v>
          </cell>
          <cell r="AG35">
            <v>43.4</v>
          </cell>
          <cell r="AH35">
            <v>41.9</v>
          </cell>
          <cell r="AI35">
            <v>39.6</v>
          </cell>
          <cell r="AJ35">
            <v>37.6</v>
          </cell>
          <cell r="AK35">
            <v>48.7</v>
          </cell>
          <cell r="AL35">
            <v>51.4</v>
          </cell>
          <cell r="AM35">
            <v>49.3</v>
          </cell>
          <cell r="AN35">
            <v>53.4</v>
          </cell>
          <cell r="AO35">
            <v>60.8</v>
          </cell>
          <cell r="AP35">
            <v>62.4</v>
          </cell>
          <cell r="AQ35">
            <v>72.900000000000006</v>
          </cell>
          <cell r="AR35">
            <v>74.400000000000006</v>
          </cell>
          <cell r="AS35">
            <v>76.900000000000006</v>
          </cell>
          <cell r="AT35">
            <v>81</v>
          </cell>
          <cell r="AU35">
            <v>81.099999999999994</v>
          </cell>
          <cell r="AV35">
            <v>81.900000000000006</v>
          </cell>
          <cell r="AW35">
            <v>81.8</v>
          </cell>
          <cell r="AX35">
            <v>78.900000000000006</v>
          </cell>
          <cell r="AY35">
            <v>72.8</v>
          </cell>
          <cell r="AZ35">
            <v>65.099999999999994</v>
          </cell>
          <cell r="BA35">
            <v>62.1</v>
          </cell>
          <cell r="BB35">
            <v>56.1</v>
          </cell>
          <cell r="BC35">
            <v>50.3</v>
          </cell>
          <cell r="BD35">
            <v>45.3</v>
          </cell>
          <cell r="BE35">
            <v>47.6</v>
          </cell>
          <cell r="BF35">
            <v>47</v>
          </cell>
          <cell r="BG35">
            <v>51.6</v>
          </cell>
          <cell r="BH35">
            <v>59.8</v>
          </cell>
          <cell r="BI35">
            <v>62.5</v>
          </cell>
          <cell r="BJ35">
            <v>67.400000000000006</v>
          </cell>
          <cell r="BK35">
            <v>88.2</v>
          </cell>
          <cell r="BL35">
            <v>106.9</v>
          </cell>
          <cell r="BM35">
            <v>118.6</v>
          </cell>
          <cell r="BN35">
            <v>136.6</v>
          </cell>
          <cell r="BO35">
            <v>141</v>
          </cell>
          <cell r="BP35">
            <v>146.4</v>
          </cell>
          <cell r="BQ35">
            <v>164</v>
          </cell>
          <cell r="BR35">
            <v>169.4</v>
          </cell>
          <cell r="BS35">
            <v>165.8</v>
          </cell>
          <cell r="BT35">
            <v>154.69999999999999</v>
          </cell>
          <cell r="BU35">
            <v>143.1</v>
          </cell>
        </row>
        <row r="36">
          <cell r="A36" t="str">
            <v>BQ/CFQ</v>
          </cell>
          <cell r="B36">
            <v>165.5</v>
          </cell>
          <cell r="C36">
            <v>152.9</v>
          </cell>
          <cell r="D36">
            <v>156.69999999999999</v>
          </cell>
          <cell r="E36">
            <v>157.19999999999999</v>
          </cell>
          <cell r="F36">
            <v>183.3</v>
          </cell>
          <cell r="G36">
            <v>191.3</v>
          </cell>
          <cell r="H36">
            <v>195.2</v>
          </cell>
          <cell r="I36">
            <v>202.7</v>
          </cell>
          <cell r="J36">
            <v>211.63300000000001</v>
          </cell>
          <cell r="K36">
            <v>217.42400000000001</v>
          </cell>
          <cell r="L36">
            <v>224.28299999999999</v>
          </cell>
          <cell r="M36">
            <v>228.2</v>
          </cell>
          <cell r="N36">
            <v>221.3</v>
          </cell>
          <cell r="O36">
            <v>219.9</v>
          </cell>
          <cell r="P36">
            <v>215.5</v>
          </cell>
          <cell r="Q36">
            <v>222.7</v>
          </cell>
          <cell r="R36">
            <v>222.5</v>
          </cell>
          <cell r="S36">
            <v>225.8</v>
          </cell>
          <cell r="T36">
            <v>213.2</v>
          </cell>
          <cell r="U36">
            <v>204.7</v>
          </cell>
          <cell r="V36">
            <v>200.4</v>
          </cell>
          <cell r="W36">
            <v>198.5</v>
          </cell>
          <cell r="X36">
            <v>196.7</v>
          </cell>
          <cell r="Y36">
            <v>206.3</v>
          </cell>
          <cell r="Z36">
            <v>212.6</v>
          </cell>
          <cell r="AA36">
            <v>218</v>
          </cell>
          <cell r="AB36">
            <v>221</v>
          </cell>
          <cell r="AC36">
            <v>196.1</v>
          </cell>
          <cell r="AD36">
            <v>195.1</v>
          </cell>
          <cell r="AE36">
            <v>177.1</v>
          </cell>
          <cell r="AF36">
            <v>139</v>
          </cell>
          <cell r="AG36">
            <v>126</v>
          </cell>
          <cell r="AH36">
            <v>123</v>
          </cell>
          <cell r="AI36">
            <v>112</v>
          </cell>
          <cell r="AJ36">
            <v>128</v>
          </cell>
          <cell r="AK36">
            <v>170.2</v>
          </cell>
          <cell r="AL36">
            <v>191.5</v>
          </cell>
          <cell r="AM36">
            <v>195.6</v>
          </cell>
          <cell r="AN36">
            <v>223.3</v>
          </cell>
          <cell r="AO36">
            <v>257.5</v>
          </cell>
          <cell r="AP36">
            <v>280.2</v>
          </cell>
          <cell r="AQ36">
            <v>300.10000000000002</v>
          </cell>
          <cell r="AR36">
            <v>290.7</v>
          </cell>
          <cell r="AS36">
            <v>269.2</v>
          </cell>
          <cell r="AT36">
            <v>238</v>
          </cell>
          <cell r="AU36">
            <v>237.6</v>
          </cell>
          <cell r="AV36">
            <v>237.3</v>
          </cell>
          <cell r="AW36">
            <v>174.3</v>
          </cell>
          <cell r="AX36">
            <v>280.3</v>
          </cell>
          <cell r="AY36">
            <v>296.89999999999998</v>
          </cell>
          <cell r="AZ36">
            <v>279.2</v>
          </cell>
          <cell r="BA36">
            <v>269</v>
          </cell>
          <cell r="BB36">
            <v>260.60000000000002</v>
          </cell>
          <cell r="BC36">
            <v>269.2</v>
          </cell>
          <cell r="BD36">
            <v>251.3</v>
          </cell>
          <cell r="BE36">
            <v>249</v>
          </cell>
          <cell r="BF36">
            <v>251</v>
          </cell>
          <cell r="BG36">
            <v>260.89999999999998</v>
          </cell>
          <cell r="BH36">
            <v>277.89999999999998</v>
          </cell>
          <cell r="BI36">
            <v>276.89999999999998</v>
          </cell>
          <cell r="BJ36">
            <v>279.3</v>
          </cell>
          <cell r="BK36">
            <v>290.5</v>
          </cell>
          <cell r="BL36">
            <v>314.8</v>
          </cell>
          <cell r="BM36">
            <v>333.5</v>
          </cell>
          <cell r="BN36">
            <v>330</v>
          </cell>
          <cell r="BO36">
            <v>311.5</v>
          </cell>
          <cell r="BP36">
            <v>275.2</v>
          </cell>
          <cell r="BQ36">
            <v>235</v>
          </cell>
          <cell r="BR36">
            <v>227.1</v>
          </cell>
          <cell r="BS36">
            <v>215.5</v>
          </cell>
          <cell r="BT36">
            <v>205.6</v>
          </cell>
          <cell r="BU36">
            <v>199.3</v>
          </cell>
        </row>
        <row r="37">
          <cell r="A37" t="str">
            <v>Hot Rolled</v>
          </cell>
          <cell r="B37">
            <v>207.5</v>
          </cell>
          <cell r="C37">
            <v>205.3</v>
          </cell>
          <cell r="D37">
            <v>210.1</v>
          </cell>
          <cell r="E37">
            <v>205.6</v>
          </cell>
          <cell r="F37">
            <v>228.20000000000002</v>
          </cell>
          <cell r="G37">
            <v>238.9</v>
          </cell>
          <cell r="H37">
            <v>241.79999999999998</v>
          </cell>
          <cell r="I37">
            <v>249.2</v>
          </cell>
          <cell r="J37">
            <v>258.66300000000001</v>
          </cell>
          <cell r="K37">
            <v>265.34199999999998</v>
          </cell>
          <cell r="L37">
            <v>273.56599999999997</v>
          </cell>
          <cell r="M37">
            <v>276.62299999999999</v>
          </cell>
          <cell r="N37">
            <v>266.8</v>
          </cell>
          <cell r="O37">
            <v>265.10000000000002</v>
          </cell>
          <cell r="P37">
            <v>265.2</v>
          </cell>
          <cell r="Q37">
            <v>272.3</v>
          </cell>
          <cell r="R37">
            <v>273.5</v>
          </cell>
          <cell r="S37">
            <v>278.60000000000002</v>
          </cell>
          <cell r="T37">
            <v>264</v>
          </cell>
          <cell r="U37">
            <v>258.89999999999998</v>
          </cell>
          <cell r="V37">
            <v>255.10000000000002</v>
          </cell>
          <cell r="W37">
            <v>252.1</v>
          </cell>
          <cell r="X37">
            <v>254.2</v>
          </cell>
          <cell r="Y37">
            <v>264.60000000000002</v>
          </cell>
          <cell r="Z37">
            <v>262.39999999999998</v>
          </cell>
          <cell r="AA37">
            <v>265.39999999999998</v>
          </cell>
          <cell r="AB37">
            <v>272.89999999999998</v>
          </cell>
          <cell r="AC37">
            <v>255.1</v>
          </cell>
          <cell r="AD37">
            <v>253.3</v>
          </cell>
          <cell r="AE37">
            <v>230.89999999999998</v>
          </cell>
          <cell r="AF37">
            <v>183.6</v>
          </cell>
          <cell r="AG37">
            <v>169.4</v>
          </cell>
          <cell r="AH37">
            <v>164.9</v>
          </cell>
          <cell r="AI37">
            <v>151.6</v>
          </cell>
          <cell r="AJ37">
            <v>165.6</v>
          </cell>
          <cell r="AK37">
            <v>218.89999999999998</v>
          </cell>
          <cell r="AL37">
            <v>242.9</v>
          </cell>
          <cell r="AM37">
            <v>244.89999999999998</v>
          </cell>
          <cell r="AN37">
            <v>276.7</v>
          </cell>
          <cell r="AO37">
            <v>318.3</v>
          </cell>
          <cell r="AP37">
            <v>342.59999999999997</v>
          </cell>
          <cell r="AQ37">
            <v>373</v>
          </cell>
          <cell r="AR37">
            <v>365.1</v>
          </cell>
          <cell r="AS37">
            <v>346.1</v>
          </cell>
          <cell r="AT37">
            <v>319</v>
          </cell>
          <cell r="AU37">
            <v>318.7</v>
          </cell>
          <cell r="AV37">
            <v>319.20000000000005</v>
          </cell>
          <cell r="AW37">
            <v>256.10000000000002</v>
          </cell>
          <cell r="AX37">
            <v>359.20000000000005</v>
          </cell>
          <cell r="AY37">
            <v>369.7</v>
          </cell>
          <cell r="AZ37">
            <v>344.29999999999995</v>
          </cell>
          <cell r="BA37">
            <v>331.1</v>
          </cell>
          <cell r="BB37">
            <v>316.70000000000005</v>
          </cell>
          <cell r="BC37">
            <v>319.5</v>
          </cell>
          <cell r="BD37">
            <v>296.60000000000002</v>
          </cell>
          <cell r="BE37">
            <v>296.60000000000002</v>
          </cell>
          <cell r="BF37">
            <v>298</v>
          </cell>
          <cell r="BG37">
            <v>312.5</v>
          </cell>
          <cell r="BH37">
            <v>337.7</v>
          </cell>
          <cell r="BI37">
            <v>339.4</v>
          </cell>
          <cell r="BJ37">
            <v>346.70000000000005</v>
          </cell>
          <cell r="BK37">
            <v>378.7</v>
          </cell>
          <cell r="BL37">
            <v>421.70000000000005</v>
          </cell>
          <cell r="BM37">
            <v>452.1</v>
          </cell>
          <cell r="BN37">
            <v>466.6</v>
          </cell>
          <cell r="BO37">
            <v>452.5</v>
          </cell>
          <cell r="BP37">
            <v>421.6</v>
          </cell>
          <cell r="BQ37">
            <v>399</v>
          </cell>
          <cell r="BR37">
            <v>396.5</v>
          </cell>
          <cell r="BS37">
            <v>381.3</v>
          </cell>
          <cell r="BT37">
            <v>360.29999999999995</v>
          </cell>
          <cell r="BU37">
            <v>342.4</v>
          </cell>
        </row>
        <row r="38">
          <cell r="A38" t="str">
            <v>Cold Rolled</v>
          </cell>
          <cell r="B38">
            <v>128.5</v>
          </cell>
          <cell r="C38">
            <v>118.1</v>
          </cell>
          <cell r="D38">
            <v>114.6</v>
          </cell>
          <cell r="E38">
            <v>104.9</v>
          </cell>
          <cell r="F38">
            <v>113</v>
          </cell>
          <cell r="G38">
            <v>115.7</v>
          </cell>
          <cell r="H38">
            <v>119.1</v>
          </cell>
          <cell r="I38">
            <v>128.1</v>
          </cell>
          <cell r="J38">
            <v>131.41300000000001</v>
          </cell>
          <cell r="K38">
            <v>128.38900000000001</v>
          </cell>
          <cell r="L38">
            <v>125.011</v>
          </cell>
          <cell r="M38">
            <v>128.59100000000001</v>
          </cell>
          <cell r="N38">
            <v>125.5</v>
          </cell>
          <cell r="O38">
            <v>127.3</v>
          </cell>
          <cell r="P38">
            <v>126.5</v>
          </cell>
          <cell r="Q38">
            <v>125.8</v>
          </cell>
          <cell r="R38">
            <v>124.8</v>
          </cell>
          <cell r="S38">
            <v>129.6</v>
          </cell>
          <cell r="T38">
            <v>125.3</v>
          </cell>
          <cell r="U38">
            <v>114.4</v>
          </cell>
          <cell r="V38">
            <v>104.4</v>
          </cell>
          <cell r="W38">
            <v>96.9</v>
          </cell>
          <cell r="X38">
            <v>97.7</v>
          </cell>
          <cell r="Y38">
            <v>109</v>
          </cell>
          <cell r="Z38">
            <v>111.7</v>
          </cell>
          <cell r="AA38">
            <v>107.5</v>
          </cell>
          <cell r="AB38">
            <v>107.5</v>
          </cell>
          <cell r="AC38">
            <v>106.5</v>
          </cell>
          <cell r="AD38">
            <v>111.4</v>
          </cell>
          <cell r="AE38">
            <v>104</v>
          </cell>
          <cell r="AF38">
            <v>85.8</v>
          </cell>
          <cell r="AG38">
            <v>60.8</v>
          </cell>
          <cell r="AH38">
            <v>57.9</v>
          </cell>
          <cell r="AI38">
            <v>53.2</v>
          </cell>
          <cell r="AJ38">
            <v>50.2</v>
          </cell>
          <cell r="AK38">
            <v>76.400000000000006</v>
          </cell>
          <cell r="AL38">
            <v>75.5</v>
          </cell>
          <cell r="AM38">
            <v>75.400000000000006</v>
          </cell>
          <cell r="AN38">
            <v>82.8</v>
          </cell>
          <cell r="AO38">
            <v>96.8</v>
          </cell>
          <cell r="AP38">
            <v>116.1</v>
          </cell>
          <cell r="AQ38">
            <v>125.9</v>
          </cell>
          <cell r="AR38">
            <v>121.5</v>
          </cell>
          <cell r="AS38">
            <v>109.7</v>
          </cell>
          <cell r="AT38">
            <v>96</v>
          </cell>
          <cell r="AU38">
            <v>95.5</v>
          </cell>
          <cell r="AV38">
            <v>77.5</v>
          </cell>
          <cell r="AW38">
            <v>88</v>
          </cell>
          <cell r="AX38">
            <v>92.5</v>
          </cell>
          <cell r="AY38">
            <v>100.7</v>
          </cell>
          <cell r="AZ38">
            <v>90.8</v>
          </cell>
          <cell r="BA38">
            <v>83.6</v>
          </cell>
          <cell r="BB38">
            <v>95.1</v>
          </cell>
          <cell r="BC38">
            <v>91.1</v>
          </cell>
          <cell r="BD38">
            <v>99.1</v>
          </cell>
          <cell r="BE38">
            <v>99.6</v>
          </cell>
          <cell r="BF38">
            <v>102.4</v>
          </cell>
          <cell r="BG38">
            <v>112</v>
          </cell>
          <cell r="BH38">
            <v>125.9</v>
          </cell>
          <cell r="BI38">
            <v>133.5</v>
          </cell>
          <cell r="BJ38">
            <v>139.4</v>
          </cell>
          <cell r="BK38">
            <v>140.4</v>
          </cell>
          <cell r="BL38">
            <v>140</v>
          </cell>
          <cell r="BM38">
            <v>133.4</v>
          </cell>
          <cell r="BN38">
            <v>121.6</v>
          </cell>
          <cell r="BO38">
            <v>108.9</v>
          </cell>
          <cell r="BP38">
            <v>98.3</v>
          </cell>
          <cell r="BQ38">
            <v>88.8</v>
          </cell>
          <cell r="BR38">
            <v>68.900000000000006</v>
          </cell>
          <cell r="BS38">
            <v>47.5</v>
          </cell>
          <cell r="BT38">
            <v>45.9</v>
          </cell>
          <cell r="BU38">
            <v>42.2</v>
          </cell>
        </row>
        <row r="39">
          <cell r="A39" t="str">
            <v>Tinnplate</v>
          </cell>
          <cell r="J39">
            <v>0</v>
          </cell>
          <cell r="K39">
            <v>14.4</v>
          </cell>
          <cell r="L39">
            <v>14.5</v>
          </cell>
          <cell r="M39">
            <v>14</v>
          </cell>
          <cell r="N39">
            <v>14.1</v>
          </cell>
          <cell r="O39">
            <v>14.1</v>
          </cell>
          <cell r="P39">
            <v>14.1</v>
          </cell>
          <cell r="Q39">
            <v>14.2</v>
          </cell>
          <cell r="R39">
            <v>14.2</v>
          </cell>
          <cell r="S39">
            <v>14.3</v>
          </cell>
          <cell r="T39">
            <v>12.3</v>
          </cell>
          <cell r="U39">
            <v>8.4</v>
          </cell>
          <cell r="V39">
            <v>9.6999999999999993</v>
          </cell>
          <cell r="W39">
            <v>8.2469999999999999</v>
          </cell>
          <cell r="X39">
            <v>8.2200000000000006</v>
          </cell>
          <cell r="Y39">
            <v>8.3770000000000007</v>
          </cell>
          <cell r="Z39">
            <v>9.3239999999999998</v>
          </cell>
          <cell r="AA39">
            <v>8.1370000000000005</v>
          </cell>
          <cell r="AB39">
            <v>7.39</v>
          </cell>
          <cell r="AC39">
            <v>7.3579999999999997</v>
          </cell>
          <cell r="AD39">
            <v>12.9</v>
          </cell>
          <cell r="AE39">
            <v>13.9</v>
          </cell>
          <cell r="AF39">
            <v>14.3</v>
          </cell>
          <cell r="AG39">
            <v>11.7</v>
          </cell>
          <cell r="AH39">
            <v>12</v>
          </cell>
          <cell r="AI39">
            <v>9.5</v>
          </cell>
          <cell r="AJ39">
            <v>7.4</v>
          </cell>
          <cell r="AK39">
            <v>6.2</v>
          </cell>
          <cell r="AL39">
            <v>5.5</v>
          </cell>
          <cell r="AM39">
            <v>3.3</v>
          </cell>
          <cell r="AN39">
            <v>5.3</v>
          </cell>
          <cell r="AO39">
            <v>6.2</v>
          </cell>
          <cell r="AP39">
            <v>8</v>
          </cell>
          <cell r="AQ39">
            <v>7.8</v>
          </cell>
          <cell r="AR39">
            <v>7.4</v>
          </cell>
          <cell r="AS39">
            <v>6.8</v>
          </cell>
          <cell r="AT39">
            <v>7</v>
          </cell>
          <cell r="AU39">
            <v>6.6</v>
          </cell>
          <cell r="AV39">
            <v>6.9</v>
          </cell>
          <cell r="AW39">
            <v>8.4</v>
          </cell>
          <cell r="AX39">
            <v>9</v>
          </cell>
          <cell r="AY39">
            <v>10.4</v>
          </cell>
          <cell r="AZ39">
            <v>11.8</v>
          </cell>
          <cell r="BA39">
            <v>10.9</v>
          </cell>
          <cell r="BB39">
            <v>10.9</v>
          </cell>
          <cell r="BC39">
            <v>11.1</v>
          </cell>
          <cell r="BD39">
            <v>11.2</v>
          </cell>
          <cell r="BE39">
            <v>11.3</v>
          </cell>
          <cell r="BF39">
            <v>10.4</v>
          </cell>
          <cell r="BG39">
            <v>7.3</v>
          </cell>
          <cell r="BH39">
            <v>8</v>
          </cell>
          <cell r="BI39">
            <v>7.5</v>
          </cell>
          <cell r="BJ39">
            <v>10.7</v>
          </cell>
          <cell r="BK39">
            <v>12.2</v>
          </cell>
          <cell r="BL39">
            <v>11.3</v>
          </cell>
          <cell r="BM39">
            <v>10.9</v>
          </cell>
          <cell r="BN39">
            <v>11.5</v>
          </cell>
          <cell r="BO39">
            <v>11.8</v>
          </cell>
          <cell r="BP39">
            <v>13.3</v>
          </cell>
          <cell r="BQ39">
            <v>15.4</v>
          </cell>
          <cell r="BR39">
            <v>15.2</v>
          </cell>
          <cell r="BS39">
            <v>16.399999999999999</v>
          </cell>
          <cell r="BT39">
            <v>16.7</v>
          </cell>
          <cell r="BU39">
            <v>15.2</v>
          </cell>
        </row>
        <row r="40">
          <cell r="A40" t="str">
            <v>CZ</v>
          </cell>
          <cell r="B40">
            <v>32.4</v>
          </cell>
          <cell r="C40">
            <v>33.299999999999997</v>
          </cell>
          <cell r="D40">
            <v>31.1</v>
          </cell>
          <cell r="E40">
            <v>34.1</v>
          </cell>
          <cell r="F40">
            <v>36.200000000000003</v>
          </cell>
          <cell r="G40">
            <v>41.1</v>
          </cell>
          <cell r="H40">
            <v>43.6</v>
          </cell>
          <cell r="I40">
            <v>41</v>
          </cell>
          <cell r="J40">
            <v>56.691000000000003</v>
          </cell>
          <cell r="K40">
            <v>56.594000000000001</v>
          </cell>
          <cell r="L40">
            <v>55.634999999999998</v>
          </cell>
          <cell r="M40">
            <v>53.97</v>
          </cell>
          <cell r="N40">
            <v>57.9</v>
          </cell>
          <cell r="O40">
            <v>62.1</v>
          </cell>
          <cell r="P40">
            <v>63.9</v>
          </cell>
          <cell r="Q40">
            <v>62.8</v>
          </cell>
          <cell r="R40">
            <v>67.900000000000006</v>
          </cell>
          <cell r="S40">
            <v>63.8</v>
          </cell>
          <cell r="T40">
            <v>60.1</v>
          </cell>
          <cell r="U40">
            <v>63.1</v>
          </cell>
          <cell r="V40">
            <v>62.5</v>
          </cell>
          <cell r="W40">
            <v>65.5</v>
          </cell>
          <cell r="X40">
            <v>68</v>
          </cell>
          <cell r="Y40">
            <v>69.7</v>
          </cell>
          <cell r="Z40">
            <v>75.7</v>
          </cell>
          <cell r="AA40">
            <v>83.9</v>
          </cell>
          <cell r="AB40">
            <v>89</v>
          </cell>
          <cell r="AC40">
            <v>84.8</v>
          </cell>
          <cell r="AD40">
            <v>87.5</v>
          </cell>
          <cell r="AE40">
            <v>82.8</v>
          </cell>
          <cell r="AF40">
            <v>75.099999999999994</v>
          </cell>
          <cell r="AG40">
            <v>56.9</v>
          </cell>
          <cell r="AH40">
            <v>55.2</v>
          </cell>
          <cell r="AI40">
            <v>51</v>
          </cell>
          <cell r="AJ40">
            <v>31.1</v>
          </cell>
          <cell r="AK40">
            <v>34</v>
          </cell>
          <cell r="AL40">
            <v>34.700000000000003</v>
          </cell>
          <cell r="AM40">
            <v>30.6</v>
          </cell>
          <cell r="AN40">
            <v>31.8</v>
          </cell>
          <cell r="AO40">
            <v>37.299999999999997</v>
          </cell>
          <cell r="AP40">
            <v>52.9</v>
          </cell>
          <cell r="AQ40">
            <v>61.4</v>
          </cell>
          <cell r="AR40">
            <v>60.5</v>
          </cell>
          <cell r="AS40">
            <v>58.2</v>
          </cell>
          <cell r="AT40">
            <v>48</v>
          </cell>
          <cell r="AU40">
            <v>48</v>
          </cell>
          <cell r="AV40">
            <v>45.1</v>
          </cell>
          <cell r="AW40">
            <v>47.8</v>
          </cell>
          <cell r="AX40">
            <v>43.3</v>
          </cell>
          <cell r="AY40">
            <v>43.8</v>
          </cell>
          <cell r="AZ40">
            <v>34.4</v>
          </cell>
          <cell r="BA40">
            <v>27.4</v>
          </cell>
          <cell r="BB40">
            <v>29.2</v>
          </cell>
          <cell r="BC40">
            <v>23.6</v>
          </cell>
          <cell r="BD40">
            <v>23.4</v>
          </cell>
          <cell r="BE40">
            <v>27.1</v>
          </cell>
          <cell r="BF40">
            <v>21.6</v>
          </cell>
          <cell r="BG40">
            <v>22.7</v>
          </cell>
          <cell r="BH40">
            <v>26.2</v>
          </cell>
          <cell r="BI40">
            <v>21.3</v>
          </cell>
          <cell r="BJ40">
            <v>28.2</v>
          </cell>
          <cell r="BK40">
            <v>23.9</v>
          </cell>
          <cell r="BL40">
            <v>28</v>
          </cell>
          <cell r="BM40">
            <v>24.1</v>
          </cell>
          <cell r="BN40">
            <v>22.5</v>
          </cell>
          <cell r="BO40">
            <v>26.9</v>
          </cell>
          <cell r="BP40">
            <v>25.9</v>
          </cell>
          <cell r="BQ40">
            <v>24.2</v>
          </cell>
          <cell r="BR40">
            <v>12.9</v>
          </cell>
          <cell r="BS40">
            <v>1.9</v>
          </cell>
          <cell r="BT40">
            <v>9.9</v>
          </cell>
          <cell r="BU40">
            <v>11.4</v>
          </cell>
        </row>
        <row r="41">
          <cell r="A41" t="str">
            <v>EGV</v>
          </cell>
          <cell r="B41">
            <v>4.4000000000000004</v>
          </cell>
          <cell r="C41">
            <v>4.3</v>
          </cell>
          <cell r="D41">
            <v>3</v>
          </cell>
          <cell r="E41">
            <v>2.8</v>
          </cell>
          <cell r="F41">
            <v>1.7</v>
          </cell>
          <cell r="G41">
            <v>1.1000000000000001</v>
          </cell>
          <cell r="H41">
            <v>3.2</v>
          </cell>
          <cell r="I41">
            <v>1.8</v>
          </cell>
          <cell r="J41">
            <v>2.1930000000000001</v>
          </cell>
          <cell r="K41">
            <v>2.843</v>
          </cell>
          <cell r="L41">
            <v>3.2690000000000001</v>
          </cell>
          <cell r="M41">
            <v>3.452</v>
          </cell>
          <cell r="N41">
            <v>4.5999999999999996</v>
          </cell>
          <cell r="O41">
            <v>4.3</v>
          </cell>
          <cell r="P41">
            <v>3.9</v>
          </cell>
          <cell r="Q41">
            <v>5.2</v>
          </cell>
          <cell r="R41">
            <v>6.2</v>
          </cell>
          <cell r="S41">
            <v>6.5</v>
          </cell>
          <cell r="T41">
            <v>6.8</v>
          </cell>
          <cell r="U41">
            <v>7</v>
          </cell>
          <cell r="V41">
            <v>5.7</v>
          </cell>
          <cell r="W41">
            <v>5.7</v>
          </cell>
          <cell r="X41">
            <v>5.7</v>
          </cell>
          <cell r="Y41">
            <v>5.4</v>
          </cell>
          <cell r="Z41">
            <v>4.8</v>
          </cell>
          <cell r="AA41">
            <v>4.2</v>
          </cell>
          <cell r="AB41">
            <v>3.8</v>
          </cell>
          <cell r="AC41">
            <v>3.4</v>
          </cell>
          <cell r="AD41">
            <v>5.2</v>
          </cell>
          <cell r="AE41">
            <v>4.8</v>
          </cell>
          <cell r="AF41">
            <v>4.0999999999999996</v>
          </cell>
          <cell r="AG41">
            <v>2.6</v>
          </cell>
          <cell r="AH41">
            <v>2.7</v>
          </cell>
          <cell r="AI41">
            <v>2.2999999999999998</v>
          </cell>
          <cell r="AJ41">
            <v>1.9</v>
          </cell>
          <cell r="AK41">
            <v>2</v>
          </cell>
          <cell r="AL41">
            <v>1.9</v>
          </cell>
          <cell r="AM41">
            <v>1.3</v>
          </cell>
          <cell r="AN41">
            <v>1.3</v>
          </cell>
          <cell r="AO41">
            <v>1.8</v>
          </cell>
          <cell r="AP41">
            <v>2.9</v>
          </cell>
          <cell r="AQ41">
            <v>3.4</v>
          </cell>
          <cell r="AR41">
            <v>3</v>
          </cell>
          <cell r="AS41">
            <v>2.6</v>
          </cell>
          <cell r="AT41">
            <v>2</v>
          </cell>
          <cell r="AU41">
            <v>2.1</v>
          </cell>
          <cell r="AV41">
            <v>3.3</v>
          </cell>
          <cell r="AW41">
            <v>3.7</v>
          </cell>
          <cell r="AX41">
            <v>3.5</v>
          </cell>
          <cell r="AY41">
            <v>3.2</v>
          </cell>
          <cell r="AZ41">
            <v>2.8</v>
          </cell>
          <cell r="BA41">
            <v>2.2999999999999998</v>
          </cell>
          <cell r="BB41">
            <v>2.2999999999999998</v>
          </cell>
          <cell r="BC41">
            <v>2.2999999999999998</v>
          </cell>
          <cell r="BD41">
            <v>2.2999999999999998</v>
          </cell>
          <cell r="BE41">
            <v>2.2999999999999998</v>
          </cell>
          <cell r="BF41">
            <v>2.8</v>
          </cell>
          <cell r="BG41">
            <v>2.8</v>
          </cell>
          <cell r="BH41">
            <v>2.8</v>
          </cell>
          <cell r="BI41">
            <v>2.8</v>
          </cell>
          <cell r="BJ41">
            <v>2.4</v>
          </cell>
          <cell r="BK41">
            <v>2.7</v>
          </cell>
          <cell r="BL41">
            <v>2.6</v>
          </cell>
          <cell r="BM41">
            <v>2.5</v>
          </cell>
          <cell r="BN41">
            <v>2.6</v>
          </cell>
          <cell r="BO41">
            <v>2.5</v>
          </cell>
          <cell r="BP41">
            <v>2.7</v>
          </cell>
          <cell r="BQ41">
            <v>2.7</v>
          </cell>
          <cell r="BR41">
            <v>2</v>
          </cell>
          <cell r="BS41">
            <v>1.2</v>
          </cell>
          <cell r="BT41">
            <v>0.5</v>
          </cell>
          <cell r="BU41">
            <v>0.3</v>
          </cell>
        </row>
        <row r="42">
          <cell r="A42" t="str">
            <v>Galvanized</v>
          </cell>
          <cell r="B42">
            <v>36.799999999999997</v>
          </cell>
          <cell r="C42">
            <v>37.599999999999994</v>
          </cell>
          <cell r="D42">
            <v>34.1</v>
          </cell>
          <cell r="E42">
            <v>36.9</v>
          </cell>
          <cell r="F42">
            <v>37.900000000000006</v>
          </cell>
          <cell r="G42">
            <v>42.2</v>
          </cell>
          <cell r="H42">
            <v>46.800000000000004</v>
          </cell>
          <cell r="I42">
            <v>42.8</v>
          </cell>
          <cell r="J42">
            <v>58.884</v>
          </cell>
          <cell r="K42">
            <v>59.436999999999998</v>
          </cell>
          <cell r="L42">
            <v>58.903999999999996</v>
          </cell>
          <cell r="M42">
            <v>57.421999999999997</v>
          </cell>
          <cell r="N42">
            <v>62.5</v>
          </cell>
          <cell r="O42">
            <v>66.400000000000006</v>
          </cell>
          <cell r="P42">
            <v>67.8</v>
          </cell>
          <cell r="Q42">
            <v>68</v>
          </cell>
          <cell r="R42">
            <v>74.100000000000009</v>
          </cell>
          <cell r="S42">
            <v>70.3</v>
          </cell>
          <cell r="T42">
            <v>66.900000000000006</v>
          </cell>
          <cell r="U42">
            <v>70.099999999999994</v>
          </cell>
          <cell r="V42">
            <v>68.2</v>
          </cell>
          <cell r="W42">
            <v>71.2</v>
          </cell>
          <cell r="X42">
            <v>73.7</v>
          </cell>
          <cell r="Y42">
            <v>75.100000000000009</v>
          </cell>
          <cell r="Z42">
            <v>80.5</v>
          </cell>
          <cell r="AA42">
            <v>88.100000000000009</v>
          </cell>
          <cell r="AB42">
            <v>92.8</v>
          </cell>
          <cell r="AC42">
            <v>88.2</v>
          </cell>
          <cell r="AD42">
            <v>92.7</v>
          </cell>
          <cell r="AE42">
            <v>87.6</v>
          </cell>
          <cell r="AF42">
            <v>79.199999999999989</v>
          </cell>
          <cell r="AG42">
            <v>59.5</v>
          </cell>
          <cell r="AH42">
            <v>57.900000000000006</v>
          </cell>
          <cell r="AI42">
            <v>53.3</v>
          </cell>
          <cell r="AJ42">
            <v>33</v>
          </cell>
          <cell r="AK42">
            <v>36</v>
          </cell>
          <cell r="AL42">
            <v>36.6</v>
          </cell>
          <cell r="AM42">
            <v>31.900000000000002</v>
          </cell>
          <cell r="AN42">
            <v>33.1</v>
          </cell>
          <cell r="AO42">
            <v>39.099999999999994</v>
          </cell>
          <cell r="AP42">
            <v>55.8</v>
          </cell>
          <cell r="AQ42">
            <v>64.8</v>
          </cell>
          <cell r="AR42">
            <v>63.5</v>
          </cell>
          <cell r="AS42">
            <v>60.800000000000004</v>
          </cell>
          <cell r="AT42">
            <v>50</v>
          </cell>
          <cell r="AU42">
            <v>50.1</v>
          </cell>
          <cell r="AV42">
            <v>48.4</v>
          </cell>
          <cell r="AW42">
            <v>51.5</v>
          </cell>
          <cell r="AX42">
            <v>46.8</v>
          </cell>
          <cell r="AY42">
            <v>47</v>
          </cell>
          <cell r="AZ42">
            <v>37.199999999999996</v>
          </cell>
          <cell r="BA42">
            <v>29.7</v>
          </cell>
          <cell r="BB42">
            <v>31.5</v>
          </cell>
          <cell r="BC42">
            <v>25.900000000000002</v>
          </cell>
          <cell r="BD42">
            <v>25.7</v>
          </cell>
          <cell r="BE42">
            <v>29.400000000000002</v>
          </cell>
          <cell r="BF42">
            <v>24.400000000000002</v>
          </cell>
          <cell r="BG42">
            <v>25.5</v>
          </cell>
          <cell r="BH42">
            <v>29</v>
          </cell>
          <cell r="BI42">
            <v>24.1</v>
          </cell>
          <cell r="BJ42">
            <v>30.599999999999998</v>
          </cell>
          <cell r="BK42">
            <v>26.599999999999998</v>
          </cell>
          <cell r="BL42">
            <v>30.6</v>
          </cell>
          <cell r="BM42">
            <v>26.6</v>
          </cell>
          <cell r="BN42">
            <v>25.1</v>
          </cell>
          <cell r="BO42">
            <v>29.4</v>
          </cell>
          <cell r="BP42">
            <v>28.599999999999998</v>
          </cell>
          <cell r="BQ42">
            <v>26.9</v>
          </cell>
          <cell r="BR42">
            <v>14.9</v>
          </cell>
          <cell r="BS42">
            <v>3.0999999999999996</v>
          </cell>
          <cell r="BT42">
            <v>10.4</v>
          </cell>
          <cell r="BU42">
            <v>11.700000000000001</v>
          </cell>
        </row>
        <row r="43">
          <cell r="A43" t="str">
            <v>TOTAL</v>
          </cell>
          <cell r="B43">
            <v>641.09999999999991</v>
          </cell>
          <cell r="C43">
            <v>625.99999999999989</v>
          </cell>
          <cell r="D43">
            <v>630.30000000000007</v>
          </cell>
          <cell r="E43">
            <v>619.4</v>
          </cell>
          <cell r="F43">
            <v>667.40000000000009</v>
          </cell>
          <cell r="G43">
            <v>699.60000000000014</v>
          </cell>
          <cell r="H43">
            <v>720.90000000000009</v>
          </cell>
          <cell r="I43">
            <v>731.8</v>
          </cell>
          <cell r="J43">
            <v>511.20499999999998</v>
          </cell>
          <cell r="K43">
            <v>526.46500000000003</v>
          </cell>
          <cell r="L43">
            <v>533.22500000000002</v>
          </cell>
          <cell r="M43">
            <v>537.15800000000002</v>
          </cell>
          <cell r="N43">
            <v>533</v>
          </cell>
          <cell r="O43">
            <v>537.20000000000005</v>
          </cell>
          <cell r="P43">
            <v>547.1</v>
          </cell>
          <cell r="Q43">
            <v>553.9</v>
          </cell>
          <cell r="R43">
            <v>557.70000000000005</v>
          </cell>
          <cell r="S43">
            <v>564.70000000000005</v>
          </cell>
          <cell r="T43">
            <v>533.29999999999995</v>
          </cell>
          <cell r="U43">
            <v>516.1</v>
          </cell>
          <cell r="V43">
            <v>496.5</v>
          </cell>
          <cell r="W43">
            <v>489.14700000000005</v>
          </cell>
          <cell r="X43">
            <v>499.22</v>
          </cell>
          <cell r="Y43">
            <v>524.37699999999995</v>
          </cell>
          <cell r="Z43">
            <v>535.72399999999993</v>
          </cell>
          <cell r="AA43">
            <v>545.03700000000003</v>
          </cell>
          <cell r="AB43">
            <v>564.29</v>
          </cell>
          <cell r="AC43">
            <v>545.95799999999997</v>
          </cell>
          <cell r="AD43">
            <v>551</v>
          </cell>
          <cell r="AE43">
            <v>509.2</v>
          </cell>
          <cell r="AF43">
            <v>424</v>
          </cell>
          <cell r="AG43">
            <v>370.7</v>
          </cell>
          <cell r="AH43">
            <v>359.9</v>
          </cell>
          <cell r="AI43">
            <v>328.8</v>
          </cell>
          <cell r="AJ43">
            <v>320.2</v>
          </cell>
          <cell r="AK43">
            <v>413.8</v>
          </cell>
          <cell r="AL43">
            <v>439.6</v>
          </cell>
          <cell r="AM43">
            <v>443.4</v>
          </cell>
          <cell r="AN43">
            <v>482.9</v>
          </cell>
          <cell r="AO43">
            <v>538.29999999999995</v>
          </cell>
          <cell r="AP43">
            <v>594.5</v>
          </cell>
          <cell r="AQ43">
            <v>639.79999999999995</v>
          </cell>
          <cell r="AR43">
            <v>614.70000000000005</v>
          </cell>
          <cell r="AS43">
            <v>578.9</v>
          </cell>
          <cell r="AT43">
            <v>534</v>
          </cell>
          <cell r="AU43">
            <v>483</v>
          </cell>
          <cell r="AV43">
            <v>515.9</v>
          </cell>
          <cell r="AW43">
            <v>532.6</v>
          </cell>
          <cell r="AX43">
            <v>580.1</v>
          </cell>
          <cell r="AY43">
            <v>605.9</v>
          </cell>
          <cell r="AZ43">
            <v>557.6</v>
          </cell>
          <cell r="BA43">
            <v>520.1</v>
          </cell>
          <cell r="BB43">
            <v>510.00000000000006</v>
          </cell>
          <cell r="BC43">
            <v>499.1</v>
          </cell>
          <cell r="BD43">
            <v>498.90000000000003</v>
          </cell>
          <cell r="BE43">
            <v>500.6</v>
          </cell>
          <cell r="BF43">
            <v>499.30000000000007</v>
          </cell>
          <cell r="BG43">
            <v>524.4</v>
          </cell>
          <cell r="BH43">
            <v>565.20000000000005</v>
          </cell>
          <cell r="BI43">
            <v>575.9</v>
          </cell>
          <cell r="BJ43">
            <v>594.10000000000014</v>
          </cell>
          <cell r="BK43">
            <v>629.79999999999995</v>
          </cell>
          <cell r="BL43">
            <v>684.1</v>
          </cell>
          <cell r="BM43">
            <v>709</v>
          </cell>
          <cell r="BN43">
            <v>721.69999999999993</v>
          </cell>
          <cell r="BO43">
            <v>712.80000000000007</v>
          </cell>
          <cell r="BP43">
            <v>680.19999999999993</v>
          </cell>
          <cell r="BQ43">
            <v>650.9</v>
          </cell>
          <cell r="BR43">
            <v>617.1</v>
          </cell>
          <cell r="BS43">
            <v>567.1</v>
          </cell>
          <cell r="BT43">
            <v>548.09999999999991</v>
          </cell>
          <cell r="BU43">
            <v>515.29999999999995</v>
          </cell>
        </row>
        <row r="53">
          <cell r="A53" t="str">
            <v>Vendas</v>
          </cell>
          <cell r="B53">
            <v>36526</v>
          </cell>
          <cell r="C53">
            <v>36557</v>
          </cell>
          <cell r="D53">
            <v>36586</v>
          </cell>
          <cell r="E53">
            <v>36617</v>
          </cell>
          <cell r="F53">
            <v>36647</v>
          </cell>
          <cell r="G53">
            <v>36678</v>
          </cell>
          <cell r="H53">
            <v>36708</v>
          </cell>
          <cell r="I53">
            <v>36739</v>
          </cell>
          <cell r="J53">
            <v>36770</v>
          </cell>
          <cell r="K53">
            <v>36800</v>
          </cell>
          <cell r="L53">
            <v>36831</v>
          </cell>
          <cell r="M53">
            <v>36861</v>
          </cell>
          <cell r="N53">
            <v>36892</v>
          </cell>
          <cell r="O53">
            <v>36923</v>
          </cell>
          <cell r="P53">
            <v>36951</v>
          </cell>
          <cell r="Q53">
            <v>36982</v>
          </cell>
          <cell r="R53">
            <v>37012</v>
          </cell>
          <cell r="S53">
            <v>37043</v>
          </cell>
          <cell r="T53">
            <v>37073</v>
          </cell>
          <cell r="U53">
            <v>37104</v>
          </cell>
          <cell r="V53">
            <v>37135</v>
          </cell>
          <cell r="W53">
            <v>37165</v>
          </cell>
          <cell r="X53">
            <v>37196</v>
          </cell>
          <cell r="Y53">
            <v>37226</v>
          </cell>
          <cell r="Z53">
            <v>37257</v>
          </cell>
          <cell r="AA53">
            <v>37288</v>
          </cell>
          <cell r="AB53">
            <v>37316</v>
          </cell>
          <cell r="AC53">
            <v>37347</v>
          </cell>
          <cell r="AD53">
            <v>37377</v>
          </cell>
          <cell r="AE53">
            <v>37408</v>
          </cell>
          <cell r="AF53">
            <v>37438</v>
          </cell>
          <cell r="AG53">
            <v>37469</v>
          </cell>
          <cell r="AH53">
            <v>37500</v>
          </cell>
          <cell r="AI53">
            <v>37530</v>
          </cell>
          <cell r="AJ53">
            <v>37561</v>
          </cell>
          <cell r="AK53">
            <v>37591</v>
          </cell>
          <cell r="AL53">
            <v>37622</v>
          </cell>
          <cell r="AM53">
            <v>37653</v>
          </cell>
          <cell r="AN53">
            <v>37681</v>
          </cell>
          <cell r="AO53">
            <v>37712</v>
          </cell>
          <cell r="AP53">
            <v>37742</v>
          </cell>
          <cell r="AQ53">
            <v>37773</v>
          </cell>
          <cell r="AR53">
            <v>37803</v>
          </cell>
          <cell r="AS53">
            <v>37834</v>
          </cell>
          <cell r="AT53">
            <v>37865</v>
          </cell>
          <cell r="AU53">
            <v>37895</v>
          </cell>
          <cell r="AV53">
            <v>37926</v>
          </cell>
          <cell r="AW53">
            <v>37956</v>
          </cell>
          <cell r="AX53">
            <v>37987</v>
          </cell>
          <cell r="AY53">
            <v>38018</v>
          </cell>
          <cell r="AZ53">
            <v>38047</v>
          </cell>
          <cell r="BA53">
            <v>38078</v>
          </cell>
          <cell r="BB53">
            <v>38108</v>
          </cell>
          <cell r="BC53">
            <v>38139</v>
          </cell>
          <cell r="BD53">
            <v>38169</v>
          </cell>
          <cell r="BE53">
            <v>38200</v>
          </cell>
          <cell r="BF53">
            <v>38231</v>
          </cell>
          <cell r="BG53">
            <v>38261</v>
          </cell>
          <cell r="BH53">
            <v>38292</v>
          </cell>
          <cell r="BI53">
            <v>38322</v>
          </cell>
          <cell r="BJ53">
            <v>38353</v>
          </cell>
          <cell r="BK53">
            <v>38384</v>
          </cell>
          <cell r="BL53">
            <v>38412</v>
          </cell>
          <cell r="BM53">
            <v>38443</v>
          </cell>
          <cell r="BN53">
            <v>38473</v>
          </cell>
          <cell r="BO53">
            <v>38504</v>
          </cell>
          <cell r="BP53">
            <v>38534</v>
          </cell>
          <cell r="BQ53">
            <v>38565</v>
          </cell>
          <cell r="BR53">
            <v>38596</v>
          </cell>
          <cell r="BS53">
            <v>38626</v>
          </cell>
          <cell r="BT53">
            <v>38657</v>
          </cell>
          <cell r="BU53">
            <v>38687</v>
          </cell>
        </row>
        <row r="54">
          <cell r="A54" t="str">
            <v>Slabs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0.5</v>
          </cell>
          <cell r="AA54">
            <v>0.6</v>
          </cell>
          <cell r="AB54">
            <v>0.3</v>
          </cell>
          <cell r="AC54">
            <v>0.1</v>
          </cell>
          <cell r="AD54">
            <v>0</v>
          </cell>
          <cell r="AE54">
            <v>0.1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R54">
            <v>0</v>
          </cell>
        </row>
        <row r="55">
          <cell r="A55" t="str">
            <v>Heavy Plates</v>
          </cell>
          <cell r="B55">
            <v>29</v>
          </cell>
          <cell r="C55">
            <v>31.7</v>
          </cell>
          <cell r="D55">
            <v>31.6</v>
          </cell>
          <cell r="E55">
            <v>30.2</v>
          </cell>
          <cell r="F55">
            <v>32.700000000000003</v>
          </cell>
          <cell r="G55">
            <v>30.2</v>
          </cell>
          <cell r="H55">
            <v>25.3</v>
          </cell>
          <cell r="I55">
            <v>34.5</v>
          </cell>
          <cell r="J55">
            <v>30.059000000000001</v>
          </cell>
          <cell r="K55">
            <v>34.147999999999996</v>
          </cell>
          <cell r="L55">
            <v>29.252999999999997</v>
          </cell>
          <cell r="M55">
            <v>32.622</v>
          </cell>
          <cell r="N55">
            <v>37.700000000000003</v>
          </cell>
          <cell r="O55">
            <v>31.4</v>
          </cell>
          <cell r="P55">
            <v>32.5</v>
          </cell>
          <cell r="Q55">
            <v>37.799999999999997</v>
          </cell>
          <cell r="R55">
            <v>39.200000000000003</v>
          </cell>
          <cell r="S55">
            <v>29.8</v>
          </cell>
          <cell r="T55">
            <v>34.299999999999997</v>
          </cell>
          <cell r="U55">
            <v>33.6</v>
          </cell>
          <cell r="V55">
            <v>29.4</v>
          </cell>
          <cell r="W55">
            <v>38.700000000000003</v>
          </cell>
          <cell r="X55">
            <v>37.4</v>
          </cell>
          <cell r="Y55">
            <v>29.5</v>
          </cell>
          <cell r="Z55">
            <v>40.1</v>
          </cell>
          <cell r="AA55">
            <v>31.5</v>
          </cell>
          <cell r="AB55">
            <v>36.9</v>
          </cell>
          <cell r="AC55">
            <v>37.700000000000003</v>
          </cell>
          <cell r="AD55">
            <v>33.299999999999997</v>
          </cell>
          <cell r="AE55">
            <v>31</v>
          </cell>
          <cell r="AF55">
            <v>30.2</v>
          </cell>
          <cell r="AG55">
            <v>27.9</v>
          </cell>
          <cell r="AH55">
            <v>32</v>
          </cell>
          <cell r="AI55">
            <v>37.299999999999997</v>
          </cell>
          <cell r="AJ55">
            <v>25.5</v>
          </cell>
          <cell r="AK55">
            <v>20.3</v>
          </cell>
          <cell r="AL55">
            <v>25.5</v>
          </cell>
          <cell r="AM55">
            <v>24.6</v>
          </cell>
          <cell r="AN55">
            <v>34.6</v>
          </cell>
          <cell r="AO55">
            <v>39</v>
          </cell>
          <cell r="AP55">
            <v>38.6</v>
          </cell>
          <cell r="AQ55">
            <v>36.700000000000003</v>
          </cell>
          <cell r="AR55">
            <v>45.2</v>
          </cell>
          <cell r="AS55">
            <v>36.200000000000003</v>
          </cell>
          <cell r="AT55">
            <v>41</v>
          </cell>
          <cell r="AU55">
            <v>40.799999999999997</v>
          </cell>
          <cell r="AV55">
            <v>37.6</v>
          </cell>
          <cell r="AW55">
            <v>32.9</v>
          </cell>
          <cell r="AX55">
            <v>27</v>
          </cell>
          <cell r="AY55">
            <v>26.8</v>
          </cell>
          <cell r="AZ55">
            <v>38.200000000000003</v>
          </cell>
          <cell r="BA55">
            <v>36.1</v>
          </cell>
          <cell r="BB55">
            <v>34</v>
          </cell>
          <cell r="BC55">
            <v>38.6</v>
          </cell>
          <cell r="BD55">
            <v>30.4</v>
          </cell>
          <cell r="BE55">
            <v>39.6</v>
          </cell>
          <cell r="BF55">
            <v>38</v>
          </cell>
          <cell r="BG55">
            <v>36.700000000000003</v>
          </cell>
          <cell r="BH55">
            <v>36.9</v>
          </cell>
          <cell r="BI55">
            <v>36.700000000000003</v>
          </cell>
          <cell r="BJ55">
            <v>33.4</v>
          </cell>
          <cell r="BK55">
            <v>27</v>
          </cell>
          <cell r="BL55">
            <v>30.3</v>
          </cell>
          <cell r="BM55">
            <v>33.1</v>
          </cell>
          <cell r="BN55">
            <v>32.799999999999997</v>
          </cell>
          <cell r="BO55">
            <v>29.6</v>
          </cell>
          <cell r="BP55">
            <v>33.5</v>
          </cell>
          <cell r="BQ55">
            <v>31</v>
          </cell>
          <cell r="BR55">
            <v>26.5</v>
          </cell>
          <cell r="BS55">
            <v>25.3</v>
          </cell>
          <cell r="BT55">
            <v>28.2</v>
          </cell>
          <cell r="BU55">
            <v>34.4</v>
          </cell>
        </row>
        <row r="56">
          <cell r="A56" t="str">
            <v>LTQ (*)</v>
          </cell>
          <cell r="B56">
            <v>15.7</v>
          </cell>
          <cell r="C56">
            <v>21</v>
          </cell>
          <cell r="D56">
            <v>12</v>
          </cell>
          <cell r="E56">
            <v>28.8</v>
          </cell>
          <cell r="F56">
            <v>22.9</v>
          </cell>
          <cell r="G56">
            <v>14.9</v>
          </cell>
          <cell r="H56">
            <v>19.3</v>
          </cell>
          <cell r="I56">
            <v>21.4</v>
          </cell>
          <cell r="J56">
            <v>20.106999999999999</v>
          </cell>
          <cell r="K56">
            <v>20.612000000000002</v>
          </cell>
          <cell r="L56">
            <v>20.335000000000001</v>
          </cell>
          <cell r="M56">
            <v>15.86</v>
          </cell>
          <cell r="N56">
            <v>18.899999999999999</v>
          </cell>
          <cell r="O56">
            <v>17.3</v>
          </cell>
          <cell r="P56">
            <v>17.8</v>
          </cell>
          <cell r="Q56">
            <v>21.6</v>
          </cell>
          <cell r="R56">
            <v>24.3</v>
          </cell>
          <cell r="S56">
            <v>17.7</v>
          </cell>
          <cell r="T56">
            <v>16.3</v>
          </cell>
          <cell r="U56">
            <v>13</v>
          </cell>
          <cell r="V56">
            <v>18.600000000000001</v>
          </cell>
          <cell r="W56">
            <v>19.899999999999999</v>
          </cell>
          <cell r="X56">
            <v>34.200000000000003</v>
          </cell>
          <cell r="Y56">
            <v>19</v>
          </cell>
          <cell r="Z56">
            <v>31.4</v>
          </cell>
          <cell r="AA56">
            <v>21.5</v>
          </cell>
          <cell r="AB56">
            <v>13.3</v>
          </cell>
          <cell r="AC56">
            <v>14.7</v>
          </cell>
          <cell r="AD56">
            <v>22</v>
          </cell>
          <cell r="AE56">
            <v>22.9</v>
          </cell>
          <cell r="AF56">
            <v>24.5</v>
          </cell>
          <cell r="AG56">
            <v>22.5</v>
          </cell>
          <cell r="AH56">
            <v>24.9</v>
          </cell>
          <cell r="AI56">
            <v>27.2</v>
          </cell>
          <cell r="AJ56">
            <v>16.7</v>
          </cell>
          <cell r="AK56">
            <v>10.5</v>
          </cell>
          <cell r="AL56">
            <v>13.8</v>
          </cell>
          <cell r="AM56">
            <v>15.2</v>
          </cell>
          <cell r="AN56">
            <v>14.4</v>
          </cell>
          <cell r="AO56">
            <v>11.3</v>
          </cell>
          <cell r="AP56">
            <v>14.7</v>
          </cell>
          <cell r="AQ56">
            <v>11.8</v>
          </cell>
          <cell r="AR56">
            <v>13.7</v>
          </cell>
          <cell r="AS56">
            <v>12.3</v>
          </cell>
          <cell r="AT56">
            <v>12</v>
          </cell>
          <cell r="AU56">
            <v>11.9</v>
          </cell>
          <cell r="AV56">
            <v>36.799999999999997</v>
          </cell>
          <cell r="AW56">
            <v>22.4</v>
          </cell>
          <cell r="AX56">
            <v>17.7</v>
          </cell>
          <cell r="AY56">
            <v>25.3</v>
          </cell>
          <cell r="AZ56">
            <v>31.9</v>
          </cell>
          <cell r="BA56">
            <v>30.8</v>
          </cell>
          <cell r="BB56">
            <v>31.3</v>
          </cell>
          <cell r="BC56">
            <v>29.7</v>
          </cell>
          <cell r="BD56">
            <v>29.1</v>
          </cell>
          <cell r="BE56">
            <v>24.1</v>
          </cell>
          <cell r="BF56">
            <v>29.3</v>
          </cell>
          <cell r="BG56">
            <v>29.6</v>
          </cell>
          <cell r="BH56">
            <v>30.8</v>
          </cell>
          <cell r="BI56">
            <v>27.2</v>
          </cell>
          <cell r="BJ56">
            <v>30.8</v>
          </cell>
          <cell r="BK56">
            <v>19.600000000000001</v>
          </cell>
          <cell r="BL56">
            <v>21.8</v>
          </cell>
          <cell r="BM56">
            <v>20.7</v>
          </cell>
          <cell r="BN56">
            <v>18.899999999999999</v>
          </cell>
          <cell r="BO56">
            <v>21</v>
          </cell>
          <cell r="BP56">
            <v>22.3</v>
          </cell>
          <cell r="BQ56">
            <v>17.2</v>
          </cell>
          <cell r="BR56">
            <v>17.399999999999999</v>
          </cell>
          <cell r="BS56">
            <v>26.5</v>
          </cell>
          <cell r="BT56">
            <v>30.6</v>
          </cell>
          <cell r="BU56">
            <v>30.6</v>
          </cell>
        </row>
        <row r="57">
          <cell r="A57" t="str">
            <v>BQ/CFQ</v>
          </cell>
          <cell r="B57">
            <v>64.7</v>
          </cell>
          <cell r="C57">
            <v>69.400000000000006</v>
          </cell>
          <cell r="D57">
            <v>83.7</v>
          </cell>
          <cell r="E57">
            <v>79.099999999999994</v>
          </cell>
          <cell r="F57">
            <v>64.8</v>
          </cell>
          <cell r="G57">
            <v>71.8</v>
          </cell>
          <cell r="H57">
            <v>70.7</v>
          </cell>
          <cell r="I57">
            <v>77.599999999999994</v>
          </cell>
          <cell r="J57">
            <v>65.394999999999996</v>
          </cell>
          <cell r="K57">
            <v>61.209000000000003</v>
          </cell>
          <cell r="L57">
            <v>53.741000000000014</v>
          </cell>
          <cell r="M57">
            <v>40.082999999999998</v>
          </cell>
          <cell r="N57">
            <v>60.4</v>
          </cell>
          <cell r="O57">
            <v>62.3</v>
          </cell>
          <cell r="P57">
            <v>81</v>
          </cell>
          <cell r="Q57">
            <v>61.8</v>
          </cell>
          <cell r="R57">
            <v>79.8</v>
          </cell>
          <cell r="S57">
            <v>65.7</v>
          </cell>
          <cell r="T57">
            <v>62.6</v>
          </cell>
          <cell r="U57">
            <v>59.1</v>
          </cell>
          <cell r="V57">
            <v>60</v>
          </cell>
          <cell r="W57">
            <v>61.4</v>
          </cell>
          <cell r="X57">
            <v>65.7</v>
          </cell>
          <cell r="Y57">
            <v>61</v>
          </cell>
          <cell r="Z57">
            <v>72.8</v>
          </cell>
          <cell r="AA57">
            <v>65</v>
          </cell>
          <cell r="AB57">
            <v>73.599999999999994</v>
          </cell>
          <cell r="AC57">
            <v>81.7</v>
          </cell>
          <cell r="AD57">
            <v>76.900000000000006</v>
          </cell>
          <cell r="AE57">
            <v>75.400000000000006</v>
          </cell>
          <cell r="AF57">
            <v>79.5</v>
          </cell>
          <cell r="AG57">
            <v>77.5</v>
          </cell>
          <cell r="AH57">
            <v>63.2</v>
          </cell>
          <cell r="AI57">
            <v>73.5</v>
          </cell>
          <cell r="AJ57">
            <v>65.8</v>
          </cell>
          <cell r="AK57">
            <v>54.7</v>
          </cell>
          <cell r="AL57">
            <v>69.599999999999994</v>
          </cell>
          <cell r="AM57">
            <v>83.9</v>
          </cell>
          <cell r="AN57">
            <v>76.3</v>
          </cell>
          <cell r="AO57">
            <v>72.5</v>
          </cell>
          <cell r="AP57">
            <v>70.3</v>
          </cell>
          <cell r="AQ57">
            <v>69.099999999999994</v>
          </cell>
          <cell r="AR57">
            <v>76.8</v>
          </cell>
          <cell r="AS57">
            <v>72.900000000000006</v>
          </cell>
          <cell r="AT57">
            <v>82</v>
          </cell>
          <cell r="AU57">
            <v>82</v>
          </cell>
          <cell r="AV57">
            <v>68.3</v>
          </cell>
          <cell r="AW57">
            <v>70.7</v>
          </cell>
          <cell r="AX57">
            <v>81</v>
          </cell>
          <cell r="AY57">
            <v>71.400000000000006</v>
          </cell>
          <cell r="AZ57">
            <v>97.2</v>
          </cell>
          <cell r="BA57">
            <v>89.5</v>
          </cell>
          <cell r="BB57">
            <v>82.9</v>
          </cell>
          <cell r="BC57">
            <v>86.7</v>
          </cell>
          <cell r="BD57">
            <v>99.5</v>
          </cell>
          <cell r="BE57">
            <v>83.5</v>
          </cell>
          <cell r="BF57">
            <v>93.8</v>
          </cell>
          <cell r="BG57">
            <v>83.3</v>
          </cell>
          <cell r="BH57">
            <v>89.1</v>
          </cell>
          <cell r="BI57">
            <v>88</v>
          </cell>
          <cell r="BJ57">
            <v>86.2</v>
          </cell>
          <cell r="BK57">
            <v>65</v>
          </cell>
          <cell r="BL57">
            <v>76.599999999999994</v>
          </cell>
          <cell r="BM57">
            <v>64.7</v>
          </cell>
          <cell r="BN57">
            <v>70.900000000000006</v>
          </cell>
          <cell r="BO57">
            <v>72.599999999999994</v>
          </cell>
          <cell r="BP57">
            <v>77.400000000000006</v>
          </cell>
          <cell r="BQ57">
            <v>97</v>
          </cell>
          <cell r="BR57">
            <v>74.7</v>
          </cell>
          <cell r="BS57">
            <v>76.099999999999994</v>
          </cell>
          <cell r="BT57">
            <v>73</v>
          </cell>
          <cell r="BU57">
            <v>65.2</v>
          </cell>
        </row>
        <row r="58">
          <cell r="A58" t="str">
            <v>Hot Rolled</v>
          </cell>
          <cell r="B58">
            <v>80.400000000000006</v>
          </cell>
          <cell r="C58">
            <v>90.4</v>
          </cell>
          <cell r="D58">
            <v>95.7</v>
          </cell>
          <cell r="E58">
            <v>107.89999999999999</v>
          </cell>
          <cell r="F58">
            <v>87.699999999999989</v>
          </cell>
          <cell r="G58">
            <v>86.7</v>
          </cell>
          <cell r="H58">
            <v>90</v>
          </cell>
          <cell r="I58">
            <v>99</v>
          </cell>
          <cell r="J58">
            <v>85.501999999999995</v>
          </cell>
          <cell r="K58">
            <v>81.820999999999998</v>
          </cell>
          <cell r="L58">
            <v>74.076000000000022</v>
          </cell>
          <cell r="M58">
            <v>55.942999999999998</v>
          </cell>
          <cell r="N58">
            <v>79.3</v>
          </cell>
          <cell r="O58">
            <v>79.599999999999994</v>
          </cell>
          <cell r="P58">
            <v>98.8</v>
          </cell>
          <cell r="Q58">
            <v>83.4</v>
          </cell>
          <cell r="R58">
            <v>104.1</v>
          </cell>
          <cell r="S58">
            <v>83.4</v>
          </cell>
          <cell r="T58">
            <v>78.900000000000006</v>
          </cell>
          <cell r="U58">
            <v>72.099999999999994</v>
          </cell>
          <cell r="V58">
            <v>78.599999999999994</v>
          </cell>
          <cell r="W58">
            <v>81.3</v>
          </cell>
          <cell r="X58">
            <v>99.9</v>
          </cell>
          <cell r="Y58">
            <v>80</v>
          </cell>
          <cell r="Z58">
            <v>104.19999999999999</v>
          </cell>
          <cell r="AA58">
            <v>86.5</v>
          </cell>
          <cell r="AB58">
            <v>86.899999999999991</v>
          </cell>
          <cell r="AC58">
            <v>96.4</v>
          </cell>
          <cell r="AD58">
            <v>98.9</v>
          </cell>
          <cell r="AE58">
            <v>98.300000000000011</v>
          </cell>
          <cell r="AF58">
            <v>104</v>
          </cell>
          <cell r="AG58">
            <v>100</v>
          </cell>
          <cell r="AH58">
            <v>88.1</v>
          </cell>
          <cell r="AI58">
            <v>100.7</v>
          </cell>
          <cell r="AJ58">
            <v>82.5</v>
          </cell>
          <cell r="AK58">
            <v>65.2</v>
          </cell>
          <cell r="AL58">
            <v>83.399999999999991</v>
          </cell>
          <cell r="AM58">
            <v>99.100000000000009</v>
          </cell>
          <cell r="AN58">
            <v>90.7</v>
          </cell>
          <cell r="AO58">
            <v>83.8</v>
          </cell>
          <cell r="AP58">
            <v>85</v>
          </cell>
          <cell r="AQ58">
            <v>80.899999999999991</v>
          </cell>
          <cell r="AR58">
            <v>90.5</v>
          </cell>
          <cell r="AS58">
            <v>85.2</v>
          </cell>
          <cell r="AT58">
            <v>94</v>
          </cell>
          <cell r="AU58">
            <v>93.9</v>
          </cell>
          <cell r="AV58">
            <v>105.1</v>
          </cell>
          <cell r="AW58">
            <v>93.1</v>
          </cell>
          <cell r="AX58">
            <v>98.7</v>
          </cell>
          <cell r="AY58">
            <v>96.7</v>
          </cell>
          <cell r="AZ58">
            <v>129.1</v>
          </cell>
          <cell r="BA58">
            <v>120.3</v>
          </cell>
          <cell r="BB58">
            <v>114.2</v>
          </cell>
          <cell r="BC58">
            <v>116.4</v>
          </cell>
          <cell r="BD58">
            <v>128.6</v>
          </cell>
          <cell r="BE58">
            <v>107.6</v>
          </cell>
          <cell r="BF58">
            <v>123.1</v>
          </cell>
          <cell r="BG58">
            <v>112.9</v>
          </cell>
          <cell r="BH58">
            <v>119.89999999999999</v>
          </cell>
          <cell r="BI58">
            <v>115.2</v>
          </cell>
          <cell r="BJ58">
            <v>117</v>
          </cell>
          <cell r="BK58">
            <v>84.6</v>
          </cell>
          <cell r="BL58">
            <v>98.399999999999991</v>
          </cell>
          <cell r="BM58">
            <v>85.4</v>
          </cell>
          <cell r="BN58">
            <v>89.800000000000011</v>
          </cell>
          <cell r="BO58">
            <v>93.6</v>
          </cell>
          <cell r="BP58">
            <v>99.7</v>
          </cell>
          <cell r="BQ58">
            <v>114.2</v>
          </cell>
          <cell r="BR58">
            <v>92.1</v>
          </cell>
          <cell r="BS58">
            <v>102.6</v>
          </cell>
          <cell r="BT58">
            <v>103.6</v>
          </cell>
          <cell r="BU58">
            <v>95.800000000000011</v>
          </cell>
        </row>
        <row r="59">
          <cell r="A59" t="str">
            <v>Cold Rolled</v>
          </cell>
          <cell r="B59">
            <v>41.9</v>
          </cell>
          <cell r="C59">
            <v>37.799999999999997</v>
          </cell>
          <cell r="D59">
            <v>66.599999999999994</v>
          </cell>
          <cell r="E59">
            <v>51.8</v>
          </cell>
          <cell r="F59">
            <v>45.4</v>
          </cell>
          <cell r="G59">
            <v>51.1</v>
          </cell>
          <cell r="H59">
            <v>46.7</v>
          </cell>
          <cell r="I59">
            <v>43.6</v>
          </cell>
          <cell r="J59">
            <v>47.548000000000002</v>
          </cell>
          <cell r="K59">
            <v>34.124000000000002</v>
          </cell>
          <cell r="L59">
            <v>32.978000000000016</v>
          </cell>
          <cell r="M59">
            <v>26.02</v>
          </cell>
          <cell r="N59">
            <v>37.9</v>
          </cell>
          <cell r="O59">
            <v>37</v>
          </cell>
          <cell r="P59">
            <v>44.1</v>
          </cell>
          <cell r="Q59">
            <v>40.9</v>
          </cell>
          <cell r="R59">
            <v>50.4</v>
          </cell>
          <cell r="S59">
            <v>36.9</v>
          </cell>
          <cell r="T59">
            <v>31.2</v>
          </cell>
          <cell r="U59">
            <v>39.4</v>
          </cell>
          <cell r="V59">
            <v>36.6</v>
          </cell>
          <cell r="W59">
            <v>45.8</v>
          </cell>
          <cell r="X59">
            <v>41.8</v>
          </cell>
          <cell r="Y59">
            <v>37.6</v>
          </cell>
          <cell r="Z59">
            <v>43.5</v>
          </cell>
          <cell r="AA59">
            <v>38.299999999999997</v>
          </cell>
          <cell r="AB59">
            <v>42.1</v>
          </cell>
          <cell r="AC59">
            <v>41</v>
          </cell>
          <cell r="AD59">
            <v>44.9</v>
          </cell>
          <cell r="AE59">
            <v>44.4</v>
          </cell>
          <cell r="AF59">
            <v>47.1</v>
          </cell>
          <cell r="AG59">
            <v>62.3</v>
          </cell>
          <cell r="AH59">
            <v>45.1</v>
          </cell>
          <cell r="AI59">
            <v>43.9</v>
          </cell>
          <cell r="AJ59">
            <v>43.4</v>
          </cell>
          <cell r="AK59">
            <v>29</v>
          </cell>
          <cell r="AL59">
            <v>40.6</v>
          </cell>
          <cell r="AM59">
            <v>38.6</v>
          </cell>
          <cell r="AN59">
            <v>33.200000000000003</v>
          </cell>
          <cell r="AO59">
            <v>32.200000000000003</v>
          </cell>
          <cell r="AP59">
            <v>32.4</v>
          </cell>
          <cell r="AQ59">
            <v>29.3</v>
          </cell>
          <cell r="AR59">
            <v>32</v>
          </cell>
          <cell r="AS59">
            <v>32.799999999999997</v>
          </cell>
          <cell r="AT59">
            <v>42</v>
          </cell>
          <cell r="AU59">
            <v>41.8</v>
          </cell>
          <cell r="AV59">
            <v>42.9</v>
          </cell>
          <cell r="AW59">
            <v>38.299999999999997</v>
          </cell>
          <cell r="AX59">
            <v>42</v>
          </cell>
          <cell r="AY59">
            <v>39.299999999999997</v>
          </cell>
          <cell r="AZ59">
            <v>54.1</v>
          </cell>
          <cell r="BA59">
            <v>50.5</v>
          </cell>
          <cell r="BB59">
            <v>44.5</v>
          </cell>
          <cell r="BC59">
            <v>46.2</v>
          </cell>
          <cell r="BD59">
            <v>46.6</v>
          </cell>
          <cell r="BE59">
            <v>47.4</v>
          </cell>
          <cell r="BF59">
            <v>48</v>
          </cell>
          <cell r="BG59">
            <v>46.6</v>
          </cell>
          <cell r="BH59">
            <v>49.7</v>
          </cell>
          <cell r="BI59">
            <v>46.6</v>
          </cell>
          <cell r="BJ59">
            <v>39.6</v>
          </cell>
          <cell r="BK59">
            <v>40.1</v>
          </cell>
          <cell r="BL59">
            <v>38.6</v>
          </cell>
          <cell r="BM59">
            <v>39.6</v>
          </cell>
          <cell r="BN59">
            <v>38.799999999999997</v>
          </cell>
          <cell r="BO59">
            <v>47</v>
          </cell>
          <cell r="BP59">
            <v>42.4</v>
          </cell>
          <cell r="BQ59">
            <v>34.299999999999997</v>
          </cell>
          <cell r="BR59">
            <v>42.5</v>
          </cell>
          <cell r="BS59">
            <v>45.3</v>
          </cell>
          <cell r="BT59">
            <v>47.4</v>
          </cell>
          <cell r="BU59">
            <v>33.1</v>
          </cell>
        </row>
        <row r="60">
          <cell r="A60" t="str">
            <v>Tinnplate</v>
          </cell>
          <cell r="K60">
            <v>0</v>
          </cell>
          <cell r="L60">
            <v>0.1</v>
          </cell>
          <cell r="M60">
            <v>0.7</v>
          </cell>
          <cell r="N60">
            <v>0</v>
          </cell>
          <cell r="O60">
            <v>0.1</v>
          </cell>
          <cell r="P60">
            <v>0.2</v>
          </cell>
          <cell r="Q60">
            <v>0</v>
          </cell>
          <cell r="R60">
            <v>0.3</v>
          </cell>
          <cell r="S60">
            <v>0</v>
          </cell>
          <cell r="T60">
            <v>2.2000000000000002</v>
          </cell>
          <cell r="U60">
            <v>4.0999999999999996</v>
          </cell>
          <cell r="V60">
            <v>0</v>
          </cell>
          <cell r="W60">
            <v>2.6529999999999987</v>
          </cell>
          <cell r="X60">
            <v>1.98</v>
          </cell>
          <cell r="Y60">
            <v>1.6229999999999993</v>
          </cell>
          <cell r="Z60">
            <v>5.3000000000000824E-2</v>
          </cell>
          <cell r="AA60">
            <v>2.1869999999999994</v>
          </cell>
          <cell r="AB60">
            <v>2.9470000000000001</v>
          </cell>
          <cell r="AC60">
            <v>5.5320000000000009</v>
          </cell>
          <cell r="AD60">
            <v>0.15799999999999947</v>
          </cell>
          <cell r="AE60">
            <v>2.1</v>
          </cell>
          <cell r="AF60">
            <v>2.2999999999999998</v>
          </cell>
          <cell r="AG60">
            <v>3.9</v>
          </cell>
          <cell r="AH60">
            <v>0.89999999999999858</v>
          </cell>
          <cell r="AI60">
            <v>4</v>
          </cell>
          <cell r="AJ60">
            <v>3.6</v>
          </cell>
          <cell r="AK60">
            <v>3.1</v>
          </cell>
          <cell r="AL60">
            <v>2.4</v>
          </cell>
          <cell r="AM60">
            <v>2.4</v>
          </cell>
          <cell r="AN60">
            <v>3</v>
          </cell>
          <cell r="AO60">
            <v>2.2000000000000002</v>
          </cell>
          <cell r="AP60">
            <v>2.2999999999999998</v>
          </cell>
          <cell r="AQ60">
            <v>2.4</v>
          </cell>
          <cell r="AR60">
            <v>3</v>
          </cell>
          <cell r="AS60">
            <v>2.7</v>
          </cell>
          <cell r="AT60">
            <v>4</v>
          </cell>
          <cell r="AU60">
            <v>3.9</v>
          </cell>
          <cell r="AV60">
            <v>3.3</v>
          </cell>
          <cell r="AW60">
            <v>4.3</v>
          </cell>
          <cell r="AX60">
            <v>2.9</v>
          </cell>
          <cell r="AY60">
            <v>3</v>
          </cell>
          <cell r="AZ60">
            <v>3.9</v>
          </cell>
          <cell r="BA60">
            <v>4.0999999999999996</v>
          </cell>
          <cell r="BB60">
            <v>6</v>
          </cell>
          <cell r="BC60">
            <v>3.3</v>
          </cell>
          <cell r="BD60">
            <v>3.8</v>
          </cell>
          <cell r="BE60">
            <v>3.3</v>
          </cell>
          <cell r="BF60">
            <v>5.5</v>
          </cell>
          <cell r="BG60">
            <v>5.7</v>
          </cell>
          <cell r="BH60">
            <v>3.2</v>
          </cell>
          <cell r="BI60">
            <v>2.4</v>
          </cell>
          <cell r="BJ60">
            <v>3.5</v>
          </cell>
          <cell r="BK60">
            <v>2.8</v>
          </cell>
          <cell r="BL60">
            <v>3.6</v>
          </cell>
          <cell r="BM60">
            <v>3.1</v>
          </cell>
          <cell r="BN60">
            <v>3.1</v>
          </cell>
          <cell r="BO60">
            <v>3.3</v>
          </cell>
          <cell r="BP60">
            <v>3</v>
          </cell>
          <cell r="BQ60">
            <v>3.3</v>
          </cell>
          <cell r="BR60">
            <v>3.7</v>
          </cell>
          <cell r="BS60">
            <v>4.5</v>
          </cell>
          <cell r="BT60">
            <v>4.2</v>
          </cell>
          <cell r="BU60">
            <v>4.5</v>
          </cell>
        </row>
        <row r="61">
          <cell r="A61" t="str">
            <v>CZ</v>
          </cell>
          <cell r="B61">
            <v>23.2</v>
          </cell>
          <cell r="C61">
            <v>15.7</v>
          </cell>
          <cell r="D61">
            <v>22.5</v>
          </cell>
          <cell r="E61">
            <v>17.7</v>
          </cell>
          <cell r="F61">
            <v>16.7</v>
          </cell>
          <cell r="G61">
            <v>10.199999999999999</v>
          </cell>
          <cell r="H61">
            <v>10.199999999999999</v>
          </cell>
          <cell r="I61">
            <v>16.8</v>
          </cell>
          <cell r="J61">
            <v>5.6869999999999976</v>
          </cell>
          <cell r="K61">
            <v>14.398</v>
          </cell>
          <cell r="L61">
            <v>19.559999999999999</v>
          </cell>
          <cell r="M61">
            <v>16.966000000000001</v>
          </cell>
          <cell r="N61">
            <v>24.3</v>
          </cell>
          <cell r="O61">
            <v>13.3</v>
          </cell>
          <cell r="P61">
            <v>19.899999999999999</v>
          </cell>
          <cell r="Q61">
            <v>22.8</v>
          </cell>
          <cell r="R61">
            <v>11.5</v>
          </cell>
          <cell r="S61">
            <v>12.2</v>
          </cell>
          <cell r="T61">
            <v>12.1</v>
          </cell>
          <cell r="U61">
            <v>13.9</v>
          </cell>
          <cell r="V61">
            <v>13.3</v>
          </cell>
          <cell r="W61">
            <v>11.4</v>
          </cell>
          <cell r="X61">
            <v>9.8000000000000007</v>
          </cell>
          <cell r="Y61">
            <v>7.3999999999999915</v>
          </cell>
          <cell r="Z61">
            <v>11.3</v>
          </cell>
          <cell r="AA61">
            <v>6</v>
          </cell>
          <cell r="AB61">
            <v>12.1</v>
          </cell>
          <cell r="AC61">
            <v>16.7</v>
          </cell>
          <cell r="AD61">
            <v>17.600000000000001</v>
          </cell>
          <cell r="AE61">
            <v>19.5</v>
          </cell>
          <cell r="AF61">
            <v>23.1</v>
          </cell>
          <cell r="AG61">
            <v>30.7</v>
          </cell>
          <cell r="AH61">
            <v>16.399999999999999</v>
          </cell>
          <cell r="AI61">
            <v>16.100000000000001</v>
          </cell>
          <cell r="AJ61">
            <v>31.3</v>
          </cell>
          <cell r="AK61">
            <v>14.2</v>
          </cell>
          <cell r="AL61">
            <v>17.5</v>
          </cell>
          <cell r="AM61">
            <v>18.100000000000001</v>
          </cell>
          <cell r="AN61">
            <v>16.7</v>
          </cell>
          <cell r="AO61">
            <v>16.7</v>
          </cell>
          <cell r="AP61">
            <v>16.399999999999999</v>
          </cell>
          <cell r="AQ61">
            <v>14</v>
          </cell>
          <cell r="AR61">
            <v>16.2</v>
          </cell>
          <cell r="AS61">
            <v>17.8</v>
          </cell>
          <cell r="AT61">
            <v>22</v>
          </cell>
          <cell r="AU61">
            <v>22.3</v>
          </cell>
          <cell r="AV61">
            <v>21.6</v>
          </cell>
          <cell r="AW61">
            <v>22</v>
          </cell>
          <cell r="AX61">
            <v>23</v>
          </cell>
          <cell r="AY61">
            <v>19.2</v>
          </cell>
          <cell r="AZ61">
            <v>29.3</v>
          </cell>
          <cell r="BA61">
            <v>25.7</v>
          </cell>
          <cell r="BB61">
            <v>21.4</v>
          </cell>
          <cell r="BC61">
            <v>20.6</v>
          </cell>
          <cell r="BD61">
            <v>17.600000000000001</v>
          </cell>
          <cell r="BE61">
            <v>21.07</v>
          </cell>
          <cell r="BF61">
            <v>29.5</v>
          </cell>
          <cell r="BG61">
            <v>20.7</v>
          </cell>
          <cell r="BH61">
            <v>18.2</v>
          </cell>
          <cell r="BI61">
            <v>15.4</v>
          </cell>
          <cell r="BJ61">
            <v>19.8</v>
          </cell>
          <cell r="BK61">
            <v>21</v>
          </cell>
          <cell r="BL61">
            <v>17.8</v>
          </cell>
          <cell r="BM61">
            <v>16.3</v>
          </cell>
          <cell r="BN61">
            <v>16</v>
          </cell>
          <cell r="BO61">
            <v>17.5</v>
          </cell>
          <cell r="BP61">
            <v>16.5</v>
          </cell>
          <cell r="BQ61">
            <v>18.100000000000001</v>
          </cell>
          <cell r="BR61">
            <v>23.6</v>
          </cell>
          <cell r="BS61">
            <v>20.7</v>
          </cell>
          <cell r="BT61">
            <v>10.6</v>
          </cell>
          <cell r="BU61">
            <v>17.2</v>
          </cell>
        </row>
        <row r="62">
          <cell r="A62" t="str">
            <v>EGV</v>
          </cell>
          <cell r="B62">
            <v>1.7</v>
          </cell>
          <cell r="C62">
            <v>1.6</v>
          </cell>
          <cell r="D62">
            <v>3.4</v>
          </cell>
          <cell r="E62">
            <v>2.6</v>
          </cell>
          <cell r="F62">
            <v>2.1</v>
          </cell>
          <cell r="G62">
            <v>3</v>
          </cell>
          <cell r="H62">
            <v>0.7</v>
          </cell>
          <cell r="I62">
            <v>2.9</v>
          </cell>
          <cell r="J62">
            <v>1.1419999999999997</v>
          </cell>
          <cell r="K62">
            <v>1.1519999999999999</v>
          </cell>
          <cell r="L62">
            <v>1.1759999999999997</v>
          </cell>
          <cell r="M62">
            <v>1.0189999999999999</v>
          </cell>
          <cell r="N62">
            <v>0.5</v>
          </cell>
          <cell r="O62">
            <v>1</v>
          </cell>
          <cell r="P62">
            <v>1.4</v>
          </cell>
          <cell r="Q62">
            <v>1.1000000000000001</v>
          </cell>
          <cell r="R62">
            <v>0.4</v>
          </cell>
          <cell r="S62">
            <v>1.1000000000000001</v>
          </cell>
          <cell r="T62">
            <v>0.1</v>
          </cell>
          <cell r="U62">
            <v>1.5</v>
          </cell>
          <cell r="V62">
            <v>1.7</v>
          </cell>
          <cell r="W62">
            <v>0.6</v>
          </cell>
          <cell r="X62">
            <v>0.5</v>
          </cell>
          <cell r="Y62">
            <v>0.39999999999999947</v>
          </cell>
          <cell r="Z62">
            <v>0.9</v>
          </cell>
          <cell r="AA62">
            <v>0.89999999999999947</v>
          </cell>
          <cell r="AB62">
            <v>0.5</v>
          </cell>
          <cell r="AC62">
            <v>0.7</v>
          </cell>
          <cell r="AD62">
            <v>0.99999999999999911</v>
          </cell>
          <cell r="AE62">
            <v>0.80000000000000071</v>
          </cell>
          <cell r="AF62">
            <v>1</v>
          </cell>
          <cell r="AG62">
            <v>1.8</v>
          </cell>
          <cell r="AH62">
            <v>0.7</v>
          </cell>
          <cell r="AI62">
            <v>1.3</v>
          </cell>
          <cell r="AJ62">
            <v>1.3</v>
          </cell>
          <cell r="AK62">
            <v>0.8</v>
          </cell>
          <cell r="AL62">
            <v>1</v>
          </cell>
          <cell r="AM62">
            <v>0.9</v>
          </cell>
          <cell r="AN62">
            <v>0.5</v>
          </cell>
          <cell r="AO62">
            <v>0.5</v>
          </cell>
          <cell r="AP62">
            <v>0.5</v>
          </cell>
          <cell r="AQ62">
            <v>0.5</v>
          </cell>
          <cell r="AR62">
            <v>0.7</v>
          </cell>
          <cell r="AS62">
            <v>0.6</v>
          </cell>
          <cell r="AT62">
            <v>1</v>
          </cell>
          <cell r="AU62">
            <v>0.6</v>
          </cell>
          <cell r="AV62">
            <v>0.6</v>
          </cell>
          <cell r="AW62">
            <v>0.5</v>
          </cell>
          <cell r="AX62">
            <v>0.6</v>
          </cell>
          <cell r="AY62">
            <v>0.7</v>
          </cell>
          <cell r="AZ62">
            <v>0.9</v>
          </cell>
          <cell r="BA62">
            <v>0.8</v>
          </cell>
          <cell r="BB62">
            <v>0.9</v>
          </cell>
          <cell r="BC62">
            <v>0.6</v>
          </cell>
          <cell r="BD62">
            <v>0.8</v>
          </cell>
          <cell r="BE62">
            <v>0.5</v>
          </cell>
          <cell r="BF62">
            <v>0.6</v>
          </cell>
          <cell r="BG62">
            <v>0.7</v>
          </cell>
          <cell r="BH62">
            <v>0.8</v>
          </cell>
          <cell r="BI62">
            <v>0.5</v>
          </cell>
          <cell r="BJ62">
            <v>0.7</v>
          </cell>
          <cell r="BK62">
            <v>2</v>
          </cell>
          <cell r="BL62">
            <v>0.9</v>
          </cell>
          <cell r="BM62">
            <v>0.9</v>
          </cell>
          <cell r="BN62">
            <v>0.7</v>
          </cell>
          <cell r="BO62">
            <v>0.5</v>
          </cell>
          <cell r="BP62">
            <v>0.7</v>
          </cell>
          <cell r="BQ62">
            <v>1.9</v>
          </cell>
          <cell r="BR62">
            <v>1.8</v>
          </cell>
          <cell r="BS62">
            <v>1.5</v>
          </cell>
          <cell r="BT62">
            <v>1.7000000000000002</v>
          </cell>
          <cell r="BU62">
            <v>0.7</v>
          </cell>
        </row>
        <row r="63">
          <cell r="A63" t="str">
            <v>Galvanized</v>
          </cell>
          <cell r="B63">
            <v>24.9</v>
          </cell>
          <cell r="C63">
            <v>17.3</v>
          </cell>
          <cell r="D63">
            <v>25.9</v>
          </cell>
          <cell r="E63">
            <v>20.3</v>
          </cell>
          <cell r="F63">
            <v>18.8</v>
          </cell>
          <cell r="G63">
            <v>13.2</v>
          </cell>
          <cell r="H63">
            <v>10.899999999999999</v>
          </cell>
          <cell r="I63">
            <v>19.7</v>
          </cell>
          <cell r="J63">
            <v>6.8289999999999971</v>
          </cell>
          <cell r="K63">
            <v>15.549999999999999</v>
          </cell>
          <cell r="L63">
            <v>20.735999999999997</v>
          </cell>
          <cell r="M63">
            <v>17.984999999999999</v>
          </cell>
          <cell r="N63">
            <v>24.8</v>
          </cell>
          <cell r="O63">
            <v>14.3</v>
          </cell>
          <cell r="P63">
            <v>21.299999999999997</v>
          </cell>
          <cell r="Q63">
            <v>23.900000000000002</v>
          </cell>
          <cell r="R63">
            <v>11.9</v>
          </cell>
          <cell r="S63">
            <v>13.299999999999999</v>
          </cell>
          <cell r="T63">
            <v>12.2</v>
          </cell>
          <cell r="U63">
            <v>15.4</v>
          </cell>
          <cell r="V63">
            <v>15</v>
          </cell>
          <cell r="W63">
            <v>12</v>
          </cell>
          <cell r="X63">
            <v>10.3</v>
          </cell>
          <cell r="Y63">
            <v>7.7999999999999909</v>
          </cell>
          <cell r="Z63">
            <v>12.200000000000001</v>
          </cell>
          <cell r="AA63">
            <v>6.8999999999999995</v>
          </cell>
          <cell r="AB63">
            <v>12.6</v>
          </cell>
          <cell r="AC63">
            <v>17.399999999999999</v>
          </cell>
          <cell r="AD63">
            <v>18.600000000000001</v>
          </cell>
          <cell r="AE63">
            <v>20.3</v>
          </cell>
          <cell r="AF63">
            <v>24.1</v>
          </cell>
          <cell r="AG63">
            <v>32.5</v>
          </cell>
          <cell r="AH63">
            <v>17.099999999999998</v>
          </cell>
          <cell r="AI63">
            <v>17.400000000000002</v>
          </cell>
          <cell r="AJ63">
            <v>32.6</v>
          </cell>
          <cell r="AK63">
            <v>15</v>
          </cell>
          <cell r="AL63">
            <v>18.5</v>
          </cell>
          <cell r="AM63">
            <v>19</v>
          </cell>
          <cell r="AN63">
            <v>17.2</v>
          </cell>
          <cell r="AO63">
            <v>17.2</v>
          </cell>
          <cell r="AP63">
            <v>16.899999999999999</v>
          </cell>
          <cell r="AQ63">
            <v>14.5</v>
          </cell>
          <cell r="AR63">
            <v>16.899999999999999</v>
          </cell>
          <cell r="AS63">
            <v>18.400000000000002</v>
          </cell>
          <cell r="AT63">
            <v>23</v>
          </cell>
          <cell r="AU63">
            <v>22.900000000000002</v>
          </cell>
          <cell r="AV63">
            <v>22.200000000000003</v>
          </cell>
          <cell r="AW63">
            <v>22.5</v>
          </cell>
          <cell r="AX63">
            <v>23.6</v>
          </cell>
          <cell r="AY63">
            <v>19.899999999999999</v>
          </cell>
          <cell r="AZ63">
            <v>30.2</v>
          </cell>
          <cell r="BA63">
            <v>26.5</v>
          </cell>
          <cell r="BB63">
            <v>22.299999999999997</v>
          </cell>
          <cell r="BC63">
            <v>21.200000000000003</v>
          </cell>
          <cell r="BD63">
            <v>18.400000000000002</v>
          </cell>
          <cell r="BE63">
            <v>21.57</v>
          </cell>
          <cell r="BF63">
            <v>30.1</v>
          </cell>
          <cell r="BG63">
            <v>21.4</v>
          </cell>
          <cell r="BH63">
            <v>19</v>
          </cell>
          <cell r="BI63">
            <v>15.9</v>
          </cell>
          <cell r="BJ63">
            <v>20.5</v>
          </cell>
          <cell r="BK63">
            <v>23</v>
          </cell>
          <cell r="BL63">
            <v>18.7</v>
          </cell>
          <cell r="BM63">
            <v>17.2</v>
          </cell>
          <cell r="BN63">
            <v>16.7</v>
          </cell>
          <cell r="BO63">
            <v>18</v>
          </cell>
          <cell r="BP63">
            <v>17.2</v>
          </cell>
          <cell r="BQ63">
            <v>20</v>
          </cell>
          <cell r="BR63">
            <v>25.400000000000002</v>
          </cell>
          <cell r="BS63">
            <v>22.2</v>
          </cell>
          <cell r="BT63">
            <v>12.3</v>
          </cell>
          <cell r="BU63">
            <v>17.899999999999999</v>
          </cell>
        </row>
        <row r="64">
          <cell r="A64" t="str">
            <v>TOTAL</v>
          </cell>
          <cell r="B64">
            <v>256.60000000000002</v>
          </cell>
          <cell r="C64">
            <v>267.60000000000002</v>
          </cell>
          <cell r="D64">
            <v>315.5</v>
          </cell>
          <cell r="E64">
            <v>318.10000000000002</v>
          </cell>
          <cell r="F64">
            <v>272.3</v>
          </cell>
          <cell r="G64">
            <v>267.90000000000003</v>
          </cell>
          <cell r="H64">
            <v>262.89999999999998</v>
          </cell>
          <cell r="I64">
            <v>295.8</v>
          </cell>
          <cell r="J64">
            <v>169.93799999999999</v>
          </cell>
          <cell r="K64">
            <v>165.64299999999997</v>
          </cell>
          <cell r="L64">
            <v>157.143</v>
          </cell>
          <cell r="M64">
            <v>133.27000000000001</v>
          </cell>
          <cell r="N64">
            <v>179.7</v>
          </cell>
          <cell r="O64">
            <v>162.4</v>
          </cell>
          <cell r="P64">
            <v>196.9</v>
          </cell>
          <cell r="Q64">
            <v>186</v>
          </cell>
          <cell r="R64">
            <v>205.9</v>
          </cell>
          <cell r="S64">
            <v>163.4</v>
          </cell>
          <cell r="T64">
            <v>158.80000000000001</v>
          </cell>
          <cell r="U64">
            <v>164.6</v>
          </cell>
          <cell r="V64">
            <v>159.6</v>
          </cell>
          <cell r="W64">
            <v>180.453</v>
          </cell>
          <cell r="X64">
            <v>191.38</v>
          </cell>
          <cell r="Y64">
            <v>156.523</v>
          </cell>
          <cell r="Z64">
            <v>200.55300000000003</v>
          </cell>
          <cell r="AA64">
            <v>165.98699999999999</v>
          </cell>
          <cell r="AB64">
            <v>181.74700000000001</v>
          </cell>
          <cell r="AC64">
            <v>198.13200000000001</v>
          </cell>
          <cell r="AD64">
            <v>195.85799999999998</v>
          </cell>
          <cell r="AE64">
            <v>196.2</v>
          </cell>
          <cell r="AF64">
            <v>207.7</v>
          </cell>
          <cell r="AG64">
            <v>226.6</v>
          </cell>
          <cell r="AH64">
            <v>183.2</v>
          </cell>
          <cell r="AI64">
            <v>203.3</v>
          </cell>
          <cell r="AJ64">
            <v>187.6</v>
          </cell>
          <cell r="AK64">
            <v>132.6</v>
          </cell>
          <cell r="AL64">
            <v>170.4</v>
          </cell>
          <cell r="AM64">
            <v>183.7</v>
          </cell>
          <cell r="AN64">
            <v>178.7</v>
          </cell>
          <cell r="AO64">
            <v>174.4</v>
          </cell>
          <cell r="AP64">
            <v>175.2</v>
          </cell>
          <cell r="AQ64">
            <v>163.80000000000001</v>
          </cell>
          <cell r="AR64">
            <v>187.6</v>
          </cell>
          <cell r="AS64">
            <v>175.3</v>
          </cell>
          <cell r="AT64">
            <v>204</v>
          </cell>
          <cell r="AU64">
            <v>212</v>
          </cell>
          <cell r="AV64">
            <v>211.2</v>
          </cell>
          <cell r="AW64">
            <v>203.3</v>
          </cell>
          <cell r="AX64">
            <v>194.2</v>
          </cell>
          <cell r="AY64">
            <v>185.7</v>
          </cell>
          <cell r="AZ64">
            <v>255.5</v>
          </cell>
          <cell r="BA64">
            <v>237.49999999999997</v>
          </cell>
          <cell r="BB64">
            <v>221</v>
          </cell>
          <cell r="BC64">
            <v>225.70000000000002</v>
          </cell>
          <cell r="BD64">
            <v>227.8</v>
          </cell>
          <cell r="BE64">
            <v>219.47</v>
          </cell>
          <cell r="BF64">
            <v>244.7</v>
          </cell>
          <cell r="BG64">
            <v>223.3</v>
          </cell>
          <cell r="BH64">
            <v>228.70000000000002</v>
          </cell>
          <cell r="BI64">
            <v>216.8</v>
          </cell>
          <cell r="BJ64">
            <v>214</v>
          </cell>
          <cell r="BK64">
            <v>177.5</v>
          </cell>
          <cell r="BL64">
            <v>189.60000000000002</v>
          </cell>
          <cell r="BM64">
            <v>178.4</v>
          </cell>
          <cell r="BN64">
            <v>181.2</v>
          </cell>
          <cell r="BO64">
            <v>191.49999999999997</v>
          </cell>
          <cell r="BP64">
            <v>195.8</v>
          </cell>
          <cell r="BQ64">
            <v>202.8</v>
          </cell>
          <cell r="BR64">
            <v>190.2</v>
          </cell>
          <cell r="BS64">
            <v>199.9</v>
          </cell>
          <cell r="BT64">
            <v>195.7</v>
          </cell>
          <cell r="BU64">
            <v>185.70000000000002</v>
          </cell>
        </row>
        <row r="76">
          <cell r="A76" t="str">
            <v>Compras</v>
          </cell>
          <cell r="B76">
            <v>36526</v>
          </cell>
          <cell r="C76">
            <v>36557</v>
          </cell>
          <cell r="D76">
            <v>36586</v>
          </cell>
          <cell r="E76">
            <v>36617</v>
          </cell>
          <cell r="F76">
            <v>36647</v>
          </cell>
          <cell r="G76">
            <v>36678</v>
          </cell>
          <cell r="H76">
            <v>36708</v>
          </cell>
          <cell r="I76">
            <v>36739</v>
          </cell>
          <cell r="J76">
            <v>36770</v>
          </cell>
          <cell r="K76">
            <v>36800</v>
          </cell>
          <cell r="L76">
            <v>36831</v>
          </cell>
          <cell r="M76">
            <v>36861</v>
          </cell>
          <cell r="N76">
            <v>36892</v>
          </cell>
          <cell r="O76">
            <v>36923</v>
          </cell>
          <cell r="P76">
            <v>36951</v>
          </cell>
          <cell r="Q76">
            <v>36982</v>
          </cell>
          <cell r="R76">
            <v>37012</v>
          </cell>
          <cell r="S76">
            <v>37043</v>
          </cell>
          <cell r="T76">
            <v>37073</v>
          </cell>
          <cell r="U76">
            <v>37104</v>
          </cell>
          <cell r="V76">
            <v>37135</v>
          </cell>
          <cell r="W76">
            <v>37165</v>
          </cell>
          <cell r="X76">
            <v>37196</v>
          </cell>
          <cell r="Y76">
            <v>37226</v>
          </cell>
          <cell r="Z76">
            <v>37257</v>
          </cell>
          <cell r="AA76">
            <v>37288</v>
          </cell>
          <cell r="AB76">
            <v>37316</v>
          </cell>
          <cell r="AC76">
            <v>37347</v>
          </cell>
          <cell r="AD76">
            <v>37377</v>
          </cell>
          <cell r="AE76">
            <v>37408</v>
          </cell>
          <cell r="AF76">
            <v>37438</v>
          </cell>
          <cell r="AG76">
            <v>37469</v>
          </cell>
          <cell r="AH76">
            <v>37500</v>
          </cell>
          <cell r="AI76">
            <v>37530</v>
          </cell>
          <cell r="AJ76">
            <v>37561</v>
          </cell>
          <cell r="AK76">
            <v>37591</v>
          </cell>
          <cell r="AL76">
            <v>37622</v>
          </cell>
          <cell r="AM76">
            <v>37653</v>
          </cell>
          <cell r="AN76">
            <v>37681</v>
          </cell>
          <cell r="AO76">
            <v>37712</v>
          </cell>
          <cell r="AP76">
            <v>37742</v>
          </cell>
          <cell r="AQ76">
            <v>37773</v>
          </cell>
          <cell r="AR76">
            <v>37803</v>
          </cell>
          <cell r="AS76">
            <v>37834</v>
          </cell>
          <cell r="AT76">
            <v>37865</v>
          </cell>
          <cell r="AU76">
            <v>37895</v>
          </cell>
          <cell r="AV76">
            <v>37926</v>
          </cell>
          <cell r="AW76">
            <v>37956</v>
          </cell>
          <cell r="AX76">
            <v>37987</v>
          </cell>
          <cell r="AY76">
            <v>38018</v>
          </cell>
          <cell r="AZ76">
            <v>38047</v>
          </cell>
          <cell r="BA76">
            <v>38078</v>
          </cell>
          <cell r="BB76">
            <v>38108</v>
          </cell>
          <cell r="BC76">
            <v>38139</v>
          </cell>
          <cell r="BD76">
            <v>38169</v>
          </cell>
          <cell r="BE76">
            <v>38200</v>
          </cell>
          <cell r="BF76">
            <v>38231</v>
          </cell>
          <cell r="BG76">
            <v>38261</v>
          </cell>
          <cell r="BH76">
            <v>38292</v>
          </cell>
          <cell r="BI76">
            <v>38322</v>
          </cell>
          <cell r="BJ76">
            <v>38353</v>
          </cell>
          <cell r="BK76">
            <v>38384</v>
          </cell>
          <cell r="BL76">
            <v>38412</v>
          </cell>
          <cell r="BM76">
            <v>38443</v>
          </cell>
          <cell r="BN76">
            <v>38473</v>
          </cell>
          <cell r="BO76">
            <v>38504</v>
          </cell>
          <cell r="BP76">
            <v>38534</v>
          </cell>
          <cell r="BQ76">
            <v>38565</v>
          </cell>
          <cell r="BR76">
            <v>38596</v>
          </cell>
          <cell r="BS76">
            <v>38626</v>
          </cell>
          <cell r="BT76">
            <v>38657</v>
          </cell>
          <cell r="BU76">
            <v>38687</v>
          </cell>
        </row>
        <row r="77">
          <cell r="A77" t="str">
            <v>Slabs</v>
          </cell>
          <cell r="Z77">
            <v>0.5</v>
          </cell>
          <cell r="AA77">
            <v>0.6</v>
          </cell>
          <cell r="AB77">
            <v>0.3</v>
          </cell>
          <cell r="AC77">
            <v>0.1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R77">
            <v>0</v>
          </cell>
        </row>
        <row r="78">
          <cell r="A78" t="str">
            <v>Heavy Plates</v>
          </cell>
          <cell r="Z78">
            <v>44.6</v>
          </cell>
          <cell r="AA78">
            <v>35.6</v>
          </cell>
          <cell r="AB78">
            <v>44.7</v>
          </cell>
          <cell r="AC78">
            <v>42.8</v>
          </cell>
          <cell r="AD78">
            <v>25.2</v>
          </cell>
          <cell r="AE78">
            <v>23.1</v>
          </cell>
          <cell r="AF78">
            <v>18.5</v>
          </cell>
          <cell r="AG78">
            <v>36.1</v>
          </cell>
          <cell r="AH78">
            <v>30</v>
          </cell>
          <cell r="AK78">
            <v>32.6</v>
          </cell>
          <cell r="AL78">
            <v>28</v>
          </cell>
          <cell r="AM78">
            <v>33.4</v>
          </cell>
          <cell r="AN78">
            <v>31.7</v>
          </cell>
          <cell r="AO78">
            <v>31.9</v>
          </cell>
          <cell r="AP78">
            <v>32.700000000000003</v>
          </cell>
          <cell r="AQ78">
            <v>33</v>
          </cell>
          <cell r="AR78">
            <v>34</v>
          </cell>
          <cell r="AS78">
            <v>35</v>
          </cell>
          <cell r="AT78">
            <v>47</v>
          </cell>
          <cell r="AU78">
            <v>47</v>
          </cell>
          <cell r="AV78">
            <v>39.299999999999997</v>
          </cell>
          <cell r="AW78">
            <v>38.9</v>
          </cell>
          <cell r="AX78">
            <v>29.8</v>
          </cell>
          <cell r="AY78">
            <v>32.299999999999997</v>
          </cell>
          <cell r="AZ78">
            <v>33.6</v>
          </cell>
          <cell r="BA78">
            <v>27.4</v>
          </cell>
          <cell r="BB78">
            <v>25</v>
          </cell>
          <cell r="BC78">
            <v>34.299999999999997</v>
          </cell>
          <cell r="BD78">
            <v>45.2</v>
          </cell>
          <cell r="BE78">
            <v>37</v>
          </cell>
          <cell r="BF78">
            <v>38.4</v>
          </cell>
          <cell r="BG78">
            <v>39.700000000000003</v>
          </cell>
          <cell r="BH78">
            <v>34.4</v>
          </cell>
          <cell r="BI78">
            <v>43.5</v>
          </cell>
          <cell r="BJ78">
            <v>28.7</v>
          </cell>
          <cell r="BK78">
            <v>32.200000000000003</v>
          </cell>
          <cell r="BL78">
            <v>38.9</v>
          </cell>
          <cell r="BM78">
            <v>38.6</v>
          </cell>
          <cell r="BN78">
            <v>43.7</v>
          </cell>
          <cell r="BO78">
            <v>42.9</v>
          </cell>
          <cell r="BP78">
            <v>41.7</v>
          </cell>
          <cell r="BQ78">
            <v>33.4</v>
          </cell>
          <cell r="BR78">
            <v>27.3</v>
          </cell>
          <cell r="BS78">
            <v>22.5</v>
          </cell>
          <cell r="BT78">
            <v>24.2</v>
          </cell>
          <cell r="BU78">
            <v>23.5</v>
          </cell>
        </row>
        <row r="79">
          <cell r="A79" t="str">
            <v>LTQ (*)</v>
          </cell>
          <cell r="Z79">
            <v>25.4</v>
          </cell>
          <cell r="AA79">
            <v>19.7</v>
          </cell>
          <cell r="AB79">
            <v>18.399999999999999</v>
          </cell>
          <cell r="AC79">
            <v>22</v>
          </cell>
          <cell r="AD79">
            <v>22.3</v>
          </cell>
          <cell r="AE79">
            <v>18.5</v>
          </cell>
          <cell r="AF79">
            <v>15.3</v>
          </cell>
          <cell r="AG79">
            <v>21.3</v>
          </cell>
          <cell r="AH79">
            <v>23</v>
          </cell>
          <cell r="AK79">
            <v>21.6</v>
          </cell>
          <cell r="AL79">
            <v>17</v>
          </cell>
          <cell r="AM79">
            <v>13.1</v>
          </cell>
          <cell r="AN79">
            <v>18.5</v>
          </cell>
          <cell r="AO79">
            <v>18.7</v>
          </cell>
          <cell r="AP79">
            <v>16.3</v>
          </cell>
          <cell r="AQ79">
            <v>22</v>
          </cell>
          <cell r="AR79">
            <v>15</v>
          </cell>
          <cell r="AS79">
            <v>15</v>
          </cell>
          <cell r="AT79">
            <v>16</v>
          </cell>
          <cell r="AU79">
            <v>16</v>
          </cell>
          <cell r="AV79">
            <v>31.8</v>
          </cell>
          <cell r="AW79">
            <v>27.3</v>
          </cell>
          <cell r="AX79">
            <v>19.600000000000001</v>
          </cell>
          <cell r="AY79">
            <v>19.2</v>
          </cell>
          <cell r="AZ79">
            <v>24.2</v>
          </cell>
          <cell r="BA79">
            <v>27.8</v>
          </cell>
          <cell r="BB79">
            <v>25.3</v>
          </cell>
          <cell r="BC79">
            <v>23.9</v>
          </cell>
          <cell r="BD79">
            <v>24.1</v>
          </cell>
          <cell r="BE79">
            <v>26.4</v>
          </cell>
          <cell r="BF79">
            <v>28.7</v>
          </cell>
          <cell r="BG79">
            <v>34.200000000000003</v>
          </cell>
          <cell r="BH79">
            <v>39</v>
          </cell>
          <cell r="BI79">
            <v>29.9</v>
          </cell>
          <cell r="BJ79">
            <v>35.700000000000003</v>
          </cell>
          <cell r="BK79">
            <v>40.4</v>
          </cell>
          <cell r="BL79">
            <v>40.5</v>
          </cell>
          <cell r="BM79">
            <v>32.4</v>
          </cell>
          <cell r="BN79">
            <v>36.9</v>
          </cell>
          <cell r="BO79">
            <v>25.4</v>
          </cell>
          <cell r="BP79">
            <v>27.7</v>
          </cell>
          <cell r="BQ79">
            <v>34.799999999999997</v>
          </cell>
          <cell r="BR79">
            <v>22.9</v>
          </cell>
          <cell r="BS79">
            <v>23</v>
          </cell>
          <cell r="BT79">
            <v>19.3</v>
          </cell>
          <cell r="BU79">
            <v>19</v>
          </cell>
        </row>
        <row r="80">
          <cell r="A80" t="str">
            <v>BQ/CFQ</v>
          </cell>
          <cell r="Z80">
            <v>79.599999999999994</v>
          </cell>
          <cell r="AA80">
            <v>71</v>
          </cell>
          <cell r="AB80">
            <v>77.7</v>
          </cell>
          <cell r="AC80">
            <v>57.6</v>
          </cell>
          <cell r="AD80">
            <v>76.400000000000006</v>
          </cell>
          <cell r="AE80">
            <v>57.4</v>
          </cell>
          <cell r="AF80">
            <v>41.4</v>
          </cell>
          <cell r="AG80">
            <v>64.5</v>
          </cell>
          <cell r="AH80">
            <v>30</v>
          </cell>
          <cell r="AK80">
            <v>96.9</v>
          </cell>
          <cell r="AL80">
            <v>91</v>
          </cell>
          <cell r="AM80">
            <v>88</v>
          </cell>
          <cell r="AN80">
            <v>104</v>
          </cell>
          <cell r="AO80">
            <v>106.7</v>
          </cell>
          <cell r="AP80">
            <v>93</v>
          </cell>
          <cell r="AQ80">
            <v>89</v>
          </cell>
          <cell r="AR80">
            <v>67</v>
          </cell>
          <cell r="AS80">
            <v>51</v>
          </cell>
          <cell r="AT80">
            <v>50</v>
          </cell>
          <cell r="AU80">
            <v>50.2</v>
          </cell>
          <cell r="AV80">
            <v>96.9</v>
          </cell>
          <cell r="AW80">
            <v>102.5</v>
          </cell>
          <cell r="AX80">
            <v>99</v>
          </cell>
          <cell r="AY80">
            <v>87.9</v>
          </cell>
          <cell r="AZ80">
            <v>79.5</v>
          </cell>
          <cell r="BA80">
            <v>79.3</v>
          </cell>
          <cell r="BB80">
            <v>74.5</v>
          </cell>
          <cell r="BC80">
            <v>95.3</v>
          </cell>
          <cell r="BD80">
            <v>81.599999999999994</v>
          </cell>
          <cell r="BE80">
            <v>81.2</v>
          </cell>
          <cell r="BF80">
            <v>95.8</v>
          </cell>
          <cell r="BG80">
            <v>93.2</v>
          </cell>
          <cell r="BH80">
            <v>106.1</v>
          </cell>
          <cell r="BI80">
            <v>87</v>
          </cell>
          <cell r="BJ80">
            <v>88.6</v>
          </cell>
          <cell r="BK80">
            <v>76.2</v>
          </cell>
          <cell r="BL80">
            <v>100.9</v>
          </cell>
          <cell r="BM80">
            <v>83.4</v>
          </cell>
          <cell r="BN80">
            <v>67.400000000000006</v>
          </cell>
          <cell r="BO80">
            <v>54.1</v>
          </cell>
          <cell r="BP80">
            <v>41.1</v>
          </cell>
          <cell r="BQ80">
            <v>56.8</v>
          </cell>
          <cell r="BR80">
            <v>66.8</v>
          </cell>
          <cell r="BS80">
            <v>64.8</v>
          </cell>
          <cell r="BT80">
            <v>62.8</v>
          </cell>
          <cell r="BU80">
            <v>58.9</v>
          </cell>
        </row>
        <row r="81">
          <cell r="A81" t="str">
            <v>Hot Rolled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105</v>
          </cell>
          <cell r="AA81">
            <v>90.7</v>
          </cell>
          <cell r="AB81">
            <v>96.1</v>
          </cell>
          <cell r="AC81">
            <v>79.599999999999994</v>
          </cell>
          <cell r="AD81">
            <v>98.7</v>
          </cell>
          <cell r="AE81">
            <v>75.900000000000006</v>
          </cell>
          <cell r="AF81">
            <v>56.7</v>
          </cell>
          <cell r="AG81">
            <v>85.8</v>
          </cell>
          <cell r="AH81">
            <v>53</v>
          </cell>
          <cell r="AI81">
            <v>0</v>
          </cell>
          <cell r="AJ81">
            <v>0</v>
          </cell>
          <cell r="AK81">
            <v>118.5</v>
          </cell>
          <cell r="AL81">
            <v>108</v>
          </cell>
          <cell r="AM81">
            <v>101.1</v>
          </cell>
          <cell r="AN81">
            <v>122.5</v>
          </cell>
          <cell r="AO81">
            <v>125.4</v>
          </cell>
          <cell r="AP81">
            <v>109.3</v>
          </cell>
          <cell r="AQ81">
            <v>111</v>
          </cell>
          <cell r="AR81">
            <v>82</v>
          </cell>
          <cell r="AS81">
            <v>66</v>
          </cell>
          <cell r="AT81">
            <v>66</v>
          </cell>
          <cell r="AU81">
            <v>66.2</v>
          </cell>
          <cell r="AV81">
            <v>128.70000000000002</v>
          </cell>
          <cell r="AW81">
            <v>129.80000000000001</v>
          </cell>
          <cell r="AX81">
            <v>118.6</v>
          </cell>
          <cell r="AY81">
            <v>107.10000000000001</v>
          </cell>
          <cell r="AZ81">
            <v>103.7</v>
          </cell>
          <cell r="BA81">
            <v>107.1</v>
          </cell>
          <cell r="BB81">
            <v>99.8</v>
          </cell>
          <cell r="BC81">
            <v>119.19999999999999</v>
          </cell>
          <cell r="BD81">
            <v>105.69999999999999</v>
          </cell>
          <cell r="BE81">
            <v>107.6</v>
          </cell>
          <cell r="BF81">
            <v>124.5</v>
          </cell>
          <cell r="BG81">
            <v>127.4</v>
          </cell>
          <cell r="BH81">
            <v>145.1</v>
          </cell>
          <cell r="BI81">
            <v>116.9</v>
          </cell>
          <cell r="BJ81">
            <v>124.3</v>
          </cell>
          <cell r="BK81">
            <v>116.6</v>
          </cell>
          <cell r="BL81">
            <v>141.4</v>
          </cell>
          <cell r="BM81">
            <v>115.80000000000001</v>
          </cell>
          <cell r="BN81">
            <v>104.30000000000001</v>
          </cell>
          <cell r="BO81">
            <v>79.5</v>
          </cell>
          <cell r="BP81">
            <v>68.8</v>
          </cell>
          <cell r="BQ81">
            <v>91.6</v>
          </cell>
          <cell r="BR81">
            <v>89.699999999999989</v>
          </cell>
          <cell r="BS81">
            <v>87.8</v>
          </cell>
          <cell r="BT81">
            <v>82.1</v>
          </cell>
          <cell r="BU81">
            <v>77.900000000000006</v>
          </cell>
        </row>
        <row r="82">
          <cell r="A82" t="str">
            <v>Cold Rolled</v>
          </cell>
          <cell r="Z82">
            <v>46.2</v>
          </cell>
          <cell r="AA82">
            <v>34.1</v>
          </cell>
          <cell r="AB82">
            <v>42.1</v>
          </cell>
          <cell r="AC82">
            <v>40</v>
          </cell>
          <cell r="AD82">
            <v>49.8</v>
          </cell>
          <cell r="AE82">
            <v>37</v>
          </cell>
          <cell r="AF82">
            <v>28.9</v>
          </cell>
          <cell r="AG82">
            <v>37.299999999999997</v>
          </cell>
          <cell r="AH82">
            <v>42</v>
          </cell>
          <cell r="AK82">
            <v>55.2</v>
          </cell>
          <cell r="AL82">
            <v>40</v>
          </cell>
          <cell r="AM82">
            <v>38.5</v>
          </cell>
          <cell r="AN82">
            <v>40.6</v>
          </cell>
          <cell r="AO82">
            <v>46.2</v>
          </cell>
          <cell r="AP82">
            <v>51.7</v>
          </cell>
          <cell r="AQ82">
            <v>39</v>
          </cell>
          <cell r="AR82">
            <v>28</v>
          </cell>
          <cell r="AS82">
            <v>21</v>
          </cell>
          <cell r="AT82">
            <v>28</v>
          </cell>
          <cell r="AU82">
            <v>27.6</v>
          </cell>
          <cell r="AV82">
            <v>40</v>
          </cell>
          <cell r="AW82">
            <v>48.8</v>
          </cell>
          <cell r="AX82">
            <v>46.5</v>
          </cell>
          <cell r="AY82">
            <v>47.4</v>
          </cell>
          <cell r="AZ82">
            <v>44.2</v>
          </cell>
          <cell r="BA82">
            <v>43.3</v>
          </cell>
          <cell r="BB82">
            <v>56</v>
          </cell>
          <cell r="BC82">
            <v>42.2</v>
          </cell>
          <cell r="BD82">
            <v>54.6</v>
          </cell>
          <cell r="BE82">
            <v>47.9</v>
          </cell>
          <cell r="BF82">
            <v>50.8</v>
          </cell>
          <cell r="BG82">
            <v>56.2</v>
          </cell>
          <cell r="BH82">
            <v>63.6</v>
          </cell>
          <cell r="BI82">
            <v>54.2</v>
          </cell>
          <cell r="BJ82">
            <v>45.5</v>
          </cell>
          <cell r="BK82">
            <v>41.1</v>
          </cell>
          <cell r="BL82">
            <v>38.200000000000003</v>
          </cell>
          <cell r="BM82">
            <v>33</v>
          </cell>
          <cell r="BN82">
            <v>27</v>
          </cell>
          <cell r="BO82">
            <v>34.299999999999997</v>
          </cell>
          <cell r="BP82">
            <v>31.8</v>
          </cell>
          <cell r="BQ82">
            <v>24.8</v>
          </cell>
          <cell r="BR82">
            <v>22.6</v>
          </cell>
          <cell r="BS82">
            <v>24</v>
          </cell>
          <cell r="BT82">
            <v>45.6</v>
          </cell>
          <cell r="BU82">
            <v>29.3</v>
          </cell>
        </row>
        <row r="83">
          <cell r="A83" t="str">
            <v>Tinnplate</v>
          </cell>
          <cell r="Z83">
            <v>1</v>
          </cell>
          <cell r="AA83">
            <v>1</v>
          </cell>
          <cell r="AB83">
            <v>2.2000000000000002</v>
          </cell>
          <cell r="AC83">
            <v>5.5</v>
          </cell>
          <cell r="AD83">
            <v>5.7</v>
          </cell>
          <cell r="AE83">
            <v>3.1</v>
          </cell>
          <cell r="AF83">
            <v>2.7</v>
          </cell>
          <cell r="AG83">
            <v>1.3</v>
          </cell>
          <cell r="AH83">
            <v>1</v>
          </cell>
          <cell r="AK83">
            <v>1.9</v>
          </cell>
          <cell r="AL83">
            <v>2</v>
          </cell>
          <cell r="AM83">
            <v>0.2</v>
          </cell>
          <cell r="AN83">
            <v>5</v>
          </cell>
          <cell r="AO83">
            <v>3.1</v>
          </cell>
          <cell r="AP83">
            <v>4.0999999999999996</v>
          </cell>
          <cell r="AQ83">
            <v>2</v>
          </cell>
          <cell r="AR83">
            <v>3</v>
          </cell>
          <cell r="AS83">
            <v>2</v>
          </cell>
          <cell r="AT83">
            <v>4</v>
          </cell>
          <cell r="AU83">
            <v>3.7</v>
          </cell>
          <cell r="AV83">
            <v>4.4000000000000004</v>
          </cell>
          <cell r="AW83">
            <v>5.8</v>
          </cell>
          <cell r="AX83">
            <v>3.5</v>
          </cell>
          <cell r="AY83">
            <v>4.4000000000000004</v>
          </cell>
          <cell r="AZ83">
            <v>5.3</v>
          </cell>
          <cell r="BA83">
            <v>3.2</v>
          </cell>
          <cell r="BB83">
            <v>6</v>
          </cell>
          <cell r="BC83">
            <v>3.5</v>
          </cell>
          <cell r="BD83">
            <v>3.9</v>
          </cell>
          <cell r="BE83">
            <v>3.4</v>
          </cell>
          <cell r="BF83">
            <v>4.5999999999999996</v>
          </cell>
          <cell r="BG83">
            <v>2.6</v>
          </cell>
          <cell r="BH83">
            <v>3.9</v>
          </cell>
          <cell r="BI83">
            <v>1.9</v>
          </cell>
          <cell r="BJ83">
            <v>6.7</v>
          </cell>
          <cell r="BK83">
            <v>4.3</v>
          </cell>
          <cell r="BL83">
            <v>2.7</v>
          </cell>
          <cell r="BM83">
            <v>2.7</v>
          </cell>
          <cell r="BN83">
            <v>3.7</v>
          </cell>
          <cell r="BO83">
            <v>3.6</v>
          </cell>
          <cell r="BP83">
            <v>4.5</v>
          </cell>
          <cell r="BQ83">
            <v>5.4</v>
          </cell>
          <cell r="BR83">
            <v>3.5</v>
          </cell>
          <cell r="BS83">
            <v>5.7</v>
          </cell>
          <cell r="BT83">
            <v>4.5999999999999996</v>
          </cell>
          <cell r="BU83">
            <v>3</v>
          </cell>
        </row>
        <row r="84">
          <cell r="A84" t="str">
            <v>CZ</v>
          </cell>
          <cell r="Z84">
            <v>17.3</v>
          </cell>
          <cell r="AA84">
            <v>14.2</v>
          </cell>
          <cell r="AB84">
            <v>17.2</v>
          </cell>
          <cell r="AC84">
            <v>12.5</v>
          </cell>
          <cell r="AD84">
            <v>20.3</v>
          </cell>
          <cell r="AE84">
            <v>14.8</v>
          </cell>
          <cell r="AF84">
            <v>15.4</v>
          </cell>
          <cell r="AG84">
            <v>12.5</v>
          </cell>
          <cell r="AH84">
            <v>15</v>
          </cell>
          <cell r="AK84">
            <v>17.100000000000001</v>
          </cell>
          <cell r="AL84">
            <v>18</v>
          </cell>
          <cell r="AM84">
            <v>14</v>
          </cell>
          <cell r="AN84">
            <v>17.899999999999999</v>
          </cell>
          <cell r="AO84">
            <v>22.2</v>
          </cell>
          <cell r="AP84">
            <v>32</v>
          </cell>
          <cell r="AQ84">
            <v>23</v>
          </cell>
          <cell r="AR84">
            <v>15</v>
          </cell>
          <cell r="AS84">
            <v>16</v>
          </cell>
          <cell r="AT84">
            <v>13</v>
          </cell>
          <cell r="AU84">
            <v>12.5</v>
          </cell>
          <cell r="AV84">
            <v>25.5</v>
          </cell>
          <cell r="AW84">
            <v>24.7</v>
          </cell>
          <cell r="AX84">
            <v>18.5</v>
          </cell>
          <cell r="AY84">
            <v>19.899999999999999</v>
          </cell>
          <cell r="AZ84">
            <v>19.899999999999999</v>
          </cell>
          <cell r="BA84">
            <v>18.7</v>
          </cell>
          <cell r="BB84">
            <v>23.2</v>
          </cell>
          <cell r="BC84">
            <v>15</v>
          </cell>
          <cell r="BD84">
            <v>17.399999999999999</v>
          </cell>
          <cell r="BE84">
            <v>25.4</v>
          </cell>
          <cell r="BF84">
            <v>24</v>
          </cell>
          <cell r="BG84">
            <v>21.8</v>
          </cell>
          <cell r="BH84">
            <v>21.7</v>
          </cell>
          <cell r="BI84">
            <v>10.5</v>
          </cell>
          <cell r="BJ84">
            <v>26.7</v>
          </cell>
          <cell r="BK84">
            <v>16.7</v>
          </cell>
          <cell r="BL84">
            <v>21.9</v>
          </cell>
          <cell r="BM84">
            <v>12.4</v>
          </cell>
          <cell r="BN84">
            <v>14.4</v>
          </cell>
          <cell r="BO84">
            <v>21.9</v>
          </cell>
          <cell r="BP84">
            <v>15.5</v>
          </cell>
          <cell r="BQ84">
            <v>16.399999999999999</v>
          </cell>
          <cell r="BR84">
            <v>12.2</v>
          </cell>
          <cell r="BS84">
            <v>16.100000000000001</v>
          </cell>
          <cell r="BT84">
            <v>10.8</v>
          </cell>
          <cell r="BU84">
            <v>18.600000000000001</v>
          </cell>
        </row>
        <row r="85">
          <cell r="A85" t="str">
            <v>EGV</v>
          </cell>
          <cell r="Z85">
            <v>0.3</v>
          </cell>
          <cell r="AA85">
            <v>0.3</v>
          </cell>
          <cell r="AB85">
            <v>0.1</v>
          </cell>
          <cell r="AC85">
            <v>0.3</v>
          </cell>
          <cell r="AD85">
            <v>2.8</v>
          </cell>
          <cell r="AE85">
            <v>0.4</v>
          </cell>
          <cell r="AF85">
            <v>0.3</v>
          </cell>
          <cell r="AG85">
            <v>0.3</v>
          </cell>
          <cell r="AH85">
            <v>1</v>
          </cell>
          <cell r="AK85">
            <v>0.9</v>
          </cell>
          <cell r="AL85">
            <v>1</v>
          </cell>
          <cell r="AM85">
            <v>0.3</v>
          </cell>
          <cell r="AN85">
            <v>0.5</v>
          </cell>
          <cell r="AO85">
            <v>1</v>
          </cell>
          <cell r="AP85">
            <v>1.6</v>
          </cell>
          <cell r="AQ85">
            <v>1</v>
          </cell>
          <cell r="AR85">
            <v>0</v>
          </cell>
          <cell r="AS85">
            <v>0</v>
          </cell>
          <cell r="AT85">
            <v>0</v>
          </cell>
          <cell r="AU85">
            <v>0.1</v>
          </cell>
          <cell r="AV85">
            <v>0.7</v>
          </cell>
          <cell r="AW85">
            <v>0.9</v>
          </cell>
          <cell r="AX85">
            <v>0.4</v>
          </cell>
          <cell r="AY85">
            <v>0.4</v>
          </cell>
          <cell r="AZ85">
            <v>0.5</v>
          </cell>
          <cell r="BA85">
            <v>0.3</v>
          </cell>
          <cell r="BB85">
            <v>0.9</v>
          </cell>
          <cell r="BC85">
            <v>0.6</v>
          </cell>
          <cell r="BD85">
            <v>0.8</v>
          </cell>
          <cell r="BE85">
            <v>0.5</v>
          </cell>
          <cell r="BF85">
            <v>1.1000000000000001</v>
          </cell>
          <cell r="BG85">
            <v>0.7</v>
          </cell>
          <cell r="BH85">
            <v>0.8</v>
          </cell>
          <cell r="BI85">
            <v>0.5</v>
          </cell>
          <cell r="BJ85">
            <v>0.3</v>
          </cell>
          <cell r="BK85">
            <v>1.5</v>
          </cell>
          <cell r="BL85">
            <v>0.8</v>
          </cell>
          <cell r="BM85">
            <v>0.8</v>
          </cell>
          <cell r="BN85">
            <v>0.8</v>
          </cell>
          <cell r="BO85">
            <v>0.4</v>
          </cell>
          <cell r="BP85">
            <v>0.9</v>
          </cell>
          <cell r="BQ85">
            <v>1.8</v>
          </cell>
          <cell r="BR85">
            <v>1.1000000000000001</v>
          </cell>
          <cell r="BS85">
            <v>0.7</v>
          </cell>
          <cell r="BT85">
            <v>0.9</v>
          </cell>
          <cell r="BU85">
            <v>0.5</v>
          </cell>
        </row>
        <row r="86">
          <cell r="A86" t="str">
            <v>Galvanized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17.600000000000001</v>
          </cell>
          <cell r="AA86">
            <v>14.5</v>
          </cell>
          <cell r="AB86">
            <v>17.3</v>
          </cell>
          <cell r="AC86">
            <v>12.8</v>
          </cell>
          <cell r="AD86">
            <v>23.1</v>
          </cell>
          <cell r="AE86">
            <v>15.200000000000001</v>
          </cell>
          <cell r="AF86">
            <v>15.700000000000001</v>
          </cell>
          <cell r="AG86">
            <v>12.8</v>
          </cell>
          <cell r="AH86">
            <v>16</v>
          </cell>
          <cell r="AI86">
            <v>0</v>
          </cell>
          <cell r="AJ86">
            <v>0</v>
          </cell>
          <cell r="AK86">
            <v>18</v>
          </cell>
          <cell r="AL86">
            <v>19</v>
          </cell>
          <cell r="AM86">
            <v>14.3</v>
          </cell>
          <cell r="AN86">
            <v>18.399999999999999</v>
          </cell>
          <cell r="AO86">
            <v>23.2</v>
          </cell>
          <cell r="AP86">
            <v>33.6</v>
          </cell>
          <cell r="AQ86">
            <v>24</v>
          </cell>
          <cell r="AR86">
            <v>15</v>
          </cell>
          <cell r="AS86">
            <v>16</v>
          </cell>
          <cell r="AT86">
            <v>13</v>
          </cell>
          <cell r="AU86">
            <v>12.6</v>
          </cell>
          <cell r="AV86">
            <v>26.2</v>
          </cell>
          <cell r="AW86">
            <v>25.599999999999998</v>
          </cell>
          <cell r="AX86">
            <v>18.899999999999999</v>
          </cell>
          <cell r="AY86">
            <v>20.299999999999997</v>
          </cell>
          <cell r="AZ86">
            <v>20.399999999999999</v>
          </cell>
          <cell r="BA86">
            <v>19</v>
          </cell>
          <cell r="BB86">
            <v>24.099999999999998</v>
          </cell>
          <cell r="BC86">
            <v>15.6</v>
          </cell>
          <cell r="BD86">
            <v>18.2</v>
          </cell>
          <cell r="BE86">
            <v>25.9</v>
          </cell>
          <cell r="BF86">
            <v>25.1</v>
          </cell>
          <cell r="BG86">
            <v>22.5</v>
          </cell>
          <cell r="BH86">
            <v>22.5</v>
          </cell>
          <cell r="BI86">
            <v>11</v>
          </cell>
          <cell r="BJ86">
            <v>27</v>
          </cell>
          <cell r="BK86">
            <v>18.2</v>
          </cell>
          <cell r="BL86">
            <v>22.7</v>
          </cell>
          <cell r="BM86">
            <v>13.200000000000001</v>
          </cell>
          <cell r="BN86">
            <v>15.200000000000001</v>
          </cell>
          <cell r="BO86">
            <v>22.299999999999997</v>
          </cell>
          <cell r="BP86">
            <v>16.399999999999999</v>
          </cell>
          <cell r="BQ86">
            <v>18.2</v>
          </cell>
          <cell r="BR86">
            <v>13.299999999999999</v>
          </cell>
          <cell r="BS86">
            <v>16.8</v>
          </cell>
          <cell r="BT86">
            <v>11.700000000000001</v>
          </cell>
          <cell r="BU86">
            <v>19.100000000000001</v>
          </cell>
        </row>
        <row r="87">
          <cell r="A87" t="str">
            <v>TOTAL</v>
          </cell>
          <cell r="B87">
            <v>172.8</v>
          </cell>
          <cell r="C87">
            <v>180.6</v>
          </cell>
          <cell r="D87">
            <v>205.7</v>
          </cell>
          <cell r="E87">
            <v>203.8</v>
          </cell>
          <cell r="F87">
            <v>210</v>
          </cell>
          <cell r="G87">
            <v>202.8</v>
          </cell>
          <cell r="H87">
            <v>191.3</v>
          </cell>
          <cell r="I87">
            <v>200.6</v>
          </cell>
          <cell r="J87">
            <v>198.4</v>
          </cell>
          <cell r="K87">
            <v>166.5</v>
          </cell>
          <cell r="L87">
            <v>163.69999999999999</v>
          </cell>
          <cell r="M87">
            <v>137</v>
          </cell>
          <cell r="N87">
            <v>175.4</v>
          </cell>
          <cell r="O87">
            <v>166.3</v>
          </cell>
          <cell r="P87">
            <v>207</v>
          </cell>
          <cell r="Q87">
            <v>192.7</v>
          </cell>
          <cell r="R87">
            <v>209.4</v>
          </cell>
          <cell r="S87">
            <v>170.3</v>
          </cell>
          <cell r="T87">
            <v>127.2</v>
          </cell>
          <cell r="U87">
            <v>147.19999999999999</v>
          </cell>
          <cell r="V87">
            <v>138.69999999999999</v>
          </cell>
          <cell r="W87">
            <v>171.9</v>
          </cell>
          <cell r="X87">
            <v>193.6</v>
          </cell>
          <cell r="Y87">
            <v>184.1</v>
          </cell>
          <cell r="Z87">
            <v>214.9</v>
          </cell>
          <cell r="AA87">
            <v>176.5</v>
          </cell>
          <cell r="AB87">
            <v>202.7</v>
          </cell>
          <cell r="AC87">
            <v>180</v>
          </cell>
          <cell r="AD87">
            <v>202.5</v>
          </cell>
          <cell r="AE87">
            <v>154.30000000000001</v>
          </cell>
          <cell r="AF87">
            <v>122.5</v>
          </cell>
          <cell r="AG87">
            <v>173.3</v>
          </cell>
          <cell r="AH87">
            <v>172</v>
          </cell>
          <cell r="AI87">
            <v>170.7</v>
          </cell>
          <cell r="AJ87">
            <v>177.5</v>
          </cell>
          <cell r="AK87">
            <v>226.2</v>
          </cell>
          <cell r="AL87">
            <v>197</v>
          </cell>
          <cell r="AM87">
            <v>187.5</v>
          </cell>
          <cell r="AN87">
            <v>218.2</v>
          </cell>
          <cell r="AO87">
            <v>229.8</v>
          </cell>
          <cell r="AP87">
            <v>231.39999999999998</v>
          </cell>
          <cell r="AQ87">
            <v>209</v>
          </cell>
          <cell r="AR87">
            <v>162</v>
          </cell>
          <cell r="AS87">
            <v>140</v>
          </cell>
          <cell r="AT87">
            <v>158</v>
          </cell>
          <cell r="AU87">
            <v>157.10000000000002</v>
          </cell>
          <cell r="AV87">
            <v>238.60000000000002</v>
          </cell>
          <cell r="AW87">
            <v>248.9</v>
          </cell>
          <cell r="AX87">
            <v>217.3</v>
          </cell>
          <cell r="AY87">
            <v>211.5</v>
          </cell>
          <cell r="AZ87">
            <v>207.2</v>
          </cell>
          <cell r="BA87">
            <v>200</v>
          </cell>
          <cell r="BB87">
            <v>210.89999999999998</v>
          </cell>
          <cell r="BC87">
            <v>214.8</v>
          </cell>
          <cell r="BD87">
            <v>227.59999999999997</v>
          </cell>
          <cell r="BE87">
            <v>221.79999999999998</v>
          </cell>
          <cell r="BF87">
            <v>243.4</v>
          </cell>
          <cell r="BG87">
            <v>248.40000000000003</v>
          </cell>
          <cell r="BH87">
            <v>269.5</v>
          </cell>
          <cell r="BI87">
            <v>227.5</v>
          </cell>
          <cell r="BJ87">
            <v>232.2</v>
          </cell>
          <cell r="BK87">
            <v>212.39999999999998</v>
          </cell>
          <cell r="BL87">
            <v>243.9</v>
          </cell>
          <cell r="BM87">
            <v>203.3</v>
          </cell>
          <cell r="BN87">
            <v>193.90000000000003</v>
          </cell>
          <cell r="BO87">
            <v>182.6</v>
          </cell>
          <cell r="BP87">
            <v>163.19999999999999</v>
          </cell>
          <cell r="BQ87">
            <v>173.4</v>
          </cell>
          <cell r="BR87">
            <v>156.4</v>
          </cell>
          <cell r="BS87">
            <v>156.80000000000001</v>
          </cell>
          <cell r="BT87">
            <v>168.2</v>
          </cell>
          <cell r="BU87">
            <v>152.80000000000001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ALUATE AND PRINT"/>
      <sheetName val="summary"/>
      <sheetName val="equity income"/>
      <sheetName val="valuation stakes"/>
      <sheetName val="Terniun stakes"/>
      <sheetName val="USIMINAS PARENT COMPANY"/>
      <sheetName val="COSIPA"/>
      <sheetName val="steel price "/>
      <sheetName val="Parent CO price"/>
      <sheetName val="Cosipa price"/>
      <sheetName val="COGs"/>
      <sheetName val="DCF"/>
      <sheetName val="WACC"/>
      <sheetName val="capacity"/>
      <sheetName val="shipments proj"/>
      <sheetName val="capex"/>
      <sheetName val="capex valuation"/>
      <sheetName val="resumo_US$"/>
      <sheetName val="resumo"/>
      <sheetName val="Compair"/>
      <sheetName val="Consol Debt"/>
      <sheetName val="Cosipa debt"/>
      <sheetName val="calc_financ"/>
      <sheetName val="calc_financ_parent_CO"/>
      <sheetName val="Cosipa flow"/>
      <sheetName val="IR_CS"/>
      <sheetName val="historical valuation"/>
      <sheetName val="historical"/>
      <sheetName val="pension liability"/>
      <sheetName val="COGs breakdown"/>
      <sheetName val="COGs (2)"/>
      <sheetName val="shareholders comp"/>
      <sheetName val="USIMINAS CONSOLIDATED"/>
    </sheetNames>
    <sheetDataSet>
      <sheetData sheetId="0" refreshError="1"/>
      <sheetData sheetId="1" refreshError="1">
        <row r="4">
          <cell r="B4" t="str">
            <v>R$mln</v>
          </cell>
          <cell r="C4" t="str">
            <v>1Q07A</v>
          </cell>
          <cell r="D4" t="str">
            <v>1Q07E</v>
          </cell>
          <cell r="E4" t="str">
            <v>Dif ML</v>
          </cell>
          <cell r="F4" t="str">
            <v>1Q06A</v>
          </cell>
          <cell r="G4" t="str">
            <v>YoY</v>
          </cell>
          <cell r="H4" t="str">
            <v>4Q06A</v>
          </cell>
          <cell r="I4" t="str">
            <v>QoQ</v>
          </cell>
          <cell r="W4" t="str">
            <v>R$ mln - BRGAAP</v>
          </cell>
          <cell r="X4" t="str">
            <v>2002A</v>
          </cell>
          <cell r="Y4" t="str">
            <v>2003A</v>
          </cell>
          <cell r="Z4" t="str">
            <v>2004A</v>
          </cell>
          <cell r="AA4" t="str">
            <v>2005A</v>
          </cell>
          <cell r="AB4" t="str">
            <v>2006A</v>
          </cell>
          <cell r="AC4" t="str">
            <v>2007E</v>
          </cell>
          <cell r="AD4" t="str">
            <v>2008E</v>
          </cell>
          <cell r="AE4" t="str">
            <v>2009E</v>
          </cell>
          <cell r="AF4" t="str">
            <v>2010E</v>
          </cell>
        </row>
        <row r="5">
          <cell r="B5" t="str">
            <v>Net Revenues</v>
          </cell>
          <cell r="C5">
            <v>3336.07</v>
          </cell>
          <cell r="D5">
            <v>3141.8402272390649</v>
          </cell>
          <cell r="E5">
            <v>6.1820385096926778E-2</v>
          </cell>
          <cell r="F5">
            <v>2957.6019999999999</v>
          </cell>
          <cell r="G5">
            <v>0.12796447933156663</v>
          </cell>
          <cell r="H5">
            <v>3276.9340000000002</v>
          </cell>
          <cell r="I5">
            <v>1.8046137029308573E-2</v>
          </cell>
          <cell r="W5" t="str">
            <v>Total Sales Volume 000 tons</v>
          </cell>
          <cell r="X5">
            <v>7722</v>
          </cell>
          <cell r="Y5">
            <v>7710.2</v>
          </cell>
          <cell r="Z5">
            <v>8062</v>
          </cell>
          <cell r="AA5">
            <v>7348</v>
          </cell>
          <cell r="AB5">
            <v>7945</v>
          </cell>
          <cell r="AC5">
            <v>7976.2443537414965</v>
          </cell>
          <cell r="AD5">
            <v>7966.3483288486314</v>
          </cell>
          <cell r="AE5">
            <v>8408.4712739137976</v>
          </cell>
          <cell r="AF5">
            <v>8478.2402932958303</v>
          </cell>
        </row>
        <row r="6">
          <cell r="B6" t="str">
            <v>Depreciation</v>
          </cell>
          <cell r="C6">
            <v>-176.749</v>
          </cell>
          <cell r="D6">
            <v>-173.44078313337286</v>
          </cell>
          <cell r="E6">
            <v>1.9074042487937648E-2</v>
          </cell>
          <cell r="F6">
            <v>-170.821</v>
          </cell>
          <cell r="G6">
            <v>3.4702993191703557E-2</v>
          </cell>
          <cell r="H6">
            <v>-171.94800000000001</v>
          </cell>
          <cell r="I6">
            <v>2.7921232000372109E-2</v>
          </cell>
          <cell r="W6" t="str">
            <v xml:space="preserve">   Domestic market</v>
          </cell>
          <cell r="X6">
            <v>5414.5</v>
          </cell>
          <cell r="Y6">
            <v>5341.9</v>
          </cell>
          <cell r="Z6">
            <v>5780.3</v>
          </cell>
          <cell r="AA6">
            <v>4946</v>
          </cell>
          <cell r="AB6">
            <v>5289</v>
          </cell>
          <cell r="AC6">
            <v>6098.2800000000007</v>
          </cell>
          <cell r="AD6">
            <v>6469.1404202981703</v>
          </cell>
          <cell r="AE6">
            <v>6605.9178106937698</v>
          </cell>
          <cell r="AF6">
            <v>6455.7418816680902</v>
          </cell>
        </row>
        <row r="7">
          <cell r="B7" t="str">
            <v>Cash Cost of Goods Sold</v>
          </cell>
          <cell r="C7">
            <v>-2015.097</v>
          </cell>
          <cell r="D7">
            <v>-1861.3375606411012</v>
          </cell>
          <cell r="E7">
            <v>8.2606961042541505E-2</v>
          </cell>
          <cell r="F7">
            <v>-1898.38</v>
          </cell>
          <cell r="G7">
            <v>6.1482421854423208E-2</v>
          </cell>
          <cell r="H7">
            <v>-1933.546</v>
          </cell>
          <cell r="I7">
            <v>4.2176912263788946E-2</v>
          </cell>
          <cell r="W7" t="str">
            <v xml:space="preserve">   Export market</v>
          </cell>
          <cell r="X7">
            <v>2307.5</v>
          </cell>
          <cell r="Y7">
            <v>2368.3000000000002</v>
          </cell>
          <cell r="Z7">
            <v>2281.6999999999998</v>
          </cell>
          <cell r="AA7">
            <v>2402</v>
          </cell>
          <cell r="AB7">
            <v>2656</v>
          </cell>
          <cell r="AC7">
            <v>1877.9643537414956</v>
          </cell>
          <cell r="AD7">
            <v>1497.2079085504606</v>
          </cell>
          <cell r="AE7">
            <v>1802.5534632200283</v>
          </cell>
          <cell r="AF7">
            <v>2022.4984116277406</v>
          </cell>
        </row>
        <row r="8">
          <cell r="B8" t="str">
            <v>Gross Profit</v>
          </cell>
          <cell r="C8">
            <v>1144.2240000000004</v>
          </cell>
          <cell r="D8">
            <v>1107.0618834645909</v>
          </cell>
          <cell r="E8">
            <v>3.3568237774666443E-2</v>
          </cell>
          <cell r="F8">
            <v>888.40099999999984</v>
          </cell>
          <cell r="G8">
            <v>0.28795892845685733</v>
          </cell>
          <cell r="H8">
            <v>1171.4400000000003</v>
          </cell>
          <cell r="I8">
            <v>-2.3232944068838246E-2</v>
          </cell>
          <cell r="W8" t="str">
            <v>Export mix %</v>
          </cell>
          <cell r="X8">
            <v>0.29882154882154882</v>
          </cell>
          <cell r="Y8">
            <v>0.30716453529091337</v>
          </cell>
          <cell r="Z8">
            <v>0.28301910195981145</v>
          </cell>
          <cell r="AA8">
            <v>0.32689167120304846</v>
          </cell>
          <cell r="AB8">
            <v>0.33429830081812462</v>
          </cell>
          <cell r="AC8">
            <v>0.23544468680433295</v>
          </cell>
          <cell r="AD8">
            <v>0.18794155700279938</v>
          </cell>
          <cell r="AE8">
            <v>0.21437350553984991</v>
          </cell>
          <cell r="AF8">
            <v>0.23855167365650529</v>
          </cell>
        </row>
        <row r="9">
          <cell r="B9" t="str">
            <v xml:space="preserve">   Gross Margin</v>
          </cell>
          <cell r="C9">
            <v>0.34298560881516282</v>
          </cell>
          <cell r="D9">
            <v>0.35236097426807622</v>
          </cell>
          <cell r="E9">
            <v>-2.6607275315854384E-2</v>
          </cell>
          <cell r="F9">
            <v>0.30037882040923691</v>
          </cell>
          <cell r="G9">
            <v>0.14184351728886324</v>
          </cell>
          <cell r="H9">
            <v>0.35748049853918334</v>
          </cell>
          <cell r="I9">
            <v>-4.0547357920929339E-2</v>
          </cell>
          <cell r="W9" t="str">
            <v>Avg Selling Prices R$/ton</v>
          </cell>
          <cell r="X9">
            <v>825.51871774151778</v>
          </cell>
          <cell r="Y9">
            <v>1075.6833792689126</v>
          </cell>
          <cell r="Z9">
            <v>1447.2056773154998</v>
          </cell>
          <cell r="AA9">
            <v>1638.8527490473598</v>
          </cell>
          <cell r="AB9">
            <v>1464.9331655129013</v>
          </cell>
          <cell r="AC9">
            <v>1646.6987336285572</v>
          </cell>
          <cell r="AD9">
            <v>1732.3183400185771</v>
          </cell>
          <cell r="AE9">
            <v>1598.7782010364017</v>
          </cell>
          <cell r="AF9">
            <v>1133.9914838002098</v>
          </cell>
        </row>
        <row r="10">
          <cell r="B10" t="str">
            <v>Operating Expenses</v>
          </cell>
          <cell r="C10">
            <v>-179.84300000000002</v>
          </cell>
          <cell r="D10">
            <v>-173.88147749888913</v>
          </cell>
          <cell r="E10">
            <v>3.4284977254975146E-2</v>
          </cell>
          <cell r="F10">
            <v>-147.14599999999999</v>
          </cell>
          <cell r="G10">
            <v>0.22220787517159857</v>
          </cell>
          <cell r="H10">
            <v>-264.29200000000003</v>
          </cell>
          <cell r="I10">
            <v>-0.31952915714437058</v>
          </cell>
          <cell r="W10" t="str">
            <v xml:space="preserve">   Domestic Mix </v>
          </cell>
          <cell r="X10">
            <v>858.61503275904704</v>
          </cell>
          <cell r="Y10">
            <v>1146.2582736236905</v>
          </cell>
          <cell r="Z10">
            <v>1451.0771953270269</v>
          </cell>
          <cell r="AA10">
            <v>1830.918317832592</v>
          </cell>
          <cell r="AB10">
            <v>1624.7455095481187</v>
          </cell>
          <cell r="AC10">
            <v>1739.0004235161539</v>
          </cell>
          <cell r="AD10">
            <v>1816.7992085368089</v>
          </cell>
          <cell r="AE10">
            <v>1688.6567095174253</v>
          </cell>
          <cell r="AF10">
            <v>1211.2391011155187</v>
          </cell>
        </row>
        <row r="11">
          <cell r="B11" t="str">
            <v>Operating Income</v>
          </cell>
          <cell r="C11">
            <v>964.38100000000031</v>
          </cell>
          <cell r="D11">
            <v>933.18040596570177</v>
          </cell>
          <cell r="E11">
            <v>3.3434686192334473E-2</v>
          </cell>
          <cell r="F11">
            <v>741.25499999999988</v>
          </cell>
          <cell r="G11">
            <v>0.3010111230278385</v>
          </cell>
          <cell r="H11">
            <v>907.14800000000025</v>
          </cell>
          <cell r="I11">
            <v>6.309113838094782E-2</v>
          </cell>
          <cell r="W11" t="str">
            <v xml:space="preserve">   Export Mix </v>
          </cell>
          <cell r="X11">
            <v>747.85891377080816</v>
          </cell>
          <cell r="Y11">
            <v>916.49576445922366</v>
          </cell>
          <cell r="Z11">
            <v>1437.3978429980916</v>
          </cell>
          <cell r="AA11">
            <v>1243.3671940049958</v>
          </cell>
          <cell r="AB11">
            <v>1146.6923945783133</v>
          </cell>
          <cell r="AC11">
            <v>1346.9691097481593</v>
          </cell>
          <cell r="AD11">
            <v>1367.2931500285588</v>
          </cell>
          <cell r="AE11">
            <v>1269.3954381458286</v>
          </cell>
          <cell r="AF11">
            <v>887.41987934581948</v>
          </cell>
        </row>
        <row r="12">
          <cell r="B12" t="str">
            <v xml:space="preserve">   Operating Margin</v>
          </cell>
          <cell r="C12">
            <v>0.28907696780942854</v>
          </cell>
          <cell r="D12">
            <v>0.29701714233436588</v>
          </cell>
          <cell r="E12">
            <v>-2.6733051373845296E-2</v>
          </cell>
          <cell r="F12">
            <v>0.25062702824788458</v>
          </cell>
          <cell r="G12">
            <v>0.1534149761513941</v>
          </cell>
          <cell r="H12">
            <v>0.27682827911700392</v>
          </cell>
          <cell r="I12">
            <v>4.4246522542762401E-2</v>
          </cell>
          <cell r="W12" t="str">
            <v>Cash Cost - R$/ton</v>
          </cell>
          <cell r="X12">
            <v>491.65462315462315</v>
          </cell>
          <cell r="Y12">
            <v>655.86314233093833</v>
          </cell>
          <cell r="Z12">
            <v>755.59079632845453</v>
          </cell>
          <cell r="AA12">
            <v>945.17882416984219</v>
          </cell>
          <cell r="AB12">
            <v>938.94337154896436</v>
          </cell>
          <cell r="AC12">
            <v>1042.6733854867077</v>
          </cell>
          <cell r="AD12">
            <v>1066.0080020150217</v>
          </cell>
          <cell r="AE12">
            <v>1053.4364416717631</v>
          </cell>
          <cell r="AF12">
            <v>739.54576663823241</v>
          </cell>
        </row>
        <row r="13">
          <cell r="B13" t="str">
            <v>Net Financial Result</v>
          </cell>
          <cell r="C13">
            <v>-51.679999999999993</v>
          </cell>
          <cell r="D13">
            <v>-57.008456960841684</v>
          </cell>
          <cell r="E13">
            <v>-9.3467833456740146E-2</v>
          </cell>
          <cell r="F13">
            <v>-118.331</v>
          </cell>
          <cell r="G13">
            <v>-0.56325899383931521</v>
          </cell>
          <cell r="H13">
            <v>-44.658999999999999</v>
          </cell>
          <cell r="I13">
            <v>0.15721355157974859</v>
          </cell>
          <cell r="W13" t="str">
            <v>Source: Company reports and Merrill Lynch Research</v>
          </cell>
        </row>
        <row r="14">
          <cell r="B14" t="str">
            <v>Financial Income</v>
          </cell>
          <cell r="C14">
            <v>-12.459</v>
          </cell>
          <cell r="D14">
            <v>-20.262239280989672</v>
          </cell>
          <cell r="E14">
            <v>-0.38511238431138184</v>
          </cell>
          <cell r="F14">
            <v>-97.81</v>
          </cell>
          <cell r="G14" t="str">
            <v>NM</v>
          </cell>
          <cell r="H14">
            <v>57.536999999999999</v>
          </cell>
          <cell r="I14" t="str">
            <v>NM</v>
          </cell>
        </row>
        <row r="15">
          <cell r="B15" t="str">
            <v>Financial Expense</v>
          </cell>
          <cell r="C15">
            <v>-39.220999999999997</v>
          </cell>
          <cell r="D15">
            <v>-36.746217679852016</v>
          </cell>
          <cell r="E15">
            <v>6.7347946983531415E-2</v>
          </cell>
          <cell r="F15">
            <v>-20.521000000000001</v>
          </cell>
          <cell r="G15">
            <v>0.91126163442327357</v>
          </cell>
          <cell r="H15">
            <v>-102.196</v>
          </cell>
          <cell r="I15">
            <v>-0.6162178558847704</v>
          </cell>
          <cell r="W15" t="str">
            <v>R$ mln - BRGAAP</v>
          </cell>
          <cell r="X15" t="str">
            <v>2002A</v>
          </cell>
          <cell r="Y15" t="str">
            <v>2003A</v>
          </cell>
          <cell r="Z15" t="str">
            <v>2004A</v>
          </cell>
          <cell r="AA15" t="str">
            <v>2005A</v>
          </cell>
          <cell r="AB15" t="str">
            <v>2006A</v>
          </cell>
          <cell r="AC15" t="str">
            <v>2007E</v>
          </cell>
          <cell r="AD15" t="str">
            <v>2008E</v>
          </cell>
          <cell r="AE15" t="str">
            <v>2009E</v>
          </cell>
        </row>
        <row r="16">
          <cell r="B16" t="str">
            <v>Pretax Income</v>
          </cell>
          <cell r="C16">
            <v>912.70100000000036</v>
          </cell>
          <cell r="D16">
            <v>876.17194900486004</v>
          </cell>
          <cell r="E16">
            <v>4.1691646299141683E-2</v>
          </cell>
          <cell r="F16">
            <v>622.92399999999986</v>
          </cell>
          <cell r="G16">
            <v>0.4651883696887591</v>
          </cell>
          <cell r="H16">
            <v>862.48900000000026</v>
          </cell>
          <cell r="I16">
            <v>5.8217554078950684E-2</v>
          </cell>
          <cell r="W16" t="str">
            <v>Net Revenues</v>
          </cell>
          <cell r="X16">
            <v>6633.8520000000008</v>
          </cell>
          <cell r="Y16">
            <v>8659.9089999999997</v>
          </cell>
          <cell r="Z16">
            <v>12229.873</v>
          </cell>
          <cell r="AA16">
            <v>13040.726000000002</v>
          </cell>
          <cell r="AB16">
            <v>12415.317999999999</v>
          </cell>
          <cell r="AC16">
            <v>14179.92047641805</v>
          </cell>
          <cell r="AD16">
            <v>14784.203313040824</v>
          </cell>
          <cell r="AE16">
            <v>14427.23257677416</v>
          </cell>
        </row>
        <row r="17">
          <cell r="B17" t="str">
            <v xml:space="preserve">   Pretax Margin</v>
          </cell>
          <cell r="C17">
            <v>0.27358568615166956</v>
          </cell>
          <cell r="D17">
            <v>0.27887221680104596</v>
          </cell>
          <cell r="E17">
            <v>-1.8956820833636256E-2</v>
          </cell>
          <cell r="F17">
            <v>0.21061792627946554</v>
          </cell>
          <cell r="G17">
            <v>0.29896676405717293</v>
          </cell>
          <cell r="H17">
            <v>0.26319999121129695</v>
          </cell>
          <cell r="I17">
            <v>3.9459328598666188E-2</v>
          </cell>
          <cell r="W17" t="str">
            <v xml:space="preserve">     Depreciation</v>
          </cell>
          <cell r="X17">
            <v>-480.92599999999999</v>
          </cell>
          <cell r="Y17">
            <v>-502.74599999999998</v>
          </cell>
          <cell r="Z17">
            <v>-543.33100000000002</v>
          </cell>
          <cell r="AA17">
            <v>-680.19100000000003</v>
          </cell>
          <cell r="AB17">
            <v>-687.76699999999994</v>
          </cell>
          <cell r="AC17">
            <v>-717.72489900021003</v>
          </cell>
          <cell r="AD17">
            <v>-797.64489489726373</v>
          </cell>
          <cell r="AE17">
            <v>-872.37842020027369</v>
          </cell>
        </row>
        <row r="18">
          <cell r="B18" t="str">
            <v>Income Tax</v>
          </cell>
          <cell r="C18">
            <v>-337.70800000000003</v>
          </cell>
          <cell r="D18">
            <v>-224.31515898425226</v>
          </cell>
          <cell r="E18">
            <v>0.5055068125097526</v>
          </cell>
          <cell r="F18">
            <v>-226.02699999999999</v>
          </cell>
          <cell r="G18">
            <v>0.49410468660823725</v>
          </cell>
          <cell r="H18">
            <v>-189.28200000000001</v>
          </cell>
          <cell r="I18">
            <v>0.78415274563878246</v>
          </cell>
          <cell r="W18" t="str">
            <v xml:space="preserve">     COGS</v>
          </cell>
          <cell r="X18">
            <v>-3796.5570000000002</v>
          </cell>
          <cell r="Y18">
            <v>-5056.8360000000002</v>
          </cell>
          <cell r="Z18">
            <v>-6091.5730000000003</v>
          </cell>
          <cell r="AA18">
            <v>-6945.174</v>
          </cell>
          <cell r="AB18">
            <v>-7459.9050869565217</v>
          </cell>
          <cell r="AC18">
            <v>-8316.6177037848829</v>
          </cell>
          <cell r="AD18">
            <v>-8492.1910653916366</v>
          </cell>
          <cell r="AE18">
            <v>-8857.7900586909873</v>
          </cell>
        </row>
        <row r="19">
          <cell r="B19" t="str">
            <v>Equity Income</v>
          </cell>
          <cell r="C19">
            <v>72.856999999999999</v>
          </cell>
          <cell r="D19">
            <v>68.661071872855814</v>
          </cell>
          <cell r="E19">
            <v>6.1110728578692486E-2</v>
          </cell>
          <cell r="F19">
            <v>-58.561</v>
          </cell>
          <cell r="G19">
            <v>-2.2441215143184028</v>
          </cell>
          <cell r="H19">
            <v>51.365000000000002</v>
          </cell>
          <cell r="I19" t="str">
            <v>NM</v>
          </cell>
          <cell r="W19" t="str">
            <v>Gross Profit</v>
          </cell>
          <cell r="X19">
            <v>2356.3690000000001</v>
          </cell>
          <cell r="Y19">
            <v>3100.3270000000002</v>
          </cell>
          <cell r="Z19">
            <v>5594.9690000000001</v>
          </cell>
          <cell r="AA19">
            <v>5415.3610000000008</v>
          </cell>
          <cell r="AB19">
            <v>4267.6459130434778</v>
          </cell>
          <cell r="AC19">
            <v>5145.5778736329567</v>
          </cell>
          <cell r="AD19">
            <v>5494.3673527519259</v>
          </cell>
          <cell r="AE19">
            <v>4697.0640978828997</v>
          </cell>
        </row>
        <row r="20">
          <cell r="B20" t="str">
            <v>Other</v>
          </cell>
          <cell r="C20">
            <v>-6.024</v>
          </cell>
          <cell r="D20">
            <v>-2.0917765049999999</v>
          </cell>
          <cell r="E20">
            <v>1.8798487723715973</v>
          </cell>
          <cell r="F20">
            <v>6.2769999999999992</v>
          </cell>
          <cell r="G20">
            <v>-1.9596941213955712</v>
          </cell>
          <cell r="H20">
            <v>27.64</v>
          </cell>
          <cell r="I20" t="str">
            <v>NM</v>
          </cell>
          <cell r="W20" t="str">
            <v xml:space="preserve">   Gross Margin</v>
          </cell>
          <cell r="X20">
            <v>0.35520373381860193</v>
          </cell>
          <cell r="Y20">
            <v>0.35800918924205788</v>
          </cell>
          <cell r="Z20">
            <v>0.4574838185155316</v>
          </cell>
          <cell r="AA20">
            <v>0.41526530041348925</v>
          </cell>
          <cell r="AB20">
            <v>0.34374036275538639</v>
          </cell>
          <cell r="AC20">
            <v>0.36287776664123905</v>
          </cell>
          <cell r="AD20">
            <v>0.37163770251356487</v>
          </cell>
          <cell r="AE20">
            <v>0.3255693060250876</v>
          </cell>
        </row>
        <row r="21">
          <cell r="B21" t="str">
            <v>Net Income</v>
          </cell>
          <cell r="C21">
            <v>641.82600000000014</v>
          </cell>
          <cell r="D21">
            <v>718.42608538846366</v>
          </cell>
          <cell r="E21">
            <v>-0.1066220825584927</v>
          </cell>
          <cell r="F21">
            <v>344.61299999999972</v>
          </cell>
          <cell r="G21">
            <v>0.86245440537646778</v>
          </cell>
          <cell r="H21">
            <v>752.21200000000022</v>
          </cell>
          <cell r="I21">
            <v>-0.14674852302276498</v>
          </cell>
          <cell r="W21" t="str">
            <v xml:space="preserve">   SG&amp;A</v>
          </cell>
          <cell r="X21">
            <v>-359.149</v>
          </cell>
          <cell r="Y21">
            <v>-398.32099999999997</v>
          </cell>
          <cell r="Z21">
            <v>-483.029</v>
          </cell>
          <cell r="AA21">
            <v>-489.91300000000001</v>
          </cell>
          <cell r="AB21">
            <v>-544.928</v>
          </cell>
          <cell r="AC21">
            <v>-554.70202400982976</v>
          </cell>
          <cell r="AD21">
            <v>-578.59494390526265</v>
          </cell>
          <cell r="AE21">
            <v>-584.12056009229241</v>
          </cell>
        </row>
        <row r="22">
          <cell r="B22" t="str">
            <v xml:space="preserve">   Net Margin</v>
          </cell>
          <cell r="C22">
            <v>0.19238984793484551</v>
          </cell>
          <cell r="D22">
            <v>0.2286641055645883</v>
          </cell>
          <cell r="E22">
            <v>-0.15863555646470617</v>
          </cell>
          <cell r="F22">
            <v>0.11651770589822422</v>
          </cell>
          <cell r="G22">
            <v>0.65116405658461929</v>
          </cell>
          <cell r="H22">
            <v>0.22954749775247232</v>
          </cell>
          <cell r="I22">
            <v>-0.16187346924467449</v>
          </cell>
          <cell r="W22" t="str">
            <v xml:space="preserve">  Other Operating Expenses</v>
          </cell>
          <cell r="X22">
            <v>-67.399999999999991</v>
          </cell>
          <cell r="Y22">
            <v>-137.89100000000002</v>
          </cell>
          <cell r="Z22">
            <v>-126.226</v>
          </cell>
          <cell r="AA22">
            <v>-165.92599999999999</v>
          </cell>
          <cell r="AB22">
            <v>-162.691</v>
          </cell>
          <cell r="AC22">
            <v>-187.06605619343466</v>
          </cell>
          <cell r="AD22">
            <v>-192.19464306953071</v>
          </cell>
          <cell r="AE22">
            <v>-187.55402349806411</v>
          </cell>
        </row>
        <row r="23">
          <cell r="B23" t="str">
            <v>EPS (R$/share)</v>
          </cell>
          <cell r="C23">
            <v>2.9256679962099326</v>
          </cell>
          <cell r="D23">
            <v>3.274838049040413</v>
          </cell>
          <cell r="E23">
            <v>-0.10662208255849281</v>
          </cell>
          <cell r="F23">
            <v>1.5708669096887513</v>
          </cell>
          <cell r="G23">
            <v>0.86245440537646756</v>
          </cell>
          <cell r="H23">
            <v>3.4288460965511929</v>
          </cell>
          <cell r="I23">
            <v>-0.14674852302276487</v>
          </cell>
          <cell r="W23" t="str">
            <v>Operating Income</v>
          </cell>
          <cell r="X23">
            <v>1929.8200000000002</v>
          </cell>
          <cell r="Y23">
            <v>2564.1149999999998</v>
          </cell>
          <cell r="Z23">
            <v>4985.7139999999999</v>
          </cell>
          <cell r="AA23">
            <v>4759.5220000000008</v>
          </cell>
          <cell r="AB23">
            <v>3560.0269130434781</v>
          </cell>
          <cell r="AC23">
            <v>4403.809793429692</v>
          </cell>
          <cell r="AD23">
            <v>4723.5777657771323</v>
          </cell>
          <cell r="AE23">
            <v>3925.389514292543</v>
          </cell>
        </row>
        <row r="24">
          <cell r="B24" t="str">
            <v>Adjusted EBITDA</v>
          </cell>
          <cell r="C24">
            <v>1141.1300000000001</v>
          </cell>
          <cell r="D24">
            <v>1106.6211890990746</v>
          </cell>
          <cell r="E24">
            <v>3.1183941931402837E-2</v>
          </cell>
          <cell r="F24">
            <v>912.07599999999979</v>
          </cell>
          <cell r="G24">
            <v>0.25113477385656502</v>
          </cell>
          <cell r="H24">
            <v>1079.096</v>
          </cell>
          <cell r="I24">
            <v>5.7487007643435062E-2</v>
          </cell>
          <cell r="W24" t="str">
            <v xml:space="preserve">   Operating Margin</v>
          </cell>
          <cell r="X24">
            <v>0.29090489205969622</v>
          </cell>
          <cell r="Y24">
            <v>0.29609029378946128</v>
          </cell>
          <cell r="Z24">
            <v>0.40766686620539722</v>
          </cell>
          <cell r="AA24">
            <v>0.36497369855021877</v>
          </cell>
          <cell r="AB24">
            <v>0.28674472236985621</v>
          </cell>
          <cell r="AC24">
            <v>0.31056660724955815</v>
          </cell>
          <cell r="AD24">
            <v>0.31950167795721313</v>
          </cell>
          <cell r="AE24">
            <v>0.27208194595905211</v>
          </cell>
        </row>
        <row r="25">
          <cell r="B25" t="str">
            <v xml:space="preserve">   EBITDA Margin</v>
          </cell>
          <cell r="C25">
            <v>0.34205817024223112</v>
          </cell>
          <cell r="D25">
            <v>0.35222070794845389</v>
          </cell>
          <cell r="E25">
            <v>-2.8852754755435917E-2</v>
          </cell>
          <cell r="F25">
            <v>0.30838361618635635</v>
          </cell>
          <cell r="G25">
            <v>0.10919696212241448</v>
          </cell>
          <cell r="H25">
            <v>0.32930049857580285</v>
          </cell>
          <cell r="I25">
            <v>3.8741732009529795E-2</v>
          </cell>
          <cell r="W25" t="str">
            <v xml:space="preserve">   Net Interest </v>
          </cell>
          <cell r="X25">
            <v>-2671.79</v>
          </cell>
          <cell r="Y25">
            <v>-851.44499999999994</v>
          </cell>
          <cell r="Z25">
            <v>-768.86799999999994</v>
          </cell>
          <cell r="AA25">
            <v>-666.19699999999989</v>
          </cell>
          <cell r="AB25">
            <v>-331.80300000000011</v>
          </cell>
          <cell r="AC25">
            <v>-231.39417327117954</v>
          </cell>
          <cell r="AD25">
            <v>-143.77263610300139</v>
          </cell>
          <cell r="AE25">
            <v>-55.186383229981516</v>
          </cell>
        </row>
        <row r="26">
          <cell r="B26" t="str">
            <v>EBITDA US$</v>
          </cell>
          <cell r="C26">
            <v>541.28166208139646</v>
          </cell>
          <cell r="D26">
            <v>524.91281145008759</v>
          </cell>
          <cell r="E26">
            <v>3.1183941931402615E-2</v>
          </cell>
          <cell r="F26">
            <v>415.07053790843713</v>
          </cell>
          <cell r="G26">
            <v>0.30407150748146083</v>
          </cell>
          <cell r="H26">
            <v>501.60182215404637</v>
          </cell>
          <cell r="I26">
            <v>7.9106251562148566E-2</v>
          </cell>
          <cell r="W26" t="str">
            <v xml:space="preserve">      Interest Income</v>
          </cell>
          <cell r="X26">
            <v>536.375</v>
          </cell>
          <cell r="Y26">
            <v>-14.953000000000003</v>
          </cell>
          <cell r="Z26">
            <v>131.18200000000002</v>
          </cell>
          <cell r="AA26">
            <v>-46.924999999999983</v>
          </cell>
          <cell r="AB26">
            <v>90.063999999999993</v>
          </cell>
          <cell r="AC26">
            <v>161.17825455487426</v>
          </cell>
          <cell r="AD26">
            <v>345.1006450550247</v>
          </cell>
          <cell r="AE26">
            <v>476.13155762897679</v>
          </cell>
        </row>
        <row r="27">
          <cell r="B27" t="str">
            <v>Total Sales Volume (ktons)</v>
          </cell>
          <cell r="C27">
            <v>1936</v>
          </cell>
          <cell r="D27">
            <v>1929.6587628435641</v>
          </cell>
          <cell r="E27">
            <v>3.2861961288386254E-3</v>
          </cell>
          <cell r="F27">
            <v>1954</v>
          </cell>
          <cell r="G27">
            <v>-9.2118730808598004E-3</v>
          </cell>
          <cell r="H27">
            <v>1992</v>
          </cell>
          <cell r="I27">
            <v>-2.8112449799196804E-2</v>
          </cell>
          <cell r="W27" t="str">
            <v xml:space="preserve">      Interest Expense</v>
          </cell>
          <cell r="X27">
            <v>-3208.165</v>
          </cell>
          <cell r="Y27">
            <v>-836.49199999999996</v>
          </cell>
          <cell r="Z27">
            <v>-900.05</v>
          </cell>
          <cell r="AA27">
            <v>-619.27199999999993</v>
          </cell>
          <cell r="AB27">
            <v>-421.86700000000008</v>
          </cell>
          <cell r="AC27">
            <v>-392.5724278260538</v>
          </cell>
          <cell r="AD27">
            <v>-488.87328115802609</v>
          </cell>
          <cell r="AE27">
            <v>-531.31794085895831</v>
          </cell>
        </row>
        <row r="28">
          <cell r="B28" t="str">
            <v xml:space="preserve">   Domestic Market</v>
          </cell>
          <cell r="C28">
            <v>1385</v>
          </cell>
          <cell r="D28">
            <v>1413.2429923906461</v>
          </cell>
          <cell r="E28">
            <v>-1.9984526753513365E-2</v>
          </cell>
          <cell r="F28">
            <v>1202</v>
          </cell>
          <cell r="G28">
            <v>0.15224625623960075</v>
          </cell>
          <cell r="H28">
            <v>1344</v>
          </cell>
          <cell r="I28">
            <v>3.0505952380952328E-2</v>
          </cell>
          <cell r="W28" t="str">
            <v xml:space="preserve">   Non-operating Result</v>
          </cell>
          <cell r="X28">
            <v>27.898999999999994</v>
          </cell>
          <cell r="Y28">
            <v>-33.811999999999998</v>
          </cell>
          <cell r="Z28">
            <v>-111.71899999999999</v>
          </cell>
          <cell r="AA28">
            <v>-41.048999999999999</v>
          </cell>
          <cell r="AB28">
            <v>45.984000000000002</v>
          </cell>
          <cell r="AC28">
            <v>-6.4013295150000005</v>
          </cell>
          <cell r="AD28">
            <v>-8.3671060199999996</v>
          </cell>
          <cell r="AE28">
            <v>-8.3671060199999996</v>
          </cell>
        </row>
        <row r="29">
          <cell r="B29" t="str">
            <v xml:space="preserve">   Export Market</v>
          </cell>
          <cell r="C29">
            <v>551</v>
          </cell>
          <cell r="D29">
            <v>516.41577045291797</v>
          </cell>
          <cell r="E29">
            <v>6.6969739357011226E-2</v>
          </cell>
          <cell r="F29">
            <v>752</v>
          </cell>
          <cell r="G29">
            <v>-0.26728723404255317</v>
          </cell>
          <cell r="H29">
            <v>648</v>
          </cell>
          <cell r="I29">
            <v>-0.14969135802469136</v>
          </cell>
          <cell r="W29" t="str">
            <v>Pretax Income</v>
          </cell>
          <cell r="X29">
            <v>-714.07100000000025</v>
          </cell>
          <cell r="Y29">
            <v>1678.8580000000002</v>
          </cell>
          <cell r="Z29">
            <v>4105.1270000000004</v>
          </cell>
          <cell r="AA29">
            <v>4052.2760000000012</v>
          </cell>
          <cell r="AB29">
            <v>3274.2079130434781</v>
          </cell>
          <cell r="AC29">
            <v>4166.014290643513</v>
          </cell>
          <cell r="AD29">
            <v>4571.438023654131</v>
          </cell>
          <cell r="AE29">
            <v>3861.8360250425612</v>
          </cell>
        </row>
        <row r="30">
          <cell r="B30" t="str">
            <v>Avg rev/ton (R$)</v>
          </cell>
          <cell r="C30">
            <v>1564.3517561983472</v>
          </cell>
          <cell r="D30">
            <v>1537.9668674698796</v>
          </cell>
          <cell r="E30">
            <v>1.7155693849161713E-2</v>
          </cell>
          <cell r="F30">
            <v>1383.3899692937564</v>
          </cell>
          <cell r="G30">
            <v>0.13081039397515282</v>
          </cell>
          <cell r="H30">
            <v>1537.9668674698796</v>
          </cell>
          <cell r="I30">
            <v>1.7155693849161713E-2</v>
          </cell>
          <cell r="W30" t="str">
            <v xml:space="preserve">   Pretax Margin</v>
          </cell>
          <cell r="X30" t="str">
            <v>NM</v>
          </cell>
          <cell r="Y30">
            <v>0.1938655475479015</v>
          </cell>
          <cell r="Z30">
            <v>0.33566391081902491</v>
          </cell>
          <cell r="AA30">
            <v>0.3107400615579225</v>
          </cell>
          <cell r="AB30">
            <v>0.26372324196959579</v>
          </cell>
          <cell r="AC30">
            <v>0.29379673162284747</v>
          </cell>
          <cell r="AD30">
            <v>0.30921098194190588</v>
          </cell>
          <cell r="AE30">
            <v>0.26767683992698504</v>
          </cell>
        </row>
        <row r="31">
          <cell r="B31" t="str">
            <v>Avg cash cost/ton (R$)</v>
          </cell>
          <cell r="C31">
            <v>1040.855888429752</v>
          </cell>
          <cell r="D31">
            <v>964.59415337156088</v>
          </cell>
          <cell r="E31">
            <v>7.9060955109081066E-2</v>
          </cell>
          <cell r="F31">
            <v>971.53531218014336</v>
          </cell>
          <cell r="G31">
            <v>7.1351576603069677E-2</v>
          </cell>
          <cell r="H31">
            <v>970.6556224899598</v>
          </cell>
          <cell r="I31">
            <v>7.2322525428443862E-2</v>
          </cell>
          <cell r="W31" t="str">
            <v xml:space="preserve">   Income Tax</v>
          </cell>
          <cell r="X31">
            <v>266.51</v>
          </cell>
          <cell r="Y31">
            <v>-422.41400000000004</v>
          </cell>
          <cell r="Z31">
            <v>-1294.6559999999999</v>
          </cell>
          <cell r="AA31">
            <v>-1033.472</v>
          </cell>
          <cell r="AB31">
            <v>-889.04000000000008</v>
          </cell>
          <cell r="AC31">
            <v>-1004.4559414828407</v>
          </cell>
          <cell r="AD31">
            <v>-1173.3796521950853</v>
          </cell>
          <cell r="AE31">
            <v>-952.95157292644433</v>
          </cell>
        </row>
        <row r="32">
          <cell r="B32" t="str">
            <v>FX rate - end of period</v>
          </cell>
          <cell r="C32">
            <v>2.0590000000000002</v>
          </cell>
          <cell r="D32">
            <v>2.0590000000000002</v>
          </cell>
          <cell r="F32">
            <v>2.1724000000000001</v>
          </cell>
          <cell r="H32">
            <v>2.1355</v>
          </cell>
          <cell r="W32" t="str">
            <v>Net Income</v>
          </cell>
          <cell r="X32">
            <v>-324.75099999999998</v>
          </cell>
          <cell r="Y32">
            <v>1306.172</v>
          </cell>
          <cell r="Z32">
            <v>3018.866</v>
          </cell>
          <cell r="AA32">
            <v>3918.4290000000015</v>
          </cell>
          <cell r="AB32">
            <v>2515.4609130434783</v>
          </cell>
          <cell r="AC32">
            <v>3468.5841192749044</v>
          </cell>
          <cell r="AD32">
            <v>3741.9834854536148</v>
          </cell>
          <cell r="AE32">
            <v>3235.1931286808831</v>
          </cell>
        </row>
        <row r="33">
          <cell r="B33" t="str">
            <v>FX rate - avg of period</v>
          </cell>
          <cell r="C33">
            <v>2.1082000000000001</v>
          </cell>
          <cell r="D33">
            <v>2.1082000000000001</v>
          </cell>
          <cell r="F33">
            <v>2.1974</v>
          </cell>
          <cell r="H33">
            <v>2.1513</v>
          </cell>
          <cell r="W33" t="str">
            <v xml:space="preserve">   Net Margin</v>
          </cell>
          <cell r="X33" t="str">
            <v>NM</v>
          </cell>
          <cell r="Y33">
            <v>0.15082976045129343</v>
          </cell>
          <cell r="Z33">
            <v>0.24684360990502519</v>
          </cell>
          <cell r="AA33">
            <v>0.30047629250089303</v>
          </cell>
          <cell r="AB33">
            <v>0.20260946300718824</v>
          </cell>
          <cell r="AC33">
            <v>0.24461238164511157</v>
          </cell>
          <cell r="AD33">
            <v>0.2531068740209283</v>
          </cell>
          <cell r="AE33">
            <v>0.22424211375708286</v>
          </cell>
        </row>
        <row r="34">
          <cell r="W34" t="str">
            <v>Earnings per Share</v>
          </cell>
          <cell r="X34">
            <v>-1.4803289480905597</v>
          </cell>
          <cell r="Y34">
            <v>5.9539900501779606</v>
          </cell>
          <cell r="Z34">
            <v>13.761049943514742</v>
          </cell>
          <cell r="AA34">
            <v>17.861573574023009</v>
          </cell>
          <cell r="AB34">
            <v>11.466353013134899</v>
          </cell>
          <cell r="AC34">
            <v>15.811022847196282</v>
          </cell>
          <cell r="AD34">
            <v>17.057273039324887</v>
          </cell>
          <cell r="AE34">
            <v>14.74714486190952</v>
          </cell>
        </row>
        <row r="35">
          <cell r="W35" t="str">
            <v>EBITDA</v>
          </cell>
          <cell r="X35">
            <v>2410.7460000000001</v>
          </cell>
          <cell r="Y35">
            <v>3066.8609999999999</v>
          </cell>
          <cell r="Z35">
            <v>5529.0450000000001</v>
          </cell>
          <cell r="AA35">
            <v>5439.7129999999997</v>
          </cell>
          <cell r="AB35">
            <v>4247.7939130434779</v>
          </cell>
          <cell r="AC35">
            <v>5121.534692429902</v>
          </cell>
          <cell r="AD35">
            <v>5521.222660674397</v>
          </cell>
          <cell r="AE35">
            <v>4797.7679344928165</v>
          </cell>
        </row>
        <row r="36">
          <cell r="B36" t="str">
            <v>US$mln</v>
          </cell>
          <cell r="C36" t="str">
            <v>1Q07A</v>
          </cell>
          <cell r="D36" t="str">
            <v>1Q07E</v>
          </cell>
          <cell r="E36" t="str">
            <v>Dif ML</v>
          </cell>
          <cell r="F36" t="str">
            <v>1Q06A</v>
          </cell>
          <cell r="G36" t="str">
            <v>YoY</v>
          </cell>
          <cell r="H36" t="str">
            <v>4Q06A</v>
          </cell>
          <cell r="I36" t="str">
            <v>QoQ</v>
          </cell>
          <cell r="W36" t="str">
            <v>EBITDA Margin %</v>
          </cell>
          <cell r="X36">
            <v>0.36340063058385985</v>
          </cell>
          <cell r="Y36">
            <v>0.35414471445369694</v>
          </cell>
          <cell r="Z36">
            <v>0.45209341094547756</v>
          </cell>
          <cell r="AA36">
            <v>0.41713268110993196</v>
          </cell>
          <cell r="AB36">
            <v>0.34214137028495589</v>
          </cell>
          <cell r="AC36">
            <v>0.36118218723068879</v>
          </cell>
          <cell r="AD36">
            <v>0.37345418916176881</v>
          </cell>
          <cell r="AE36">
            <v>0.33254942754694039</v>
          </cell>
        </row>
        <row r="37">
          <cell r="B37" t="str">
            <v>Net Revenues</v>
          </cell>
          <cell r="C37">
            <v>1582.4257660563514</v>
          </cell>
          <cell r="D37">
            <v>1490.2951462095934</v>
          </cell>
          <cell r="E37">
            <v>6.1820385096926778E-2</v>
          </cell>
          <cell r="F37">
            <v>1345.9552198052243</v>
          </cell>
          <cell r="G37">
            <v>0.17568975755771965</v>
          </cell>
          <cell r="H37">
            <v>1523.2343234323434</v>
          </cell>
          <cell r="I37">
            <v>3.8859052552486117E-2</v>
          </cell>
          <cell r="W37" t="str">
            <v>Dividends per preferred shares</v>
          </cell>
          <cell r="X37">
            <v>0</v>
          </cell>
          <cell r="Y37">
            <v>1.8423473350915438</v>
          </cell>
          <cell r="Z37">
            <v>4.8719786664063669</v>
          </cell>
          <cell r="AA37">
            <v>3.8694999999999999</v>
          </cell>
          <cell r="AB37">
            <v>5.5230899999999998</v>
          </cell>
          <cell r="AC37">
            <v>5.6367826482272765</v>
          </cell>
          <cell r="AD37">
            <v>6.0707601468848091</v>
          </cell>
          <cell r="AE37">
            <v>5.2485751445508191</v>
          </cell>
        </row>
        <row r="38">
          <cell r="B38" t="str">
            <v>Depreciation</v>
          </cell>
          <cell r="C38">
            <v>-83.838819846314379</v>
          </cell>
          <cell r="D38">
            <v>-82.269605888138159</v>
          </cell>
          <cell r="E38">
            <v>1.9074042487937426E-2</v>
          </cell>
          <cell r="F38">
            <v>-77.737781013925542</v>
          </cell>
          <cell r="G38">
            <v>7.8482286898515108E-2</v>
          </cell>
          <cell r="H38">
            <v>-79.927485706317114</v>
          </cell>
          <cell r="I38">
            <v>4.8936033774025445E-2</v>
          </cell>
        </row>
        <row r="39">
          <cell r="B39" t="str">
            <v>Cash Cost of Goods Sold</v>
          </cell>
          <cell r="C39">
            <v>-955.83768143439897</v>
          </cell>
          <cell r="D39">
            <v>-882.90369065605785</v>
          </cell>
          <cell r="E39">
            <v>8.2606961042541505E-2</v>
          </cell>
          <cell r="F39">
            <v>-863.92099754255037</v>
          </cell>
          <cell r="G39">
            <v>0.10639477932971708</v>
          </cell>
          <cell r="H39">
            <v>-898.78027239343658</v>
          </cell>
          <cell r="I39">
            <v>6.3483156888857195E-2</v>
          </cell>
        </row>
        <row r="40">
          <cell r="B40" t="str">
            <v>Gross Profit</v>
          </cell>
          <cell r="C40">
            <v>542.74926477563815</v>
          </cell>
          <cell r="D40">
            <v>525.12184966539746</v>
          </cell>
          <cell r="E40">
            <v>3.3568237774666443E-2</v>
          </cell>
          <cell r="F40">
            <v>404.29644124874847</v>
          </cell>
          <cell r="G40">
            <v>0.34245372801019758</v>
          </cell>
          <cell r="H40">
            <v>544.52656533258971</v>
          </cell>
          <cell r="I40">
            <v>-3.2639372807569123E-3</v>
          </cell>
        </row>
        <row r="41">
          <cell r="B41" t="str">
            <v xml:space="preserve">   Gross Margin</v>
          </cell>
          <cell r="C41">
            <v>0.16269120994932304</v>
          </cell>
          <cell r="D41">
            <v>0.1671383048420815</v>
          </cell>
          <cell r="E41">
            <v>-2.6607275315854384E-2</v>
          </cell>
          <cell r="F41">
            <v>0.13669737890654268</v>
          </cell>
          <cell r="G41">
            <v>0.19015603115954272</v>
          </cell>
          <cell r="H41">
            <v>0.16616952472420551</v>
          </cell>
          <cell r="I41">
            <v>-2.0932326674554136E-2</v>
          </cell>
          <cell r="W41" t="str">
            <v>R$ mln - BRGAAP</v>
          </cell>
          <cell r="X41" t="str">
            <v>2002A</v>
          </cell>
          <cell r="Y41" t="str">
            <v>2003A</v>
          </cell>
          <cell r="Z41" t="str">
            <v>2004A</v>
          </cell>
          <cell r="AA41" t="str">
            <v>2005A</v>
          </cell>
          <cell r="AB41" t="str">
            <v>2006A</v>
          </cell>
          <cell r="AC41" t="str">
            <v>2007E</v>
          </cell>
          <cell r="AD41" t="str">
            <v>2008E</v>
          </cell>
          <cell r="AE41" t="str">
            <v>2009E</v>
          </cell>
        </row>
        <row r="42">
          <cell r="B42" t="str">
            <v>Operating Expenses</v>
          </cell>
          <cell r="C42">
            <v>-85.306422540555928</v>
          </cell>
          <cell r="D42">
            <v>-82.478644103448019</v>
          </cell>
          <cell r="E42">
            <v>3.4284977254975146E-2</v>
          </cell>
          <cell r="F42">
            <v>-66.963684354236818</v>
          </cell>
          <cell r="G42">
            <v>0.27392068347503584</v>
          </cell>
          <cell r="H42">
            <v>-122.85222888486034</v>
          </cell>
          <cell r="I42">
            <v>-0.30561762440218421</v>
          </cell>
          <cell r="W42" t="str">
            <v>Total Assets</v>
          </cell>
          <cell r="X42">
            <v>15522.822999999999</v>
          </cell>
          <cell r="Y42">
            <v>15572.812000000002</v>
          </cell>
          <cell r="Z42">
            <v>16981.473999999998</v>
          </cell>
          <cell r="AA42">
            <v>18195.257999999998</v>
          </cell>
          <cell r="AB42">
            <v>18975.489000000001</v>
          </cell>
          <cell r="AC42">
            <v>20781.240970368417</v>
          </cell>
          <cell r="AD42">
            <v>23225.350467469128</v>
          </cell>
          <cell r="AE42">
            <v>25617.06604873843</v>
          </cell>
        </row>
        <row r="43">
          <cell r="B43" t="str">
            <v>Operating Income</v>
          </cell>
          <cell r="C43">
            <v>457.4428422350822</v>
          </cell>
          <cell r="D43">
            <v>442.6432055619494</v>
          </cell>
          <cell r="E43">
            <v>3.3434686192334473E-2</v>
          </cell>
          <cell r="F43">
            <v>337.33275689451165</v>
          </cell>
          <cell r="G43">
            <v>0.35605817367487536</v>
          </cell>
          <cell r="H43">
            <v>421.67433644772939</v>
          </cell>
          <cell r="I43">
            <v>8.4824953040002482E-2</v>
          </cell>
          <cell r="W43" t="str">
            <v>Current Assets</v>
          </cell>
          <cell r="X43">
            <v>3700.748</v>
          </cell>
          <cell r="Y43">
            <v>4247.6310000000003</v>
          </cell>
          <cell r="Z43">
            <v>6343.2169999999996</v>
          </cell>
          <cell r="AA43">
            <v>6640.1259999999993</v>
          </cell>
          <cell r="AB43">
            <v>7582.2330000000002</v>
          </cell>
          <cell r="AC43">
            <v>8351.8248792206196</v>
          </cell>
          <cell r="AD43">
            <v>9412.0864143759027</v>
          </cell>
          <cell r="AE43">
            <v>10746.583471344635</v>
          </cell>
        </row>
        <row r="44">
          <cell r="B44" t="str">
            <v xml:space="preserve">   Operating Margin</v>
          </cell>
          <cell r="C44">
            <v>0.13712027692317072</v>
          </cell>
          <cell r="D44">
            <v>0.14088660579374152</v>
          </cell>
          <cell r="E44">
            <v>-2.6733051373845407E-2</v>
          </cell>
          <cell r="F44">
            <v>0.11405617013192162</v>
          </cell>
          <cell r="G44">
            <v>0.20221708974246888</v>
          </cell>
          <cell r="H44">
            <v>0.12867953289499554</v>
          </cell>
          <cell r="I44">
            <v>6.5595078240320959E-2</v>
          </cell>
          <cell r="W44" t="str">
            <v xml:space="preserve">   Cash &amp; Cash Equivalents</v>
          </cell>
          <cell r="X44">
            <v>731.755</v>
          </cell>
          <cell r="Y44">
            <v>843.00699999999995</v>
          </cell>
          <cell r="Z44">
            <v>1902.174</v>
          </cell>
          <cell r="AA44">
            <v>1930.654</v>
          </cell>
          <cell r="AB44">
            <v>2721.0619999999999</v>
          </cell>
          <cell r="AC44">
            <v>3176.0884743391875</v>
          </cell>
          <cell r="AD44">
            <v>4087.4683171015768</v>
          </cell>
          <cell r="AE44">
            <v>5399.3994349234363</v>
          </cell>
        </row>
        <row r="45">
          <cell r="B45" t="str">
            <v>Net Financial Result</v>
          </cell>
          <cell r="C45">
            <v>-24.513803244473955</v>
          </cell>
          <cell r="D45">
            <v>-27.041294450641153</v>
          </cell>
          <cell r="E45">
            <v>-9.3467833456740146E-2</v>
          </cell>
          <cell r="F45">
            <v>-53.850459634113044</v>
          </cell>
          <cell r="G45">
            <v>-0.54478005552723241</v>
          </cell>
          <cell r="H45">
            <v>-20.759075907590759</v>
          </cell>
          <cell r="I45">
            <v>0.18087160303268823</v>
          </cell>
          <cell r="W45" t="str">
            <v xml:space="preserve">   Accounts Receivable</v>
          </cell>
          <cell r="X45">
            <v>1298.4880000000001</v>
          </cell>
          <cell r="Y45">
            <v>1443.797</v>
          </cell>
          <cell r="Z45">
            <v>1810.7339999999999</v>
          </cell>
          <cell r="AA45">
            <v>1657.527</v>
          </cell>
          <cell r="AB45">
            <v>1796.0550000000001</v>
          </cell>
          <cell r="AC45">
            <v>1939.4871513831304</v>
          </cell>
          <cell r="AD45">
            <v>1973.2218849130618</v>
          </cell>
          <cell r="AE45">
            <v>1923.522118901036</v>
          </cell>
        </row>
        <row r="46">
          <cell r="B46" t="str">
            <v>Financial Income</v>
          </cell>
          <cell r="C46">
            <v>-5.9097808557062894</v>
          </cell>
          <cell r="D46">
            <v>-9.6111560957165683</v>
          </cell>
          <cell r="E46">
            <v>-0.38511238431138184</v>
          </cell>
          <cell r="F46">
            <v>-44.511695640302179</v>
          </cell>
          <cell r="G46">
            <v>-0.86723083066834683</v>
          </cell>
          <cell r="H46">
            <v>26.745223818156465</v>
          </cell>
          <cell r="I46">
            <v>-1.2209658403267627</v>
          </cell>
          <cell r="W46" t="str">
            <v xml:space="preserve">   Inventory</v>
          </cell>
          <cell r="X46">
            <v>1250.3820000000001</v>
          </cell>
          <cell r="Y46">
            <v>1441.846</v>
          </cell>
          <cell r="Z46">
            <v>1980.4570000000001</v>
          </cell>
          <cell r="AA46">
            <v>2531.8609999999999</v>
          </cell>
          <cell r="AB46">
            <v>2542.7930000000001</v>
          </cell>
          <cell r="AC46">
            <v>2695.6752534983007</v>
          </cell>
          <cell r="AD46">
            <v>2810.8222123612627</v>
          </cell>
          <cell r="AE46">
            <v>2883.0879175201626</v>
          </cell>
        </row>
        <row r="47">
          <cell r="B47" t="str">
            <v>Financial Expense</v>
          </cell>
          <cell r="C47">
            <v>-18.604022388767667</v>
          </cell>
          <cell r="D47">
            <v>-17.430138354924587</v>
          </cell>
          <cell r="E47">
            <v>6.7347946983531415E-2</v>
          </cell>
          <cell r="F47">
            <v>-9.3387639938108684</v>
          </cell>
          <cell r="G47">
            <v>0.99212897992681004</v>
          </cell>
          <cell r="H47">
            <v>-47.504299725747224</v>
          </cell>
          <cell r="I47">
            <v>-0.60837182115781552</v>
          </cell>
          <cell r="W47" t="str">
            <v xml:space="preserve">   Other</v>
          </cell>
          <cell r="X47">
            <v>420.12299999999999</v>
          </cell>
          <cell r="Y47">
            <v>518.98099999999999</v>
          </cell>
          <cell r="Z47">
            <v>649.85199999999998</v>
          </cell>
          <cell r="AA47">
            <v>520.08399999999995</v>
          </cell>
          <cell r="AB47">
            <v>522.32299999999998</v>
          </cell>
          <cell r="AC47">
            <v>540.57399999999996</v>
          </cell>
          <cell r="AD47">
            <v>540.57399999999996</v>
          </cell>
          <cell r="AE47">
            <v>540.57399999999996</v>
          </cell>
        </row>
        <row r="48">
          <cell r="B48" t="str">
            <v>Pretax Income</v>
          </cell>
          <cell r="C48">
            <v>432.92903899060826</v>
          </cell>
          <cell r="D48">
            <v>415.60191111130825</v>
          </cell>
          <cell r="E48">
            <v>4.1691646299141683E-2</v>
          </cell>
          <cell r="F48">
            <v>283.48229726039858</v>
          </cell>
          <cell r="G48">
            <v>0.52718191990991325</v>
          </cell>
          <cell r="H48">
            <v>400.91526054013866</v>
          </cell>
          <cell r="I48">
            <v>7.985173327485362E-2</v>
          </cell>
          <cell r="W48" t="str">
            <v>Long-Term Assets</v>
          </cell>
          <cell r="X48">
            <v>2394.009</v>
          </cell>
          <cell r="Y48">
            <v>1820.8040000000001</v>
          </cell>
          <cell r="Z48">
            <v>1349.0070000000001</v>
          </cell>
          <cell r="AA48">
            <v>1549.1369999999999</v>
          </cell>
          <cell r="AB48">
            <v>1133.673</v>
          </cell>
          <cell r="AC48">
            <v>1161.4384507006862</v>
          </cell>
          <cell r="AD48">
            <v>1224.1511823040287</v>
          </cell>
          <cell r="AE48">
            <v>1290.7121897879449</v>
          </cell>
        </row>
        <row r="49">
          <cell r="B49" t="str">
            <v xml:space="preserve">   Pretax Margin</v>
          </cell>
          <cell r="C49">
            <v>0.12977216874664146</v>
          </cell>
          <cell r="D49">
            <v>0.1322797726975837</v>
          </cell>
          <cell r="E49">
            <v>-1.8956820833636367E-2</v>
          </cell>
          <cell r="F49">
            <v>9.5848696768665489E-2</v>
          </cell>
          <cell r="G49">
            <v>0.35392731588048165</v>
          </cell>
          <cell r="H49">
            <v>0.12234462474378141</v>
          </cell>
          <cell r="I49">
            <v>6.0710014995878137E-2</v>
          </cell>
          <cell r="W49" t="str">
            <v>PPE, net</v>
          </cell>
          <cell r="X49">
            <v>9428.0659999999989</v>
          </cell>
          <cell r="Y49">
            <v>9504.3770000000022</v>
          </cell>
          <cell r="Z49">
            <v>9289.2499999999982</v>
          </cell>
          <cell r="AA49">
            <v>10005.994999999999</v>
          </cell>
          <cell r="AB49">
            <v>10259.583000000001</v>
          </cell>
          <cell r="AC49">
            <v>11267.977640447114</v>
          </cell>
          <cell r="AD49">
            <v>12589.112870789197</v>
          </cell>
          <cell r="AE49">
            <v>13579.770387605851</v>
          </cell>
        </row>
        <row r="50">
          <cell r="B50" t="str">
            <v>Income Tax</v>
          </cell>
          <cell r="C50">
            <v>-160.18783796603739</v>
          </cell>
          <cell r="D50">
            <v>-106.40127074483078</v>
          </cell>
          <cell r="E50">
            <v>0.5055068125097526</v>
          </cell>
          <cell r="F50">
            <v>-102.86110858287066</v>
          </cell>
          <cell r="G50">
            <v>0.55732171442602252</v>
          </cell>
          <cell r="H50">
            <v>-87.984939339004328</v>
          </cell>
          <cell r="I50">
            <v>0.82062792984190902</v>
          </cell>
          <cell r="W50" t="str">
            <v>Liabilities &amp; Shar. Equity</v>
          </cell>
          <cell r="X50">
            <v>15522.822999999999</v>
          </cell>
          <cell r="Y50">
            <v>15572.812</v>
          </cell>
          <cell r="Z50">
            <v>16981.473999999998</v>
          </cell>
          <cell r="AA50">
            <v>18195.257999999998</v>
          </cell>
          <cell r="AB50">
            <v>18975.489000000001</v>
          </cell>
          <cell r="AC50">
            <v>20781.240970368417</v>
          </cell>
          <cell r="AD50">
            <v>23225.350467469128</v>
          </cell>
          <cell r="AE50">
            <v>25617.06604873843</v>
          </cell>
        </row>
        <row r="51">
          <cell r="B51" t="str">
            <v>Equity Income</v>
          </cell>
          <cell r="C51">
            <v>34.558865382791005</v>
          </cell>
          <cell r="D51">
            <v>32.568575976119824</v>
          </cell>
          <cell r="E51">
            <v>6.1110728578692486E-2</v>
          </cell>
          <cell r="F51">
            <v>-26.650131974151268</v>
          </cell>
          <cell r="G51">
            <v>-2.296761510085978</v>
          </cell>
          <cell r="H51">
            <v>23.876260865523172</v>
          </cell>
          <cell r="I51">
            <v>0.44741530415649344</v>
          </cell>
          <cell r="W51" t="str">
            <v>Current Liabilities</v>
          </cell>
          <cell r="X51">
            <v>5038.4780000000001</v>
          </cell>
          <cell r="Y51">
            <v>4205.2790000000005</v>
          </cell>
          <cell r="Z51">
            <v>3916.8150000000001</v>
          </cell>
          <cell r="AA51">
            <v>3940.3710000000001</v>
          </cell>
          <cell r="AB51">
            <v>3175.7860000000001</v>
          </cell>
          <cell r="AC51">
            <v>2642.9189844521443</v>
          </cell>
          <cell r="AD51">
            <v>2294.5942905861129</v>
          </cell>
          <cell r="AE51">
            <v>2187.710250540425</v>
          </cell>
        </row>
        <row r="52">
          <cell r="B52" t="str">
            <v>Other</v>
          </cell>
          <cell r="C52">
            <v>-2.8574139075988993</v>
          </cell>
          <cell r="D52">
            <v>-0.99220970733326996</v>
          </cell>
          <cell r="E52" t="str">
            <v>NM</v>
          </cell>
          <cell r="F52">
            <v>2.8565577500682622</v>
          </cell>
          <cell r="G52">
            <v>-2.0002997165139114</v>
          </cell>
          <cell r="H52">
            <v>12.848045367917074</v>
          </cell>
          <cell r="I52">
            <v>-1.2224006707459303</v>
          </cell>
          <cell r="W52" t="str">
            <v xml:space="preserve">   Accounts Payable</v>
          </cell>
          <cell r="X52">
            <v>687.09100000000001</v>
          </cell>
          <cell r="Y52">
            <v>316.76299999999998</v>
          </cell>
          <cell r="Z52">
            <v>347.24</v>
          </cell>
          <cell r="AA52">
            <v>395.096</v>
          </cell>
          <cell r="AB52">
            <v>525.04399999999998</v>
          </cell>
          <cell r="AC52">
            <v>562.42821993832126</v>
          </cell>
          <cell r="AD52">
            <v>589.57877288293173</v>
          </cell>
          <cell r="AE52">
            <v>604.73673114216717</v>
          </cell>
        </row>
        <row r="53">
          <cell r="B53" t="str">
            <v>Net Income</v>
          </cell>
          <cell r="C53">
            <v>304.44265249976286</v>
          </cell>
          <cell r="D53">
            <v>340.77700663526406</v>
          </cell>
          <cell r="E53">
            <v>-0.10662208255849293</v>
          </cell>
          <cell r="F53">
            <v>156.82761445344485</v>
          </cell>
          <cell r="G53">
            <v>0.94125666937399188</v>
          </cell>
          <cell r="H53">
            <v>349.65462743457454</v>
          </cell>
          <cell r="I53">
            <v>-0.12930466634042048</v>
          </cell>
          <cell r="W53" t="str">
            <v xml:space="preserve">   Short-Term Debt</v>
          </cell>
          <cell r="X53">
            <v>3954.6990000000001</v>
          </cell>
          <cell r="Y53">
            <v>2937.2820000000002</v>
          </cell>
          <cell r="Z53">
            <v>1554.847</v>
          </cell>
          <cell r="AA53">
            <v>1959.393</v>
          </cell>
          <cell r="AB53">
            <v>1016.934</v>
          </cell>
          <cell r="AC53">
            <v>383.63212768292118</v>
          </cell>
          <cell r="AD53">
            <v>0</v>
          </cell>
          <cell r="AE53">
            <v>0</v>
          </cell>
        </row>
        <row r="54">
          <cell r="B54" t="str">
            <v xml:space="preserve">   Net Margin</v>
          </cell>
          <cell r="C54">
            <v>9.1257873036166157E-2</v>
          </cell>
          <cell r="D54">
            <v>0.10846414266416293</v>
          </cell>
          <cell r="E54">
            <v>-0.15863555646470628</v>
          </cell>
          <cell r="F54">
            <v>5.3025259806236562E-2</v>
          </cell>
          <cell r="G54">
            <v>0.72102641966561132</v>
          </cell>
          <cell r="H54">
            <v>0.10670176068073831</v>
          </cell>
          <cell r="I54">
            <v>-0.14473882667017757</v>
          </cell>
          <cell r="W54" t="str">
            <v xml:space="preserve">   Income Taxes</v>
          </cell>
          <cell r="X54">
            <v>100.70699999999999</v>
          </cell>
          <cell r="Y54">
            <v>238.06700000000001</v>
          </cell>
          <cell r="Z54">
            <v>709.44500000000005</v>
          </cell>
          <cell r="AA54">
            <v>639.23199999999997</v>
          </cell>
          <cell r="AB54">
            <v>347.20600000000002</v>
          </cell>
          <cell r="AC54">
            <v>398.65763031477451</v>
          </cell>
          <cell r="AD54">
            <v>428.7822261437982</v>
          </cell>
          <cell r="AE54">
            <v>382.48050798277734</v>
          </cell>
        </row>
        <row r="55">
          <cell r="B55" t="str">
            <v>EPS (US$/share)</v>
          </cell>
          <cell r="C55">
            <v>1.387756378052335</v>
          </cell>
          <cell r="D55">
            <v>1.5533811066504188</v>
          </cell>
          <cell r="E55">
            <v>-0.10662208255849281</v>
          </cell>
          <cell r="F55">
            <v>0.71487526608207486</v>
          </cell>
          <cell r="G55">
            <v>0.94125666937399211</v>
          </cell>
          <cell r="H55">
            <v>1.5938484156329629</v>
          </cell>
          <cell r="I55">
            <v>-0.12930466634042037</v>
          </cell>
          <cell r="W55" t="str">
            <v xml:space="preserve">   Other</v>
          </cell>
          <cell r="X55">
            <v>295.98099999999977</v>
          </cell>
          <cell r="Y55">
            <v>713.16700000000037</v>
          </cell>
          <cell r="Z55">
            <v>1305.2829999999999</v>
          </cell>
          <cell r="AA55">
            <v>946.65000000000009</v>
          </cell>
          <cell r="AB55">
            <v>1286.6019999999999</v>
          </cell>
          <cell r="AC55">
            <v>1298.2010065161273</v>
          </cell>
          <cell r="AD55">
            <v>1276.2332915593829</v>
          </cell>
          <cell r="AE55">
            <v>1200.4930114154804</v>
          </cell>
        </row>
        <row r="56">
          <cell r="B56" t="str">
            <v>EBITDA</v>
          </cell>
          <cell r="C56">
            <v>541.28166208139646</v>
          </cell>
          <cell r="D56">
            <v>524.91281145008759</v>
          </cell>
          <cell r="E56">
            <v>3.1183941931402615E-2</v>
          </cell>
          <cell r="F56">
            <v>415.07053790843713</v>
          </cell>
          <cell r="G56">
            <v>0.30407150748146083</v>
          </cell>
          <cell r="H56">
            <v>501.60182215404637</v>
          </cell>
          <cell r="I56">
            <v>7.9106251562148566E-2</v>
          </cell>
          <cell r="W56" t="str">
            <v>Long-Term Liabilities</v>
          </cell>
          <cell r="X56">
            <v>7363.9179999999997</v>
          </cell>
          <cell r="Y56">
            <v>7253.7089999999998</v>
          </cell>
          <cell r="Z56">
            <v>6921.003999999999</v>
          </cell>
          <cell r="AA56">
            <v>5418.1779999999999</v>
          </cell>
          <cell r="AB56">
            <v>5283.6319999999996</v>
          </cell>
          <cell r="AC56">
            <v>5364.3226083875879</v>
          </cell>
          <cell r="AD56">
            <v>5724.4675338094776</v>
          </cell>
          <cell r="AE56">
            <v>6120.1916214818975</v>
          </cell>
        </row>
        <row r="57">
          <cell r="B57" t="str">
            <v xml:space="preserve">   EBITDA Margin</v>
          </cell>
          <cell r="C57">
            <v>0.16225129031507024</v>
          </cell>
          <cell r="D57">
            <v>0.16707177115475472</v>
          </cell>
          <cell r="E57">
            <v>-2.8852754755436028E-2</v>
          </cell>
          <cell r="F57">
            <v>0.14034022762644777</v>
          </cell>
          <cell r="G57">
            <v>0.15612816837481902</v>
          </cell>
          <cell r="H57">
            <v>0.15307046835671587</v>
          </cell>
          <cell r="I57">
            <v>5.9977747875961107E-2</v>
          </cell>
          <cell r="W57" t="str">
            <v xml:space="preserve">   Long-term Debt</v>
          </cell>
          <cell r="X57">
            <v>5613.5829999999996</v>
          </cell>
          <cell r="Y57">
            <v>5067.4870000000001</v>
          </cell>
          <cell r="Z57">
            <v>4583.9309999999996</v>
          </cell>
          <cell r="AA57">
            <v>3099.7739999999999</v>
          </cell>
          <cell r="AB57">
            <v>2969.9319999999998</v>
          </cell>
          <cell r="AC57">
            <v>2664.8094625417134</v>
          </cell>
          <cell r="AD57">
            <v>2899.5297988276652</v>
          </cell>
          <cell r="AE57">
            <v>3189.0783634205877</v>
          </cell>
        </row>
        <row r="58">
          <cell r="B58" t="str">
            <v>EBITDA US$</v>
          </cell>
          <cell r="C58">
            <v>256.75062237045654</v>
          </cell>
          <cell r="D58">
            <v>248.9862496205709</v>
          </cell>
          <cell r="E58">
            <v>3.1183941931402837E-2</v>
          </cell>
          <cell r="F58">
            <v>188.89166192247072</v>
          </cell>
          <cell r="G58">
            <v>0.3592480459822418</v>
          </cell>
          <cell r="H58">
            <v>233.162191304814</v>
          </cell>
          <cell r="I58">
            <v>0.10116747888513911</v>
          </cell>
          <cell r="W58" t="str">
            <v xml:space="preserve">   Pension fund liabilities</v>
          </cell>
          <cell r="X58">
            <v>0</v>
          </cell>
          <cell r="Y58">
            <v>1024.539</v>
          </cell>
          <cell r="Z58">
            <v>1025.9269999999999</v>
          </cell>
          <cell r="AA58">
            <v>980.08600000000001</v>
          </cell>
          <cell r="AB58">
            <v>977.01499999999999</v>
          </cell>
          <cell r="AC58">
            <v>984.84657990608025</v>
          </cell>
          <cell r="AD58">
            <v>974.94068282684702</v>
          </cell>
          <cell r="AE58">
            <v>943.39343814927258</v>
          </cell>
        </row>
        <row r="59">
          <cell r="B59" t="str">
            <v>Total Sales Volume (ktons)</v>
          </cell>
          <cell r="C59">
            <v>1936</v>
          </cell>
          <cell r="D59">
            <v>1929.6587628435641</v>
          </cell>
          <cell r="E59">
            <v>3.2861961288386254E-3</v>
          </cell>
          <cell r="F59">
            <v>1954</v>
          </cell>
          <cell r="G59">
            <v>-9.2118730808598004E-3</v>
          </cell>
          <cell r="H59">
            <v>1992</v>
          </cell>
          <cell r="I59">
            <v>-2.8112449799196804E-2</v>
          </cell>
          <cell r="W59" t="str">
            <v xml:space="preserve">   Legal provisions</v>
          </cell>
          <cell r="X59">
            <v>0</v>
          </cell>
          <cell r="Y59">
            <v>0</v>
          </cell>
          <cell r="Z59">
            <v>0</v>
          </cell>
          <cell r="AA59">
            <v>1058.2180000000001</v>
          </cell>
          <cell r="AB59">
            <v>1053.9570000000001</v>
          </cell>
          <cell r="AC59">
            <v>1178.9225659397944</v>
          </cell>
          <cell r="AD59">
            <v>1314.2530521549659</v>
          </cell>
          <cell r="AE59">
            <v>1451.9758199120381</v>
          </cell>
        </row>
        <row r="60">
          <cell r="B60" t="str">
            <v xml:space="preserve">   Domestic Market</v>
          </cell>
          <cell r="C60">
            <v>1385</v>
          </cell>
          <cell r="D60">
            <v>1413.2429923906461</v>
          </cell>
          <cell r="E60">
            <v>-1.9984526753513365E-2</v>
          </cell>
          <cell r="F60">
            <v>1202</v>
          </cell>
          <cell r="G60">
            <v>0.15224625623960075</v>
          </cell>
          <cell r="H60">
            <v>1344</v>
          </cell>
          <cell r="I60">
            <v>3.0505952380952328E-2</v>
          </cell>
          <cell r="W60" t="str">
            <v xml:space="preserve">   Other LT Liabilities</v>
          </cell>
          <cell r="X60">
            <v>1750.335</v>
          </cell>
          <cell r="Y60">
            <v>1161.683</v>
          </cell>
          <cell r="Z60">
            <v>1311.146</v>
          </cell>
          <cell r="AA60">
            <v>280.10000000000002</v>
          </cell>
          <cell r="AB60">
            <v>282.72800000000001</v>
          </cell>
          <cell r="AC60">
            <v>535.74400000000003</v>
          </cell>
          <cell r="AD60">
            <v>535.74400000000003</v>
          </cell>
          <cell r="AE60">
            <v>535.74400000000003</v>
          </cell>
        </row>
        <row r="61">
          <cell r="B61" t="str">
            <v xml:space="preserve">   Export Market</v>
          </cell>
          <cell r="C61">
            <v>551</v>
          </cell>
          <cell r="D61">
            <v>516.41577045291797</v>
          </cell>
          <cell r="E61">
            <v>6.6969739357011226E-2</v>
          </cell>
          <cell r="F61">
            <v>752</v>
          </cell>
          <cell r="G61">
            <v>-0.26728723404255317</v>
          </cell>
          <cell r="H61">
            <v>648</v>
          </cell>
          <cell r="I61">
            <v>-0.14969135802469136</v>
          </cell>
          <cell r="W61" t="str">
            <v>Shareholders Equity</v>
          </cell>
          <cell r="X61">
            <v>3033.42</v>
          </cell>
          <cell r="Y61">
            <v>3999.4209999999998</v>
          </cell>
          <cell r="Z61">
            <v>5949.4840000000004</v>
          </cell>
          <cell r="AA61">
            <v>8752.57</v>
          </cell>
          <cell r="AB61">
            <v>10418.031000000001</v>
          </cell>
          <cell r="AC61">
            <v>12670.546377528686</v>
          </cell>
          <cell r="AD61">
            <v>15102.835643073537</v>
          </cell>
          <cell r="AE61">
            <v>17205.711176716108</v>
          </cell>
        </row>
        <row r="62">
          <cell r="B62" t="str">
            <v>Avg rev/ton</v>
          </cell>
          <cell r="C62">
            <v>742.03194962448867</v>
          </cell>
          <cell r="D62">
            <v>729.51658641015058</v>
          </cell>
          <cell r="E62">
            <v>1.7155693849161713E-2</v>
          </cell>
          <cell r="F62">
            <v>629.55764507770834</v>
          </cell>
          <cell r="G62">
            <v>0.17865608562802415</v>
          </cell>
          <cell r="H62">
            <v>714.90116091195068</v>
          </cell>
          <cell r="I62">
            <v>3.7950405169197232E-2</v>
          </cell>
        </row>
        <row r="63">
          <cell r="B63" t="str">
            <v>Avg cash cost/ton</v>
          </cell>
          <cell r="C63">
            <v>493.71781065826389</v>
          </cell>
          <cell r="D63">
            <v>457.54394904257703</v>
          </cell>
          <cell r="E63">
            <v>7.9060955109081066E-2</v>
          </cell>
          <cell r="F63">
            <v>442.12947673620795</v>
          </cell>
          <cell r="G63">
            <v>0.11668150764993124</v>
          </cell>
          <cell r="H63">
            <v>451.19491586015886</v>
          </cell>
          <cell r="I63">
            <v>9.4245066385642451E-2</v>
          </cell>
        </row>
        <row r="64">
          <cell r="W64" t="str">
            <v>R$ mln - BRGAAP</v>
          </cell>
          <cell r="X64" t="str">
            <v>2002A</v>
          </cell>
          <cell r="Y64" t="str">
            <v>2003A</v>
          </cell>
          <cell r="Z64" t="str">
            <v>2004A</v>
          </cell>
          <cell r="AA64" t="str">
            <v>2005A</v>
          </cell>
          <cell r="AB64" t="str">
            <v>2006A</v>
          </cell>
          <cell r="AC64" t="str">
            <v>2007E</v>
          </cell>
          <cell r="AD64" t="str">
            <v>2008E</v>
          </cell>
          <cell r="AE64" t="str">
            <v>2009E</v>
          </cell>
        </row>
        <row r="65">
          <cell r="W65" t="str">
            <v>Operating profit</v>
          </cell>
          <cell r="X65">
            <v>1929.8200000000002</v>
          </cell>
          <cell r="Y65">
            <v>2564.1150000000002</v>
          </cell>
          <cell r="Z65">
            <v>4985.7139999999999</v>
          </cell>
          <cell r="AA65">
            <v>4759.5220000000008</v>
          </cell>
          <cell r="AB65">
            <v>3560.0269130434776</v>
          </cell>
          <cell r="AC65">
            <v>4403.809793429692</v>
          </cell>
          <cell r="AD65">
            <v>4723.5777657771323</v>
          </cell>
          <cell r="AE65">
            <v>3925.389514292543</v>
          </cell>
        </row>
        <row r="66">
          <cell r="W66" t="str">
            <v>Depreciation/amortization</v>
          </cell>
          <cell r="X66">
            <v>480.92599999999999</v>
          </cell>
          <cell r="Y66">
            <v>502.74599999999998</v>
          </cell>
          <cell r="Z66">
            <v>543.33100000000002</v>
          </cell>
          <cell r="AA66">
            <v>680.19100000000003</v>
          </cell>
          <cell r="AB66">
            <v>687.76699999999994</v>
          </cell>
          <cell r="AC66">
            <v>717.72489900021003</v>
          </cell>
          <cell r="AD66">
            <v>797.64489489726373</v>
          </cell>
          <cell r="AE66">
            <v>872.37842020027369</v>
          </cell>
        </row>
        <row r="67">
          <cell r="W67" t="str">
            <v>Working capital</v>
          </cell>
          <cell r="X67">
            <v>-203.46700000000001</v>
          </cell>
          <cell r="Y67">
            <v>-405.45400000000001</v>
          </cell>
          <cell r="Z67">
            <v>-754.36800000000005</v>
          </cell>
          <cell r="AA67">
            <v>-591.31899999999996</v>
          </cell>
          <cell r="AB67">
            <v>129.726</v>
          </cell>
          <cell r="AC67">
            <v>-244.20018494310952</v>
          </cell>
          <cell r="AD67">
            <v>-121.73113944828313</v>
          </cell>
          <cell r="AE67">
            <v>-7.4079808876388702</v>
          </cell>
        </row>
        <row r="68">
          <cell r="W68" t="str">
            <v xml:space="preserve">Net interest expenses </v>
          </cell>
          <cell r="X68">
            <v>-603.87999999999988</v>
          </cell>
          <cell r="Y68">
            <v>-793.60900000000004</v>
          </cell>
          <cell r="Z68">
            <v>-768.85500000000002</v>
          </cell>
          <cell r="AA68">
            <v>-666.197</v>
          </cell>
          <cell r="AB68">
            <v>-417.13378737392628</v>
          </cell>
          <cell r="AC68">
            <v>-157.09354819825862</v>
          </cell>
          <cell r="AD68">
            <v>73.004098707733533</v>
          </cell>
          <cell r="AE68">
            <v>184.90735424314778</v>
          </cell>
        </row>
        <row r="69">
          <cell r="W69" t="str">
            <v>Income tax</v>
          </cell>
          <cell r="X69">
            <v>-78.760000000000005</v>
          </cell>
          <cell r="Y69">
            <v>-270.96211083602316</v>
          </cell>
          <cell r="Z69">
            <v>-566.221</v>
          </cell>
          <cell r="AA69">
            <v>-364.25028321187062</v>
          </cell>
          <cell r="AB69">
            <v>-816.40206965303935</v>
          </cell>
          <cell r="AC69">
            <v>-751.81739733856853</v>
          </cell>
          <cell r="AD69">
            <v>-964.41398832620666</v>
          </cell>
          <cell r="AE69">
            <v>-1048.3248864722621</v>
          </cell>
        </row>
        <row r="70">
          <cell r="W70" t="str">
            <v>Gross Cash Flow</v>
          </cell>
          <cell r="X70">
            <v>1524.6390000000001</v>
          </cell>
          <cell r="Y70">
            <v>1596.8358891639771</v>
          </cell>
          <cell r="Z70">
            <v>3439.6009999999997</v>
          </cell>
          <cell r="AA70">
            <v>3817.9467167881294</v>
          </cell>
          <cell r="AB70">
            <v>3143.9840560165121</v>
          </cell>
          <cell r="AC70">
            <v>3968.423561949965</v>
          </cell>
          <cell r="AD70">
            <v>4508.0816316076398</v>
          </cell>
          <cell r="AE70">
            <v>3926.942421376064</v>
          </cell>
        </row>
        <row r="71">
          <cell r="B71" t="str">
            <v>R$ per ton</v>
          </cell>
          <cell r="C71" t="str">
            <v>1Q07A</v>
          </cell>
          <cell r="D71" t="str">
            <v>1Q07E</v>
          </cell>
          <cell r="E71" t="str">
            <v>Dif ML</v>
          </cell>
          <cell r="F71" t="str">
            <v>1Q06A</v>
          </cell>
          <cell r="G71" t="str">
            <v>YoY</v>
          </cell>
          <cell r="H71" t="str">
            <v>4Q06A</v>
          </cell>
          <cell r="I71" t="str">
            <v>QoQ</v>
          </cell>
          <cell r="W71" t="str">
            <v>Capital expenditure</v>
          </cell>
          <cell r="X71">
            <v>348.3</v>
          </cell>
          <cell r="Y71">
            <v>447.92599999999999</v>
          </cell>
          <cell r="Z71">
            <v>335.904</v>
          </cell>
          <cell r="AA71">
            <v>487.85700000000003</v>
          </cell>
          <cell r="AB71">
            <v>524.24400000000003</v>
          </cell>
          <cell r="AC71">
            <v>1571.0297109856749</v>
          </cell>
          <cell r="AD71">
            <v>1871.1875</v>
          </cell>
          <cell r="AE71">
            <v>1651.7164207948454</v>
          </cell>
        </row>
        <row r="72">
          <cell r="B72" t="str">
            <v>Net Revenues</v>
          </cell>
          <cell r="C72">
            <v>1723.1766528925621</v>
          </cell>
          <cell r="D72">
            <v>1628.1843648921731</v>
          </cell>
          <cell r="E72">
            <v>5.8342464188126497E-2</v>
          </cell>
          <cell r="F72">
            <v>1513.6141248720571</v>
          </cell>
          <cell r="G72">
            <v>0.13845175238320317</v>
          </cell>
          <cell r="H72">
            <v>1645.0471887550202</v>
          </cell>
          <cell r="I72">
            <v>4.7493752563213976E-2</v>
          </cell>
          <cell r="W72" t="str">
            <v>Free cash flow</v>
          </cell>
          <cell r="X72">
            <v>1176.3390000000002</v>
          </cell>
          <cell r="Y72">
            <v>1148.9098891639771</v>
          </cell>
          <cell r="Z72">
            <v>3103.6969999999997</v>
          </cell>
          <cell r="AA72">
            <v>3330.0897167881294</v>
          </cell>
          <cell r="AB72">
            <v>2619.740056016512</v>
          </cell>
          <cell r="AC72">
            <v>2397.3938509642903</v>
          </cell>
          <cell r="AD72">
            <v>2636.8941316076398</v>
          </cell>
          <cell r="AE72">
            <v>2275.2260005812186</v>
          </cell>
        </row>
        <row r="73">
          <cell r="B73" t="str">
            <v>Depreciation</v>
          </cell>
          <cell r="C73">
            <v>-91.295971074380162</v>
          </cell>
          <cell r="D73">
            <v>-89.881582419157269</v>
          </cell>
          <cell r="E73">
            <v>1.5736134335363472E-2</v>
          </cell>
          <cell r="F73">
            <v>-87.421187308085976</v>
          </cell>
          <cell r="G73">
            <v>4.4323165649064356E-2</v>
          </cell>
          <cell r="H73">
            <v>-86.319277108433738</v>
          </cell>
          <cell r="I73">
            <v>5.7654490777242495E-2</v>
          </cell>
          <cell r="W73" t="str">
            <v xml:space="preserve">Dividends </v>
          </cell>
          <cell r="X73">
            <v>0</v>
          </cell>
          <cell r="Y73">
            <v>97.94</v>
          </cell>
          <cell r="Z73">
            <v>564.5</v>
          </cell>
          <cell r="AA73">
            <v>1390.0920000000001</v>
          </cell>
          <cell r="AB73">
            <v>903.15800000000002</v>
          </cell>
          <cell r="AC73">
            <v>1043.9057352300897</v>
          </cell>
          <cell r="AD73">
            <v>1331.6619348655092</v>
          </cell>
          <cell r="AE73">
            <v>1208.0578751822113</v>
          </cell>
        </row>
        <row r="74">
          <cell r="B74" t="str">
            <v>Cash Cost of Goods Sold</v>
          </cell>
          <cell r="C74">
            <v>-1040.855888429752</v>
          </cell>
          <cell r="D74">
            <v>-964.59415337156088</v>
          </cell>
          <cell r="E74">
            <v>7.9060955109081066E-2</v>
          </cell>
          <cell r="F74">
            <v>-971.53531218014336</v>
          </cell>
          <cell r="G74">
            <v>7.1351576603069677E-2</v>
          </cell>
          <cell r="H74">
            <v>-970.6556224899598</v>
          </cell>
          <cell r="I74">
            <v>7.2322525428443862E-2</v>
          </cell>
          <cell r="W74" t="str">
            <v>FCF/sh (R$)</v>
          </cell>
          <cell r="X74">
            <v>5.3621657037788992</v>
          </cell>
          <cell r="Y74">
            <v>5.237134197206327</v>
          </cell>
          <cell r="Z74">
            <v>14.147739391724199</v>
          </cell>
          <cell r="AA74">
            <v>15.17971679071092</v>
          </cell>
          <cell r="AB74">
            <v>11.941693917474087</v>
          </cell>
          <cell r="AC74">
            <v>10.928161938090241</v>
          </cell>
          <cell r="AD74">
            <v>12.019888209948261</v>
          </cell>
          <cell r="AE74">
            <v>10.371278031811102</v>
          </cell>
        </row>
        <row r="75">
          <cell r="B75" t="str">
            <v>Gross Profit</v>
          </cell>
          <cell r="C75">
            <v>591.02479338843</v>
          </cell>
          <cell r="D75">
            <v>573.70862910145502</v>
          </cell>
          <cell r="E75">
            <v>3.0182854865013375E-2</v>
          </cell>
          <cell r="F75">
            <v>454.65762538382796</v>
          </cell>
          <cell r="G75">
            <v>0.29993375320490689</v>
          </cell>
          <cell r="H75">
            <v>588.07228915662665</v>
          </cell>
          <cell r="I75">
            <v>5.020648458096133E-3</v>
          </cell>
          <cell r="W75" t="str">
            <v>FCF Yield (%)</v>
          </cell>
          <cell r="X75">
            <v>5.1077973935786808E-2</v>
          </cell>
          <cell r="Y75">
            <v>4.9886970824979296E-2</v>
          </cell>
          <cell r="Z75">
            <v>0.13476604488211277</v>
          </cell>
          <cell r="AA75">
            <v>0.14459627348743492</v>
          </cell>
          <cell r="AB75">
            <v>0.1137520853255295</v>
          </cell>
          <cell r="AC75">
            <v>0.10409756085054525</v>
          </cell>
          <cell r="AD75">
            <v>0.11449693474898325</v>
          </cell>
          <cell r="AE75">
            <v>9.8792894187570021E-2</v>
          </cell>
        </row>
        <row r="76">
          <cell r="B76" t="str">
            <v>Operating Expenses</v>
          </cell>
          <cell r="C76">
            <v>-92.894111570247944</v>
          </cell>
          <cell r="D76">
            <v>-90.109961847687359</v>
          </cell>
          <cell r="E76">
            <v>3.0897246713594617E-2</v>
          </cell>
          <cell r="F76">
            <v>-75.305015353121803</v>
          </cell>
          <cell r="G76">
            <v>0.23357137814323514</v>
          </cell>
          <cell r="H76">
            <v>-132.67670682730926</v>
          </cell>
          <cell r="I76">
            <v>-0.29984611623532353</v>
          </cell>
          <cell r="W76" t="str">
            <v>Growth capex (R$mn)</v>
          </cell>
          <cell r="AA76">
            <v>111.91958333333334</v>
          </cell>
          <cell r="AB76">
            <v>319.72365744390925</v>
          </cell>
          <cell r="AC76">
            <v>1323.2497109856749</v>
          </cell>
          <cell r="AD76">
            <v>1624.4375</v>
          </cell>
          <cell r="AE76">
            <v>1393.6357300456509</v>
          </cell>
        </row>
        <row r="77">
          <cell r="B77" t="str">
            <v>Operating Income</v>
          </cell>
          <cell r="C77">
            <v>498.13068181818198</v>
          </cell>
          <cell r="D77">
            <v>483.5986672537677</v>
          </cell>
          <cell r="E77">
            <v>3.0049740721863172E-2</v>
          </cell>
          <cell r="F77">
            <v>379.35261003070622</v>
          </cell>
          <cell r="G77">
            <v>0.31310730082458482</v>
          </cell>
          <cell r="H77">
            <v>455.39558232931739</v>
          </cell>
          <cell r="I77">
            <v>9.3841708499404985E-2</v>
          </cell>
          <cell r="W77" t="str">
            <v>FCF ex-growth capex (R$mn)</v>
          </cell>
          <cell r="Z77">
            <v>3103.6969999999997</v>
          </cell>
          <cell r="AA77">
            <v>3442.0093001214627</v>
          </cell>
          <cell r="AB77">
            <v>2939.4637134604213</v>
          </cell>
          <cell r="AC77">
            <v>3720.6435619499653</v>
          </cell>
          <cell r="AD77">
            <v>4261.3316316076398</v>
          </cell>
          <cell r="AE77">
            <v>3668.8617306268698</v>
          </cell>
        </row>
        <row r="78">
          <cell r="B78" t="str">
            <v>Net Financial Result</v>
          </cell>
          <cell r="C78">
            <v>-26.694214876033051</v>
          </cell>
          <cell r="D78">
            <v>-29.543284055484225</v>
          </cell>
          <cell r="E78">
            <v>-9.643711830074253E-2</v>
          </cell>
          <cell r="F78">
            <v>-60.558341862845452</v>
          </cell>
          <cell r="G78">
            <v>-0.55919838531096189</v>
          </cell>
          <cell r="H78">
            <v>-22.419176706827308</v>
          </cell>
          <cell r="I78">
            <v>0.19068667084031987</v>
          </cell>
          <cell r="W78" t="str">
            <v>FCF Yield ex-growth capex (%)</v>
          </cell>
          <cell r="Z78">
            <v>0.13123174112601416</v>
          </cell>
          <cell r="AA78">
            <v>0.14553639528177945</v>
          </cell>
          <cell r="AB78">
            <v>0.12428756450586199</v>
          </cell>
          <cell r="AC78">
            <v>0.15731771907631098</v>
          </cell>
          <cell r="AD78">
            <v>0.18017930536751153</v>
          </cell>
          <cell r="AE78">
            <v>0.15512825925364679</v>
          </cell>
        </row>
        <row r="79">
          <cell r="B79" t="str">
            <v>Financial Income</v>
          </cell>
          <cell r="C79">
            <v>-6.4354338842975203</v>
          </cell>
          <cell r="D79">
            <v>-10.500426122560155</v>
          </cell>
          <cell r="E79">
            <v>-0.3871264071397067</v>
          </cell>
          <cell r="F79">
            <v>-50.05629477993859</v>
          </cell>
          <cell r="G79">
            <v>-0.87143607187488648</v>
          </cell>
          <cell r="H79">
            <v>28.884036144578314</v>
          </cell>
          <cell r="I79">
            <v>-1.2228024453398798</v>
          </cell>
        </row>
        <row r="80">
          <cell r="B80" t="str">
            <v>Financial Expense</v>
          </cell>
          <cell r="C80">
            <v>-20.258780991735534</v>
          </cell>
          <cell r="D80">
            <v>-19.042857932924072</v>
          </cell>
          <cell r="E80">
            <v>6.3851920919348881E-2</v>
          </cell>
          <cell r="F80">
            <v>-10.502047082906859</v>
          </cell>
          <cell r="G80">
            <v>0.92903162895820035</v>
          </cell>
          <cell r="H80">
            <v>-51.303212851405618</v>
          </cell>
          <cell r="I80">
            <v>-0.6051167194847431</v>
          </cell>
        </row>
        <row r="81">
          <cell r="B81" t="str">
            <v>Pretax Income</v>
          </cell>
          <cell r="C81">
            <v>471.43646694214897</v>
          </cell>
          <cell r="D81">
            <v>454.05538319828344</v>
          </cell>
          <cell r="E81">
            <v>3.8279655713883143E-2</v>
          </cell>
          <cell r="F81">
            <v>318.79426816786071</v>
          </cell>
          <cell r="G81">
            <v>0.47881098882842754</v>
          </cell>
          <cell r="H81">
            <v>432.97640562249006</v>
          </cell>
          <cell r="I81">
            <v>8.8827152750655891E-2</v>
          </cell>
        </row>
        <row r="82">
          <cell r="B82" t="str">
            <v>Income Tax</v>
          </cell>
          <cell r="C82">
            <v>-174.43595041322317</v>
          </cell>
          <cell r="D82">
            <v>-116.24602406577796</v>
          </cell>
          <cell r="E82">
            <v>0.50057562669428046</v>
          </cell>
          <cell r="F82">
            <v>-115.67400204708291</v>
          </cell>
          <cell r="G82">
            <v>0.50799615580190882</v>
          </cell>
          <cell r="H82">
            <v>-95.021084337349407</v>
          </cell>
          <cell r="I82">
            <v>0.83576046968618534</v>
          </cell>
        </row>
        <row r="83">
          <cell r="B83" t="str">
            <v>Equity Income</v>
          </cell>
          <cell r="C83">
            <v>37.632747933884296</v>
          </cell>
          <cell r="D83">
            <v>35.58197604413548</v>
          </cell>
          <cell r="E83">
            <v>5.7635132101855779E-2</v>
          </cell>
          <cell r="F83">
            <v>-29.969805527123849</v>
          </cell>
          <cell r="G83">
            <v>-2.2556887598027684</v>
          </cell>
          <cell r="H83">
            <v>25.785642570281126</v>
          </cell>
          <cell r="I83">
            <v>0.45944580715073524</v>
          </cell>
        </row>
        <row r="84">
          <cell r="B84" t="str">
            <v>Other</v>
          </cell>
          <cell r="C84">
            <v>-3.1115702479338845</v>
          </cell>
          <cell r="D84">
            <v>-1.0840136843249619</v>
          </cell>
          <cell r="E84">
            <v>1.870416022350792</v>
          </cell>
          <cell r="F84">
            <v>3.212384851586489</v>
          </cell>
          <cell r="G84">
            <v>-1.9686168973176374</v>
          </cell>
          <cell r="H84">
            <v>13.875502008032129</v>
          </cell>
          <cell r="I84">
            <v>-1.2242492016600686</v>
          </cell>
        </row>
        <row r="85">
          <cell r="B85" t="str">
            <v>Net Income</v>
          </cell>
          <cell r="C85">
            <v>331.52169421487611</v>
          </cell>
          <cell r="D85">
            <v>372.30732149231602</v>
          </cell>
          <cell r="E85">
            <v>-0.10954828154858531</v>
          </cell>
          <cell r="F85">
            <v>176.3628454452404</v>
          </cell>
          <cell r="G85">
            <v>0.87977061369091825</v>
          </cell>
          <cell r="H85">
            <v>377.61646586345393</v>
          </cell>
          <cell r="I85">
            <v>-0.12206769517631599</v>
          </cell>
        </row>
        <row r="86">
          <cell r="B86" t="str">
            <v>EPS (US$/share)</v>
          </cell>
          <cell r="C86">
            <v>1.5111921468026512</v>
          </cell>
          <cell r="D86">
            <v>1.697107339442016</v>
          </cell>
          <cell r="E86">
            <v>-0.10954828154858542</v>
          </cell>
          <cell r="F86">
            <v>0.80392369994306623</v>
          </cell>
          <cell r="G86">
            <v>0.87977061369091825</v>
          </cell>
          <cell r="H86">
            <v>1.7213082814012013</v>
          </cell>
          <cell r="I86">
            <v>-0.12206769517631588</v>
          </cell>
        </row>
        <row r="87">
          <cell r="B87" t="str">
            <v>EBITDA</v>
          </cell>
          <cell r="C87">
            <v>589.42665289256206</v>
          </cell>
          <cell r="D87">
            <v>573.48024967292497</v>
          </cell>
          <cell r="E87">
            <v>2.7806368621642763E-2</v>
          </cell>
          <cell r="F87">
            <v>466.77379733879212</v>
          </cell>
          <cell r="G87">
            <v>0.2627672252663884</v>
          </cell>
          <cell r="H87">
            <v>541.71485943775099</v>
          </cell>
          <cell r="I87">
            <v>8.8075474806674992E-2</v>
          </cell>
        </row>
        <row r="90">
          <cell r="B90" t="str">
            <v>US$ per ton</v>
          </cell>
          <cell r="C90" t="str">
            <v>1Q07A</v>
          </cell>
          <cell r="D90" t="str">
            <v>1Q07E</v>
          </cell>
          <cell r="E90" t="str">
            <v>Dif ML</v>
          </cell>
          <cell r="F90" t="str">
            <v>1Q06A</v>
          </cell>
          <cell r="G90" t="str">
            <v>YoY</v>
          </cell>
          <cell r="H90" t="str">
            <v>4Q06A</v>
          </cell>
          <cell r="I90" t="str">
            <v>QoQ</v>
          </cell>
        </row>
        <row r="91">
          <cell r="B91" t="str">
            <v>Net Revenues</v>
          </cell>
          <cell r="C91">
            <v>817.36868081423108</v>
          </cell>
          <cell r="D91">
            <v>772.3102005939536</v>
          </cell>
          <cell r="E91">
            <v>5.8342464188126497E-2</v>
          </cell>
          <cell r="F91">
            <v>688.82048096480253</v>
          </cell>
          <cell r="G91">
            <v>0.18662075736972339</v>
          </cell>
          <cell r="H91">
            <v>764.67586517687926</v>
          </cell>
          <cell r="I91">
            <v>6.8908694568466933E-2</v>
          </cell>
        </row>
        <row r="92">
          <cell r="B92" t="str">
            <v>Depreciation</v>
          </cell>
          <cell r="C92">
            <v>-43.305175540451643</v>
          </cell>
          <cell r="D92">
            <v>-42.634276832917784</v>
          </cell>
          <cell r="E92">
            <v>1.573613433536325E-2</v>
          </cell>
          <cell r="F92">
            <v>-39.783920682664046</v>
          </cell>
          <cell r="G92">
            <v>8.8509498243645846E-2</v>
          </cell>
          <cell r="H92">
            <v>-40.124239812408192</v>
          </cell>
          <cell r="I92">
            <v>7.9277158717902196E-2</v>
          </cell>
        </row>
        <row r="93">
          <cell r="B93" t="str">
            <v>Cash Cost of Goods Sold</v>
          </cell>
          <cell r="C93">
            <v>-493.71781065826389</v>
          </cell>
          <cell r="D93">
            <v>-457.54394904257703</v>
          </cell>
          <cell r="E93">
            <v>7.9060955109081066E-2</v>
          </cell>
          <cell r="F93">
            <v>-442.12947673620795</v>
          </cell>
          <cell r="G93">
            <v>0.11668150764993124</v>
          </cell>
          <cell r="H93">
            <v>-451.19491586015886</v>
          </cell>
          <cell r="I93">
            <v>9.4245066385642451E-2</v>
          </cell>
        </row>
        <row r="94">
          <cell r="B94" t="str">
            <v>Gross Profit</v>
          </cell>
          <cell r="C94">
            <v>280.34569461551558</v>
          </cell>
          <cell r="D94">
            <v>272.13197471845888</v>
          </cell>
          <cell r="E94">
            <v>3.0182854865013375E-2</v>
          </cell>
          <cell r="F94">
            <v>206.90708354593062</v>
          </cell>
          <cell r="G94">
            <v>0.35493521928301974</v>
          </cell>
          <cell r="H94">
            <v>273.35670950431211</v>
          </cell>
          <cell r="I94">
            <v>2.5567271145006343E-2</v>
          </cell>
        </row>
        <row r="95">
          <cell r="B95" t="str">
            <v>Operating Expenses</v>
          </cell>
          <cell r="C95">
            <v>-44.063234783345003</v>
          </cell>
          <cell r="D95">
            <v>-42.742605942361898</v>
          </cell>
          <cell r="E95">
            <v>3.0897246713594395E-2</v>
          </cell>
          <cell r="F95">
            <v>-34.270053405443619</v>
          </cell>
          <cell r="G95">
            <v>0.28576498735031985</v>
          </cell>
          <cell r="H95">
            <v>-61.672805665090529</v>
          </cell>
          <cell r="I95">
            <v>-0.28553218378571843</v>
          </cell>
        </row>
        <row r="96">
          <cell r="B96" t="str">
            <v>Operating Income</v>
          </cell>
          <cell r="C96">
            <v>236.28245983217056</v>
          </cell>
          <cell r="D96">
            <v>229.389368776097</v>
          </cell>
          <cell r="E96">
            <v>3.0049740721863172E-2</v>
          </cell>
          <cell r="F96">
            <v>172.63703014048704</v>
          </cell>
          <cell r="G96">
            <v>0.36866615256234825</v>
          </cell>
          <cell r="H96">
            <v>211.68390383922159</v>
          </cell>
          <cell r="I96">
            <v>0.11620418721884551</v>
          </cell>
        </row>
        <row r="97">
          <cell r="B97" t="str">
            <v>Net Financial Result</v>
          </cell>
          <cell r="C97">
            <v>-12.662088452724149</v>
          </cell>
          <cell r="D97">
            <v>-14.013511078400638</v>
          </cell>
          <cell r="E97">
            <v>-9.6437118300742641E-2</v>
          </cell>
          <cell r="F97">
            <v>-27.559088860856217</v>
          </cell>
          <cell r="G97">
            <v>-0.54054763868812616</v>
          </cell>
          <cell r="H97">
            <v>-10.421222845176084</v>
          </cell>
          <cell r="I97">
            <v>0.21502904609561702</v>
          </cell>
        </row>
        <row r="98">
          <cell r="B98" t="str">
            <v>Financial Income</v>
          </cell>
          <cell r="C98">
            <v>-3.0525727560466369</v>
          </cell>
          <cell r="D98">
            <v>-4.9807542560289129</v>
          </cell>
          <cell r="E98">
            <v>-0.3871264071397067</v>
          </cell>
          <cell r="F98">
            <v>-22.779782825129057</v>
          </cell>
          <cell r="G98">
            <v>-0.86599640657332111</v>
          </cell>
          <cell r="H98">
            <v>13.426317177789389</v>
          </cell>
          <cell r="I98">
            <v>-1.2273574142205119</v>
          </cell>
        </row>
        <row r="99">
          <cell r="B99" t="str">
            <v>Financial Expense</v>
          </cell>
          <cell r="C99">
            <v>-9.6095156966775139</v>
          </cell>
          <cell r="D99">
            <v>-9.0327568223717254</v>
          </cell>
          <cell r="E99">
            <v>6.3851920919348881E-2</v>
          </cell>
          <cell r="F99">
            <v>-4.7793060357271591</v>
          </cell>
          <cell r="G99">
            <v>1.0106508402773691</v>
          </cell>
          <cell r="H99">
            <v>-23.847540022965472</v>
          </cell>
          <cell r="I99">
            <v>-0.59704373334006644</v>
          </cell>
        </row>
        <row r="100">
          <cell r="B100" t="str">
            <v>Pretax Income</v>
          </cell>
          <cell r="C100">
            <v>223.62037137944642</v>
          </cell>
          <cell r="D100">
            <v>215.37585769769635</v>
          </cell>
          <cell r="E100">
            <v>3.8279655713882921E-2</v>
          </cell>
          <cell r="F100">
            <v>145.07794127963081</v>
          </cell>
          <cell r="G100">
            <v>0.54138092536362126</v>
          </cell>
          <cell r="H100">
            <v>201.2626809940455</v>
          </cell>
          <cell r="I100">
            <v>0.11108711398941562</v>
          </cell>
        </row>
        <row r="101">
          <cell r="B101" t="str">
            <v>Income Tax</v>
          </cell>
          <cell r="C101">
            <v>-82.74165184196147</v>
          </cell>
          <cell r="D101">
            <v>-55.139941213252044</v>
          </cell>
          <cell r="E101">
            <v>0.50057562669428046</v>
          </cell>
          <cell r="F101">
            <v>-52.641304290107811</v>
          </cell>
          <cell r="G101">
            <v>0.57180094524196701</v>
          </cell>
          <cell r="H101">
            <v>-44.16914625452025</v>
          </cell>
          <cell r="I101">
            <v>0.8732907212009724</v>
          </cell>
        </row>
        <row r="102">
          <cell r="B102" t="str">
            <v>Equity Income</v>
          </cell>
          <cell r="C102">
            <v>17.850653606813534</v>
          </cell>
          <cell r="D102">
            <v>16.877893958891697</v>
          </cell>
          <cell r="E102">
            <v>5.7635132101855779E-2</v>
          </cell>
          <cell r="F102">
            <v>-13.638757407446914</v>
          </cell>
          <cell r="G102">
            <v>-2.3088181770185954</v>
          </cell>
          <cell r="H102">
            <v>11.98607473168834</v>
          </cell>
          <cell r="I102">
            <v>0.48928268898746619</v>
          </cell>
        </row>
        <row r="103">
          <cell r="B103" t="str">
            <v>Other</v>
          </cell>
          <cell r="C103">
            <v>-1.4759369357432333</v>
          </cell>
          <cell r="D103">
            <v>-0.51418920611183094</v>
          </cell>
          <cell r="E103" t="str">
            <v>NM</v>
          </cell>
          <cell r="F103">
            <v>1.4619026356541771</v>
          </cell>
          <cell r="G103">
            <v>-2.0096000237955494</v>
          </cell>
          <cell r="H103">
            <v>6.4498219718459202</v>
          </cell>
          <cell r="I103">
            <v>-1.2288337479989118</v>
          </cell>
        </row>
        <row r="104">
          <cell r="B104" t="str">
            <v>Net Income</v>
          </cell>
          <cell r="C104">
            <v>157.2534362085552</v>
          </cell>
          <cell r="D104">
            <v>176.59962123722417</v>
          </cell>
          <cell r="E104">
            <v>-0.10954828154858542</v>
          </cell>
          <cell r="F104">
            <v>80.259782217730219</v>
          </cell>
          <cell r="G104">
            <v>0.95930554336610552</v>
          </cell>
          <cell r="H104">
            <v>175.52943144305951</v>
          </cell>
          <cell r="I104">
            <v>-0.1041192641271268</v>
          </cell>
        </row>
        <row r="105">
          <cell r="B105" t="str">
            <v>EPS (US$/share)</v>
          </cell>
          <cell r="C105">
            <v>0.7168163109774458</v>
          </cell>
          <cell r="D105">
            <v>0.80500300704013661</v>
          </cell>
          <cell r="E105">
            <v>-0.10954828154858542</v>
          </cell>
          <cell r="F105">
            <v>0.36585223443299636</v>
          </cell>
          <cell r="G105">
            <v>0.95930554336610574</v>
          </cell>
          <cell r="H105">
            <v>0.80012470664305368</v>
          </cell>
          <cell r="I105">
            <v>-0.10411926412712669</v>
          </cell>
        </row>
        <row r="106">
          <cell r="B106" t="str">
            <v>EBITDA</v>
          </cell>
          <cell r="C106">
            <v>279.58763537262217</v>
          </cell>
          <cell r="D106">
            <v>272.02364560901475</v>
          </cell>
          <cell r="E106">
            <v>2.7806368621642985E-2</v>
          </cell>
          <cell r="F106">
            <v>212.42095082315106</v>
          </cell>
          <cell r="G106">
            <v>0.31619613926589607</v>
          </cell>
          <cell r="H106">
            <v>251.80814365162971</v>
          </cell>
          <cell r="I106">
            <v>0.11032006875609524</v>
          </cell>
        </row>
        <row r="112">
          <cell r="B112" t="str">
            <v>Shipments (ktons)</v>
          </cell>
          <cell r="C112" t="str">
            <v>1Q07A</v>
          </cell>
          <cell r="D112" t="str">
            <v>1Q07E</v>
          </cell>
          <cell r="E112" t="str">
            <v>Dif ML</v>
          </cell>
          <cell r="F112" t="str">
            <v>1Q06A</v>
          </cell>
          <cell r="G112" t="str">
            <v>YoY</v>
          </cell>
          <cell r="H112" t="str">
            <v>4Q06A</v>
          </cell>
          <cell r="I112" t="str">
            <v>QoQ</v>
          </cell>
        </row>
        <row r="113">
          <cell r="B113" t="str">
            <v>Domestic Market</v>
          </cell>
          <cell r="C113">
            <v>1385</v>
          </cell>
          <cell r="D113">
            <v>1413.2429923906461</v>
          </cell>
          <cell r="E113">
            <v>-1.9984526753513365E-2</v>
          </cell>
          <cell r="F113">
            <v>1202</v>
          </cell>
          <cell r="G113">
            <v>0.15224625623960075</v>
          </cell>
          <cell r="H113">
            <v>1344</v>
          </cell>
          <cell r="I113">
            <v>3.0505952380952328E-2</v>
          </cell>
        </row>
        <row r="114">
          <cell r="B114" t="str">
            <v>Slabs</v>
          </cell>
          <cell r="C114">
            <v>34</v>
          </cell>
          <cell r="D114">
            <v>38.74191805859796</v>
          </cell>
          <cell r="E114">
            <v>-0.12239760693896751</v>
          </cell>
          <cell r="F114">
            <v>44</v>
          </cell>
          <cell r="G114">
            <v>-0.22727272727272729</v>
          </cell>
          <cell r="H114">
            <v>36</v>
          </cell>
          <cell r="I114">
            <v>-5.555555555555558E-2</v>
          </cell>
        </row>
        <row r="115">
          <cell r="B115" t="str">
            <v>Heavy Plates</v>
          </cell>
          <cell r="C115">
            <v>360</v>
          </cell>
          <cell r="D115">
            <v>309.36139012717484</v>
          </cell>
          <cell r="E115">
            <v>0.16368755600693485</v>
          </cell>
          <cell r="F115">
            <v>211</v>
          </cell>
          <cell r="G115">
            <v>0.70616113744075837</v>
          </cell>
          <cell r="H115">
            <v>331</v>
          </cell>
          <cell r="I115">
            <v>8.7613293051359564E-2</v>
          </cell>
        </row>
        <row r="116">
          <cell r="B116" t="str">
            <v>Hot Rolled</v>
          </cell>
          <cell r="C116">
            <v>454</v>
          </cell>
          <cell r="D116">
            <v>503.23838376980063</v>
          </cell>
          <cell r="E116">
            <v>-9.7843060779568947E-2</v>
          </cell>
          <cell r="F116">
            <v>434</v>
          </cell>
          <cell r="G116">
            <v>4.6082949308755783E-2</v>
          </cell>
          <cell r="H116">
            <v>453</v>
          </cell>
          <cell r="I116">
            <v>2.2075055187638082E-3</v>
          </cell>
        </row>
        <row r="117">
          <cell r="B117" t="str">
            <v>Cold Rolled</v>
          </cell>
          <cell r="C117">
            <v>362</v>
          </cell>
          <cell r="D117">
            <v>377.75761583556385</v>
          </cell>
          <cell r="E117">
            <v>-4.1713562281754379E-2</v>
          </cell>
          <cell r="F117">
            <v>349</v>
          </cell>
          <cell r="G117">
            <v>3.7249283667621702E-2</v>
          </cell>
          <cell r="H117">
            <v>353</v>
          </cell>
          <cell r="I117">
            <v>2.5495750708215192E-2</v>
          </cell>
        </row>
        <row r="118">
          <cell r="B118" t="str">
            <v>Galvanized</v>
          </cell>
          <cell r="C118">
            <v>134</v>
          </cell>
          <cell r="D118">
            <v>137.5816386364902</v>
          </cell>
          <cell r="E118">
            <v>-2.6032824379664365E-2</v>
          </cell>
          <cell r="F118">
            <v>121</v>
          </cell>
          <cell r="G118">
            <v>0.10743801652892571</v>
          </cell>
          <cell r="H118">
            <v>129</v>
          </cell>
          <cell r="I118">
            <v>3.8759689922480689E-2</v>
          </cell>
        </row>
        <row r="119">
          <cell r="B119" t="str">
            <v>Others</v>
          </cell>
          <cell r="C119">
            <v>41</v>
          </cell>
          <cell r="D119">
            <v>46.562045963018669</v>
          </cell>
          <cell r="E119">
            <v>-0.11945450093486565</v>
          </cell>
          <cell r="F119">
            <v>43</v>
          </cell>
          <cell r="G119">
            <v>-4.6511627906976716E-2</v>
          </cell>
          <cell r="H119">
            <v>42</v>
          </cell>
          <cell r="I119">
            <v>-2.3809523809523836E-2</v>
          </cell>
        </row>
        <row r="120">
          <cell r="B120" t="str">
            <v>Exports</v>
          </cell>
          <cell r="C120">
            <v>551</v>
          </cell>
          <cell r="D120">
            <v>516.41577045291797</v>
          </cell>
          <cell r="E120">
            <v>6.6969739357011226E-2</v>
          </cell>
          <cell r="F120">
            <v>752</v>
          </cell>
          <cell r="G120">
            <v>-0.26728723404255317</v>
          </cell>
          <cell r="H120">
            <v>648</v>
          </cell>
          <cell r="I120">
            <v>-0.14969135802469136</v>
          </cell>
        </row>
        <row r="121">
          <cell r="B121" t="str">
            <v>Slabs</v>
          </cell>
          <cell r="C121">
            <v>153</v>
          </cell>
          <cell r="D121">
            <v>176.62801535087715</v>
          </cell>
          <cell r="E121">
            <v>-0.13377275005858691</v>
          </cell>
          <cell r="F121">
            <v>235</v>
          </cell>
          <cell r="G121">
            <v>-0.34893617021276591</v>
          </cell>
          <cell r="H121">
            <v>223</v>
          </cell>
          <cell r="I121">
            <v>-0.31390134529147984</v>
          </cell>
        </row>
        <row r="122">
          <cell r="B122" t="str">
            <v>Heavy Plates</v>
          </cell>
          <cell r="C122">
            <v>102</v>
          </cell>
          <cell r="D122">
            <v>116.6</v>
          </cell>
          <cell r="E122">
            <v>-0.12521440823327612</v>
          </cell>
          <cell r="F122">
            <v>154</v>
          </cell>
          <cell r="G122">
            <v>-0.33766233766233766</v>
          </cell>
          <cell r="H122">
            <v>142</v>
          </cell>
          <cell r="I122">
            <v>-0.28169014084507038</v>
          </cell>
        </row>
        <row r="123">
          <cell r="B123" t="str">
            <v>Hot Rolled</v>
          </cell>
          <cell r="C123">
            <v>84</v>
          </cell>
          <cell r="D123">
            <v>0</v>
          </cell>
          <cell r="E123" t="e">
            <v>#DIV/0!</v>
          </cell>
          <cell r="F123">
            <v>106</v>
          </cell>
          <cell r="G123">
            <v>-0.20754716981132071</v>
          </cell>
          <cell r="H123">
            <v>54</v>
          </cell>
          <cell r="I123">
            <v>0.55555555555555558</v>
          </cell>
        </row>
        <row r="124">
          <cell r="B124" t="str">
            <v>Cold Rolled</v>
          </cell>
          <cell r="C124">
            <v>166</v>
          </cell>
          <cell r="D124">
            <v>169.0627551020408</v>
          </cell>
          <cell r="E124">
            <v>-1.8116084173549707E-2</v>
          </cell>
          <cell r="F124">
            <v>172</v>
          </cell>
          <cell r="G124">
            <v>-3.4883720930232509E-2</v>
          </cell>
          <cell r="H124">
            <v>160</v>
          </cell>
          <cell r="I124">
            <v>3.7500000000000089E-2</v>
          </cell>
        </row>
        <row r="125">
          <cell r="B125" t="str">
            <v>Galvanized</v>
          </cell>
          <cell r="C125">
            <v>24</v>
          </cell>
          <cell r="D125">
            <v>23.375</v>
          </cell>
          <cell r="E125">
            <v>2.673796791443861E-2</v>
          </cell>
          <cell r="F125">
            <v>45</v>
          </cell>
          <cell r="G125">
            <v>-0.46666666666666667</v>
          </cell>
          <cell r="H125">
            <v>34</v>
          </cell>
          <cell r="I125">
            <v>-0.29411764705882348</v>
          </cell>
        </row>
        <row r="126">
          <cell r="B126" t="str">
            <v>Others</v>
          </cell>
          <cell r="C126">
            <v>22</v>
          </cell>
          <cell r="D126">
            <v>18.25</v>
          </cell>
          <cell r="E126">
            <v>0.20547945205479445</v>
          </cell>
          <cell r="F126">
            <v>40</v>
          </cell>
          <cell r="G126">
            <v>-0.44999999999999996</v>
          </cell>
          <cell r="H126">
            <v>35</v>
          </cell>
          <cell r="I126">
            <v>-0.37142857142857144</v>
          </cell>
        </row>
        <row r="127">
          <cell r="B127" t="str">
            <v>TOTAL</v>
          </cell>
          <cell r="C127">
            <v>1936</v>
          </cell>
          <cell r="D127">
            <v>1992</v>
          </cell>
          <cell r="E127">
            <v>-2.8112449799196804E-2</v>
          </cell>
          <cell r="F127">
            <v>1954</v>
          </cell>
          <cell r="G127">
            <v>-9.2118730808598004E-3</v>
          </cell>
          <cell r="H127">
            <v>1992</v>
          </cell>
          <cell r="I127">
            <v>-2.8112449799196804E-2</v>
          </cell>
        </row>
        <row r="128">
          <cell r="B128" t="str">
            <v>DM (%)</v>
          </cell>
          <cell r="C128">
            <v>0.71539256198347112</v>
          </cell>
          <cell r="D128">
            <v>0.67469879518072284</v>
          </cell>
          <cell r="F128">
            <v>0.61514841351074723</v>
          </cell>
          <cell r="H128">
            <v>0.67469879518072284</v>
          </cell>
        </row>
        <row r="129">
          <cell r="B129" t="str">
            <v>EM (%)</v>
          </cell>
          <cell r="C129">
            <v>0.28460743801652888</v>
          </cell>
          <cell r="D129">
            <v>0.32530120481927716</v>
          </cell>
          <cell r="F129">
            <v>0.38485158648925277</v>
          </cell>
          <cell r="H129">
            <v>0.32530120481927716</v>
          </cell>
        </row>
        <row r="131">
          <cell r="B131" t="str">
            <v>Sales Mix</v>
          </cell>
          <cell r="C131" t="str">
            <v>1Q07A</v>
          </cell>
          <cell r="D131" t="str">
            <v>1Q07E</v>
          </cell>
          <cell r="E131" t="str">
            <v>1Q06A</v>
          </cell>
          <cell r="F131" t="str">
            <v>4Q06A</v>
          </cell>
        </row>
        <row r="132">
          <cell r="B132" t="str">
            <v>Domestic Market</v>
          </cell>
          <cell r="C132">
            <v>1</v>
          </cell>
          <cell r="D132">
            <v>1</v>
          </cell>
          <cell r="E132">
            <v>1</v>
          </cell>
          <cell r="F132">
            <v>1</v>
          </cell>
        </row>
        <row r="133">
          <cell r="B133" t="str">
            <v>Slabs</v>
          </cell>
          <cell r="C133">
            <v>2.4548736462093861E-2</v>
          </cell>
          <cell r="D133">
            <v>2.7413486758609017E-2</v>
          </cell>
          <cell r="E133">
            <v>3.6605657237936774E-2</v>
          </cell>
          <cell r="F133">
            <v>2.6785714285714284E-2</v>
          </cell>
        </row>
        <row r="134">
          <cell r="B134" t="str">
            <v>Heavy Plates</v>
          </cell>
          <cell r="C134">
            <v>0.25992779783393499</v>
          </cell>
          <cell r="D134">
            <v>0.21890176833911498</v>
          </cell>
          <cell r="E134">
            <v>0.17554076539101499</v>
          </cell>
          <cell r="F134">
            <v>0.24627976190476192</v>
          </cell>
        </row>
        <row r="135">
          <cell r="B135" t="str">
            <v>Hot Rolled</v>
          </cell>
          <cell r="C135">
            <v>0.32779783393501805</v>
          </cell>
          <cell r="D135">
            <v>0.35608765547000593</v>
          </cell>
          <cell r="E135">
            <v>0.36106489184692181</v>
          </cell>
          <cell r="F135">
            <v>0.33705357142857145</v>
          </cell>
        </row>
        <row r="136">
          <cell r="B136" t="str">
            <v>Cold Rolled</v>
          </cell>
          <cell r="C136">
            <v>0.26137184115523465</v>
          </cell>
          <cell r="D136">
            <v>0.26729841780184449</v>
          </cell>
          <cell r="E136">
            <v>0.29034941763727123</v>
          </cell>
          <cell r="F136">
            <v>0.26264880952380953</v>
          </cell>
        </row>
        <row r="137">
          <cell r="B137" t="str">
            <v>Galvanized</v>
          </cell>
          <cell r="C137">
            <v>9.6750902527075813E-2</v>
          </cell>
          <cell r="D137">
            <v>9.7351721803875135E-2</v>
          </cell>
          <cell r="E137">
            <v>0.10066555740432612</v>
          </cell>
          <cell r="F137">
            <v>9.5982142857142863E-2</v>
          </cell>
        </row>
        <row r="138">
          <cell r="B138" t="str">
            <v>Others</v>
          </cell>
          <cell r="C138">
            <v>2.96028880866426E-2</v>
          </cell>
          <cell r="D138">
            <v>3.294694982655047E-2</v>
          </cell>
          <cell r="E138">
            <v>3.5773710482529121E-2</v>
          </cell>
          <cell r="F138">
            <v>3.125E-2</v>
          </cell>
        </row>
        <row r="139">
          <cell r="B139" t="str">
            <v>Exports</v>
          </cell>
          <cell r="C139">
            <v>1</v>
          </cell>
          <cell r="D139">
            <v>1</v>
          </cell>
          <cell r="E139">
            <v>1</v>
          </cell>
          <cell r="F139">
            <v>1</v>
          </cell>
        </row>
        <row r="140">
          <cell r="B140" t="str">
            <v>Slabs</v>
          </cell>
          <cell r="C140">
            <v>0.27767695099818512</v>
          </cell>
          <cell r="D140">
            <v>0.34202676497653639</v>
          </cell>
          <cell r="E140">
            <v>0.3125</v>
          </cell>
          <cell r="F140">
            <v>0.34413580246913578</v>
          </cell>
        </row>
        <row r="141">
          <cell r="B141" t="str">
            <v>Heavy Plates</v>
          </cell>
          <cell r="C141">
            <v>0.18511796733212341</v>
          </cell>
          <cell r="D141">
            <v>0.22578706281130217</v>
          </cell>
          <cell r="E141">
            <v>0.2047872340425532</v>
          </cell>
          <cell r="F141">
            <v>0.2191358024691358</v>
          </cell>
        </row>
        <row r="142">
          <cell r="B142" t="str">
            <v>Hot Rolled</v>
          </cell>
          <cell r="C142">
            <v>0.15245009074410162</v>
          </cell>
          <cell r="D142">
            <v>0</v>
          </cell>
          <cell r="E142">
            <v>0.14095744680851063</v>
          </cell>
          <cell r="F142">
            <v>8.3333333333333329E-2</v>
          </cell>
        </row>
        <row r="143">
          <cell r="B143" t="str">
            <v>Cold Rolled</v>
          </cell>
          <cell r="C143">
            <v>0.30127041742286753</v>
          </cell>
          <cell r="D143">
            <v>0.32737721188058561</v>
          </cell>
          <cell r="E143">
            <v>0.22872340425531915</v>
          </cell>
          <cell r="F143">
            <v>0.24691358024691357</v>
          </cell>
        </row>
        <row r="144">
          <cell r="B144" t="str">
            <v>Galvanized</v>
          </cell>
          <cell r="C144">
            <v>4.3557168784029036E-2</v>
          </cell>
          <cell r="D144">
            <v>4.5263915893775201E-2</v>
          </cell>
          <cell r="E144">
            <v>5.9840425531914897E-2</v>
          </cell>
          <cell r="F144">
            <v>5.2469135802469133E-2</v>
          </cell>
        </row>
        <row r="145">
          <cell r="B145" t="str">
            <v>Others</v>
          </cell>
          <cell r="C145">
            <v>3.9927404718693285E-2</v>
          </cell>
          <cell r="D145">
            <v>3.533974182080845E-2</v>
          </cell>
          <cell r="E145">
            <v>5.3191489361702128E-2</v>
          </cell>
          <cell r="F145">
            <v>5.4012345679012343E-2</v>
          </cell>
        </row>
        <row r="252">
          <cell r="B252" t="str">
            <v>Usiminas</v>
          </cell>
          <cell r="C252" t="str">
            <v>1Q07A</v>
          </cell>
          <cell r="D252" t="str">
            <v>3Q05A</v>
          </cell>
          <cell r="E252" t="str">
            <v>QoQ</v>
          </cell>
        </row>
        <row r="253">
          <cell r="B253" t="str">
            <v>Domestic shipments (k tons)</v>
          </cell>
          <cell r="C253">
            <v>1385</v>
          </cell>
          <cell r="D253">
            <v>1344</v>
          </cell>
          <cell r="E253">
            <v>3.0505952380952328E-2</v>
          </cell>
        </row>
        <row r="254">
          <cell r="B254" t="str">
            <v>Domestic mix</v>
          </cell>
          <cell r="C254">
            <v>0.71539256198347112</v>
          </cell>
          <cell r="D254">
            <v>0.67469879518072284</v>
          </cell>
          <cell r="E254">
            <v>-146</v>
          </cell>
        </row>
        <row r="255">
          <cell r="B255" t="str">
            <v>Domestic price (R$/ton)</v>
          </cell>
          <cell r="C255">
            <v>1685.5848375451264</v>
          </cell>
          <cell r="D255">
            <v>1666.235119047619</v>
          </cell>
          <cell r="E255">
            <v>1.1612837994056546E-2</v>
          </cell>
        </row>
        <row r="256">
          <cell r="B256" t="str">
            <v>Export price (US$/ton)</v>
          </cell>
          <cell r="C256">
            <v>597.485473282013</v>
          </cell>
          <cell r="D256">
            <v>591.23739708347466</v>
          </cell>
          <cell r="E256">
            <v>1.0567795997613816E-2</v>
          </cell>
        </row>
        <row r="257">
          <cell r="B257" t="str">
            <v>Cash COGS per ton (R$)</v>
          </cell>
          <cell r="C257">
            <v>1040.855888429752</v>
          </cell>
          <cell r="D257">
            <v>970.6556224899598</v>
          </cell>
          <cell r="E257">
            <v>7.2322525428443862E-2</v>
          </cell>
        </row>
        <row r="258">
          <cell r="B258" t="str">
            <v>EBITDA per ton (R$)</v>
          </cell>
          <cell r="C258">
            <v>589.42665289256206</v>
          </cell>
          <cell r="D258">
            <v>541.71485943775099</v>
          </cell>
          <cell r="E258">
            <v>8.8075474806674992E-2</v>
          </cell>
        </row>
        <row r="259">
          <cell r="B259" t="str">
            <v>EBITDA margin (%)</v>
          </cell>
          <cell r="C259">
            <v>0.34205817024223112</v>
          </cell>
          <cell r="D259">
            <v>0.32930049857580285</v>
          </cell>
          <cell r="E259">
            <v>-980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>
        <row r="370">
          <cell r="D370">
            <v>0.107</v>
          </cell>
          <cell r="E370">
            <v>0.107</v>
          </cell>
          <cell r="F370">
            <v>0.107</v>
          </cell>
          <cell r="G370">
            <v>6.4200000000000007E-2</v>
          </cell>
          <cell r="H370">
            <v>7.2400000000000006E-2</v>
          </cell>
          <cell r="I370">
            <v>6.0900000000000003E-2</v>
          </cell>
          <cell r="J370">
            <v>0.06</v>
          </cell>
          <cell r="K370">
            <v>0.06</v>
          </cell>
          <cell r="L370">
            <v>5.0999999999999997E-2</v>
          </cell>
          <cell r="M370">
            <v>4.9200000000000001E-2</v>
          </cell>
          <cell r="N370">
            <v>7.117397791176483E-4</v>
          </cell>
          <cell r="O370">
            <v>7.9770678200000056E-2</v>
          </cell>
          <cell r="P370">
            <v>7.1153474918329129E-2</v>
          </cell>
          <cell r="Q370">
            <v>5.0004964600808055E-2</v>
          </cell>
          <cell r="R370">
            <v>5.7635851640351232E-2</v>
          </cell>
        </row>
        <row r="377">
          <cell r="D377">
            <v>1.4999999999999999E-2</v>
          </cell>
        </row>
        <row r="380">
          <cell r="D380">
            <v>1.0149999999999999</v>
          </cell>
        </row>
        <row r="381">
          <cell r="D381">
            <v>7.4720839804942596E-3</v>
          </cell>
        </row>
        <row r="382">
          <cell r="D382">
            <v>0.107</v>
          </cell>
        </row>
        <row r="383">
          <cell r="D383">
            <v>1.107</v>
          </cell>
        </row>
        <row r="384">
          <cell r="D384">
            <v>5.214067500501085E-2</v>
          </cell>
        </row>
        <row r="385">
          <cell r="D385">
            <v>6.8000000000000005E-2</v>
          </cell>
        </row>
        <row r="388">
          <cell r="D388">
            <v>1.0680000000000001</v>
          </cell>
        </row>
        <row r="389">
          <cell r="D389">
            <v>3.3440854621105132E-2</v>
          </cell>
        </row>
        <row r="390">
          <cell r="D390">
            <v>4.7E-2</v>
          </cell>
        </row>
        <row r="393">
          <cell r="D393">
            <v>1.0469999999999999</v>
          </cell>
        </row>
        <row r="394">
          <cell r="D394">
            <v>2.3230179382918603E-2</v>
          </cell>
        </row>
        <row r="395">
          <cell r="D395">
            <v>6.8000000000000005E-2</v>
          </cell>
        </row>
        <row r="396">
          <cell r="D396">
            <v>1.0680000000000001</v>
          </cell>
        </row>
        <row r="397">
          <cell r="D397">
            <v>3.3440854621105132E-2</v>
          </cell>
        </row>
        <row r="403">
          <cell r="C403">
            <v>0.02</v>
          </cell>
        </row>
        <row r="404">
          <cell r="C404">
            <v>1.02</v>
          </cell>
        </row>
        <row r="405">
          <cell r="C405">
            <v>9.9504938362078299E-3</v>
          </cell>
        </row>
        <row r="407">
          <cell r="C407" t="e">
            <v>#DIV/0!</v>
          </cell>
        </row>
        <row r="414">
          <cell r="C414">
            <v>0.08</v>
          </cell>
        </row>
        <row r="415">
          <cell r="C415">
            <v>0.12</v>
          </cell>
        </row>
        <row r="416">
          <cell r="C416">
            <v>5.0000000000000001E-3</v>
          </cell>
        </row>
        <row r="417">
          <cell r="C417">
            <v>0.02</v>
          </cell>
        </row>
        <row r="418">
          <cell r="C418">
            <v>0.34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sumption"/>
    </sheetNames>
    <sheetDataSet>
      <sheetData sheetId="0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s_HK1033"/>
      <sheetName val="lists"/>
      <sheetName val="Prospective PER chart"/>
      <sheetName val="Valuation"/>
      <sheetName val="Stock Price vs Polyester Margin"/>
      <sheetName val="Stock Price vs Chips"/>
      <sheetName val="Stock Price vs PSF"/>
      <sheetName val="Sheet1"/>
      <sheetName val="Forex Exposure"/>
      <sheetName val="Yangzi Replacement"/>
      <sheetName val="Correlations"/>
      <sheetName val="WACC"/>
      <sheetName val="YZReplacement"/>
      <sheetName val="prices"/>
      <sheetName val="Peak"/>
      <sheetName val="Ratios"/>
      <sheetName val="simple"/>
      <sheetName val="Tables"/>
      <sheetName val="1YZMODEL"/>
      <sheetName val="Данные"/>
      <sheetName val="GEN_INFO"/>
      <sheetName val="CHART_IAS"/>
      <sheetName val="СМЕТА"/>
      <sheetName val="Input_Assumptions"/>
      <sheetName val="DCF_Valuation_FCF"/>
      <sheetName val="ASS"/>
      <sheetName val="MAIN_PARAMETERS"/>
      <sheetName val="Materials"/>
      <sheetName val="Modes"/>
      <sheetName val="Nodes"/>
      <sheetName val="Export Quota Correction"/>
      <sheetName val="Analysis"/>
      <sheetName val="1YZMODCK"/>
      <sheetName val="Natl Consult Reg."/>
      <sheetName val="Inputs"/>
      <sheetName val="Production plan"/>
      <sheetName val="Calculations"/>
      <sheetName val="Assumptions"/>
      <sheetName val="comps"/>
      <sheetName val="Deposits"/>
      <sheetName val="GLC_ratios_Jun"/>
      <sheetName val="Format"/>
      <sheetName val="Currency"/>
      <sheetName val="rates_for_sw"/>
      <sheetName val="temp_for_sw"/>
      <sheetName val="costs_whole_for_sw"/>
      <sheetName val="WorkCalc"/>
      <sheetName val="Calc"/>
      <sheetName val="CONTROL"/>
      <sheetName val="Оценка"/>
      <sheetName val="Read me first"/>
      <sheetName val="ВД-TI"/>
      <sheetName val="Кредит РСХБ"/>
      <sheetName val="Лист3"/>
      <sheetName val="Generators"/>
      <sheetName val="Transmission"/>
      <sheetName val="Setup"/>
      <sheetName val="Demand"/>
      <sheetName val="Scenarios"/>
      <sheetName val="Flows"/>
      <sheetName val="Flow summary"/>
      <sheetName val="Generator summary"/>
      <sheetName val="KEY"/>
      <sheetName val="Prospective_PER_chart"/>
      <sheetName val="Stock_Price_vs_Polyester_Margin"/>
      <sheetName val="Stock_Price_vs_Chips"/>
      <sheetName val="Stock_Price_vs_PSF"/>
      <sheetName val="Forex_Exposure"/>
      <sheetName val="Yangzi_Replacement"/>
      <sheetName val="Flow_summary"/>
      <sheetName val="Generator_summary"/>
      <sheetName val="C-F"/>
      <sheetName val="РСХБ-3"/>
      <sheetName val="РСХБ-5"/>
      <sheetName val="РСХБ-6"/>
      <sheetName val="Data"/>
      <sheetName val="ИСХ ИНФ"/>
      <sheetName val="К3 Инфл"/>
      <sheetName val="Scen"/>
      <sheetName val="Export_Quota_Correction"/>
      <sheetName val="Natl_Consult_Reg_"/>
      <sheetName val="Входящие данные"/>
      <sheetName val="Проводки'02"/>
      <sheetName val="УрРасч"/>
      <sheetName val="АКРасч"/>
      <sheetName val="Production_plan"/>
      <sheetName val="svod"/>
      <sheetName val="Face"/>
      <sheetName val="P&amp;L (На ИК)"/>
      <sheetName val="Read_me_first"/>
      <sheetName val="1.PL-07USD"/>
      <sheetName val="Справочник"/>
      <sheetName val="Параметры"/>
      <sheetName val="Building option"/>
      <sheetName val="2016"/>
      <sheetName val="бакунькин м.в."/>
      <sheetName val="Base Info"/>
      <sheetName val="Share Price 2002"/>
      <sheetName val="Assumption"/>
      <sheetName val="US Debt Industry Totals"/>
      <sheetName val="Prospective_PER_chart1"/>
      <sheetName val="Stock_Price_vs_Polyester_Margi1"/>
      <sheetName val="Stock_Price_vs_Chips1"/>
      <sheetName val="Stock_Price_vs_PSF1"/>
      <sheetName val="Forex_Exposure1"/>
      <sheetName val="Yangzi_Replacement1"/>
      <sheetName val="Export_Quota_Correction1"/>
      <sheetName val="Natl_Consult_Reg_1"/>
      <sheetName val="ИСХ_ИНФ"/>
      <sheetName val="К3_Инфл"/>
      <sheetName val="Входящие_данные"/>
      <sheetName val="Кредит_РСХБ"/>
      <sheetName val="Flow_summary1"/>
      <sheetName val="Generator_summary1"/>
      <sheetName val="summary"/>
      <sheetName val="Data BURKOL"/>
      <sheetName val="l_loans"/>
      <sheetName val="cogs"/>
      <sheetName val="Cash Flow Calculation"/>
      <sheetName val="Appendix-Cash Flow"/>
      <sheetName val="BCIS TPI"/>
      <sheetName val="OIL "/>
      <sheetName val="BEER"/>
      <sheetName val="Mobile "/>
      <sheetName val="ENERGY "/>
      <sheetName val="METAL "/>
      <sheetName val="TELECOM "/>
      <sheetName val="Airlines"/>
      <sheetName val="Oil-Shipping"/>
      <sheetName val="Banking"/>
      <sheetName val="Consumer&amp;Retail"/>
      <sheetName val="fitoutconfcentre"/>
      <sheetName val="СПИСКИ 1"/>
      <sheetName val="rent assumptions"/>
      <sheetName val="cf office"/>
      <sheetName val="реестр отгрузка"/>
      <sheetName val="прогноз_1"/>
      <sheetName val="total costs"/>
      <sheetName val="master"/>
      <sheetName val="THREE VARIABLES"/>
      <sheetName val="Worksheet"/>
      <sheetName val="таблица"/>
      <sheetName val="СЛ7"/>
      <sheetName val="TEHSHEET"/>
      <sheetName val="Титульный"/>
      <sheetName val="REESTR_MO"/>
      <sheetName val="СЛ3"/>
      <sheetName val="Анализ"/>
      <sheetName val="Затраты"/>
      <sheetName val="HUD YOLU DUVAR 8 MT"/>
      <sheetName val="ср - кодировка"/>
      <sheetName val="tax"/>
      <sheetName val="opex"/>
      <sheetName val="sales"/>
      <sheetName val="results"/>
      <sheetName val="C.1.D.1.РСП"/>
      <sheetName val="Сводный-затраты"/>
      <sheetName val="cusHK1033"/>
      <sheetName val="Титул"/>
      <sheetName val="Списки"/>
      <sheetName val="generic inputs"/>
      <sheetName val="Plan_acc"/>
      <sheetName val="segments"/>
      <sheetName val="xlr_norangesheet"/>
      <sheetName val="S200 VAT"/>
      <sheetName val="Справочники"/>
      <sheetName val="Ролл движения ГР_2020 "/>
      <sheetName val="ОСВ"/>
      <sheetName val="Validation fields"/>
      <sheetName val="BS"/>
      <sheetName val="Macro_Sources"/>
      <sheetName val="DCF"/>
      <sheetName val="Восстановл_Лист3"/>
      <sheetName val="уф-61"/>
      <sheetName val="Резерв по отпускам"/>
      <sheetName val="ex-rates"/>
      <sheetName val="fes"/>
      <sheetName val="BB"/>
      <sheetName val="TN-&gt;Tariffs"/>
      <sheetName val="TN_Other"/>
      <sheetName val="Com0124"/>
      <sheetName val="Com0226"/>
      <sheetName val="запрос"/>
      <sheetName val="Title"/>
      <sheetName val="BS _RAS_"/>
      <sheetName val="Status"/>
      <sheetName val="Costs Savings"/>
      <sheetName val="ФедД"/>
      <sheetName val="Перечень данных"/>
      <sheetName val="СПР_КонсПоправки"/>
      <sheetName val="#¡REF"/>
      <sheetName val="Production_plan1"/>
      <sheetName val="Building_option"/>
      <sheetName val="бакунькин_м_в_"/>
      <sheetName val="P&amp;L_(На_ИК)"/>
      <sheetName val="Riders for Info Pack"/>
      <sheetName val="proforma"/>
      <sheetName val="Risk-Free Rate"/>
      <sheetName val="Cfg"/>
      <sheetName val="Cfg_Rv"/>
      <sheetName val="ПРдбп"/>
      <sheetName val="ПРтпп"/>
      <sheetName val="МеропрСвод"/>
      <sheetName val="РБП"/>
      <sheetName val="Перс"/>
      <sheetName val="ЗакТек"/>
      <sheetName val="ОСиНМА"/>
      <sheetName val="Плат"/>
      <sheetName val="Поступл"/>
      <sheetName val="Запасы"/>
      <sheetName val="Себ"/>
      <sheetName val="Сметы"/>
      <sheetName val="БИФ"/>
      <sheetName val="КМР"/>
      <sheetName val="Соц"/>
      <sheetName val="ФинИнв"/>
      <sheetName val="ПрДР"/>
      <sheetName val="Кредиты"/>
      <sheetName val="ХранилищеСкрыть"/>
      <sheetName val="ПДРпоТЗсопост"/>
      <sheetName val="УПР"/>
      <sheetName val="ПДРпоТЗдейств"/>
      <sheetName val="sheet2"/>
      <sheetName val="Data Sheet"/>
      <sheetName val="PARAMETRES"/>
      <sheetName val="Установки"/>
      <sheetName val="Внеоборотные активы"/>
      <sheetName val="main gate house"/>
      <sheetName val="реестр договоров заказчиков_пос"/>
      <sheetName val="гр5(о)"/>
      <sheetName val="проект завода"/>
      <sheetName val="Тех_доп"/>
      <sheetName val="Бюджет годовой"/>
      <sheetName val="инжиниринг"/>
      <sheetName val="Control panel"/>
      <sheetName val="Aux"/>
      <sheetName val="Macro"/>
      <sheetName val="BEFORE ALLOCATION"/>
      <sheetName val="Проект"/>
      <sheetName val="Компания"/>
      <sheetName val="Опции"/>
      <sheetName val="fcst2001"/>
      <sheetName val="Settings"/>
      <sheetName val="main"/>
      <sheetName val="EC552378 Corp Cusip8"/>
      <sheetName val="TT333718 Govt"/>
      <sheetName val="#REF"/>
      <sheetName val="database _rur_mar ytd"/>
      <sheetName val="Frontline-Melbourne1"/>
      <sheetName val="Frontline-Melbourne"/>
      <sheetName val="Advanzco-DSP1"/>
      <sheetName val="Aquilla1"/>
    </sheetNames>
    <sheetDataSet>
      <sheetData sheetId="0" refreshError="1">
        <row r="3">
          <cell r="B3">
            <v>3184.3959999999997</v>
          </cell>
          <cell r="C3">
            <v>3917.9569999999994</v>
          </cell>
          <cell r="D3">
            <v>4096.9979999999996</v>
          </cell>
          <cell r="E3">
            <v>4306</v>
          </cell>
          <cell r="F3">
            <v>6217</v>
          </cell>
          <cell r="G3">
            <v>9302</v>
          </cell>
          <cell r="H3">
            <v>6999.2335999999996</v>
          </cell>
          <cell r="I3">
            <v>6254.4189130000004</v>
          </cell>
          <cell r="J3">
            <v>5634</v>
          </cell>
          <cell r="K3">
            <v>7075.5789999999997</v>
          </cell>
          <cell r="L3">
            <v>8750.9111911199998</v>
          </cell>
          <cell r="M3">
            <v>10644.906902533501</v>
          </cell>
          <cell r="N3">
            <v>13151.041225378949</v>
          </cell>
          <cell r="O3">
            <v>13402.408471291252</v>
          </cell>
          <cell r="P3" t="str">
            <v>Missing</v>
          </cell>
        </row>
        <row r="4">
          <cell r="B4">
            <v>-108.166</v>
          </cell>
          <cell r="C4">
            <v>-134.81700000000001</v>
          </cell>
          <cell r="D4">
            <v>-135.56899999999999</v>
          </cell>
          <cell r="E4">
            <v>-156.363</v>
          </cell>
          <cell r="F4">
            <v>-243.13399999999999</v>
          </cell>
          <cell r="G4">
            <v>-369.66899999999998</v>
          </cell>
          <cell r="H4">
            <v>-523.34799999999996</v>
          </cell>
          <cell r="I4">
            <v>-561.13199999999995</v>
          </cell>
          <cell r="J4">
            <v>-558.798</v>
          </cell>
          <cell r="K4">
            <v>-634.12099999999998</v>
          </cell>
          <cell r="L4">
            <v>-649.60975999999994</v>
          </cell>
          <cell r="M4">
            <v>-697.90975999999989</v>
          </cell>
          <cell r="N4">
            <v>-823.90975999999989</v>
          </cell>
          <cell r="O4">
            <v>-949.90975999999989</v>
          </cell>
          <cell r="P4">
            <v>0</v>
          </cell>
        </row>
        <row r="5">
          <cell r="B5">
            <v>627.54</v>
          </cell>
          <cell r="C5">
            <v>657.28199999999993</v>
          </cell>
          <cell r="D5">
            <v>852.7059999999999</v>
          </cell>
          <cell r="E5">
            <v>834.8359999999999</v>
          </cell>
          <cell r="F5">
            <v>1154.269</v>
          </cell>
          <cell r="G5">
            <v>1358</v>
          </cell>
          <cell r="H5">
            <v>417</v>
          </cell>
          <cell r="I5">
            <v>163</v>
          </cell>
          <cell r="J5">
            <v>7.5750000000000002</v>
          </cell>
          <cell r="K5">
            <v>1192.6559999999999</v>
          </cell>
          <cell r="L5">
            <v>1323.5698046158388</v>
          </cell>
          <cell r="M5">
            <v>1510.1664140961793</v>
          </cell>
          <cell r="N5">
            <v>1790.8593324003859</v>
          </cell>
          <cell r="O5">
            <v>3393.2238029093769</v>
          </cell>
          <cell r="P5" t="str">
            <v>Missing</v>
          </cell>
        </row>
        <row r="6">
          <cell r="B6">
            <v>31.354999999999997</v>
          </cell>
          <cell r="C6">
            <v>-45</v>
          </cell>
          <cell r="D6">
            <v>-436.81200000000001</v>
          </cell>
          <cell r="E6">
            <v>-81.25</v>
          </cell>
          <cell r="F6">
            <v>-53.015999999999998</v>
          </cell>
          <cell r="G6">
            <v>-37.183999999999969</v>
          </cell>
          <cell r="H6">
            <v>5.4000000000002046E-2</v>
          </cell>
          <cell r="I6">
            <v>-0.19800000000003593</v>
          </cell>
          <cell r="J6">
            <v>-4.03</v>
          </cell>
          <cell r="K6">
            <v>-3.9569999999999999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</row>
        <row r="7">
          <cell r="B7">
            <v>-193.89500000000001</v>
          </cell>
          <cell r="C7">
            <v>-171.28199999999998</v>
          </cell>
          <cell r="D7">
            <v>-144.63200000000001</v>
          </cell>
          <cell r="E7">
            <v>-92.982999999999976</v>
          </cell>
          <cell r="F7">
            <v>46.578000000000003</v>
          </cell>
          <cell r="G7">
            <v>100</v>
          </cell>
          <cell r="H7">
            <v>-173.87700000000001</v>
          </cell>
          <cell r="I7">
            <v>-99.801999999999964</v>
          </cell>
          <cell r="J7">
            <v>-170.44399999999999</v>
          </cell>
          <cell r="K7">
            <v>-125.178</v>
          </cell>
          <cell r="L7">
            <v>-134</v>
          </cell>
          <cell r="M7">
            <v>-60</v>
          </cell>
          <cell r="N7">
            <v>-43</v>
          </cell>
          <cell r="O7">
            <v>4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-184.64699999999999</v>
          </cell>
          <cell r="L8">
            <v>-110.88200000000001</v>
          </cell>
          <cell r="M8">
            <v>0</v>
          </cell>
          <cell r="N8">
            <v>0</v>
          </cell>
          <cell r="O8">
            <v>0</v>
          </cell>
        </row>
        <row r="9">
          <cell r="B9">
            <v>465</v>
          </cell>
          <cell r="C9">
            <v>440.99999999999994</v>
          </cell>
          <cell r="D9">
            <v>271.26199999999989</v>
          </cell>
          <cell r="E9">
            <v>660.60299999999995</v>
          </cell>
          <cell r="F9">
            <v>1147.8309999999999</v>
          </cell>
          <cell r="G9">
            <v>1420.816</v>
          </cell>
          <cell r="H9">
            <v>243.17699999999996</v>
          </cell>
          <cell r="I9">
            <v>63</v>
          </cell>
          <cell r="J9">
            <v>-214.41399999999999</v>
          </cell>
          <cell r="K9">
            <v>878.8739999999998</v>
          </cell>
          <cell r="L9">
            <v>1078.6878046158388</v>
          </cell>
          <cell r="M9">
            <v>1450.1664140961793</v>
          </cell>
          <cell r="N9">
            <v>1747.8593324003859</v>
          </cell>
          <cell r="O9">
            <v>3397.2238029093769</v>
          </cell>
          <cell r="P9" t="e">
            <v>#VALUE!</v>
          </cell>
        </row>
        <row r="10">
          <cell r="B10">
            <v>465</v>
          </cell>
          <cell r="C10">
            <v>440.99999999999994</v>
          </cell>
          <cell r="D10">
            <v>271.26199999999989</v>
          </cell>
          <cell r="E10">
            <v>660.60299999999995</v>
          </cell>
          <cell r="F10">
            <v>1147.8309999999999</v>
          </cell>
          <cell r="G10">
            <v>1420.816</v>
          </cell>
          <cell r="H10">
            <v>243.17699999999996</v>
          </cell>
          <cell r="I10">
            <v>63</v>
          </cell>
          <cell r="J10">
            <v>-214.41399999999999</v>
          </cell>
          <cell r="K10">
            <v>1063.5209999999997</v>
          </cell>
          <cell r="L10">
            <v>1189.5698046158388</v>
          </cell>
          <cell r="M10">
            <v>1450.1664140961793</v>
          </cell>
          <cell r="N10">
            <v>1747.8593324003859</v>
          </cell>
          <cell r="O10">
            <v>3397.2238029093769</v>
          </cell>
          <cell r="P10" t="e">
            <v>#VALUE!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-65.715999999999994</v>
          </cell>
          <cell r="F11">
            <v>-169.80699999999999</v>
          </cell>
          <cell r="G11">
            <v>-207.905</v>
          </cell>
          <cell r="H11">
            <v>-25.231999999999999</v>
          </cell>
          <cell r="I11">
            <v>-15.5</v>
          </cell>
          <cell r="J11">
            <v>-1.111</v>
          </cell>
          <cell r="K11">
            <v>-129.21100000000001</v>
          </cell>
          <cell r="L11">
            <v>-167.80919568473652</v>
          </cell>
          <cell r="M11">
            <v>-204.57081090511249</v>
          </cell>
          <cell r="N11">
            <v>-246.56549586418777</v>
          </cell>
          <cell r="O11">
            <v>-479.23660445581709</v>
          </cell>
          <cell r="P11" t="str">
            <v>Missing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9.9478809511915625</v>
          </cell>
          <cell r="F12">
            <v>14.793728345026402</v>
          </cell>
          <cell r="G12">
            <v>14.632788482111689</v>
          </cell>
          <cell r="H12">
            <v>10.375981281124449</v>
          </cell>
          <cell r="I12">
            <v>24.603174603174601</v>
          </cell>
          <cell r="J12">
            <v>-0.51815646366375334</v>
          </cell>
          <cell r="K12">
            <v>14.701879905424445</v>
          </cell>
          <cell r="L12">
            <v>15.556789922594858</v>
          </cell>
          <cell r="M12">
            <v>14.106712782519645</v>
          </cell>
          <cell r="N12">
            <v>14.106712782519645</v>
          </cell>
          <cell r="O12">
            <v>14.106712782519645</v>
          </cell>
          <cell r="P12" t="e">
            <v>#VALUE!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 t="e">
            <v>#VALUE!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-2.2949999999999999</v>
          </cell>
          <cell r="I14">
            <v>-3.669</v>
          </cell>
          <cell r="J14">
            <v>-6.7169999999999996</v>
          </cell>
          <cell r="K14">
            <v>-15.176</v>
          </cell>
          <cell r="L14">
            <v>-7.3319999999999999</v>
          </cell>
          <cell r="M14">
            <v>-24.027107802710191</v>
          </cell>
          <cell r="N14">
            <v>-28.959438168847178</v>
          </cell>
          <cell r="O14">
            <v>-56.286962481688697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</row>
        <row r="17">
          <cell r="B17">
            <v>465</v>
          </cell>
          <cell r="C17">
            <v>440.99999999999994</v>
          </cell>
          <cell r="D17">
            <v>271.26199999999989</v>
          </cell>
          <cell r="E17">
            <v>594.88699999999994</v>
          </cell>
          <cell r="F17">
            <v>978.02399999999989</v>
          </cell>
          <cell r="G17">
            <v>1212.9110000000001</v>
          </cell>
          <cell r="H17">
            <v>215.65</v>
          </cell>
          <cell r="I17">
            <v>43.831000000000003</v>
          </cell>
          <cell r="J17">
            <v>-174.72499999999999</v>
          </cell>
          <cell r="K17">
            <v>771.56700000000012</v>
          </cell>
          <cell r="L17">
            <v>903.54660893110224</v>
          </cell>
          <cell r="M17">
            <v>1221.5684953883567</v>
          </cell>
          <cell r="N17">
            <v>1472.334398367351</v>
          </cell>
          <cell r="O17">
            <v>2861.7002359718713</v>
          </cell>
          <cell r="P17" t="e">
            <v>#VALUE!</v>
          </cell>
        </row>
        <row r="18">
          <cell r="B18">
            <v>465</v>
          </cell>
          <cell r="C18">
            <v>441</v>
          </cell>
          <cell r="D18">
            <v>269</v>
          </cell>
          <cell r="E18">
            <v>594.88699999999994</v>
          </cell>
          <cell r="F18">
            <v>978.024</v>
          </cell>
          <cell r="G18">
            <v>1212.9110000000001</v>
          </cell>
          <cell r="H18">
            <v>215.65</v>
          </cell>
          <cell r="I18">
            <v>43.831000000000003</v>
          </cell>
          <cell r="J18">
            <v>-174.72499999999999</v>
          </cell>
          <cell r="K18">
            <v>771.56700000000012</v>
          </cell>
          <cell r="L18">
            <v>903.54660893110224</v>
          </cell>
          <cell r="M18">
            <v>1221.5684953883567</v>
          </cell>
          <cell r="N18">
            <v>1472.334398367351</v>
          </cell>
          <cell r="O18">
            <v>2861.7002359718713</v>
          </cell>
          <cell r="P18" t="e">
            <v>#VALUE!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-290.90909090909088</v>
          </cell>
          <cell r="G19">
            <v>-287.49210284171431</v>
          </cell>
          <cell r="H19">
            <v>-240</v>
          </cell>
          <cell r="I19">
            <v>0</v>
          </cell>
          <cell r="J19">
            <v>0</v>
          </cell>
          <cell r="K19">
            <v>-440</v>
          </cell>
          <cell r="L19">
            <v>-287.49210284171431</v>
          </cell>
          <cell r="M19">
            <v>-388.68088489629531</v>
          </cell>
          <cell r="N19">
            <v>-468.47003584415711</v>
          </cell>
          <cell r="O19">
            <v>-910.54098417286787</v>
          </cell>
          <cell r="P19" t="str">
            <v>Missing</v>
          </cell>
        </row>
        <row r="20">
          <cell r="B20">
            <v>465</v>
          </cell>
          <cell r="C20">
            <v>440.99999999999994</v>
          </cell>
          <cell r="D20">
            <v>271.26199999999989</v>
          </cell>
          <cell r="E20">
            <v>594.88699999999994</v>
          </cell>
          <cell r="F20">
            <v>687.11490909090901</v>
          </cell>
          <cell r="G20">
            <v>925.41889715828574</v>
          </cell>
          <cell r="H20">
            <v>-24.35</v>
          </cell>
          <cell r="I20">
            <v>43.831000000000003</v>
          </cell>
          <cell r="J20">
            <v>-222.24199999999999</v>
          </cell>
          <cell r="K20">
            <v>294.48699999999974</v>
          </cell>
          <cell r="L20">
            <v>616.05450608938793</v>
          </cell>
          <cell r="M20">
            <v>832.88761049206141</v>
          </cell>
          <cell r="N20">
            <v>1003.8643625231939</v>
          </cell>
          <cell r="O20">
            <v>1951.1592517990034</v>
          </cell>
          <cell r="P20" t="e">
            <v>#VALUE!</v>
          </cell>
        </row>
        <row r="22">
          <cell r="B22" t="e">
            <v>#VALUE!</v>
          </cell>
          <cell r="C22">
            <v>0</v>
          </cell>
          <cell r="D22">
            <v>0</v>
          </cell>
          <cell r="E22">
            <v>0.22545454545454544</v>
          </cell>
          <cell r="F22">
            <v>0.2800355046528275</v>
          </cell>
          <cell r="G22">
            <v>0.28545454545454541</v>
          </cell>
          <cell r="H22">
            <v>4.9011363636363638E-2</v>
          </cell>
          <cell r="I22">
            <v>9.9615909090909095E-3</v>
          </cell>
          <cell r="J22">
            <v>-3.9710227272727265E-2</v>
          </cell>
          <cell r="K22">
            <v>0.17535613636363637</v>
          </cell>
          <cell r="L22">
            <v>0.20535150202979596</v>
          </cell>
          <cell r="M22">
            <v>0.27762920349735382</v>
          </cell>
          <cell r="N22">
            <v>0.33462145417439793</v>
          </cell>
          <cell r="O22">
            <v>0.65038641726633428</v>
          </cell>
          <cell r="P22" t="e">
            <v>#VALUE!</v>
          </cell>
        </row>
        <row r="23">
          <cell r="B23" t="e">
            <v>#VALUE!</v>
          </cell>
          <cell r="C23">
            <v>0</v>
          </cell>
          <cell r="D23">
            <v>0</v>
          </cell>
          <cell r="E23">
            <v>0.22545454545454544</v>
          </cell>
          <cell r="F23">
            <v>0.2800355046528275</v>
          </cell>
          <cell r="G23">
            <v>0.28545454545454541</v>
          </cell>
          <cell r="H23">
            <v>4.9011363636363638E-2</v>
          </cell>
          <cell r="I23">
            <v>9.9615909090909095E-3</v>
          </cell>
          <cell r="J23">
            <v>-3.9710227272727265E-2</v>
          </cell>
          <cell r="K23">
            <v>0.17535613636363637</v>
          </cell>
          <cell r="L23">
            <v>0.20535150202979596</v>
          </cell>
          <cell r="M23">
            <v>0.27762920349735382</v>
          </cell>
          <cell r="N23">
            <v>0.33462145417439793</v>
          </cell>
          <cell r="O23">
            <v>0.65038641726633428</v>
          </cell>
          <cell r="P23" t="e">
            <v>#VALUE!</v>
          </cell>
        </row>
        <row r="24">
          <cell r="B24" t="e">
            <v>#VALUE!</v>
          </cell>
          <cell r="C24">
            <v>0</v>
          </cell>
          <cell r="D24">
            <v>0</v>
          </cell>
          <cell r="E24">
            <v>0.22545454545454544</v>
          </cell>
          <cell r="F24">
            <v>0.2800355046528275</v>
          </cell>
          <cell r="G24">
            <v>0.28545454545454541</v>
          </cell>
          <cell r="H24">
            <v>4.9011363636363638E-2</v>
          </cell>
          <cell r="I24">
            <v>9.9615909090909095E-3</v>
          </cell>
          <cell r="J24">
            <v>-3.9710227272727265E-2</v>
          </cell>
          <cell r="K24">
            <v>0.17535613636363637</v>
          </cell>
          <cell r="L24">
            <v>0.20535150202979596</v>
          </cell>
          <cell r="M24">
            <v>0.27762920349735382</v>
          </cell>
          <cell r="N24">
            <v>0.33462145417439793</v>
          </cell>
          <cell r="O24">
            <v>0.65038641726633428</v>
          </cell>
          <cell r="P24" t="e">
            <v>#VALUE!</v>
          </cell>
        </row>
        <row r="25">
          <cell r="B25" t="e">
            <v>#VALUE!</v>
          </cell>
          <cell r="C25">
            <v>0</v>
          </cell>
          <cell r="D25">
            <v>0</v>
          </cell>
          <cell r="E25">
            <v>0.22545454545454544</v>
          </cell>
          <cell r="F25">
            <v>0.2800355046528275</v>
          </cell>
          <cell r="G25">
            <v>0.28545454545454541</v>
          </cell>
          <cell r="H25">
            <v>4.9011363636363638E-2</v>
          </cell>
          <cell r="I25">
            <v>9.9615909090909095E-3</v>
          </cell>
          <cell r="J25">
            <v>-3.9710227272727265E-2</v>
          </cell>
          <cell r="K25">
            <v>0.17535613636363637</v>
          </cell>
          <cell r="L25">
            <v>0.20535150202979596</v>
          </cell>
          <cell r="M25">
            <v>0.27762920349735382</v>
          </cell>
          <cell r="N25">
            <v>0.33462145417439793</v>
          </cell>
          <cell r="O25">
            <v>0.65038641726633428</v>
          </cell>
          <cell r="P25" t="e">
            <v>#VALUE!</v>
          </cell>
        </row>
        <row r="26">
          <cell r="B26" t="e">
            <v>#VALUE!</v>
          </cell>
          <cell r="C26">
            <v>0</v>
          </cell>
          <cell r="D26">
            <v>0</v>
          </cell>
          <cell r="E26">
            <v>0</v>
          </cell>
          <cell r="F26">
            <v>7.2727272727272724E-2</v>
          </cell>
          <cell r="G26">
            <v>9.9999999999999992E-2</v>
          </cell>
          <cell r="H26">
            <v>0.06</v>
          </cell>
          <cell r="I26">
            <v>0</v>
          </cell>
          <cell r="J26">
            <v>0</v>
          </cell>
          <cell r="K26">
            <v>9.9999999999999992E-2</v>
          </cell>
          <cell r="L26">
            <v>7.1873025710428584E-2</v>
          </cell>
          <cell r="M26">
            <v>9.717022122407383E-2</v>
          </cell>
          <cell r="N26">
            <v>0.11711750896103927</v>
          </cell>
          <cell r="O26">
            <v>0.22763524604321697</v>
          </cell>
          <cell r="P26" t="e">
            <v>#VALUE!</v>
          </cell>
        </row>
        <row r="27">
          <cell r="B27" t="e">
            <v>#VALUE!</v>
          </cell>
          <cell r="C27">
            <v>0</v>
          </cell>
          <cell r="D27">
            <v>0</v>
          </cell>
          <cell r="E27">
            <v>0</v>
          </cell>
          <cell r="F27">
            <v>7.2727272727272724E-2</v>
          </cell>
          <cell r="G27">
            <v>9.9999999999999992E-2</v>
          </cell>
          <cell r="H27">
            <v>0.06</v>
          </cell>
          <cell r="I27">
            <v>0</v>
          </cell>
          <cell r="J27">
            <v>0</v>
          </cell>
          <cell r="K27">
            <v>9.9999999999999992E-2</v>
          </cell>
          <cell r="L27">
            <v>7.1873025710428584E-2</v>
          </cell>
          <cell r="M27">
            <v>9.717022122407383E-2</v>
          </cell>
          <cell r="N27">
            <v>0.11711750896103927</v>
          </cell>
          <cell r="O27">
            <v>0.22763524604321697</v>
          </cell>
          <cell r="P27" t="e">
            <v>#VALUE!</v>
          </cell>
        </row>
        <row r="28">
          <cell r="B28">
            <v>3400</v>
          </cell>
          <cell r="C28">
            <v>3400</v>
          </cell>
          <cell r="D28">
            <v>3400</v>
          </cell>
          <cell r="E28">
            <v>3400</v>
          </cell>
          <cell r="F28">
            <v>3400</v>
          </cell>
          <cell r="G28">
            <v>4000</v>
          </cell>
          <cell r="H28">
            <v>4000</v>
          </cell>
          <cell r="I28">
            <v>4000</v>
          </cell>
          <cell r="J28">
            <v>4000</v>
          </cell>
          <cell r="K28">
            <v>4000</v>
          </cell>
          <cell r="L28">
            <v>4000</v>
          </cell>
          <cell r="M28">
            <v>4000</v>
          </cell>
          <cell r="N28">
            <v>4000</v>
          </cell>
          <cell r="O28">
            <v>4000</v>
          </cell>
          <cell r="P28" t="str">
            <v>Missing</v>
          </cell>
        </row>
        <row r="29">
          <cell r="B29">
            <v>3400</v>
          </cell>
          <cell r="C29">
            <v>3400</v>
          </cell>
          <cell r="D29">
            <v>3400</v>
          </cell>
          <cell r="E29">
            <v>3400</v>
          </cell>
          <cell r="F29">
            <v>3400</v>
          </cell>
          <cell r="G29">
            <v>4000</v>
          </cell>
          <cell r="H29">
            <v>4000</v>
          </cell>
          <cell r="I29">
            <v>4000</v>
          </cell>
          <cell r="J29">
            <v>4000</v>
          </cell>
          <cell r="K29">
            <v>4000</v>
          </cell>
          <cell r="L29">
            <v>4000</v>
          </cell>
          <cell r="M29">
            <v>4000</v>
          </cell>
          <cell r="N29">
            <v>4000</v>
          </cell>
          <cell r="O29">
            <v>4000</v>
          </cell>
          <cell r="P29" t="str">
            <v>Missing</v>
          </cell>
        </row>
        <row r="31">
          <cell r="E31">
            <v>0.22545454545454544</v>
          </cell>
          <cell r="F31">
            <v>0.2800355046528275</v>
          </cell>
          <cell r="G31">
            <v>0.28545454545454541</v>
          </cell>
          <cell r="H31">
            <v>4.9011363636363638E-2</v>
          </cell>
          <cell r="I31">
            <v>9.9615909090909095E-3</v>
          </cell>
          <cell r="J31">
            <v>-3.9710227272727265E-2</v>
          </cell>
          <cell r="K31">
            <v>0.17535613636363637</v>
          </cell>
          <cell r="L31">
            <v>0.20535150202979596</v>
          </cell>
          <cell r="M31">
            <v>0.27762920349735382</v>
          </cell>
          <cell r="N31">
            <v>0.33462145417439793</v>
          </cell>
          <cell r="O31">
            <v>0.65038641726633428</v>
          </cell>
          <cell r="P31" t="e">
            <v>#VALUE!</v>
          </cell>
        </row>
        <row r="32">
          <cell r="E32">
            <v>0.22545454545454544</v>
          </cell>
          <cell r="F32">
            <v>0.2800355046528275</v>
          </cell>
          <cell r="G32">
            <v>0.28545454545454541</v>
          </cell>
          <cell r="H32">
            <v>4.9011363636363638E-2</v>
          </cell>
          <cell r="I32">
            <v>9.9615909090909095E-3</v>
          </cell>
          <cell r="J32">
            <v>-3.9710227272727265E-2</v>
          </cell>
          <cell r="K32">
            <v>0.17535613636363637</v>
          </cell>
          <cell r="L32">
            <v>0.20535150202979596</v>
          </cell>
          <cell r="M32">
            <v>0.27762920349735382</v>
          </cell>
          <cell r="N32">
            <v>0.33462145417439793</v>
          </cell>
          <cell r="O32">
            <v>0.65038641726633428</v>
          </cell>
          <cell r="P32" t="e">
            <v>#VALUE!</v>
          </cell>
        </row>
        <row r="33">
          <cell r="E33">
            <v>0.22545454545454544</v>
          </cell>
          <cell r="F33">
            <v>0.2800355046528275</v>
          </cell>
          <cell r="G33">
            <v>0.28545454545454541</v>
          </cell>
          <cell r="H33">
            <v>4.9011363636363638E-2</v>
          </cell>
          <cell r="I33">
            <v>9.9615909090909095E-3</v>
          </cell>
          <cell r="J33">
            <v>-3.9710227272727265E-2</v>
          </cell>
          <cell r="K33">
            <v>0.17535613636363637</v>
          </cell>
          <cell r="L33">
            <v>0.20535150202979596</v>
          </cell>
          <cell r="M33">
            <v>0.27762920349735382</v>
          </cell>
          <cell r="N33">
            <v>0.33462145417439793</v>
          </cell>
          <cell r="O33">
            <v>0.65038641726633428</v>
          </cell>
          <cell r="P33">
            <v>0</v>
          </cell>
        </row>
        <row r="34">
          <cell r="E34">
            <v>0.22545454545454544</v>
          </cell>
          <cell r="F34">
            <v>0.2800355046528275</v>
          </cell>
          <cell r="G34">
            <v>0.28545454545454541</v>
          </cell>
          <cell r="H34">
            <v>4.9011363636363638E-2</v>
          </cell>
          <cell r="I34">
            <v>9.9615909090909095E-3</v>
          </cell>
          <cell r="J34">
            <v>-3.9710227272727265E-2</v>
          </cell>
          <cell r="K34">
            <v>0.17535613636363637</v>
          </cell>
          <cell r="L34">
            <v>0.20535150202979596</v>
          </cell>
          <cell r="M34">
            <v>0.27762920349735382</v>
          </cell>
          <cell r="N34">
            <v>0.33462145417439793</v>
          </cell>
          <cell r="O34">
            <v>0.65038641726633428</v>
          </cell>
          <cell r="P34" t="e">
            <v>#VALUE!</v>
          </cell>
        </row>
        <row r="35">
          <cell r="E35">
            <v>0</v>
          </cell>
          <cell r="F35">
            <v>7.2727272727272724E-2</v>
          </cell>
          <cell r="G35">
            <v>9.9999999999999992E-2</v>
          </cell>
          <cell r="H35">
            <v>0.06</v>
          </cell>
          <cell r="I35">
            <v>0</v>
          </cell>
          <cell r="J35">
            <v>0</v>
          </cell>
          <cell r="K35">
            <v>9.9999999999999992E-2</v>
          </cell>
          <cell r="L35">
            <v>7.1873025710428584E-2</v>
          </cell>
          <cell r="M35">
            <v>9.717022122407383E-2</v>
          </cell>
          <cell r="N35">
            <v>0.11711750896103927</v>
          </cell>
          <cell r="O35">
            <v>0.22763524604321697</v>
          </cell>
          <cell r="P35" t="str">
            <v>Missing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</row>
        <row r="37">
          <cell r="B37" t="str">
            <v>N/A</v>
          </cell>
          <cell r="C37">
            <v>1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1</v>
          </cell>
          <cell r="I37">
            <v>1</v>
          </cell>
          <cell r="J37">
            <v>1</v>
          </cell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</row>
        <row r="39">
          <cell r="B39">
            <v>0</v>
          </cell>
          <cell r="C39">
            <v>1122.7819999999999</v>
          </cell>
          <cell r="D39">
            <v>1630.5780000000002</v>
          </cell>
          <cell r="E39">
            <v>2791.335</v>
          </cell>
          <cell r="F39">
            <v>7605.9320000000007</v>
          </cell>
          <cell r="G39">
            <v>9568.0489999999991</v>
          </cell>
          <cell r="H39">
            <v>9090.125</v>
          </cell>
          <cell r="I39">
            <v>7983.5179999999991</v>
          </cell>
          <cell r="J39">
            <v>8067.5950000000012</v>
          </cell>
          <cell r="K39">
            <v>8272.648000000001</v>
          </cell>
          <cell r="L39">
            <v>9112.6683869773897</v>
          </cell>
          <cell r="M39">
            <v>11556.156426328102</v>
          </cell>
          <cell r="N39">
            <v>14109.40735656675</v>
          </cell>
          <cell r="O39">
            <v>16435.429883774526</v>
          </cell>
          <cell r="P39" t="str">
            <v>Missing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 t="str">
            <v>Missing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 t="str">
            <v>Missing</v>
          </cell>
        </row>
        <row r="42">
          <cell r="B42">
            <v>0</v>
          </cell>
          <cell r="C42">
            <v>0</v>
          </cell>
          <cell r="D42">
            <v>641.87799999999993</v>
          </cell>
          <cell r="E42">
            <v>659.63699999999983</v>
          </cell>
          <cell r="F42">
            <v>483.40200000000004</v>
          </cell>
          <cell r="G42">
            <v>1084.306</v>
          </cell>
          <cell r="H42">
            <v>993.40000000000009</v>
          </cell>
          <cell r="I42">
            <v>1328.7270000000001</v>
          </cell>
          <cell r="J42">
            <v>637.53399999999988</v>
          </cell>
          <cell r="K42">
            <v>464.82799999999997</v>
          </cell>
          <cell r="L42">
            <v>875.091119112</v>
          </cell>
          <cell r="M42">
            <v>1064.4906902533501</v>
          </cell>
          <cell r="N42">
            <v>1315.1041225378949</v>
          </cell>
          <cell r="O42">
            <v>1340.2408471291253</v>
          </cell>
          <cell r="P42" t="str">
            <v>Missing</v>
          </cell>
        </row>
        <row r="43">
          <cell r="B43">
            <v>0</v>
          </cell>
          <cell r="C43">
            <v>1122.7819999999999</v>
          </cell>
          <cell r="D43">
            <v>2272.4560000000001</v>
          </cell>
          <cell r="E43">
            <v>3450.9719999999998</v>
          </cell>
          <cell r="F43">
            <v>8089.3340000000007</v>
          </cell>
          <cell r="G43">
            <v>10652.355</v>
          </cell>
          <cell r="H43">
            <v>10083.525</v>
          </cell>
          <cell r="I43">
            <v>9312.244999999999</v>
          </cell>
          <cell r="J43">
            <v>8705.1290000000008</v>
          </cell>
          <cell r="K43">
            <v>8737.4760000000006</v>
          </cell>
          <cell r="L43">
            <v>9987.7595060893891</v>
          </cell>
          <cell r="M43">
            <v>12620.647116581451</v>
          </cell>
          <cell r="N43">
            <v>15424.511479104645</v>
          </cell>
          <cell r="O43">
            <v>17775.67073090365</v>
          </cell>
          <cell r="P43" t="e">
            <v>#VALUE!</v>
          </cell>
        </row>
        <row r="44">
          <cell r="B44">
            <v>0</v>
          </cell>
          <cell r="C44">
            <v>0</v>
          </cell>
          <cell r="D44">
            <v>-1788.6629999999998</v>
          </cell>
          <cell r="E44">
            <v>-1996.7900000000002</v>
          </cell>
          <cell r="F44">
            <v>-840.90800000000036</v>
          </cell>
          <cell r="G44">
            <v>-992.404</v>
          </cell>
          <cell r="H44">
            <v>-1573.306</v>
          </cell>
          <cell r="I44">
            <v>-2258.4429999999993</v>
          </cell>
          <cell r="J44">
            <v>-1755.8379999999995</v>
          </cell>
          <cell r="K44">
            <v>-113.3469999999993</v>
          </cell>
          <cell r="L44">
            <v>164.01140998061283</v>
          </cell>
          <cell r="M44">
            <v>-245.8669037162972</v>
          </cell>
          <cell r="N44">
            <v>-391.50482329258352</v>
          </cell>
          <cell r="O44">
            <v>2409.4081600654681</v>
          </cell>
          <cell r="P44" t="str">
            <v>Missing</v>
          </cell>
        </row>
        <row r="45">
          <cell r="B45">
            <v>0</v>
          </cell>
          <cell r="C45">
            <v>-1122.7819999999999</v>
          </cell>
          <cell r="D45">
            <v>820.30199999999968</v>
          </cell>
          <cell r="E45">
            <v>1155.9980000000003</v>
          </cell>
          <cell r="F45">
            <v>-1364.4790000000003</v>
          </cell>
          <cell r="G45">
            <v>-1481.0399999999995</v>
          </cell>
          <cell r="H45">
            <v>-336.37000000000035</v>
          </cell>
          <cell r="I45">
            <v>1161.1830000000009</v>
          </cell>
          <cell r="J45">
            <v>1099.9859999999996</v>
          </cell>
          <cell r="K45">
            <v>-243.28500000000213</v>
          </cell>
          <cell r="L45">
            <v>-1204.0114099806128</v>
          </cell>
          <cell r="M45">
            <v>-2594.1330962837028</v>
          </cell>
          <cell r="N45">
            <v>-4248.4951767074162</v>
          </cell>
          <cell r="O45">
            <v>-7449.4081600654681</v>
          </cell>
          <cell r="P45" t="str">
            <v>Missing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 t="str">
            <v>Missing</v>
          </cell>
        </row>
        <row r="47">
          <cell r="B47">
            <v>0</v>
          </cell>
          <cell r="C47">
            <v>0</v>
          </cell>
          <cell r="D47">
            <v>1304.095</v>
          </cell>
          <cell r="E47">
            <v>2610.1799999999998</v>
          </cell>
          <cell r="F47">
            <v>5883.9470000000001</v>
          </cell>
          <cell r="G47">
            <v>8178.9110000000001</v>
          </cell>
          <cell r="H47">
            <v>8173.8489999999993</v>
          </cell>
          <cell r="I47">
            <v>8214.9850000000006</v>
          </cell>
          <cell r="J47">
            <v>8049.277000000001</v>
          </cell>
          <cell r="K47">
            <v>8380.8439999999991</v>
          </cell>
          <cell r="L47">
            <v>8947.7595060893891</v>
          </cell>
          <cell r="M47">
            <v>9780.647116581451</v>
          </cell>
          <cell r="N47">
            <v>10784.511479104645</v>
          </cell>
          <cell r="O47">
            <v>12735.67073090365</v>
          </cell>
          <cell r="P47" t="e">
            <v>#VALUE!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-43.287999999999997</v>
          </cell>
          <cell r="I48">
            <v>-40.122</v>
          </cell>
          <cell r="J48">
            <v>-49.139000000000003</v>
          </cell>
          <cell r="K48">
            <v>-49.139000000000003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 t="str">
            <v>Missing</v>
          </cell>
        </row>
        <row r="49">
          <cell r="B49">
            <v>0</v>
          </cell>
          <cell r="C49">
            <v>1304.095</v>
          </cell>
          <cell r="D49">
            <v>1304.095</v>
          </cell>
          <cell r="E49">
            <v>2610.1799999999998</v>
          </cell>
          <cell r="F49">
            <v>5883.9470000000001</v>
          </cell>
          <cell r="G49">
            <v>8178.9110000000001</v>
          </cell>
          <cell r="H49">
            <v>8130.5609999999997</v>
          </cell>
          <cell r="I49">
            <v>8174.8630000000003</v>
          </cell>
          <cell r="J49">
            <v>8000.1380000000008</v>
          </cell>
          <cell r="K49">
            <v>8331.7049999999999</v>
          </cell>
          <cell r="L49">
            <v>8947.7595060893891</v>
          </cell>
          <cell r="M49">
            <v>9780.647116581451</v>
          </cell>
          <cell r="N49">
            <v>10784.511479104645</v>
          </cell>
          <cell r="O49">
            <v>12735.67073090365</v>
          </cell>
          <cell r="P49" t="e">
            <v>#VALUE!</v>
          </cell>
        </row>
        <row r="51">
          <cell r="B51" t="str">
            <v>N/A</v>
          </cell>
          <cell r="C51" t="str">
            <v>N/A</v>
          </cell>
          <cell r="D51">
            <v>-2663.0769999999998</v>
          </cell>
          <cell r="E51">
            <v>-1664.7189999999998</v>
          </cell>
          <cell r="F51">
            <v>-1311.6460000000002</v>
          </cell>
          <cell r="G51">
            <v>-1636.384</v>
          </cell>
          <cell r="H51">
            <v>-2190</v>
          </cell>
          <cell r="I51">
            <v>-3150</v>
          </cell>
          <cell r="J51">
            <v>-5200</v>
          </cell>
          <cell r="K51">
            <v>-6750</v>
          </cell>
          <cell r="L51" t="str">
            <v>Missing</v>
          </cell>
          <cell r="M51" t="str">
            <v>Missing</v>
          </cell>
          <cell r="N51" t="str">
            <v>Missing</v>
          </cell>
          <cell r="O51" t="str">
            <v>Missing</v>
          </cell>
          <cell r="P51" t="str">
            <v>Missing</v>
          </cell>
        </row>
        <row r="52">
          <cell r="B52" t="str">
            <v>N/A</v>
          </cell>
          <cell r="C52" t="str">
            <v>N/A</v>
          </cell>
          <cell r="D52">
            <v>1304.095</v>
          </cell>
          <cell r="E52">
            <v>2610.2079999999996</v>
          </cell>
          <cell r="F52">
            <v>5883.9470000000001</v>
          </cell>
          <cell r="G52">
            <v>8178.9110000000001</v>
          </cell>
          <cell r="H52">
            <v>8208.2266207715966</v>
          </cell>
          <cell r="I52">
            <v>8263.0667105970133</v>
          </cell>
          <cell r="J52">
            <v>8283.9606104767354</v>
          </cell>
          <cell r="K52">
            <v>8565.8716828985234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</row>
        <row r="53">
          <cell r="B53" t="e">
            <v>#VALUE!</v>
          </cell>
          <cell r="C53" t="e">
            <v>#VALUE!</v>
          </cell>
          <cell r="D53">
            <v>137.15741567907244</v>
          </cell>
          <cell r="E53">
            <v>76.499267491326378</v>
          </cell>
          <cell r="F53">
            <v>14.291563129307594</v>
          </cell>
          <cell r="G53">
            <v>12.133693593193518</v>
          </cell>
          <cell r="H53">
            <v>19.16742888188076</v>
          </cell>
          <cell r="I53">
            <v>27.331777402978574</v>
          </cell>
          <cell r="J53">
            <v>21.195634341614191</v>
          </cell>
          <cell r="K53">
            <v>1.3232395276979552</v>
          </cell>
          <cell r="L53" t="e">
            <v>#VALUE!</v>
          </cell>
          <cell r="M53" t="e">
            <v>#VALUE!</v>
          </cell>
          <cell r="N53" t="e">
            <v>#VALUE!</v>
          </cell>
          <cell r="O53" t="e">
            <v>#VALUE!</v>
          </cell>
          <cell r="P53" t="e">
            <v>#VALUE!</v>
          </cell>
        </row>
        <row r="54">
          <cell r="B54" t="e">
            <v>#VALUE!</v>
          </cell>
          <cell r="C54">
            <v>0.38355735294117649</v>
          </cell>
          <cell r="D54">
            <v>0.38355735294117649</v>
          </cell>
          <cell r="E54">
            <v>0.76769999999999994</v>
          </cell>
          <cell r="F54">
            <v>1.7305726470588236</v>
          </cell>
          <cell r="G54">
            <v>2.0447277499999998</v>
          </cell>
          <cell r="H54">
            <v>2.03264025</v>
          </cell>
          <cell r="I54">
            <v>2.0437157500000001</v>
          </cell>
          <cell r="J54">
            <v>2.0000345000000004</v>
          </cell>
          <cell r="K54">
            <v>2.0829262499999999</v>
          </cell>
          <cell r="L54">
            <v>2.2369398765223472</v>
          </cell>
          <cell r="M54">
            <v>2.4451617791453626</v>
          </cell>
          <cell r="N54">
            <v>2.6961278697761615</v>
          </cell>
          <cell r="O54">
            <v>3.1839176827259124</v>
          </cell>
          <cell r="P54" t="e">
            <v>#VALUE!</v>
          </cell>
        </row>
        <row r="55">
          <cell r="B55" t="str">
            <v>N/A</v>
          </cell>
          <cell r="C55" t="str">
            <v>N/A</v>
          </cell>
          <cell r="D55">
            <v>3967.1719999999996</v>
          </cell>
          <cell r="E55">
            <v>4274.9269999999997</v>
          </cell>
          <cell r="F55">
            <v>7195.5930000000008</v>
          </cell>
          <cell r="G55">
            <v>9815.2950000000001</v>
          </cell>
          <cell r="H55">
            <v>10320.884000000002</v>
          </cell>
          <cell r="I55">
            <v>11300.05313254401</v>
          </cell>
          <cell r="J55">
            <v>13483.960610476735</v>
          </cell>
          <cell r="K55">
            <v>15315.871682898523</v>
          </cell>
          <cell r="L55" t="str">
            <v>Missing</v>
          </cell>
          <cell r="M55" t="str">
            <v>Missing</v>
          </cell>
          <cell r="N55" t="str">
            <v>Missing</v>
          </cell>
          <cell r="O55" t="str">
            <v>Missing</v>
          </cell>
          <cell r="P55" t="str">
            <v>Missing</v>
          </cell>
        </row>
        <row r="56">
          <cell r="B56" t="e">
            <v>#VALUE!</v>
          </cell>
          <cell r="C56" t="e">
            <v>#VALUE!</v>
          </cell>
          <cell r="D56" t="e">
            <v>#VALUE!</v>
          </cell>
          <cell r="E56">
            <v>20.257849365798688</v>
          </cell>
          <cell r="F56">
            <v>20.125835620355485</v>
          </cell>
          <cell r="G56">
            <v>15.966244678114395</v>
          </cell>
          <cell r="H56">
            <v>4.1417986997433811</v>
          </cell>
          <cell r="I56">
            <v>1.5077977332874353</v>
          </cell>
          <cell r="J56">
            <v>6.1128113295475739E-2</v>
          </cell>
          <cell r="K56">
            <v>8.2823815628561359</v>
          </cell>
          <cell r="L56" t="e">
            <v>#VALUE!</v>
          </cell>
          <cell r="M56" t="e">
            <v>#VALUE!</v>
          </cell>
          <cell r="N56" t="e">
            <v>#VALUE!</v>
          </cell>
          <cell r="O56" t="e">
            <v>#VALUE!</v>
          </cell>
          <cell r="P56" t="e">
            <v>#VALUE!</v>
          </cell>
        </row>
        <row r="58">
          <cell r="B58">
            <v>627.54</v>
          </cell>
          <cell r="C58">
            <v>657.28199999999993</v>
          </cell>
          <cell r="D58">
            <v>852.7059999999999</v>
          </cell>
          <cell r="E58">
            <v>834.8359999999999</v>
          </cell>
          <cell r="F58">
            <v>1154.269</v>
          </cell>
          <cell r="G58">
            <v>1358</v>
          </cell>
          <cell r="H58">
            <v>417</v>
          </cell>
          <cell r="I58">
            <v>163</v>
          </cell>
          <cell r="J58">
            <v>7.5750000000000002</v>
          </cell>
          <cell r="K58">
            <v>1192.6559999999999</v>
          </cell>
          <cell r="L58">
            <v>1323.5698046158388</v>
          </cell>
          <cell r="M58">
            <v>1510.1664140961793</v>
          </cell>
          <cell r="N58">
            <v>1790.8593324003859</v>
          </cell>
          <cell r="O58">
            <v>3393.2238029093769</v>
          </cell>
          <cell r="P58" t="str">
            <v>Missing</v>
          </cell>
        </row>
        <row r="59">
          <cell r="B59">
            <v>108.166</v>
          </cell>
          <cell r="C59">
            <v>134.81700000000001</v>
          </cell>
          <cell r="D59">
            <v>135.56899999999999</v>
          </cell>
          <cell r="E59">
            <v>156.363</v>
          </cell>
          <cell r="F59">
            <v>243.13399999999999</v>
          </cell>
          <cell r="G59">
            <v>369.66899999999998</v>
          </cell>
          <cell r="H59">
            <v>523.34799999999996</v>
          </cell>
          <cell r="I59">
            <v>561.13199999999995</v>
          </cell>
          <cell r="J59">
            <v>558.798</v>
          </cell>
          <cell r="K59">
            <v>634.12099999999998</v>
          </cell>
          <cell r="L59">
            <v>649.60975999999994</v>
          </cell>
          <cell r="M59">
            <v>697.90975999999989</v>
          </cell>
          <cell r="N59">
            <v>823.90975999999989</v>
          </cell>
          <cell r="O59">
            <v>949.90975999999989</v>
          </cell>
          <cell r="P59" t="e">
            <v>#VALUE!</v>
          </cell>
        </row>
        <row r="60">
          <cell r="B60">
            <v>0</v>
          </cell>
          <cell r="C60">
            <v>0</v>
          </cell>
          <cell r="D60">
            <v>-311</v>
          </cell>
          <cell r="E60">
            <v>-17.758999999999901</v>
          </cell>
          <cell r="F60">
            <v>176.23499999999979</v>
          </cell>
          <cell r="G60">
            <v>-600.904</v>
          </cell>
          <cell r="H60">
            <v>90.905999999999949</v>
          </cell>
          <cell r="I60">
            <v>-335.327</v>
          </cell>
          <cell r="J60">
            <v>691.19300000000021</v>
          </cell>
          <cell r="K60">
            <v>172.7059999999999</v>
          </cell>
          <cell r="L60">
            <v>-410.26311911200003</v>
          </cell>
          <cell r="M60">
            <v>-189.39957114135007</v>
          </cell>
          <cell r="N60">
            <v>-250.61343228454484</v>
          </cell>
          <cell r="O60">
            <v>-25.136724591230404</v>
          </cell>
        </row>
        <row r="61">
          <cell r="C61">
            <v>0</v>
          </cell>
          <cell r="D61">
            <v>5.2489999999999997</v>
          </cell>
          <cell r="E61">
            <v>22.626000000000001</v>
          </cell>
          <cell r="F61">
            <v>148.29499999999999</v>
          </cell>
          <cell r="G61">
            <v>330</v>
          </cell>
          <cell r="H61">
            <v>279.99299999999999</v>
          </cell>
          <cell r="I61">
            <v>232.78200000000001</v>
          </cell>
          <cell r="J61">
            <v>178.28399999999999</v>
          </cell>
          <cell r="K61">
            <v>60.756</v>
          </cell>
          <cell r="L61">
            <v>53</v>
          </cell>
          <cell r="M61">
            <v>53</v>
          </cell>
          <cell r="N61">
            <v>91</v>
          </cell>
          <cell r="O61">
            <v>228</v>
          </cell>
        </row>
        <row r="62">
          <cell r="B62">
            <v>735.7059999999999</v>
          </cell>
          <cell r="C62">
            <v>792.09899999999993</v>
          </cell>
          <cell r="D62">
            <v>682.52399999999989</v>
          </cell>
          <cell r="E62">
            <v>996.06599999999992</v>
          </cell>
          <cell r="F62">
            <v>1721.933</v>
          </cell>
          <cell r="G62">
            <v>1456.7649999999999</v>
          </cell>
          <cell r="H62">
            <v>1311.2469999999998</v>
          </cell>
          <cell r="I62">
            <v>621.58699999999999</v>
          </cell>
          <cell r="J62">
            <v>1435.8500000000004</v>
          </cell>
          <cell r="K62">
            <v>2060.239</v>
          </cell>
          <cell r="L62">
            <v>1615.916445503839</v>
          </cell>
          <cell r="M62">
            <v>2071.6766029548294</v>
          </cell>
          <cell r="N62">
            <v>2455.1556601158409</v>
          </cell>
          <cell r="O62">
            <v>4545.9968383181458</v>
          </cell>
          <cell r="P62" t="e">
            <v>#VALUE!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-327.512</v>
          </cell>
          <cell r="H64">
            <v>-444.56200000000001</v>
          </cell>
          <cell r="I64">
            <v>-314.36399999999998</v>
          </cell>
          <cell r="J64">
            <v>-334.55099999999999</v>
          </cell>
          <cell r="K64">
            <v>-188.934</v>
          </cell>
          <cell r="L64">
            <v>-256</v>
          </cell>
          <cell r="M64">
            <v>-203</v>
          </cell>
          <cell r="N64">
            <v>-224</v>
          </cell>
          <cell r="O64">
            <v>-224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-85</v>
          </cell>
          <cell r="G65">
            <v>-341</v>
          </cell>
          <cell r="H65">
            <v>-440</v>
          </cell>
          <cell r="I65">
            <v>-132</v>
          </cell>
          <cell r="J65">
            <v>0</v>
          </cell>
          <cell r="K65">
            <v>-399.99999999999994</v>
          </cell>
          <cell r="L65">
            <v>-287.49210284171431</v>
          </cell>
          <cell r="M65">
            <v>-388.68088489629531</v>
          </cell>
          <cell r="N65">
            <v>-468.47003584415711</v>
          </cell>
          <cell r="O65">
            <v>-910.54098417286787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-65.715999999999994</v>
          </cell>
          <cell r="F66">
            <v>-126.369</v>
          </cell>
          <cell r="G66">
            <v>-180.09200000000001</v>
          </cell>
          <cell r="H66">
            <v>-98.103999999999999</v>
          </cell>
          <cell r="I66">
            <v>-30.654</v>
          </cell>
          <cell r="J66">
            <v>0</v>
          </cell>
          <cell r="K66">
            <v>-7.5460000000000003</v>
          </cell>
          <cell r="L66">
            <v>-392.55803552322686</v>
          </cell>
          <cell r="M66">
            <v>-478.55491665173918</v>
          </cell>
          <cell r="N66">
            <v>-576.79357969212742</v>
          </cell>
          <cell r="O66">
            <v>-1121.0838549600944</v>
          </cell>
          <cell r="P66">
            <v>0</v>
          </cell>
        </row>
        <row r="67">
          <cell r="B67">
            <v>0</v>
          </cell>
          <cell r="C67">
            <v>0</v>
          </cell>
          <cell r="D67">
            <v>-271.05500000000001</v>
          </cell>
          <cell r="E67">
            <v>-639.96500000000003</v>
          </cell>
          <cell r="F67">
            <v>-2458.4110000000001</v>
          </cell>
          <cell r="G67">
            <v>-2235</v>
          </cell>
          <cell r="H67">
            <v>-548.44200000000001</v>
          </cell>
          <cell r="I67">
            <v>-303.89099999999996</v>
          </cell>
          <cell r="J67">
            <v>-892.98300000000006</v>
          </cell>
          <cell r="K67">
            <v>-221.268</v>
          </cell>
          <cell r="L67">
            <v>-690</v>
          </cell>
          <cell r="M67">
            <v>-1800</v>
          </cell>
          <cell r="N67">
            <v>-1800</v>
          </cell>
          <cell r="O67">
            <v>-400</v>
          </cell>
          <cell r="P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</row>
        <row r="69">
          <cell r="B69">
            <v>-1718.4359999999997</v>
          </cell>
          <cell r="C69">
            <v>-1000.2260000000003</v>
          </cell>
          <cell r="D69">
            <v>744.41300000000001</v>
          </cell>
          <cell r="E69">
            <v>-441.88099999999952</v>
          </cell>
          <cell r="F69">
            <v>-2200.77</v>
          </cell>
          <cell r="G69">
            <v>-602.3509999999992</v>
          </cell>
          <cell r="H69">
            <v>807.46599999999989</v>
          </cell>
          <cell r="I69">
            <v>605.38580276757034</v>
          </cell>
          <cell r="J69">
            <v>316.79501306421844</v>
          </cell>
          <cell r="K69">
            <v>399.99999999999994</v>
          </cell>
          <cell r="L69">
            <v>287.49210284171431</v>
          </cell>
          <cell r="M69">
            <v>388.68088489629531</v>
          </cell>
          <cell r="N69">
            <v>468.47003584415711</v>
          </cell>
          <cell r="O69">
            <v>910.54098417286787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2567.7150000000001</v>
          </cell>
          <cell r="G70">
            <v>1544.0529999999999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</row>
        <row r="71">
          <cell r="B71">
            <v>-982.72999999999979</v>
          </cell>
          <cell r="C71">
            <v>-208.12700000000041</v>
          </cell>
          <cell r="D71">
            <v>1155.8819999999998</v>
          </cell>
          <cell r="E71">
            <v>-151.49599999999964</v>
          </cell>
          <cell r="F71">
            <v>-580.90200000000004</v>
          </cell>
          <cell r="G71">
            <v>-685.13699999999926</v>
          </cell>
          <cell r="H71">
            <v>587.60499999999979</v>
          </cell>
          <cell r="I71">
            <v>446.06380276757039</v>
          </cell>
          <cell r="J71">
            <v>525.11101306421881</v>
          </cell>
          <cell r="K71">
            <v>1642.491</v>
          </cell>
          <cell r="L71">
            <v>277.35840998061212</v>
          </cell>
          <cell r="M71">
            <v>-409.8783136969098</v>
          </cell>
          <cell r="N71">
            <v>-145.63791957628655</v>
          </cell>
          <cell r="O71">
            <v>2800.9129833580514</v>
          </cell>
          <cell r="P71" t="e">
            <v>#VALUE!</v>
          </cell>
        </row>
        <row r="73">
          <cell r="B73">
            <v>12000</v>
          </cell>
          <cell r="C73">
            <v>12500</v>
          </cell>
          <cell r="D73">
            <v>13633</v>
          </cell>
          <cell r="E73">
            <v>13633</v>
          </cell>
          <cell r="F73">
            <v>17000</v>
          </cell>
          <cell r="G73">
            <v>18312</v>
          </cell>
          <cell r="H73">
            <v>18557</v>
          </cell>
          <cell r="I73">
            <v>18523</v>
          </cell>
          <cell r="J73">
            <v>18708.23</v>
          </cell>
          <cell r="K73">
            <v>18000</v>
          </cell>
          <cell r="L73">
            <v>18360</v>
          </cell>
          <cell r="M73">
            <v>18727.2</v>
          </cell>
          <cell r="N73">
            <v>19101.744000000002</v>
          </cell>
          <cell r="O73">
            <v>19483.778880000002</v>
          </cell>
          <cell r="P73">
            <v>0</v>
          </cell>
        </row>
        <row r="74">
          <cell r="B74">
            <v>-50</v>
          </cell>
          <cell r="C74">
            <v>-60</v>
          </cell>
          <cell r="D74">
            <v>-72</v>
          </cell>
          <cell r="E74">
            <v>-86.399999999999991</v>
          </cell>
          <cell r="F74">
            <v>-119.23199999999999</v>
          </cell>
          <cell r="G74">
            <v>-149.04</v>
          </cell>
          <cell r="H74">
            <v>-150.53039999999999</v>
          </cell>
          <cell r="I74">
            <v>-152.03570399999998</v>
          </cell>
          <cell r="J74">
            <v>-167.2392744</v>
          </cell>
          <cell r="K74">
            <v>-183.96320184000001</v>
          </cell>
          <cell r="L74">
            <v>-211.557682116</v>
          </cell>
          <cell r="M74">
            <v>-243.29133443339998</v>
          </cell>
          <cell r="N74">
            <v>-267.62046787674001</v>
          </cell>
          <cell r="O74">
            <v>-294.38251466441403</v>
          </cell>
          <cell r="P74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-294.38232421875</v>
          </cell>
          <cell r="F76">
            <v>5906.15</v>
          </cell>
          <cell r="G76">
            <v>8836.9</v>
          </cell>
          <cell r="H76">
            <v>6649.2719199999992</v>
          </cell>
          <cell r="I76">
            <v>5941.69796735</v>
          </cell>
          <cell r="J76">
            <v>5352.3</v>
          </cell>
          <cell r="K76">
            <v>6721.8000499999998</v>
          </cell>
          <cell r="L76">
            <v>8313.3656315640001</v>
          </cell>
          <cell r="M76">
            <v>10112.661557406826</v>
          </cell>
          <cell r="N76">
            <v>12493.48916411</v>
          </cell>
          <cell r="O76">
            <v>12732.288047726688</v>
          </cell>
          <cell r="P76" t="str">
            <v/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12732.28125</v>
          </cell>
          <cell r="F77">
            <v>12732.28125</v>
          </cell>
          <cell r="G77">
            <v>12732.28125</v>
          </cell>
          <cell r="H77">
            <v>12732.28125</v>
          </cell>
          <cell r="I77">
            <v>12732.28125</v>
          </cell>
          <cell r="J77">
            <v>12732.28125</v>
          </cell>
          <cell r="K77">
            <v>12732.28125</v>
          </cell>
          <cell r="L77">
            <v>12732.28125</v>
          </cell>
          <cell r="M77">
            <v>12732.28125</v>
          </cell>
          <cell r="N77">
            <v>12732.28125</v>
          </cell>
          <cell r="O77">
            <v>12732.28125</v>
          </cell>
          <cell r="P77" t="str">
            <v/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12732.28125</v>
          </cell>
          <cell r="F78">
            <v>12732.28125</v>
          </cell>
          <cell r="G78">
            <v>12732.28125</v>
          </cell>
          <cell r="H78">
            <v>12732.28125</v>
          </cell>
          <cell r="I78">
            <v>12732.28125</v>
          </cell>
          <cell r="J78">
            <v>12732.28125</v>
          </cell>
          <cell r="K78">
            <v>12732.28125</v>
          </cell>
          <cell r="L78">
            <v>12732.28125</v>
          </cell>
          <cell r="M78">
            <v>12732.28125</v>
          </cell>
          <cell r="N78">
            <v>12732.28125</v>
          </cell>
          <cell r="O78">
            <v>12732.28125</v>
          </cell>
          <cell r="P78" t="str">
            <v/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12732.28125</v>
          </cell>
          <cell r="F79">
            <v>310.85000000000036</v>
          </cell>
          <cell r="G79">
            <v>465.10000000000036</v>
          </cell>
          <cell r="H79">
            <v>349.96168000000034</v>
          </cell>
          <cell r="I79">
            <v>312.72094565000043</v>
          </cell>
          <cell r="J79">
            <v>281.69999999999982</v>
          </cell>
          <cell r="K79">
            <v>353.7789499999999</v>
          </cell>
          <cell r="L79">
            <v>437.54555955599972</v>
          </cell>
          <cell r="M79">
            <v>532.2453451266756</v>
          </cell>
          <cell r="N79">
            <v>657.55206126894882</v>
          </cell>
          <cell r="O79">
            <v>670.12042356456368</v>
          </cell>
          <cell r="P79" t="str">
            <v/>
          </cell>
        </row>
        <row r="80">
          <cell r="B80">
            <v>3184.3959999999997</v>
          </cell>
          <cell r="C80">
            <v>3917.9569999999994</v>
          </cell>
          <cell r="D80">
            <v>4096.9979999999996</v>
          </cell>
          <cell r="E80">
            <v>4306</v>
          </cell>
          <cell r="F80">
            <v>6217</v>
          </cell>
          <cell r="G80">
            <v>9302</v>
          </cell>
          <cell r="H80">
            <v>6999.2335999999996</v>
          </cell>
          <cell r="I80">
            <v>6254.4189130000004</v>
          </cell>
          <cell r="J80">
            <v>5634</v>
          </cell>
          <cell r="K80">
            <v>7075.5789999999997</v>
          </cell>
          <cell r="L80">
            <v>8750.9111911199998</v>
          </cell>
          <cell r="M80">
            <v>10644.906902533501</v>
          </cell>
          <cell r="N80">
            <v>13151.041225378949</v>
          </cell>
          <cell r="O80">
            <v>13402.408471291252</v>
          </cell>
          <cell r="P80" t="str">
            <v>Missing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13402.40625</v>
          </cell>
          <cell r="F82">
            <v>13402.40625</v>
          </cell>
          <cell r="G82" t="str">
            <v/>
          </cell>
          <cell r="H82" t="str">
            <v/>
          </cell>
          <cell r="I82" t="str">
            <v/>
          </cell>
          <cell r="J82" t="str">
            <v/>
          </cell>
          <cell r="K82" t="str">
            <v/>
          </cell>
          <cell r="L82" t="str">
            <v/>
          </cell>
          <cell r="M82" t="str">
            <v/>
          </cell>
          <cell r="N82" t="str">
            <v/>
          </cell>
          <cell r="O82" t="str">
            <v/>
          </cell>
          <cell r="P82" t="str">
            <v/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13402.40625</v>
          </cell>
          <cell r="F83">
            <v>13402.40625</v>
          </cell>
          <cell r="G83" t="str">
            <v/>
          </cell>
          <cell r="H83" t="str">
            <v/>
          </cell>
          <cell r="I83" t="str">
            <v/>
          </cell>
          <cell r="J83" t="str">
            <v/>
          </cell>
          <cell r="K83" t="str">
            <v/>
          </cell>
          <cell r="L83" t="str">
            <v/>
          </cell>
          <cell r="M83" t="str">
            <v/>
          </cell>
          <cell r="N83" t="str">
            <v/>
          </cell>
          <cell r="O83" t="str">
            <v/>
          </cell>
          <cell r="P83" t="str">
            <v/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13402.40625</v>
          </cell>
          <cell r="F84">
            <v>13402.40625</v>
          </cell>
          <cell r="G84" t="str">
            <v/>
          </cell>
          <cell r="H84" t="str">
            <v/>
          </cell>
          <cell r="I84" t="str">
            <v/>
          </cell>
          <cell r="J84" t="str">
            <v/>
          </cell>
          <cell r="K84" t="str">
            <v/>
          </cell>
          <cell r="L84" t="str">
            <v/>
          </cell>
          <cell r="M84" t="str">
            <v/>
          </cell>
          <cell r="N84" t="str">
            <v/>
          </cell>
          <cell r="O84" t="str">
            <v/>
          </cell>
          <cell r="P84" t="str">
            <v/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13402.40625</v>
          </cell>
          <cell r="F85">
            <v>13402.40625</v>
          </cell>
          <cell r="G85" t="str">
            <v/>
          </cell>
          <cell r="H85" t="str">
            <v/>
          </cell>
          <cell r="I85" t="str">
            <v/>
          </cell>
          <cell r="J85" t="str">
            <v/>
          </cell>
          <cell r="K85" t="str">
            <v/>
          </cell>
          <cell r="L85" t="str">
            <v/>
          </cell>
          <cell r="M85" t="str">
            <v/>
          </cell>
          <cell r="N85" t="str">
            <v/>
          </cell>
          <cell r="O85" t="str">
            <v/>
          </cell>
          <cell r="P85" t="str">
            <v/>
          </cell>
        </row>
        <row r="86">
          <cell r="B86">
            <v>627.54</v>
          </cell>
          <cell r="C86">
            <v>657.28199999999993</v>
          </cell>
          <cell r="D86">
            <v>852.7059999999999</v>
          </cell>
          <cell r="E86">
            <v>834.8359999999999</v>
          </cell>
          <cell r="F86">
            <v>1154.269</v>
          </cell>
          <cell r="G86">
            <v>1358</v>
          </cell>
          <cell r="H86">
            <v>417</v>
          </cell>
          <cell r="I86">
            <v>163</v>
          </cell>
          <cell r="J86">
            <v>7.5750000000000002</v>
          </cell>
          <cell r="K86">
            <v>1192.6559999999999</v>
          </cell>
          <cell r="L86">
            <v>1323.5698046158388</v>
          </cell>
          <cell r="M86">
            <v>1510.1664140961793</v>
          </cell>
          <cell r="N86">
            <v>1790.8593324003859</v>
          </cell>
          <cell r="O86">
            <v>3393.2238029093769</v>
          </cell>
          <cell r="P86" t="str">
            <v>Missing</v>
          </cell>
        </row>
        <row r="88">
          <cell r="B88" t="e">
            <v>#NAME?</v>
          </cell>
          <cell r="C88" t="e">
            <v>#NAME?</v>
          </cell>
          <cell r="D88" t="e">
            <v>#NAME?</v>
          </cell>
          <cell r="E88" t="e">
            <v>#NAME?</v>
          </cell>
          <cell r="F88" t="e">
            <v>#NAME?</v>
          </cell>
          <cell r="G88" t="e">
            <v>#NAME?</v>
          </cell>
          <cell r="H88" t="e">
            <v>#NAME?</v>
          </cell>
          <cell r="I88" t="e">
            <v>#NAME?</v>
          </cell>
          <cell r="J88" t="e">
            <v>#NAME?</v>
          </cell>
          <cell r="K88" t="e">
            <v>#NAME?</v>
          </cell>
          <cell r="L88" t="e">
            <v>#NAME?</v>
          </cell>
          <cell r="M88" t="e">
            <v>#NAME?</v>
          </cell>
          <cell r="N88" t="e">
            <v>#NAME?</v>
          </cell>
          <cell r="O88" t="e">
            <v>#NAME?</v>
          </cell>
          <cell r="P88" t="e">
            <v>#NAME?</v>
          </cell>
        </row>
        <row r="89">
          <cell r="B89" t="e">
            <v>#NAME?</v>
          </cell>
          <cell r="C89" t="e">
            <v>#NAME?</v>
          </cell>
          <cell r="D89" t="e">
            <v>#NAME?</v>
          </cell>
          <cell r="E89" t="e">
            <v>#NAME?</v>
          </cell>
          <cell r="F89" t="e">
            <v>#NAME?</v>
          </cell>
          <cell r="G89" t="e">
            <v>#NAME?</v>
          </cell>
          <cell r="H89" t="e">
            <v>#NAME?</v>
          </cell>
          <cell r="I89" t="e">
            <v>#NAME?</v>
          </cell>
          <cell r="J89" t="e">
            <v>#NAME?</v>
          </cell>
          <cell r="K89" t="e">
            <v>#NAME?</v>
          </cell>
          <cell r="L89" t="e">
            <v>#NAME?</v>
          </cell>
          <cell r="M89" t="e">
            <v>#NAME?</v>
          </cell>
          <cell r="N89" t="e">
            <v>#NAME?</v>
          </cell>
          <cell r="O89" t="e">
            <v>#NAME?</v>
          </cell>
          <cell r="P89" t="e">
            <v>#NAME?</v>
          </cell>
        </row>
        <row r="90">
          <cell r="B90" t="e">
            <v>#NAME?</v>
          </cell>
          <cell r="C90" t="e">
            <v>#NAME?</v>
          </cell>
          <cell r="D90" t="e">
            <v>#NAME?</v>
          </cell>
          <cell r="E90" t="e">
            <v>#NAME?</v>
          </cell>
          <cell r="F90" t="e">
            <v>#NAME?</v>
          </cell>
          <cell r="G90" t="e">
            <v>#NAME?</v>
          </cell>
          <cell r="H90" t="e">
            <v>#NAME?</v>
          </cell>
          <cell r="I90" t="e">
            <v>#NAME?</v>
          </cell>
          <cell r="J90" t="e">
            <v>#NAME?</v>
          </cell>
          <cell r="K90" t="e">
            <v>#NAME?</v>
          </cell>
          <cell r="L90" t="e">
            <v>#NAME?</v>
          </cell>
          <cell r="M90" t="e">
            <v>#NAME?</v>
          </cell>
          <cell r="N90" t="e">
            <v>#NAME?</v>
          </cell>
          <cell r="O90" t="e">
            <v>#NAME?</v>
          </cell>
          <cell r="P90" t="e">
            <v>#NAME?</v>
          </cell>
        </row>
        <row r="91">
          <cell r="B91" t="e">
            <v>#NAME?</v>
          </cell>
          <cell r="C91" t="e">
            <v>#NAME?</v>
          </cell>
          <cell r="D91" t="e">
            <v>#NAME?</v>
          </cell>
          <cell r="E91" t="e">
            <v>#NAME?</v>
          </cell>
          <cell r="F91" t="e">
            <v>#NAME?</v>
          </cell>
          <cell r="G91" t="e">
            <v>#NAME?</v>
          </cell>
          <cell r="H91" t="e">
            <v>#NAME?</v>
          </cell>
          <cell r="I91" t="e">
            <v>#NAME?</v>
          </cell>
          <cell r="J91" t="e">
            <v>#NAME?</v>
          </cell>
          <cell r="K91" t="e">
            <v>#NAME?</v>
          </cell>
          <cell r="L91" t="e">
            <v>#NAME?</v>
          </cell>
          <cell r="M91" t="e">
            <v>#NAME?</v>
          </cell>
          <cell r="N91" t="e">
            <v>#NAME?</v>
          </cell>
          <cell r="O91" t="e">
            <v>#NAME?</v>
          </cell>
          <cell r="P91" t="e">
            <v>#NAME?</v>
          </cell>
        </row>
        <row r="92">
          <cell r="B92" t="e">
            <v>#NAME?</v>
          </cell>
          <cell r="C92" t="e">
            <v>#NAME?</v>
          </cell>
          <cell r="D92" t="e">
            <v>#NAME?</v>
          </cell>
          <cell r="E92" t="e">
            <v>#NAME?</v>
          </cell>
          <cell r="F92" t="e">
            <v>#NAME?</v>
          </cell>
          <cell r="G92" t="e">
            <v>#NAME?</v>
          </cell>
          <cell r="H92" t="e">
            <v>#NAME?</v>
          </cell>
          <cell r="I92" t="e">
            <v>#NAME?</v>
          </cell>
          <cell r="J92" t="e">
            <v>#NAME?</v>
          </cell>
          <cell r="K92" t="e">
            <v>#NAME?</v>
          </cell>
          <cell r="L92" t="e">
            <v>#NAME?</v>
          </cell>
          <cell r="M92" t="e">
            <v>#NAME?</v>
          </cell>
          <cell r="N92" t="e">
            <v>#NAME?</v>
          </cell>
          <cell r="O92" t="e">
            <v>#NAME?</v>
          </cell>
          <cell r="P92" t="e">
            <v>#NAME?</v>
          </cell>
        </row>
        <row r="93">
          <cell r="B93" t="e">
            <v>#NAME?</v>
          </cell>
          <cell r="C93" t="e">
            <v>#NAME?</v>
          </cell>
          <cell r="D93" t="e">
            <v>#NAME?</v>
          </cell>
          <cell r="E93" t="e">
            <v>#NAME?</v>
          </cell>
          <cell r="F93" t="e">
            <v>#NAME?</v>
          </cell>
          <cell r="G93" t="e">
            <v>#NAME?</v>
          </cell>
          <cell r="H93" t="e">
            <v>#NAME?</v>
          </cell>
          <cell r="I93" t="e">
            <v>#NAME?</v>
          </cell>
          <cell r="J93" t="e">
            <v>#NAME?</v>
          </cell>
          <cell r="K93" t="e">
            <v>#NAME?</v>
          </cell>
          <cell r="L93" t="e">
            <v>#NAME?</v>
          </cell>
          <cell r="M93" t="e">
            <v>#NAME?</v>
          </cell>
          <cell r="N93" t="e">
            <v>#NAME?</v>
          </cell>
          <cell r="O93" t="e">
            <v>#NAME?</v>
          </cell>
          <cell r="P93" t="e">
            <v>#NAME?</v>
          </cell>
        </row>
        <row r="94">
          <cell r="B94" t="e">
            <v>#NAME?</v>
          </cell>
          <cell r="C94" t="e">
            <v>#NAME?</v>
          </cell>
          <cell r="D94" t="e">
            <v>#NAME?</v>
          </cell>
          <cell r="E94" t="e">
            <v>#NAME?</v>
          </cell>
          <cell r="F94" t="e">
            <v>#NAME?</v>
          </cell>
          <cell r="G94" t="e">
            <v>#NAME?</v>
          </cell>
          <cell r="H94" t="e">
            <v>#NAME?</v>
          </cell>
          <cell r="I94" t="e">
            <v>#NAME?</v>
          </cell>
          <cell r="J94" t="e">
            <v>#NAME?</v>
          </cell>
          <cell r="K94" t="e">
            <v>#NAME?</v>
          </cell>
          <cell r="L94" t="e">
            <v>#NAME?</v>
          </cell>
          <cell r="M94" t="e">
            <v>#NAME?</v>
          </cell>
          <cell r="N94" t="e">
            <v>#NAME?</v>
          </cell>
          <cell r="O94" t="e">
            <v>#NAME?</v>
          </cell>
          <cell r="P94" t="e">
            <v>#NAME?</v>
          </cell>
        </row>
        <row r="95">
          <cell r="B95" t="e">
            <v>#NAME?</v>
          </cell>
          <cell r="C95" t="e">
            <v>#NAME?</v>
          </cell>
          <cell r="D95" t="e">
            <v>#NAME?</v>
          </cell>
          <cell r="E95" t="e">
            <v>#NAME?</v>
          </cell>
          <cell r="F95" t="e">
            <v>#NAME?</v>
          </cell>
          <cell r="G95" t="e">
            <v>#NAME?</v>
          </cell>
          <cell r="H95" t="e">
            <v>#NAME?</v>
          </cell>
          <cell r="I95" t="e">
            <v>#NAME?</v>
          </cell>
          <cell r="J95" t="e">
            <v>#NAME?</v>
          </cell>
          <cell r="K95" t="e">
            <v>#NAME?</v>
          </cell>
          <cell r="L95" t="e">
            <v>#NAME?</v>
          </cell>
          <cell r="M95" t="e">
            <v>#NAME?</v>
          </cell>
          <cell r="N95" t="e">
            <v>#NAME?</v>
          </cell>
          <cell r="O95" t="e">
            <v>#NAME?</v>
          </cell>
          <cell r="P95" t="e">
            <v>#NAME?</v>
          </cell>
        </row>
        <row r="96">
          <cell r="B96" t="e">
            <v>#NAME?</v>
          </cell>
          <cell r="C96" t="e">
            <v>#NAME?</v>
          </cell>
          <cell r="D96" t="e">
            <v>#NAME?</v>
          </cell>
          <cell r="E96" t="e">
            <v>#NAME?</v>
          </cell>
          <cell r="F96" t="e">
            <v>#NAME?</v>
          </cell>
          <cell r="G96" t="e">
            <v>#NAME?</v>
          </cell>
          <cell r="H96" t="e">
            <v>#NAME?</v>
          </cell>
          <cell r="I96" t="e">
            <v>#NAME?</v>
          </cell>
          <cell r="J96" t="e">
            <v>#NAME?</v>
          </cell>
          <cell r="K96" t="e">
            <v>#NAME?</v>
          </cell>
          <cell r="L96" t="e">
            <v>#NAME?</v>
          </cell>
          <cell r="M96" t="e">
            <v>#NAME?</v>
          </cell>
          <cell r="N96" t="e">
            <v>#NAME?</v>
          </cell>
          <cell r="O96" t="e">
            <v>#NAME?</v>
          </cell>
          <cell r="P96" t="e">
            <v>#NAME?</v>
          </cell>
        </row>
        <row r="98">
          <cell r="B98">
            <v>19.706719892877643</v>
          </cell>
          <cell r="C98">
            <v>16.776141238916097</v>
          </cell>
          <cell r="D98">
            <v>20.81294645494091</v>
          </cell>
          <cell r="E98">
            <v>19.38773803994426</v>
          </cell>
          <cell r="F98">
            <v>18.566334244812609</v>
          </cell>
          <cell r="G98">
            <v>14.599010965383789</v>
          </cell>
          <cell r="H98">
            <v>5.9577951506004885</v>
          </cell>
          <cell r="I98">
            <v>2.6061573787646291</v>
          </cell>
          <cell r="J98">
            <v>0.13445154419595315</v>
          </cell>
          <cell r="K98">
            <v>16.855949173912126</v>
          </cell>
          <cell r="L98">
            <v>15.124937000376981</v>
          </cell>
          <cell r="M98">
            <v>14.18675079005865</v>
          </cell>
          <cell r="N98">
            <v>13.617623895394503</v>
          </cell>
          <cell r="O98">
            <v>25.318015117789177</v>
          </cell>
          <cell r="P98" t="e">
            <v>#VALUE!</v>
          </cell>
        </row>
        <row r="99">
          <cell r="B99">
            <v>14.602455222277634</v>
          </cell>
          <cell r="C99">
            <v>11.2558662588691</v>
          </cell>
          <cell r="D99">
            <v>6.6209942011199399</v>
          </cell>
          <cell r="E99">
            <v>15.341453785415698</v>
          </cell>
          <cell r="F99">
            <v>18.462779475631333</v>
          </cell>
          <cell r="G99">
            <v>15.274306600731025</v>
          </cell>
          <cell r="H99">
            <v>3.474337533183633</v>
          </cell>
          <cell r="I99">
            <v>1.0072878212403167</v>
          </cell>
          <cell r="J99">
            <v>-3.805715299964501</v>
          </cell>
          <cell r="K99">
            <v>12.421230827894082</v>
          </cell>
          <cell r="L99">
            <v>12.326576982182596</v>
          </cell>
          <cell r="M99">
            <v>13.623100956862647</v>
          </cell>
          <cell r="N99">
            <v>13.2906535873932</v>
          </cell>
          <cell r="O99">
            <v>25.347860499748464</v>
          </cell>
          <cell r="P99" t="e">
            <v>#VALUE!</v>
          </cell>
        </row>
        <row r="100">
          <cell r="B100">
            <v>3.3982052141623043</v>
          </cell>
          <cell r="C100">
            <v>3.5747013696710686</v>
          </cell>
          <cell r="D100">
            <v>2.8755323856407977</v>
          </cell>
          <cell r="E100">
            <v>8.1045567469322357</v>
          </cell>
          <cell r="F100">
            <v>-23.643200652668639</v>
          </cell>
          <cell r="G100">
            <v>-13.208159999999999</v>
          </cell>
          <cell r="H100">
            <v>2.3985576010628198</v>
          </cell>
          <cell r="I100">
            <v>1.6312498747520092</v>
          </cell>
          <cell r="J100">
            <v>2.079862007462862E-2</v>
          </cell>
          <cell r="K100">
            <v>9.4960695968940225</v>
          </cell>
          <cell r="L100">
            <v>9.8773866016107377</v>
          </cell>
          <cell r="M100">
            <v>25.169440234936321</v>
          </cell>
          <cell r="N100">
            <v>41.647891451171766</v>
          </cell>
          <cell r="O100">
            <v>-848.30595072734423</v>
          </cell>
          <cell r="P100" t="e">
            <v>#VALUE!</v>
          </cell>
        </row>
        <row r="101">
          <cell r="B101" t="e">
            <v>#VALUE!</v>
          </cell>
          <cell r="C101" t="e">
            <v>#DIV/0!</v>
          </cell>
          <cell r="D101" t="e">
            <v>#DIV/0!</v>
          </cell>
          <cell r="E101" t="e">
            <v>#DIV/0!</v>
          </cell>
          <cell r="F101">
            <v>3.8504881889763785</v>
          </cell>
          <cell r="G101">
            <v>2.8545454545454545</v>
          </cell>
          <cell r="H101">
            <v>0.81685606060606064</v>
          </cell>
          <cell r="I101" t="e">
            <v>#DIV/0!</v>
          </cell>
          <cell r="J101" t="e">
            <v>#DIV/0!</v>
          </cell>
          <cell r="K101">
            <v>1.7535613636363638</v>
          </cell>
          <cell r="L101">
            <v>2.8571428571428572</v>
          </cell>
          <cell r="M101">
            <v>2.8571428571428572</v>
          </cell>
          <cell r="N101">
            <v>2.8571428571428572</v>
          </cell>
          <cell r="O101">
            <v>2.8571428571428577</v>
          </cell>
          <cell r="P101" t="e">
            <v>#VALUE!</v>
          </cell>
        </row>
        <row r="102">
          <cell r="B102" t="e">
            <v>#DIV/0!</v>
          </cell>
          <cell r="C102" t="e">
            <v>#DIV/0!</v>
          </cell>
          <cell r="D102" t="e">
            <v>#DIV/0!</v>
          </cell>
          <cell r="E102" t="e">
            <v>#DIV/0!</v>
          </cell>
          <cell r="F102">
            <v>3.3619574999999999</v>
          </cell>
          <cell r="G102">
            <v>4.2189367569091019</v>
          </cell>
          <cell r="H102">
            <v>0.89854166666666668</v>
          </cell>
          <cell r="I102" t="e">
            <v>#DIV/0!</v>
          </cell>
          <cell r="J102" t="e">
            <v>#DIV/0!</v>
          </cell>
          <cell r="K102">
            <v>1.7535613636363638</v>
          </cell>
          <cell r="L102">
            <v>3.1428571428571432</v>
          </cell>
          <cell r="M102">
            <v>3.1428571428571428</v>
          </cell>
          <cell r="N102">
            <v>3.1428571428571432</v>
          </cell>
          <cell r="O102">
            <v>3.1428571428571437</v>
          </cell>
          <cell r="P102" t="e">
            <v>#VALUE!</v>
          </cell>
        </row>
        <row r="103">
          <cell r="B103" t="e">
            <v>#NAME?</v>
          </cell>
          <cell r="C103">
            <v>117.08096496025051</v>
          </cell>
          <cell r="D103">
            <v>50.22952735566696</v>
          </cell>
          <cell r="E103">
            <v>29.172586778413212</v>
          </cell>
          <cell r="F103">
            <v>20.00413160621564</v>
          </cell>
          <cell r="G103">
            <v>14.491756852864224</v>
          </cell>
          <cell r="H103">
            <v>4.0220140162848166</v>
          </cell>
          <cell r="I103">
            <v>1.6807788502338401</v>
          </cell>
          <cell r="J103">
            <v>8.4085505468221952E-2</v>
          </cell>
          <cell r="K103">
            <v>13.675205051080383</v>
          </cell>
          <cell r="L103">
            <v>14.136749352876421</v>
          </cell>
          <cell r="M103">
            <v>13.359335218093987</v>
          </cell>
          <cell r="N103">
            <v>12.771254805282906</v>
          </cell>
          <cell r="O103">
            <v>20.440995061084209</v>
          </cell>
          <cell r="P103" t="e">
            <v>#VALUE!</v>
          </cell>
        </row>
        <row r="104">
          <cell r="B104" t="e">
            <v>#DIV/0!</v>
          </cell>
          <cell r="C104">
            <v>0</v>
          </cell>
          <cell r="D104">
            <v>137.15741567907244</v>
          </cell>
          <cell r="E104">
            <v>76.500088116528374</v>
          </cell>
          <cell r="F104">
            <v>14.291563129307594</v>
          </cell>
          <cell r="G104">
            <v>12.133693593193518</v>
          </cell>
          <cell r="H104">
            <v>19.350522061146826</v>
          </cell>
          <cell r="I104">
            <v>27.626677046453246</v>
          </cell>
          <cell r="J104">
            <v>21.947596403962024</v>
          </cell>
          <cell r="K104">
            <v>1.3604298279883804</v>
          </cell>
          <cell r="L104">
            <v>-1.8329885807614188</v>
          </cell>
          <cell r="M104">
            <v>2.5138101884840625</v>
          </cell>
          <cell r="N104">
            <v>3.6302508838822911</v>
          </cell>
          <cell r="O104">
            <v>-18.9185808189822</v>
          </cell>
          <cell r="P104" t="e">
            <v>#VALUE!</v>
          </cell>
        </row>
        <row r="105">
          <cell r="B105">
            <v>265.36633333333333</v>
          </cell>
          <cell r="C105">
            <v>313.43655999999999</v>
          </cell>
          <cell r="D105">
            <v>300.52064842661184</v>
          </cell>
          <cell r="E105">
            <v>315.85124330668231</v>
          </cell>
          <cell r="F105">
            <v>365.70588235294116</v>
          </cell>
          <cell r="G105">
            <v>507.97291393621668</v>
          </cell>
          <cell r="H105">
            <v>377.17484507194047</v>
          </cell>
          <cell r="I105">
            <v>337.65690833018414</v>
          </cell>
          <cell r="J105">
            <v>301.15088386234294</v>
          </cell>
          <cell r="K105">
            <v>393.08772222222223</v>
          </cell>
          <cell r="L105">
            <v>476.62914984313727</v>
          </cell>
          <cell r="M105">
            <v>568.41956632777453</v>
          </cell>
          <cell r="N105">
            <v>688.47332606797306</v>
          </cell>
          <cell r="O105">
            <v>687.87520910785713</v>
          </cell>
          <cell r="P105" t="e">
            <v>#VALUE!</v>
          </cell>
        </row>
        <row r="106">
          <cell r="B106">
            <v>52.294999999999995</v>
          </cell>
          <cell r="C106">
            <v>52.582559999999994</v>
          </cell>
          <cell r="D106">
            <v>62.547201643071951</v>
          </cell>
          <cell r="E106">
            <v>61.236411648206548</v>
          </cell>
          <cell r="F106">
            <v>67.89817647058824</v>
          </cell>
          <cell r="G106">
            <v>74.159021406727817</v>
          </cell>
          <cell r="H106">
            <v>22.471304628980977</v>
          </cell>
          <cell r="I106">
            <v>8.7998704313556129</v>
          </cell>
          <cell r="J106">
            <v>0.40490201371268153</v>
          </cell>
          <cell r="K106">
            <v>66.258666666666656</v>
          </cell>
          <cell r="L106">
            <v>72.089858639206909</v>
          </cell>
          <cell r="M106">
            <v>80.64026731685351</v>
          </cell>
          <cell r="N106">
            <v>93.753708164049613</v>
          </cell>
          <cell r="O106">
            <v>174.1563494334512</v>
          </cell>
          <cell r="P106" t="e">
            <v>#VALUE!</v>
          </cell>
        </row>
        <row r="107">
          <cell r="B107">
            <v>-1.5701564755137238</v>
          </cell>
          <cell r="C107">
            <v>-1.5314103753563404</v>
          </cell>
          <cell r="D107">
            <v>-1.7573843091941956</v>
          </cell>
          <cell r="E107">
            <v>-2.0065025545750115</v>
          </cell>
          <cell r="F107">
            <v>-1.9178381856200737</v>
          </cell>
          <cell r="G107">
            <v>-1.6022360782627394</v>
          </cell>
          <cell r="H107">
            <v>-2.1506697533284216</v>
          </cell>
          <cell r="I107">
            <v>-2.4308525878237726</v>
          </cell>
          <cell r="J107">
            <v>-2.9683932268370605</v>
          </cell>
          <cell r="K107">
            <v>-2.5999738232023133</v>
          </cell>
          <cell r="L107">
            <v>-2.4175503269954159</v>
          </cell>
          <cell r="M107">
            <v>-2.2855186678569854</v>
          </cell>
          <cell r="N107">
            <v>-2.0349755071886215</v>
          </cell>
          <cell r="O107">
            <v>-2.19648964807332</v>
          </cell>
          <cell r="P107" t="e">
            <v>#VALUE!</v>
          </cell>
        </row>
        <row r="109">
          <cell r="B109">
            <v>3184.3959999999997</v>
          </cell>
          <cell r="C109">
            <v>3917.9569999999994</v>
          </cell>
          <cell r="D109">
            <v>4096.9979999999996</v>
          </cell>
          <cell r="E109">
            <v>4306</v>
          </cell>
          <cell r="F109">
            <v>6217</v>
          </cell>
          <cell r="G109">
            <v>9302</v>
          </cell>
          <cell r="H109">
            <v>6999.2335999999996</v>
          </cell>
          <cell r="I109">
            <v>6254.4189130000004</v>
          </cell>
          <cell r="J109">
            <v>5634</v>
          </cell>
          <cell r="K109">
            <v>7075.5789999999997</v>
          </cell>
          <cell r="L109">
            <v>8750.9111911199998</v>
          </cell>
          <cell r="M109">
            <v>10644.906902533501</v>
          </cell>
          <cell r="N109">
            <v>13151.041225378949</v>
          </cell>
          <cell r="O109">
            <v>13402.408471291252</v>
          </cell>
          <cell r="P109" t="str">
            <v>Missing</v>
          </cell>
        </row>
        <row r="110">
          <cell r="B110">
            <v>627.54</v>
          </cell>
          <cell r="C110">
            <v>657.28199999999993</v>
          </cell>
          <cell r="D110">
            <v>852.7059999999999</v>
          </cell>
          <cell r="E110">
            <v>834.8359999999999</v>
          </cell>
          <cell r="F110">
            <v>1154.269</v>
          </cell>
          <cell r="G110">
            <v>1358</v>
          </cell>
          <cell r="H110">
            <v>417</v>
          </cell>
          <cell r="I110">
            <v>163</v>
          </cell>
          <cell r="J110">
            <v>7.5750000000000002</v>
          </cell>
          <cell r="K110">
            <v>1192.6559999999999</v>
          </cell>
          <cell r="L110">
            <v>1323.5698046158388</v>
          </cell>
          <cell r="M110">
            <v>1510.1664140961793</v>
          </cell>
          <cell r="N110">
            <v>1790.8593324003859</v>
          </cell>
          <cell r="O110">
            <v>3393.2238029093769</v>
          </cell>
          <cell r="P110" t="str">
            <v>Missing</v>
          </cell>
        </row>
        <row r="112">
          <cell r="B112">
            <v>735.7059999999999</v>
          </cell>
          <cell r="C112">
            <v>792.09899999999993</v>
          </cell>
          <cell r="D112">
            <v>988.27499999999986</v>
          </cell>
          <cell r="E112">
            <v>991.19899999999984</v>
          </cell>
          <cell r="F112">
            <v>1397.403</v>
          </cell>
          <cell r="G112">
            <v>1727.6689999999999</v>
          </cell>
          <cell r="H112">
            <v>940.34799999999996</v>
          </cell>
          <cell r="I112">
            <v>724.13199999999995</v>
          </cell>
          <cell r="J112">
            <v>566.37300000000005</v>
          </cell>
          <cell r="K112">
            <v>1826.777</v>
          </cell>
          <cell r="L112">
            <v>1973.1795646158389</v>
          </cell>
          <cell r="M112">
            <v>2208.0761740961793</v>
          </cell>
          <cell r="N112">
            <v>2614.7690924003859</v>
          </cell>
          <cell r="O112">
            <v>4343.1335629093765</v>
          </cell>
          <cell r="P112" t="e">
            <v>#VALUE!</v>
          </cell>
        </row>
        <row r="113">
          <cell r="B113">
            <v>-84.254000000000005</v>
          </cell>
          <cell r="C113">
            <v>-126.944</v>
          </cell>
          <cell r="D113">
            <v>-151.80000000000001</v>
          </cell>
          <cell r="E113">
            <v>-163.46</v>
          </cell>
          <cell r="F113">
            <v>-166.65</v>
          </cell>
          <cell r="G113">
            <v>-181.91800000000001</v>
          </cell>
          <cell r="H113">
            <v>-209.20569999999998</v>
          </cell>
          <cell r="I113">
            <v>-211.29775699999999</v>
          </cell>
          <cell r="J113">
            <v>-8.1039999999999992</v>
          </cell>
          <cell r="K113">
            <v>-18.786000000000001</v>
          </cell>
          <cell r="L113">
            <v>-18.786000000000001</v>
          </cell>
          <cell r="M113">
            <v>-20.664600000000004</v>
          </cell>
          <cell r="N113">
            <v>-22.731060000000006</v>
          </cell>
          <cell r="O113">
            <v>-25.004166000000009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 t="str">
            <v>Missing</v>
          </cell>
        </row>
        <row r="115">
          <cell r="B115">
            <v>651.45199999999988</v>
          </cell>
          <cell r="C115">
            <v>665.15499999999997</v>
          </cell>
          <cell r="D115">
            <v>836.47499999999991</v>
          </cell>
          <cell r="E115">
            <v>827.73899999999981</v>
          </cell>
          <cell r="F115">
            <v>1230.7529999999999</v>
          </cell>
          <cell r="G115">
            <v>1545.7509999999997</v>
          </cell>
          <cell r="H115">
            <v>731.14229999999998</v>
          </cell>
          <cell r="I115">
            <v>512.83424300000001</v>
          </cell>
          <cell r="J115">
            <v>558.26900000000001</v>
          </cell>
          <cell r="K115">
            <v>1807.991</v>
          </cell>
          <cell r="L115">
            <v>1954.3935646158388</v>
          </cell>
          <cell r="M115">
            <v>2187.4115740961793</v>
          </cell>
          <cell r="N115">
            <v>2592.0380324003859</v>
          </cell>
          <cell r="O115">
            <v>4318.1293969093767</v>
          </cell>
          <cell r="P115" t="e">
            <v>#VALUE!</v>
          </cell>
        </row>
        <row r="117">
          <cell r="B117">
            <v>0</v>
          </cell>
          <cell r="C117">
            <v>0</v>
          </cell>
          <cell r="D117">
            <v>-1788.6629999999998</v>
          </cell>
          <cell r="E117">
            <v>-1996.7900000000002</v>
          </cell>
          <cell r="F117">
            <v>-840.90800000000036</v>
          </cell>
          <cell r="G117">
            <v>-992.404</v>
          </cell>
          <cell r="H117">
            <v>-1573.306</v>
          </cell>
          <cell r="I117">
            <v>-2258.4429999999993</v>
          </cell>
          <cell r="J117">
            <v>-1755.8379999999995</v>
          </cell>
          <cell r="K117">
            <v>-113.3469999999993</v>
          </cell>
          <cell r="L117">
            <v>164.01140998061283</v>
          </cell>
          <cell r="M117">
            <v>-245.8669037162972</v>
          </cell>
          <cell r="N117">
            <v>-391.50482329258352</v>
          </cell>
          <cell r="O117">
            <v>2409.4081600654681</v>
          </cell>
          <cell r="P117" t="e">
            <v>#VALUE!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 t="str">
            <v>Missing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 t="str">
            <v>Missing</v>
          </cell>
        </row>
        <row r="122">
          <cell r="P122">
            <v>0</v>
          </cell>
        </row>
        <row r="123">
          <cell r="P123">
            <v>0</v>
          </cell>
        </row>
        <row r="124">
          <cell r="P124">
            <v>0</v>
          </cell>
        </row>
        <row r="125">
          <cell r="P125">
            <v>0</v>
          </cell>
        </row>
        <row r="126">
          <cell r="P126">
            <v>0</v>
          </cell>
        </row>
        <row r="127">
          <cell r="P127">
            <v>0</v>
          </cell>
        </row>
        <row r="128">
          <cell r="B128">
            <v>465</v>
          </cell>
          <cell r="C128">
            <v>496</v>
          </cell>
          <cell r="D128">
            <v>496</v>
          </cell>
          <cell r="E128">
            <v>497</v>
          </cell>
          <cell r="F128">
            <v>497</v>
          </cell>
          <cell r="G128">
            <v>557</v>
          </cell>
          <cell r="H128">
            <v>816.08315098468279</v>
          </cell>
          <cell r="I128">
            <v>875.92592592592587</v>
          </cell>
          <cell r="J128">
            <v>885</v>
          </cell>
          <cell r="K128">
            <v>944</v>
          </cell>
          <cell r="L128">
            <v>1002.7</v>
          </cell>
          <cell r="M128">
            <v>1102.7</v>
          </cell>
          <cell r="N128">
            <v>1202.7</v>
          </cell>
          <cell r="O128">
            <v>1302.7</v>
          </cell>
        </row>
        <row r="129">
          <cell r="P129">
            <v>0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-85</v>
          </cell>
          <cell r="I130">
            <v>1196.4271972324298</v>
          </cell>
          <cell r="J130">
            <v>-247.75260308360669</v>
          </cell>
          <cell r="K130">
            <v>-247.7525634765625</v>
          </cell>
          <cell r="L130">
            <v>-247.7525634765625</v>
          </cell>
          <cell r="M130">
            <v>-247.7525634765625</v>
          </cell>
          <cell r="N130">
            <v>-247.7525634765625</v>
          </cell>
          <cell r="O130">
            <v>-247.7525634765625</v>
          </cell>
          <cell r="P130" t="str">
            <v/>
          </cell>
        </row>
        <row r="131">
          <cell r="P131">
            <v>0</v>
          </cell>
        </row>
        <row r="132">
          <cell r="P132">
            <v>0</v>
          </cell>
        </row>
        <row r="133">
          <cell r="M133">
            <v>0</v>
          </cell>
          <cell r="N133">
            <v>0</v>
          </cell>
          <cell r="O133">
            <v>0</v>
          </cell>
          <cell r="P133">
            <v>0</v>
          </cell>
        </row>
        <row r="134">
          <cell r="M134">
            <v>0</v>
          </cell>
          <cell r="N134">
            <v>0</v>
          </cell>
          <cell r="O134">
            <v>0</v>
          </cell>
          <cell r="P134">
            <v>0</v>
          </cell>
        </row>
        <row r="135"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</row>
        <row r="136"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</row>
        <row r="137"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</row>
        <row r="138"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</row>
        <row r="139"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</row>
        <row r="140">
          <cell r="B140">
            <v>0</v>
          </cell>
          <cell r="C140">
            <v>0</v>
          </cell>
          <cell r="D140">
            <v>-247.7525634765625</v>
          </cell>
          <cell r="E140">
            <v>-247.7525634765625</v>
          </cell>
          <cell r="F140">
            <v>-247.7525634765625</v>
          </cell>
          <cell r="G140">
            <v>-247.7525634765625</v>
          </cell>
          <cell r="H140">
            <v>-247.7525634765625</v>
          </cell>
          <cell r="I140">
            <v>-247.7525634765625</v>
          </cell>
          <cell r="J140">
            <v>-247.7525634765625</v>
          </cell>
          <cell r="K140">
            <v>-247.7525634765625</v>
          </cell>
          <cell r="L140">
            <v>-247.7525634765625</v>
          </cell>
          <cell r="M140">
            <v>-247.7525634765625</v>
          </cell>
          <cell r="N140">
            <v>-247.7525634765625</v>
          </cell>
          <cell r="O140">
            <v>-247.7525634765625</v>
          </cell>
          <cell r="P140" t="str">
            <v/>
          </cell>
        </row>
        <row r="142">
          <cell r="B142">
            <v>3184.3959999999997</v>
          </cell>
          <cell r="C142">
            <v>3917.9569999999994</v>
          </cell>
          <cell r="D142">
            <v>4096.9979999999996</v>
          </cell>
          <cell r="E142">
            <v>4306</v>
          </cell>
          <cell r="F142">
            <v>6217</v>
          </cell>
          <cell r="G142">
            <v>9302</v>
          </cell>
          <cell r="H142">
            <v>6999.2335999999996</v>
          </cell>
          <cell r="I142">
            <v>6254.4189130000004</v>
          </cell>
          <cell r="J142">
            <v>5634</v>
          </cell>
          <cell r="K142">
            <v>7075.5789999999997</v>
          </cell>
          <cell r="L142">
            <v>8750.9111911199998</v>
          </cell>
          <cell r="M142">
            <v>10644.906902533501</v>
          </cell>
          <cell r="N142">
            <v>13151.041225378949</v>
          </cell>
          <cell r="O142">
            <v>13402.408471291252</v>
          </cell>
          <cell r="P142" t="str">
            <v>Missing</v>
          </cell>
        </row>
        <row r="143">
          <cell r="B143">
            <v>-108.166</v>
          </cell>
          <cell r="C143">
            <v>-134.81700000000001</v>
          </cell>
          <cell r="D143">
            <v>-135.56899999999999</v>
          </cell>
          <cell r="E143">
            <v>-156.363</v>
          </cell>
          <cell r="F143">
            <v>-243.13399999999999</v>
          </cell>
          <cell r="G143">
            <v>-369.66899999999998</v>
          </cell>
          <cell r="H143">
            <v>-523.34799999999996</v>
          </cell>
          <cell r="I143">
            <v>-561.13199999999995</v>
          </cell>
          <cell r="J143">
            <v>-558.798</v>
          </cell>
          <cell r="K143">
            <v>-634.12099999999998</v>
          </cell>
          <cell r="L143">
            <v>-649.60975999999994</v>
          </cell>
          <cell r="M143">
            <v>-697.90975999999989</v>
          </cell>
          <cell r="N143">
            <v>-823.90975999999989</v>
          </cell>
          <cell r="O143">
            <v>-949.90975999999989</v>
          </cell>
          <cell r="P143">
            <v>0</v>
          </cell>
        </row>
        <row r="144">
          <cell r="B144">
            <v>-2448.6899999999996</v>
          </cell>
          <cell r="C144">
            <v>-3125.8579999999993</v>
          </cell>
          <cell r="D144">
            <v>-3108.723</v>
          </cell>
          <cell r="E144">
            <v>-3314.8009999999999</v>
          </cell>
          <cell r="F144">
            <v>-4819.5969999999998</v>
          </cell>
          <cell r="G144">
            <v>-7574.3310000000001</v>
          </cell>
          <cell r="H144">
            <v>-6058.8855999999996</v>
          </cell>
          <cell r="I144">
            <v>-5530.2869130000008</v>
          </cell>
          <cell r="J144">
            <v>-5067.6270000000004</v>
          </cell>
          <cell r="K144">
            <v>-5248.8019999999997</v>
          </cell>
          <cell r="L144">
            <v>-6777.7316265041609</v>
          </cell>
          <cell r="M144">
            <v>-8436.8307284373223</v>
          </cell>
          <cell r="N144">
            <v>-10536.272132978564</v>
          </cell>
          <cell r="O144">
            <v>-9059.2749083818744</v>
          </cell>
          <cell r="P144" t="e">
            <v>#VALUE!</v>
          </cell>
        </row>
        <row r="145">
          <cell r="B145">
            <v>627.54</v>
          </cell>
          <cell r="C145">
            <v>657.28199999999993</v>
          </cell>
          <cell r="D145">
            <v>852.7059999999999</v>
          </cell>
          <cell r="E145">
            <v>834.8359999999999</v>
          </cell>
          <cell r="F145">
            <v>1154.269</v>
          </cell>
          <cell r="G145">
            <v>1358</v>
          </cell>
          <cell r="H145">
            <v>417</v>
          </cell>
          <cell r="I145">
            <v>163</v>
          </cell>
          <cell r="J145">
            <v>7.5750000000000002</v>
          </cell>
          <cell r="K145">
            <v>1192.6559999999999</v>
          </cell>
          <cell r="L145">
            <v>1323.5698046158388</v>
          </cell>
          <cell r="M145">
            <v>1510.1664140961793</v>
          </cell>
          <cell r="N145">
            <v>1790.8593324003859</v>
          </cell>
          <cell r="O145">
            <v>3393.2238029093769</v>
          </cell>
          <cell r="P145" t="str">
            <v>Missing</v>
          </cell>
        </row>
        <row r="146">
          <cell r="B146">
            <v>-193.89500000000001</v>
          </cell>
          <cell r="C146">
            <v>-171.28199999999998</v>
          </cell>
          <cell r="D146">
            <v>-144.63200000000001</v>
          </cell>
          <cell r="E146">
            <v>-92.982999999999976</v>
          </cell>
          <cell r="F146">
            <v>46.578000000000003</v>
          </cell>
          <cell r="G146">
            <v>100</v>
          </cell>
          <cell r="H146">
            <v>-173.87700000000001</v>
          </cell>
          <cell r="I146">
            <v>-99.801999999999964</v>
          </cell>
          <cell r="J146">
            <v>-170.44399999999999</v>
          </cell>
          <cell r="K146">
            <v>-125.178</v>
          </cell>
          <cell r="L146">
            <v>-134</v>
          </cell>
          <cell r="M146">
            <v>-60</v>
          </cell>
          <cell r="N146">
            <v>-43</v>
          </cell>
          <cell r="O146">
            <v>4</v>
          </cell>
          <cell r="P146">
            <v>0</v>
          </cell>
        </row>
        <row r="147">
          <cell r="B147">
            <v>31.354999999999997</v>
          </cell>
          <cell r="C147">
            <v>-45</v>
          </cell>
          <cell r="D147">
            <v>-436.81200000000001</v>
          </cell>
          <cell r="E147">
            <v>-81.25</v>
          </cell>
          <cell r="F147">
            <v>-53.015999999999998</v>
          </cell>
          <cell r="G147">
            <v>-37.183999999999969</v>
          </cell>
          <cell r="H147">
            <v>5.4000000000002046E-2</v>
          </cell>
          <cell r="I147">
            <v>-0.19800000000003593</v>
          </cell>
          <cell r="J147">
            <v>-4.03</v>
          </cell>
          <cell r="K147">
            <v>-188.60399999999998</v>
          </cell>
          <cell r="L147">
            <v>-110.88200000000001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</row>
        <row r="148">
          <cell r="B148">
            <v>465</v>
          </cell>
          <cell r="C148">
            <v>440.99999999999994</v>
          </cell>
          <cell r="D148">
            <v>271.26199999999989</v>
          </cell>
          <cell r="E148">
            <v>660.60299999999995</v>
          </cell>
          <cell r="F148">
            <v>1147.8309999999999</v>
          </cell>
          <cell r="G148">
            <v>1420.816</v>
          </cell>
          <cell r="H148">
            <v>243.17699999999996</v>
          </cell>
          <cell r="I148">
            <v>63</v>
          </cell>
          <cell r="J148">
            <v>-214.41399999999999</v>
          </cell>
          <cell r="K148">
            <v>878.8739999999998</v>
          </cell>
          <cell r="L148">
            <v>1078.6878046158388</v>
          </cell>
          <cell r="M148">
            <v>1450.1664140961793</v>
          </cell>
          <cell r="N148">
            <v>1747.8593324003859</v>
          </cell>
          <cell r="O148">
            <v>3397.2238029093769</v>
          </cell>
          <cell r="P148" t="e">
            <v>#VALUE!</v>
          </cell>
        </row>
        <row r="149">
          <cell r="B149">
            <v>0</v>
          </cell>
          <cell r="C149">
            <v>0</v>
          </cell>
          <cell r="D149">
            <v>0</v>
          </cell>
          <cell r="E149">
            <v>-65.715999999999994</v>
          </cell>
          <cell r="F149">
            <v>-169.80699999999999</v>
          </cell>
          <cell r="G149">
            <v>-207.905</v>
          </cell>
          <cell r="H149">
            <v>-25.231999999999999</v>
          </cell>
          <cell r="I149">
            <v>-15.5</v>
          </cell>
          <cell r="J149">
            <v>-1.111</v>
          </cell>
          <cell r="K149">
            <v>-129.21100000000001</v>
          </cell>
          <cell r="L149">
            <v>-167.80919568473652</v>
          </cell>
          <cell r="M149">
            <v>-204.57081090511249</v>
          </cell>
          <cell r="N149">
            <v>-246.56549586418777</v>
          </cell>
          <cell r="O149">
            <v>-479.23660445581709</v>
          </cell>
          <cell r="P149" t="str">
            <v>Missing</v>
          </cell>
        </row>
        <row r="150"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-2.2949999999999999</v>
          </cell>
          <cell r="I150">
            <v>-3.669</v>
          </cell>
          <cell r="J150">
            <v>-6.7169999999999996</v>
          </cell>
          <cell r="K150">
            <v>-15.176</v>
          </cell>
          <cell r="L150">
            <v>-7.3319999999999999</v>
          </cell>
          <cell r="M150">
            <v>-24.027107802710191</v>
          </cell>
          <cell r="N150">
            <v>-28.959438168847178</v>
          </cell>
          <cell r="O150">
            <v>-56.286962481688697</v>
          </cell>
          <cell r="P150">
            <v>0</v>
          </cell>
        </row>
        <row r="151"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</row>
        <row r="152"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</row>
        <row r="153">
          <cell r="B153">
            <v>465</v>
          </cell>
          <cell r="C153">
            <v>440.99999999999994</v>
          </cell>
          <cell r="D153">
            <v>271.26199999999989</v>
          </cell>
          <cell r="E153">
            <v>594.88699999999994</v>
          </cell>
          <cell r="F153">
            <v>978.02399999999989</v>
          </cell>
          <cell r="G153">
            <v>1212.9110000000001</v>
          </cell>
          <cell r="H153">
            <v>215.65</v>
          </cell>
          <cell r="I153">
            <v>43.831000000000003</v>
          </cell>
          <cell r="J153">
            <v>-222.24199999999999</v>
          </cell>
          <cell r="K153">
            <v>734.48699999999974</v>
          </cell>
          <cell r="L153">
            <v>903.54660893110224</v>
          </cell>
          <cell r="M153">
            <v>1221.5684953883567</v>
          </cell>
          <cell r="N153">
            <v>1472.334398367351</v>
          </cell>
          <cell r="O153">
            <v>2861.7002359718713</v>
          </cell>
          <cell r="P153" t="e">
            <v>#VALUE!</v>
          </cell>
        </row>
        <row r="155">
          <cell r="B155">
            <v>627.54</v>
          </cell>
          <cell r="C155">
            <v>657.28199999999993</v>
          </cell>
          <cell r="D155">
            <v>852.7059999999999</v>
          </cell>
          <cell r="E155">
            <v>834.8359999999999</v>
          </cell>
          <cell r="F155">
            <v>1154.269</v>
          </cell>
          <cell r="G155">
            <v>1358</v>
          </cell>
          <cell r="H155">
            <v>417</v>
          </cell>
          <cell r="I155">
            <v>163</v>
          </cell>
          <cell r="J155">
            <v>7.5750000000000002</v>
          </cell>
          <cell r="K155">
            <v>1192.6559999999999</v>
          </cell>
          <cell r="L155">
            <v>1323.5698046158388</v>
          </cell>
          <cell r="M155">
            <v>1510.1664140961793</v>
          </cell>
          <cell r="N155">
            <v>1790.8593324003859</v>
          </cell>
          <cell r="O155">
            <v>3393.2238029093769</v>
          </cell>
          <cell r="P155" t="str">
            <v>Missing</v>
          </cell>
        </row>
        <row r="156">
          <cell r="B156">
            <v>108.166</v>
          </cell>
          <cell r="C156">
            <v>134.81700000000001</v>
          </cell>
          <cell r="D156">
            <v>135.56899999999999</v>
          </cell>
          <cell r="E156">
            <v>156.363</v>
          </cell>
          <cell r="F156">
            <v>243.13399999999999</v>
          </cell>
          <cell r="G156">
            <v>369.66899999999998</v>
          </cell>
          <cell r="H156">
            <v>523.34799999999996</v>
          </cell>
          <cell r="I156">
            <v>561.13199999999995</v>
          </cell>
          <cell r="J156">
            <v>558.798</v>
          </cell>
          <cell r="K156">
            <v>634.12099999999998</v>
          </cell>
          <cell r="L156">
            <v>649.60975999999994</v>
          </cell>
          <cell r="M156">
            <v>697.90975999999989</v>
          </cell>
          <cell r="N156">
            <v>823.90975999999989</v>
          </cell>
          <cell r="O156">
            <v>949.90975999999989</v>
          </cell>
          <cell r="P156" t="e">
            <v>#VALUE!</v>
          </cell>
        </row>
        <row r="157">
          <cell r="B157">
            <v>0</v>
          </cell>
          <cell r="C157">
            <v>0</v>
          </cell>
          <cell r="D157">
            <v>-641.87799999999993</v>
          </cell>
          <cell r="E157">
            <v>-17.758999999999901</v>
          </cell>
          <cell r="F157">
            <v>176.23499999999979</v>
          </cell>
          <cell r="G157">
            <v>-600.904</v>
          </cell>
          <cell r="H157">
            <v>90.905999999999949</v>
          </cell>
          <cell r="I157">
            <v>-335.327</v>
          </cell>
          <cell r="J157">
            <v>691.19300000000021</v>
          </cell>
          <cell r="K157">
            <v>172.7059999999999</v>
          </cell>
          <cell r="L157">
            <v>-410.26311911200003</v>
          </cell>
          <cell r="M157">
            <v>-189.39957114135007</v>
          </cell>
          <cell r="N157">
            <v>-250.61343228454484</v>
          </cell>
          <cell r="O157">
            <v>-25.136724591230404</v>
          </cell>
          <cell r="P157">
            <v>0</v>
          </cell>
        </row>
        <row r="158">
          <cell r="B158">
            <v>-5.6843418860808015E-14</v>
          </cell>
          <cell r="C158">
            <v>0</v>
          </cell>
          <cell r="D158">
            <v>336.12699999999995</v>
          </cell>
          <cell r="E158">
            <v>22.62599999999992</v>
          </cell>
          <cell r="F158">
            <v>148.29500000000019</v>
          </cell>
          <cell r="G158">
            <v>329.99999999999989</v>
          </cell>
          <cell r="H158">
            <v>279.99299999999994</v>
          </cell>
          <cell r="I158">
            <v>232.78200000000004</v>
          </cell>
          <cell r="J158">
            <v>178.28400000000011</v>
          </cell>
          <cell r="K158">
            <v>60.756000000000199</v>
          </cell>
          <cell r="L158">
            <v>53.000000000000227</v>
          </cell>
          <cell r="M158">
            <v>53.000000000000227</v>
          </cell>
          <cell r="N158">
            <v>90.999999999999886</v>
          </cell>
          <cell r="O158">
            <v>227.99999999999943</v>
          </cell>
          <cell r="P158" t="e">
            <v>#VALUE!</v>
          </cell>
        </row>
        <row r="159">
          <cell r="B159">
            <v>735.7059999999999</v>
          </cell>
          <cell r="C159">
            <v>792.09899999999993</v>
          </cell>
          <cell r="D159">
            <v>682.52399999999989</v>
          </cell>
          <cell r="E159">
            <v>996.06599999999992</v>
          </cell>
          <cell r="F159">
            <v>1721.933</v>
          </cell>
          <cell r="G159">
            <v>1456.7649999999999</v>
          </cell>
          <cell r="H159">
            <v>1311.2469999999998</v>
          </cell>
          <cell r="I159">
            <v>621.58699999999999</v>
          </cell>
          <cell r="J159">
            <v>1435.8500000000004</v>
          </cell>
          <cell r="K159">
            <v>2060.239</v>
          </cell>
          <cell r="L159">
            <v>1615.916445503839</v>
          </cell>
          <cell r="M159">
            <v>2071.6766029548294</v>
          </cell>
          <cell r="N159">
            <v>2455.1556601158409</v>
          </cell>
          <cell r="O159">
            <v>4545.9968383181458</v>
          </cell>
          <cell r="P159" t="e">
            <v>#VALUE!</v>
          </cell>
        </row>
        <row r="160"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-327.512</v>
          </cell>
          <cell r="H160">
            <v>-444.56200000000001</v>
          </cell>
          <cell r="I160">
            <v>-314.36399999999998</v>
          </cell>
          <cell r="J160">
            <v>-334.55099999999999</v>
          </cell>
          <cell r="K160">
            <v>-188.934</v>
          </cell>
          <cell r="L160">
            <v>-256</v>
          </cell>
          <cell r="M160">
            <v>-203</v>
          </cell>
          <cell r="N160">
            <v>-224</v>
          </cell>
          <cell r="O160">
            <v>-224</v>
          </cell>
          <cell r="P160">
            <v>0</v>
          </cell>
        </row>
        <row r="161"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-85</v>
          </cell>
          <cell r="G161">
            <v>-341</v>
          </cell>
          <cell r="H161">
            <v>-440</v>
          </cell>
          <cell r="I161">
            <v>-132</v>
          </cell>
          <cell r="J161">
            <v>0</v>
          </cell>
          <cell r="K161">
            <v>-399.99999999999994</v>
          </cell>
          <cell r="L161">
            <v>-287.49210284171431</v>
          </cell>
          <cell r="M161">
            <v>-388.68088489629531</v>
          </cell>
          <cell r="N161">
            <v>-468.47003584415711</v>
          </cell>
          <cell r="O161">
            <v>-910.54098417286787</v>
          </cell>
          <cell r="P161">
            <v>0</v>
          </cell>
        </row>
        <row r="162">
          <cell r="B162">
            <v>0</v>
          </cell>
          <cell r="C162">
            <v>0</v>
          </cell>
          <cell r="D162">
            <v>0</v>
          </cell>
          <cell r="E162">
            <v>-65.715999999999994</v>
          </cell>
          <cell r="F162">
            <v>-126.369</v>
          </cell>
          <cell r="G162">
            <v>-180.09200000000001</v>
          </cell>
          <cell r="H162">
            <v>-98.103999999999999</v>
          </cell>
          <cell r="I162">
            <v>-30.654</v>
          </cell>
          <cell r="J162">
            <v>0</v>
          </cell>
          <cell r="K162">
            <v>-7.5460000000000003</v>
          </cell>
          <cell r="L162">
            <v>-392.55803552322686</v>
          </cell>
          <cell r="M162">
            <v>-478.55491665173918</v>
          </cell>
          <cell r="N162">
            <v>-576.79357969212742</v>
          </cell>
          <cell r="O162">
            <v>-1121.0838549600944</v>
          </cell>
          <cell r="P162">
            <v>0</v>
          </cell>
        </row>
        <row r="163">
          <cell r="B163">
            <v>0</v>
          </cell>
          <cell r="C163">
            <v>0</v>
          </cell>
          <cell r="D163">
            <v>-271.05500000000001</v>
          </cell>
          <cell r="E163">
            <v>-639.96500000000003</v>
          </cell>
          <cell r="F163">
            <v>-2458.4110000000001</v>
          </cell>
          <cell r="G163">
            <v>-2235</v>
          </cell>
          <cell r="H163">
            <v>-548.44200000000001</v>
          </cell>
          <cell r="I163">
            <v>-303.89099999999996</v>
          </cell>
          <cell r="J163">
            <v>-892.98300000000006</v>
          </cell>
          <cell r="K163">
            <v>-221.268</v>
          </cell>
          <cell r="L163">
            <v>-690</v>
          </cell>
          <cell r="M163">
            <v>-1800</v>
          </cell>
          <cell r="N163">
            <v>-1800</v>
          </cell>
          <cell r="O163">
            <v>-400</v>
          </cell>
          <cell r="P163">
            <v>0</v>
          </cell>
        </row>
        <row r="164"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</row>
        <row r="165">
          <cell r="B165" t="e">
            <v>#NAME?</v>
          </cell>
          <cell r="C165">
            <v>-792.09899999999993</v>
          </cell>
          <cell r="D165">
            <v>-2200.1319999999996</v>
          </cell>
          <cell r="E165">
            <v>-498.51200000000028</v>
          </cell>
          <cell r="F165">
            <v>-463.9860000000001</v>
          </cell>
          <cell r="G165">
            <v>-68.709999999999127</v>
          </cell>
          <cell r="H165">
            <v>-361.04099999999988</v>
          </cell>
          <cell r="I165">
            <v>-525.81499999999937</v>
          </cell>
          <cell r="J165">
            <v>294.28899999999942</v>
          </cell>
          <cell r="K165">
            <v>400.00000000000023</v>
          </cell>
          <cell r="L165">
            <v>287.49210284171431</v>
          </cell>
          <cell r="M165">
            <v>388.68088489629508</v>
          </cell>
          <cell r="N165">
            <v>468.47003584415734</v>
          </cell>
          <cell r="O165">
            <v>910.54098417286832</v>
          </cell>
          <cell r="P165" t="e">
            <v>#VALUE!</v>
          </cell>
        </row>
        <row r="166"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2567.7150000000001</v>
          </cell>
          <cell r="G166">
            <v>1544.0529999999999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</row>
        <row r="167">
          <cell r="B167" t="e">
            <v>#NAME?</v>
          </cell>
          <cell r="C167">
            <v>0</v>
          </cell>
          <cell r="D167">
            <v>1788.6629999999998</v>
          </cell>
          <cell r="E167">
            <v>208.12700000000041</v>
          </cell>
          <cell r="F167">
            <v>-1155.8819999999998</v>
          </cell>
          <cell r="G167">
            <v>151.49599999999964</v>
          </cell>
          <cell r="H167">
            <v>580.90200000000004</v>
          </cell>
          <cell r="I167">
            <v>685.13699999999926</v>
          </cell>
          <cell r="J167">
            <v>-502.60499999999979</v>
          </cell>
          <cell r="K167">
            <v>-1642.4910000000002</v>
          </cell>
          <cell r="L167">
            <v>-277.35840998061212</v>
          </cell>
          <cell r="M167">
            <v>409.87831369691003</v>
          </cell>
          <cell r="N167">
            <v>145.63791957628632</v>
          </cell>
          <cell r="O167">
            <v>-2800.9129833580519</v>
          </cell>
          <cell r="P167" t="e">
            <v>#VALUE!</v>
          </cell>
        </row>
        <row r="169">
          <cell r="B169">
            <v>0</v>
          </cell>
          <cell r="C169">
            <v>1122.7819999999999</v>
          </cell>
          <cell r="D169">
            <v>1630.5780000000002</v>
          </cell>
          <cell r="E169">
            <v>2791.335</v>
          </cell>
          <cell r="F169">
            <v>7605.9320000000007</v>
          </cell>
          <cell r="G169">
            <v>9568.0489999999991</v>
          </cell>
          <cell r="H169">
            <v>9090.125</v>
          </cell>
          <cell r="I169">
            <v>7983.5179999999991</v>
          </cell>
          <cell r="J169">
            <v>8067.5950000000012</v>
          </cell>
          <cell r="K169">
            <v>8272.648000000001</v>
          </cell>
          <cell r="L169">
            <v>9112.6683869773897</v>
          </cell>
          <cell r="M169">
            <v>11556.156426328102</v>
          </cell>
          <cell r="N169">
            <v>14109.40735656675</v>
          </cell>
          <cell r="O169">
            <v>16435.429883774526</v>
          </cell>
          <cell r="P169" t="str">
            <v>Missing</v>
          </cell>
        </row>
        <row r="170"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 t="str">
            <v>Missing</v>
          </cell>
        </row>
        <row r="171"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 t="str">
            <v>Missing</v>
          </cell>
        </row>
        <row r="172">
          <cell r="B172">
            <v>0</v>
          </cell>
          <cell r="C172">
            <v>0</v>
          </cell>
          <cell r="D172">
            <v>641.87799999999993</v>
          </cell>
          <cell r="E172">
            <v>659.63699999999983</v>
          </cell>
          <cell r="F172">
            <v>483.40200000000004</v>
          </cell>
          <cell r="G172">
            <v>1084.306</v>
          </cell>
          <cell r="H172">
            <v>993.40000000000009</v>
          </cell>
          <cell r="I172">
            <v>1328.7270000000001</v>
          </cell>
          <cell r="J172">
            <v>637.53399999999988</v>
          </cell>
          <cell r="K172">
            <v>464.82799999999997</v>
          </cell>
          <cell r="L172">
            <v>875.091119112</v>
          </cell>
          <cell r="M172">
            <v>1064.4906902533501</v>
          </cell>
          <cell r="N172">
            <v>1315.1041225378949</v>
          </cell>
          <cell r="O172">
            <v>1340.2408471291253</v>
          </cell>
          <cell r="P172" t="str">
            <v>Missing</v>
          </cell>
        </row>
        <row r="173">
          <cell r="B173">
            <v>0</v>
          </cell>
          <cell r="C173">
            <v>1122.7819999999999</v>
          </cell>
          <cell r="D173">
            <v>2272.4560000000001</v>
          </cell>
          <cell r="E173">
            <v>3450.9719999999998</v>
          </cell>
          <cell r="F173">
            <v>8089.3340000000007</v>
          </cell>
          <cell r="G173">
            <v>10652.355</v>
          </cell>
          <cell r="H173">
            <v>10083.525</v>
          </cell>
          <cell r="I173">
            <v>9312.244999999999</v>
          </cell>
          <cell r="J173">
            <v>8705.1290000000008</v>
          </cell>
          <cell r="K173">
            <v>8737.4760000000006</v>
          </cell>
          <cell r="L173">
            <v>9987.7595060893891</v>
          </cell>
          <cell r="M173">
            <v>12620.647116581451</v>
          </cell>
          <cell r="N173">
            <v>15424.511479104645</v>
          </cell>
          <cell r="O173">
            <v>17775.67073090365</v>
          </cell>
          <cell r="P173" t="e">
            <v>#VALUE!</v>
          </cell>
        </row>
        <row r="174">
          <cell r="B174">
            <v>0</v>
          </cell>
          <cell r="C174">
            <v>0</v>
          </cell>
          <cell r="D174">
            <v>-1788.6629999999998</v>
          </cell>
          <cell r="E174">
            <v>-1996.7900000000002</v>
          </cell>
          <cell r="F174">
            <v>-840.90800000000036</v>
          </cell>
          <cell r="G174">
            <v>-992.404</v>
          </cell>
          <cell r="H174">
            <v>-1573.306</v>
          </cell>
          <cell r="I174">
            <v>-2258.4429999999993</v>
          </cell>
          <cell r="J174">
            <v>-1755.8379999999995</v>
          </cell>
          <cell r="K174">
            <v>-113.3469999999993</v>
          </cell>
          <cell r="L174">
            <v>164.01140998061283</v>
          </cell>
          <cell r="M174">
            <v>-245.8669037162972</v>
          </cell>
          <cell r="N174">
            <v>-391.50482329258352</v>
          </cell>
          <cell r="O174">
            <v>2409.4081600654681</v>
          </cell>
          <cell r="P174" t="str">
            <v>Missing</v>
          </cell>
        </row>
        <row r="175">
          <cell r="B175">
            <v>0</v>
          </cell>
          <cell r="C175">
            <v>-1122.7819999999999</v>
          </cell>
          <cell r="D175">
            <v>820.30199999999968</v>
          </cell>
          <cell r="E175">
            <v>1155.9980000000003</v>
          </cell>
          <cell r="F175">
            <v>-1364.4790000000003</v>
          </cell>
          <cell r="G175">
            <v>-1481.0399999999995</v>
          </cell>
          <cell r="H175">
            <v>-336.37000000000035</v>
          </cell>
          <cell r="I175">
            <v>1161.1830000000009</v>
          </cell>
          <cell r="J175">
            <v>1099.9859999999996</v>
          </cell>
          <cell r="K175">
            <v>-243.28500000000213</v>
          </cell>
          <cell r="L175">
            <v>-1204.0114099806128</v>
          </cell>
          <cell r="M175">
            <v>-2594.1330962837028</v>
          </cell>
          <cell r="N175">
            <v>-4248.4951767074162</v>
          </cell>
          <cell r="O175">
            <v>-7449.4081600654681</v>
          </cell>
          <cell r="P175" t="str">
            <v>Missing</v>
          </cell>
        </row>
        <row r="176"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Missing</v>
          </cell>
        </row>
        <row r="177">
          <cell r="B177">
            <v>0</v>
          </cell>
          <cell r="C177">
            <v>0</v>
          </cell>
          <cell r="D177">
            <v>1304.095</v>
          </cell>
          <cell r="E177">
            <v>2610.1799999999998</v>
          </cell>
          <cell r="F177">
            <v>5883.9470000000001</v>
          </cell>
          <cell r="G177">
            <v>8178.9110000000001</v>
          </cell>
          <cell r="H177">
            <v>8173.8489999999993</v>
          </cell>
          <cell r="I177">
            <v>8214.9850000000006</v>
          </cell>
          <cell r="J177">
            <v>8049.277000000001</v>
          </cell>
          <cell r="K177">
            <v>8380.8439999999991</v>
          </cell>
          <cell r="L177">
            <v>8947.7595060893891</v>
          </cell>
          <cell r="M177">
            <v>9780.647116581451</v>
          </cell>
          <cell r="N177">
            <v>10784.511479104645</v>
          </cell>
          <cell r="O177">
            <v>12735.67073090365</v>
          </cell>
          <cell r="P177" t="e">
            <v>#VALUE!</v>
          </cell>
        </row>
        <row r="178"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-43.287999999999997</v>
          </cell>
          <cell r="I178">
            <v>-40.122</v>
          </cell>
          <cell r="J178">
            <v>-49.139000000000003</v>
          </cell>
          <cell r="K178">
            <v>-49.139000000000003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 t="str">
            <v>Missing</v>
          </cell>
        </row>
        <row r="179">
          <cell r="B179">
            <v>0</v>
          </cell>
          <cell r="C179">
            <v>1304.095</v>
          </cell>
          <cell r="D179">
            <v>1304.095</v>
          </cell>
          <cell r="E179">
            <v>2610.1799999999998</v>
          </cell>
          <cell r="F179">
            <v>5883.9470000000001</v>
          </cell>
          <cell r="G179">
            <v>8178.9110000000001</v>
          </cell>
          <cell r="H179">
            <v>8130.5609999999997</v>
          </cell>
          <cell r="I179">
            <v>8174.8630000000003</v>
          </cell>
          <cell r="J179">
            <v>8000.1380000000008</v>
          </cell>
          <cell r="K179">
            <v>8331.7049999999999</v>
          </cell>
          <cell r="L179">
            <v>8947.7595060893891</v>
          </cell>
          <cell r="M179">
            <v>9780.647116581451</v>
          </cell>
          <cell r="N179">
            <v>10784.511479104645</v>
          </cell>
          <cell r="O179">
            <v>12735.67073090365</v>
          </cell>
          <cell r="P179" t="e">
            <v>#VALUE!</v>
          </cell>
        </row>
        <row r="181">
          <cell r="B181">
            <v>3184.3959999999997</v>
          </cell>
          <cell r="C181">
            <v>3917.9569999999994</v>
          </cell>
          <cell r="D181">
            <v>4096.9979999999996</v>
          </cell>
          <cell r="E181">
            <v>4306</v>
          </cell>
          <cell r="F181">
            <v>6217</v>
          </cell>
          <cell r="G181">
            <v>9302</v>
          </cell>
          <cell r="H181">
            <v>6999.2335999999996</v>
          </cell>
          <cell r="I181">
            <v>6254.4189130000004</v>
          </cell>
          <cell r="J181">
            <v>5634</v>
          </cell>
          <cell r="K181">
            <v>7075.5789999999997</v>
          </cell>
          <cell r="L181">
            <v>8750.9111911199998</v>
          </cell>
          <cell r="M181">
            <v>10644.906902533501</v>
          </cell>
          <cell r="N181">
            <v>13151.041225378949</v>
          </cell>
          <cell r="O181">
            <v>13402.408471291252</v>
          </cell>
          <cell r="P181" t="str">
            <v>Missing</v>
          </cell>
        </row>
        <row r="182">
          <cell r="B182">
            <v>627.54</v>
          </cell>
          <cell r="C182">
            <v>657.28199999999993</v>
          </cell>
          <cell r="D182">
            <v>852.7059999999999</v>
          </cell>
          <cell r="E182">
            <v>834.8359999999999</v>
          </cell>
          <cell r="F182">
            <v>1154.269</v>
          </cell>
          <cell r="G182">
            <v>1358</v>
          </cell>
          <cell r="H182">
            <v>417</v>
          </cell>
          <cell r="I182">
            <v>163</v>
          </cell>
          <cell r="J182">
            <v>7.5750000000000002</v>
          </cell>
          <cell r="K182">
            <v>1192.6559999999999</v>
          </cell>
          <cell r="L182">
            <v>1323.5698046158388</v>
          </cell>
          <cell r="M182">
            <v>1510.1664140961793</v>
          </cell>
          <cell r="N182">
            <v>1790.8593324003859</v>
          </cell>
          <cell r="O182">
            <v>3393.2238029093769</v>
          </cell>
          <cell r="P182" t="str">
            <v>Missing</v>
          </cell>
        </row>
        <row r="184">
          <cell r="B184">
            <v>735.7059999999999</v>
          </cell>
          <cell r="C184">
            <v>792.09899999999993</v>
          </cell>
          <cell r="D184">
            <v>988.27499999999986</v>
          </cell>
          <cell r="E184">
            <v>991.19899999999984</v>
          </cell>
          <cell r="F184">
            <v>1397.403</v>
          </cell>
          <cell r="G184">
            <v>1727.6689999999999</v>
          </cell>
          <cell r="H184">
            <v>940.34799999999996</v>
          </cell>
          <cell r="I184">
            <v>724.13199999999995</v>
          </cell>
          <cell r="J184">
            <v>566.37300000000005</v>
          </cell>
          <cell r="K184">
            <v>1826.777</v>
          </cell>
          <cell r="L184">
            <v>1973.1795646158389</v>
          </cell>
          <cell r="M184">
            <v>2208.0761740961793</v>
          </cell>
          <cell r="N184">
            <v>2614.7690924003859</v>
          </cell>
          <cell r="O184">
            <v>4343.1335629093765</v>
          </cell>
          <cell r="P184" t="e">
            <v>#VALUE!</v>
          </cell>
        </row>
        <row r="185">
          <cell r="B185">
            <v>-84.254000000000005</v>
          </cell>
          <cell r="C185">
            <v>-126.944</v>
          </cell>
          <cell r="D185">
            <v>-151.80000000000001</v>
          </cell>
          <cell r="E185">
            <v>-163.46</v>
          </cell>
          <cell r="F185">
            <v>-166.65</v>
          </cell>
          <cell r="G185">
            <v>-181.91800000000001</v>
          </cell>
          <cell r="H185">
            <v>-209.20569999999998</v>
          </cell>
          <cell r="I185">
            <v>-211.29775699999999</v>
          </cell>
          <cell r="J185">
            <v>-8.1039999999999992</v>
          </cell>
          <cell r="K185">
            <v>-18.786000000000001</v>
          </cell>
          <cell r="L185">
            <v>-18.786000000000001</v>
          </cell>
          <cell r="M185">
            <v>-20.664600000000004</v>
          </cell>
          <cell r="N185">
            <v>-22.731060000000006</v>
          </cell>
          <cell r="O185">
            <v>-25.004166000000009</v>
          </cell>
          <cell r="P185">
            <v>0</v>
          </cell>
        </row>
        <row r="186">
          <cell r="B186">
            <v>0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 t="str">
            <v>Missing</v>
          </cell>
        </row>
        <row r="187">
          <cell r="B187">
            <v>651.45199999999988</v>
          </cell>
          <cell r="C187">
            <v>665.15499999999997</v>
          </cell>
          <cell r="D187">
            <v>836.47499999999991</v>
          </cell>
          <cell r="E187">
            <v>827.73899999999981</v>
          </cell>
          <cell r="F187">
            <v>1230.7529999999999</v>
          </cell>
          <cell r="G187">
            <v>1545.7509999999997</v>
          </cell>
          <cell r="H187">
            <v>731.14229999999998</v>
          </cell>
          <cell r="I187">
            <v>512.83424300000001</v>
          </cell>
          <cell r="J187">
            <v>558.26900000000001</v>
          </cell>
          <cell r="K187">
            <v>1807.991</v>
          </cell>
          <cell r="L187">
            <v>1954.3935646158388</v>
          </cell>
          <cell r="M187">
            <v>2187.4115740961793</v>
          </cell>
          <cell r="N187">
            <v>2592.0380324003859</v>
          </cell>
          <cell r="O187">
            <v>4318.1293969093767</v>
          </cell>
          <cell r="P187" t="e">
            <v>#VALUE!</v>
          </cell>
        </row>
        <row r="189">
          <cell r="B189">
            <v>0</v>
          </cell>
          <cell r="C189">
            <v>0</v>
          </cell>
          <cell r="D189">
            <v>-1788.6629999999998</v>
          </cell>
          <cell r="E189">
            <v>-1996.7900000000002</v>
          </cell>
          <cell r="F189">
            <v>-840.90800000000036</v>
          </cell>
          <cell r="G189">
            <v>-992.404</v>
          </cell>
          <cell r="H189">
            <v>-1573.306</v>
          </cell>
          <cell r="I189">
            <v>-2258.4429999999993</v>
          </cell>
          <cell r="J189">
            <v>-1755.8379999999995</v>
          </cell>
          <cell r="K189">
            <v>-113.3469999999993</v>
          </cell>
          <cell r="L189">
            <v>164.01140998061283</v>
          </cell>
          <cell r="M189">
            <v>-245.8669037162972</v>
          </cell>
          <cell r="N189">
            <v>-391.50482329258352</v>
          </cell>
          <cell r="O189">
            <v>2409.4081600654681</v>
          </cell>
          <cell r="P189" t="e">
            <v>#VALUE!</v>
          </cell>
        </row>
        <row r="190">
          <cell r="B190">
            <v>0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</row>
        <row r="191">
          <cell r="B191">
            <v>0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 t="str">
            <v>Missing</v>
          </cell>
        </row>
        <row r="192">
          <cell r="B192">
            <v>0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 t="str">
            <v>Missing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/>
      <sheetData sheetId="86" refreshError="1"/>
      <sheetData sheetId="87" refreshError="1"/>
      <sheetData sheetId="88" refreshError="1"/>
      <sheetData sheetId="89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/>
      <sheetData sheetId="192"/>
      <sheetData sheetId="193"/>
      <sheetData sheetId="194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ol"/>
      <sheetName val="Frontpage"/>
    </sheetNames>
    <sheetDataSet>
      <sheetData sheetId="0" refreshError="1"/>
      <sheetData sheetId="1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OIC"/>
      <sheetName val="LSIWKSH"/>
      <sheetName val="LSI Growth"/>
      <sheetName val="LSIPROD"/>
      <sheetName val="Export"/>
      <sheetName val="Roic2"/>
      <sheetName val="Product Line"/>
      <sheetName val="Old Product Line"/>
      <sheetName val="Inputs"/>
      <sheetName val="DCF"/>
      <sheetName val="Date adjuster"/>
      <sheetName val="Assumptions"/>
      <sheetName val="Steel reorganization"/>
      <sheetName val="CAPEX"/>
      <sheetName val="Sensitivity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SNA3.SA_Exchange_Sheet"/>
      <sheetName val="CSNA3.SA_Live_Sheet"/>
      <sheetName val="CSNA3.SA_Validation_Shee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IM5.SA_Exchange_Sheet"/>
      <sheetName val="USIM5.SA_Live_Sheet"/>
      <sheetName val="USIM5.SA_Validation_Shee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cas"/>
      <sheetName val="INVESTISSEMENTS"/>
      <sheetName val="Actif 31 Dec 00"/>
      <sheetName val="Passif 31 Dec 00"/>
      <sheetName val="SNenML30_06_01"/>
      <sheetName val="EdC.GR 2001"/>
      <sheetName val="EdC.HG 2001"/>
      <sheetName val="ECART DE CONV SYN.-GR"/>
      <sheetName val="ECART DE CONV SYN-HG"/>
      <sheetName val="CONSOLIDATION"/>
      <sheetName val="Actif 30 Jun 01"/>
      <sheetName val="DN_0701"/>
      <sheetName val="Point d'atterrissage July"/>
      <sheetName val="Passif 30 Jun 01"/>
      <sheetName val="DETTE NETTE"/>
      <sheetName val="Point d'atterrissage 6+6"/>
      <sheetName val="Point d'atterrissage 6+6 (2)"/>
      <sheetName val="Taux moyens"/>
      <sheetName val="Taux de changes"/>
      <sheetName val="July_data"/>
      <sheetName val="Sheet3"/>
      <sheetName val="Sheet1"/>
      <sheetName val="Sheet2"/>
      <sheetName val="DIVIDENDES"/>
      <sheetName val="RPG2000"/>
      <sheetName val="RPHG2000"/>
      <sheetName val="RES.PART GROUPE"/>
      <sheetName val="RES.PART H-G"/>
      <sheetName val="CONTROLE"/>
      <sheetName val="CoûtsDistribution"/>
      <sheetName val="retrieve EF"/>
      <sheetName val="HERE FIRST"/>
    </sheetNames>
    <sheetDataSet>
      <sheetData sheetId="0" refreshError="1"/>
      <sheetData sheetId="1" refreshError="1">
        <row r="2">
          <cell r="A2" t="str">
            <v>DATE</v>
          </cell>
          <cell r="B2" t="str">
            <v>REF.</v>
          </cell>
          <cell r="C2" t="str">
            <v>PAYS</v>
          </cell>
          <cell r="D2" t="str">
            <v>PROJECT</v>
          </cell>
          <cell r="E2" t="str">
            <v>DEVISE</v>
          </cell>
          <cell r="F2" t="str">
            <v>MONTANT</v>
          </cell>
          <cell r="G2" t="str">
            <v>FRF equiv.</v>
          </cell>
          <cell r="H2" t="str">
            <v>F/X RATE</v>
          </cell>
          <cell r="I2" t="str">
            <v>F.C. Equivalent</v>
          </cell>
          <cell r="J2" t="str">
            <v>INFLATED</v>
          </cell>
        </row>
        <row r="3">
          <cell r="A3">
            <v>36161</v>
          </cell>
          <cell r="C3" t="str">
            <v>BRESIL</v>
          </cell>
          <cell r="E3" t="str">
            <v>FRF</v>
          </cell>
          <cell r="F3">
            <v>158142300</v>
          </cell>
          <cell r="G3">
            <v>158142300</v>
          </cell>
          <cell r="H3">
            <v>1</v>
          </cell>
          <cell r="I3">
            <v>158142300</v>
          </cell>
          <cell r="J3">
            <v>5.9587700000000003</v>
          </cell>
          <cell r="K3">
            <v>26539420.048097175</v>
          </cell>
        </row>
        <row r="4">
          <cell r="A4">
            <v>36164</v>
          </cell>
          <cell r="C4" t="str">
            <v>GRECE</v>
          </cell>
          <cell r="E4" t="str">
            <v>GRD</v>
          </cell>
          <cell r="F4">
            <v>260000000</v>
          </cell>
          <cell r="G4">
            <v>5194798.9849399999</v>
          </cell>
          <cell r="H4">
            <v>1.9979996095923075E-2</v>
          </cell>
          <cell r="I4">
            <v>260000000</v>
          </cell>
        </row>
        <row r="5">
          <cell r="A5">
            <v>36165</v>
          </cell>
          <cell r="C5" t="str">
            <v>JAPON</v>
          </cell>
          <cell r="E5" t="str">
            <v>JPY</v>
          </cell>
          <cell r="F5">
            <v>200000000</v>
          </cell>
          <cell r="G5">
            <v>9736999.4697200004</v>
          </cell>
          <cell r="H5">
            <v>4.8684997348600004E-2</v>
          </cell>
          <cell r="I5">
            <v>200000000</v>
          </cell>
        </row>
        <row r="6">
          <cell r="A6">
            <v>36171</v>
          </cell>
          <cell r="C6" t="str">
            <v>MEXIQUE</v>
          </cell>
          <cell r="E6" t="str">
            <v>MXN</v>
          </cell>
          <cell r="F6">
            <v>306700000</v>
          </cell>
          <cell r="G6">
            <v>173842716.79000002</v>
          </cell>
          <cell r="H6">
            <v>0.56681681379197923</v>
          </cell>
          <cell r="I6">
            <v>306700000</v>
          </cell>
          <cell r="J6">
            <v>9.1508000000000003</v>
          </cell>
          <cell r="K6">
            <v>18997543.033395991</v>
          </cell>
        </row>
        <row r="7">
          <cell r="A7">
            <v>36174</v>
          </cell>
          <cell r="C7" t="str">
            <v>COREE</v>
          </cell>
          <cell r="E7" t="str">
            <v>USD</v>
          </cell>
          <cell r="F7">
            <v>16122189.220000001</v>
          </cell>
          <cell r="G7">
            <v>91681516.030000001</v>
          </cell>
          <cell r="H7">
            <v>5.6866666666005052</v>
          </cell>
          <cell r="I7">
            <v>19000000000</v>
          </cell>
        </row>
        <row r="8">
          <cell r="A8">
            <v>36175</v>
          </cell>
          <cell r="C8" t="str">
            <v>POLOGNE</v>
          </cell>
          <cell r="E8" t="str">
            <v>PLN</v>
          </cell>
          <cell r="F8">
            <v>40000000</v>
          </cell>
          <cell r="G8">
            <v>63495583.57</v>
          </cell>
          <cell r="H8">
            <v>1.5873895892500001</v>
          </cell>
          <cell r="I8">
            <v>40000000</v>
          </cell>
        </row>
        <row r="9">
          <cell r="A9">
            <v>36175</v>
          </cell>
          <cell r="C9" t="str">
            <v>CARRIL</v>
          </cell>
          <cell r="E9" t="str">
            <v>GBP</v>
          </cell>
          <cell r="F9">
            <v>7200</v>
          </cell>
          <cell r="G9">
            <v>67038.899999999994</v>
          </cell>
          <cell r="H9">
            <v>9.3109583333333319</v>
          </cell>
          <cell r="I9">
            <v>7200</v>
          </cell>
        </row>
        <row r="10">
          <cell r="A10">
            <v>36187</v>
          </cell>
          <cell r="C10" t="str">
            <v>GLOBAL</v>
          </cell>
          <cell r="E10" t="str">
            <v>USD</v>
          </cell>
          <cell r="F10">
            <v>516988.27</v>
          </cell>
          <cell r="G10">
            <v>2923466.16</v>
          </cell>
          <cell r="H10">
            <v>5.6548017230642387</v>
          </cell>
          <cell r="I10">
            <v>516988.27</v>
          </cell>
        </row>
        <row r="11">
          <cell r="A11">
            <v>36187</v>
          </cell>
          <cell r="C11" t="str">
            <v>GLOBAL</v>
          </cell>
          <cell r="E11" t="str">
            <v>USD</v>
          </cell>
          <cell r="F11">
            <v>242338.41</v>
          </cell>
          <cell r="G11">
            <v>1370375.66</v>
          </cell>
          <cell r="H11">
            <v>5.6548017295318553</v>
          </cell>
          <cell r="I11">
            <v>242338.41</v>
          </cell>
        </row>
        <row r="12">
          <cell r="A12">
            <v>36187</v>
          </cell>
          <cell r="C12" t="str">
            <v>GLOBAL</v>
          </cell>
          <cell r="E12" t="str">
            <v>USD</v>
          </cell>
          <cell r="F12">
            <v>323117.84000000003</v>
          </cell>
          <cell r="G12">
            <v>1827167.32</v>
          </cell>
          <cell r="H12">
            <v>5.6548017280630498</v>
          </cell>
          <cell r="I12">
            <v>323117.84000000003</v>
          </cell>
        </row>
        <row r="13">
          <cell r="A13">
            <v>36187</v>
          </cell>
          <cell r="C13" t="str">
            <v>GLOBAL</v>
          </cell>
          <cell r="E13" t="str">
            <v>USD</v>
          </cell>
          <cell r="F13">
            <v>-201949.74</v>
          </cell>
          <cell r="G13">
            <v>-1141985.74</v>
          </cell>
          <cell r="H13">
            <v>5.654801734332513</v>
          </cell>
          <cell r="I13">
            <v>-201949.74</v>
          </cell>
        </row>
        <row r="14">
          <cell r="A14">
            <v>36188</v>
          </cell>
          <cell r="C14" t="str">
            <v>COREE</v>
          </cell>
          <cell r="E14" t="str">
            <v>USD</v>
          </cell>
          <cell r="F14">
            <v>8503401.3599999994</v>
          </cell>
          <cell r="G14">
            <v>48356009.07</v>
          </cell>
          <cell r="I14">
            <v>10000000000</v>
          </cell>
        </row>
        <row r="15">
          <cell r="A15">
            <v>36188</v>
          </cell>
          <cell r="C15" t="str">
            <v>POLOGNE</v>
          </cell>
          <cell r="E15" t="str">
            <v>PLN</v>
          </cell>
          <cell r="F15">
            <v>110000000</v>
          </cell>
          <cell r="G15">
            <v>172959561.81999999</v>
          </cell>
          <cell r="H15">
            <v>1.5723596529090909</v>
          </cell>
          <cell r="I15">
            <v>110000000</v>
          </cell>
        </row>
        <row r="16">
          <cell r="A16">
            <v>36192</v>
          </cell>
          <cell r="C16" t="str">
            <v>GRECE</v>
          </cell>
          <cell r="E16" t="str">
            <v>GRD</v>
          </cell>
          <cell r="F16">
            <v>3500000000</v>
          </cell>
          <cell r="G16">
            <v>71461683.305142298</v>
          </cell>
          <cell r="H16">
            <v>2.0417623801469227E-2</v>
          </cell>
          <cell r="I16">
            <v>3500000000</v>
          </cell>
        </row>
        <row r="17">
          <cell r="A17">
            <v>36203</v>
          </cell>
          <cell r="C17" t="str">
            <v>COREE</v>
          </cell>
          <cell r="E17" t="str">
            <v>USD</v>
          </cell>
          <cell r="F17">
            <v>4247384.63</v>
          </cell>
          <cell r="G17">
            <v>24567125.600000001</v>
          </cell>
          <cell r="H17">
            <v>5.7840595425425372</v>
          </cell>
          <cell r="I17">
            <v>5000000000</v>
          </cell>
        </row>
        <row r="18">
          <cell r="A18">
            <v>36203</v>
          </cell>
          <cell r="C18" t="str">
            <v>VCGA</v>
          </cell>
          <cell r="E18" t="str">
            <v>USD</v>
          </cell>
          <cell r="F18">
            <v>-158400</v>
          </cell>
          <cell r="G18">
            <v>-924409.15</v>
          </cell>
          <cell r="H18">
            <v>5.8359163510101011</v>
          </cell>
          <cell r="I18">
            <v>-158400</v>
          </cell>
        </row>
        <row r="19">
          <cell r="A19">
            <v>36214</v>
          </cell>
          <cell r="C19" t="str">
            <v>BRESIL</v>
          </cell>
          <cell r="E19" t="str">
            <v>FRF</v>
          </cell>
          <cell r="F19">
            <v>227256508.75</v>
          </cell>
          <cell r="G19">
            <v>227256508.75</v>
          </cell>
          <cell r="I19">
            <v>227256508.75</v>
          </cell>
          <cell r="J19">
            <v>6.1273</v>
          </cell>
          <cell r="K19">
            <v>37089176.105299234</v>
          </cell>
        </row>
        <row r="20">
          <cell r="A20">
            <v>36220</v>
          </cell>
          <cell r="C20" t="str">
            <v>GRECE</v>
          </cell>
          <cell r="E20" t="str">
            <v>GRD</v>
          </cell>
          <cell r="F20">
            <v>3500000000</v>
          </cell>
          <cell r="G20">
            <v>71186924.439999998</v>
          </cell>
          <cell r="H20">
            <v>2.0339121268571427E-2</v>
          </cell>
          <cell r="I20">
            <v>3500000000</v>
          </cell>
        </row>
        <row r="21">
          <cell r="A21">
            <v>36231</v>
          </cell>
          <cell r="C21" t="str">
            <v>COREE</v>
          </cell>
          <cell r="E21" t="str">
            <v>USD</v>
          </cell>
          <cell r="F21">
            <v>13758497.9</v>
          </cell>
          <cell r="G21">
            <v>83041801.680000007</v>
          </cell>
          <cell r="H21">
            <v>6.0356735367165335</v>
          </cell>
          <cell r="I21">
            <v>17000000000</v>
          </cell>
        </row>
        <row r="22">
          <cell r="A22">
            <v>36235</v>
          </cell>
          <cell r="C22" t="str">
            <v>CHINE</v>
          </cell>
          <cell r="E22" t="str">
            <v>USD</v>
          </cell>
          <cell r="F22">
            <v>1100000</v>
          </cell>
          <cell r="G22">
            <v>6624003.4000000004</v>
          </cell>
          <cell r="H22">
            <v>6.0218212727272729</v>
          </cell>
          <cell r="I22">
            <v>9108000</v>
          </cell>
        </row>
        <row r="23">
          <cell r="A23">
            <v>36235</v>
          </cell>
          <cell r="C23" t="str">
            <v>TAIWAN</v>
          </cell>
          <cell r="E23" t="str">
            <v>TWD</v>
          </cell>
          <cell r="F23">
            <v>15300000</v>
          </cell>
          <cell r="G23">
            <v>2801044.4</v>
          </cell>
          <cell r="H23">
            <v>0.18307479738562091</v>
          </cell>
          <cell r="I23">
            <v>15300000</v>
          </cell>
        </row>
        <row r="24">
          <cell r="A24">
            <v>36235</v>
          </cell>
          <cell r="C24" t="str">
            <v>MEXIQUE</v>
          </cell>
          <cell r="E24" t="str">
            <v>MXP</v>
          </cell>
          <cell r="F24">
            <v>400000000</v>
          </cell>
          <cell r="G24">
            <v>246038254.82000002</v>
          </cell>
          <cell r="H24">
            <v>0.61509563705000003</v>
          </cell>
          <cell r="I24">
            <v>400000000</v>
          </cell>
          <cell r="J24">
            <v>10.7209</v>
          </cell>
          <cell r="K24">
            <v>23586403.018403307</v>
          </cell>
        </row>
        <row r="25">
          <cell r="A25">
            <v>36243</v>
          </cell>
          <cell r="C25" t="str">
            <v>GLOBAL</v>
          </cell>
          <cell r="E25" t="str">
            <v>USD</v>
          </cell>
          <cell r="F25">
            <v>969635.86</v>
          </cell>
          <cell r="G25">
            <v>5854021.4400000004</v>
          </cell>
          <cell r="H25">
            <v>6.0373400793984668</v>
          </cell>
          <cell r="I25">
            <v>969635.86</v>
          </cell>
        </row>
        <row r="26">
          <cell r="A26">
            <v>36243</v>
          </cell>
          <cell r="C26" t="str">
            <v>GLOBAL</v>
          </cell>
          <cell r="E26" t="str">
            <v>USD</v>
          </cell>
          <cell r="F26">
            <v>646235.18000000005</v>
          </cell>
          <cell r="G26">
            <v>3901541.56</v>
          </cell>
          <cell r="H26">
            <v>6.0373400903367713</v>
          </cell>
          <cell r="I26">
            <v>646235.18000000005</v>
          </cell>
        </row>
        <row r="27">
          <cell r="A27">
            <v>36243</v>
          </cell>
          <cell r="C27" t="str">
            <v>GLOBAL</v>
          </cell>
          <cell r="E27" t="str">
            <v>USD</v>
          </cell>
          <cell r="F27">
            <v>323117.83</v>
          </cell>
          <cell r="G27">
            <v>1950772.23</v>
          </cell>
          <cell r="H27">
            <v>6.0373400935503927</v>
          </cell>
          <cell r="I27">
            <v>323117.83</v>
          </cell>
        </row>
        <row r="28">
          <cell r="A28">
            <v>36243</v>
          </cell>
          <cell r="C28" t="str">
            <v>POLOGNE</v>
          </cell>
          <cell r="E28" t="str">
            <v>PLN</v>
          </cell>
          <cell r="F28">
            <v>40000000</v>
          </cell>
          <cell r="G28">
            <v>61315853.43</v>
          </cell>
          <cell r="H28">
            <v>1.5328963357500001</v>
          </cell>
          <cell r="I28">
            <v>40000000</v>
          </cell>
        </row>
        <row r="29">
          <cell r="A29">
            <v>36244</v>
          </cell>
          <cell r="C29" t="str">
            <v>COREE</v>
          </cell>
          <cell r="E29" t="str">
            <v>USD</v>
          </cell>
          <cell r="F29">
            <v>9003110.1699999999</v>
          </cell>
          <cell r="G29">
            <v>54220098.579999998</v>
          </cell>
          <cell r="H29">
            <v>6.0223742191527574</v>
          </cell>
          <cell r="I29">
            <v>11000000000</v>
          </cell>
        </row>
        <row r="30">
          <cell r="A30">
            <v>36248</v>
          </cell>
          <cell r="C30" t="str">
            <v>GRECE</v>
          </cell>
          <cell r="E30" t="str">
            <v>GRD</v>
          </cell>
          <cell r="F30">
            <v>11000000000</v>
          </cell>
          <cell r="G30">
            <v>222399426.72999999</v>
          </cell>
          <cell r="H30">
            <v>2.021812970272727E-2</v>
          </cell>
          <cell r="I30">
            <v>11000000000</v>
          </cell>
        </row>
        <row r="31">
          <cell r="A31">
            <v>36250</v>
          </cell>
          <cell r="C31" t="str">
            <v>TAIWAN</v>
          </cell>
          <cell r="E31" t="str">
            <v>TWD</v>
          </cell>
          <cell r="F31">
            <v>32418000</v>
          </cell>
          <cell r="G31">
            <v>6005370.6699999999</v>
          </cell>
          <cell r="H31">
            <v>0.18524803103214263</v>
          </cell>
          <cell r="I31">
            <v>32418000</v>
          </cell>
        </row>
        <row r="32">
          <cell r="A32">
            <v>36265</v>
          </cell>
          <cell r="C32" t="str">
            <v>TURQUIE</v>
          </cell>
          <cell r="E32" t="str">
            <v>USD</v>
          </cell>
          <cell r="F32">
            <v>9938118.9399999995</v>
          </cell>
          <cell r="G32">
            <v>61947574.68</v>
          </cell>
          <cell r="H32">
            <v>6.2333299746159012</v>
          </cell>
        </row>
        <row r="33">
          <cell r="A33">
            <v>36263</v>
          </cell>
          <cell r="C33" t="str">
            <v>COREE</v>
          </cell>
          <cell r="E33" t="str">
            <v>USD</v>
          </cell>
          <cell r="F33">
            <v>9814345.3000000007</v>
          </cell>
          <cell r="G33">
            <v>59658868.5</v>
          </cell>
          <cell r="H33">
            <v>6.0787415437685892</v>
          </cell>
          <cell r="I33">
            <v>12000000000</v>
          </cell>
        </row>
        <row r="34">
          <cell r="A34">
            <v>36269</v>
          </cell>
          <cell r="C34" t="str">
            <v>HONG KONG</v>
          </cell>
          <cell r="E34" t="str">
            <v>HKD</v>
          </cell>
          <cell r="F34">
            <v>90000000</v>
          </cell>
          <cell r="G34">
            <v>70637659.140000001</v>
          </cell>
          <cell r="H34">
            <v>0.78486287933333332</v>
          </cell>
        </row>
        <row r="35">
          <cell r="A35">
            <v>36276</v>
          </cell>
          <cell r="C35" t="str">
            <v>POLOGNE</v>
          </cell>
          <cell r="E35" t="str">
            <v>PLN</v>
          </cell>
          <cell r="F35">
            <v>60000000</v>
          </cell>
          <cell r="G35">
            <v>92102920.530000001</v>
          </cell>
          <cell r="H35">
            <v>1.5350486755000001</v>
          </cell>
        </row>
        <row r="36">
          <cell r="A36">
            <v>36256</v>
          </cell>
          <cell r="C36" t="str">
            <v>COLOMBIE</v>
          </cell>
          <cell r="E36" t="str">
            <v>USD</v>
          </cell>
          <cell r="F36">
            <v>1797382.62</v>
          </cell>
          <cell r="G36">
            <v>11203697.66</v>
          </cell>
          <cell r="H36">
            <v>6.2333403780214587</v>
          </cell>
          <cell r="I36">
            <v>2909000000</v>
          </cell>
        </row>
        <row r="37">
          <cell r="A37">
            <v>36273</v>
          </cell>
          <cell r="C37" t="str">
            <v>SLOVAQUIE</v>
          </cell>
          <cell r="E37" t="str">
            <v>SKK</v>
          </cell>
          <cell r="F37">
            <v>3800000</v>
          </cell>
          <cell r="G37">
            <v>556143.81999999995</v>
          </cell>
          <cell r="H37">
            <v>0.14635363684210526</v>
          </cell>
        </row>
        <row r="38">
          <cell r="A38">
            <v>36273</v>
          </cell>
          <cell r="C38" t="str">
            <v>TCHEQUIE</v>
          </cell>
          <cell r="E38" t="str">
            <v>CZK</v>
          </cell>
          <cell r="F38">
            <v>300000</v>
          </cell>
          <cell r="G38">
            <v>52115.22</v>
          </cell>
          <cell r="H38">
            <v>0.17371739999999999</v>
          </cell>
        </row>
        <row r="39">
          <cell r="A39">
            <v>36271</v>
          </cell>
          <cell r="C39" t="str">
            <v>GLOBAL</v>
          </cell>
          <cell r="E39" t="str">
            <v>USD</v>
          </cell>
          <cell r="F39">
            <v>4019897.2</v>
          </cell>
          <cell r="G39">
            <v>24841071.209999997</v>
          </cell>
          <cell r="H39">
            <v>6.1795289715368833</v>
          </cell>
        </row>
        <row r="40">
          <cell r="A40">
            <v>36255</v>
          </cell>
          <cell r="C40" t="str">
            <v>GLOBAL</v>
          </cell>
          <cell r="E40" t="str">
            <v>USD</v>
          </cell>
          <cell r="F40">
            <v>-4545795</v>
          </cell>
          <cell r="G40">
            <v>-27672204</v>
          </cell>
          <cell r="H40">
            <v>6.087428931573025</v>
          </cell>
        </row>
        <row r="41">
          <cell r="A41">
            <v>36255</v>
          </cell>
          <cell r="C41" t="str">
            <v>GLOBAL</v>
          </cell>
          <cell r="E41" t="str">
            <v>USD</v>
          </cell>
          <cell r="F41">
            <v>4255049</v>
          </cell>
          <cell r="G41">
            <v>25951846</v>
          </cell>
          <cell r="H41">
            <v>6.0990710095230396</v>
          </cell>
        </row>
        <row r="42">
          <cell r="A42">
            <v>36283</v>
          </cell>
          <cell r="C42" t="str">
            <v>COREE</v>
          </cell>
          <cell r="E42" t="str">
            <v>USD</v>
          </cell>
          <cell r="F42">
            <v>21159542.949999999</v>
          </cell>
          <cell r="G42">
            <v>131074648.37822808</v>
          </cell>
          <cell r="H42">
            <v>6.1945878834886692</v>
          </cell>
          <cell r="I42">
            <v>25000000000</v>
          </cell>
        </row>
        <row r="43">
          <cell r="A43">
            <v>36285</v>
          </cell>
          <cell r="C43" t="str">
            <v>CHINE</v>
          </cell>
          <cell r="E43" t="str">
            <v>USD</v>
          </cell>
          <cell r="F43">
            <v>2750000</v>
          </cell>
          <cell r="G43">
            <v>17079949.134372201</v>
          </cell>
          <cell r="H43">
            <v>6.2108905943171635</v>
          </cell>
          <cell r="I43">
            <v>22742500</v>
          </cell>
        </row>
        <row r="44">
          <cell r="A44">
            <v>36286</v>
          </cell>
          <cell r="C44" t="str">
            <v>JAPON</v>
          </cell>
          <cell r="E44" t="str">
            <v>JPY</v>
          </cell>
          <cell r="F44">
            <v>300000000</v>
          </cell>
          <cell r="G44">
            <v>15473116.869999999</v>
          </cell>
          <cell r="H44">
            <v>5.1577056233333328E-2</v>
          </cell>
          <cell r="I44">
            <v>300000000</v>
          </cell>
        </row>
        <row r="45">
          <cell r="A45">
            <v>36291</v>
          </cell>
          <cell r="C45" t="str">
            <v>POLOGNE</v>
          </cell>
          <cell r="E45" t="str">
            <v>PLN</v>
          </cell>
          <cell r="F45">
            <v>50000000</v>
          </cell>
          <cell r="G45">
            <v>78112436.903776795</v>
          </cell>
          <cell r="H45">
            <v>1.5622487380755359</v>
          </cell>
          <cell r="I45">
            <v>50000000</v>
          </cell>
        </row>
        <row r="46">
          <cell r="A46">
            <v>36292</v>
          </cell>
          <cell r="C46" t="str">
            <v>GRECE</v>
          </cell>
          <cell r="E46" t="str">
            <v>GRD</v>
          </cell>
          <cell r="F46">
            <v>4125000000</v>
          </cell>
          <cell r="G46">
            <v>82919300.819854394</v>
          </cell>
          <cell r="H46">
            <v>2.0101648683601064E-2</v>
          </cell>
          <cell r="I46">
            <v>4125000000</v>
          </cell>
        </row>
        <row r="47">
          <cell r="A47">
            <v>36293</v>
          </cell>
          <cell r="C47" t="str">
            <v>COREE</v>
          </cell>
          <cell r="E47" t="str">
            <v>USD</v>
          </cell>
          <cell r="F47">
            <v>21648626.140000001</v>
          </cell>
          <cell r="G47">
            <v>155362672.96777099</v>
          </cell>
          <cell r="H47">
            <v>7.1765603952441381</v>
          </cell>
          <cell r="I47">
            <v>26000000000</v>
          </cell>
        </row>
        <row r="48">
          <cell r="A48">
            <v>36308</v>
          </cell>
          <cell r="C48" t="str">
            <v>BRESIL</v>
          </cell>
          <cell r="E48" t="str">
            <v>USD</v>
          </cell>
          <cell r="F48">
            <v>45000000</v>
          </cell>
          <cell r="G48">
            <v>280323504.26999998</v>
          </cell>
          <cell r="H48">
            <v>6.229411206</v>
          </cell>
          <cell r="I48">
            <v>44397916</v>
          </cell>
        </row>
        <row r="49">
          <cell r="A49">
            <v>36320</v>
          </cell>
          <cell r="C49" t="str">
            <v>POLOGNE</v>
          </cell>
          <cell r="E49" t="str">
            <v>PLN</v>
          </cell>
          <cell r="F49">
            <v>60000000</v>
          </cell>
          <cell r="G49">
            <v>95543951.640000001</v>
          </cell>
          <cell r="H49">
            <v>1.592399194</v>
          </cell>
        </row>
        <row r="50">
          <cell r="A50">
            <v>36321</v>
          </cell>
          <cell r="C50" t="str">
            <v>COREE</v>
          </cell>
          <cell r="E50" t="str">
            <v>USD</v>
          </cell>
          <cell r="F50">
            <v>11314186.24</v>
          </cell>
          <cell r="G50">
            <v>71020283.859999999</v>
          </cell>
          <cell r="H50">
            <v>6.277100478416731</v>
          </cell>
          <cell r="I50">
            <v>13000000000</v>
          </cell>
        </row>
        <row r="51">
          <cell r="A51">
            <v>36321</v>
          </cell>
          <cell r="C51" t="str">
            <v>COREE</v>
          </cell>
          <cell r="E51" t="str">
            <v>USD</v>
          </cell>
          <cell r="F51">
            <v>4223164.5199999996</v>
          </cell>
          <cell r="G51">
            <v>26516883.490000002</v>
          </cell>
          <cell r="H51">
            <v>6.2789132093769355</v>
          </cell>
          <cell r="I51">
            <v>5000000000</v>
          </cell>
        </row>
        <row r="52">
          <cell r="A52">
            <v>36322</v>
          </cell>
          <cell r="C52" t="str">
            <v>GRECE</v>
          </cell>
          <cell r="E52" t="str">
            <v>GRD</v>
          </cell>
          <cell r="F52">
            <v>1500000000</v>
          </cell>
          <cell r="G52">
            <v>30394646.609999999</v>
          </cell>
          <cell r="H52">
            <v>2.026309774E-2</v>
          </cell>
        </row>
        <row r="53">
          <cell r="A53">
            <v>36332</v>
          </cell>
          <cell r="C53" t="str">
            <v>BRESIL</v>
          </cell>
          <cell r="E53" t="str">
            <v>USD</v>
          </cell>
          <cell r="F53">
            <v>50000000</v>
          </cell>
          <cell r="G53">
            <v>318425728.16000003</v>
          </cell>
          <cell r="H53">
            <v>6.3685145632000006</v>
          </cell>
          <cell r="I53">
            <v>50947301.348778427</v>
          </cell>
          <cell r="J53">
            <v>6.2500999999999998</v>
          </cell>
        </row>
        <row r="54">
          <cell r="A54">
            <v>36336</v>
          </cell>
          <cell r="C54" t="str">
            <v>POLOGNE</v>
          </cell>
          <cell r="E54" t="str">
            <v>PLN</v>
          </cell>
          <cell r="F54">
            <v>41069000</v>
          </cell>
          <cell r="G54">
            <v>65021881.890000001</v>
          </cell>
          <cell r="H54">
            <v>1.5832350894835521</v>
          </cell>
        </row>
        <row r="55">
          <cell r="A55">
            <v>36339</v>
          </cell>
          <cell r="C55" t="str">
            <v>BRESIL</v>
          </cell>
          <cell r="E55" t="str">
            <v>USD</v>
          </cell>
          <cell r="F55">
            <v>130000000</v>
          </cell>
          <cell r="G55">
            <v>826943463.92999995</v>
          </cell>
          <cell r="H55">
            <v>6.3611035686923074</v>
          </cell>
          <cell r="I55">
            <v>132308837.2874034</v>
          </cell>
          <cell r="J55">
            <v>6.2500999999999998</v>
          </cell>
        </row>
        <row r="56">
          <cell r="A56">
            <v>36339</v>
          </cell>
          <cell r="C56" t="str">
            <v>COREE</v>
          </cell>
          <cell r="E56" t="str">
            <v>USD</v>
          </cell>
          <cell r="F56">
            <v>32067949.379999999</v>
          </cell>
          <cell r="G56">
            <v>201005216.16</v>
          </cell>
          <cell r="H56">
            <v>6.2681032010535125</v>
          </cell>
          <cell r="I56">
            <v>37000000000</v>
          </cell>
        </row>
        <row r="57">
          <cell r="A57">
            <v>36318</v>
          </cell>
          <cell r="C57" t="str">
            <v>CHINE</v>
          </cell>
          <cell r="D57" t="str">
            <v>NANJING</v>
          </cell>
          <cell r="E57" t="str">
            <v>USD</v>
          </cell>
          <cell r="F57">
            <v>3600000</v>
          </cell>
          <cell r="G57">
            <v>22439987.93</v>
          </cell>
          <cell r="H57">
            <v>6.2333299805555553</v>
          </cell>
          <cell r="I57">
            <v>29772000</v>
          </cell>
        </row>
        <row r="58">
          <cell r="A58">
            <v>36320</v>
          </cell>
          <cell r="C58" t="str">
            <v>CHINE</v>
          </cell>
          <cell r="D58" t="str">
            <v>CHONGQINQ</v>
          </cell>
          <cell r="E58" t="str">
            <v>USD</v>
          </cell>
          <cell r="F58">
            <v>1650000</v>
          </cell>
          <cell r="G58">
            <v>10578715.299999999</v>
          </cell>
          <cell r="H58">
            <v>6.4113426060606056</v>
          </cell>
          <cell r="I58">
            <v>13645500</v>
          </cell>
        </row>
        <row r="59">
          <cell r="A59">
            <v>36341</v>
          </cell>
          <cell r="C59" t="str">
            <v>GLOBAL</v>
          </cell>
          <cell r="E59" t="str">
            <v>USD</v>
          </cell>
          <cell r="F59">
            <v>1888739.38</v>
          </cell>
          <cell r="G59">
            <v>12878823.65</v>
          </cell>
          <cell r="H59">
            <v>6.8187404712237223</v>
          </cell>
        </row>
        <row r="60">
          <cell r="A60">
            <v>36347</v>
          </cell>
          <cell r="C60" t="str">
            <v>COLOMBIE</v>
          </cell>
          <cell r="E60" t="str">
            <v>USD</v>
          </cell>
          <cell r="F60">
            <v>1574127.08</v>
          </cell>
          <cell r="G60">
            <v>10098340.043616001</v>
          </cell>
          <cell r="H60">
            <v>6.4151999999999996</v>
          </cell>
          <cell r="I60">
            <v>2750000000</v>
          </cell>
        </row>
        <row r="61">
          <cell r="A61">
            <v>36347</v>
          </cell>
          <cell r="C61" t="str">
            <v>GLOBAL</v>
          </cell>
          <cell r="E61" t="str">
            <v>USD</v>
          </cell>
          <cell r="F61">
            <v>2399118</v>
          </cell>
          <cell r="G61">
            <v>15390887.490718827</v>
          </cell>
          <cell r="H61">
            <v>6.4152273838630807</v>
          </cell>
        </row>
        <row r="62">
          <cell r="A62">
            <v>36348</v>
          </cell>
          <cell r="C62" t="str">
            <v>ARGENTINE</v>
          </cell>
          <cell r="E62" t="str">
            <v>USD</v>
          </cell>
          <cell r="F62">
            <v>400000</v>
          </cell>
          <cell r="G62">
            <v>2562332.03125</v>
          </cell>
          <cell r="H62">
            <v>6.4058300781249997</v>
          </cell>
        </row>
        <row r="63">
          <cell r="A63">
            <v>36354</v>
          </cell>
          <cell r="C63" t="str">
            <v>COREE</v>
          </cell>
          <cell r="E63" t="str">
            <v>USD</v>
          </cell>
          <cell r="F63">
            <v>5042016.8099999996</v>
          </cell>
          <cell r="G63">
            <v>32447230.654735304</v>
          </cell>
          <cell r="H63">
            <v>6.4353674090061803</v>
          </cell>
          <cell r="I63">
            <v>6000000000</v>
          </cell>
        </row>
        <row r="64">
          <cell r="A64">
            <v>36369</v>
          </cell>
          <cell r="C64" t="str">
            <v>COREE</v>
          </cell>
          <cell r="E64" t="str">
            <v>USD</v>
          </cell>
          <cell r="F64">
            <v>9109730.8499999996</v>
          </cell>
          <cell r="G64">
            <v>55898893.537637509</v>
          </cell>
          <cell r="H64">
            <v>6.1361739943872777</v>
          </cell>
          <cell r="I64">
            <v>11000000000</v>
          </cell>
        </row>
        <row r="65">
          <cell r="A65">
            <v>36371</v>
          </cell>
          <cell r="C65" t="str">
            <v>GLOBAL</v>
          </cell>
          <cell r="E65" t="str">
            <v>USD</v>
          </cell>
          <cell r="F65">
            <v>-6907585</v>
          </cell>
          <cell r="G65">
            <v>-42505429.02293621</v>
          </cell>
          <cell r="H65">
            <v>6.1534427767354591</v>
          </cell>
        </row>
        <row r="66">
          <cell r="A66">
            <v>36347</v>
          </cell>
          <cell r="C66" t="str">
            <v>SUISSE</v>
          </cell>
          <cell r="E66" t="str">
            <v>CHF</v>
          </cell>
          <cell r="F66">
            <v>100000</v>
          </cell>
          <cell r="G66">
            <v>409078.26629248518</v>
          </cell>
          <cell r="H66">
            <v>4.0907826629248518</v>
          </cell>
        </row>
        <row r="67">
          <cell r="A67">
            <v>36361</v>
          </cell>
          <cell r="C67" t="str">
            <v>GRECE</v>
          </cell>
          <cell r="E67" t="str">
            <v>GRD</v>
          </cell>
          <cell r="F67">
            <v>2100000000</v>
          </cell>
          <cell r="G67">
            <v>42493435.543079242</v>
          </cell>
          <cell r="H67">
            <v>2.0234969306228211E-2</v>
          </cell>
        </row>
        <row r="68">
          <cell r="A68">
            <v>36353</v>
          </cell>
          <cell r="C68" t="str">
            <v>THAILANDE</v>
          </cell>
          <cell r="E68" t="str">
            <v>THB</v>
          </cell>
          <cell r="F68">
            <v>3534000000</v>
          </cell>
          <cell r="G68">
            <v>610753678.09685993</v>
          </cell>
          <cell r="H68">
            <v>0.17282220659220712</v>
          </cell>
        </row>
        <row r="69">
          <cell r="A69">
            <v>36376</v>
          </cell>
          <cell r="C69" t="str">
            <v>CHILI</v>
          </cell>
          <cell r="E69" t="str">
            <v>USD</v>
          </cell>
          <cell r="F69">
            <v>3000000</v>
          </cell>
          <cell r="G69">
            <v>18287064.399999999</v>
          </cell>
          <cell r="H69">
            <v>6.0956881333333328</v>
          </cell>
          <cell r="I69">
            <v>1519237717.039129</v>
          </cell>
          <cell r="J69">
            <v>1.2037000000000001E-2</v>
          </cell>
        </row>
        <row r="70">
          <cell r="A70">
            <v>36378</v>
          </cell>
          <cell r="C70" t="str">
            <v>JAPON</v>
          </cell>
          <cell r="E70" t="str">
            <v>JPY</v>
          </cell>
          <cell r="F70">
            <v>200000000</v>
          </cell>
          <cell r="G70">
            <v>10605610.35</v>
          </cell>
          <cell r="H70">
            <v>5.3028051749999999E-2</v>
          </cell>
        </row>
        <row r="71">
          <cell r="A71">
            <v>36378</v>
          </cell>
          <cell r="C71" t="str">
            <v>GLOBAL</v>
          </cell>
          <cell r="E71" t="str">
            <v>USD</v>
          </cell>
          <cell r="F71">
            <v>400000</v>
          </cell>
          <cell r="G71">
            <v>2443042.83</v>
          </cell>
          <cell r="H71">
            <v>6.1076070749999998</v>
          </cell>
        </row>
        <row r="72">
          <cell r="A72">
            <v>36388</v>
          </cell>
          <cell r="C72" t="str">
            <v>BRESIL</v>
          </cell>
          <cell r="E72" t="str">
            <v>USD</v>
          </cell>
          <cell r="F72">
            <v>16250000</v>
          </cell>
          <cell r="G72">
            <v>101007308.34999999</v>
          </cell>
          <cell r="H72">
            <v>6.2158343599999997</v>
          </cell>
          <cell r="I72">
            <v>17516831.99798831</v>
          </cell>
          <cell r="J72">
            <v>5.7663000000000002</v>
          </cell>
        </row>
        <row r="73">
          <cell r="A73">
            <v>36389</v>
          </cell>
          <cell r="C73" t="str">
            <v>GRECE</v>
          </cell>
          <cell r="E73" t="str">
            <v>GRD</v>
          </cell>
          <cell r="F73">
            <v>2000000000</v>
          </cell>
          <cell r="G73">
            <v>40156353.049999997</v>
          </cell>
          <cell r="H73">
            <v>2.0078176524999998E-2</v>
          </cell>
        </row>
        <row r="74">
          <cell r="A74">
            <v>36391</v>
          </cell>
          <cell r="C74" t="str">
            <v>GLOBAL</v>
          </cell>
          <cell r="E74" t="str">
            <v>USD</v>
          </cell>
          <cell r="F74">
            <v>1440331.04</v>
          </cell>
          <cell r="G74">
            <v>8985213.7100000009</v>
          </cell>
          <cell r="H74">
            <v>6.2382976277453555</v>
          </cell>
        </row>
        <row r="75">
          <cell r="A75">
            <v>36405</v>
          </cell>
          <cell r="C75" t="str">
            <v>CHILI</v>
          </cell>
          <cell r="E75" t="str">
            <v>USD</v>
          </cell>
          <cell r="F75">
            <v>500000</v>
          </cell>
          <cell r="G75">
            <v>3105857.0075757573</v>
          </cell>
          <cell r="H75">
            <v>6.2117140151515144</v>
          </cell>
        </row>
        <row r="76">
          <cell r="A76">
            <v>36411</v>
          </cell>
          <cell r="C76" t="str">
            <v>COREE</v>
          </cell>
          <cell r="E76" t="str">
            <v>USD</v>
          </cell>
          <cell r="F76">
            <v>21812080.539999999</v>
          </cell>
          <cell r="G76">
            <v>135119340.02055699</v>
          </cell>
          <cell r="H76">
            <v>6.1947020492964393</v>
          </cell>
          <cell r="I76">
            <v>26000000000</v>
          </cell>
        </row>
        <row r="77">
          <cell r="A77">
            <v>36416</v>
          </cell>
          <cell r="C77" t="str">
            <v>COLOMBIE</v>
          </cell>
          <cell r="E77" t="str">
            <v>USD</v>
          </cell>
          <cell r="F77">
            <v>1390000</v>
          </cell>
          <cell r="G77">
            <v>8597644.7901933044</v>
          </cell>
          <cell r="H77">
            <v>6.1853559641678446</v>
          </cell>
          <cell r="I77">
            <v>2750000000</v>
          </cell>
        </row>
        <row r="78">
          <cell r="A78">
            <v>36431</v>
          </cell>
          <cell r="C78" t="str">
            <v>COREE</v>
          </cell>
          <cell r="E78" t="str">
            <v>USD</v>
          </cell>
          <cell r="F78">
            <v>10770505.390000001</v>
          </cell>
          <cell r="G78">
            <v>67834742.238197118</v>
          </cell>
          <cell r="H78">
            <v>6.2981949111857896</v>
          </cell>
          <cell r="I78">
            <v>13000000000</v>
          </cell>
        </row>
        <row r="79">
          <cell r="A79">
            <v>36425</v>
          </cell>
          <cell r="C79" t="str">
            <v>GRECE</v>
          </cell>
          <cell r="E79" t="str">
            <v>GRD</v>
          </cell>
          <cell r="F79">
            <v>3200000000</v>
          </cell>
          <cell r="G79">
            <v>64331190.044518992</v>
          </cell>
          <cell r="H79">
            <v>49.742589835280675</v>
          </cell>
        </row>
        <row r="80">
          <cell r="A80">
            <v>36433</v>
          </cell>
          <cell r="C80" t="str">
            <v>JAPON</v>
          </cell>
          <cell r="E80" t="str">
            <v>JPY</v>
          </cell>
          <cell r="F80">
            <v>210000000</v>
          </cell>
          <cell r="G80">
            <v>12387677.1672397</v>
          </cell>
          <cell r="H80">
            <v>16.952330704529775</v>
          </cell>
        </row>
        <row r="81">
          <cell r="A81">
            <v>36434</v>
          </cell>
          <cell r="C81" t="str">
            <v>TAIWAN</v>
          </cell>
          <cell r="E81" t="str">
            <v>USD</v>
          </cell>
          <cell r="F81">
            <v>680100.76</v>
          </cell>
          <cell r="G81">
            <v>4227794.2970746784</v>
          </cell>
          <cell r="H81">
            <v>6.2164234268385146</v>
          </cell>
          <cell r="I81">
            <v>21600000</v>
          </cell>
        </row>
        <row r="82">
          <cell r="A82">
            <v>36434</v>
          </cell>
          <cell r="C82" t="str">
            <v>GLOBAL</v>
          </cell>
          <cell r="E82" t="str">
            <v>USD</v>
          </cell>
          <cell r="F82">
            <v>3405872.43</v>
          </cell>
          <cell r="G82">
            <v>22126432.223091118</v>
          </cell>
          <cell r="H82">
            <v>6.4965534317123899</v>
          </cell>
        </row>
        <row r="83">
          <cell r="A83">
            <v>36437</v>
          </cell>
          <cell r="C83" t="str">
            <v>GRECE</v>
          </cell>
          <cell r="E83" t="str">
            <v>GRD</v>
          </cell>
          <cell r="F83">
            <v>4500000000</v>
          </cell>
          <cell r="G83">
            <v>89840714.018319204</v>
          </cell>
          <cell r="H83">
            <v>1.9964603115182045E-2</v>
          </cell>
        </row>
        <row r="84">
          <cell r="A84">
            <v>36438</v>
          </cell>
          <cell r="C84" t="str">
            <v>CHILI</v>
          </cell>
          <cell r="E84" t="str">
            <v>USD</v>
          </cell>
          <cell r="F84">
            <v>1500000</v>
          </cell>
          <cell r="G84">
            <v>9744830.1475685854</v>
          </cell>
          <cell r="H84">
            <v>6.4965534317123899</v>
          </cell>
          <cell r="I84">
            <v>794025000</v>
          </cell>
          <cell r="J84">
            <v>1.2272699408165468E-2</v>
          </cell>
        </row>
        <row r="85">
          <cell r="A85">
            <v>36441</v>
          </cell>
          <cell r="C85" t="str">
            <v>CHINE</v>
          </cell>
          <cell r="E85" t="str">
            <v>USD</v>
          </cell>
          <cell r="F85">
            <v>3500000</v>
          </cell>
          <cell r="G85">
            <v>22737937.010993365</v>
          </cell>
          <cell r="H85">
            <v>6.4965534317123899</v>
          </cell>
          <cell r="I85">
            <v>28973350</v>
          </cell>
        </row>
        <row r="86">
          <cell r="A86">
            <v>36446</v>
          </cell>
          <cell r="C86" t="str">
            <v>COLOMBIE</v>
          </cell>
          <cell r="E86" t="str">
            <v>USD</v>
          </cell>
          <cell r="F86">
            <v>2211055.2799999998</v>
          </cell>
          <cell r="G86">
            <v>14364238.766989797</v>
          </cell>
          <cell r="H86">
            <v>6.4965534317123899</v>
          </cell>
          <cell r="I86">
            <v>4400000000</v>
          </cell>
        </row>
        <row r="87">
          <cell r="A87">
            <v>36446</v>
          </cell>
          <cell r="C87" t="str">
            <v>JAPON</v>
          </cell>
          <cell r="E87" t="str">
            <v>JPY</v>
          </cell>
          <cell r="F87">
            <v>300000000</v>
          </cell>
          <cell r="G87">
            <v>17170150.962164801</v>
          </cell>
          <cell r="H87">
            <v>5.7233836540549338E-2</v>
          </cell>
        </row>
        <row r="88">
          <cell r="A88">
            <v>36466</v>
          </cell>
          <cell r="C88" t="str">
            <v>GLOBAL</v>
          </cell>
          <cell r="E88" t="str">
            <v>USD</v>
          </cell>
          <cell r="F88">
            <v>5912996</v>
          </cell>
          <cell r="G88">
            <v>38414094.455501631</v>
          </cell>
          <cell r="H88">
            <v>6.4965534317123899</v>
          </cell>
        </row>
        <row r="89">
          <cell r="A89">
            <v>36482</v>
          </cell>
          <cell r="C89" t="str">
            <v>GLOBAL</v>
          </cell>
          <cell r="E89" t="str">
            <v>USD</v>
          </cell>
          <cell r="F89">
            <v>-4068549</v>
          </cell>
          <cell r="G89">
            <v>-26431545.968040012</v>
          </cell>
          <cell r="H89">
            <v>6.4965534317123899</v>
          </cell>
        </row>
        <row r="90">
          <cell r="A90">
            <v>36467</v>
          </cell>
          <cell r="C90" t="str">
            <v>CHILI</v>
          </cell>
          <cell r="E90" t="str">
            <v>USD</v>
          </cell>
          <cell r="F90">
            <v>1000000</v>
          </cell>
          <cell r="G90">
            <v>6256740.8913799999</v>
          </cell>
          <cell r="H90">
            <v>6.3964662919500004</v>
          </cell>
        </row>
        <row r="91">
          <cell r="A91">
            <v>36486</v>
          </cell>
          <cell r="C91" t="str">
            <v>ARGENTINE</v>
          </cell>
          <cell r="E91" t="str">
            <v>USD</v>
          </cell>
          <cell r="F91">
            <v>400000</v>
          </cell>
          <cell r="G91">
            <v>2558586.5167800002</v>
          </cell>
          <cell r="H91">
            <v>6.3964662919500004</v>
          </cell>
          <cell r="I91">
            <v>393798.51840000006</v>
          </cell>
        </row>
        <row r="92">
          <cell r="A92">
            <v>36490</v>
          </cell>
          <cell r="C92" t="str">
            <v>JAPON</v>
          </cell>
          <cell r="E92" t="str">
            <v>JPY</v>
          </cell>
          <cell r="F92">
            <v>300000000</v>
          </cell>
          <cell r="G92">
            <v>18232845.362730894</v>
          </cell>
          <cell r="H92">
            <v>6.0776151209102978E-2</v>
          </cell>
        </row>
        <row r="93">
          <cell r="A93">
            <v>36490</v>
          </cell>
          <cell r="C93" t="str">
            <v>COREE</v>
          </cell>
          <cell r="E93" t="str">
            <v>USD</v>
          </cell>
          <cell r="F93">
            <v>13635589</v>
          </cell>
          <cell r="G93">
            <v>86804738.002289996</v>
          </cell>
          <cell r="H93">
            <v>6.4965534317123899</v>
          </cell>
          <cell r="I93">
            <v>15000000000</v>
          </cell>
        </row>
        <row r="94">
          <cell r="A94">
            <v>36494</v>
          </cell>
          <cell r="C94" t="str">
            <v>POLOGNE</v>
          </cell>
          <cell r="E94" t="str">
            <v>PLN</v>
          </cell>
          <cell r="F94">
            <v>366384577.23000002</v>
          </cell>
          <cell r="G94">
            <v>560000000</v>
          </cell>
          <cell r="H94">
            <v>1.5284486160247319</v>
          </cell>
          <cell r="K94">
            <v>3064105936.3991446</v>
          </cell>
        </row>
        <row r="95">
          <cell r="A95">
            <v>36496</v>
          </cell>
          <cell r="C95" t="str">
            <v>POLOGNE</v>
          </cell>
          <cell r="E95" t="str">
            <v>PLN</v>
          </cell>
          <cell r="F95">
            <v>69770000</v>
          </cell>
          <cell r="G95">
            <v>106639859.94004555</v>
          </cell>
          <cell r="H95">
            <v>1.5284486160247319</v>
          </cell>
        </row>
        <row r="96">
          <cell r="A96">
            <v>36496</v>
          </cell>
          <cell r="C96" t="str">
            <v>POLOGNE</v>
          </cell>
          <cell r="E96" t="str">
            <v>EUR</v>
          </cell>
          <cell r="F96">
            <v>8151640.1399999997</v>
          </cell>
          <cell r="G96">
            <v>53471254.113139793</v>
          </cell>
          <cell r="H96">
            <v>6.5595699999999999</v>
          </cell>
          <cell r="I96">
            <v>34984005.057501107</v>
          </cell>
        </row>
        <row r="97">
          <cell r="C97" t="str">
            <v>COREE</v>
          </cell>
          <cell r="E97" t="str">
            <v>USD</v>
          </cell>
          <cell r="F97">
            <v>17689722.27</v>
          </cell>
          <cell r="G97">
            <v>114922225.91920759</v>
          </cell>
          <cell r="H97">
            <v>6.4965534317123899</v>
          </cell>
          <cell r="I97">
            <v>20000000000</v>
          </cell>
        </row>
        <row r="98">
          <cell r="A98">
            <v>36537</v>
          </cell>
          <cell r="C98" t="str">
            <v>BRESIL</v>
          </cell>
          <cell r="E98" t="str">
            <v>USD</v>
          </cell>
          <cell r="F98">
            <v>371796153.85000002</v>
          </cell>
          <cell r="G98">
            <v>2429539</v>
          </cell>
          <cell r="I98">
            <v>664837</v>
          </cell>
          <cell r="K98">
            <v>2285310311.49544</v>
          </cell>
        </row>
        <row r="99">
          <cell r="A99">
            <v>36539</v>
          </cell>
          <cell r="C99" t="str">
            <v>CHINE</v>
          </cell>
          <cell r="E99" t="str">
            <v>USD</v>
          </cell>
          <cell r="F99">
            <v>150000</v>
          </cell>
          <cell r="G99">
            <v>972000</v>
          </cell>
          <cell r="H99">
            <v>6.48</v>
          </cell>
          <cell r="I99">
            <v>1242000</v>
          </cell>
        </row>
        <row r="100">
          <cell r="A100">
            <v>36543</v>
          </cell>
          <cell r="C100" t="str">
            <v>TCHEQUIE</v>
          </cell>
          <cell r="E100" t="str">
            <v>CZK</v>
          </cell>
          <cell r="F100">
            <v>630000000</v>
          </cell>
          <cell r="G100">
            <v>114786000</v>
          </cell>
          <cell r="H100">
            <v>0.1822</v>
          </cell>
        </row>
        <row r="101">
          <cell r="A101">
            <v>36543</v>
          </cell>
          <cell r="C101" t="str">
            <v>TCHEQUIE</v>
          </cell>
          <cell r="E101" t="str">
            <v>CZK</v>
          </cell>
          <cell r="F101">
            <v>170000000</v>
          </cell>
          <cell r="G101">
            <v>30974000</v>
          </cell>
          <cell r="H101">
            <v>0.1822</v>
          </cell>
        </row>
        <row r="102">
          <cell r="A102">
            <v>36557</v>
          </cell>
          <cell r="C102" t="str">
            <v>CHILI</v>
          </cell>
          <cell r="E102" t="str">
            <v>USD</v>
          </cell>
          <cell r="F102">
            <v>2000000</v>
          </cell>
          <cell r="G102">
            <v>13325688.16658202</v>
          </cell>
          <cell r="H102">
            <v>6.6628440832910103</v>
          </cell>
          <cell r="I102">
            <v>1022457466.9363939</v>
          </cell>
        </row>
        <row r="103">
          <cell r="A103">
            <v>36557</v>
          </cell>
          <cell r="C103" t="str">
            <v>SUISSE</v>
          </cell>
          <cell r="E103" t="str">
            <v>CHF</v>
          </cell>
          <cell r="F103">
            <v>1000000</v>
          </cell>
          <cell r="G103">
            <v>4077813.0372062996</v>
          </cell>
          <cell r="H103">
            <v>4.0778130372062993</v>
          </cell>
        </row>
        <row r="104">
          <cell r="A104">
            <v>36565</v>
          </cell>
          <cell r="C104" t="str">
            <v>TCHEQUIE</v>
          </cell>
          <cell r="E104" t="str">
            <v>CZK</v>
          </cell>
          <cell r="F104">
            <v>420000000</v>
          </cell>
          <cell r="G104">
            <v>77301329.936734602</v>
          </cell>
          <cell r="H104">
            <v>0.18405078556365381</v>
          </cell>
        </row>
        <row r="105">
          <cell r="A105">
            <v>36571</v>
          </cell>
          <cell r="C105" t="str">
            <v>HONGRIE</v>
          </cell>
          <cell r="E105" t="str">
            <v>HUF</v>
          </cell>
          <cell r="F105">
            <v>38964445.020000003</v>
          </cell>
          <cell r="G105">
            <v>1000000</v>
          </cell>
          <cell r="H105">
            <v>2.5664423026857213E-2</v>
          </cell>
        </row>
        <row r="106">
          <cell r="A106">
            <v>36573</v>
          </cell>
          <cell r="C106" t="str">
            <v>SLOVAQUIE</v>
          </cell>
          <cell r="E106" t="str">
            <v>SKK</v>
          </cell>
          <cell r="F106">
            <v>11536822</v>
          </cell>
          <cell r="G106">
            <v>1792010.240214</v>
          </cell>
          <cell r="H106">
            <v>0.15532962545612647</v>
          </cell>
        </row>
        <row r="107">
          <cell r="A107">
            <v>36578</v>
          </cell>
          <cell r="C107" t="str">
            <v>CHILI</v>
          </cell>
          <cell r="E107" t="str">
            <v>USD</v>
          </cell>
          <cell r="F107">
            <v>9000000</v>
          </cell>
          <cell r="G107">
            <v>59789477.415434472</v>
          </cell>
          <cell r="H107">
            <v>6.6432752683816076</v>
          </cell>
          <cell r="I107">
            <v>4587545263.2114229</v>
          </cell>
        </row>
        <row r="108">
          <cell r="A108">
            <v>36581</v>
          </cell>
          <cell r="C108" t="str">
            <v>ARGENTINE</v>
          </cell>
          <cell r="E108" t="str">
            <v>USD</v>
          </cell>
          <cell r="F108">
            <v>400000</v>
          </cell>
          <cell r="G108">
            <v>2610774.1293532341</v>
          </cell>
          <cell r="H108">
            <v>6.5269353233830856</v>
          </cell>
          <cell r="I108">
            <v>390670.69631789578</v>
          </cell>
        </row>
        <row r="109">
          <cell r="A109">
            <v>36585</v>
          </cell>
          <cell r="C109" t="str">
            <v>CARR ASIA</v>
          </cell>
          <cell r="E109" t="str">
            <v>HKD</v>
          </cell>
          <cell r="F109">
            <v>50000000</v>
          </cell>
          <cell r="G109">
            <v>42645009.036653705</v>
          </cell>
          <cell r="H109">
            <v>0.85290018073307405</v>
          </cell>
        </row>
        <row r="110">
          <cell r="A110">
            <v>36601</v>
          </cell>
          <cell r="C110" t="str">
            <v>CHILI</v>
          </cell>
          <cell r="E110" t="str">
            <v>USD</v>
          </cell>
          <cell r="F110">
            <v>600000</v>
          </cell>
          <cell r="G110">
            <v>4094612.9837702871</v>
          </cell>
          <cell r="H110">
            <v>6.8243549729504789</v>
          </cell>
          <cell r="I110">
            <v>305568133.11718559</v>
          </cell>
          <cell r="J110">
            <v>1.34E-2</v>
          </cell>
        </row>
        <row r="111">
          <cell r="A111">
            <v>36605</v>
          </cell>
          <cell r="C111" t="str">
            <v>GLOBAL</v>
          </cell>
          <cell r="E111" t="str">
            <v>USD</v>
          </cell>
          <cell r="F111">
            <v>1799243.3</v>
          </cell>
          <cell r="G111">
            <v>12221458.396376722</v>
          </cell>
          <cell r="H111">
            <v>6.7925546235891066</v>
          </cell>
        </row>
        <row r="112">
          <cell r="A112">
            <v>36572</v>
          </cell>
          <cell r="C112" t="str">
            <v>GLOBAL</v>
          </cell>
          <cell r="E112" t="str">
            <v>USD</v>
          </cell>
          <cell r="F112">
            <v>-9137096</v>
          </cell>
          <cell r="G112">
            <v>-60879046.022061959</v>
          </cell>
          <cell r="H112">
            <v>6.6628440832910103</v>
          </cell>
        </row>
        <row r="113">
          <cell r="A113">
            <v>36586</v>
          </cell>
          <cell r="C113" t="str">
            <v>CHILI</v>
          </cell>
          <cell r="E113" t="str">
            <v>USD</v>
          </cell>
          <cell r="F113">
            <v>700000</v>
          </cell>
          <cell r="G113">
            <v>4777048.4810653348</v>
          </cell>
          <cell r="H113">
            <v>6.824354972950478</v>
          </cell>
          <cell r="I113">
            <v>356496155.30338317</v>
          </cell>
          <cell r="J113">
            <v>1.34E-2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mps"/>
      <sheetName val="datastream"/>
      <sheetName val="Sheet2"/>
      <sheetName val="Sheet3"/>
      <sheetName val="#REF"/>
      <sheetName val="Inf"/>
      <sheetName val="PagD"/>
      <sheetName val="Presentation Output"/>
      <sheetName val="Лист3"/>
      <sheetName val="NASE Oil-Revenue"/>
      <sheetName val="Balance Sh+Indices"/>
      <sheetName val="CrYrAssumptions"/>
      <sheetName val="Исходные данные"/>
      <sheetName val="БДР, БДДС по месяцам (прям)"/>
      <sheetName val="БДР, БДДС по месяцам (косв)"/>
      <sheetName val="Титул"/>
      <sheetName val="Капитальные затраты"/>
      <sheetName val="Анализ Монте-Карло"/>
      <sheetName val="Исходное"/>
      <sheetName val="LFA 2001"/>
      <sheetName val="Controls"/>
      <sheetName val="cfg"/>
      <sheetName val="TА7"/>
      <sheetName val="ф1"/>
      <sheetName val="DCF"/>
      <sheetName val="Siltronic"/>
      <sheetName val="Natl Consult Reg."/>
      <sheetName val="INVESTISSEMENTS"/>
      <sheetName val="Динамика цен"/>
      <sheetName val="Производство молока"/>
    </sheetNames>
    <sheetDataSet>
      <sheetData sheetId="0" refreshError="1">
        <row r="47">
          <cell r="A47" t="str">
            <v>WIRENYPROD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1"/>
      <sheetName val="табл. 5.1"/>
      <sheetName val="табл. 5.2"/>
      <sheetName val="Выручка комб."/>
      <sheetName val="Табл.5.2"/>
      <sheetName val="Кап. влож"/>
      <sheetName val="экспл.комб."/>
      <sheetName val="поток комб. "/>
      <sheetName val="доход комб."/>
      <sheetName val="доход комб.окр."/>
      <sheetName val="Анализ чув-ти"/>
      <sheetName val="Анализ чув-ти (2)"/>
      <sheetName val="Billed aging 103100"/>
      <sheetName val="DPR(TAX)"/>
      <sheetName val="comp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_CIQHiddenCacheSheet"/>
      <sheetName val="Macro"/>
      <sheetName val="Sheet8S"/>
      <sheetName val="Sheet4S"/>
      <sheetName val="Sheet01S"/>
      <sheetName val="Sheet12S"/>
      <sheetName val="UAE"/>
      <sheetName val="Support&gt;&gt;"/>
      <sheetName val="OE"/>
      <sheetName val="Brent"/>
      <sheetName val="GDP_Rosstat"/>
      <sheetName val="CPI_Rosstat"/>
      <sheetName val="PPI_Rosstat"/>
      <sheetName val="Wages_Rosstat"/>
      <sheetName val="CPI_USA"/>
      <sheetName val="PPI_USA"/>
      <sheetName val="CBR"/>
      <sheetName val="МЭР PPI"/>
      <sheetName val="МЭР тарифы"/>
      <sheetName val="Б. вар."/>
      <sheetName val="EIU_Russia"/>
      <sheetName val="Brent_quarterly"/>
      <sheetName val="Brent_annu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2">
          <cell r="B12">
            <v>36529</v>
          </cell>
          <cell r="C12">
            <v>22.37</v>
          </cell>
        </row>
        <row r="13">
          <cell r="B13">
            <v>36530</v>
          </cell>
          <cell r="C13">
            <v>21.71</v>
          </cell>
        </row>
        <row r="14">
          <cell r="B14">
            <v>36531</v>
          </cell>
          <cell r="C14">
            <v>21.87</v>
          </cell>
        </row>
        <row r="15">
          <cell r="B15">
            <v>36532</v>
          </cell>
          <cell r="C15">
            <v>21.37</v>
          </cell>
        </row>
        <row r="16">
          <cell r="B16">
            <v>36535</v>
          </cell>
          <cell r="C16">
            <v>22.01</v>
          </cell>
        </row>
        <row r="17">
          <cell r="B17">
            <v>36536</v>
          </cell>
          <cell r="C17">
            <v>22.1</v>
          </cell>
        </row>
        <row r="18">
          <cell r="B18">
            <v>36537</v>
          </cell>
          <cell r="C18">
            <v>22.5</v>
          </cell>
        </row>
        <row r="19">
          <cell r="B19">
            <v>36538</v>
          </cell>
          <cell r="C19">
            <v>22.95</v>
          </cell>
        </row>
        <row r="20">
          <cell r="B20">
            <v>36539</v>
          </cell>
          <cell r="C20">
            <v>22.77</v>
          </cell>
        </row>
        <row r="21">
          <cell r="B21">
            <v>36542</v>
          </cell>
          <cell r="C21">
            <v>23.57</v>
          </cell>
        </row>
        <row r="22">
          <cell r="B22">
            <v>36543</v>
          </cell>
          <cell r="C22">
            <v>23.83</v>
          </cell>
        </row>
        <row r="23">
          <cell r="B23">
            <v>36544</v>
          </cell>
          <cell r="C23">
            <v>23.82</v>
          </cell>
        </row>
        <row r="24">
          <cell r="B24">
            <v>36545</v>
          </cell>
          <cell r="C24">
            <v>23.54</v>
          </cell>
        </row>
        <row r="25">
          <cell r="B25">
            <v>36546</v>
          </cell>
          <cell r="C25">
            <v>24.66</v>
          </cell>
        </row>
        <row r="26">
          <cell r="B26">
            <v>36549</v>
          </cell>
          <cell r="C26">
            <v>24.04</v>
          </cell>
        </row>
        <row r="27">
          <cell r="B27">
            <v>36550</v>
          </cell>
          <cell r="C27">
            <v>24.04</v>
          </cell>
        </row>
        <row r="28">
          <cell r="B28">
            <v>36551</v>
          </cell>
          <cell r="C28">
            <v>24.11</v>
          </cell>
        </row>
        <row r="29">
          <cell r="B29">
            <v>36552</v>
          </cell>
          <cell r="C29">
            <v>23.6</v>
          </cell>
        </row>
        <row r="30">
          <cell r="B30">
            <v>36553</v>
          </cell>
          <cell r="C30">
            <v>23.56</v>
          </cell>
        </row>
        <row r="31">
          <cell r="B31">
            <v>36556</v>
          </cell>
          <cell r="C31">
            <v>23.22</v>
          </cell>
        </row>
        <row r="32">
          <cell r="B32">
            <v>36557</v>
          </cell>
          <cell r="C32">
            <v>24.17</v>
          </cell>
        </row>
        <row r="33">
          <cell r="B33">
            <v>36558</v>
          </cell>
          <cell r="C33">
            <v>24.55</v>
          </cell>
        </row>
        <row r="34">
          <cell r="B34">
            <v>36559</v>
          </cell>
          <cell r="C34">
            <v>23.75</v>
          </cell>
        </row>
        <row r="35">
          <cell r="B35">
            <v>36560</v>
          </cell>
          <cell r="C35">
            <v>24.7</v>
          </cell>
        </row>
        <row r="36">
          <cell r="B36">
            <v>36563</v>
          </cell>
          <cell r="C36">
            <v>24.7</v>
          </cell>
        </row>
        <row r="37">
          <cell r="B37">
            <v>36564</v>
          </cell>
          <cell r="C37">
            <v>24.05</v>
          </cell>
        </row>
        <row r="38">
          <cell r="B38">
            <v>36565</v>
          </cell>
          <cell r="C38">
            <v>24.21</v>
          </cell>
        </row>
        <row r="39">
          <cell r="B39">
            <v>36566</v>
          </cell>
          <cell r="C39">
            <v>24.21</v>
          </cell>
        </row>
        <row r="40">
          <cell r="B40">
            <v>36567</v>
          </cell>
          <cell r="C40">
            <v>25.02</v>
          </cell>
        </row>
        <row r="41">
          <cell r="B41">
            <v>36570</v>
          </cell>
          <cell r="C41">
            <v>24.93</v>
          </cell>
        </row>
        <row r="42">
          <cell r="B42">
            <v>36571</v>
          </cell>
          <cell r="C42">
            <v>25.35</v>
          </cell>
        </row>
        <row r="43">
          <cell r="B43">
            <v>36572</v>
          </cell>
          <cell r="C43">
            <v>24.85</v>
          </cell>
        </row>
        <row r="44">
          <cell r="B44">
            <v>36573</v>
          </cell>
          <cell r="C44">
            <v>24.15</v>
          </cell>
        </row>
        <row r="45">
          <cell r="B45">
            <v>36574</v>
          </cell>
          <cell r="C45">
            <v>24.24</v>
          </cell>
        </row>
        <row r="46">
          <cell r="B46">
            <v>36577</v>
          </cell>
          <cell r="C46">
            <v>24.07</v>
          </cell>
        </row>
        <row r="47">
          <cell r="B47">
            <v>36578</v>
          </cell>
          <cell r="C47">
            <v>23.67</v>
          </cell>
        </row>
        <row r="48">
          <cell r="B48">
            <v>36579</v>
          </cell>
          <cell r="C48">
            <v>24.18</v>
          </cell>
        </row>
        <row r="49">
          <cell r="B49">
            <v>36580</v>
          </cell>
          <cell r="C49">
            <v>24.5</v>
          </cell>
        </row>
        <row r="50">
          <cell r="B50">
            <v>36581</v>
          </cell>
          <cell r="C50">
            <v>24.17</v>
          </cell>
        </row>
        <row r="51">
          <cell r="B51">
            <v>36584</v>
          </cell>
          <cell r="C51">
            <v>24.45</v>
          </cell>
        </row>
        <row r="52">
          <cell r="B52">
            <v>36585</v>
          </cell>
          <cell r="C52">
            <v>24.47</v>
          </cell>
        </row>
        <row r="53">
          <cell r="B53">
            <v>36586</v>
          </cell>
          <cell r="C53">
            <v>25.05</v>
          </cell>
        </row>
        <row r="54">
          <cell r="B54">
            <v>36587</v>
          </cell>
          <cell r="C54">
            <v>26.12</v>
          </cell>
        </row>
        <row r="55">
          <cell r="B55">
            <v>36588</v>
          </cell>
          <cell r="C55">
            <v>25.87</v>
          </cell>
        </row>
        <row r="56">
          <cell r="B56">
            <v>36591</v>
          </cell>
          <cell r="C56">
            <v>25.87</v>
          </cell>
        </row>
        <row r="57">
          <cell r="B57">
            <v>36592</v>
          </cell>
          <cell r="C57">
            <v>25.87</v>
          </cell>
        </row>
        <row r="58">
          <cell r="B58">
            <v>36593</v>
          </cell>
          <cell r="C58">
            <v>27.87</v>
          </cell>
        </row>
        <row r="59">
          <cell r="B59">
            <v>36594</v>
          </cell>
          <cell r="C59">
            <v>25.5</v>
          </cell>
        </row>
        <row r="60">
          <cell r="B60">
            <v>36595</v>
          </cell>
          <cell r="C60">
            <v>25.87</v>
          </cell>
        </row>
        <row r="61">
          <cell r="B61">
            <v>36598</v>
          </cell>
          <cell r="C61">
            <v>25.22</v>
          </cell>
        </row>
        <row r="62">
          <cell r="B62">
            <v>36599</v>
          </cell>
          <cell r="C62">
            <v>25.53</v>
          </cell>
        </row>
        <row r="63">
          <cell r="B63">
            <v>36600</v>
          </cell>
          <cell r="C63">
            <v>25.17</v>
          </cell>
        </row>
        <row r="64">
          <cell r="B64">
            <v>36601</v>
          </cell>
          <cell r="C64">
            <v>25.17</v>
          </cell>
        </row>
        <row r="65">
          <cell r="B65">
            <v>36602</v>
          </cell>
          <cell r="C65">
            <v>24.5</v>
          </cell>
        </row>
        <row r="66">
          <cell r="B66">
            <v>36605</v>
          </cell>
          <cell r="C66">
            <v>24.29</v>
          </cell>
        </row>
        <row r="67">
          <cell r="B67">
            <v>36606</v>
          </cell>
          <cell r="C67">
            <v>23.74</v>
          </cell>
        </row>
        <row r="68">
          <cell r="B68">
            <v>36607</v>
          </cell>
          <cell r="C68">
            <v>23.8</v>
          </cell>
        </row>
        <row r="69">
          <cell r="B69">
            <v>36608</v>
          </cell>
          <cell r="C69">
            <v>23.45</v>
          </cell>
        </row>
        <row r="70">
          <cell r="B70">
            <v>36609</v>
          </cell>
          <cell r="C70">
            <v>24</v>
          </cell>
        </row>
        <row r="71">
          <cell r="B71">
            <v>36612</v>
          </cell>
          <cell r="C71">
            <v>24.05</v>
          </cell>
        </row>
        <row r="72">
          <cell r="B72">
            <v>36613</v>
          </cell>
          <cell r="C72">
            <v>23.7</v>
          </cell>
        </row>
        <row r="73">
          <cell r="B73">
            <v>36614</v>
          </cell>
          <cell r="C73">
            <v>23.75</v>
          </cell>
        </row>
        <row r="74">
          <cell r="B74">
            <v>36615</v>
          </cell>
          <cell r="C74">
            <v>23.37</v>
          </cell>
        </row>
        <row r="75">
          <cell r="B75">
            <v>36616</v>
          </cell>
          <cell r="C75">
            <v>23.9</v>
          </cell>
        </row>
        <row r="76">
          <cell r="B76">
            <v>36619</v>
          </cell>
          <cell r="C76">
            <v>23.72</v>
          </cell>
        </row>
        <row r="77">
          <cell r="B77">
            <v>36620</v>
          </cell>
          <cell r="C77">
            <v>23.4</v>
          </cell>
        </row>
        <row r="78">
          <cell r="B78">
            <v>36621</v>
          </cell>
          <cell r="C78">
            <v>22.32</v>
          </cell>
        </row>
        <row r="79">
          <cell r="B79">
            <v>36622</v>
          </cell>
          <cell r="C79">
            <v>22.94</v>
          </cell>
        </row>
        <row r="80">
          <cell r="B80">
            <v>36623</v>
          </cell>
          <cell r="C80">
            <v>22.53</v>
          </cell>
        </row>
        <row r="81">
          <cell r="B81">
            <v>36626</v>
          </cell>
          <cell r="C81">
            <v>22.53</v>
          </cell>
        </row>
        <row r="82">
          <cell r="B82">
            <v>36627</v>
          </cell>
          <cell r="C82">
            <v>20.420000000000002</v>
          </cell>
        </row>
        <row r="83">
          <cell r="B83">
            <v>36628</v>
          </cell>
          <cell r="C83">
            <v>20.65</v>
          </cell>
        </row>
        <row r="84">
          <cell r="B84">
            <v>36629</v>
          </cell>
          <cell r="C84">
            <v>20.65</v>
          </cell>
        </row>
        <row r="85">
          <cell r="B85">
            <v>36630</v>
          </cell>
          <cell r="C85">
            <v>21.19</v>
          </cell>
        </row>
        <row r="86">
          <cell r="B86">
            <v>36633</v>
          </cell>
          <cell r="C86">
            <v>20.82</v>
          </cell>
        </row>
        <row r="87">
          <cell r="B87">
            <v>36634</v>
          </cell>
          <cell r="C87">
            <v>21.52</v>
          </cell>
        </row>
        <row r="88">
          <cell r="B88">
            <v>36635</v>
          </cell>
          <cell r="C88">
            <v>21.62</v>
          </cell>
        </row>
        <row r="89">
          <cell r="B89">
            <v>36636</v>
          </cell>
          <cell r="C89">
            <v>22.5</v>
          </cell>
        </row>
        <row r="90">
          <cell r="B90">
            <v>36641</v>
          </cell>
          <cell r="C90">
            <v>23.18</v>
          </cell>
        </row>
        <row r="91">
          <cell r="B91">
            <v>36642</v>
          </cell>
          <cell r="C91">
            <v>22.72</v>
          </cell>
        </row>
        <row r="92">
          <cell r="B92">
            <v>36643</v>
          </cell>
          <cell r="C92">
            <v>22.67</v>
          </cell>
        </row>
        <row r="93">
          <cell r="B93">
            <v>36644</v>
          </cell>
          <cell r="C93">
            <v>22.67</v>
          </cell>
        </row>
        <row r="94">
          <cell r="B94">
            <v>36648</v>
          </cell>
          <cell r="C94">
            <v>22.94</v>
          </cell>
        </row>
        <row r="95">
          <cell r="B95">
            <v>36649</v>
          </cell>
          <cell r="C95">
            <v>23.9</v>
          </cell>
        </row>
        <row r="96">
          <cell r="B96">
            <v>36650</v>
          </cell>
          <cell r="C96">
            <v>23.8</v>
          </cell>
        </row>
        <row r="97">
          <cell r="B97">
            <v>36651</v>
          </cell>
          <cell r="C97">
            <v>23.8</v>
          </cell>
        </row>
        <row r="98">
          <cell r="B98">
            <v>36654</v>
          </cell>
          <cell r="C98">
            <v>24.75</v>
          </cell>
        </row>
        <row r="99">
          <cell r="B99">
            <v>36655</v>
          </cell>
          <cell r="C99">
            <v>24.75</v>
          </cell>
        </row>
        <row r="100">
          <cell r="B100">
            <v>36656</v>
          </cell>
          <cell r="C100">
            <v>25.32</v>
          </cell>
        </row>
        <row r="101">
          <cell r="B101">
            <v>36657</v>
          </cell>
          <cell r="C101">
            <v>25.27</v>
          </cell>
        </row>
        <row r="102">
          <cell r="B102">
            <v>36658</v>
          </cell>
          <cell r="C102">
            <v>26.39</v>
          </cell>
        </row>
        <row r="103">
          <cell r="B103">
            <v>36661</v>
          </cell>
          <cell r="C103">
            <v>26.55</v>
          </cell>
        </row>
        <row r="104">
          <cell r="B104">
            <v>36662</v>
          </cell>
          <cell r="C104">
            <v>26.87</v>
          </cell>
        </row>
        <row r="105">
          <cell r="B105">
            <v>36663</v>
          </cell>
          <cell r="C105">
            <v>26.9</v>
          </cell>
        </row>
        <row r="106">
          <cell r="B106">
            <v>36664</v>
          </cell>
          <cell r="C106">
            <v>26.9</v>
          </cell>
        </row>
        <row r="107">
          <cell r="B107">
            <v>36665</v>
          </cell>
          <cell r="C107">
            <v>25.63</v>
          </cell>
        </row>
        <row r="108">
          <cell r="B108">
            <v>36668</v>
          </cell>
          <cell r="C108">
            <v>26.55</v>
          </cell>
        </row>
        <row r="109">
          <cell r="B109">
            <v>36669</v>
          </cell>
          <cell r="C109">
            <v>25.48</v>
          </cell>
        </row>
        <row r="110">
          <cell r="B110">
            <v>36670</v>
          </cell>
          <cell r="C110">
            <v>25.74</v>
          </cell>
        </row>
        <row r="111">
          <cell r="B111">
            <v>36671</v>
          </cell>
          <cell r="C111">
            <v>26.96</v>
          </cell>
        </row>
        <row r="112">
          <cell r="B112">
            <v>36672</v>
          </cell>
          <cell r="C112">
            <v>27.03</v>
          </cell>
        </row>
        <row r="113">
          <cell r="B113">
            <v>36675</v>
          </cell>
          <cell r="C113">
            <v>26.57</v>
          </cell>
        </row>
        <row r="114">
          <cell r="B114">
            <v>36676</v>
          </cell>
          <cell r="C114">
            <v>26.55</v>
          </cell>
        </row>
        <row r="115">
          <cell r="B115">
            <v>36677</v>
          </cell>
          <cell r="C115">
            <v>26.38</v>
          </cell>
        </row>
        <row r="116">
          <cell r="B116">
            <v>36678</v>
          </cell>
          <cell r="C116">
            <v>25.52</v>
          </cell>
        </row>
        <row r="117">
          <cell r="B117">
            <v>36679</v>
          </cell>
          <cell r="C117">
            <v>26.4</v>
          </cell>
        </row>
        <row r="118">
          <cell r="B118">
            <v>36682</v>
          </cell>
          <cell r="C118">
            <v>26.65</v>
          </cell>
        </row>
        <row r="119">
          <cell r="B119">
            <v>36683</v>
          </cell>
          <cell r="C119">
            <v>25.82</v>
          </cell>
        </row>
        <row r="120">
          <cell r="B120">
            <v>36684</v>
          </cell>
          <cell r="C120">
            <v>26.25</v>
          </cell>
        </row>
        <row r="121">
          <cell r="B121">
            <v>36685</v>
          </cell>
          <cell r="C121">
            <v>26.95</v>
          </cell>
        </row>
        <row r="122">
          <cell r="B122">
            <v>36686</v>
          </cell>
          <cell r="C122">
            <v>26.95</v>
          </cell>
        </row>
        <row r="123">
          <cell r="B123">
            <v>36689</v>
          </cell>
          <cell r="C123">
            <v>26.67</v>
          </cell>
        </row>
        <row r="124">
          <cell r="B124">
            <v>36690</v>
          </cell>
          <cell r="C124">
            <v>26.67</v>
          </cell>
        </row>
        <row r="125">
          <cell r="B125">
            <v>36691</v>
          </cell>
          <cell r="C125">
            <v>28.73</v>
          </cell>
        </row>
        <row r="126">
          <cell r="B126">
            <v>36692</v>
          </cell>
          <cell r="C126">
            <v>27.98</v>
          </cell>
        </row>
        <row r="127">
          <cell r="B127">
            <v>36693</v>
          </cell>
          <cell r="C127">
            <v>27.35</v>
          </cell>
        </row>
        <row r="128">
          <cell r="B128">
            <v>36696</v>
          </cell>
          <cell r="C128">
            <v>27.35</v>
          </cell>
        </row>
        <row r="129">
          <cell r="B129">
            <v>36697</v>
          </cell>
          <cell r="C129">
            <v>25.9</v>
          </cell>
        </row>
        <row r="130">
          <cell r="B130">
            <v>36698</v>
          </cell>
          <cell r="C130">
            <v>27.12</v>
          </cell>
        </row>
        <row r="131">
          <cell r="B131">
            <v>36699</v>
          </cell>
          <cell r="C131">
            <v>27.48</v>
          </cell>
        </row>
        <row r="132">
          <cell r="B132">
            <v>36700</v>
          </cell>
          <cell r="C132">
            <v>27.65</v>
          </cell>
        </row>
        <row r="133">
          <cell r="B133">
            <v>36703</v>
          </cell>
          <cell r="C133">
            <v>27.42</v>
          </cell>
        </row>
        <row r="134">
          <cell r="B134">
            <v>36704</v>
          </cell>
          <cell r="C134">
            <v>26.95</v>
          </cell>
        </row>
        <row r="135">
          <cell r="B135">
            <v>36705</v>
          </cell>
          <cell r="C135">
            <v>27.52</v>
          </cell>
        </row>
        <row r="136">
          <cell r="B136">
            <v>36706</v>
          </cell>
          <cell r="C136">
            <v>27.2</v>
          </cell>
        </row>
        <row r="137">
          <cell r="B137">
            <v>36707</v>
          </cell>
          <cell r="C137">
            <v>27.62</v>
          </cell>
        </row>
        <row r="138">
          <cell r="B138">
            <v>36710</v>
          </cell>
          <cell r="C138">
            <v>27.62</v>
          </cell>
        </row>
        <row r="139">
          <cell r="B139">
            <v>36711</v>
          </cell>
          <cell r="C139">
            <v>27.62</v>
          </cell>
        </row>
        <row r="140">
          <cell r="B140">
            <v>36712</v>
          </cell>
          <cell r="C140">
            <v>26.45</v>
          </cell>
        </row>
        <row r="141">
          <cell r="B141">
            <v>36713</v>
          </cell>
          <cell r="C141">
            <v>26.4</v>
          </cell>
        </row>
        <row r="142">
          <cell r="B142">
            <v>36714</v>
          </cell>
          <cell r="C142">
            <v>26.68</v>
          </cell>
        </row>
        <row r="143">
          <cell r="B143">
            <v>36717</v>
          </cell>
          <cell r="C143">
            <v>26.38</v>
          </cell>
        </row>
        <row r="144">
          <cell r="B144">
            <v>36718</v>
          </cell>
          <cell r="C144">
            <v>25.85</v>
          </cell>
        </row>
        <row r="145">
          <cell r="B145">
            <v>36719</v>
          </cell>
          <cell r="C145">
            <v>26.15</v>
          </cell>
        </row>
        <row r="146">
          <cell r="B146">
            <v>36720</v>
          </cell>
          <cell r="C146">
            <v>27.02</v>
          </cell>
        </row>
        <row r="147">
          <cell r="B147">
            <v>36721</v>
          </cell>
          <cell r="C147">
            <v>27.25</v>
          </cell>
        </row>
        <row r="148">
          <cell r="B148">
            <v>36724</v>
          </cell>
          <cell r="C148">
            <v>26.2</v>
          </cell>
        </row>
        <row r="149">
          <cell r="B149">
            <v>36725</v>
          </cell>
          <cell r="C149">
            <v>25.9</v>
          </cell>
        </row>
        <row r="150">
          <cell r="B150">
            <v>36726</v>
          </cell>
          <cell r="C150">
            <v>26.72</v>
          </cell>
        </row>
        <row r="151">
          <cell r="B151">
            <v>36727</v>
          </cell>
          <cell r="C151">
            <v>26.1</v>
          </cell>
        </row>
        <row r="152">
          <cell r="B152">
            <v>36728</v>
          </cell>
          <cell r="C152">
            <v>25.32</v>
          </cell>
        </row>
        <row r="153">
          <cell r="B153">
            <v>36731</v>
          </cell>
          <cell r="C153">
            <v>24.85</v>
          </cell>
        </row>
        <row r="154">
          <cell r="B154">
            <v>36732</v>
          </cell>
          <cell r="C154">
            <v>24.6</v>
          </cell>
        </row>
        <row r="155">
          <cell r="B155">
            <v>36733</v>
          </cell>
          <cell r="C155">
            <v>24.1</v>
          </cell>
        </row>
        <row r="156">
          <cell r="B156">
            <v>36734</v>
          </cell>
          <cell r="C156">
            <v>24.17</v>
          </cell>
        </row>
        <row r="157">
          <cell r="B157">
            <v>36735</v>
          </cell>
          <cell r="C157">
            <v>24.62</v>
          </cell>
        </row>
        <row r="158">
          <cell r="B158">
            <v>36738</v>
          </cell>
          <cell r="C158">
            <v>24.7</v>
          </cell>
        </row>
        <row r="159">
          <cell r="B159">
            <v>36739</v>
          </cell>
          <cell r="C159">
            <v>24.28</v>
          </cell>
        </row>
        <row r="160">
          <cell r="B160">
            <v>36740</v>
          </cell>
          <cell r="C160">
            <v>25.15</v>
          </cell>
        </row>
        <row r="161">
          <cell r="B161">
            <v>36741</v>
          </cell>
          <cell r="C161">
            <v>24.93</v>
          </cell>
        </row>
        <row r="162">
          <cell r="B162">
            <v>36742</v>
          </cell>
          <cell r="C162">
            <v>25.35</v>
          </cell>
        </row>
        <row r="163">
          <cell r="B163">
            <v>36745</v>
          </cell>
          <cell r="C163">
            <v>26.15</v>
          </cell>
        </row>
        <row r="164">
          <cell r="B164">
            <v>36746</v>
          </cell>
          <cell r="C164">
            <v>25.74</v>
          </cell>
        </row>
        <row r="165">
          <cell r="B165">
            <v>36747</v>
          </cell>
          <cell r="C165">
            <v>25.74</v>
          </cell>
        </row>
        <row r="166">
          <cell r="B166">
            <v>36748</v>
          </cell>
          <cell r="C166">
            <v>25.76</v>
          </cell>
        </row>
        <row r="167">
          <cell r="B167">
            <v>36749</v>
          </cell>
          <cell r="C167">
            <v>25.76</v>
          </cell>
        </row>
        <row r="168">
          <cell r="B168">
            <v>36752</v>
          </cell>
          <cell r="C168">
            <v>28.3</v>
          </cell>
        </row>
        <row r="169">
          <cell r="B169">
            <v>36753</v>
          </cell>
          <cell r="C169">
            <v>28.95</v>
          </cell>
        </row>
        <row r="170">
          <cell r="B170">
            <v>36754</v>
          </cell>
          <cell r="C170">
            <v>28.95</v>
          </cell>
        </row>
        <row r="171">
          <cell r="B171">
            <v>36755</v>
          </cell>
          <cell r="C171">
            <v>28.95</v>
          </cell>
        </row>
        <row r="172">
          <cell r="B172">
            <v>36756</v>
          </cell>
          <cell r="C172">
            <v>28</v>
          </cell>
        </row>
        <row r="173">
          <cell r="B173">
            <v>36759</v>
          </cell>
          <cell r="C173">
            <v>27.88</v>
          </cell>
        </row>
        <row r="174">
          <cell r="B174">
            <v>36760</v>
          </cell>
          <cell r="C174">
            <v>27.9</v>
          </cell>
        </row>
        <row r="175">
          <cell r="B175">
            <v>36761</v>
          </cell>
          <cell r="C175">
            <v>28.04</v>
          </cell>
        </row>
        <row r="176">
          <cell r="B176">
            <v>36762</v>
          </cell>
          <cell r="C176">
            <v>27.91</v>
          </cell>
        </row>
        <row r="177">
          <cell r="B177">
            <v>36763</v>
          </cell>
          <cell r="C177">
            <v>27.66</v>
          </cell>
        </row>
        <row r="178">
          <cell r="B178">
            <v>36766</v>
          </cell>
          <cell r="C178">
            <v>27.62</v>
          </cell>
        </row>
        <row r="179">
          <cell r="B179">
            <v>36767</v>
          </cell>
          <cell r="C179">
            <v>28.6</v>
          </cell>
        </row>
        <row r="180">
          <cell r="B180">
            <v>36768</v>
          </cell>
          <cell r="C180">
            <v>28.6</v>
          </cell>
        </row>
        <row r="181">
          <cell r="B181">
            <v>36769</v>
          </cell>
          <cell r="C181">
            <v>29.05</v>
          </cell>
        </row>
        <row r="182">
          <cell r="B182">
            <v>36770</v>
          </cell>
          <cell r="C182">
            <v>28.82</v>
          </cell>
        </row>
        <row r="183">
          <cell r="B183">
            <v>36773</v>
          </cell>
          <cell r="C183">
            <v>29.33</v>
          </cell>
        </row>
        <row r="184">
          <cell r="B184">
            <v>36774</v>
          </cell>
          <cell r="C184">
            <v>30</v>
          </cell>
        </row>
        <row r="185">
          <cell r="B185">
            <v>36775</v>
          </cell>
          <cell r="C185">
            <v>30.1</v>
          </cell>
        </row>
        <row r="186">
          <cell r="B186">
            <v>36776</v>
          </cell>
          <cell r="C186">
            <v>31.18</v>
          </cell>
        </row>
        <row r="187">
          <cell r="B187">
            <v>36777</v>
          </cell>
          <cell r="C187">
            <v>30.67</v>
          </cell>
        </row>
        <row r="188">
          <cell r="B188">
            <v>36780</v>
          </cell>
          <cell r="C188">
            <v>30.67</v>
          </cell>
        </row>
        <row r="189">
          <cell r="B189">
            <v>36781</v>
          </cell>
          <cell r="C189">
            <v>30.45</v>
          </cell>
        </row>
        <row r="190">
          <cell r="B190">
            <v>36782</v>
          </cell>
          <cell r="C190">
            <v>29.15</v>
          </cell>
        </row>
        <row r="191">
          <cell r="B191">
            <v>36783</v>
          </cell>
          <cell r="C191">
            <v>28.42</v>
          </cell>
        </row>
        <row r="192">
          <cell r="B192">
            <v>36784</v>
          </cell>
          <cell r="C192">
            <v>29.08</v>
          </cell>
        </row>
        <row r="193">
          <cell r="B193">
            <v>36787</v>
          </cell>
          <cell r="C193">
            <v>30.23</v>
          </cell>
        </row>
        <row r="194">
          <cell r="B194">
            <v>36788</v>
          </cell>
          <cell r="C194">
            <v>30.23</v>
          </cell>
        </row>
        <row r="195">
          <cell r="B195">
            <v>36789</v>
          </cell>
          <cell r="C195">
            <v>31.77</v>
          </cell>
        </row>
        <row r="196">
          <cell r="B196">
            <v>36790</v>
          </cell>
          <cell r="C196">
            <v>30.8</v>
          </cell>
        </row>
        <row r="197">
          <cell r="B197">
            <v>36791</v>
          </cell>
          <cell r="C197">
            <v>30.32</v>
          </cell>
        </row>
        <row r="198">
          <cell r="B198">
            <v>36794</v>
          </cell>
          <cell r="C198">
            <v>30.32</v>
          </cell>
        </row>
        <row r="199">
          <cell r="B199">
            <v>36795</v>
          </cell>
          <cell r="C199">
            <v>28.35</v>
          </cell>
        </row>
        <row r="200">
          <cell r="B200">
            <v>36796</v>
          </cell>
          <cell r="C200">
            <v>29.5</v>
          </cell>
        </row>
        <row r="201">
          <cell r="B201">
            <v>36797</v>
          </cell>
          <cell r="C201">
            <v>28.92</v>
          </cell>
        </row>
        <row r="202">
          <cell r="B202">
            <v>36798</v>
          </cell>
          <cell r="C202">
            <v>28.07</v>
          </cell>
        </row>
        <row r="203">
          <cell r="B203">
            <v>36801</v>
          </cell>
          <cell r="C203">
            <v>28.69</v>
          </cell>
        </row>
        <row r="204">
          <cell r="B204">
            <v>36802</v>
          </cell>
          <cell r="C204">
            <v>29.6</v>
          </cell>
        </row>
        <row r="205">
          <cell r="B205">
            <v>36803</v>
          </cell>
          <cell r="C205">
            <v>29.32</v>
          </cell>
        </row>
        <row r="206">
          <cell r="B206">
            <v>36804</v>
          </cell>
          <cell r="C206">
            <v>29.7</v>
          </cell>
        </row>
        <row r="207">
          <cell r="B207">
            <v>36805</v>
          </cell>
          <cell r="C207">
            <v>29.2</v>
          </cell>
        </row>
        <row r="208">
          <cell r="B208">
            <v>36808</v>
          </cell>
          <cell r="C208">
            <v>29.98</v>
          </cell>
        </row>
        <row r="209">
          <cell r="B209">
            <v>36809</v>
          </cell>
          <cell r="C209">
            <v>30.33</v>
          </cell>
        </row>
        <row r="210">
          <cell r="B210">
            <v>36810</v>
          </cell>
          <cell r="C210">
            <v>30.95</v>
          </cell>
        </row>
        <row r="211">
          <cell r="B211">
            <v>36811</v>
          </cell>
          <cell r="C211">
            <v>29.92</v>
          </cell>
        </row>
        <row r="212">
          <cell r="B212">
            <v>36812</v>
          </cell>
          <cell r="C212">
            <v>31.94</v>
          </cell>
        </row>
        <row r="213">
          <cell r="B213">
            <v>36815</v>
          </cell>
          <cell r="C213">
            <v>31.09</v>
          </cell>
        </row>
        <row r="214">
          <cell r="B214">
            <v>36816</v>
          </cell>
          <cell r="C214">
            <v>30.32</v>
          </cell>
        </row>
        <row r="215">
          <cell r="B215">
            <v>36817</v>
          </cell>
          <cell r="C215">
            <v>30.95</v>
          </cell>
        </row>
        <row r="216">
          <cell r="B216">
            <v>36818</v>
          </cell>
          <cell r="C216">
            <v>31.18</v>
          </cell>
        </row>
        <row r="217">
          <cell r="B217">
            <v>36819</v>
          </cell>
          <cell r="C217">
            <v>30.42</v>
          </cell>
        </row>
        <row r="218">
          <cell r="B218">
            <v>36822</v>
          </cell>
          <cell r="C218">
            <v>31.55</v>
          </cell>
        </row>
        <row r="219">
          <cell r="B219">
            <v>36823</v>
          </cell>
          <cell r="C219">
            <v>31.97</v>
          </cell>
        </row>
        <row r="220">
          <cell r="B220">
            <v>36824</v>
          </cell>
          <cell r="C220">
            <v>31.35</v>
          </cell>
        </row>
        <row r="221">
          <cell r="B221">
            <v>36825</v>
          </cell>
          <cell r="C221">
            <v>31.35</v>
          </cell>
        </row>
        <row r="222">
          <cell r="B222">
            <v>36826</v>
          </cell>
          <cell r="C222">
            <v>31.53</v>
          </cell>
        </row>
        <row r="223">
          <cell r="B223">
            <v>36829</v>
          </cell>
          <cell r="C223">
            <v>30.35</v>
          </cell>
        </row>
        <row r="224">
          <cell r="B224">
            <v>36830</v>
          </cell>
          <cell r="C224">
            <v>30.4</v>
          </cell>
        </row>
        <row r="225">
          <cell r="B225">
            <v>36831</v>
          </cell>
          <cell r="C225">
            <v>30.8</v>
          </cell>
        </row>
        <row r="226">
          <cell r="B226">
            <v>36832</v>
          </cell>
          <cell r="C226">
            <v>30.92</v>
          </cell>
        </row>
        <row r="227">
          <cell r="B227">
            <v>36833</v>
          </cell>
          <cell r="C227">
            <v>29.67</v>
          </cell>
        </row>
        <row r="228">
          <cell r="B228">
            <v>36836</v>
          </cell>
          <cell r="C228">
            <v>29.9</v>
          </cell>
        </row>
        <row r="229">
          <cell r="B229">
            <v>36837</v>
          </cell>
          <cell r="C229">
            <v>31.02</v>
          </cell>
        </row>
        <row r="230">
          <cell r="B230">
            <v>36838</v>
          </cell>
          <cell r="C230">
            <v>31.37</v>
          </cell>
        </row>
        <row r="231">
          <cell r="B231">
            <v>36839</v>
          </cell>
          <cell r="C231">
            <v>31.15</v>
          </cell>
        </row>
        <row r="232">
          <cell r="B232">
            <v>36840</v>
          </cell>
          <cell r="C232">
            <v>31.82</v>
          </cell>
        </row>
        <row r="233">
          <cell r="B233">
            <v>36843</v>
          </cell>
          <cell r="C233">
            <v>32.4</v>
          </cell>
        </row>
        <row r="234">
          <cell r="B234">
            <v>36844</v>
          </cell>
          <cell r="C234">
            <v>32.92</v>
          </cell>
        </row>
        <row r="235">
          <cell r="B235">
            <v>36845</v>
          </cell>
          <cell r="C235">
            <v>33.15</v>
          </cell>
        </row>
        <row r="236">
          <cell r="B236">
            <v>36846</v>
          </cell>
          <cell r="C236">
            <v>33.15</v>
          </cell>
        </row>
        <row r="237">
          <cell r="B237">
            <v>36847</v>
          </cell>
          <cell r="C237">
            <v>32.119999999999997</v>
          </cell>
        </row>
        <row r="238">
          <cell r="B238">
            <v>36850</v>
          </cell>
          <cell r="C238">
            <v>30.22</v>
          </cell>
        </row>
        <row r="239">
          <cell r="B239">
            <v>36851</v>
          </cell>
          <cell r="C239">
            <v>29.38</v>
          </cell>
        </row>
        <row r="240">
          <cell r="B240">
            <v>36852</v>
          </cell>
          <cell r="C240">
            <v>29.05</v>
          </cell>
        </row>
        <row r="241">
          <cell r="B241">
            <v>36853</v>
          </cell>
          <cell r="C241">
            <v>29.45</v>
          </cell>
        </row>
        <row r="242">
          <cell r="B242">
            <v>36854</v>
          </cell>
          <cell r="C242">
            <v>29.42</v>
          </cell>
        </row>
        <row r="243">
          <cell r="B243">
            <v>36857</v>
          </cell>
          <cell r="C243">
            <v>28.75</v>
          </cell>
        </row>
        <row r="244">
          <cell r="B244">
            <v>36858</v>
          </cell>
          <cell r="C244">
            <v>28.85</v>
          </cell>
        </row>
        <row r="245">
          <cell r="B245">
            <v>36859</v>
          </cell>
          <cell r="C245">
            <v>27.73</v>
          </cell>
        </row>
        <row r="246">
          <cell r="B246">
            <v>36860</v>
          </cell>
          <cell r="C246">
            <v>28.6</v>
          </cell>
        </row>
        <row r="247">
          <cell r="B247">
            <v>36861</v>
          </cell>
          <cell r="C247">
            <v>27.27</v>
          </cell>
        </row>
        <row r="248">
          <cell r="B248">
            <v>36864</v>
          </cell>
          <cell r="C248">
            <v>26.28</v>
          </cell>
        </row>
        <row r="249">
          <cell r="B249">
            <v>36865</v>
          </cell>
          <cell r="C249">
            <v>24.9</v>
          </cell>
        </row>
        <row r="250">
          <cell r="B250">
            <v>36866</v>
          </cell>
          <cell r="C250">
            <v>23.53</v>
          </cell>
        </row>
        <row r="251">
          <cell r="B251">
            <v>36867</v>
          </cell>
          <cell r="C251">
            <v>24.32</v>
          </cell>
        </row>
        <row r="252">
          <cell r="B252">
            <v>36868</v>
          </cell>
          <cell r="C252">
            <v>23.07</v>
          </cell>
        </row>
        <row r="253">
          <cell r="B253">
            <v>36871</v>
          </cell>
          <cell r="C253">
            <v>23.08</v>
          </cell>
        </row>
        <row r="254">
          <cell r="B254">
            <v>36872</v>
          </cell>
          <cell r="C254">
            <v>23.08</v>
          </cell>
        </row>
        <row r="255">
          <cell r="B255">
            <v>36873</v>
          </cell>
          <cell r="C255">
            <v>22.97</v>
          </cell>
        </row>
        <row r="256">
          <cell r="B256">
            <v>36875</v>
          </cell>
          <cell r="C256">
            <v>21.96</v>
          </cell>
        </row>
        <row r="257">
          <cell r="B257">
            <v>36878</v>
          </cell>
          <cell r="C257">
            <v>23.06</v>
          </cell>
        </row>
        <row r="258">
          <cell r="B258">
            <v>36879</v>
          </cell>
          <cell r="C258">
            <v>22.65</v>
          </cell>
        </row>
        <row r="259">
          <cell r="B259">
            <v>36880</v>
          </cell>
          <cell r="C259">
            <v>21.62</v>
          </cell>
        </row>
        <row r="260">
          <cell r="B260">
            <v>36881</v>
          </cell>
          <cell r="C260">
            <v>21.62</v>
          </cell>
        </row>
        <row r="261">
          <cell r="B261">
            <v>36882</v>
          </cell>
          <cell r="C261">
            <v>20.65</v>
          </cell>
        </row>
        <row r="262">
          <cell r="B262">
            <v>36887</v>
          </cell>
          <cell r="C262">
            <v>20.65</v>
          </cell>
        </row>
        <row r="263">
          <cell r="B263">
            <v>36888</v>
          </cell>
          <cell r="C263">
            <v>20.079999999999998</v>
          </cell>
        </row>
        <row r="264">
          <cell r="B264">
            <v>36889</v>
          </cell>
          <cell r="C264">
            <v>19.43</v>
          </cell>
        </row>
        <row r="265">
          <cell r="B265">
            <v>36893</v>
          </cell>
          <cell r="C265">
            <v>20.7</v>
          </cell>
        </row>
        <row r="266">
          <cell r="B266">
            <v>36894</v>
          </cell>
          <cell r="C266">
            <v>20.85</v>
          </cell>
        </row>
        <row r="267">
          <cell r="B267">
            <v>36895</v>
          </cell>
          <cell r="C267">
            <v>21.9</v>
          </cell>
        </row>
        <row r="268">
          <cell r="B268">
            <v>36896</v>
          </cell>
          <cell r="C268">
            <v>21.57</v>
          </cell>
        </row>
        <row r="269">
          <cell r="B269">
            <v>36899</v>
          </cell>
          <cell r="C269">
            <v>22.17</v>
          </cell>
        </row>
        <row r="270">
          <cell r="B270">
            <v>36900</v>
          </cell>
          <cell r="C270">
            <v>21.53</v>
          </cell>
        </row>
        <row r="271">
          <cell r="B271">
            <v>36901</v>
          </cell>
          <cell r="C271">
            <v>21.4</v>
          </cell>
        </row>
        <row r="272">
          <cell r="B272">
            <v>36902</v>
          </cell>
          <cell r="C272">
            <v>22.12</v>
          </cell>
        </row>
        <row r="273">
          <cell r="B273">
            <v>36903</v>
          </cell>
          <cell r="C273">
            <v>22.45</v>
          </cell>
        </row>
        <row r="274">
          <cell r="B274">
            <v>36906</v>
          </cell>
          <cell r="C274">
            <v>22.87</v>
          </cell>
        </row>
        <row r="275">
          <cell r="B275">
            <v>36907</v>
          </cell>
          <cell r="C275">
            <v>23.12</v>
          </cell>
        </row>
        <row r="276">
          <cell r="B276">
            <v>36908</v>
          </cell>
          <cell r="C276">
            <v>22.77</v>
          </cell>
        </row>
        <row r="277">
          <cell r="B277">
            <v>36909</v>
          </cell>
          <cell r="C277">
            <v>22.6</v>
          </cell>
        </row>
        <row r="278">
          <cell r="B278">
            <v>36910</v>
          </cell>
          <cell r="C278">
            <v>23.23</v>
          </cell>
        </row>
        <row r="279">
          <cell r="B279">
            <v>36913</v>
          </cell>
          <cell r="C279">
            <v>24.62</v>
          </cell>
        </row>
        <row r="280">
          <cell r="B280">
            <v>36914</v>
          </cell>
          <cell r="C280">
            <v>23.73</v>
          </cell>
        </row>
        <row r="281">
          <cell r="B281">
            <v>36915</v>
          </cell>
          <cell r="C281">
            <v>23.73</v>
          </cell>
        </row>
        <row r="282">
          <cell r="B282">
            <v>36916</v>
          </cell>
          <cell r="C282">
            <v>23.73</v>
          </cell>
        </row>
        <row r="283">
          <cell r="B283">
            <v>36917</v>
          </cell>
          <cell r="C283">
            <v>23.73</v>
          </cell>
        </row>
        <row r="284">
          <cell r="B284">
            <v>36920</v>
          </cell>
          <cell r="C284">
            <v>24.1</v>
          </cell>
        </row>
        <row r="285">
          <cell r="B285">
            <v>36921</v>
          </cell>
          <cell r="C285">
            <v>23.67</v>
          </cell>
        </row>
        <row r="286">
          <cell r="B286">
            <v>36922</v>
          </cell>
          <cell r="C286">
            <v>23.85</v>
          </cell>
        </row>
        <row r="287">
          <cell r="B287">
            <v>36923</v>
          </cell>
          <cell r="C287">
            <v>23.25</v>
          </cell>
        </row>
        <row r="288">
          <cell r="B288">
            <v>36924</v>
          </cell>
          <cell r="C288">
            <v>24.75</v>
          </cell>
        </row>
        <row r="289">
          <cell r="B289">
            <v>36927</v>
          </cell>
          <cell r="C289">
            <v>26</v>
          </cell>
        </row>
        <row r="290">
          <cell r="B290">
            <v>36928</v>
          </cell>
          <cell r="C290">
            <v>25.17</v>
          </cell>
        </row>
        <row r="291">
          <cell r="B291">
            <v>36929</v>
          </cell>
          <cell r="C291">
            <v>25.35</v>
          </cell>
        </row>
        <row r="292">
          <cell r="B292">
            <v>36930</v>
          </cell>
          <cell r="C292">
            <v>26.8</v>
          </cell>
        </row>
        <row r="293">
          <cell r="B293">
            <v>36931</v>
          </cell>
          <cell r="C293">
            <v>26.74</v>
          </cell>
        </row>
        <row r="294">
          <cell r="B294">
            <v>36934</v>
          </cell>
          <cell r="C294">
            <v>25.78</v>
          </cell>
        </row>
        <row r="295">
          <cell r="B295">
            <v>36935</v>
          </cell>
          <cell r="C295">
            <v>25.24</v>
          </cell>
        </row>
        <row r="296">
          <cell r="B296">
            <v>36936</v>
          </cell>
          <cell r="C296">
            <v>24.82</v>
          </cell>
        </row>
        <row r="297">
          <cell r="B297">
            <v>36937</v>
          </cell>
          <cell r="C297">
            <v>24</v>
          </cell>
        </row>
        <row r="298">
          <cell r="B298">
            <v>36938</v>
          </cell>
          <cell r="C298">
            <v>24.05</v>
          </cell>
        </row>
        <row r="299">
          <cell r="B299">
            <v>36941</v>
          </cell>
          <cell r="C299">
            <v>24.4</v>
          </cell>
        </row>
        <row r="300">
          <cell r="B300">
            <v>36942</v>
          </cell>
          <cell r="C300">
            <v>24.9</v>
          </cell>
        </row>
        <row r="301">
          <cell r="B301">
            <v>36943</v>
          </cell>
          <cell r="C301">
            <v>24.22</v>
          </cell>
        </row>
        <row r="302">
          <cell r="B302">
            <v>36944</v>
          </cell>
          <cell r="C302">
            <v>24.38</v>
          </cell>
        </row>
        <row r="303">
          <cell r="B303">
            <v>36945</v>
          </cell>
          <cell r="C303">
            <v>24.02</v>
          </cell>
        </row>
        <row r="304">
          <cell r="B304">
            <v>36948</v>
          </cell>
          <cell r="C304">
            <v>24.02</v>
          </cell>
        </row>
        <row r="305">
          <cell r="B305">
            <v>36949</v>
          </cell>
          <cell r="C305">
            <v>23.25</v>
          </cell>
        </row>
        <row r="306">
          <cell r="B306">
            <v>36950</v>
          </cell>
          <cell r="C306">
            <v>23.58</v>
          </cell>
        </row>
        <row r="307">
          <cell r="B307">
            <v>36951</v>
          </cell>
          <cell r="C307">
            <v>23.05</v>
          </cell>
        </row>
        <row r="308">
          <cell r="B308">
            <v>36952</v>
          </cell>
          <cell r="C308">
            <v>23.67</v>
          </cell>
        </row>
        <row r="309">
          <cell r="B309">
            <v>36955</v>
          </cell>
          <cell r="C309">
            <v>23.7</v>
          </cell>
        </row>
        <row r="310">
          <cell r="B310">
            <v>36956</v>
          </cell>
          <cell r="C310">
            <v>23.7</v>
          </cell>
        </row>
        <row r="311">
          <cell r="B311">
            <v>36957</v>
          </cell>
          <cell r="C311">
            <v>24.3</v>
          </cell>
        </row>
        <row r="312">
          <cell r="B312">
            <v>36958</v>
          </cell>
          <cell r="C312">
            <v>25.03</v>
          </cell>
        </row>
        <row r="313">
          <cell r="B313">
            <v>36959</v>
          </cell>
          <cell r="C313">
            <v>24.19</v>
          </cell>
        </row>
        <row r="314">
          <cell r="B314">
            <v>36962</v>
          </cell>
          <cell r="C314">
            <v>24.56</v>
          </cell>
        </row>
        <row r="315">
          <cell r="B315">
            <v>36963</v>
          </cell>
          <cell r="C315">
            <v>23.93</v>
          </cell>
        </row>
        <row r="316">
          <cell r="B316">
            <v>36964</v>
          </cell>
          <cell r="C316">
            <v>22.97</v>
          </cell>
        </row>
        <row r="317">
          <cell r="B317">
            <v>36965</v>
          </cell>
          <cell r="C317">
            <v>22.36</v>
          </cell>
        </row>
        <row r="318">
          <cell r="B318">
            <v>36966</v>
          </cell>
          <cell r="C318">
            <v>22.53</v>
          </cell>
        </row>
        <row r="319">
          <cell r="B319">
            <v>36969</v>
          </cell>
          <cell r="C319">
            <v>23.22</v>
          </cell>
        </row>
        <row r="320">
          <cell r="B320">
            <v>36970</v>
          </cell>
          <cell r="C320">
            <v>23.26</v>
          </cell>
        </row>
        <row r="321">
          <cell r="B321">
            <v>36971</v>
          </cell>
          <cell r="C321">
            <v>23.26</v>
          </cell>
        </row>
        <row r="322">
          <cell r="B322">
            <v>36972</v>
          </cell>
          <cell r="C322">
            <v>23.26</v>
          </cell>
        </row>
        <row r="323">
          <cell r="B323">
            <v>36973</v>
          </cell>
          <cell r="C323">
            <v>23.26</v>
          </cell>
        </row>
        <row r="324">
          <cell r="B324">
            <v>36976</v>
          </cell>
          <cell r="C324">
            <v>23.26</v>
          </cell>
        </row>
        <row r="325">
          <cell r="B325">
            <v>36977</v>
          </cell>
          <cell r="C325">
            <v>23.26</v>
          </cell>
        </row>
        <row r="326">
          <cell r="B326">
            <v>36978</v>
          </cell>
          <cell r="C326">
            <v>23.24</v>
          </cell>
        </row>
        <row r="327">
          <cell r="B327">
            <v>36979</v>
          </cell>
          <cell r="C327">
            <v>22.42</v>
          </cell>
        </row>
        <row r="328">
          <cell r="B328">
            <v>36980</v>
          </cell>
          <cell r="C328">
            <v>22.32</v>
          </cell>
        </row>
        <row r="329">
          <cell r="B329">
            <v>36983</v>
          </cell>
          <cell r="C329">
            <v>22.62</v>
          </cell>
        </row>
        <row r="330">
          <cell r="B330">
            <v>36984</v>
          </cell>
          <cell r="C330">
            <v>22.55</v>
          </cell>
        </row>
        <row r="331">
          <cell r="B331">
            <v>36985</v>
          </cell>
          <cell r="C331">
            <v>23.23</v>
          </cell>
        </row>
        <row r="332">
          <cell r="B332">
            <v>36986</v>
          </cell>
          <cell r="C332">
            <v>23.53</v>
          </cell>
        </row>
        <row r="333">
          <cell r="B333">
            <v>36987</v>
          </cell>
          <cell r="C333">
            <v>23.37</v>
          </cell>
        </row>
        <row r="334">
          <cell r="B334">
            <v>36990</v>
          </cell>
          <cell r="C334">
            <v>23.29</v>
          </cell>
        </row>
        <row r="335">
          <cell r="B335">
            <v>36991</v>
          </cell>
          <cell r="C335">
            <v>23.57</v>
          </cell>
        </row>
        <row r="336">
          <cell r="B336">
            <v>36992</v>
          </cell>
          <cell r="C336">
            <v>24.56</v>
          </cell>
        </row>
        <row r="337">
          <cell r="B337">
            <v>36993</v>
          </cell>
          <cell r="C337">
            <v>24.74</v>
          </cell>
        </row>
        <row r="338">
          <cell r="B338">
            <v>36994</v>
          </cell>
          <cell r="C338">
            <v>24.74</v>
          </cell>
        </row>
        <row r="339">
          <cell r="B339">
            <v>36997</v>
          </cell>
          <cell r="C339">
            <v>24.48</v>
          </cell>
        </row>
        <row r="340">
          <cell r="B340">
            <v>36998</v>
          </cell>
          <cell r="C340">
            <v>25.12</v>
          </cell>
        </row>
        <row r="341">
          <cell r="B341">
            <v>36999</v>
          </cell>
          <cell r="C341">
            <v>24.08</v>
          </cell>
        </row>
        <row r="342">
          <cell r="B342">
            <v>37000</v>
          </cell>
          <cell r="C342">
            <v>24.7</v>
          </cell>
        </row>
        <row r="343">
          <cell r="B343">
            <v>37001</v>
          </cell>
          <cell r="C343">
            <v>24.27</v>
          </cell>
        </row>
        <row r="344">
          <cell r="B344">
            <v>37004</v>
          </cell>
          <cell r="C344">
            <v>23.9</v>
          </cell>
        </row>
        <row r="345">
          <cell r="B345">
            <v>37005</v>
          </cell>
          <cell r="C345">
            <v>24.53</v>
          </cell>
        </row>
        <row r="346">
          <cell r="B346">
            <v>37006</v>
          </cell>
          <cell r="C346">
            <v>23.86</v>
          </cell>
        </row>
        <row r="347">
          <cell r="B347">
            <v>37007</v>
          </cell>
          <cell r="C347">
            <v>24.52</v>
          </cell>
        </row>
        <row r="348">
          <cell r="B348">
            <v>37008</v>
          </cell>
          <cell r="C348">
            <v>25.17</v>
          </cell>
        </row>
        <row r="349">
          <cell r="B349">
            <v>37011</v>
          </cell>
          <cell r="C349">
            <v>24.82</v>
          </cell>
        </row>
        <row r="350">
          <cell r="B350">
            <v>37012</v>
          </cell>
          <cell r="C350">
            <v>24.82</v>
          </cell>
        </row>
        <row r="351">
          <cell r="B351">
            <v>37013</v>
          </cell>
          <cell r="C351">
            <v>24.82</v>
          </cell>
        </row>
        <row r="352">
          <cell r="B352">
            <v>37014</v>
          </cell>
          <cell r="C352">
            <v>24.54</v>
          </cell>
        </row>
        <row r="353">
          <cell r="B353">
            <v>37015</v>
          </cell>
          <cell r="C353">
            <v>24.9</v>
          </cell>
        </row>
        <row r="354">
          <cell r="B354">
            <v>37019</v>
          </cell>
          <cell r="C354">
            <v>24.9</v>
          </cell>
        </row>
        <row r="355">
          <cell r="B355">
            <v>37020</v>
          </cell>
          <cell r="C355">
            <v>24.56</v>
          </cell>
        </row>
        <row r="356">
          <cell r="B356">
            <v>37021</v>
          </cell>
          <cell r="C356">
            <v>24.71</v>
          </cell>
        </row>
        <row r="357">
          <cell r="B357">
            <v>37022</v>
          </cell>
          <cell r="C357">
            <v>24.93</v>
          </cell>
        </row>
        <row r="358">
          <cell r="B358">
            <v>37025</v>
          </cell>
          <cell r="C358">
            <v>24.85</v>
          </cell>
        </row>
        <row r="359">
          <cell r="B359">
            <v>37026</v>
          </cell>
          <cell r="C359">
            <v>24.82</v>
          </cell>
        </row>
        <row r="360">
          <cell r="B360">
            <v>37027</v>
          </cell>
          <cell r="C360">
            <v>24.44</v>
          </cell>
        </row>
        <row r="361">
          <cell r="B361">
            <v>37028</v>
          </cell>
          <cell r="C361">
            <v>25.04</v>
          </cell>
        </row>
        <row r="362">
          <cell r="B362">
            <v>37029</v>
          </cell>
          <cell r="C362">
            <v>25.39</v>
          </cell>
        </row>
        <row r="363">
          <cell r="B363">
            <v>37032</v>
          </cell>
          <cell r="C363">
            <v>26.48</v>
          </cell>
        </row>
        <row r="364">
          <cell r="B364">
            <v>37033</v>
          </cell>
          <cell r="C364">
            <v>26.1</v>
          </cell>
        </row>
        <row r="365">
          <cell r="B365">
            <v>37034</v>
          </cell>
          <cell r="C365">
            <v>26.42</v>
          </cell>
        </row>
        <row r="366">
          <cell r="B366">
            <v>37035</v>
          </cell>
          <cell r="C366">
            <v>26.42</v>
          </cell>
        </row>
        <row r="367">
          <cell r="B367">
            <v>37036</v>
          </cell>
          <cell r="C367">
            <v>25.45</v>
          </cell>
        </row>
        <row r="368">
          <cell r="B368">
            <v>37039</v>
          </cell>
          <cell r="C368">
            <v>24.83</v>
          </cell>
        </row>
        <row r="369">
          <cell r="B369">
            <v>37040</v>
          </cell>
          <cell r="C369">
            <v>24.83</v>
          </cell>
        </row>
        <row r="370">
          <cell r="B370">
            <v>37041</v>
          </cell>
          <cell r="C370">
            <v>26.96</v>
          </cell>
        </row>
        <row r="371">
          <cell r="B371">
            <v>37042</v>
          </cell>
          <cell r="C371">
            <v>26.96</v>
          </cell>
        </row>
        <row r="372">
          <cell r="B372">
            <v>37043</v>
          </cell>
          <cell r="C372">
            <v>26.96</v>
          </cell>
        </row>
        <row r="373">
          <cell r="B373">
            <v>37046</v>
          </cell>
          <cell r="C373">
            <v>26.96</v>
          </cell>
        </row>
        <row r="374">
          <cell r="B374">
            <v>37047</v>
          </cell>
          <cell r="C374">
            <v>26.96</v>
          </cell>
        </row>
        <row r="375">
          <cell r="B375">
            <v>37048</v>
          </cell>
          <cell r="C375">
            <v>26.96</v>
          </cell>
        </row>
        <row r="376">
          <cell r="B376">
            <v>37049</v>
          </cell>
          <cell r="C376">
            <v>26.96</v>
          </cell>
        </row>
        <row r="377">
          <cell r="B377">
            <v>37050</v>
          </cell>
          <cell r="C377">
            <v>26.96</v>
          </cell>
        </row>
        <row r="378">
          <cell r="B378">
            <v>37053</v>
          </cell>
          <cell r="C378">
            <v>26.96</v>
          </cell>
        </row>
        <row r="379">
          <cell r="B379">
            <v>37054</v>
          </cell>
          <cell r="C379">
            <v>26.49</v>
          </cell>
        </row>
        <row r="380">
          <cell r="B380">
            <v>37055</v>
          </cell>
          <cell r="C380">
            <v>26.49</v>
          </cell>
        </row>
        <row r="381">
          <cell r="B381">
            <v>37056</v>
          </cell>
          <cell r="C381">
            <v>26.49</v>
          </cell>
        </row>
        <row r="382">
          <cell r="B382">
            <v>37057</v>
          </cell>
          <cell r="C382">
            <v>26.49</v>
          </cell>
        </row>
        <row r="383">
          <cell r="B383">
            <v>37060</v>
          </cell>
          <cell r="C383">
            <v>26.49</v>
          </cell>
        </row>
        <row r="384">
          <cell r="B384">
            <v>37061</v>
          </cell>
          <cell r="C384">
            <v>26.49</v>
          </cell>
        </row>
        <row r="385">
          <cell r="B385">
            <v>37062</v>
          </cell>
          <cell r="C385">
            <v>25.17</v>
          </cell>
        </row>
        <row r="386">
          <cell r="B386">
            <v>37063</v>
          </cell>
          <cell r="C386">
            <v>24.34</v>
          </cell>
        </row>
        <row r="387">
          <cell r="B387">
            <v>37064</v>
          </cell>
          <cell r="C387">
            <v>24.27</v>
          </cell>
        </row>
        <row r="388">
          <cell r="B388">
            <v>37067</v>
          </cell>
          <cell r="C388">
            <v>24.59</v>
          </cell>
        </row>
        <row r="389">
          <cell r="B389">
            <v>37068</v>
          </cell>
          <cell r="C389">
            <v>24.69</v>
          </cell>
        </row>
        <row r="390">
          <cell r="B390">
            <v>37069</v>
          </cell>
          <cell r="C390">
            <v>24.88</v>
          </cell>
        </row>
        <row r="391">
          <cell r="B391">
            <v>37070</v>
          </cell>
          <cell r="C391">
            <v>23.95</v>
          </cell>
        </row>
        <row r="392">
          <cell r="B392">
            <v>37071</v>
          </cell>
          <cell r="C392">
            <v>23.95</v>
          </cell>
        </row>
        <row r="393">
          <cell r="B393">
            <v>37074</v>
          </cell>
          <cell r="C393">
            <v>23.95</v>
          </cell>
        </row>
        <row r="394">
          <cell r="B394">
            <v>37075</v>
          </cell>
          <cell r="C394">
            <v>23.87</v>
          </cell>
        </row>
        <row r="395">
          <cell r="B395">
            <v>37076</v>
          </cell>
          <cell r="C395">
            <v>23.67</v>
          </cell>
        </row>
        <row r="396">
          <cell r="B396">
            <v>37077</v>
          </cell>
          <cell r="C396">
            <v>23.66</v>
          </cell>
        </row>
        <row r="397">
          <cell r="B397">
            <v>37078</v>
          </cell>
          <cell r="C397">
            <v>23.74</v>
          </cell>
        </row>
        <row r="398">
          <cell r="B398">
            <v>37081</v>
          </cell>
          <cell r="C398">
            <v>24.53</v>
          </cell>
        </row>
        <row r="399">
          <cell r="B399">
            <v>37082</v>
          </cell>
          <cell r="C399">
            <v>24.1</v>
          </cell>
        </row>
        <row r="400">
          <cell r="B400">
            <v>37083</v>
          </cell>
          <cell r="C400">
            <v>24.12</v>
          </cell>
        </row>
        <row r="401">
          <cell r="B401">
            <v>37084</v>
          </cell>
          <cell r="C401">
            <v>23.65</v>
          </cell>
        </row>
        <row r="402">
          <cell r="B402">
            <v>37085</v>
          </cell>
          <cell r="C402">
            <v>23.37</v>
          </cell>
        </row>
        <row r="403">
          <cell r="B403">
            <v>37088</v>
          </cell>
          <cell r="C403">
            <v>22.5</v>
          </cell>
        </row>
        <row r="404">
          <cell r="B404">
            <v>37089</v>
          </cell>
          <cell r="C404">
            <v>23.1</v>
          </cell>
        </row>
        <row r="405">
          <cell r="B405">
            <v>37090</v>
          </cell>
          <cell r="C405">
            <v>22.22</v>
          </cell>
        </row>
        <row r="406">
          <cell r="B406">
            <v>37091</v>
          </cell>
          <cell r="C406">
            <v>22.37</v>
          </cell>
        </row>
        <row r="407">
          <cell r="B407">
            <v>37092</v>
          </cell>
          <cell r="C407">
            <v>22.54</v>
          </cell>
        </row>
        <row r="408">
          <cell r="B408">
            <v>37095</v>
          </cell>
          <cell r="C408">
            <v>23.02</v>
          </cell>
        </row>
        <row r="409">
          <cell r="B409">
            <v>37096</v>
          </cell>
          <cell r="C409">
            <v>23.26</v>
          </cell>
        </row>
        <row r="410">
          <cell r="B410">
            <v>37097</v>
          </cell>
          <cell r="C410">
            <v>23.26</v>
          </cell>
        </row>
        <row r="411">
          <cell r="B411">
            <v>37098</v>
          </cell>
          <cell r="C411">
            <v>23.26</v>
          </cell>
        </row>
        <row r="412">
          <cell r="B412">
            <v>37099</v>
          </cell>
          <cell r="C412">
            <v>23.26</v>
          </cell>
        </row>
        <row r="413">
          <cell r="B413">
            <v>37102</v>
          </cell>
          <cell r="C413">
            <v>23.26</v>
          </cell>
        </row>
        <row r="414">
          <cell r="B414">
            <v>37103</v>
          </cell>
          <cell r="C414">
            <v>23.26</v>
          </cell>
        </row>
        <row r="415">
          <cell r="B415">
            <v>37104</v>
          </cell>
          <cell r="C415">
            <v>24.47</v>
          </cell>
        </row>
        <row r="416">
          <cell r="B416">
            <v>37105</v>
          </cell>
          <cell r="C416">
            <v>26.59</v>
          </cell>
        </row>
        <row r="417">
          <cell r="B417">
            <v>37106</v>
          </cell>
          <cell r="C417">
            <v>25.52</v>
          </cell>
        </row>
        <row r="418">
          <cell r="B418">
            <v>37109</v>
          </cell>
          <cell r="C418">
            <v>25.39</v>
          </cell>
        </row>
        <row r="419">
          <cell r="B419">
            <v>37110</v>
          </cell>
          <cell r="C419">
            <v>26.02</v>
          </cell>
        </row>
        <row r="420">
          <cell r="B420">
            <v>37111</v>
          </cell>
          <cell r="C420">
            <v>25.63</v>
          </cell>
        </row>
        <row r="421">
          <cell r="B421">
            <v>37112</v>
          </cell>
          <cell r="C421">
            <v>25.19</v>
          </cell>
        </row>
        <row r="422">
          <cell r="B422">
            <v>37113</v>
          </cell>
          <cell r="C422">
            <v>25.75</v>
          </cell>
        </row>
        <row r="423">
          <cell r="B423">
            <v>37116</v>
          </cell>
          <cell r="C423">
            <v>25.78</v>
          </cell>
        </row>
        <row r="424">
          <cell r="B424">
            <v>37117</v>
          </cell>
          <cell r="C424">
            <v>25.71</v>
          </cell>
        </row>
        <row r="425">
          <cell r="B425">
            <v>37118</v>
          </cell>
          <cell r="C425">
            <v>25.95</v>
          </cell>
        </row>
        <row r="426">
          <cell r="B426">
            <v>37119</v>
          </cell>
          <cell r="C426">
            <v>25.28</v>
          </cell>
        </row>
        <row r="427">
          <cell r="B427">
            <v>37120</v>
          </cell>
          <cell r="C427">
            <v>24.73</v>
          </cell>
        </row>
        <row r="428">
          <cell r="B428">
            <v>37123</v>
          </cell>
          <cell r="C428">
            <v>24.73</v>
          </cell>
        </row>
        <row r="429">
          <cell r="B429">
            <v>37124</v>
          </cell>
          <cell r="C429">
            <v>25.41</v>
          </cell>
        </row>
        <row r="430">
          <cell r="B430">
            <v>37125</v>
          </cell>
          <cell r="C430">
            <v>25.65</v>
          </cell>
        </row>
        <row r="431">
          <cell r="B431">
            <v>37126</v>
          </cell>
          <cell r="C431">
            <v>25.6</v>
          </cell>
        </row>
        <row r="432">
          <cell r="B432">
            <v>37127</v>
          </cell>
          <cell r="C432">
            <v>26.13</v>
          </cell>
        </row>
        <row r="433">
          <cell r="B433">
            <v>37130</v>
          </cell>
          <cell r="C433">
            <v>26.36</v>
          </cell>
        </row>
        <row r="434">
          <cell r="B434">
            <v>37131</v>
          </cell>
          <cell r="C434">
            <v>26.42</v>
          </cell>
        </row>
        <row r="435">
          <cell r="B435">
            <v>37132</v>
          </cell>
          <cell r="C435">
            <v>26.74</v>
          </cell>
        </row>
        <row r="436">
          <cell r="B436">
            <v>37133</v>
          </cell>
          <cell r="C436">
            <v>26.73</v>
          </cell>
        </row>
        <row r="437">
          <cell r="B437">
            <v>37134</v>
          </cell>
          <cell r="C437">
            <v>26.68</v>
          </cell>
        </row>
        <row r="438">
          <cell r="B438">
            <v>37138</v>
          </cell>
          <cell r="C438">
            <v>26.32</v>
          </cell>
        </row>
        <row r="439">
          <cell r="B439">
            <v>37139</v>
          </cell>
          <cell r="C439">
            <v>26.02</v>
          </cell>
        </row>
        <row r="440">
          <cell r="B440">
            <v>37140</v>
          </cell>
          <cell r="C440">
            <v>26.65</v>
          </cell>
        </row>
        <row r="441">
          <cell r="B441">
            <v>37141</v>
          </cell>
          <cell r="C441">
            <v>27.4</v>
          </cell>
        </row>
        <row r="442">
          <cell r="B442">
            <v>37144</v>
          </cell>
          <cell r="C442">
            <v>27.41</v>
          </cell>
        </row>
        <row r="443">
          <cell r="B443">
            <v>37147</v>
          </cell>
          <cell r="C443">
            <v>28.14</v>
          </cell>
        </row>
        <row r="444">
          <cell r="B444">
            <v>37148</v>
          </cell>
          <cell r="C444">
            <v>29.01</v>
          </cell>
        </row>
        <row r="445">
          <cell r="B445">
            <v>37151</v>
          </cell>
          <cell r="C445">
            <v>28.29</v>
          </cell>
        </row>
        <row r="446">
          <cell r="B446">
            <v>37152</v>
          </cell>
          <cell r="C446">
            <v>27.02</v>
          </cell>
        </row>
        <row r="447">
          <cell r="B447">
            <v>37153</v>
          </cell>
          <cell r="C447">
            <v>26.05</v>
          </cell>
        </row>
        <row r="448">
          <cell r="B448">
            <v>37154</v>
          </cell>
          <cell r="C448">
            <v>25.57</v>
          </cell>
        </row>
        <row r="449">
          <cell r="B449">
            <v>37155</v>
          </cell>
          <cell r="C449">
            <v>25</v>
          </cell>
        </row>
        <row r="450">
          <cell r="B450">
            <v>37158</v>
          </cell>
          <cell r="C450">
            <v>25</v>
          </cell>
        </row>
        <row r="451">
          <cell r="B451">
            <v>37159</v>
          </cell>
          <cell r="C451">
            <v>19.989999999999998</v>
          </cell>
        </row>
        <row r="452">
          <cell r="B452">
            <v>37160</v>
          </cell>
          <cell r="C452">
            <v>20.71</v>
          </cell>
        </row>
        <row r="453">
          <cell r="B453">
            <v>37161</v>
          </cell>
          <cell r="C453">
            <v>21.45</v>
          </cell>
        </row>
        <row r="454">
          <cell r="B454">
            <v>37162</v>
          </cell>
          <cell r="C454">
            <v>21.69</v>
          </cell>
        </row>
        <row r="455">
          <cell r="B455">
            <v>37165</v>
          </cell>
          <cell r="C455">
            <v>21.08</v>
          </cell>
        </row>
        <row r="456">
          <cell r="B456">
            <v>37166</v>
          </cell>
          <cell r="C456">
            <v>21.32</v>
          </cell>
        </row>
        <row r="457">
          <cell r="B457">
            <v>37167</v>
          </cell>
          <cell r="C457">
            <v>20.57</v>
          </cell>
        </row>
        <row r="458">
          <cell r="B458">
            <v>37168</v>
          </cell>
          <cell r="C458">
            <v>21.25</v>
          </cell>
        </row>
        <row r="459">
          <cell r="B459">
            <v>37169</v>
          </cell>
          <cell r="C459">
            <v>21.29</v>
          </cell>
        </row>
        <row r="460">
          <cell r="B460">
            <v>37172</v>
          </cell>
          <cell r="C460">
            <v>20.77</v>
          </cell>
        </row>
        <row r="461">
          <cell r="B461">
            <v>37173</v>
          </cell>
          <cell r="C461">
            <v>20.59</v>
          </cell>
        </row>
        <row r="462">
          <cell r="B462">
            <v>37174</v>
          </cell>
          <cell r="C462">
            <v>20.68</v>
          </cell>
        </row>
        <row r="463">
          <cell r="B463">
            <v>37175</v>
          </cell>
          <cell r="C463">
            <v>21.19</v>
          </cell>
        </row>
        <row r="464">
          <cell r="B464">
            <v>37176</v>
          </cell>
          <cell r="C464">
            <v>20.5</v>
          </cell>
        </row>
        <row r="465">
          <cell r="B465">
            <v>37179</v>
          </cell>
          <cell r="C465">
            <v>20.27</v>
          </cell>
        </row>
        <row r="466">
          <cell r="B466">
            <v>37180</v>
          </cell>
          <cell r="C466">
            <v>21.07</v>
          </cell>
        </row>
        <row r="467">
          <cell r="B467">
            <v>37181</v>
          </cell>
          <cell r="C467">
            <v>19.940000000000001</v>
          </cell>
        </row>
        <row r="468">
          <cell r="B468">
            <v>37182</v>
          </cell>
          <cell r="C468">
            <v>19.97</v>
          </cell>
        </row>
        <row r="469">
          <cell r="B469">
            <v>37183</v>
          </cell>
          <cell r="C469">
            <v>19.8</v>
          </cell>
        </row>
        <row r="470">
          <cell r="B470">
            <v>37186</v>
          </cell>
          <cell r="C470">
            <v>20.34</v>
          </cell>
        </row>
        <row r="471">
          <cell r="B471">
            <v>37187</v>
          </cell>
          <cell r="C471">
            <v>20.350000000000001</v>
          </cell>
        </row>
        <row r="472">
          <cell r="B472">
            <v>37188</v>
          </cell>
          <cell r="C472">
            <v>20.03</v>
          </cell>
        </row>
        <row r="473">
          <cell r="B473">
            <v>37189</v>
          </cell>
          <cell r="C473">
            <v>20.57</v>
          </cell>
        </row>
        <row r="474">
          <cell r="B474">
            <v>37190</v>
          </cell>
          <cell r="C474">
            <v>20.23</v>
          </cell>
        </row>
        <row r="475">
          <cell r="B475">
            <v>37193</v>
          </cell>
          <cell r="C475">
            <v>20.54</v>
          </cell>
        </row>
        <row r="476">
          <cell r="B476">
            <v>37194</v>
          </cell>
          <cell r="C476">
            <v>20.34</v>
          </cell>
        </row>
        <row r="477">
          <cell r="B477">
            <v>37195</v>
          </cell>
          <cell r="C477">
            <v>19.78</v>
          </cell>
        </row>
        <row r="478">
          <cell r="B478">
            <v>37196</v>
          </cell>
          <cell r="C478">
            <v>19.489999999999998</v>
          </cell>
        </row>
        <row r="479">
          <cell r="B479">
            <v>37197</v>
          </cell>
          <cell r="C479">
            <v>19.489999999999998</v>
          </cell>
        </row>
        <row r="480">
          <cell r="B480">
            <v>37200</v>
          </cell>
          <cell r="C480">
            <v>19.05</v>
          </cell>
        </row>
        <row r="481">
          <cell r="B481">
            <v>37201</v>
          </cell>
          <cell r="C481">
            <v>18.63</v>
          </cell>
        </row>
        <row r="482">
          <cell r="B482">
            <v>37202</v>
          </cell>
          <cell r="C482">
            <v>18.77</v>
          </cell>
        </row>
        <row r="483">
          <cell r="B483">
            <v>37203</v>
          </cell>
          <cell r="C483">
            <v>18.77</v>
          </cell>
        </row>
        <row r="484">
          <cell r="B484">
            <v>37204</v>
          </cell>
          <cell r="C484">
            <v>20.5</v>
          </cell>
        </row>
        <row r="485">
          <cell r="B485">
            <v>37207</v>
          </cell>
          <cell r="C485">
            <v>19.600000000000001</v>
          </cell>
        </row>
        <row r="486">
          <cell r="B486">
            <v>37208</v>
          </cell>
          <cell r="C486">
            <v>20.46</v>
          </cell>
        </row>
        <row r="487">
          <cell r="B487">
            <v>37209</v>
          </cell>
          <cell r="C487">
            <v>18.79</v>
          </cell>
        </row>
        <row r="488">
          <cell r="B488">
            <v>37210</v>
          </cell>
          <cell r="C488">
            <v>16.57</v>
          </cell>
        </row>
        <row r="489">
          <cell r="B489">
            <v>37211</v>
          </cell>
          <cell r="C489">
            <v>16.98</v>
          </cell>
        </row>
        <row r="490">
          <cell r="B490">
            <v>37214</v>
          </cell>
          <cell r="C490">
            <v>16.66</v>
          </cell>
        </row>
        <row r="491">
          <cell r="B491">
            <v>37215</v>
          </cell>
          <cell r="C491">
            <v>18.48</v>
          </cell>
        </row>
        <row r="492">
          <cell r="B492">
            <v>37216</v>
          </cell>
          <cell r="C492">
            <v>18.89</v>
          </cell>
        </row>
        <row r="493">
          <cell r="B493">
            <v>37218</v>
          </cell>
          <cell r="C493">
            <v>18.89</v>
          </cell>
        </row>
        <row r="494">
          <cell r="B494">
            <v>37221</v>
          </cell>
          <cell r="C494">
            <v>18.46</v>
          </cell>
        </row>
        <row r="495">
          <cell r="B495">
            <v>37222</v>
          </cell>
          <cell r="C495">
            <v>19.3</v>
          </cell>
        </row>
        <row r="496">
          <cell r="B496">
            <v>37223</v>
          </cell>
          <cell r="C496">
            <v>18.940000000000001</v>
          </cell>
        </row>
        <row r="497">
          <cell r="B497">
            <v>37224</v>
          </cell>
          <cell r="C497">
            <v>18.940000000000001</v>
          </cell>
        </row>
        <row r="498">
          <cell r="B498">
            <v>37225</v>
          </cell>
          <cell r="C498">
            <v>18.87</v>
          </cell>
        </row>
        <row r="499">
          <cell r="B499">
            <v>37228</v>
          </cell>
          <cell r="C499">
            <v>19.77</v>
          </cell>
        </row>
        <row r="500">
          <cell r="B500">
            <v>37229</v>
          </cell>
          <cell r="C500">
            <v>19.77</v>
          </cell>
        </row>
        <row r="501">
          <cell r="B501">
            <v>37230</v>
          </cell>
          <cell r="C501">
            <v>19.22</v>
          </cell>
        </row>
        <row r="502">
          <cell r="B502">
            <v>37231</v>
          </cell>
          <cell r="C502">
            <v>18.53</v>
          </cell>
        </row>
        <row r="503">
          <cell r="B503">
            <v>37232</v>
          </cell>
          <cell r="C503">
            <v>17.66</v>
          </cell>
        </row>
        <row r="504">
          <cell r="B504">
            <v>37235</v>
          </cell>
          <cell r="C504">
            <v>17.88</v>
          </cell>
        </row>
        <row r="505">
          <cell r="B505">
            <v>37236</v>
          </cell>
          <cell r="C505">
            <v>17.59</v>
          </cell>
        </row>
        <row r="506">
          <cell r="B506">
            <v>37237</v>
          </cell>
          <cell r="C506">
            <v>18.18</v>
          </cell>
        </row>
        <row r="507">
          <cell r="B507">
            <v>37238</v>
          </cell>
          <cell r="C507">
            <v>17.77</v>
          </cell>
        </row>
        <row r="508">
          <cell r="B508">
            <v>37239</v>
          </cell>
          <cell r="C508">
            <v>18.420000000000002</v>
          </cell>
        </row>
        <row r="509">
          <cell r="B509">
            <v>37242</v>
          </cell>
          <cell r="C509">
            <v>18.600000000000001</v>
          </cell>
        </row>
        <row r="510">
          <cell r="B510">
            <v>37243</v>
          </cell>
          <cell r="C510">
            <v>18.27</v>
          </cell>
        </row>
        <row r="511">
          <cell r="B511">
            <v>37244</v>
          </cell>
          <cell r="C511">
            <v>18.87</v>
          </cell>
        </row>
        <row r="512">
          <cell r="B512">
            <v>37245</v>
          </cell>
          <cell r="C512">
            <v>18.829999999999998</v>
          </cell>
        </row>
        <row r="513">
          <cell r="B513">
            <v>37246</v>
          </cell>
          <cell r="C513">
            <v>18.600000000000001</v>
          </cell>
        </row>
        <row r="514">
          <cell r="B514">
            <v>37249</v>
          </cell>
          <cell r="C514">
            <v>18.61</v>
          </cell>
        </row>
        <row r="515">
          <cell r="B515">
            <v>37251</v>
          </cell>
          <cell r="C515">
            <v>18.61</v>
          </cell>
        </row>
        <row r="516">
          <cell r="B516">
            <v>37252</v>
          </cell>
          <cell r="C516">
            <v>19.77</v>
          </cell>
        </row>
        <row r="517">
          <cell r="B517">
            <v>37253</v>
          </cell>
          <cell r="C517">
            <v>19.75</v>
          </cell>
        </row>
        <row r="518">
          <cell r="B518">
            <v>37256</v>
          </cell>
          <cell r="C518">
            <v>19.29</v>
          </cell>
        </row>
        <row r="519">
          <cell r="B519">
            <v>37258</v>
          </cell>
          <cell r="C519">
            <v>19.899999999999999</v>
          </cell>
        </row>
        <row r="520">
          <cell r="B520">
            <v>37259</v>
          </cell>
          <cell r="C520">
            <v>20.309999999999999</v>
          </cell>
        </row>
        <row r="521">
          <cell r="B521">
            <v>37260</v>
          </cell>
          <cell r="C521">
            <v>20.309999999999999</v>
          </cell>
        </row>
        <row r="522">
          <cell r="B522">
            <v>37263</v>
          </cell>
          <cell r="C522">
            <v>20.75</v>
          </cell>
        </row>
        <row r="523">
          <cell r="B523">
            <v>37264</v>
          </cell>
          <cell r="C523">
            <v>21.14</v>
          </cell>
        </row>
        <row r="524">
          <cell r="B524">
            <v>37265</v>
          </cell>
          <cell r="C524">
            <v>20.09</v>
          </cell>
        </row>
        <row r="525">
          <cell r="B525">
            <v>37266</v>
          </cell>
          <cell r="C525">
            <v>19.47</v>
          </cell>
        </row>
        <row r="526">
          <cell r="B526">
            <v>37267</v>
          </cell>
          <cell r="C526">
            <v>19.93</v>
          </cell>
        </row>
        <row r="527">
          <cell r="B527">
            <v>37270</v>
          </cell>
          <cell r="C527">
            <v>18.760000000000002</v>
          </cell>
        </row>
        <row r="528">
          <cell r="B528">
            <v>37271</v>
          </cell>
          <cell r="C528">
            <v>18.86</v>
          </cell>
        </row>
        <row r="529">
          <cell r="B529">
            <v>37272</v>
          </cell>
          <cell r="C529">
            <v>18.55</v>
          </cell>
        </row>
        <row r="530">
          <cell r="B530">
            <v>37273</v>
          </cell>
          <cell r="C530">
            <v>18.47</v>
          </cell>
        </row>
        <row r="531">
          <cell r="B531">
            <v>37274</v>
          </cell>
          <cell r="C531">
            <v>18.14</v>
          </cell>
        </row>
        <row r="532">
          <cell r="B532">
            <v>37278</v>
          </cell>
          <cell r="C532">
            <v>18.68</v>
          </cell>
        </row>
        <row r="533">
          <cell r="B533">
            <v>37279</v>
          </cell>
          <cell r="C533">
            <v>19.16</v>
          </cell>
        </row>
        <row r="534">
          <cell r="B534">
            <v>37280</v>
          </cell>
          <cell r="C534">
            <v>19.21</v>
          </cell>
        </row>
        <row r="535">
          <cell r="B535">
            <v>37281</v>
          </cell>
          <cell r="C535">
            <v>19.12</v>
          </cell>
        </row>
        <row r="536">
          <cell r="B536">
            <v>37284</v>
          </cell>
          <cell r="C536">
            <v>19.71</v>
          </cell>
        </row>
        <row r="537">
          <cell r="B537">
            <v>37285</v>
          </cell>
          <cell r="C537">
            <v>19.39</v>
          </cell>
        </row>
        <row r="538">
          <cell r="B538">
            <v>37286</v>
          </cell>
          <cell r="C538">
            <v>18.66</v>
          </cell>
        </row>
        <row r="539">
          <cell r="B539">
            <v>37287</v>
          </cell>
          <cell r="C539">
            <v>19.13</v>
          </cell>
        </row>
        <row r="540">
          <cell r="B540">
            <v>37288</v>
          </cell>
          <cell r="C540">
            <v>19.739999999999998</v>
          </cell>
        </row>
        <row r="541">
          <cell r="B541">
            <v>37291</v>
          </cell>
          <cell r="C541">
            <v>20.2</v>
          </cell>
        </row>
        <row r="542">
          <cell r="B542">
            <v>37292</v>
          </cell>
          <cell r="C542">
            <v>19.75</v>
          </cell>
        </row>
        <row r="543">
          <cell r="B543">
            <v>37293</v>
          </cell>
          <cell r="C543">
            <v>19.93</v>
          </cell>
        </row>
        <row r="544">
          <cell r="B544">
            <v>37294</v>
          </cell>
          <cell r="C544">
            <v>19.329999999999998</v>
          </cell>
        </row>
        <row r="545">
          <cell r="B545">
            <v>37295</v>
          </cell>
          <cell r="C545">
            <v>20.09</v>
          </cell>
        </row>
        <row r="546">
          <cell r="B546">
            <v>37298</v>
          </cell>
          <cell r="C546">
            <v>20.100000000000001</v>
          </cell>
        </row>
        <row r="547">
          <cell r="B547">
            <v>37299</v>
          </cell>
          <cell r="C547">
            <v>21.18</v>
          </cell>
        </row>
        <row r="548">
          <cell r="B548">
            <v>37300</v>
          </cell>
          <cell r="C548">
            <v>20.76</v>
          </cell>
        </row>
        <row r="549">
          <cell r="B549">
            <v>37301</v>
          </cell>
          <cell r="C549">
            <v>20.69</v>
          </cell>
        </row>
        <row r="550">
          <cell r="B550">
            <v>37302</v>
          </cell>
          <cell r="C550">
            <v>20.68</v>
          </cell>
        </row>
        <row r="551">
          <cell r="B551">
            <v>37306</v>
          </cell>
          <cell r="C551">
            <v>20.12</v>
          </cell>
        </row>
        <row r="552">
          <cell r="B552">
            <v>37307</v>
          </cell>
          <cell r="C552">
            <v>19.47</v>
          </cell>
        </row>
        <row r="553">
          <cell r="B553">
            <v>37308</v>
          </cell>
          <cell r="C553">
            <v>19.91</v>
          </cell>
        </row>
        <row r="554">
          <cell r="B554">
            <v>37309</v>
          </cell>
          <cell r="C554">
            <v>20.059999999999999</v>
          </cell>
        </row>
        <row r="555">
          <cell r="B555">
            <v>37312</v>
          </cell>
          <cell r="C555">
            <v>19.75</v>
          </cell>
        </row>
        <row r="556">
          <cell r="B556">
            <v>37313</v>
          </cell>
          <cell r="C556">
            <v>19.93</v>
          </cell>
        </row>
        <row r="557">
          <cell r="B557">
            <v>37314</v>
          </cell>
          <cell r="C557">
            <v>19.93</v>
          </cell>
        </row>
        <row r="558">
          <cell r="B558">
            <v>37315</v>
          </cell>
          <cell r="C558">
            <v>20.69</v>
          </cell>
        </row>
        <row r="559">
          <cell r="B559">
            <v>37316</v>
          </cell>
          <cell r="C559">
            <v>21.86</v>
          </cell>
        </row>
        <row r="560">
          <cell r="B560">
            <v>37319</v>
          </cell>
          <cell r="C560">
            <v>21.63</v>
          </cell>
        </row>
        <row r="561">
          <cell r="B561">
            <v>37320</v>
          </cell>
          <cell r="C561">
            <v>22.35</v>
          </cell>
        </row>
        <row r="562">
          <cell r="B562">
            <v>37321</v>
          </cell>
          <cell r="C562">
            <v>22.02</v>
          </cell>
        </row>
        <row r="563">
          <cell r="B563">
            <v>37322</v>
          </cell>
          <cell r="C563">
            <v>22.95</v>
          </cell>
        </row>
        <row r="564">
          <cell r="B564">
            <v>37323</v>
          </cell>
          <cell r="C564">
            <v>22.24</v>
          </cell>
        </row>
        <row r="565">
          <cell r="B565">
            <v>37326</v>
          </cell>
          <cell r="C565">
            <v>22.24</v>
          </cell>
        </row>
        <row r="566">
          <cell r="B566">
            <v>37327</v>
          </cell>
          <cell r="C566">
            <v>23.12</v>
          </cell>
        </row>
        <row r="567">
          <cell r="B567">
            <v>37328</v>
          </cell>
          <cell r="C567">
            <v>23.5</v>
          </cell>
        </row>
        <row r="568">
          <cell r="B568">
            <v>37329</v>
          </cell>
          <cell r="C568">
            <v>23.84</v>
          </cell>
        </row>
        <row r="569">
          <cell r="B569">
            <v>37330</v>
          </cell>
          <cell r="C569">
            <v>23.78</v>
          </cell>
        </row>
        <row r="570">
          <cell r="B570">
            <v>37333</v>
          </cell>
          <cell r="C570">
            <v>23.95</v>
          </cell>
        </row>
        <row r="571">
          <cell r="B571">
            <v>37334</v>
          </cell>
          <cell r="C571">
            <v>24.34</v>
          </cell>
        </row>
        <row r="572">
          <cell r="B572">
            <v>37335</v>
          </cell>
          <cell r="C572">
            <v>24.64</v>
          </cell>
        </row>
        <row r="573">
          <cell r="B573">
            <v>37336</v>
          </cell>
          <cell r="C573">
            <v>24.26</v>
          </cell>
        </row>
        <row r="574">
          <cell r="B574">
            <v>37337</v>
          </cell>
          <cell r="C574">
            <v>24.87</v>
          </cell>
        </row>
        <row r="575">
          <cell r="B575">
            <v>37340</v>
          </cell>
          <cell r="C575">
            <v>24.41</v>
          </cell>
        </row>
        <row r="576">
          <cell r="B576">
            <v>37341</v>
          </cell>
          <cell r="C576">
            <v>24.58</v>
          </cell>
        </row>
        <row r="577">
          <cell r="B577">
            <v>37342</v>
          </cell>
          <cell r="C577">
            <v>25.11</v>
          </cell>
        </row>
        <row r="578">
          <cell r="B578">
            <v>37343</v>
          </cell>
          <cell r="C578">
            <v>25.15</v>
          </cell>
        </row>
        <row r="579">
          <cell r="B579">
            <v>37347</v>
          </cell>
          <cell r="C579">
            <v>25.15</v>
          </cell>
        </row>
        <row r="580">
          <cell r="B580">
            <v>37348</v>
          </cell>
          <cell r="C580">
            <v>26.87</v>
          </cell>
        </row>
        <row r="581">
          <cell r="B581">
            <v>37349</v>
          </cell>
          <cell r="C581">
            <v>26.76</v>
          </cell>
        </row>
        <row r="582">
          <cell r="B582">
            <v>37350</v>
          </cell>
          <cell r="C582">
            <v>26.92</v>
          </cell>
        </row>
        <row r="583">
          <cell r="B583">
            <v>37351</v>
          </cell>
          <cell r="C583">
            <v>25.97</v>
          </cell>
        </row>
        <row r="584">
          <cell r="B584">
            <v>37354</v>
          </cell>
          <cell r="C584">
            <v>26.34</v>
          </cell>
        </row>
        <row r="585">
          <cell r="B585">
            <v>37355</v>
          </cell>
          <cell r="C585">
            <v>25.39</v>
          </cell>
        </row>
        <row r="586">
          <cell r="B586">
            <v>37356</v>
          </cell>
          <cell r="C586">
            <v>24.91</v>
          </cell>
        </row>
        <row r="587">
          <cell r="B587">
            <v>37357</v>
          </cell>
          <cell r="C587">
            <v>24.1</v>
          </cell>
        </row>
        <row r="588">
          <cell r="B588">
            <v>37358</v>
          </cell>
          <cell r="C588">
            <v>23.2</v>
          </cell>
        </row>
        <row r="589">
          <cell r="B589">
            <v>37361</v>
          </cell>
          <cell r="C589">
            <v>23.44</v>
          </cell>
        </row>
        <row r="590">
          <cell r="B590">
            <v>37362</v>
          </cell>
          <cell r="C590">
            <v>24.13</v>
          </cell>
        </row>
        <row r="591">
          <cell r="B591">
            <v>37363</v>
          </cell>
          <cell r="C591">
            <v>24.56</v>
          </cell>
        </row>
        <row r="592">
          <cell r="B592">
            <v>37364</v>
          </cell>
          <cell r="C592">
            <v>25.56</v>
          </cell>
        </row>
        <row r="593">
          <cell r="B593">
            <v>37365</v>
          </cell>
          <cell r="C593">
            <v>25.33</v>
          </cell>
        </row>
        <row r="594">
          <cell r="B594">
            <v>37368</v>
          </cell>
          <cell r="C594">
            <v>25.67</v>
          </cell>
        </row>
        <row r="595">
          <cell r="B595">
            <v>37369</v>
          </cell>
          <cell r="C595">
            <v>26.46</v>
          </cell>
        </row>
        <row r="596">
          <cell r="B596">
            <v>37370</v>
          </cell>
          <cell r="C596">
            <v>25.98</v>
          </cell>
        </row>
        <row r="597">
          <cell r="B597">
            <v>37371</v>
          </cell>
          <cell r="C597">
            <v>26.5</v>
          </cell>
        </row>
        <row r="598">
          <cell r="B598">
            <v>37372</v>
          </cell>
          <cell r="C598">
            <v>26.5</v>
          </cell>
        </row>
        <row r="599">
          <cell r="B599">
            <v>37375</v>
          </cell>
          <cell r="C599">
            <v>26.86</v>
          </cell>
        </row>
        <row r="600">
          <cell r="B600">
            <v>37376</v>
          </cell>
          <cell r="C600">
            <v>26.95</v>
          </cell>
        </row>
        <row r="601">
          <cell r="B601">
            <v>37377</v>
          </cell>
          <cell r="C601">
            <v>26.6</v>
          </cell>
        </row>
        <row r="602">
          <cell r="B602">
            <v>37378</v>
          </cell>
          <cell r="C602">
            <v>25.58</v>
          </cell>
        </row>
        <row r="603">
          <cell r="B603">
            <v>37379</v>
          </cell>
          <cell r="C603">
            <v>25.76</v>
          </cell>
        </row>
        <row r="604">
          <cell r="B604">
            <v>37382</v>
          </cell>
          <cell r="C604">
            <v>26.3</v>
          </cell>
        </row>
        <row r="605">
          <cell r="B605">
            <v>37383</v>
          </cell>
          <cell r="C605">
            <v>25.52</v>
          </cell>
        </row>
        <row r="606">
          <cell r="B606">
            <v>37384</v>
          </cell>
          <cell r="C606">
            <v>26.21</v>
          </cell>
        </row>
        <row r="607">
          <cell r="B607">
            <v>37385</v>
          </cell>
          <cell r="C607">
            <v>25.96</v>
          </cell>
        </row>
        <row r="608">
          <cell r="B608">
            <v>37386</v>
          </cell>
          <cell r="C608">
            <v>26.43</v>
          </cell>
        </row>
        <row r="609">
          <cell r="B609">
            <v>37389</v>
          </cell>
          <cell r="C609">
            <v>26.03</v>
          </cell>
        </row>
        <row r="610">
          <cell r="B610">
            <v>37390</v>
          </cell>
          <cell r="C610">
            <v>26.72</v>
          </cell>
        </row>
        <row r="611">
          <cell r="B611">
            <v>37391</v>
          </cell>
          <cell r="C611">
            <v>26.7</v>
          </cell>
        </row>
        <row r="612">
          <cell r="B612">
            <v>37392</v>
          </cell>
          <cell r="C612">
            <v>25.78</v>
          </cell>
        </row>
        <row r="613">
          <cell r="B613">
            <v>37393</v>
          </cell>
          <cell r="C613">
            <v>25.43</v>
          </cell>
        </row>
        <row r="614">
          <cell r="B614">
            <v>37396</v>
          </cell>
          <cell r="C614">
            <v>25.59</v>
          </cell>
        </row>
        <row r="615">
          <cell r="B615">
            <v>37397</v>
          </cell>
          <cell r="C615">
            <v>24.93</v>
          </cell>
        </row>
        <row r="616">
          <cell r="B616">
            <v>37398</v>
          </cell>
          <cell r="C616">
            <v>24.37</v>
          </cell>
        </row>
        <row r="617">
          <cell r="B617">
            <v>37399</v>
          </cell>
          <cell r="C617">
            <v>24.05</v>
          </cell>
        </row>
        <row r="618">
          <cell r="B618">
            <v>37400</v>
          </cell>
          <cell r="C618">
            <v>24.17</v>
          </cell>
        </row>
        <row r="619">
          <cell r="B619">
            <v>37403</v>
          </cell>
          <cell r="C619">
            <v>24.17</v>
          </cell>
        </row>
        <row r="620">
          <cell r="B620">
            <v>37404</v>
          </cell>
          <cell r="C620">
            <v>24.68</v>
          </cell>
        </row>
        <row r="621">
          <cell r="B621">
            <v>37405</v>
          </cell>
          <cell r="C621">
            <v>24.02</v>
          </cell>
        </row>
        <row r="622">
          <cell r="B622">
            <v>37406</v>
          </cell>
          <cell r="C622">
            <v>23.86</v>
          </cell>
        </row>
        <row r="623">
          <cell r="B623">
            <v>37407</v>
          </cell>
          <cell r="C623">
            <v>23.93</v>
          </cell>
        </row>
        <row r="624">
          <cell r="B624">
            <v>37412</v>
          </cell>
          <cell r="C624">
            <v>23.15</v>
          </cell>
        </row>
        <row r="625">
          <cell r="B625">
            <v>37413</v>
          </cell>
          <cell r="C625">
            <v>22.68</v>
          </cell>
        </row>
        <row r="626">
          <cell r="B626">
            <v>37414</v>
          </cell>
          <cell r="C626">
            <v>23.26</v>
          </cell>
        </row>
        <row r="627">
          <cell r="B627">
            <v>37417</v>
          </cell>
          <cell r="C627">
            <v>22.92</v>
          </cell>
        </row>
        <row r="628">
          <cell r="B628">
            <v>37418</v>
          </cell>
          <cell r="C628">
            <v>22.76</v>
          </cell>
        </row>
        <row r="629">
          <cell r="B629">
            <v>37419</v>
          </cell>
          <cell r="C629">
            <v>22.8</v>
          </cell>
        </row>
        <row r="630">
          <cell r="B630">
            <v>37420</v>
          </cell>
          <cell r="C630">
            <v>23.94</v>
          </cell>
        </row>
        <row r="631">
          <cell r="B631">
            <v>37421</v>
          </cell>
          <cell r="C631">
            <v>24.09</v>
          </cell>
        </row>
        <row r="632">
          <cell r="B632">
            <v>37424</v>
          </cell>
          <cell r="C632">
            <v>24.09</v>
          </cell>
        </row>
        <row r="633">
          <cell r="B633">
            <v>37425</v>
          </cell>
          <cell r="C633">
            <v>24.61</v>
          </cell>
        </row>
        <row r="634">
          <cell r="B634">
            <v>37426</v>
          </cell>
          <cell r="C634">
            <v>24.83</v>
          </cell>
        </row>
        <row r="635">
          <cell r="B635">
            <v>37427</v>
          </cell>
          <cell r="C635">
            <v>24.43</v>
          </cell>
        </row>
        <row r="636">
          <cell r="B636">
            <v>37428</v>
          </cell>
          <cell r="C636">
            <v>24.07</v>
          </cell>
        </row>
        <row r="637">
          <cell r="B637">
            <v>37431</v>
          </cell>
          <cell r="C637">
            <v>24.92</v>
          </cell>
        </row>
        <row r="638">
          <cell r="B638">
            <v>37432</v>
          </cell>
          <cell r="C638">
            <v>25.58</v>
          </cell>
        </row>
        <row r="639">
          <cell r="B639">
            <v>37433</v>
          </cell>
          <cell r="C639">
            <v>24.89</v>
          </cell>
        </row>
        <row r="640">
          <cell r="B640">
            <v>37434</v>
          </cell>
          <cell r="C640">
            <v>25.25</v>
          </cell>
        </row>
        <row r="641">
          <cell r="B641">
            <v>37435</v>
          </cell>
          <cell r="C641">
            <v>25.31</v>
          </cell>
        </row>
        <row r="642">
          <cell r="B642">
            <v>37438</v>
          </cell>
          <cell r="C642">
            <v>25.53</v>
          </cell>
        </row>
        <row r="643">
          <cell r="B643">
            <v>37439</v>
          </cell>
          <cell r="C643">
            <v>25.7</v>
          </cell>
        </row>
        <row r="644">
          <cell r="B644">
            <v>37440</v>
          </cell>
          <cell r="C644">
            <v>25.55</v>
          </cell>
        </row>
        <row r="645">
          <cell r="B645">
            <v>37441</v>
          </cell>
          <cell r="C645">
            <v>25.55</v>
          </cell>
        </row>
        <row r="646">
          <cell r="B646">
            <v>37442</v>
          </cell>
          <cell r="C646">
            <v>25.78</v>
          </cell>
        </row>
        <row r="647">
          <cell r="B647">
            <v>37445</v>
          </cell>
          <cell r="C647">
            <v>25.04</v>
          </cell>
        </row>
        <row r="648">
          <cell r="B648">
            <v>37446</v>
          </cell>
          <cell r="C648">
            <v>24.89</v>
          </cell>
        </row>
        <row r="649">
          <cell r="B649">
            <v>37447</v>
          </cell>
          <cell r="C649">
            <v>25.79</v>
          </cell>
        </row>
        <row r="650">
          <cell r="B650">
            <v>37448</v>
          </cell>
          <cell r="C650">
            <v>25.7</v>
          </cell>
        </row>
        <row r="651">
          <cell r="B651">
            <v>37449</v>
          </cell>
          <cell r="C651">
            <v>25.86</v>
          </cell>
        </row>
        <row r="652">
          <cell r="B652">
            <v>37452</v>
          </cell>
          <cell r="C652">
            <v>26.06</v>
          </cell>
        </row>
        <row r="653">
          <cell r="B653">
            <v>37453</v>
          </cell>
          <cell r="C653">
            <v>26.22</v>
          </cell>
        </row>
        <row r="654">
          <cell r="B654">
            <v>37454</v>
          </cell>
          <cell r="C654">
            <v>26.21</v>
          </cell>
        </row>
        <row r="655">
          <cell r="B655">
            <v>37455</v>
          </cell>
          <cell r="C655">
            <v>26.5</v>
          </cell>
        </row>
        <row r="656">
          <cell r="B656">
            <v>37456</v>
          </cell>
          <cell r="C656">
            <v>26.17</v>
          </cell>
        </row>
        <row r="657">
          <cell r="B657">
            <v>37459</v>
          </cell>
          <cell r="C657">
            <v>25.42</v>
          </cell>
        </row>
        <row r="658">
          <cell r="B658">
            <v>37460</v>
          </cell>
          <cell r="C658">
            <v>25.5</v>
          </cell>
        </row>
        <row r="659">
          <cell r="B659">
            <v>37461</v>
          </cell>
          <cell r="C659">
            <v>25.33</v>
          </cell>
        </row>
        <row r="660">
          <cell r="B660">
            <v>37462</v>
          </cell>
          <cell r="C660">
            <v>25.32</v>
          </cell>
        </row>
        <row r="661">
          <cell r="B661">
            <v>37463</v>
          </cell>
          <cell r="C661">
            <v>25.2</v>
          </cell>
        </row>
        <row r="662">
          <cell r="B662">
            <v>37466</v>
          </cell>
          <cell r="C662">
            <v>25.2</v>
          </cell>
        </row>
        <row r="663">
          <cell r="B663">
            <v>37467</v>
          </cell>
          <cell r="C663">
            <v>26.12</v>
          </cell>
        </row>
        <row r="664">
          <cell r="B664">
            <v>37468</v>
          </cell>
          <cell r="C664">
            <v>26.12</v>
          </cell>
        </row>
        <row r="665">
          <cell r="B665">
            <v>37469</v>
          </cell>
          <cell r="C665">
            <v>25.51</v>
          </cell>
        </row>
        <row r="666">
          <cell r="B666">
            <v>37470</v>
          </cell>
          <cell r="C666">
            <v>25.01</v>
          </cell>
        </row>
        <row r="667">
          <cell r="B667">
            <v>37473</v>
          </cell>
          <cell r="C667">
            <v>25.23</v>
          </cell>
        </row>
        <row r="668">
          <cell r="B668">
            <v>37474</v>
          </cell>
          <cell r="C668">
            <v>25.69</v>
          </cell>
        </row>
        <row r="669">
          <cell r="B669">
            <v>37475</v>
          </cell>
          <cell r="C669">
            <v>25.7</v>
          </cell>
        </row>
        <row r="670">
          <cell r="B670">
            <v>37476</v>
          </cell>
          <cell r="C670">
            <v>25.33</v>
          </cell>
        </row>
        <row r="671">
          <cell r="B671">
            <v>37477</v>
          </cell>
          <cell r="C671">
            <v>25.37</v>
          </cell>
        </row>
        <row r="672">
          <cell r="B672">
            <v>37480</v>
          </cell>
          <cell r="C672">
            <v>25.62</v>
          </cell>
        </row>
        <row r="673">
          <cell r="B673">
            <v>37481</v>
          </cell>
          <cell r="C673">
            <v>26.36</v>
          </cell>
        </row>
        <row r="674">
          <cell r="B674">
            <v>37482</v>
          </cell>
          <cell r="C674">
            <v>26.76</v>
          </cell>
        </row>
        <row r="675">
          <cell r="B675">
            <v>37483</v>
          </cell>
          <cell r="C675">
            <v>26.76</v>
          </cell>
        </row>
        <row r="676">
          <cell r="B676">
            <v>37484</v>
          </cell>
          <cell r="C676">
            <v>26.76</v>
          </cell>
        </row>
        <row r="677">
          <cell r="B677">
            <v>37487</v>
          </cell>
          <cell r="C677">
            <v>27.59</v>
          </cell>
        </row>
        <row r="678">
          <cell r="B678">
            <v>37488</v>
          </cell>
          <cell r="C678">
            <v>27.64</v>
          </cell>
        </row>
        <row r="679">
          <cell r="B679">
            <v>37489</v>
          </cell>
          <cell r="C679">
            <v>27.96</v>
          </cell>
        </row>
        <row r="680">
          <cell r="B680">
            <v>37490</v>
          </cell>
          <cell r="C680">
            <v>27.55</v>
          </cell>
        </row>
        <row r="681">
          <cell r="B681">
            <v>37491</v>
          </cell>
          <cell r="C681">
            <v>27.55</v>
          </cell>
        </row>
        <row r="682">
          <cell r="B682">
            <v>37494</v>
          </cell>
          <cell r="C682">
            <v>27.3</v>
          </cell>
        </row>
        <row r="683">
          <cell r="B683">
            <v>37495</v>
          </cell>
          <cell r="C683">
            <v>27.3</v>
          </cell>
        </row>
        <row r="684">
          <cell r="B684">
            <v>37496</v>
          </cell>
          <cell r="C684">
            <v>27.01</v>
          </cell>
        </row>
        <row r="685">
          <cell r="B685">
            <v>37497</v>
          </cell>
          <cell r="C685">
            <v>26.81</v>
          </cell>
        </row>
        <row r="686">
          <cell r="B686">
            <v>37498</v>
          </cell>
          <cell r="C686">
            <v>27.33</v>
          </cell>
        </row>
        <row r="687">
          <cell r="B687">
            <v>37501</v>
          </cell>
          <cell r="C687">
            <v>27.33</v>
          </cell>
        </row>
        <row r="688">
          <cell r="B688">
            <v>37502</v>
          </cell>
          <cell r="C688">
            <v>26.73</v>
          </cell>
        </row>
        <row r="689">
          <cell r="B689">
            <v>37503</v>
          </cell>
          <cell r="C689">
            <v>27.23</v>
          </cell>
        </row>
        <row r="690">
          <cell r="B690">
            <v>37504</v>
          </cell>
          <cell r="C690">
            <v>27.44</v>
          </cell>
        </row>
        <row r="691">
          <cell r="B691">
            <v>37505</v>
          </cell>
          <cell r="C691">
            <v>28.7</v>
          </cell>
        </row>
        <row r="692">
          <cell r="B692">
            <v>37508</v>
          </cell>
          <cell r="C692">
            <v>28.42</v>
          </cell>
        </row>
        <row r="693">
          <cell r="B693">
            <v>37509</v>
          </cell>
          <cell r="C693">
            <v>28.42</v>
          </cell>
        </row>
        <row r="694">
          <cell r="B694">
            <v>37510</v>
          </cell>
          <cell r="C694">
            <v>28.52</v>
          </cell>
        </row>
        <row r="695">
          <cell r="B695">
            <v>37511</v>
          </cell>
          <cell r="C695">
            <v>27.75</v>
          </cell>
        </row>
        <row r="696">
          <cell r="B696">
            <v>37512</v>
          </cell>
          <cell r="C696">
            <v>28.47</v>
          </cell>
        </row>
        <row r="697">
          <cell r="B697">
            <v>37515</v>
          </cell>
          <cell r="C697">
            <v>28.29</v>
          </cell>
        </row>
        <row r="698">
          <cell r="B698">
            <v>37516</v>
          </cell>
          <cell r="C698">
            <v>27.7</v>
          </cell>
        </row>
        <row r="699">
          <cell r="B699">
            <v>37517</v>
          </cell>
          <cell r="C699">
            <v>28.2</v>
          </cell>
        </row>
        <row r="700">
          <cell r="B700">
            <v>37518</v>
          </cell>
          <cell r="C700">
            <v>28.18</v>
          </cell>
        </row>
        <row r="701">
          <cell r="B701">
            <v>37519</v>
          </cell>
          <cell r="C701">
            <v>28.55</v>
          </cell>
        </row>
        <row r="702">
          <cell r="B702">
            <v>37522</v>
          </cell>
          <cell r="C702">
            <v>29.09</v>
          </cell>
        </row>
        <row r="703">
          <cell r="B703">
            <v>37523</v>
          </cell>
          <cell r="C703">
            <v>29.23</v>
          </cell>
        </row>
        <row r="704">
          <cell r="B704">
            <v>37524</v>
          </cell>
          <cell r="C704">
            <v>29.12</v>
          </cell>
        </row>
        <row r="705">
          <cell r="B705">
            <v>37525</v>
          </cell>
          <cell r="C705">
            <v>26.83</v>
          </cell>
        </row>
        <row r="706">
          <cell r="B706">
            <v>37526</v>
          </cell>
          <cell r="C706">
            <v>28.83</v>
          </cell>
        </row>
        <row r="707">
          <cell r="B707">
            <v>37529</v>
          </cell>
          <cell r="C707">
            <v>29.02</v>
          </cell>
        </row>
        <row r="708">
          <cell r="B708">
            <v>37530</v>
          </cell>
          <cell r="C708">
            <v>29.35</v>
          </cell>
        </row>
        <row r="709">
          <cell r="B709">
            <v>37531</v>
          </cell>
          <cell r="C709">
            <v>29.03</v>
          </cell>
        </row>
        <row r="710">
          <cell r="B710">
            <v>37532</v>
          </cell>
          <cell r="C710">
            <v>28.44</v>
          </cell>
        </row>
        <row r="711">
          <cell r="B711">
            <v>37533</v>
          </cell>
          <cell r="C711">
            <v>28.27</v>
          </cell>
        </row>
        <row r="712">
          <cell r="B712">
            <v>37536</v>
          </cell>
          <cell r="C712">
            <v>28.26</v>
          </cell>
        </row>
        <row r="713">
          <cell r="B713">
            <v>37537</v>
          </cell>
          <cell r="C713">
            <v>28.19</v>
          </cell>
        </row>
        <row r="714">
          <cell r="B714">
            <v>37538</v>
          </cell>
          <cell r="C714">
            <v>28.25</v>
          </cell>
        </row>
        <row r="715">
          <cell r="B715">
            <v>37539</v>
          </cell>
          <cell r="C715">
            <v>27.37</v>
          </cell>
        </row>
        <row r="716">
          <cell r="B716">
            <v>37540</v>
          </cell>
          <cell r="C716">
            <v>28.21</v>
          </cell>
        </row>
        <row r="717">
          <cell r="B717">
            <v>37543</v>
          </cell>
          <cell r="C717">
            <v>28.5</v>
          </cell>
        </row>
        <row r="718">
          <cell r="B718">
            <v>37544</v>
          </cell>
          <cell r="C718">
            <v>28.55</v>
          </cell>
        </row>
        <row r="719">
          <cell r="B719">
            <v>37545</v>
          </cell>
          <cell r="C719">
            <v>28.7</v>
          </cell>
        </row>
        <row r="720">
          <cell r="B720">
            <v>37546</v>
          </cell>
          <cell r="C720">
            <v>27.99</v>
          </cell>
        </row>
        <row r="721">
          <cell r="B721">
            <v>37547</v>
          </cell>
          <cell r="C721">
            <v>27.99</v>
          </cell>
        </row>
        <row r="722">
          <cell r="B722">
            <v>37550</v>
          </cell>
          <cell r="C722">
            <v>27.08</v>
          </cell>
        </row>
        <row r="723">
          <cell r="B723">
            <v>37551</v>
          </cell>
          <cell r="C723">
            <v>26.58</v>
          </cell>
        </row>
        <row r="724">
          <cell r="B724">
            <v>37552</v>
          </cell>
          <cell r="C724">
            <v>26.7</v>
          </cell>
        </row>
        <row r="725">
          <cell r="B725">
            <v>37553</v>
          </cell>
          <cell r="C725">
            <v>26.88</v>
          </cell>
        </row>
        <row r="726">
          <cell r="B726">
            <v>37554</v>
          </cell>
          <cell r="C726">
            <v>25.86</v>
          </cell>
        </row>
        <row r="727">
          <cell r="B727">
            <v>37557</v>
          </cell>
          <cell r="C727">
            <v>25.44</v>
          </cell>
        </row>
        <row r="728">
          <cell r="B728">
            <v>37558</v>
          </cell>
          <cell r="C728">
            <v>25.81</v>
          </cell>
        </row>
        <row r="729">
          <cell r="B729">
            <v>37559</v>
          </cell>
          <cell r="C729">
            <v>25.56</v>
          </cell>
        </row>
        <row r="730">
          <cell r="B730">
            <v>37560</v>
          </cell>
          <cell r="C730">
            <v>25.43</v>
          </cell>
        </row>
        <row r="731">
          <cell r="B731">
            <v>37561</v>
          </cell>
          <cell r="C731">
            <v>25.72</v>
          </cell>
        </row>
        <row r="732">
          <cell r="B732">
            <v>37564</v>
          </cell>
          <cell r="C732">
            <v>25.72</v>
          </cell>
        </row>
        <row r="733">
          <cell r="B733">
            <v>37565</v>
          </cell>
          <cell r="C733">
            <v>24.57</v>
          </cell>
        </row>
        <row r="734">
          <cell r="B734">
            <v>37566</v>
          </cell>
          <cell r="C734">
            <v>23.86</v>
          </cell>
        </row>
        <row r="735">
          <cell r="B735">
            <v>37567</v>
          </cell>
          <cell r="C735">
            <v>24.08</v>
          </cell>
        </row>
        <row r="736">
          <cell r="B736">
            <v>37568</v>
          </cell>
          <cell r="C736">
            <v>24.08</v>
          </cell>
        </row>
        <row r="737">
          <cell r="B737">
            <v>37571</v>
          </cell>
          <cell r="C737">
            <v>23.94</v>
          </cell>
        </row>
        <row r="738">
          <cell r="B738">
            <v>37572</v>
          </cell>
          <cell r="C738">
            <v>23.79</v>
          </cell>
        </row>
        <row r="739">
          <cell r="B739">
            <v>37573</v>
          </cell>
          <cell r="C739">
            <v>22.6</v>
          </cell>
        </row>
        <row r="740">
          <cell r="B740">
            <v>37574</v>
          </cell>
          <cell r="C740">
            <v>22.51</v>
          </cell>
        </row>
        <row r="741">
          <cell r="B741">
            <v>37575</v>
          </cell>
          <cell r="C741">
            <v>22.51</v>
          </cell>
        </row>
        <row r="742">
          <cell r="B742">
            <v>37578</v>
          </cell>
          <cell r="C742">
            <v>23.94</v>
          </cell>
        </row>
        <row r="743">
          <cell r="B743">
            <v>37579</v>
          </cell>
          <cell r="C743">
            <v>24.18</v>
          </cell>
        </row>
        <row r="744">
          <cell r="B744">
            <v>37580</v>
          </cell>
          <cell r="C744">
            <v>24.26</v>
          </cell>
        </row>
        <row r="745">
          <cell r="B745">
            <v>37581</v>
          </cell>
          <cell r="C745">
            <v>24.67</v>
          </cell>
        </row>
        <row r="746">
          <cell r="B746">
            <v>37582</v>
          </cell>
          <cell r="C746">
            <v>24.86</v>
          </cell>
        </row>
        <row r="747">
          <cell r="B747">
            <v>37585</v>
          </cell>
          <cell r="C747">
            <v>24.91</v>
          </cell>
        </row>
        <row r="748">
          <cell r="B748">
            <v>37586</v>
          </cell>
          <cell r="C748">
            <v>24.65</v>
          </cell>
        </row>
        <row r="749">
          <cell r="B749">
            <v>37587</v>
          </cell>
          <cell r="C749">
            <v>24.65</v>
          </cell>
        </row>
        <row r="750">
          <cell r="B750">
            <v>37588</v>
          </cell>
          <cell r="C750">
            <v>24.6</v>
          </cell>
        </row>
        <row r="751">
          <cell r="B751">
            <v>37589</v>
          </cell>
          <cell r="C751">
            <v>25.12</v>
          </cell>
        </row>
        <row r="752">
          <cell r="B752">
            <v>37592</v>
          </cell>
          <cell r="C752">
            <v>25.12</v>
          </cell>
        </row>
        <row r="753">
          <cell r="B753">
            <v>37593</v>
          </cell>
          <cell r="C753">
            <v>25.85</v>
          </cell>
        </row>
        <row r="754">
          <cell r="B754">
            <v>37594</v>
          </cell>
          <cell r="C754">
            <v>25.72</v>
          </cell>
        </row>
        <row r="755">
          <cell r="B755">
            <v>37595</v>
          </cell>
          <cell r="C755">
            <v>26</v>
          </cell>
        </row>
        <row r="756">
          <cell r="B756">
            <v>37596</v>
          </cell>
          <cell r="C756">
            <v>26.05</v>
          </cell>
        </row>
        <row r="757">
          <cell r="B757">
            <v>37599</v>
          </cell>
          <cell r="C757">
            <v>26.05</v>
          </cell>
        </row>
        <row r="758">
          <cell r="B758">
            <v>37600</v>
          </cell>
          <cell r="C758">
            <v>26.23</v>
          </cell>
        </row>
        <row r="759">
          <cell r="B759">
            <v>37601</v>
          </cell>
          <cell r="C759">
            <v>27.23</v>
          </cell>
        </row>
        <row r="760">
          <cell r="B760">
            <v>37602</v>
          </cell>
          <cell r="C760">
            <v>27.42</v>
          </cell>
        </row>
        <row r="761">
          <cell r="B761">
            <v>37603</v>
          </cell>
          <cell r="C761">
            <v>27.45</v>
          </cell>
        </row>
        <row r="762">
          <cell r="B762">
            <v>37606</v>
          </cell>
          <cell r="C762">
            <v>28.94</v>
          </cell>
        </row>
        <row r="763">
          <cell r="B763">
            <v>37607</v>
          </cell>
          <cell r="C763">
            <v>28.94</v>
          </cell>
        </row>
        <row r="764">
          <cell r="B764">
            <v>37608</v>
          </cell>
          <cell r="C764">
            <v>29.9</v>
          </cell>
        </row>
        <row r="765">
          <cell r="B765">
            <v>37609</v>
          </cell>
          <cell r="C765">
            <v>30.57</v>
          </cell>
        </row>
        <row r="766">
          <cell r="B766">
            <v>37610</v>
          </cell>
          <cell r="C766">
            <v>29.73</v>
          </cell>
        </row>
        <row r="767">
          <cell r="B767">
            <v>37613</v>
          </cell>
          <cell r="C767">
            <v>30.75</v>
          </cell>
        </row>
        <row r="768">
          <cell r="B768">
            <v>37614</v>
          </cell>
          <cell r="C768">
            <v>31.06</v>
          </cell>
        </row>
        <row r="769">
          <cell r="B769">
            <v>37616</v>
          </cell>
          <cell r="C769">
            <v>31.06</v>
          </cell>
        </row>
        <row r="770">
          <cell r="B770">
            <v>37617</v>
          </cell>
          <cell r="C770">
            <v>31.46</v>
          </cell>
        </row>
        <row r="771">
          <cell r="B771">
            <v>37620</v>
          </cell>
          <cell r="C771">
            <v>31.98</v>
          </cell>
        </row>
        <row r="772">
          <cell r="B772">
            <v>37621</v>
          </cell>
          <cell r="C772">
            <v>31.98</v>
          </cell>
        </row>
        <row r="773">
          <cell r="B773">
            <v>37623</v>
          </cell>
          <cell r="C773">
            <v>30.64</v>
          </cell>
        </row>
        <row r="774">
          <cell r="B774">
            <v>37624</v>
          </cell>
          <cell r="C774">
            <v>31.47</v>
          </cell>
        </row>
        <row r="775">
          <cell r="B775">
            <v>37627</v>
          </cell>
          <cell r="C775">
            <v>30.44</v>
          </cell>
        </row>
        <row r="776">
          <cell r="B776">
            <v>37628</v>
          </cell>
          <cell r="C776">
            <v>29.67</v>
          </cell>
        </row>
        <row r="777">
          <cell r="B777">
            <v>37629</v>
          </cell>
          <cell r="C777">
            <v>28.9</v>
          </cell>
        </row>
        <row r="778">
          <cell r="B778">
            <v>37630</v>
          </cell>
          <cell r="C778">
            <v>30.01</v>
          </cell>
        </row>
        <row r="779">
          <cell r="B779">
            <v>37631</v>
          </cell>
          <cell r="C779">
            <v>30.86</v>
          </cell>
        </row>
        <row r="780">
          <cell r="B780">
            <v>37634</v>
          </cell>
          <cell r="C780">
            <v>30.25</v>
          </cell>
        </row>
        <row r="781">
          <cell r="B781">
            <v>37635</v>
          </cell>
          <cell r="C781">
            <v>31.66</v>
          </cell>
        </row>
        <row r="782">
          <cell r="B782">
            <v>37636</v>
          </cell>
          <cell r="C782">
            <v>31.93</v>
          </cell>
        </row>
        <row r="783">
          <cell r="B783">
            <v>37637</v>
          </cell>
          <cell r="C783">
            <v>32.53</v>
          </cell>
        </row>
        <row r="784">
          <cell r="B784">
            <v>37638</v>
          </cell>
          <cell r="C784">
            <v>31.79</v>
          </cell>
        </row>
        <row r="785">
          <cell r="B785">
            <v>37641</v>
          </cell>
          <cell r="C785">
            <v>31.79</v>
          </cell>
        </row>
        <row r="786">
          <cell r="B786">
            <v>37642</v>
          </cell>
          <cell r="C786">
            <v>32.020000000000003</v>
          </cell>
        </row>
        <row r="787">
          <cell r="B787">
            <v>37643</v>
          </cell>
          <cell r="C787">
            <v>31.98</v>
          </cell>
        </row>
        <row r="788">
          <cell r="B788">
            <v>37644</v>
          </cell>
          <cell r="C788">
            <v>31.45</v>
          </cell>
        </row>
        <row r="789">
          <cell r="B789">
            <v>37645</v>
          </cell>
          <cell r="C789">
            <v>31.71</v>
          </cell>
        </row>
        <row r="790">
          <cell r="B790">
            <v>37648</v>
          </cell>
          <cell r="C790">
            <v>31.45</v>
          </cell>
        </row>
        <row r="791">
          <cell r="B791">
            <v>37649</v>
          </cell>
          <cell r="C791">
            <v>31.5</v>
          </cell>
        </row>
        <row r="792">
          <cell r="B792">
            <v>37650</v>
          </cell>
          <cell r="C792">
            <v>31.97</v>
          </cell>
        </row>
        <row r="793">
          <cell r="B793">
            <v>37651</v>
          </cell>
          <cell r="C793">
            <v>32.35</v>
          </cell>
        </row>
        <row r="794">
          <cell r="B794">
            <v>37652</v>
          </cell>
          <cell r="C794">
            <v>32.5</v>
          </cell>
        </row>
        <row r="795">
          <cell r="B795">
            <v>37655</v>
          </cell>
          <cell r="C795">
            <v>32.5</v>
          </cell>
        </row>
        <row r="796">
          <cell r="B796">
            <v>37656</v>
          </cell>
          <cell r="C796">
            <v>31.07</v>
          </cell>
        </row>
        <row r="797">
          <cell r="B797">
            <v>37657</v>
          </cell>
          <cell r="C797">
            <v>31.11</v>
          </cell>
        </row>
        <row r="798">
          <cell r="B798">
            <v>37658</v>
          </cell>
          <cell r="C798">
            <v>31.58</v>
          </cell>
        </row>
        <row r="799">
          <cell r="B799">
            <v>37659</v>
          </cell>
          <cell r="C799">
            <v>32</v>
          </cell>
        </row>
        <row r="800">
          <cell r="B800">
            <v>37662</v>
          </cell>
          <cell r="C800">
            <v>32.04</v>
          </cell>
        </row>
        <row r="801">
          <cell r="B801">
            <v>37663</v>
          </cell>
          <cell r="C801">
            <v>32.5</v>
          </cell>
        </row>
        <row r="802">
          <cell r="B802">
            <v>37664</v>
          </cell>
          <cell r="C802">
            <v>32.520000000000003</v>
          </cell>
        </row>
        <row r="803">
          <cell r="B803">
            <v>37665</v>
          </cell>
          <cell r="C803">
            <v>33.01</v>
          </cell>
        </row>
        <row r="804">
          <cell r="B804">
            <v>37666</v>
          </cell>
          <cell r="C804">
            <v>33.42</v>
          </cell>
        </row>
        <row r="805">
          <cell r="B805">
            <v>37669</v>
          </cell>
          <cell r="C805">
            <v>33.42</v>
          </cell>
        </row>
        <row r="806">
          <cell r="B806">
            <v>37670</v>
          </cell>
          <cell r="C806">
            <v>33.229999999999997</v>
          </cell>
        </row>
        <row r="807">
          <cell r="B807">
            <v>37671</v>
          </cell>
          <cell r="C807">
            <v>33.36</v>
          </cell>
        </row>
        <row r="808">
          <cell r="B808">
            <v>37672</v>
          </cell>
          <cell r="C808">
            <v>32.21</v>
          </cell>
        </row>
        <row r="809">
          <cell r="B809">
            <v>37673</v>
          </cell>
          <cell r="C809">
            <v>32.74</v>
          </cell>
        </row>
        <row r="810">
          <cell r="B810">
            <v>37676</v>
          </cell>
          <cell r="C810">
            <v>33.36</v>
          </cell>
        </row>
        <row r="811">
          <cell r="B811">
            <v>37677</v>
          </cell>
          <cell r="C811">
            <v>33.61</v>
          </cell>
        </row>
        <row r="812">
          <cell r="B812">
            <v>37678</v>
          </cell>
          <cell r="C812">
            <v>33.700000000000003</v>
          </cell>
        </row>
        <row r="813">
          <cell r="B813">
            <v>37679</v>
          </cell>
          <cell r="C813">
            <v>33.85</v>
          </cell>
        </row>
        <row r="814">
          <cell r="B814">
            <v>37680</v>
          </cell>
          <cell r="C814">
            <v>33.85</v>
          </cell>
        </row>
        <row r="815">
          <cell r="B815">
            <v>37683</v>
          </cell>
          <cell r="C815">
            <v>33.29</v>
          </cell>
        </row>
        <row r="816">
          <cell r="B816">
            <v>37684</v>
          </cell>
          <cell r="C816">
            <v>34.049999999999997</v>
          </cell>
        </row>
        <row r="817">
          <cell r="B817">
            <v>37685</v>
          </cell>
          <cell r="C817">
            <v>33.67</v>
          </cell>
        </row>
        <row r="818">
          <cell r="B818">
            <v>37686</v>
          </cell>
          <cell r="C818">
            <v>34.64</v>
          </cell>
        </row>
        <row r="819">
          <cell r="B819">
            <v>37687</v>
          </cell>
          <cell r="C819">
            <v>34.729999999999997</v>
          </cell>
        </row>
        <row r="820">
          <cell r="B820">
            <v>37690</v>
          </cell>
          <cell r="C820">
            <v>34.86</v>
          </cell>
        </row>
        <row r="821">
          <cell r="B821">
            <v>37691</v>
          </cell>
          <cell r="C821">
            <v>33.79</v>
          </cell>
        </row>
        <row r="822">
          <cell r="B822">
            <v>37692</v>
          </cell>
          <cell r="C822">
            <v>33.979999999999997</v>
          </cell>
        </row>
        <row r="823">
          <cell r="B823">
            <v>37693</v>
          </cell>
          <cell r="C823">
            <v>33.54</v>
          </cell>
        </row>
        <row r="824">
          <cell r="B824">
            <v>37694</v>
          </cell>
          <cell r="C824">
            <v>31.34</v>
          </cell>
        </row>
        <row r="825">
          <cell r="B825">
            <v>37697</v>
          </cell>
          <cell r="C825">
            <v>30.22</v>
          </cell>
        </row>
        <row r="826">
          <cell r="B826">
            <v>37698</v>
          </cell>
          <cell r="C826">
            <v>28.44</v>
          </cell>
        </row>
        <row r="827">
          <cell r="B827">
            <v>37699</v>
          </cell>
          <cell r="C827">
            <v>28.29</v>
          </cell>
        </row>
        <row r="828">
          <cell r="B828">
            <v>37700</v>
          </cell>
          <cell r="C828">
            <v>27.95</v>
          </cell>
        </row>
        <row r="829">
          <cell r="B829">
            <v>37701</v>
          </cell>
          <cell r="C829">
            <v>24.79</v>
          </cell>
        </row>
        <row r="830">
          <cell r="B830">
            <v>37704</v>
          </cell>
          <cell r="C830">
            <v>26.28</v>
          </cell>
        </row>
        <row r="831">
          <cell r="B831">
            <v>37705</v>
          </cell>
          <cell r="C831">
            <v>26.75</v>
          </cell>
        </row>
        <row r="832">
          <cell r="B832">
            <v>37706</v>
          </cell>
          <cell r="C832">
            <v>25.9</v>
          </cell>
        </row>
        <row r="833">
          <cell r="B833">
            <v>37707</v>
          </cell>
          <cell r="C833">
            <v>27.28</v>
          </cell>
        </row>
        <row r="834">
          <cell r="B834">
            <v>37708</v>
          </cell>
          <cell r="C834">
            <v>27.78</v>
          </cell>
        </row>
        <row r="835">
          <cell r="B835">
            <v>37711</v>
          </cell>
          <cell r="C835">
            <v>28.06</v>
          </cell>
        </row>
        <row r="836">
          <cell r="B836">
            <v>37712</v>
          </cell>
          <cell r="C836">
            <v>27.21</v>
          </cell>
        </row>
        <row r="837">
          <cell r="B837">
            <v>37713</v>
          </cell>
          <cell r="C837">
            <v>25.34</v>
          </cell>
        </row>
        <row r="838">
          <cell r="B838">
            <v>37714</v>
          </cell>
          <cell r="C838">
            <v>26.05</v>
          </cell>
        </row>
        <row r="839">
          <cell r="B839">
            <v>37715</v>
          </cell>
          <cell r="C839">
            <v>26.06</v>
          </cell>
        </row>
        <row r="840">
          <cell r="B840">
            <v>37718</v>
          </cell>
          <cell r="C840">
            <v>25.41</v>
          </cell>
        </row>
        <row r="841">
          <cell r="B841">
            <v>37719</v>
          </cell>
          <cell r="C841">
            <v>25.08</v>
          </cell>
        </row>
        <row r="842">
          <cell r="B842">
            <v>37720</v>
          </cell>
          <cell r="C842">
            <v>25.32</v>
          </cell>
        </row>
        <row r="843">
          <cell r="B843">
            <v>37721</v>
          </cell>
          <cell r="C843">
            <v>24.92</v>
          </cell>
        </row>
        <row r="844">
          <cell r="B844">
            <v>37722</v>
          </cell>
          <cell r="C844">
            <v>24.23</v>
          </cell>
        </row>
        <row r="845">
          <cell r="B845">
            <v>37725</v>
          </cell>
          <cell r="C845">
            <v>24.28</v>
          </cell>
        </row>
        <row r="846">
          <cell r="B846">
            <v>37726</v>
          </cell>
          <cell r="C846">
            <v>24.62</v>
          </cell>
        </row>
        <row r="847">
          <cell r="B847">
            <v>37727</v>
          </cell>
          <cell r="C847">
            <v>24.95</v>
          </cell>
        </row>
        <row r="848">
          <cell r="B848">
            <v>37728</v>
          </cell>
          <cell r="C848">
            <v>25.11</v>
          </cell>
        </row>
        <row r="849">
          <cell r="B849">
            <v>37733</v>
          </cell>
          <cell r="C849">
            <v>25.47</v>
          </cell>
        </row>
        <row r="850">
          <cell r="B850">
            <v>37734</v>
          </cell>
          <cell r="C850">
            <v>25.73</v>
          </cell>
        </row>
        <row r="851">
          <cell r="B851">
            <v>37735</v>
          </cell>
          <cell r="C851">
            <v>24.91</v>
          </cell>
        </row>
        <row r="852">
          <cell r="B852">
            <v>37736</v>
          </cell>
          <cell r="C852">
            <v>24.28</v>
          </cell>
        </row>
        <row r="853">
          <cell r="B853">
            <v>37739</v>
          </cell>
          <cell r="C853">
            <v>24.3</v>
          </cell>
        </row>
        <row r="854">
          <cell r="B854">
            <v>37740</v>
          </cell>
          <cell r="C854">
            <v>24.3</v>
          </cell>
        </row>
        <row r="855">
          <cell r="B855">
            <v>37741</v>
          </cell>
          <cell r="C855">
            <v>23.27</v>
          </cell>
        </row>
        <row r="856">
          <cell r="B856">
            <v>37742</v>
          </cell>
          <cell r="C856">
            <v>23.74</v>
          </cell>
        </row>
        <row r="857">
          <cell r="B857">
            <v>37743</v>
          </cell>
          <cell r="C857">
            <v>23.98</v>
          </cell>
        </row>
        <row r="858">
          <cell r="B858">
            <v>37747</v>
          </cell>
          <cell r="C858">
            <v>23.93</v>
          </cell>
        </row>
        <row r="859">
          <cell r="B859">
            <v>37748</v>
          </cell>
          <cell r="C859">
            <v>23.87</v>
          </cell>
        </row>
        <row r="860">
          <cell r="B860">
            <v>37749</v>
          </cell>
          <cell r="C860">
            <v>23.81</v>
          </cell>
        </row>
        <row r="861">
          <cell r="B861">
            <v>37750</v>
          </cell>
          <cell r="C861">
            <v>24.36</v>
          </cell>
        </row>
        <row r="862">
          <cell r="B862">
            <v>37753</v>
          </cell>
          <cell r="C862">
            <v>25.17</v>
          </cell>
        </row>
        <row r="863">
          <cell r="B863">
            <v>37754</v>
          </cell>
          <cell r="C863">
            <v>25.43</v>
          </cell>
        </row>
        <row r="864">
          <cell r="B864">
            <v>37755</v>
          </cell>
          <cell r="C864">
            <v>25.39</v>
          </cell>
        </row>
        <row r="865">
          <cell r="B865">
            <v>37756</v>
          </cell>
          <cell r="C865">
            <v>26.32</v>
          </cell>
        </row>
        <row r="866">
          <cell r="B866">
            <v>37757</v>
          </cell>
          <cell r="C866">
            <v>26.77</v>
          </cell>
        </row>
        <row r="867">
          <cell r="B867">
            <v>37760</v>
          </cell>
          <cell r="C867">
            <v>25.92</v>
          </cell>
        </row>
        <row r="868">
          <cell r="B868">
            <v>37761</v>
          </cell>
          <cell r="C868">
            <v>26.12</v>
          </cell>
        </row>
        <row r="869">
          <cell r="B869">
            <v>37762</v>
          </cell>
          <cell r="C869">
            <v>25.65</v>
          </cell>
        </row>
        <row r="870">
          <cell r="B870">
            <v>37763</v>
          </cell>
          <cell r="C870">
            <v>26.15</v>
          </cell>
        </row>
        <row r="871">
          <cell r="B871">
            <v>37764</v>
          </cell>
          <cell r="C871">
            <v>26.05</v>
          </cell>
        </row>
        <row r="872">
          <cell r="B872">
            <v>37768</v>
          </cell>
          <cell r="C872">
            <v>26.3</v>
          </cell>
        </row>
        <row r="873">
          <cell r="B873">
            <v>37769</v>
          </cell>
          <cell r="C873">
            <v>26.41</v>
          </cell>
        </row>
        <row r="874">
          <cell r="B874">
            <v>37770</v>
          </cell>
          <cell r="C874">
            <v>26.01</v>
          </cell>
        </row>
        <row r="875">
          <cell r="B875">
            <v>37771</v>
          </cell>
          <cell r="C875">
            <v>25.84</v>
          </cell>
        </row>
        <row r="876">
          <cell r="B876">
            <v>37774</v>
          </cell>
          <cell r="C876">
            <v>26.38</v>
          </cell>
        </row>
        <row r="877">
          <cell r="B877">
            <v>37775</v>
          </cell>
          <cell r="C877">
            <v>27.05</v>
          </cell>
        </row>
        <row r="878">
          <cell r="B878">
            <v>37776</v>
          </cell>
          <cell r="C878">
            <v>27.35</v>
          </cell>
        </row>
        <row r="879">
          <cell r="B879">
            <v>37777</v>
          </cell>
          <cell r="C879">
            <v>27.03</v>
          </cell>
        </row>
        <row r="880">
          <cell r="B880">
            <v>37778</v>
          </cell>
          <cell r="C880">
            <v>27.03</v>
          </cell>
        </row>
        <row r="881">
          <cell r="B881">
            <v>37781</v>
          </cell>
          <cell r="C881">
            <v>27.71</v>
          </cell>
        </row>
        <row r="882">
          <cell r="B882">
            <v>37782</v>
          </cell>
          <cell r="C882">
            <v>27.77</v>
          </cell>
        </row>
        <row r="883">
          <cell r="B883">
            <v>37783</v>
          </cell>
          <cell r="C883">
            <v>28.25</v>
          </cell>
        </row>
        <row r="884">
          <cell r="B884">
            <v>37784</v>
          </cell>
          <cell r="C884">
            <v>28.07</v>
          </cell>
        </row>
        <row r="885">
          <cell r="B885">
            <v>37785</v>
          </cell>
          <cell r="C885">
            <v>28.11</v>
          </cell>
        </row>
        <row r="886">
          <cell r="B886">
            <v>37788</v>
          </cell>
          <cell r="C886">
            <v>27.38</v>
          </cell>
        </row>
        <row r="887">
          <cell r="B887">
            <v>37789</v>
          </cell>
          <cell r="C887">
            <v>26.57</v>
          </cell>
        </row>
        <row r="888">
          <cell r="B888">
            <v>37790</v>
          </cell>
          <cell r="C888">
            <v>26.65</v>
          </cell>
        </row>
        <row r="889">
          <cell r="B889">
            <v>37791</v>
          </cell>
          <cell r="C889">
            <v>26.28</v>
          </cell>
        </row>
        <row r="890">
          <cell r="B890">
            <v>37792</v>
          </cell>
          <cell r="C890">
            <v>26.22</v>
          </cell>
        </row>
        <row r="891">
          <cell r="B891">
            <v>37795</v>
          </cell>
          <cell r="C891">
            <v>26.83</v>
          </cell>
        </row>
        <row r="892">
          <cell r="B892">
            <v>37796</v>
          </cell>
          <cell r="C892">
            <v>27.06</v>
          </cell>
        </row>
        <row r="893">
          <cell r="B893">
            <v>37797</v>
          </cell>
          <cell r="C893">
            <v>26.83</v>
          </cell>
        </row>
        <row r="894">
          <cell r="B894">
            <v>37798</v>
          </cell>
          <cell r="C894">
            <v>27.17</v>
          </cell>
        </row>
        <row r="895">
          <cell r="B895">
            <v>37799</v>
          </cell>
          <cell r="C895">
            <v>27.46</v>
          </cell>
        </row>
        <row r="896">
          <cell r="B896">
            <v>37802</v>
          </cell>
          <cell r="C896">
            <v>27.27</v>
          </cell>
        </row>
        <row r="897">
          <cell r="B897">
            <v>37803</v>
          </cell>
          <cell r="C897">
            <v>27.91</v>
          </cell>
        </row>
        <row r="898">
          <cell r="B898">
            <v>37804</v>
          </cell>
          <cell r="C898">
            <v>28.12</v>
          </cell>
        </row>
        <row r="899">
          <cell r="B899">
            <v>37805</v>
          </cell>
          <cell r="C899">
            <v>28.15</v>
          </cell>
        </row>
        <row r="900">
          <cell r="B900">
            <v>37806</v>
          </cell>
          <cell r="C900">
            <v>28.42</v>
          </cell>
        </row>
        <row r="901">
          <cell r="B901">
            <v>37809</v>
          </cell>
          <cell r="C901">
            <v>27.87</v>
          </cell>
        </row>
        <row r="902">
          <cell r="B902">
            <v>37810</v>
          </cell>
          <cell r="C902">
            <v>27.68</v>
          </cell>
        </row>
        <row r="903">
          <cell r="B903">
            <v>37811</v>
          </cell>
          <cell r="C903">
            <v>27.69</v>
          </cell>
        </row>
        <row r="904">
          <cell r="B904">
            <v>37812</v>
          </cell>
          <cell r="C904">
            <v>28.35</v>
          </cell>
        </row>
        <row r="905">
          <cell r="B905">
            <v>37813</v>
          </cell>
          <cell r="C905">
            <v>28.89</v>
          </cell>
        </row>
        <row r="906">
          <cell r="B906">
            <v>37816</v>
          </cell>
          <cell r="C906">
            <v>29.13</v>
          </cell>
        </row>
        <row r="907">
          <cell r="B907">
            <v>37817</v>
          </cell>
          <cell r="C907">
            <v>29.07</v>
          </cell>
        </row>
        <row r="908">
          <cell r="B908">
            <v>37818</v>
          </cell>
          <cell r="C908">
            <v>29.04</v>
          </cell>
        </row>
        <row r="909">
          <cell r="B909">
            <v>37819</v>
          </cell>
          <cell r="C909">
            <v>28.72</v>
          </cell>
        </row>
        <row r="910">
          <cell r="B910">
            <v>37820</v>
          </cell>
          <cell r="C910">
            <v>28.62</v>
          </cell>
        </row>
        <row r="911">
          <cell r="B911">
            <v>37823</v>
          </cell>
          <cell r="C911">
            <v>28.8</v>
          </cell>
        </row>
        <row r="912">
          <cell r="B912">
            <v>37824</v>
          </cell>
          <cell r="C912">
            <v>28.65</v>
          </cell>
        </row>
        <row r="913">
          <cell r="B913">
            <v>37825</v>
          </cell>
          <cell r="C913">
            <v>28.12</v>
          </cell>
        </row>
        <row r="914">
          <cell r="B914">
            <v>37826</v>
          </cell>
          <cell r="C914">
            <v>27.73</v>
          </cell>
        </row>
        <row r="915">
          <cell r="B915">
            <v>37827</v>
          </cell>
          <cell r="C915">
            <v>27.91</v>
          </cell>
        </row>
        <row r="916">
          <cell r="B916">
            <v>37830</v>
          </cell>
          <cell r="C916">
            <v>28.11</v>
          </cell>
        </row>
        <row r="917">
          <cell r="B917">
            <v>37831</v>
          </cell>
          <cell r="C917">
            <v>27.77</v>
          </cell>
        </row>
        <row r="918">
          <cell r="B918">
            <v>37832</v>
          </cell>
          <cell r="C918">
            <v>28.03</v>
          </cell>
        </row>
        <row r="919">
          <cell r="B919">
            <v>37833</v>
          </cell>
          <cell r="C919">
            <v>28.22</v>
          </cell>
        </row>
        <row r="920">
          <cell r="B920">
            <v>37834</v>
          </cell>
          <cell r="C920">
            <v>28.56</v>
          </cell>
        </row>
        <row r="921">
          <cell r="B921">
            <v>37837</v>
          </cell>
          <cell r="C921">
            <v>29.09</v>
          </cell>
        </row>
        <row r="922">
          <cell r="B922">
            <v>37838</v>
          </cell>
          <cell r="C922">
            <v>29.74</v>
          </cell>
        </row>
        <row r="923">
          <cell r="B923">
            <v>37839</v>
          </cell>
          <cell r="C923">
            <v>29.99</v>
          </cell>
        </row>
        <row r="924">
          <cell r="B924">
            <v>37840</v>
          </cell>
          <cell r="C924">
            <v>30.03</v>
          </cell>
        </row>
        <row r="925">
          <cell r="B925">
            <v>37841</v>
          </cell>
          <cell r="C925">
            <v>30</v>
          </cell>
        </row>
        <row r="926">
          <cell r="B926">
            <v>37844</v>
          </cell>
          <cell r="C926">
            <v>30.26</v>
          </cell>
        </row>
        <row r="927">
          <cell r="B927">
            <v>37845</v>
          </cell>
          <cell r="C927">
            <v>29.99</v>
          </cell>
        </row>
        <row r="928">
          <cell r="B928">
            <v>37846</v>
          </cell>
          <cell r="C928">
            <v>29.94</v>
          </cell>
        </row>
        <row r="929">
          <cell r="B929">
            <v>37847</v>
          </cell>
          <cell r="C929">
            <v>29.68</v>
          </cell>
        </row>
        <row r="930">
          <cell r="B930">
            <v>37848</v>
          </cell>
          <cell r="C930">
            <v>29.7</v>
          </cell>
        </row>
        <row r="931">
          <cell r="B931">
            <v>37851</v>
          </cell>
          <cell r="C931">
            <v>29.1</v>
          </cell>
        </row>
        <row r="932">
          <cell r="B932">
            <v>37852</v>
          </cell>
          <cell r="C932">
            <v>29.13</v>
          </cell>
        </row>
        <row r="933">
          <cell r="B933">
            <v>37853</v>
          </cell>
          <cell r="C933">
            <v>28.71</v>
          </cell>
        </row>
        <row r="934">
          <cell r="B934">
            <v>37854</v>
          </cell>
          <cell r="C934">
            <v>28.68</v>
          </cell>
        </row>
        <row r="935">
          <cell r="B935">
            <v>37855</v>
          </cell>
          <cell r="C935">
            <v>29.39</v>
          </cell>
        </row>
        <row r="936">
          <cell r="B936">
            <v>37858</v>
          </cell>
          <cell r="C936">
            <v>30.11</v>
          </cell>
        </row>
        <row r="937">
          <cell r="B937">
            <v>37859</v>
          </cell>
          <cell r="C937">
            <v>30.06</v>
          </cell>
        </row>
        <row r="938">
          <cell r="B938">
            <v>37860</v>
          </cell>
          <cell r="C938">
            <v>29.77</v>
          </cell>
        </row>
        <row r="939">
          <cell r="B939">
            <v>37861</v>
          </cell>
          <cell r="C939">
            <v>29.9</v>
          </cell>
        </row>
        <row r="940">
          <cell r="B940">
            <v>37862</v>
          </cell>
          <cell r="C940">
            <v>30.26</v>
          </cell>
        </row>
        <row r="941">
          <cell r="B941">
            <v>37865</v>
          </cell>
          <cell r="C941">
            <v>29.59</v>
          </cell>
        </row>
        <row r="942">
          <cell r="B942">
            <v>37866</v>
          </cell>
          <cell r="C942">
            <v>27.93</v>
          </cell>
        </row>
        <row r="943">
          <cell r="B943">
            <v>37867</v>
          </cell>
          <cell r="C943">
            <v>27.84</v>
          </cell>
        </row>
        <row r="944">
          <cell r="B944">
            <v>37868</v>
          </cell>
          <cell r="C944">
            <v>27.5</v>
          </cell>
        </row>
        <row r="945">
          <cell r="B945">
            <v>37869</v>
          </cell>
          <cell r="C945">
            <v>27.47</v>
          </cell>
        </row>
        <row r="946">
          <cell r="B946">
            <v>37872</v>
          </cell>
          <cell r="C946">
            <v>27.72</v>
          </cell>
        </row>
        <row r="947">
          <cell r="B947">
            <v>37873</v>
          </cell>
          <cell r="C947">
            <v>27.52</v>
          </cell>
        </row>
        <row r="948">
          <cell r="B948">
            <v>37874</v>
          </cell>
          <cell r="C948">
            <v>27.32</v>
          </cell>
        </row>
        <row r="949">
          <cell r="B949">
            <v>37875</v>
          </cell>
          <cell r="C949">
            <v>27.38</v>
          </cell>
        </row>
        <row r="950">
          <cell r="B950">
            <v>37876</v>
          </cell>
          <cell r="C950">
            <v>26.59</v>
          </cell>
        </row>
        <row r="951">
          <cell r="B951">
            <v>37879</v>
          </cell>
          <cell r="C951">
            <v>26.59</v>
          </cell>
        </row>
        <row r="952">
          <cell r="B952">
            <v>37880</v>
          </cell>
          <cell r="C952">
            <v>26.28</v>
          </cell>
        </row>
        <row r="953">
          <cell r="B953">
            <v>37881</v>
          </cell>
          <cell r="C953">
            <v>26.09</v>
          </cell>
        </row>
        <row r="954">
          <cell r="B954">
            <v>37882</v>
          </cell>
          <cell r="C954">
            <v>26.09</v>
          </cell>
        </row>
        <row r="955">
          <cell r="B955">
            <v>37883</v>
          </cell>
          <cell r="C955">
            <v>25.3</v>
          </cell>
        </row>
        <row r="956">
          <cell r="B956">
            <v>37886</v>
          </cell>
          <cell r="C956">
            <v>25.59</v>
          </cell>
        </row>
        <row r="957">
          <cell r="B957">
            <v>37887</v>
          </cell>
          <cell r="C957">
            <v>25.75</v>
          </cell>
        </row>
        <row r="958">
          <cell r="B958">
            <v>37888</v>
          </cell>
          <cell r="C958">
            <v>26.93</v>
          </cell>
        </row>
        <row r="959">
          <cell r="B959">
            <v>37889</v>
          </cell>
          <cell r="C959">
            <v>27.09</v>
          </cell>
        </row>
        <row r="960">
          <cell r="B960">
            <v>37890</v>
          </cell>
          <cell r="C960">
            <v>27.09</v>
          </cell>
        </row>
        <row r="961">
          <cell r="B961">
            <v>37893</v>
          </cell>
          <cell r="C961">
            <v>27.43</v>
          </cell>
        </row>
        <row r="962">
          <cell r="B962">
            <v>37894</v>
          </cell>
          <cell r="C962">
            <v>28.23</v>
          </cell>
        </row>
        <row r="963">
          <cell r="B963">
            <v>37895</v>
          </cell>
          <cell r="C963">
            <v>28.23</v>
          </cell>
        </row>
        <row r="964">
          <cell r="B964">
            <v>37896</v>
          </cell>
          <cell r="C964">
            <v>28.85</v>
          </cell>
        </row>
        <row r="965">
          <cell r="B965">
            <v>37897</v>
          </cell>
          <cell r="C965">
            <v>28.85</v>
          </cell>
        </row>
        <row r="966">
          <cell r="B966">
            <v>37900</v>
          </cell>
          <cell r="C966">
            <v>29.38</v>
          </cell>
        </row>
        <row r="967">
          <cell r="B967">
            <v>37901</v>
          </cell>
          <cell r="C967">
            <v>29.5</v>
          </cell>
        </row>
        <row r="968">
          <cell r="B968">
            <v>37902</v>
          </cell>
          <cell r="C968">
            <v>29.11</v>
          </cell>
        </row>
        <row r="969">
          <cell r="B969">
            <v>37903</v>
          </cell>
          <cell r="C969">
            <v>29.11</v>
          </cell>
        </row>
        <row r="970">
          <cell r="B970">
            <v>37904</v>
          </cell>
          <cell r="C970">
            <v>30.98</v>
          </cell>
        </row>
        <row r="971">
          <cell r="B971">
            <v>37907</v>
          </cell>
          <cell r="C971">
            <v>31.14</v>
          </cell>
        </row>
        <row r="972">
          <cell r="B972">
            <v>37908</v>
          </cell>
          <cell r="C972">
            <v>31.27</v>
          </cell>
        </row>
        <row r="973">
          <cell r="B973">
            <v>37909</v>
          </cell>
          <cell r="C973">
            <v>31.15</v>
          </cell>
        </row>
        <row r="974">
          <cell r="B974">
            <v>37910</v>
          </cell>
          <cell r="C974">
            <v>31.01</v>
          </cell>
        </row>
        <row r="975">
          <cell r="B975">
            <v>37911</v>
          </cell>
          <cell r="C975">
            <v>31.01</v>
          </cell>
        </row>
        <row r="976">
          <cell r="B976">
            <v>37914</v>
          </cell>
          <cell r="C976">
            <v>29.61</v>
          </cell>
        </row>
        <row r="977">
          <cell r="B977">
            <v>37915</v>
          </cell>
          <cell r="C977">
            <v>29.59</v>
          </cell>
        </row>
        <row r="978">
          <cell r="B978">
            <v>37916</v>
          </cell>
          <cell r="C978">
            <v>29.26</v>
          </cell>
        </row>
        <row r="979">
          <cell r="B979">
            <v>37917</v>
          </cell>
          <cell r="C979">
            <v>29.2</v>
          </cell>
        </row>
        <row r="980">
          <cell r="B980">
            <v>37918</v>
          </cell>
          <cell r="C980">
            <v>29.88</v>
          </cell>
        </row>
        <row r="981">
          <cell r="B981">
            <v>37921</v>
          </cell>
          <cell r="C981">
            <v>29.37</v>
          </cell>
        </row>
        <row r="982">
          <cell r="B982">
            <v>37922</v>
          </cell>
          <cell r="C982">
            <v>28.88</v>
          </cell>
        </row>
        <row r="983">
          <cell r="B983">
            <v>37923</v>
          </cell>
          <cell r="C983">
            <v>28.88</v>
          </cell>
        </row>
        <row r="984">
          <cell r="B984">
            <v>37924</v>
          </cell>
          <cell r="C984">
            <v>28.88</v>
          </cell>
        </row>
        <row r="985">
          <cell r="B985">
            <v>37925</v>
          </cell>
          <cell r="C985">
            <v>27.89</v>
          </cell>
        </row>
        <row r="986">
          <cell r="B986">
            <v>37928</v>
          </cell>
          <cell r="C986">
            <v>27.85</v>
          </cell>
        </row>
        <row r="987">
          <cell r="B987">
            <v>37929</v>
          </cell>
          <cell r="C987">
            <v>27.85</v>
          </cell>
        </row>
        <row r="988">
          <cell r="B988">
            <v>37930</v>
          </cell>
          <cell r="C988">
            <v>28.09</v>
          </cell>
        </row>
        <row r="989">
          <cell r="B989">
            <v>37931</v>
          </cell>
          <cell r="C989">
            <v>28.25</v>
          </cell>
        </row>
        <row r="990">
          <cell r="B990">
            <v>37932</v>
          </cell>
          <cell r="C990">
            <v>28.1</v>
          </cell>
        </row>
        <row r="991">
          <cell r="B991">
            <v>37935</v>
          </cell>
          <cell r="C991">
            <v>28.1</v>
          </cell>
        </row>
        <row r="992">
          <cell r="B992">
            <v>37936</v>
          </cell>
          <cell r="C992">
            <v>28.95</v>
          </cell>
        </row>
        <row r="993">
          <cell r="B993">
            <v>37937</v>
          </cell>
          <cell r="C993">
            <v>28.95</v>
          </cell>
        </row>
        <row r="994">
          <cell r="B994">
            <v>37938</v>
          </cell>
          <cell r="C994">
            <v>29.07</v>
          </cell>
        </row>
        <row r="995">
          <cell r="B995">
            <v>37939</v>
          </cell>
          <cell r="C995">
            <v>29.67</v>
          </cell>
        </row>
        <row r="996">
          <cell r="B996">
            <v>37942</v>
          </cell>
          <cell r="C996">
            <v>29.67</v>
          </cell>
        </row>
        <row r="997">
          <cell r="B997">
            <v>37943</v>
          </cell>
          <cell r="C997">
            <v>28.82</v>
          </cell>
        </row>
        <row r="998">
          <cell r="B998">
            <v>37944</v>
          </cell>
          <cell r="C998">
            <v>29.43</v>
          </cell>
        </row>
        <row r="999">
          <cell r="B999">
            <v>37945</v>
          </cell>
          <cell r="C999">
            <v>29.75</v>
          </cell>
        </row>
        <row r="1000">
          <cell r="B1000">
            <v>37946</v>
          </cell>
          <cell r="C1000">
            <v>29.76</v>
          </cell>
        </row>
        <row r="1001">
          <cell r="B1001">
            <v>37949</v>
          </cell>
          <cell r="C1001">
            <v>28.37</v>
          </cell>
        </row>
        <row r="1002">
          <cell r="B1002">
            <v>37950</v>
          </cell>
          <cell r="C1002">
            <v>28.37</v>
          </cell>
        </row>
        <row r="1003">
          <cell r="B1003">
            <v>37951</v>
          </cell>
          <cell r="C1003">
            <v>28.37</v>
          </cell>
        </row>
        <row r="1004">
          <cell r="B1004">
            <v>37952</v>
          </cell>
          <cell r="C1004">
            <v>28.37</v>
          </cell>
        </row>
        <row r="1005">
          <cell r="B1005">
            <v>37953</v>
          </cell>
          <cell r="C1005">
            <v>28.9</v>
          </cell>
        </row>
        <row r="1006">
          <cell r="B1006">
            <v>37956</v>
          </cell>
          <cell r="C1006">
            <v>28.16</v>
          </cell>
        </row>
        <row r="1007">
          <cell r="B1007">
            <v>37957</v>
          </cell>
          <cell r="C1007">
            <v>29.09</v>
          </cell>
        </row>
        <row r="1008">
          <cell r="B1008">
            <v>37958</v>
          </cell>
          <cell r="C1008">
            <v>29.09</v>
          </cell>
        </row>
        <row r="1009">
          <cell r="B1009">
            <v>37959</v>
          </cell>
          <cell r="C1009">
            <v>29.33</v>
          </cell>
        </row>
        <row r="1010">
          <cell r="B1010">
            <v>37960</v>
          </cell>
          <cell r="C1010">
            <v>29</v>
          </cell>
        </row>
        <row r="1011">
          <cell r="B1011">
            <v>37963</v>
          </cell>
          <cell r="C1011">
            <v>29.08</v>
          </cell>
        </row>
        <row r="1012">
          <cell r="B1012">
            <v>37964</v>
          </cell>
          <cell r="C1012">
            <v>29.54</v>
          </cell>
        </row>
        <row r="1013">
          <cell r="B1013">
            <v>37965</v>
          </cell>
          <cell r="C1013">
            <v>30.08</v>
          </cell>
        </row>
        <row r="1014">
          <cell r="B1014">
            <v>37966</v>
          </cell>
          <cell r="C1014">
            <v>30</v>
          </cell>
        </row>
        <row r="1015">
          <cell r="B1015">
            <v>37967</v>
          </cell>
          <cell r="C1015">
            <v>30.05</v>
          </cell>
        </row>
        <row r="1016">
          <cell r="B1016">
            <v>37970</v>
          </cell>
          <cell r="C1016">
            <v>30.55</v>
          </cell>
        </row>
        <row r="1017">
          <cell r="B1017">
            <v>37971</v>
          </cell>
          <cell r="C1017">
            <v>30.37</v>
          </cell>
        </row>
        <row r="1018">
          <cell r="B1018">
            <v>37972</v>
          </cell>
          <cell r="C1018">
            <v>30.37</v>
          </cell>
        </row>
        <row r="1019">
          <cell r="B1019">
            <v>37973</v>
          </cell>
          <cell r="C1019">
            <v>30.61</v>
          </cell>
        </row>
        <row r="1020">
          <cell r="B1020">
            <v>37974</v>
          </cell>
          <cell r="C1020">
            <v>30.61</v>
          </cell>
        </row>
        <row r="1021">
          <cell r="B1021">
            <v>37977</v>
          </cell>
          <cell r="C1021">
            <v>30.61</v>
          </cell>
        </row>
        <row r="1022">
          <cell r="B1022">
            <v>37978</v>
          </cell>
          <cell r="C1022">
            <v>29.05</v>
          </cell>
        </row>
        <row r="1023">
          <cell r="B1023">
            <v>37979</v>
          </cell>
          <cell r="C1023">
            <v>29.05</v>
          </cell>
        </row>
        <row r="1024">
          <cell r="B1024">
            <v>37984</v>
          </cell>
          <cell r="C1024">
            <v>29.62</v>
          </cell>
        </row>
        <row r="1025">
          <cell r="B1025">
            <v>37985</v>
          </cell>
          <cell r="C1025">
            <v>29.62</v>
          </cell>
        </row>
        <row r="1026">
          <cell r="B1026">
            <v>37986</v>
          </cell>
          <cell r="C1026">
            <v>29.62</v>
          </cell>
        </row>
        <row r="1027">
          <cell r="B1027">
            <v>37988</v>
          </cell>
          <cell r="C1027">
            <v>29.97</v>
          </cell>
        </row>
        <row r="1028">
          <cell r="B1028">
            <v>37991</v>
          </cell>
          <cell r="C1028">
            <v>31.02</v>
          </cell>
        </row>
        <row r="1029">
          <cell r="B1029">
            <v>37992</v>
          </cell>
          <cell r="C1029">
            <v>31.16</v>
          </cell>
        </row>
        <row r="1030">
          <cell r="B1030">
            <v>37993</v>
          </cell>
          <cell r="C1030">
            <v>31.16</v>
          </cell>
        </row>
        <row r="1031">
          <cell r="B1031">
            <v>37994</v>
          </cell>
          <cell r="C1031">
            <v>31.15</v>
          </cell>
        </row>
        <row r="1032">
          <cell r="B1032">
            <v>37995</v>
          </cell>
          <cell r="C1032">
            <v>31.92</v>
          </cell>
        </row>
        <row r="1033">
          <cell r="B1033">
            <v>37998</v>
          </cell>
          <cell r="C1033">
            <v>31.95</v>
          </cell>
        </row>
        <row r="1034">
          <cell r="B1034">
            <v>37999</v>
          </cell>
          <cell r="C1034">
            <v>32.450000000000003</v>
          </cell>
        </row>
        <row r="1035">
          <cell r="B1035">
            <v>38000</v>
          </cell>
          <cell r="C1035">
            <v>31.55</v>
          </cell>
        </row>
        <row r="1036">
          <cell r="B1036">
            <v>38001</v>
          </cell>
          <cell r="C1036">
            <v>31.94</v>
          </cell>
        </row>
        <row r="1037">
          <cell r="B1037">
            <v>38002</v>
          </cell>
          <cell r="C1037">
            <v>31.23</v>
          </cell>
        </row>
        <row r="1038">
          <cell r="B1038">
            <v>38005</v>
          </cell>
          <cell r="C1038">
            <v>30.01</v>
          </cell>
        </row>
        <row r="1039">
          <cell r="B1039">
            <v>38006</v>
          </cell>
          <cell r="C1039">
            <v>32.18</v>
          </cell>
        </row>
        <row r="1040">
          <cell r="B1040">
            <v>38007</v>
          </cell>
          <cell r="C1040">
            <v>31.41</v>
          </cell>
        </row>
        <row r="1041">
          <cell r="B1041">
            <v>38008</v>
          </cell>
          <cell r="C1041">
            <v>31.51</v>
          </cell>
        </row>
        <row r="1042">
          <cell r="B1042">
            <v>38009</v>
          </cell>
          <cell r="C1042">
            <v>31.51</v>
          </cell>
        </row>
        <row r="1043">
          <cell r="B1043">
            <v>38012</v>
          </cell>
          <cell r="C1043">
            <v>32.130000000000003</v>
          </cell>
        </row>
        <row r="1044">
          <cell r="B1044">
            <v>38013</v>
          </cell>
          <cell r="C1044">
            <v>30.67</v>
          </cell>
        </row>
        <row r="1045">
          <cell r="B1045">
            <v>38014</v>
          </cell>
          <cell r="C1045">
            <v>30.67</v>
          </cell>
        </row>
        <row r="1046">
          <cell r="B1046">
            <v>38015</v>
          </cell>
          <cell r="C1046">
            <v>29.48</v>
          </cell>
        </row>
        <row r="1047">
          <cell r="B1047">
            <v>38016</v>
          </cell>
          <cell r="C1047">
            <v>29.52</v>
          </cell>
        </row>
        <row r="1048">
          <cell r="B1048">
            <v>38019</v>
          </cell>
          <cell r="C1048">
            <v>29.42</v>
          </cell>
        </row>
        <row r="1049">
          <cell r="B1049">
            <v>38020</v>
          </cell>
          <cell r="C1049">
            <v>30.05</v>
          </cell>
        </row>
        <row r="1050">
          <cell r="B1050">
            <v>38021</v>
          </cell>
          <cell r="C1050">
            <v>30.05</v>
          </cell>
        </row>
        <row r="1051">
          <cell r="B1051">
            <v>38022</v>
          </cell>
          <cell r="C1051">
            <v>29.39</v>
          </cell>
        </row>
        <row r="1052">
          <cell r="B1052">
            <v>38023</v>
          </cell>
          <cell r="C1052">
            <v>29.79</v>
          </cell>
        </row>
        <row r="1053">
          <cell r="B1053">
            <v>38026</v>
          </cell>
          <cell r="C1053">
            <v>29.07</v>
          </cell>
        </row>
        <row r="1054">
          <cell r="B1054">
            <v>38027</v>
          </cell>
          <cell r="C1054">
            <v>29.07</v>
          </cell>
        </row>
        <row r="1055">
          <cell r="B1055">
            <v>38028</v>
          </cell>
          <cell r="C1055">
            <v>30.37</v>
          </cell>
        </row>
        <row r="1056">
          <cell r="B1056">
            <v>38029</v>
          </cell>
          <cell r="C1056">
            <v>30.15</v>
          </cell>
        </row>
        <row r="1057">
          <cell r="B1057">
            <v>38030</v>
          </cell>
          <cell r="C1057">
            <v>30.05</v>
          </cell>
        </row>
        <row r="1058">
          <cell r="B1058">
            <v>38033</v>
          </cell>
          <cell r="C1058">
            <v>30.37</v>
          </cell>
        </row>
        <row r="1059">
          <cell r="B1059">
            <v>38034</v>
          </cell>
          <cell r="C1059">
            <v>30.96</v>
          </cell>
        </row>
        <row r="1060">
          <cell r="B1060">
            <v>38035</v>
          </cell>
          <cell r="C1060">
            <v>31.61</v>
          </cell>
        </row>
        <row r="1061">
          <cell r="B1061">
            <v>38036</v>
          </cell>
          <cell r="C1061">
            <v>31.26</v>
          </cell>
        </row>
        <row r="1062">
          <cell r="B1062">
            <v>38037</v>
          </cell>
          <cell r="C1062">
            <v>31.06</v>
          </cell>
        </row>
        <row r="1063">
          <cell r="B1063">
            <v>38040</v>
          </cell>
          <cell r="C1063">
            <v>31.42</v>
          </cell>
        </row>
        <row r="1064">
          <cell r="B1064">
            <v>38041</v>
          </cell>
          <cell r="C1064">
            <v>30.86</v>
          </cell>
        </row>
        <row r="1065">
          <cell r="B1065">
            <v>38042</v>
          </cell>
          <cell r="C1065">
            <v>32.4</v>
          </cell>
        </row>
        <row r="1066">
          <cell r="B1066">
            <v>38043</v>
          </cell>
          <cell r="C1066">
            <v>32.200000000000003</v>
          </cell>
        </row>
        <row r="1067">
          <cell r="B1067">
            <v>38044</v>
          </cell>
          <cell r="C1067">
            <v>32.53</v>
          </cell>
        </row>
        <row r="1068">
          <cell r="B1068">
            <v>38047</v>
          </cell>
          <cell r="C1068">
            <v>31.9</v>
          </cell>
        </row>
        <row r="1069">
          <cell r="B1069">
            <v>38048</v>
          </cell>
          <cell r="C1069">
            <v>34.270000000000003</v>
          </cell>
        </row>
        <row r="1070">
          <cell r="B1070">
            <v>38049</v>
          </cell>
          <cell r="C1070">
            <v>34.270000000000003</v>
          </cell>
        </row>
        <row r="1071">
          <cell r="B1071">
            <v>38050</v>
          </cell>
          <cell r="C1071">
            <v>34.270000000000003</v>
          </cell>
        </row>
        <row r="1072">
          <cell r="B1072">
            <v>38051</v>
          </cell>
          <cell r="C1072">
            <v>32.72</v>
          </cell>
        </row>
        <row r="1073">
          <cell r="B1073">
            <v>38054</v>
          </cell>
          <cell r="C1073">
            <v>33.450000000000003</v>
          </cell>
        </row>
        <row r="1074">
          <cell r="B1074">
            <v>38055</v>
          </cell>
          <cell r="C1074">
            <v>33.69</v>
          </cell>
        </row>
        <row r="1075">
          <cell r="B1075">
            <v>38056</v>
          </cell>
          <cell r="C1075">
            <v>33.69</v>
          </cell>
        </row>
        <row r="1076">
          <cell r="B1076">
            <v>38057</v>
          </cell>
          <cell r="C1076">
            <v>33.69</v>
          </cell>
        </row>
        <row r="1077">
          <cell r="B1077">
            <v>38058</v>
          </cell>
          <cell r="C1077">
            <v>33.69</v>
          </cell>
        </row>
        <row r="1078">
          <cell r="B1078">
            <v>38061</v>
          </cell>
          <cell r="C1078">
            <v>33.69</v>
          </cell>
        </row>
        <row r="1079">
          <cell r="B1079">
            <v>38062</v>
          </cell>
          <cell r="C1079">
            <v>33.11</v>
          </cell>
        </row>
        <row r="1080">
          <cell r="B1080">
            <v>38063</v>
          </cell>
          <cell r="C1080">
            <v>33.69</v>
          </cell>
        </row>
        <row r="1081">
          <cell r="B1081">
            <v>38064</v>
          </cell>
          <cell r="C1081">
            <v>34.44</v>
          </cell>
        </row>
        <row r="1082">
          <cell r="B1082">
            <v>38065</v>
          </cell>
          <cell r="C1082">
            <v>33.29</v>
          </cell>
        </row>
        <row r="1083">
          <cell r="B1083">
            <v>38068</v>
          </cell>
          <cell r="C1083">
            <v>34.44</v>
          </cell>
        </row>
        <row r="1084">
          <cell r="B1084">
            <v>38069</v>
          </cell>
          <cell r="C1084">
            <v>34.44</v>
          </cell>
        </row>
        <row r="1085">
          <cell r="B1085">
            <v>38070</v>
          </cell>
          <cell r="C1085">
            <v>34.36</v>
          </cell>
        </row>
        <row r="1086">
          <cell r="B1086">
            <v>38071</v>
          </cell>
          <cell r="C1086">
            <v>34.36</v>
          </cell>
        </row>
        <row r="1087">
          <cell r="B1087">
            <v>38072</v>
          </cell>
          <cell r="C1087">
            <v>32.82</v>
          </cell>
        </row>
        <row r="1088">
          <cell r="B1088">
            <v>38075</v>
          </cell>
          <cell r="C1088">
            <v>32.090000000000003</v>
          </cell>
        </row>
        <row r="1089">
          <cell r="B1089">
            <v>38076</v>
          </cell>
          <cell r="C1089">
            <v>33.17</v>
          </cell>
        </row>
        <row r="1090">
          <cell r="B1090">
            <v>38077</v>
          </cell>
          <cell r="C1090">
            <v>32.409999999999997</v>
          </cell>
        </row>
        <row r="1091">
          <cell r="B1091">
            <v>38078</v>
          </cell>
          <cell r="C1091">
            <v>32.19</v>
          </cell>
        </row>
        <row r="1092">
          <cell r="B1092">
            <v>38079</v>
          </cell>
          <cell r="C1092">
            <v>30.84</v>
          </cell>
        </row>
        <row r="1093">
          <cell r="B1093">
            <v>38082</v>
          </cell>
          <cell r="C1093">
            <v>30.87</v>
          </cell>
        </row>
        <row r="1094">
          <cell r="B1094">
            <v>38083</v>
          </cell>
          <cell r="C1094">
            <v>31.43</v>
          </cell>
        </row>
        <row r="1095">
          <cell r="B1095">
            <v>38084</v>
          </cell>
          <cell r="C1095">
            <v>33.08</v>
          </cell>
        </row>
        <row r="1096">
          <cell r="B1096">
            <v>38085</v>
          </cell>
          <cell r="C1096">
            <v>33.31</v>
          </cell>
        </row>
        <row r="1097">
          <cell r="B1097">
            <v>38089</v>
          </cell>
          <cell r="C1097">
            <v>31.91</v>
          </cell>
        </row>
        <row r="1098">
          <cell r="B1098">
            <v>38090</v>
          </cell>
          <cell r="C1098">
            <v>33.71</v>
          </cell>
        </row>
        <row r="1099">
          <cell r="B1099">
            <v>38091</v>
          </cell>
          <cell r="C1099">
            <v>33.56</v>
          </cell>
        </row>
        <row r="1100">
          <cell r="B1100">
            <v>38092</v>
          </cell>
          <cell r="C1100">
            <v>33.65</v>
          </cell>
        </row>
        <row r="1101">
          <cell r="B1101">
            <v>38093</v>
          </cell>
          <cell r="C1101">
            <v>33.89</v>
          </cell>
        </row>
        <row r="1102">
          <cell r="B1102">
            <v>38096</v>
          </cell>
          <cell r="C1102">
            <v>33.630000000000003</v>
          </cell>
        </row>
        <row r="1103">
          <cell r="B1103">
            <v>38097</v>
          </cell>
          <cell r="C1103">
            <v>33.15</v>
          </cell>
        </row>
        <row r="1104">
          <cell r="B1104">
            <v>38098</v>
          </cell>
          <cell r="C1104">
            <v>32.75</v>
          </cell>
        </row>
        <row r="1105">
          <cell r="B1105">
            <v>38099</v>
          </cell>
          <cell r="C1105">
            <v>32.869999999999997</v>
          </cell>
        </row>
        <row r="1106">
          <cell r="B1106">
            <v>38100</v>
          </cell>
          <cell r="C1106">
            <v>33.07</v>
          </cell>
        </row>
        <row r="1107">
          <cell r="B1107">
            <v>38103</v>
          </cell>
          <cell r="C1107">
            <v>33</v>
          </cell>
        </row>
        <row r="1108">
          <cell r="B1108">
            <v>38104</v>
          </cell>
          <cell r="C1108">
            <v>33.69</v>
          </cell>
        </row>
        <row r="1109">
          <cell r="B1109">
            <v>38105</v>
          </cell>
          <cell r="C1109">
            <v>34.69</v>
          </cell>
        </row>
        <row r="1110">
          <cell r="B1110">
            <v>38106</v>
          </cell>
          <cell r="C1110">
            <v>34.24</v>
          </cell>
        </row>
        <row r="1111">
          <cell r="B1111">
            <v>38107</v>
          </cell>
          <cell r="C1111">
            <v>34.299999999999997</v>
          </cell>
        </row>
        <row r="1112">
          <cell r="B1112">
            <v>38110</v>
          </cell>
          <cell r="C1112">
            <v>33</v>
          </cell>
        </row>
        <row r="1113">
          <cell r="B1113">
            <v>38111</v>
          </cell>
          <cell r="C1113">
            <v>33.71</v>
          </cell>
        </row>
        <row r="1114">
          <cell r="B1114">
            <v>38112</v>
          </cell>
          <cell r="C1114">
            <v>37.090000000000003</v>
          </cell>
        </row>
        <row r="1115">
          <cell r="B1115">
            <v>38113</v>
          </cell>
          <cell r="C1115">
            <v>37.31</v>
          </cell>
        </row>
        <row r="1116">
          <cell r="B1116">
            <v>38114</v>
          </cell>
          <cell r="C1116">
            <v>37.31</v>
          </cell>
        </row>
        <row r="1117">
          <cell r="B1117">
            <v>38117</v>
          </cell>
          <cell r="C1117">
            <v>37.04</v>
          </cell>
        </row>
        <row r="1118">
          <cell r="B1118">
            <v>38118</v>
          </cell>
          <cell r="C1118">
            <v>37.340000000000003</v>
          </cell>
        </row>
        <row r="1119">
          <cell r="B1119">
            <v>38119</v>
          </cell>
          <cell r="C1119">
            <v>36.57</v>
          </cell>
        </row>
        <row r="1120">
          <cell r="B1120">
            <v>38120</v>
          </cell>
          <cell r="C1120">
            <v>38.299999999999997</v>
          </cell>
        </row>
        <row r="1121">
          <cell r="B1121">
            <v>38121</v>
          </cell>
          <cell r="C1121">
            <v>39.07</v>
          </cell>
        </row>
        <row r="1122">
          <cell r="B1122">
            <v>38124</v>
          </cell>
          <cell r="C1122">
            <v>38.9</v>
          </cell>
        </row>
        <row r="1123">
          <cell r="B1123">
            <v>38125</v>
          </cell>
          <cell r="C1123">
            <v>38.15</v>
          </cell>
        </row>
        <row r="1124">
          <cell r="B1124">
            <v>38126</v>
          </cell>
          <cell r="C1124">
            <v>38.69</v>
          </cell>
        </row>
        <row r="1125">
          <cell r="B1125">
            <v>38127</v>
          </cell>
          <cell r="C1125">
            <v>38.9</v>
          </cell>
        </row>
        <row r="1126">
          <cell r="B1126">
            <v>38128</v>
          </cell>
          <cell r="C1126">
            <v>37.4</v>
          </cell>
        </row>
        <row r="1127">
          <cell r="B1127">
            <v>38131</v>
          </cell>
          <cell r="C1127">
            <v>38.85</v>
          </cell>
        </row>
        <row r="1128">
          <cell r="B1128">
            <v>38132</v>
          </cell>
          <cell r="C1128">
            <v>38.270000000000003</v>
          </cell>
        </row>
        <row r="1129">
          <cell r="B1129">
            <v>38133</v>
          </cell>
          <cell r="C1129">
            <v>38.049999999999997</v>
          </cell>
        </row>
        <row r="1130">
          <cell r="B1130">
            <v>38134</v>
          </cell>
          <cell r="C1130">
            <v>36.96</v>
          </cell>
        </row>
        <row r="1131">
          <cell r="B1131">
            <v>38135</v>
          </cell>
          <cell r="C1131">
            <v>37.04</v>
          </cell>
        </row>
        <row r="1132">
          <cell r="B1132">
            <v>38139</v>
          </cell>
          <cell r="C1132">
            <v>39</v>
          </cell>
        </row>
        <row r="1133">
          <cell r="B1133">
            <v>38140</v>
          </cell>
          <cell r="C1133">
            <v>38.42</v>
          </cell>
        </row>
        <row r="1134">
          <cell r="B1134">
            <v>38141</v>
          </cell>
          <cell r="C1134">
            <v>36.65</v>
          </cell>
        </row>
        <row r="1135">
          <cell r="B1135">
            <v>38142</v>
          </cell>
          <cell r="C1135">
            <v>36.96</v>
          </cell>
        </row>
        <row r="1136">
          <cell r="B1136">
            <v>38145</v>
          </cell>
          <cell r="C1136">
            <v>35.299999999999997</v>
          </cell>
        </row>
        <row r="1137">
          <cell r="B1137">
            <v>38146</v>
          </cell>
          <cell r="C1137">
            <v>35.659999999999997</v>
          </cell>
        </row>
        <row r="1138">
          <cell r="B1138">
            <v>38147</v>
          </cell>
          <cell r="C1138">
            <v>35.9</v>
          </cell>
        </row>
        <row r="1139">
          <cell r="B1139">
            <v>38148</v>
          </cell>
          <cell r="C1139">
            <v>35.799999999999997</v>
          </cell>
        </row>
        <row r="1140">
          <cell r="B1140">
            <v>38149</v>
          </cell>
          <cell r="C1140">
            <v>35.78</v>
          </cell>
        </row>
        <row r="1141">
          <cell r="B1141">
            <v>38152</v>
          </cell>
          <cell r="C1141">
            <v>35.770000000000003</v>
          </cell>
        </row>
        <row r="1142">
          <cell r="B1142">
            <v>38153</v>
          </cell>
          <cell r="C1142">
            <v>35.590000000000003</v>
          </cell>
        </row>
        <row r="1143">
          <cell r="B1143">
            <v>38154</v>
          </cell>
          <cell r="C1143">
            <v>34.5</v>
          </cell>
        </row>
        <row r="1144">
          <cell r="B1144">
            <v>38155</v>
          </cell>
          <cell r="C1144">
            <v>35.14</v>
          </cell>
        </row>
        <row r="1145">
          <cell r="B1145">
            <v>38156</v>
          </cell>
          <cell r="C1145">
            <v>35.72</v>
          </cell>
        </row>
        <row r="1146">
          <cell r="B1146">
            <v>38159</v>
          </cell>
          <cell r="C1146">
            <v>34.99</v>
          </cell>
        </row>
        <row r="1147">
          <cell r="B1147">
            <v>38160</v>
          </cell>
          <cell r="C1147">
            <v>34.619999999999997</v>
          </cell>
        </row>
        <row r="1148">
          <cell r="B1148">
            <v>38161</v>
          </cell>
          <cell r="C1148">
            <v>34.6</v>
          </cell>
        </row>
        <row r="1149">
          <cell r="B1149">
            <v>38162</v>
          </cell>
          <cell r="C1149">
            <v>34.85</v>
          </cell>
        </row>
        <row r="1150">
          <cell r="B1150">
            <v>38163</v>
          </cell>
          <cell r="C1150">
            <v>35.32</v>
          </cell>
        </row>
        <row r="1151">
          <cell r="B1151">
            <v>38166</v>
          </cell>
          <cell r="C1151">
            <v>33.25</v>
          </cell>
        </row>
        <row r="1152">
          <cell r="B1152">
            <v>38167</v>
          </cell>
          <cell r="C1152">
            <v>34.15</v>
          </cell>
        </row>
        <row r="1153">
          <cell r="B1153">
            <v>38168</v>
          </cell>
          <cell r="C1153">
            <v>33.04</v>
          </cell>
        </row>
        <row r="1154">
          <cell r="B1154">
            <v>38169</v>
          </cell>
          <cell r="C1154">
            <v>33.64</v>
          </cell>
        </row>
        <row r="1155">
          <cell r="B1155">
            <v>38170</v>
          </cell>
          <cell r="C1155">
            <v>35.119999999999997</v>
          </cell>
        </row>
        <row r="1156">
          <cell r="B1156">
            <v>38173</v>
          </cell>
          <cell r="C1156">
            <v>35.979999999999997</v>
          </cell>
        </row>
        <row r="1157">
          <cell r="B1157">
            <v>38174</v>
          </cell>
          <cell r="C1157">
            <v>36.42</v>
          </cell>
        </row>
        <row r="1158">
          <cell r="B1158">
            <v>38175</v>
          </cell>
          <cell r="C1158">
            <v>36.07</v>
          </cell>
        </row>
        <row r="1159">
          <cell r="B1159">
            <v>38176</v>
          </cell>
          <cell r="C1159">
            <v>36.93</v>
          </cell>
        </row>
        <row r="1160">
          <cell r="B1160">
            <v>38177</v>
          </cell>
          <cell r="C1160">
            <v>37.64</v>
          </cell>
        </row>
        <row r="1161">
          <cell r="B1161">
            <v>38180</v>
          </cell>
          <cell r="C1161">
            <v>37.85</v>
          </cell>
        </row>
        <row r="1162">
          <cell r="B1162">
            <v>38181</v>
          </cell>
          <cell r="C1162">
            <v>36.53</v>
          </cell>
        </row>
        <row r="1163">
          <cell r="B1163">
            <v>38182</v>
          </cell>
          <cell r="C1163">
            <v>36.5</v>
          </cell>
        </row>
        <row r="1164">
          <cell r="B1164">
            <v>38183</v>
          </cell>
          <cell r="C1164">
            <v>38.020000000000003</v>
          </cell>
        </row>
        <row r="1165">
          <cell r="B1165">
            <v>38184</v>
          </cell>
          <cell r="C1165">
            <v>38.21</v>
          </cell>
        </row>
        <row r="1166">
          <cell r="B1166">
            <v>38187</v>
          </cell>
          <cell r="C1166">
            <v>39.08</v>
          </cell>
        </row>
        <row r="1167">
          <cell r="B1167">
            <v>38188</v>
          </cell>
          <cell r="C1167">
            <v>38.020000000000003</v>
          </cell>
        </row>
        <row r="1168">
          <cell r="B1168">
            <v>38189</v>
          </cell>
          <cell r="C1168">
            <v>38.630000000000003</v>
          </cell>
        </row>
        <row r="1169">
          <cell r="B1169">
            <v>38190</v>
          </cell>
          <cell r="C1169">
            <v>39.33</v>
          </cell>
        </row>
        <row r="1170">
          <cell r="B1170">
            <v>38191</v>
          </cell>
          <cell r="C1170">
            <v>39.479999999999997</v>
          </cell>
        </row>
        <row r="1171">
          <cell r="B1171">
            <v>38194</v>
          </cell>
          <cell r="C1171">
            <v>38.29</v>
          </cell>
        </row>
        <row r="1172">
          <cell r="B1172">
            <v>38195</v>
          </cell>
          <cell r="C1172">
            <v>40.08</v>
          </cell>
        </row>
        <row r="1173">
          <cell r="B1173">
            <v>38196</v>
          </cell>
          <cell r="C1173">
            <v>41.16</v>
          </cell>
        </row>
        <row r="1174">
          <cell r="B1174">
            <v>38197</v>
          </cell>
          <cell r="C1174">
            <v>39.32</v>
          </cell>
        </row>
        <row r="1175">
          <cell r="B1175">
            <v>38198</v>
          </cell>
          <cell r="C1175">
            <v>39.29</v>
          </cell>
        </row>
        <row r="1176">
          <cell r="B1176">
            <v>38201</v>
          </cell>
          <cell r="C1176">
            <v>41.68</v>
          </cell>
        </row>
        <row r="1177">
          <cell r="B1177">
            <v>38202</v>
          </cell>
          <cell r="C1177">
            <v>42.51</v>
          </cell>
        </row>
        <row r="1178">
          <cell r="B1178">
            <v>38203</v>
          </cell>
          <cell r="C1178">
            <v>42.66</v>
          </cell>
        </row>
        <row r="1179">
          <cell r="B1179">
            <v>38204</v>
          </cell>
          <cell r="C1179">
            <v>43.5</v>
          </cell>
        </row>
        <row r="1180">
          <cell r="B1180">
            <v>38205</v>
          </cell>
          <cell r="C1180">
            <v>43</v>
          </cell>
        </row>
        <row r="1181">
          <cell r="B1181">
            <v>38208</v>
          </cell>
          <cell r="C1181">
            <v>44</v>
          </cell>
        </row>
        <row r="1182">
          <cell r="B1182">
            <v>38209</v>
          </cell>
          <cell r="C1182">
            <v>43.32</v>
          </cell>
        </row>
        <row r="1183">
          <cell r="B1183">
            <v>38210</v>
          </cell>
          <cell r="C1183">
            <v>43.3</v>
          </cell>
        </row>
        <row r="1184">
          <cell r="B1184">
            <v>38211</v>
          </cell>
          <cell r="C1184">
            <v>41.52</v>
          </cell>
        </row>
        <row r="1185">
          <cell r="B1185">
            <v>38212</v>
          </cell>
          <cell r="C1185">
            <v>44.96</v>
          </cell>
        </row>
        <row r="1186">
          <cell r="B1186">
            <v>38215</v>
          </cell>
          <cell r="C1186">
            <v>42.92</v>
          </cell>
        </row>
        <row r="1187">
          <cell r="B1187">
            <v>38216</v>
          </cell>
          <cell r="C1187">
            <v>43.64</v>
          </cell>
        </row>
        <row r="1188">
          <cell r="B1188">
            <v>38217</v>
          </cell>
          <cell r="C1188">
            <v>44.26</v>
          </cell>
        </row>
        <row r="1189">
          <cell r="B1189">
            <v>38218</v>
          </cell>
          <cell r="C1189">
            <v>44.8</v>
          </cell>
        </row>
        <row r="1190">
          <cell r="B1190">
            <v>38219</v>
          </cell>
          <cell r="C1190">
            <v>44.77</v>
          </cell>
        </row>
        <row r="1191">
          <cell r="B1191">
            <v>38222</v>
          </cell>
          <cell r="C1191">
            <v>44.64</v>
          </cell>
        </row>
        <row r="1192">
          <cell r="B1192">
            <v>38223</v>
          </cell>
          <cell r="C1192">
            <v>43.68</v>
          </cell>
        </row>
        <row r="1193">
          <cell r="B1193">
            <v>38224</v>
          </cell>
          <cell r="C1193">
            <v>42.37</v>
          </cell>
        </row>
        <row r="1194">
          <cell r="B1194">
            <v>38225</v>
          </cell>
          <cell r="C1194">
            <v>40.729999999999997</v>
          </cell>
        </row>
        <row r="1195">
          <cell r="B1195">
            <v>38226</v>
          </cell>
          <cell r="C1195">
            <v>40.630000000000003</v>
          </cell>
        </row>
        <row r="1196">
          <cell r="B1196">
            <v>38229</v>
          </cell>
          <cell r="C1196">
            <v>40.630000000000003</v>
          </cell>
        </row>
        <row r="1197">
          <cell r="B1197">
            <v>38230</v>
          </cell>
          <cell r="C1197">
            <v>39.75</v>
          </cell>
        </row>
        <row r="1198">
          <cell r="B1198">
            <v>38231</v>
          </cell>
          <cell r="C1198">
            <v>41.12</v>
          </cell>
        </row>
        <row r="1199">
          <cell r="B1199">
            <v>38232</v>
          </cell>
          <cell r="C1199">
            <v>42.1</v>
          </cell>
        </row>
        <row r="1200">
          <cell r="B1200">
            <v>38233</v>
          </cell>
          <cell r="C1200">
            <v>42</v>
          </cell>
        </row>
        <row r="1201">
          <cell r="B1201">
            <v>38236</v>
          </cell>
          <cell r="C1201">
            <v>41.59</v>
          </cell>
        </row>
        <row r="1202">
          <cell r="B1202">
            <v>38237</v>
          </cell>
          <cell r="C1202">
            <v>40.53</v>
          </cell>
        </row>
        <row r="1203">
          <cell r="B1203">
            <v>38238</v>
          </cell>
          <cell r="C1203">
            <v>40.94</v>
          </cell>
        </row>
        <row r="1204">
          <cell r="B1204">
            <v>38239</v>
          </cell>
          <cell r="C1204">
            <v>41.76</v>
          </cell>
        </row>
        <row r="1205">
          <cell r="B1205">
            <v>38240</v>
          </cell>
          <cell r="C1205">
            <v>41.12</v>
          </cell>
        </row>
        <row r="1206">
          <cell r="B1206">
            <v>38243</v>
          </cell>
          <cell r="C1206">
            <v>42.03</v>
          </cell>
        </row>
        <row r="1207">
          <cell r="B1207">
            <v>38244</v>
          </cell>
          <cell r="C1207">
            <v>40.97</v>
          </cell>
        </row>
        <row r="1208">
          <cell r="B1208">
            <v>38245</v>
          </cell>
          <cell r="C1208">
            <v>41.84</v>
          </cell>
        </row>
        <row r="1209">
          <cell r="B1209">
            <v>38246</v>
          </cell>
          <cell r="C1209">
            <v>41.16</v>
          </cell>
        </row>
        <row r="1210">
          <cell r="B1210">
            <v>38247</v>
          </cell>
          <cell r="C1210">
            <v>40.79</v>
          </cell>
        </row>
        <row r="1211">
          <cell r="B1211">
            <v>38250</v>
          </cell>
          <cell r="C1211">
            <v>43.49</v>
          </cell>
        </row>
        <row r="1212">
          <cell r="B1212">
            <v>38251</v>
          </cell>
          <cell r="C1212">
            <v>42.77</v>
          </cell>
        </row>
        <row r="1213">
          <cell r="B1213">
            <v>38252</v>
          </cell>
          <cell r="C1213">
            <v>45.93</v>
          </cell>
        </row>
        <row r="1214">
          <cell r="B1214">
            <v>38253</v>
          </cell>
          <cell r="C1214">
            <v>44.1</v>
          </cell>
        </row>
        <row r="1215">
          <cell r="B1215">
            <v>38254</v>
          </cell>
          <cell r="C1215">
            <v>45.93</v>
          </cell>
        </row>
        <row r="1216">
          <cell r="B1216">
            <v>38257</v>
          </cell>
          <cell r="C1216">
            <v>47</v>
          </cell>
        </row>
        <row r="1217">
          <cell r="B1217">
            <v>38258</v>
          </cell>
          <cell r="C1217">
            <v>46.04</v>
          </cell>
        </row>
        <row r="1218">
          <cell r="B1218">
            <v>38259</v>
          </cell>
          <cell r="C1218">
            <v>46.51</v>
          </cell>
        </row>
        <row r="1219">
          <cell r="B1219">
            <v>38260</v>
          </cell>
          <cell r="C1219">
            <v>46.22</v>
          </cell>
        </row>
        <row r="1220">
          <cell r="B1220">
            <v>38261</v>
          </cell>
          <cell r="C1220">
            <v>46.3</v>
          </cell>
        </row>
        <row r="1221">
          <cell r="B1221">
            <v>38264</v>
          </cell>
          <cell r="C1221">
            <v>46.34</v>
          </cell>
        </row>
        <row r="1222">
          <cell r="B1222">
            <v>38265</v>
          </cell>
          <cell r="C1222">
            <v>46.22</v>
          </cell>
        </row>
        <row r="1223">
          <cell r="B1223">
            <v>38266</v>
          </cell>
          <cell r="C1223">
            <v>47.42</v>
          </cell>
        </row>
        <row r="1224">
          <cell r="B1224">
            <v>38267</v>
          </cell>
          <cell r="C1224">
            <v>48.44</v>
          </cell>
        </row>
        <row r="1225">
          <cell r="B1225">
            <v>38268</v>
          </cell>
          <cell r="C1225">
            <v>48.7</v>
          </cell>
        </row>
        <row r="1226">
          <cell r="B1226">
            <v>38271</v>
          </cell>
          <cell r="C1226">
            <v>49.15</v>
          </cell>
        </row>
        <row r="1227">
          <cell r="B1227">
            <v>38272</v>
          </cell>
          <cell r="C1227">
            <v>50.34</v>
          </cell>
        </row>
        <row r="1228">
          <cell r="B1228">
            <v>38273</v>
          </cell>
          <cell r="C1228">
            <v>50.88</v>
          </cell>
        </row>
        <row r="1229">
          <cell r="B1229">
            <v>38274</v>
          </cell>
          <cell r="C1229">
            <v>49.3</v>
          </cell>
        </row>
        <row r="1230">
          <cell r="B1230">
            <v>38275</v>
          </cell>
          <cell r="C1230">
            <v>50.77</v>
          </cell>
        </row>
        <row r="1231">
          <cell r="B1231">
            <v>38278</v>
          </cell>
          <cell r="C1231">
            <v>50.06</v>
          </cell>
        </row>
        <row r="1232">
          <cell r="B1232">
            <v>38279</v>
          </cell>
          <cell r="C1232">
            <v>49.6</v>
          </cell>
        </row>
        <row r="1233">
          <cell r="B1233">
            <v>38280</v>
          </cell>
          <cell r="C1233">
            <v>48.51</v>
          </cell>
        </row>
        <row r="1234">
          <cell r="B1234">
            <v>38281</v>
          </cell>
          <cell r="C1234">
            <v>49.74</v>
          </cell>
        </row>
        <row r="1235">
          <cell r="B1235">
            <v>38282</v>
          </cell>
          <cell r="C1235">
            <v>50.89</v>
          </cell>
        </row>
        <row r="1236">
          <cell r="B1236">
            <v>38285</v>
          </cell>
          <cell r="C1236">
            <v>51.28</v>
          </cell>
        </row>
        <row r="1237">
          <cell r="B1237">
            <v>38286</v>
          </cell>
          <cell r="C1237">
            <v>51.38</v>
          </cell>
        </row>
        <row r="1238">
          <cell r="B1238">
            <v>38287</v>
          </cell>
          <cell r="C1238">
            <v>50.84</v>
          </cell>
        </row>
        <row r="1239">
          <cell r="B1239">
            <v>38288</v>
          </cell>
          <cell r="C1239">
            <v>50.86</v>
          </cell>
        </row>
        <row r="1240">
          <cell r="B1240">
            <v>38289</v>
          </cell>
          <cell r="C1240">
            <v>48.92</v>
          </cell>
        </row>
        <row r="1241">
          <cell r="B1241">
            <v>38292</v>
          </cell>
          <cell r="C1241">
            <v>48.49</v>
          </cell>
        </row>
        <row r="1242">
          <cell r="B1242">
            <v>38293</v>
          </cell>
          <cell r="C1242">
            <v>45.17</v>
          </cell>
        </row>
        <row r="1243">
          <cell r="B1243">
            <v>38294</v>
          </cell>
          <cell r="C1243">
            <v>46.95</v>
          </cell>
        </row>
        <row r="1244">
          <cell r="B1244">
            <v>38295</v>
          </cell>
          <cell r="C1244">
            <v>47.05</v>
          </cell>
        </row>
        <row r="1245">
          <cell r="B1245">
            <v>38296</v>
          </cell>
          <cell r="C1245">
            <v>47.07</v>
          </cell>
        </row>
        <row r="1246">
          <cell r="B1246">
            <v>38299</v>
          </cell>
          <cell r="C1246">
            <v>46.11</v>
          </cell>
        </row>
        <row r="1247">
          <cell r="B1247">
            <v>38300</v>
          </cell>
          <cell r="C1247">
            <v>45.95</v>
          </cell>
        </row>
        <row r="1248">
          <cell r="B1248">
            <v>38301</v>
          </cell>
          <cell r="C1248">
            <v>44.86</v>
          </cell>
        </row>
        <row r="1249">
          <cell r="B1249">
            <v>38302</v>
          </cell>
          <cell r="C1249">
            <v>44.93</v>
          </cell>
        </row>
        <row r="1250">
          <cell r="B1250">
            <v>38303</v>
          </cell>
          <cell r="C1250">
            <v>43.89</v>
          </cell>
        </row>
        <row r="1251">
          <cell r="B1251">
            <v>38306</v>
          </cell>
          <cell r="C1251">
            <v>42.89</v>
          </cell>
        </row>
        <row r="1252">
          <cell r="B1252">
            <v>38307</v>
          </cell>
          <cell r="C1252">
            <v>40.479999999999997</v>
          </cell>
        </row>
        <row r="1253">
          <cell r="B1253">
            <v>38308</v>
          </cell>
          <cell r="C1253">
            <v>42.98</v>
          </cell>
        </row>
        <row r="1254">
          <cell r="B1254">
            <v>38309</v>
          </cell>
          <cell r="C1254">
            <v>42.16</v>
          </cell>
        </row>
        <row r="1255">
          <cell r="B1255">
            <v>38310</v>
          </cell>
          <cell r="C1255">
            <v>42.77</v>
          </cell>
        </row>
        <row r="1256">
          <cell r="B1256">
            <v>38313</v>
          </cell>
          <cell r="C1256">
            <v>43.81</v>
          </cell>
        </row>
        <row r="1257">
          <cell r="B1257">
            <v>38314</v>
          </cell>
          <cell r="C1257">
            <v>45.06</v>
          </cell>
        </row>
        <row r="1258">
          <cell r="B1258">
            <v>38315</v>
          </cell>
          <cell r="C1258">
            <v>44.64</v>
          </cell>
        </row>
        <row r="1259">
          <cell r="B1259">
            <v>38316</v>
          </cell>
          <cell r="C1259">
            <v>44.5</v>
          </cell>
        </row>
        <row r="1260">
          <cell r="B1260">
            <v>38317</v>
          </cell>
          <cell r="C1260">
            <v>42.99</v>
          </cell>
        </row>
        <row r="1261">
          <cell r="B1261">
            <v>38320</v>
          </cell>
          <cell r="C1261">
            <v>44.89</v>
          </cell>
        </row>
        <row r="1262">
          <cell r="B1262">
            <v>38321</v>
          </cell>
          <cell r="C1262">
            <v>45.43</v>
          </cell>
        </row>
        <row r="1263">
          <cell r="B1263">
            <v>38322</v>
          </cell>
          <cell r="C1263">
            <v>45.83</v>
          </cell>
        </row>
        <row r="1264">
          <cell r="B1264">
            <v>38323</v>
          </cell>
          <cell r="C1264">
            <v>44.18</v>
          </cell>
        </row>
        <row r="1265">
          <cell r="B1265">
            <v>38324</v>
          </cell>
          <cell r="C1265">
            <v>40.799999999999997</v>
          </cell>
        </row>
        <row r="1266">
          <cell r="B1266">
            <v>38327</v>
          </cell>
          <cell r="C1266">
            <v>39.549999999999997</v>
          </cell>
        </row>
        <row r="1267">
          <cell r="B1267">
            <v>38328</v>
          </cell>
          <cell r="C1267">
            <v>39.81</v>
          </cell>
        </row>
        <row r="1268">
          <cell r="B1268">
            <v>38329</v>
          </cell>
          <cell r="C1268">
            <v>38.869999999999997</v>
          </cell>
        </row>
        <row r="1269">
          <cell r="B1269">
            <v>38330</v>
          </cell>
          <cell r="C1269">
            <v>38.25</v>
          </cell>
        </row>
        <row r="1270">
          <cell r="B1270">
            <v>38331</v>
          </cell>
          <cell r="C1270">
            <v>39.450000000000003</v>
          </cell>
        </row>
        <row r="1271">
          <cell r="B1271">
            <v>38334</v>
          </cell>
          <cell r="C1271">
            <v>36.86</v>
          </cell>
        </row>
        <row r="1272">
          <cell r="B1272">
            <v>38335</v>
          </cell>
          <cell r="C1272">
            <v>37.56</v>
          </cell>
        </row>
        <row r="1273">
          <cell r="B1273">
            <v>38336</v>
          </cell>
          <cell r="C1273">
            <v>37.380000000000003</v>
          </cell>
        </row>
        <row r="1274">
          <cell r="B1274">
            <v>38337</v>
          </cell>
          <cell r="C1274">
            <v>40.5</v>
          </cell>
        </row>
        <row r="1275">
          <cell r="B1275">
            <v>38338</v>
          </cell>
          <cell r="C1275">
            <v>41.41</v>
          </cell>
        </row>
        <row r="1276">
          <cell r="B1276">
            <v>38341</v>
          </cell>
          <cell r="C1276">
            <v>42.2</v>
          </cell>
        </row>
        <row r="1277">
          <cell r="B1277">
            <v>38342</v>
          </cell>
          <cell r="C1277">
            <v>42.61</v>
          </cell>
        </row>
        <row r="1278">
          <cell r="B1278">
            <v>38343</v>
          </cell>
          <cell r="C1278">
            <v>42.34</v>
          </cell>
        </row>
        <row r="1279">
          <cell r="B1279">
            <v>38344</v>
          </cell>
          <cell r="C1279">
            <v>41.14</v>
          </cell>
        </row>
        <row r="1280">
          <cell r="B1280">
            <v>38345</v>
          </cell>
          <cell r="C1280">
            <v>40.53</v>
          </cell>
        </row>
        <row r="1281">
          <cell r="B1281">
            <v>38350</v>
          </cell>
          <cell r="C1281">
            <v>38.96</v>
          </cell>
        </row>
        <row r="1282">
          <cell r="B1282">
            <v>38351</v>
          </cell>
          <cell r="C1282">
            <v>38.93</v>
          </cell>
        </row>
        <row r="1283">
          <cell r="B1283">
            <v>38352</v>
          </cell>
          <cell r="C1283">
            <v>39.9</v>
          </cell>
        </row>
        <row r="1284">
          <cell r="B1284">
            <v>38356</v>
          </cell>
          <cell r="C1284">
            <v>40.43</v>
          </cell>
        </row>
        <row r="1285">
          <cell r="B1285">
            <v>38357</v>
          </cell>
          <cell r="C1285">
            <v>39.83</v>
          </cell>
        </row>
        <row r="1286">
          <cell r="B1286">
            <v>38358</v>
          </cell>
          <cell r="C1286">
            <v>40.72</v>
          </cell>
        </row>
        <row r="1287">
          <cell r="B1287">
            <v>38359</v>
          </cell>
          <cell r="C1287">
            <v>41.32</v>
          </cell>
        </row>
        <row r="1288">
          <cell r="B1288">
            <v>38362</v>
          </cell>
          <cell r="C1288">
            <v>42.93</v>
          </cell>
        </row>
        <row r="1289">
          <cell r="B1289">
            <v>38363</v>
          </cell>
          <cell r="C1289">
            <v>43.84</v>
          </cell>
        </row>
        <row r="1290">
          <cell r="B1290">
            <v>38364</v>
          </cell>
          <cell r="C1290">
            <v>43.11</v>
          </cell>
        </row>
        <row r="1291">
          <cell r="B1291">
            <v>38365</v>
          </cell>
          <cell r="C1291">
            <v>43.45</v>
          </cell>
        </row>
        <row r="1292">
          <cell r="B1292">
            <v>38366</v>
          </cell>
          <cell r="C1292">
            <v>45.66</v>
          </cell>
        </row>
        <row r="1293">
          <cell r="B1293">
            <v>38369</v>
          </cell>
          <cell r="C1293">
            <v>45.19</v>
          </cell>
        </row>
        <row r="1294">
          <cell r="B1294">
            <v>38370</v>
          </cell>
          <cell r="C1294">
            <v>45.06</v>
          </cell>
        </row>
        <row r="1295">
          <cell r="B1295">
            <v>38371</v>
          </cell>
          <cell r="C1295">
            <v>45.66</v>
          </cell>
        </row>
        <row r="1296">
          <cell r="B1296">
            <v>38372</v>
          </cell>
          <cell r="C1296">
            <v>45.04</v>
          </cell>
        </row>
        <row r="1297">
          <cell r="B1297">
            <v>38373</v>
          </cell>
          <cell r="C1297">
            <v>45.75</v>
          </cell>
        </row>
        <row r="1298">
          <cell r="B1298">
            <v>38376</v>
          </cell>
          <cell r="C1298">
            <v>45.65</v>
          </cell>
        </row>
        <row r="1299">
          <cell r="B1299">
            <v>38377</v>
          </cell>
          <cell r="C1299">
            <v>46.13</v>
          </cell>
        </row>
        <row r="1300">
          <cell r="B1300">
            <v>38378</v>
          </cell>
          <cell r="C1300">
            <v>46.24</v>
          </cell>
        </row>
        <row r="1301">
          <cell r="B1301">
            <v>38379</v>
          </cell>
          <cell r="C1301">
            <v>46.73</v>
          </cell>
        </row>
        <row r="1302">
          <cell r="B1302">
            <v>38380</v>
          </cell>
          <cell r="C1302">
            <v>46.9</v>
          </cell>
        </row>
        <row r="1303">
          <cell r="B1303">
            <v>38383</v>
          </cell>
          <cell r="C1303">
            <v>45.63</v>
          </cell>
        </row>
        <row r="1304">
          <cell r="B1304">
            <v>38384</v>
          </cell>
          <cell r="C1304">
            <v>45.53</v>
          </cell>
        </row>
        <row r="1305">
          <cell r="B1305">
            <v>38385</v>
          </cell>
          <cell r="C1305">
            <v>44.09</v>
          </cell>
        </row>
        <row r="1306">
          <cell r="B1306">
            <v>38386</v>
          </cell>
          <cell r="C1306">
            <v>44.58</v>
          </cell>
        </row>
        <row r="1307">
          <cell r="B1307">
            <v>38387</v>
          </cell>
          <cell r="C1307">
            <v>43.76</v>
          </cell>
        </row>
        <row r="1308">
          <cell r="B1308">
            <v>38390</v>
          </cell>
          <cell r="C1308">
            <v>44.21</v>
          </cell>
        </row>
        <row r="1309">
          <cell r="B1309">
            <v>38391</v>
          </cell>
          <cell r="C1309">
            <v>43.45</v>
          </cell>
        </row>
        <row r="1310">
          <cell r="B1310">
            <v>38392</v>
          </cell>
          <cell r="C1310">
            <v>42.87</v>
          </cell>
        </row>
        <row r="1311">
          <cell r="B1311">
            <v>38393</v>
          </cell>
          <cell r="C1311">
            <v>43.9</v>
          </cell>
        </row>
        <row r="1312">
          <cell r="B1312">
            <v>38394</v>
          </cell>
          <cell r="C1312">
            <v>44.03</v>
          </cell>
        </row>
        <row r="1313">
          <cell r="B1313">
            <v>38397</v>
          </cell>
          <cell r="C1313">
            <v>44.87</v>
          </cell>
        </row>
        <row r="1314">
          <cell r="B1314">
            <v>38398</v>
          </cell>
          <cell r="C1314">
            <v>45.45</v>
          </cell>
        </row>
        <row r="1315">
          <cell r="B1315">
            <v>38399</v>
          </cell>
          <cell r="C1315">
            <v>44.83</v>
          </cell>
        </row>
        <row r="1316">
          <cell r="B1316">
            <v>38400</v>
          </cell>
          <cell r="C1316">
            <v>45.59</v>
          </cell>
        </row>
        <row r="1317">
          <cell r="B1317">
            <v>38401</v>
          </cell>
          <cell r="C1317">
            <v>46.36</v>
          </cell>
        </row>
        <row r="1318">
          <cell r="B1318">
            <v>38404</v>
          </cell>
          <cell r="C1318">
            <v>46.16</v>
          </cell>
        </row>
        <row r="1319">
          <cell r="B1319">
            <v>38405</v>
          </cell>
          <cell r="C1319">
            <v>46.93</v>
          </cell>
        </row>
        <row r="1320">
          <cell r="B1320">
            <v>38406</v>
          </cell>
          <cell r="C1320">
            <v>47.86</v>
          </cell>
        </row>
        <row r="1321">
          <cell r="B1321">
            <v>38407</v>
          </cell>
          <cell r="C1321">
            <v>48.52</v>
          </cell>
        </row>
        <row r="1322">
          <cell r="B1322">
            <v>38408</v>
          </cell>
          <cell r="C1322">
            <v>49.32</v>
          </cell>
        </row>
        <row r="1323">
          <cell r="B1323">
            <v>38411</v>
          </cell>
          <cell r="C1323">
            <v>49.32</v>
          </cell>
        </row>
        <row r="1324">
          <cell r="B1324">
            <v>38412</v>
          </cell>
          <cell r="C1324">
            <v>50.11</v>
          </cell>
        </row>
        <row r="1325">
          <cell r="B1325">
            <v>38413</v>
          </cell>
          <cell r="C1325">
            <v>50.02</v>
          </cell>
        </row>
        <row r="1326">
          <cell r="B1326">
            <v>38414</v>
          </cell>
          <cell r="C1326">
            <v>51.85</v>
          </cell>
        </row>
        <row r="1327">
          <cell r="B1327">
            <v>38415</v>
          </cell>
          <cell r="C1327">
            <v>51.85</v>
          </cell>
        </row>
        <row r="1328">
          <cell r="B1328">
            <v>38418</v>
          </cell>
          <cell r="C1328">
            <v>51.84</v>
          </cell>
        </row>
        <row r="1329">
          <cell r="B1329">
            <v>38419</v>
          </cell>
          <cell r="C1329">
            <v>51.61</v>
          </cell>
        </row>
        <row r="1330">
          <cell r="B1330">
            <v>38420</v>
          </cell>
          <cell r="C1330">
            <v>52.22</v>
          </cell>
        </row>
        <row r="1331">
          <cell r="B1331">
            <v>38421</v>
          </cell>
          <cell r="C1331">
            <v>53.4</v>
          </cell>
        </row>
        <row r="1332">
          <cell r="B1332">
            <v>38422</v>
          </cell>
          <cell r="C1332">
            <v>53.16</v>
          </cell>
        </row>
        <row r="1333">
          <cell r="B1333">
            <v>38425</v>
          </cell>
          <cell r="C1333">
            <v>52.66</v>
          </cell>
        </row>
        <row r="1334">
          <cell r="B1334">
            <v>38426</v>
          </cell>
          <cell r="C1334">
            <v>53.21</v>
          </cell>
        </row>
        <row r="1335">
          <cell r="B1335">
            <v>38427</v>
          </cell>
          <cell r="C1335">
            <v>53.76</v>
          </cell>
        </row>
        <row r="1336">
          <cell r="B1336">
            <v>38428</v>
          </cell>
          <cell r="C1336">
            <v>54.79</v>
          </cell>
        </row>
        <row r="1337">
          <cell r="B1337">
            <v>38429</v>
          </cell>
          <cell r="C1337">
            <v>55.49</v>
          </cell>
        </row>
        <row r="1338">
          <cell r="B1338">
            <v>38432</v>
          </cell>
          <cell r="C1338">
            <v>55.41</v>
          </cell>
        </row>
        <row r="1339">
          <cell r="B1339">
            <v>38433</v>
          </cell>
          <cell r="C1339">
            <v>55.71</v>
          </cell>
        </row>
        <row r="1340">
          <cell r="B1340">
            <v>38434</v>
          </cell>
          <cell r="C1340">
            <v>55.49</v>
          </cell>
        </row>
        <row r="1341">
          <cell r="B1341">
            <v>38435</v>
          </cell>
          <cell r="C1341">
            <v>53.59</v>
          </cell>
        </row>
        <row r="1342">
          <cell r="B1342">
            <v>38440</v>
          </cell>
          <cell r="C1342">
            <v>53.76</v>
          </cell>
        </row>
        <row r="1343">
          <cell r="B1343">
            <v>38441</v>
          </cell>
          <cell r="C1343">
            <v>53.15</v>
          </cell>
        </row>
        <row r="1344">
          <cell r="B1344">
            <v>38442</v>
          </cell>
          <cell r="C1344">
            <v>52.72</v>
          </cell>
        </row>
        <row r="1345">
          <cell r="B1345">
            <v>38443</v>
          </cell>
          <cell r="C1345">
            <v>53.75</v>
          </cell>
        </row>
        <row r="1346">
          <cell r="B1346">
            <v>38446</v>
          </cell>
          <cell r="C1346">
            <v>55.26</v>
          </cell>
        </row>
        <row r="1347">
          <cell r="B1347">
            <v>38447</v>
          </cell>
          <cell r="C1347">
            <v>56.98</v>
          </cell>
        </row>
        <row r="1348">
          <cell r="B1348">
            <v>38448</v>
          </cell>
          <cell r="C1348">
            <v>55.87</v>
          </cell>
        </row>
        <row r="1349">
          <cell r="B1349">
            <v>38449</v>
          </cell>
          <cell r="C1349">
            <v>55.18</v>
          </cell>
        </row>
        <row r="1350">
          <cell r="B1350">
            <v>38450</v>
          </cell>
          <cell r="C1350">
            <v>55.36</v>
          </cell>
        </row>
        <row r="1351">
          <cell r="B1351">
            <v>38453</v>
          </cell>
          <cell r="C1351">
            <v>53.16</v>
          </cell>
        </row>
        <row r="1352">
          <cell r="B1352">
            <v>38454</v>
          </cell>
          <cell r="C1352">
            <v>52.25</v>
          </cell>
        </row>
        <row r="1353">
          <cell r="B1353">
            <v>38455</v>
          </cell>
          <cell r="C1353">
            <v>52.81</v>
          </cell>
        </row>
        <row r="1354">
          <cell r="B1354">
            <v>38456</v>
          </cell>
          <cell r="C1354">
            <v>51.04</v>
          </cell>
        </row>
        <row r="1355">
          <cell r="B1355">
            <v>38457</v>
          </cell>
          <cell r="C1355">
            <v>50.93</v>
          </cell>
        </row>
        <row r="1356">
          <cell r="B1356">
            <v>38460</v>
          </cell>
          <cell r="C1356">
            <v>51.59</v>
          </cell>
        </row>
        <row r="1357">
          <cell r="B1357">
            <v>38461</v>
          </cell>
          <cell r="C1357">
            <v>50.83</v>
          </cell>
        </row>
        <row r="1358">
          <cell r="B1358">
            <v>38462</v>
          </cell>
          <cell r="C1358">
            <v>51.94</v>
          </cell>
        </row>
        <row r="1359">
          <cell r="B1359">
            <v>38463</v>
          </cell>
          <cell r="C1359">
            <v>53.52</v>
          </cell>
        </row>
        <row r="1360">
          <cell r="B1360">
            <v>38464</v>
          </cell>
          <cell r="C1360">
            <v>53.28</v>
          </cell>
        </row>
        <row r="1361">
          <cell r="B1361">
            <v>38467</v>
          </cell>
          <cell r="C1361">
            <v>54.76</v>
          </cell>
        </row>
        <row r="1362">
          <cell r="B1362">
            <v>38468</v>
          </cell>
          <cell r="C1362">
            <v>55.15</v>
          </cell>
        </row>
        <row r="1363">
          <cell r="B1363">
            <v>38469</v>
          </cell>
          <cell r="C1363">
            <v>54.05</v>
          </cell>
        </row>
        <row r="1364">
          <cell r="B1364">
            <v>38470</v>
          </cell>
          <cell r="C1364">
            <v>53.5</v>
          </cell>
        </row>
        <row r="1365">
          <cell r="B1365">
            <v>38471</v>
          </cell>
          <cell r="C1365">
            <v>52.12</v>
          </cell>
        </row>
        <row r="1366">
          <cell r="B1366">
            <v>38475</v>
          </cell>
          <cell r="C1366">
            <v>52.06</v>
          </cell>
        </row>
        <row r="1367">
          <cell r="B1367">
            <v>38476</v>
          </cell>
          <cell r="C1367">
            <v>51.33</v>
          </cell>
        </row>
        <row r="1368">
          <cell r="B1368">
            <v>38477</v>
          </cell>
          <cell r="C1368">
            <v>50.93</v>
          </cell>
        </row>
        <row r="1369">
          <cell r="B1369">
            <v>38478</v>
          </cell>
          <cell r="C1369">
            <v>51.36</v>
          </cell>
        </row>
        <row r="1370">
          <cell r="B1370">
            <v>38481</v>
          </cell>
          <cell r="C1370">
            <v>51.44</v>
          </cell>
        </row>
        <row r="1371">
          <cell r="B1371">
            <v>38482</v>
          </cell>
          <cell r="C1371">
            <v>51.11</v>
          </cell>
        </row>
        <row r="1372">
          <cell r="B1372">
            <v>38483</v>
          </cell>
          <cell r="C1372">
            <v>51.72</v>
          </cell>
        </row>
        <row r="1373">
          <cell r="B1373">
            <v>38484</v>
          </cell>
          <cell r="C1373">
            <v>50.77</v>
          </cell>
        </row>
        <row r="1374">
          <cell r="B1374">
            <v>38485</v>
          </cell>
          <cell r="C1374">
            <v>49.03</v>
          </cell>
        </row>
        <row r="1375">
          <cell r="B1375">
            <v>38488</v>
          </cell>
          <cell r="C1375">
            <v>48.54</v>
          </cell>
        </row>
        <row r="1376">
          <cell r="B1376">
            <v>38489</v>
          </cell>
          <cell r="C1376">
            <v>48.09</v>
          </cell>
        </row>
        <row r="1377">
          <cell r="B1377">
            <v>38490</v>
          </cell>
          <cell r="C1377">
            <v>49.25</v>
          </cell>
        </row>
        <row r="1378">
          <cell r="B1378">
            <v>38491</v>
          </cell>
          <cell r="C1378">
            <v>49.09</v>
          </cell>
        </row>
        <row r="1379">
          <cell r="B1379">
            <v>38492</v>
          </cell>
          <cell r="C1379">
            <v>48.13</v>
          </cell>
        </row>
        <row r="1380">
          <cell r="B1380">
            <v>38495</v>
          </cell>
          <cell r="C1380">
            <v>48.23</v>
          </cell>
        </row>
        <row r="1381">
          <cell r="B1381">
            <v>38496</v>
          </cell>
          <cell r="C1381">
            <v>48.05</v>
          </cell>
        </row>
        <row r="1382">
          <cell r="B1382">
            <v>38497</v>
          </cell>
          <cell r="C1382">
            <v>48.95</v>
          </cell>
        </row>
        <row r="1383">
          <cell r="B1383">
            <v>38498</v>
          </cell>
          <cell r="C1383">
            <v>49.41</v>
          </cell>
        </row>
        <row r="1384">
          <cell r="B1384">
            <v>38499</v>
          </cell>
          <cell r="C1384">
            <v>50.25</v>
          </cell>
        </row>
        <row r="1385">
          <cell r="B1385">
            <v>38503</v>
          </cell>
          <cell r="C1385">
            <v>50.5</v>
          </cell>
        </row>
        <row r="1386">
          <cell r="B1386">
            <v>38504</v>
          </cell>
          <cell r="C1386">
            <v>50.44</v>
          </cell>
        </row>
        <row r="1387">
          <cell r="B1387">
            <v>38505</v>
          </cell>
          <cell r="C1387">
            <v>51.75</v>
          </cell>
        </row>
        <row r="1388">
          <cell r="B1388">
            <v>38506</v>
          </cell>
          <cell r="C1388">
            <v>52.83</v>
          </cell>
        </row>
        <row r="1389">
          <cell r="B1389">
            <v>38509</v>
          </cell>
          <cell r="C1389">
            <v>53.27</v>
          </cell>
        </row>
        <row r="1390">
          <cell r="B1390">
            <v>38510</v>
          </cell>
          <cell r="C1390">
            <v>53.97</v>
          </cell>
        </row>
        <row r="1391">
          <cell r="B1391">
            <v>38511</v>
          </cell>
          <cell r="C1391">
            <v>53.26</v>
          </cell>
        </row>
        <row r="1392">
          <cell r="B1392">
            <v>38512</v>
          </cell>
          <cell r="C1392">
            <v>52.46</v>
          </cell>
        </row>
        <row r="1393">
          <cell r="B1393">
            <v>38513</v>
          </cell>
          <cell r="C1393">
            <v>52.65</v>
          </cell>
        </row>
        <row r="1394">
          <cell r="B1394">
            <v>38516</v>
          </cell>
          <cell r="C1394">
            <v>53.37</v>
          </cell>
        </row>
        <row r="1395">
          <cell r="B1395">
            <v>38517</v>
          </cell>
          <cell r="C1395">
            <v>53.17</v>
          </cell>
        </row>
        <row r="1396">
          <cell r="B1396">
            <v>38518</v>
          </cell>
          <cell r="C1396">
            <v>54.1</v>
          </cell>
        </row>
        <row r="1397">
          <cell r="B1397">
            <v>38519</v>
          </cell>
          <cell r="C1397">
            <v>54.44</v>
          </cell>
        </row>
        <row r="1398">
          <cell r="B1398">
            <v>38520</v>
          </cell>
          <cell r="C1398">
            <v>55.51</v>
          </cell>
        </row>
        <row r="1399">
          <cell r="B1399">
            <v>38523</v>
          </cell>
          <cell r="C1399">
            <v>57.17</v>
          </cell>
        </row>
        <row r="1400">
          <cell r="B1400">
            <v>38524</v>
          </cell>
          <cell r="C1400">
            <v>57.32</v>
          </cell>
        </row>
        <row r="1401">
          <cell r="B1401">
            <v>38525</v>
          </cell>
          <cell r="C1401">
            <v>57.91</v>
          </cell>
        </row>
        <row r="1402">
          <cell r="B1402">
            <v>38526</v>
          </cell>
          <cell r="C1402">
            <v>57.13</v>
          </cell>
        </row>
        <row r="1403">
          <cell r="B1403">
            <v>38527</v>
          </cell>
          <cell r="C1403">
            <v>57.21</v>
          </cell>
        </row>
        <row r="1404">
          <cell r="B1404">
            <v>38530</v>
          </cell>
          <cell r="C1404">
            <v>58.13</v>
          </cell>
        </row>
        <row r="1405">
          <cell r="B1405">
            <v>38531</v>
          </cell>
          <cell r="C1405">
            <v>58.94</v>
          </cell>
        </row>
        <row r="1406">
          <cell r="B1406">
            <v>38532</v>
          </cell>
          <cell r="C1406">
            <v>58.23</v>
          </cell>
        </row>
        <row r="1407">
          <cell r="B1407">
            <v>38533</v>
          </cell>
          <cell r="C1407">
            <v>56.52</v>
          </cell>
        </row>
        <row r="1408">
          <cell r="B1408">
            <v>38534</v>
          </cell>
          <cell r="C1408">
            <v>55.84</v>
          </cell>
        </row>
        <row r="1409">
          <cell r="B1409">
            <v>38537</v>
          </cell>
          <cell r="C1409">
            <v>56.87</v>
          </cell>
        </row>
        <row r="1410">
          <cell r="B1410">
            <v>38538</v>
          </cell>
          <cell r="C1410">
            <v>57.75</v>
          </cell>
        </row>
        <row r="1411">
          <cell r="B1411">
            <v>38539</v>
          </cell>
          <cell r="C1411">
            <v>58.5</v>
          </cell>
        </row>
        <row r="1412">
          <cell r="B1412">
            <v>38540</v>
          </cell>
          <cell r="C1412">
            <v>59</v>
          </cell>
        </row>
        <row r="1413">
          <cell r="B1413">
            <v>38541</v>
          </cell>
          <cell r="C1413">
            <v>58.95</v>
          </cell>
        </row>
        <row r="1414">
          <cell r="B1414">
            <v>38544</v>
          </cell>
          <cell r="C1414">
            <v>56.04</v>
          </cell>
        </row>
        <row r="1415">
          <cell r="B1415">
            <v>38545</v>
          </cell>
          <cell r="C1415">
            <v>57.13</v>
          </cell>
        </row>
        <row r="1416">
          <cell r="B1416">
            <v>38546</v>
          </cell>
          <cell r="C1416">
            <v>58.22</v>
          </cell>
        </row>
        <row r="1417">
          <cell r="B1417">
            <v>38547</v>
          </cell>
          <cell r="C1417">
            <v>58.79</v>
          </cell>
        </row>
        <row r="1418">
          <cell r="B1418">
            <v>38548</v>
          </cell>
          <cell r="C1418">
            <v>57.21</v>
          </cell>
        </row>
        <row r="1419">
          <cell r="B1419">
            <v>38551</v>
          </cell>
          <cell r="C1419">
            <v>57.48</v>
          </cell>
        </row>
        <row r="1420">
          <cell r="B1420">
            <v>38552</v>
          </cell>
          <cell r="C1420">
            <v>57.18</v>
          </cell>
        </row>
        <row r="1421">
          <cell r="B1421">
            <v>38553</v>
          </cell>
          <cell r="C1421">
            <v>57.11</v>
          </cell>
        </row>
        <row r="1422">
          <cell r="B1422">
            <v>38554</v>
          </cell>
          <cell r="C1422">
            <v>57.33</v>
          </cell>
        </row>
        <row r="1423">
          <cell r="B1423">
            <v>38555</v>
          </cell>
          <cell r="C1423">
            <v>56.01</v>
          </cell>
        </row>
        <row r="1424">
          <cell r="B1424">
            <v>38558</v>
          </cell>
          <cell r="C1424">
            <v>56.95</v>
          </cell>
        </row>
        <row r="1425">
          <cell r="B1425">
            <v>38559</v>
          </cell>
          <cell r="C1425">
            <v>57.38</v>
          </cell>
        </row>
        <row r="1426">
          <cell r="B1426">
            <v>38560</v>
          </cell>
          <cell r="C1426">
            <v>57.91</v>
          </cell>
        </row>
        <row r="1427">
          <cell r="B1427">
            <v>38561</v>
          </cell>
          <cell r="C1427">
            <v>58.1</v>
          </cell>
        </row>
        <row r="1428">
          <cell r="B1428">
            <v>38562</v>
          </cell>
          <cell r="C1428">
            <v>58.37</v>
          </cell>
        </row>
        <row r="1429">
          <cell r="B1429">
            <v>38565</v>
          </cell>
          <cell r="C1429">
            <v>59.34</v>
          </cell>
        </row>
        <row r="1430">
          <cell r="B1430">
            <v>38566</v>
          </cell>
          <cell r="C1430">
            <v>60.18</v>
          </cell>
        </row>
        <row r="1431">
          <cell r="B1431">
            <v>38567</v>
          </cell>
          <cell r="C1431">
            <v>60.13</v>
          </cell>
        </row>
        <row r="1432">
          <cell r="B1432">
            <v>38568</v>
          </cell>
          <cell r="C1432">
            <v>60.59</v>
          </cell>
        </row>
        <row r="1433">
          <cell r="B1433">
            <v>38569</v>
          </cell>
          <cell r="C1433">
            <v>60.43</v>
          </cell>
        </row>
        <row r="1434">
          <cell r="B1434">
            <v>38572</v>
          </cell>
          <cell r="C1434">
            <v>60.79</v>
          </cell>
        </row>
        <row r="1435">
          <cell r="B1435">
            <v>38573</v>
          </cell>
          <cell r="C1435">
            <v>62.01</v>
          </cell>
        </row>
        <row r="1436">
          <cell r="B1436">
            <v>38574</v>
          </cell>
          <cell r="C1436">
            <v>62.41</v>
          </cell>
        </row>
        <row r="1437">
          <cell r="B1437">
            <v>38575</v>
          </cell>
          <cell r="C1437">
            <v>63.09</v>
          </cell>
        </row>
        <row r="1438">
          <cell r="B1438">
            <v>38576</v>
          </cell>
          <cell r="C1438">
            <v>64.67</v>
          </cell>
        </row>
        <row r="1439">
          <cell r="B1439">
            <v>38579</v>
          </cell>
          <cell r="C1439">
            <v>66.08</v>
          </cell>
        </row>
        <row r="1440">
          <cell r="B1440">
            <v>38580</v>
          </cell>
          <cell r="C1440">
            <v>66.17</v>
          </cell>
        </row>
        <row r="1441">
          <cell r="B1441">
            <v>38581</v>
          </cell>
          <cell r="C1441">
            <v>65.319999999999993</v>
          </cell>
        </row>
        <row r="1442">
          <cell r="B1442">
            <v>38582</v>
          </cell>
          <cell r="C1442">
            <v>64.08</v>
          </cell>
        </row>
        <row r="1443">
          <cell r="B1443">
            <v>38583</v>
          </cell>
          <cell r="C1443">
            <v>62.48</v>
          </cell>
        </row>
        <row r="1444">
          <cell r="B1444">
            <v>38586</v>
          </cell>
          <cell r="C1444">
            <v>63.76</v>
          </cell>
        </row>
        <row r="1445">
          <cell r="B1445">
            <v>38587</v>
          </cell>
          <cell r="C1445">
            <v>64.64</v>
          </cell>
        </row>
        <row r="1446">
          <cell r="B1446">
            <v>38588</v>
          </cell>
          <cell r="C1446">
            <v>64.72</v>
          </cell>
        </row>
        <row r="1447">
          <cell r="B1447">
            <v>38589</v>
          </cell>
          <cell r="C1447">
            <v>65.27</v>
          </cell>
        </row>
        <row r="1448">
          <cell r="B1448">
            <v>38590</v>
          </cell>
          <cell r="C1448">
            <v>65.959999999999994</v>
          </cell>
        </row>
        <row r="1449">
          <cell r="B1449">
            <v>38594</v>
          </cell>
          <cell r="C1449">
            <v>66.06</v>
          </cell>
        </row>
        <row r="1450">
          <cell r="B1450">
            <v>38595</v>
          </cell>
          <cell r="C1450">
            <v>66.930000000000007</v>
          </cell>
        </row>
        <row r="1451">
          <cell r="B1451">
            <v>38596</v>
          </cell>
          <cell r="C1451">
            <v>67.34</v>
          </cell>
        </row>
        <row r="1452">
          <cell r="B1452">
            <v>38597</v>
          </cell>
          <cell r="C1452">
            <v>67.52</v>
          </cell>
        </row>
        <row r="1453">
          <cell r="B1453">
            <v>38600</v>
          </cell>
          <cell r="C1453">
            <v>66.91</v>
          </cell>
        </row>
        <row r="1454">
          <cell r="B1454">
            <v>38601</v>
          </cell>
          <cell r="C1454">
            <v>64.77</v>
          </cell>
        </row>
        <row r="1455">
          <cell r="B1455">
            <v>38602</v>
          </cell>
          <cell r="C1455">
            <v>65.260000000000005</v>
          </cell>
        </row>
        <row r="1456">
          <cell r="B1456">
            <v>38603</v>
          </cell>
          <cell r="C1456">
            <v>64.02</v>
          </cell>
        </row>
        <row r="1457">
          <cell r="B1457">
            <v>38604</v>
          </cell>
          <cell r="C1457">
            <v>63.19</v>
          </cell>
        </row>
        <row r="1458">
          <cell r="B1458">
            <v>38607</v>
          </cell>
          <cell r="C1458">
            <v>63.52</v>
          </cell>
        </row>
        <row r="1459">
          <cell r="B1459">
            <v>38608</v>
          </cell>
          <cell r="C1459">
            <v>62.17</v>
          </cell>
        </row>
        <row r="1460">
          <cell r="B1460">
            <v>38609</v>
          </cell>
          <cell r="C1460">
            <v>61.99</v>
          </cell>
        </row>
        <row r="1461">
          <cell r="B1461">
            <v>38610</v>
          </cell>
          <cell r="C1461">
            <v>62.44</v>
          </cell>
        </row>
        <row r="1462">
          <cell r="B1462">
            <v>38611</v>
          </cell>
          <cell r="C1462">
            <v>63.11</v>
          </cell>
        </row>
        <row r="1463">
          <cell r="B1463">
            <v>38614</v>
          </cell>
          <cell r="C1463">
            <v>61.85</v>
          </cell>
        </row>
        <row r="1464">
          <cell r="B1464">
            <v>38615</v>
          </cell>
          <cell r="C1464">
            <v>63.87</v>
          </cell>
        </row>
        <row r="1465">
          <cell r="B1465">
            <v>38616</v>
          </cell>
          <cell r="C1465">
            <v>64.38</v>
          </cell>
        </row>
        <row r="1466">
          <cell r="B1466">
            <v>38617</v>
          </cell>
          <cell r="C1466">
            <v>65.19</v>
          </cell>
        </row>
        <row r="1467">
          <cell r="B1467">
            <v>38618</v>
          </cell>
          <cell r="C1467">
            <v>65.319999999999993</v>
          </cell>
        </row>
        <row r="1468">
          <cell r="B1468">
            <v>38621</v>
          </cell>
          <cell r="C1468">
            <v>63.32</v>
          </cell>
        </row>
        <row r="1469">
          <cell r="B1469">
            <v>38622</v>
          </cell>
          <cell r="C1469">
            <v>62.58</v>
          </cell>
        </row>
        <row r="1470">
          <cell r="B1470">
            <v>38623</v>
          </cell>
          <cell r="C1470">
            <v>63.37</v>
          </cell>
        </row>
        <row r="1471">
          <cell r="B1471">
            <v>38624</v>
          </cell>
          <cell r="C1471">
            <v>63.04</v>
          </cell>
        </row>
        <row r="1472">
          <cell r="B1472">
            <v>38625</v>
          </cell>
          <cell r="C1472">
            <v>63.77</v>
          </cell>
        </row>
        <row r="1473">
          <cell r="B1473">
            <v>38628</v>
          </cell>
          <cell r="C1473">
            <v>63.37</v>
          </cell>
        </row>
        <row r="1474">
          <cell r="B1474">
            <v>38629</v>
          </cell>
          <cell r="C1474">
            <v>63.24</v>
          </cell>
        </row>
        <row r="1475">
          <cell r="B1475">
            <v>38630</v>
          </cell>
          <cell r="C1475">
            <v>61.49</v>
          </cell>
        </row>
        <row r="1476">
          <cell r="B1476">
            <v>38631</v>
          </cell>
          <cell r="C1476">
            <v>60.91</v>
          </cell>
        </row>
        <row r="1477">
          <cell r="B1477">
            <v>38632</v>
          </cell>
          <cell r="C1477">
            <v>58.77</v>
          </cell>
        </row>
        <row r="1478">
          <cell r="B1478">
            <v>38635</v>
          </cell>
          <cell r="C1478">
            <v>58.84</v>
          </cell>
        </row>
        <row r="1479">
          <cell r="B1479">
            <v>38636</v>
          </cell>
          <cell r="C1479">
            <v>58.78</v>
          </cell>
        </row>
        <row r="1480">
          <cell r="B1480">
            <v>38637</v>
          </cell>
          <cell r="C1480">
            <v>59.47</v>
          </cell>
        </row>
        <row r="1481">
          <cell r="B1481">
            <v>38638</v>
          </cell>
          <cell r="C1481">
            <v>60.36</v>
          </cell>
        </row>
        <row r="1482">
          <cell r="B1482">
            <v>38639</v>
          </cell>
          <cell r="C1482">
            <v>60.37</v>
          </cell>
        </row>
        <row r="1483">
          <cell r="B1483">
            <v>38642</v>
          </cell>
          <cell r="C1483">
            <v>59.34</v>
          </cell>
        </row>
        <row r="1484">
          <cell r="B1484">
            <v>38643</v>
          </cell>
          <cell r="C1484">
            <v>60.61</v>
          </cell>
        </row>
        <row r="1485">
          <cell r="B1485">
            <v>38644</v>
          </cell>
          <cell r="C1485">
            <v>59.53</v>
          </cell>
        </row>
        <row r="1486">
          <cell r="B1486">
            <v>38645</v>
          </cell>
          <cell r="C1486">
            <v>58.97</v>
          </cell>
        </row>
        <row r="1487">
          <cell r="B1487">
            <v>38646</v>
          </cell>
          <cell r="C1487">
            <v>58.09</v>
          </cell>
        </row>
        <row r="1488">
          <cell r="B1488">
            <v>38649</v>
          </cell>
          <cell r="C1488">
            <v>57.57</v>
          </cell>
        </row>
        <row r="1489">
          <cell r="B1489">
            <v>38650</v>
          </cell>
          <cell r="C1489">
            <v>57.77</v>
          </cell>
        </row>
        <row r="1490">
          <cell r="B1490">
            <v>38651</v>
          </cell>
          <cell r="C1490">
            <v>58.78</v>
          </cell>
        </row>
        <row r="1491">
          <cell r="B1491">
            <v>38652</v>
          </cell>
          <cell r="C1491">
            <v>59.77</v>
          </cell>
        </row>
        <row r="1492">
          <cell r="B1492">
            <v>38653</v>
          </cell>
          <cell r="C1492">
            <v>59.18</v>
          </cell>
        </row>
        <row r="1493">
          <cell r="B1493">
            <v>38656</v>
          </cell>
          <cell r="C1493">
            <v>59.37</v>
          </cell>
        </row>
        <row r="1494">
          <cell r="B1494">
            <v>38657</v>
          </cell>
          <cell r="C1494">
            <v>58.38</v>
          </cell>
        </row>
        <row r="1495">
          <cell r="B1495">
            <v>38658</v>
          </cell>
          <cell r="C1495">
            <v>58.12</v>
          </cell>
        </row>
        <row r="1496">
          <cell r="B1496">
            <v>38659</v>
          </cell>
          <cell r="C1496">
            <v>58.22</v>
          </cell>
        </row>
        <row r="1497">
          <cell r="B1497">
            <v>38660</v>
          </cell>
          <cell r="C1497">
            <v>59.31</v>
          </cell>
        </row>
        <row r="1498">
          <cell r="B1498">
            <v>38663</v>
          </cell>
          <cell r="C1498">
            <v>59.84</v>
          </cell>
        </row>
        <row r="1499">
          <cell r="B1499">
            <v>38664</v>
          </cell>
          <cell r="C1499">
            <v>58.37</v>
          </cell>
        </row>
        <row r="1500">
          <cell r="B1500">
            <v>38665</v>
          </cell>
          <cell r="C1500">
            <v>57.82</v>
          </cell>
        </row>
        <row r="1501">
          <cell r="B1501">
            <v>38666</v>
          </cell>
          <cell r="C1501">
            <v>57.4</v>
          </cell>
        </row>
        <row r="1502">
          <cell r="B1502">
            <v>38667</v>
          </cell>
          <cell r="C1502">
            <v>56.07</v>
          </cell>
        </row>
        <row r="1503">
          <cell r="B1503">
            <v>38670</v>
          </cell>
          <cell r="C1503">
            <v>54.97</v>
          </cell>
        </row>
        <row r="1504">
          <cell r="B1504">
            <v>38671</v>
          </cell>
          <cell r="C1504">
            <v>55.22</v>
          </cell>
        </row>
        <row r="1505">
          <cell r="B1505">
            <v>38672</v>
          </cell>
          <cell r="C1505">
            <v>54.1</v>
          </cell>
        </row>
        <row r="1506">
          <cell r="B1506">
            <v>38673</v>
          </cell>
          <cell r="C1506">
            <v>55.3</v>
          </cell>
        </row>
        <row r="1507">
          <cell r="B1507">
            <v>38674</v>
          </cell>
          <cell r="C1507">
            <v>55.92</v>
          </cell>
        </row>
        <row r="1508">
          <cell r="B1508">
            <v>38677</v>
          </cell>
          <cell r="C1508">
            <v>54.98</v>
          </cell>
        </row>
        <row r="1509">
          <cell r="B1509">
            <v>38678</v>
          </cell>
          <cell r="C1509">
            <v>55.56</v>
          </cell>
        </row>
        <row r="1510">
          <cell r="B1510">
            <v>38679</v>
          </cell>
          <cell r="C1510">
            <v>56.32</v>
          </cell>
        </row>
        <row r="1511">
          <cell r="B1511">
            <v>38680</v>
          </cell>
          <cell r="C1511">
            <v>56.08</v>
          </cell>
        </row>
        <row r="1512">
          <cell r="B1512">
            <v>38681</v>
          </cell>
          <cell r="C1512">
            <v>53.04</v>
          </cell>
        </row>
        <row r="1513">
          <cell r="B1513">
            <v>38684</v>
          </cell>
          <cell r="C1513">
            <v>55.18</v>
          </cell>
        </row>
        <row r="1514">
          <cell r="B1514">
            <v>38685</v>
          </cell>
          <cell r="C1514">
            <v>55.14</v>
          </cell>
        </row>
        <row r="1515">
          <cell r="B1515">
            <v>38686</v>
          </cell>
          <cell r="C1515">
            <v>54.68</v>
          </cell>
        </row>
        <row r="1516">
          <cell r="B1516">
            <v>38687</v>
          </cell>
          <cell r="C1516">
            <v>54.45</v>
          </cell>
        </row>
        <row r="1517">
          <cell r="B1517">
            <v>38688</v>
          </cell>
          <cell r="C1517">
            <v>55.23</v>
          </cell>
        </row>
        <row r="1518">
          <cell r="B1518">
            <v>38691</v>
          </cell>
          <cell r="C1518">
            <v>56.78</v>
          </cell>
        </row>
        <row r="1519">
          <cell r="B1519">
            <v>38692</v>
          </cell>
          <cell r="C1519">
            <v>57.82</v>
          </cell>
        </row>
        <row r="1520">
          <cell r="B1520">
            <v>38693</v>
          </cell>
          <cell r="C1520">
            <v>57.43</v>
          </cell>
        </row>
        <row r="1521">
          <cell r="B1521">
            <v>38694</v>
          </cell>
          <cell r="C1521">
            <v>57.65</v>
          </cell>
        </row>
        <row r="1522">
          <cell r="B1522">
            <v>38695</v>
          </cell>
          <cell r="C1522">
            <v>57.75</v>
          </cell>
        </row>
        <row r="1523">
          <cell r="B1523">
            <v>38698</v>
          </cell>
          <cell r="C1523">
            <v>58.55</v>
          </cell>
        </row>
        <row r="1524">
          <cell r="B1524">
            <v>38699</v>
          </cell>
          <cell r="C1524">
            <v>58.51</v>
          </cell>
        </row>
        <row r="1525">
          <cell r="B1525">
            <v>38700</v>
          </cell>
          <cell r="C1525">
            <v>59.54</v>
          </cell>
        </row>
        <row r="1526">
          <cell r="B1526">
            <v>38701</v>
          </cell>
          <cell r="C1526">
            <v>59.74</v>
          </cell>
        </row>
        <row r="1527">
          <cell r="B1527">
            <v>38702</v>
          </cell>
          <cell r="C1527">
            <v>59.89</v>
          </cell>
        </row>
        <row r="1528">
          <cell r="B1528">
            <v>38705</v>
          </cell>
          <cell r="C1528">
            <v>58.37</v>
          </cell>
        </row>
        <row r="1529">
          <cell r="B1529">
            <v>38706</v>
          </cell>
          <cell r="C1529">
            <v>56.9</v>
          </cell>
        </row>
        <row r="1530">
          <cell r="B1530">
            <v>38707</v>
          </cell>
          <cell r="C1530">
            <v>56.4</v>
          </cell>
        </row>
        <row r="1531">
          <cell r="B1531">
            <v>38708</v>
          </cell>
          <cell r="C1531">
            <v>56.43</v>
          </cell>
        </row>
        <row r="1532">
          <cell r="B1532">
            <v>38709</v>
          </cell>
          <cell r="C1532">
            <v>57.17</v>
          </cell>
        </row>
        <row r="1533">
          <cell r="B1533">
            <v>38713</v>
          </cell>
          <cell r="C1533">
            <v>56.45</v>
          </cell>
        </row>
        <row r="1534">
          <cell r="B1534">
            <v>38714</v>
          </cell>
          <cell r="C1534">
            <v>56.18</v>
          </cell>
        </row>
        <row r="1535">
          <cell r="B1535">
            <v>38715</v>
          </cell>
          <cell r="C1535">
            <v>56.95</v>
          </cell>
        </row>
        <row r="1536">
          <cell r="B1536">
            <v>38716</v>
          </cell>
          <cell r="C1536">
            <v>57.63</v>
          </cell>
        </row>
        <row r="1537">
          <cell r="B1537">
            <v>38720</v>
          </cell>
          <cell r="C1537">
            <v>58.16</v>
          </cell>
        </row>
        <row r="1538">
          <cell r="B1538">
            <v>38721</v>
          </cell>
          <cell r="C1538">
            <v>60.37</v>
          </cell>
        </row>
        <row r="1539">
          <cell r="B1539">
            <v>38722</v>
          </cell>
          <cell r="C1539">
            <v>61.77</v>
          </cell>
        </row>
        <row r="1540">
          <cell r="B1540">
            <v>38723</v>
          </cell>
          <cell r="C1540">
            <v>61.62</v>
          </cell>
        </row>
        <row r="1541">
          <cell r="B1541">
            <v>38726</v>
          </cell>
          <cell r="C1541">
            <v>62.24</v>
          </cell>
        </row>
        <row r="1542">
          <cell r="B1542">
            <v>38727</v>
          </cell>
          <cell r="C1542">
            <v>62.71</v>
          </cell>
        </row>
        <row r="1543">
          <cell r="B1543">
            <v>38728</v>
          </cell>
          <cell r="C1543">
            <v>62.18</v>
          </cell>
        </row>
        <row r="1544">
          <cell r="B1544">
            <v>38729</v>
          </cell>
          <cell r="C1544">
            <v>61.87</v>
          </cell>
        </row>
        <row r="1545">
          <cell r="B1545">
            <v>38730</v>
          </cell>
          <cell r="C1545">
            <v>63.02</v>
          </cell>
        </row>
        <row r="1546">
          <cell r="B1546">
            <v>38733</v>
          </cell>
          <cell r="C1546">
            <v>62.48</v>
          </cell>
        </row>
        <row r="1547">
          <cell r="B1547">
            <v>38734</v>
          </cell>
          <cell r="C1547">
            <v>62.92</v>
          </cell>
        </row>
        <row r="1548">
          <cell r="B1548">
            <v>38735</v>
          </cell>
          <cell r="C1548">
            <v>64.28</v>
          </cell>
        </row>
        <row r="1549">
          <cell r="B1549">
            <v>38736</v>
          </cell>
          <cell r="C1549">
            <v>65</v>
          </cell>
        </row>
        <row r="1550">
          <cell r="B1550">
            <v>38737</v>
          </cell>
          <cell r="C1550">
            <v>64.73</v>
          </cell>
        </row>
        <row r="1551">
          <cell r="B1551">
            <v>38740</v>
          </cell>
          <cell r="C1551">
            <v>66.11</v>
          </cell>
        </row>
        <row r="1552">
          <cell r="B1552">
            <v>38741</v>
          </cell>
          <cell r="C1552">
            <v>66.150000000000006</v>
          </cell>
        </row>
        <row r="1553">
          <cell r="B1553">
            <v>38742</v>
          </cell>
          <cell r="C1553">
            <v>65.64</v>
          </cell>
        </row>
        <row r="1554">
          <cell r="B1554">
            <v>38743</v>
          </cell>
          <cell r="C1554">
            <v>64.69</v>
          </cell>
        </row>
        <row r="1555">
          <cell r="B1555">
            <v>38744</v>
          </cell>
          <cell r="C1555">
            <v>64.709999999999994</v>
          </cell>
        </row>
        <row r="1556">
          <cell r="B1556">
            <v>38747</v>
          </cell>
          <cell r="C1556">
            <v>65.989999999999995</v>
          </cell>
        </row>
        <row r="1557">
          <cell r="B1557">
            <v>38748</v>
          </cell>
          <cell r="C1557">
            <v>66.150000000000006</v>
          </cell>
        </row>
        <row r="1558">
          <cell r="B1558">
            <v>38749</v>
          </cell>
          <cell r="C1558">
            <v>66.14</v>
          </cell>
        </row>
        <row r="1559">
          <cell r="B1559">
            <v>38750</v>
          </cell>
          <cell r="C1559">
            <v>65.849999999999994</v>
          </cell>
        </row>
        <row r="1560">
          <cell r="B1560">
            <v>38751</v>
          </cell>
          <cell r="C1560">
            <v>64.239999999999995</v>
          </cell>
        </row>
        <row r="1561">
          <cell r="B1561">
            <v>38754</v>
          </cell>
          <cell r="C1561">
            <v>63.18</v>
          </cell>
        </row>
        <row r="1562">
          <cell r="B1562">
            <v>38755</v>
          </cell>
          <cell r="C1562">
            <v>63.96</v>
          </cell>
        </row>
        <row r="1563">
          <cell r="B1563">
            <v>38756</v>
          </cell>
          <cell r="C1563">
            <v>62.46</v>
          </cell>
        </row>
        <row r="1564">
          <cell r="B1564">
            <v>38757</v>
          </cell>
          <cell r="C1564">
            <v>61.5</v>
          </cell>
        </row>
        <row r="1565">
          <cell r="B1565">
            <v>38758</v>
          </cell>
          <cell r="C1565">
            <v>61.37</v>
          </cell>
        </row>
        <row r="1566">
          <cell r="B1566">
            <v>38761</v>
          </cell>
          <cell r="C1566">
            <v>60.53</v>
          </cell>
        </row>
        <row r="1567">
          <cell r="B1567">
            <v>38762</v>
          </cell>
          <cell r="C1567">
            <v>59.55</v>
          </cell>
        </row>
        <row r="1568">
          <cell r="B1568">
            <v>38763</v>
          </cell>
          <cell r="C1568">
            <v>60.27</v>
          </cell>
        </row>
        <row r="1569">
          <cell r="B1569">
            <v>38764</v>
          </cell>
          <cell r="C1569">
            <v>59.46</v>
          </cell>
        </row>
        <row r="1570">
          <cell r="B1570">
            <v>38765</v>
          </cell>
          <cell r="C1570">
            <v>58.76</v>
          </cell>
        </row>
        <row r="1571">
          <cell r="B1571">
            <v>38768</v>
          </cell>
          <cell r="C1571">
            <v>59.92</v>
          </cell>
        </row>
        <row r="1572">
          <cell r="B1572">
            <v>38769</v>
          </cell>
          <cell r="C1572">
            <v>61.48</v>
          </cell>
        </row>
        <row r="1573">
          <cell r="B1573">
            <v>38770</v>
          </cell>
          <cell r="C1573">
            <v>61.53</v>
          </cell>
        </row>
        <row r="1574">
          <cell r="B1574">
            <v>38771</v>
          </cell>
          <cell r="C1574">
            <v>60.91</v>
          </cell>
        </row>
        <row r="1575">
          <cell r="B1575">
            <v>38772</v>
          </cell>
          <cell r="C1575">
            <v>60.91</v>
          </cell>
        </row>
        <row r="1576">
          <cell r="B1576">
            <v>38775</v>
          </cell>
          <cell r="C1576">
            <v>61.97</v>
          </cell>
        </row>
        <row r="1577">
          <cell r="B1577">
            <v>38776</v>
          </cell>
          <cell r="C1577">
            <v>61.58</v>
          </cell>
        </row>
        <row r="1578">
          <cell r="B1578">
            <v>38777</v>
          </cell>
          <cell r="C1578">
            <v>61.26</v>
          </cell>
        </row>
        <row r="1579">
          <cell r="B1579">
            <v>38778</v>
          </cell>
          <cell r="C1579">
            <v>62.41</v>
          </cell>
        </row>
        <row r="1580">
          <cell r="B1580">
            <v>38779</v>
          </cell>
          <cell r="C1580">
            <v>63.5</v>
          </cell>
        </row>
        <row r="1581">
          <cell r="B1581">
            <v>38782</v>
          </cell>
          <cell r="C1581">
            <v>64.27</v>
          </cell>
        </row>
        <row r="1582">
          <cell r="B1582">
            <v>38783</v>
          </cell>
          <cell r="C1582">
            <v>63.35</v>
          </cell>
        </row>
        <row r="1583">
          <cell r="B1583">
            <v>38784</v>
          </cell>
          <cell r="C1583">
            <v>62.01</v>
          </cell>
        </row>
        <row r="1584">
          <cell r="B1584">
            <v>38785</v>
          </cell>
          <cell r="C1584">
            <v>60.65</v>
          </cell>
        </row>
        <row r="1585">
          <cell r="B1585">
            <v>38786</v>
          </cell>
          <cell r="C1585">
            <v>60.79</v>
          </cell>
        </row>
        <row r="1586">
          <cell r="B1586">
            <v>38789</v>
          </cell>
          <cell r="C1586">
            <v>61.13</v>
          </cell>
        </row>
        <row r="1587">
          <cell r="B1587">
            <v>38790</v>
          </cell>
          <cell r="C1587">
            <v>61.49</v>
          </cell>
        </row>
        <row r="1588">
          <cell r="B1588">
            <v>38791</v>
          </cell>
          <cell r="C1588">
            <v>62.92</v>
          </cell>
        </row>
        <row r="1589">
          <cell r="B1589">
            <v>38792</v>
          </cell>
          <cell r="C1589">
            <v>63.63</v>
          </cell>
        </row>
        <row r="1590">
          <cell r="B1590">
            <v>38793</v>
          </cell>
          <cell r="C1590">
            <v>62.82</v>
          </cell>
        </row>
        <row r="1591">
          <cell r="B1591">
            <v>38796</v>
          </cell>
          <cell r="C1591">
            <v>63.97</v>
          </cell>
        </row>
        <row r="1592">
          <cell r="B1592">
            <v>38797</v>
          </cell>
          <cell r="C1592">
            <v>62.71</v>
          </cell>
        </row>
        <row r="1593">
          <cell r="B1593">
            <v>38798</v>
          </cell>
          <cell r="C1593">
            <v>61.62</v>
          </cell>
        </row>
        <row r="1594">
          <cell r="B1594">
            <v>38799</v>
          </cell>
          <cell r="C1594">
            <v>62.24</v>
          </cell>
        </row>
        <row r="1595">
          <cell r="B1595">
            <v>38800</v>
          </cell>
          <cell r="C1595">
            <v>62.44</v>
          </cell>
        </row>
        <row r="1596">
          <cell r="B1596">
            <v>38803</v>
          </cell>
          <cell r="C1596">
            <v>63.33</v>
          </cell>
        </row>
        <row r="1597">
          <cell r="B1597">
            <v>38804</v>
          </cell>
          <cell r="C1597">
            <v>63.35</v>
          </cell>
        </row>
        <row r="1598">
          <cell r="B1598">
            <v>38805</v>
          </cell>
          <cell r="C1598">
            <v>64.489999999999995</v>
          </cell>
        </row>
        <row r="1599">
          <cell r="B1599">
            <v>38806</v>
          </cell>
          <cell r="C1599">
            <v>65.16</v>
          </cell>
        </row>
        <row r="1600">
          <cell r="B1600">
            <v>38807</v>
          </cell>
          <cell r="C1600">
            <v>66.22</v>
          </cell>
        </row>
        <row r="1601">
          <cell r="B1601">
            <v>38810</v>
          </cell>
          <cell r="C1601">
            <v>66.430000000000007</v>
          </cell>
        </row>
        <row r="1602">
          <cell r="B1602">
            <v>38811</v>
          </cell>
          <cell r="C1602">
            <v>67.290000000000006</v>
          </cell>
        </row>
        <row r="1603">
          <cell r="B1603">
            <v>38812</v>
          </cell>
          <cell r="C1603">
            <v>66.37</v>
          </cell>
        </row>
        <row r="1604">
          <cell r="B1604">
            <v>38813</v>
          </cell>
          <cell r="C1604">
            <v>66.83</v>
          </cell>
        </row>
        <row r="1605">
          <cell r="B1605">
            <v>38814</v>
          </cell>
          <cell r="C1605">
            <v>67.91</v>
          </cell>
        </row>
        <row r="1606">
          <cell r="B1606">
            <v>38817</v>
          </cell>
          <cell r="C1606">
            <v>67.239999999999995</v>
          </cell>
        </row>
        <row r="1607">
          <cell r="B1607">
            <v>38818</v>
          </cell>
          <cell r="C1607">
            <v>68.36</v>
          </cell>
        </row>
        <row r="1608">
          <cell r="B1608">
            <v>38819</v>
          </cell>
          <cell r="C1608">
            <v>69.41</v>
          </cell>
        </row>
        <row r="1609">
          <cell r="B1609">
            <v>38820</v>
          </cell>
          <cell r="C1609">
            <v>69.59</v>
          </cell>
        </row>
        <row r="1610">
          <cell r="B1610">
            <v>38824</v>
          </cell>
          <cell r="C1610">
            <v>69.88</v>
          </cell>
        </row>
        <row r="1611">
          <cell r="B1611">
            <v>38825</v>
          </cell>
          <cell r="C1611">
            <v>71.22</v>
          </cell>
        </row>
        <row r="1612">
          <cell r="B1612">
            <v>38826</v>
          </cell>
          <cell r="C1612">
            <v>71.989999999999995</v>
          </cell>
        </row>
        <row r="1613">
          <cell r="B1613">
            <v>38827</v>
          </cell>
          <cell r="C1613">
            <v>72.92</v>
          </cell>
        </row>
        <row r="1614">
          <cell r="B1614">
            <v>38828</v>
          </cell>
          <cell r="C1614">
            <v>73.599999999999994</v>
          </cell>
        </row>
        <row r="1615">
          <cell r="B1615">
            <v>38831</v>
          </cell>
          <cell r="C1615">
            <v>73.45</v>
          </cell>
        </row>
        <row r="1616">
          <cell r="B1616">
            <v>38832</v>
          </cell>
          <cell r="C1616">
            <v>73.92</v>
          </cell>
        </row>
        <row r="1617">
          <cell r="B1617">
            <v>38833</v>
          </cell>
          <cell r="C1617">
            <v>73.48</v>
          </cell>
        </row>
        <row r="1618">
          <cell r="B1618">
            <v>38834</v>
          </cell>
          <cell r="C1618">
            <v>73.12</v>
          </cell>
        </row>
        <row r="1619">
          <cell r="B1619">
            <v>38835</v>
          </cell>
          <cell r="C1619">
            <v>71.400000000000006</v>
          </cell>
        </row>
        <row r="1620">
          <cell r="B1620">
            <v>38839</v>
          </cell>
          <cell r="C1620">
            <v>73.13</v>
          </cell>
        </row>
        <row r="1621">
          <cell r="B1621">
            <v>38840</v>
          </cell>
          <cell r="C1621">
            <v>74.400000000000006</v>
          </cell>
        </row>
        <row r="1622">
          <cell r="B1622">
            <v>38841</v>
          </cell>
          <cell r="C1622">
            <v>74.19</v>
          </cell>
        </row>
        <row r="1623">
          <cell r="B1623">
            <v>38842</v>
          </cell>
          <cell r="C1623">
            <v>71.709999999999994</v>
          </cell>
        </row>
        <row r="1624">
          <cell r="B1624">
            <v>38845</v>
          </cell>
          <cell r="C1624">
            <v>71.09</v>
          </cell>
        </row>
        <row r="1625">
          <cell r="B1625">
            <v>38846</v>
          </cell>
          <cell r="C1625">
            <v>70.16</v>
          </cell>
        </row>
        <row r="1626">
          <cell r="B1626">
            <v>38847</v>
          </cell>
          <cell r="C1626">
            <v>70.930000000000007</v>
          </cell>
        </row>
        <row r="1627">
          <cell r="B1627">
            <v>38848</v>
          </cell>
          <cell r="C1627">
            <v>71.41</v>
          </cell>
        </row>
        <row r="1628">
          <cell r="B1628">
            <v>38849</v>
          </cell>
          <cell r="C1628">
            <v>73.36</v>
          </cell>
        </row>
        <row r="1629">
          <cell r="B1629">
            <v>38852</v>
          </cell>
          <cell r="C1629">
            <v>72.86</v>
          </cell>
        </row>
        <row r="1630">
          <cell r="B1630">
            <v>38853</v>
          </cell>
          <cell r="C1630">
            <v>70.430000000000007</v>
          </cell>
        </row>
        <row r="1631">
          <cell r="B1631">
            <v>38854</v>
          </cell>
          <cell r="C1631">
            <v>70.349999999999994</v>
          </cell>
        </row>
        <row r="1632">
          <cell r="B1632">
            <v>38855</v>
          </cell>
          <cell r="C1632">
            <v>69.97</v>
          </cell>
        </row>
        <row r="1633">
          <cell r="B1633">
            <v>38856</v>
          </cell>
          <cell r="C1633">
            <v>69.069999999999993</v>
          </cell>
        </row>
        <row r="1634">
          <cell r="B1634">
            <v>38859</v>
          </cell>
          <cell r="C1634">
            <v>69.31</v>
          </cell>
        </row>
        <row r="1635">
          <cell r="B1635">
            <v>38860</v>
          </cell>
          <cell r="C1635">
            <v>68.430000000000007</v>
          </cell>
        </row>
        <row r="1636">
          <cell r="B1636">
            <v>38861</v>
          </cell>
          <cell r="C1636">
            <v>70.540000000000006</v>
          </cell>
        </row>
        <row r="1637">
          <cell r="B1637">
            <v>38862</v>
          </cell>
          <cell r="C1637">
            <v>70.209999999999994</v>
          </cell>
        </row>
        <row r="1638">
          <cell r="B1638">
            <v>38863</v>
          </cell>
          <cell r="C1638">
            <v>69.959999999999994</v>
          </cell>
        </row>
        <row r="1639">
          <cell r="B1639">
            <v>38867</v>
          </cell>
          <cell r="C1639">
            <v>70.900000000000006</v>
          </cell>
        </row>
        <row r="1640">
          <cell r="B1640">
            <v>38868</v>
          </cell>
          <cell r="C1640">
            <v>71.5</v>
          </cell>
        </row>
        <row r="1641">
          <cell r="B1641">
            <v>38869</v>
          </cell>
          <cell r="C1641">
            <v>70.33</v>
          </cell>
        </row>
        <row r="1642">
          <cell r="B1642">
            <v>38870</v>
          </cell>
          <cell r="C1642">
            <v>69.92</v>
          </cell>
        </row>
        <row r="1643">
          <cell r="B1643">
            <v>38873</v>
          </cell>
          <cell r="C1643">
            <v>70.33</v>
          </cell>
        </row>
        <row r="1644">
          <cell r="B1644">
            <v>38874</v>
          </cell>
          <cell r="C1644">
            <v>71.92</v>
          </cell>
        </row>
        <row r="1645">
          <cell r="B1645">
            <v>38875</v>
          </cell>
          <cell r="C1645">
            <v>70.61</v>
          </cell>
        </row>
        <row r="1646">
          <cell r="B1646">
            <v>38876</v>
          </cell>
          <cell r="C1646">
            <v>69.88</v>
          </cell>
        </row>
        <row r="1647">
          <cell r="B1647">
            <v>38877</v>
          </cell>
          <cell r="C1647">
            <v>68.34</v>
          </cell>
        </row>
        <row r="1648">
          <cell r="B1648">
            <v>38880</v>
          </cell>
          <cell r="C1648">
            <v>69.849999999999994</v>
          </cell>
        </row>
        <row r="1649">
          <cell r="B1649">
            <v>38881</v>
          </cell>
          <cell r="C1649">
            <v>70.02</v>
          </cell>
        </row>
        <row r="1650">
          <cell r="B1650">
            <v>38882</v>
          </cell>
          <cell r="C1650">
            <v>67.53</v>
          </cell>
        </row>
        <row r="1651">
          <cell r="B1651">
            <v>38883</v>
          </cell>
          <cell r="C1651">
            <v>67.010000000000005</v>
          </cell>
        </row>
        <row r="1652">
          <cell r="B1652">
            <v>38884</v>
          </cell>
          <cell r="C1652">
            <v>67.48</v>
          </cell>
        </row>
        <row r="1653">
          <cell r="B1653">
            <v>38887</v>
          </cell>
          <cell r="C1653">
            <v>68.39</v>
          </cell>
        </row>
        <row r="1654">
          <cell r="B1654">
            <v>38888</v>
          </cell>
          <cell r="C1654">
            <v>68.17</v>
          </cell>
        </row>
        <row r="1655">
          <cell r="B1655">
            <v>38889</v>
          </cell>
          <cell r="C1655">
            <v>68.63</v>
          </cell>
        </row>
        <row r="1656">
          <cell r="B1656">
            <v>38890</v>
          </cell>
          <cell r="C1656">
            <v>68.41</v>
          </cell>
        </row>
        <row r="1657">
          <cell r="B1657">
            <v>38891</v>
          </cell>
          <cell r="C1657">
            <v>70</v>
          </cell>
        </row>
        <row r="1658">
          <cell r="B1658">
            <v>38894</v>
          </cell>
          <cell r="C1658">
            <v>69.989999999999995</v>
          </cell>
        </row>
        <row r="1659">
          <cell r="B1659">
            <v>38895</v>
          </cell>
          <cell r="C1659">
            <v>70.17</v>
          </cell>
        </row>
        <row r="1660">
          <cell r="B1660">
            <v>38896</v>
          </cell>
          <cell r="C1660">
            <v>71.39</v>
          </cell>
        </row>
        <row r="1661">
          <cell r="B1661">
            <v>38897</v>
          </cell>
          <cell r="C1661">
            <v>71.47</v>
          </cell>
        </row>
        <row r="1662">
          <cell r="B1662">
            <v>38898</v>
          </cell>
          <cell r="C1662">
            <v>72.44</v>
          </cell>
        </row>
        <row r="1663">
          <cell r="B1663">
            <v>38901</v>
          </cell>
          <cell r="C1663">
            <v>73.180000000000007</v>
          </cell>
        </row>
        <row r="1664">
          <cell r="B1664">
            <v>38902</v>
          </cell>
          <cell r="C1664">
            <v>73.89</v>
          </cell>
        </row>
        <row r="1665">
          <cell r="B1665">
            <v>38903</v>
          </cell>
          <cell r="C1665">
            <v>73.25</v>
          </cell>
        </row>
        <row r="1666">
          <cell r="B1666">
            <v>38904</v>
          </cell>
          <cell r="C1666">
            <v>73.31</v>
          </cell>
        </row>
        <row r="1667">
          <cell r="B1667">
            <v>38905</v>
          </cell>
          <cell r="C1667">
            <v>73.89</v>
          </cell>
        </row>
        <row r="1668">
          <cell r="B1668">
            <v>38908</v>
          </cell>
          <cell r="C1668">
            <v>74.44</v>
          </cell>
        </row>
        <row r="1669">
          <cell r="B1669">
            <v>38909</v>
          </cell>
          <cell r="C1669">
            <v>72.91</v>
          </cell>
        </row>
        <row r="1670">
          <cell r="B1670">
            <v>38910</v>
          </cell>
          <cell r="C1670">
            <v>73.569999999999993</v>
          </cell>
        </row>
        <row r="1671">
          <cell r="B1671">
            <v>38911</v>
          </cell>
          <cell r="C1671">
            <v>74.040000000000006</v>
          </cell>
        </row>
        <row r="1672">
          <cell r="B1672">
            <v>38912</v>
          </cell>
          <cell r="C1672">
            <v>75.959999999999994</v>
          </cell>
        </row>
        <row r="1673">
          <cell r="B1673">
            <v>38915</v>
          </cell>
          <cell r="C1673">
            <v>77.25</v>
          </cell>
        </row>
        <row r="1674">
          <cell r="B1674">
            <v>38916</v>
          </cell>
          <cell r="C1674">
            <v>76.86</v>
          </cell>
        </row>
        <row r="1675">
          <cell r="B1675">
            <v>38917</v>
          </cell>
          <cell r="C1675">
            <v>76.28</v>
          </cell>
        </row>
        <row r="1676">
          <cell r="B1676">
            <v>38918</v>
          </cell>
          <cell r="C1676">
            <v>73.989999999999995</v>
          </cell>
        </row>
        <row r="1677">
          <cell r="B1677">
            <v>38919</v>
          </cell>
          <cell r="C1677">
            <v>74.22</v>
          </cell>
        </row>
        <row r="1678">
          <cell r="B1678">
            <v>38922</v>
          </cell>
          <cell r="C1678">
            <v>74.11</v>
          </cell>
        </row>
        <row r="1679">
          <cell r="B1679">
            <v>38923</v>
          </cell>
          <cell r="C1679">
            <v>73.58</v>
          </cell>
        </row>
        <row r="1680">
          <cell r="B1680">
            <v>38924</v>
          </cell>
          <cell r="C1680">
            <v>74.45</v>
          </cell>
        </row>
        <row r="1681">
          <cell r="B1681">
            <v>38925</v>
          </cell>
          <cell r="C1681">
            <v>73.92</v>
          </cell>
        </row>
        <row r="1682">
          <cell r="B1682">
            <v>38926</v>
          </cell>
          <cell r="C1682">
            <v>75.069999999999993</v>
          </cell>
        </row>
        <row r="1683">
          <cell r="B1683">
            <v>38929</v>
          </cell>
          <cell r="C1683">
            <v>74.239999999999995</v>
          </cell>
        </row>
        <row r="1684">
          <cell r="B1684">
            <v>38930</v>
          </cell>
          <cell r="C1684">
            <v>74.36</v>
          </cell>
        </row>
        <row r="1685">
          <cell r="B1685">
            <v>38931</v>
          </cell>
          <cell r="C1685">
            <v>75.739999999999995</v>
          </cell>
        </row>
        <row r="1686">
          <cell r="B1686">
            <v>38932</v>
          </cell>
          <cell r="C1686">
            <v>76.91</v>
          </cell>
        </row>
        <row r="1687">
          <cell r="B1687">
            <v>38933</v>
          </cell>
          <cell r="C1687">
            <v>76.599999999999994</v>
          </cell>
        </row>
        <row r="1688">
          <cell r="B1688">
            <v>38936</v>
          </cell>
          <cell r="C1688">
            <v>76.819999999999993</v>
          </cell>
        </row>
        <row r="1689">
          <cell r="B1689">
            <v>38937</v>
          </cell>
          <cell r="C1689">
            <v>77.86</v>
          </cell>
        </row>
        <row r="1690">
          <cell r="B1690">
            <v>38938</v>
          </cell>
          <cell r="C1690">
            <v>78.150000000000006</v>
          </cell>
        </row>
        <row r="1691">
          <cell r="B1691">
            <v>38939</v>
          </cell>
          <cell r="C1691">
            <v>78.09</v>
          </cell>
        </row>
        <row r="1692">
          <cell r="B1692">
            <v>38940</v>
          </cell>
          <cell r="C1692">
            <v>76.34</v>
          </cell>
        </row>
        <row r="1693">
          <cell r="B1693">
            <v>38943</v>
          </cell>
          <cell r="C1693">
            <v>75.97</v>
          </cell>
        </row>
        <row r="1694">
          <cell r="B1694">
            <v>38944</v>
          </cell>
          <cell r="C1694">
            <v>74.5</v>
          </cell>
        </row>
        <row r="1695">
          <cell r="B1695">
            <v>38945</v>
          </cell>
          <cell r="C1695">
            <v>74.069999999999993</v>
          </cell>
        </row>
        <row r="1696">
          <cell r="B1696">
            <v>38946</v>
          </cell>
          <cell r="C1696">
            <v>73.19</v>
          </cell>
        </row>
        <row r="1697">
          <cell r="B1697">
            <v>38947</v>
          </cell>
          <cell r="C1697">
            <v>71.8</v>
          </cell>
        </row>
        <row r="1698">
          <cell r="B1698">
            <v>38950</v>
          </cell>
          <cell r="C1698">
            <v>72.37</v>
          </cell>
        </row>
        <row r="1699">
          <cell r="B1699">
            <v>38951</v>
          </cell>
          <cell r="C1699">
            <v>73.510000000000005</v>
          </cell>
        </row>
        <row r="1700">
          <cell r="B1700">
            <v>38952</v>
          </cell>
          <cell r="C1700">
            <v>73.53</v>
          </cell>
        </row>
        <row r="1701">
          <cell r="B1701">
            <v>38953</v>
          </cell>
          <cell r="C1701">
            <v>72.53</v>
          </cell>
        </row>
        <row r="1702">
          <cell r="B1702">
            <v>38954</v>
          </cell>
          <cell r="C1702">
            <v>72.260000000000005</v>
          </cell>
        </row>
        <row r="1703">
          <cell r="B1703">
            <v>38957</v>
          </cell>
          <cell r="C1703">
            <v>73.53</v>
          </cell>
        </row>
        <row r="1704">
          <cell r="B1704">
            <v>38958</v>
          </cell>
          <cell r="C1704">
            <v>71.260000000000005</v>
          </cell>
        </row>
        <row r="1705">
          <cell r="B1705">
            <v>38959</v>
          </cell>
          <cell r="C1705">
            <v>70.38</v>
          </cell>
        </row>
        <row r="1706">
          <cell r="B1706">
            <v>38960</v>
          </cell>
          <cell r="C1706">
            <v>70.03</v>
          </cell>
        </row>
        <row r="1707">
          <cell r="B1707">
            <v>38961</v>
          </cell>
          <cell r="C1707">
            <v>70.34</v>
          </cell>
        </row>
        <row r="1708">
          <cell r="B1708">
            <v>38964</v>
          </cell>
          <cell r="C1708">
            <v>70.03</v>
          </cell>
        </row>
        <row r="1709">
          <cell r="B1709">
            <v>38965</v>
          </cell>
          <cell r="C1709">
            <v>68.14</v>
          </cell>
        </row>
        <row r="1710">
          <cell r="B1710">
            <v>38966</v>
          </cell>
          <cell r="C1710">
            <v>68.09</v>
          </cell>
        </row>
        <row r="1711">
          <cell r="B1711">
            <v>38967</v>
          </cell>
          <cell r="C1711">
            <v>67.349999999999994</v>
          </cell>
        </row>
        <row r="1712">
          <cell r="B1712">
            <v>38968</v>
          </cell>
          <cell r="C1712">
            <v>66.89</v>
          </cell>
        </row>
        <row r="1713">
          <cell r="B1713">
            <v>38971</v>
          </cell>
          <cell r="C1713">
            <v>66.19</v>
          </cell>
        </row>
        <row r="1714">
          <cell r="B1714">
            <v>38972</v>
          </cell>
          <cell r="C1714">
            <v>64.489999999999995</v>
          </cell>
        </row>
        <row r="1715">
          <cell r="B1715">
            <v>38973</v>
          </cell>
          <cell r="C1715">
            <v>64.16</v>
          </cell>
        </row>
        <row r="1716">
          <cell r="B1716">
            <v>38974</v>
          </cell>
          <cell r="C1716">
            <v>63.18</v>
          </cell>
        </row>
        <row r="1717">
          <cell r="B1717">
            <v>38975</v>
          </cell>
          <cell r="C1717">
            <v>62.24</v>
          </cell>
        </row>
        <row r="1718">
          <cell r="B1718">
            <v>38978</v>
          </cell>
          <cell r="C1718">
            <v>63.21</v>
          </cell>
        </row>
        <row r="1719">
          <cell r="B1719">
            <v>38979</v>
          </cell>
          <cell r="C1719">
            <v>63.6</v>
          </cell>
        </row>
        <row r="1720">
          <cell r="B1720">
            <v>38980</v>
          </cell>
          <cell r="C1720">
            <v>63.87</v>
          </cell>
        </row>
        <row r="1721">
          <cell r="B1721">
            <v>38981</v>
          </cell>
          <cell r="C1721">
            <v>61.21</v>
          </cell>
        </row>
        <row r="1722">
          <cell r="B1722">
            <v>38982</v>
          </cell>
          <cell r="C1722">
            <v>60.95</v>
          </cell>
        </row>
        <row r="1723">
          <cell r="B1723">
            <v>38985</v>
          </cell>
          <cell r="C1723">
            <v>61.34</v>
          </cell>
        </row>
        <row r="1724">
          <cell r="B1724">
            <v>38986</v>
          </cell>
          <cell r="C1724">
            <v>59.86</v>
          </cell>
        </row>
        <row r="1725">
          <cell r="B1725">
            <v>38987</v>
          </cell>
          <cell r="C1725">
            <v>60.43</v>
          </cell>
        </row>
        <row r="1726">
          <cell r="B1726">
            <v>38988</v>
          </cell>
          <cell r="C1726">
            <v>60.9</v>
          </cell>
        </row>
        <row r="1727">
          <cell r="B1727">
            <v>38989</v>
          </cell>
          <cell r="C1727">
            <v>62.57</v>
          </cell>
        </row>
        <row r="1728">
          <cell r="B1728">
            <v>38992</v>
          </cell>
          <cell r="C1728">
            <v>62.06</v>
          </cell>
        </row>
        <row r="1729">
          <cell r="B1729">
            <v>38993</v>
          </cell>
          <cell r="C1729">
            <v>61.72</v>
          </cell>
        </row>
        <row r="1730">
          <cell r="B1730">
            <v>38994</v>
          </cell>
          <cell r="C1730">
            <v>59.25</v>
          </cell>
        </row>
        <row r="1731">
          <cell r="B1731">
            <v>38995</v>
          </cell>
          <cell r="C1731">
            <v>58.77</v>
          </cell>
        </row>
        <row r="1732">
          <cell r="B1732">
            <v>38996</v>
          </cell>
          <cell r="C1732">
            <v>60.13</v>
          </cell>
        </row>
        <row r="1733">
          <cell r="B1733">
            <v>38999</v>
          </cell>
          <cell r="C1733">
            <v>59.28</v>
          </cell>
        </row>
        <row r="1734">
          <cell r="B1734">
            <v>39000</v>
          </cell>
          <cell r="C1734">
            <v>60.72</v>
          </cell>
        </row>
        <row r="1735">
          <cell r="B1735">
            <v>39001</v>
          </cell>
          <cell r="C1735">
            <v>59.89</v>
          </cell>
        </row>
        <row r="1736">
          <cell r="B1736">
            <v>39002</v>
          </cell>
          <cell r="C1736">
            <v>59.2</v>
          </cell>
        </row>
        <row r="1737">
          <cell r="B1737">
            <v>39003</v>
          </cell>
          <cell r="C1737">
            <v>58.64</v>
          </cell>
        </row>
        <row r="1738">
          <cell r="B1738">
            <v>39006</v>
          </cell>
          <cell r="C1738">
            <v>58.64</v>
          </cell>
        </row>
        <row r="1739">
          <cell r="B1739">
            <v>39007</v>
          </cell>
          <cell r="C1739">
            <v>58.64</v>
          </cell>
        </row>
        <row r="1740">
          <cell r="B1740">
            <v>39008</v>
          </cell>
          <cell r="C1740">
            <v>61.86</v>
          </cell>
        </row>
        <row r="1741">
          <cell r="B1741">
            <v>39009</v>
          </cell>
          <cell r="C1741">
            <v>60.48</v>
          </cell>
        </row>
        <row r="1742">
          <cell r="B1742">
            <v>39010</v>
          </cell>
          <cell r="C1742">
            <v>60</v>
          </cell>
        </row>
        <row r="1743">
          <cell r="B1743">
            <v>39013</v>
          </cell>
          <cell r="C1743">
            <v>60.57</v>
          </cell>
        </row>
        <row r="1744">
          <cell r="B1744">
            <v>39014</v>
          </cell>
          <cell r="C1744">
            <v>58.89</v>
          </cell>
        </row>
        <row r="1745">
          <cell r="B1745">
            <v>39015</v>
          </cell>
          <cell r="C1745">
            <v>59.32</v>
          </cell>
        </row>
        <row r="1746">
          <cell r="B1746">
            <v>39016</v>
          </cell>
          <cell r="C1746">
            <v>60.73</v>
          </cell>
        </row>
        <row r="1747">
          <cell r="B1747">
            <v>39017</v>
          </cell>
          <cell r="C1747">
            <v>61.46</v>
          </cell>
        </row>
        <row r="1748">
          <cell r="B1748">
            <v>39020</v>
          </cell>
          <cell r="C1748">
            <v>60.74</v>
          </cell>
        </row>
        <row r="1749">
          <cell r="B1749">
            <v>39021</v>
          </cell>
          <cell r="C1749">
            <v>59.59</v>
          </cell>
        </row>
        <row r="1750">
          <cell r="B1750">
            <v>39022</v>
          </cell>
          <cell r="C1750">
            <v>58.42</v>
          </cell>
        </row>
        <row r="1751">
          <cell r="B1751">
            <v>39023</v>
          </cell>
          <cell r="C1751">
            <v>58.66</v>
          </cell>
        </row>
        <row r="1752">
          <cell r="B1752">
            <v>39024</v>
          </cell>
          <cell r="C1752">
            <v>58.25</v>
          </cell>
        </row>
        <row r="1753">
          <cell r="B1753">
            <v>39027</v>
          </cell>
          <cell r="C1753">
            <v>58.29</v>
          </cell>
        </row>
        <row r="1754">
          <cell r="B1754">
            <v>39028</v>
          </cell>
          <cell r="C1754">
            <v>58.97</v>
          </cell>
        </row>
        <row r="1755">
          <cell r="B1755">
            <v>39029</v>
          </cell>
          <cell r="C1755">
            <v>59.16</v>
          </cell>
        </row>
        <row r="1756">
          <cell r="B1756">
            <v>39030</v>
          </cell>
          <cell r="C1756">
            <v>58.8</v>
          </cell>
        </row>
        <row r="1757">
          <cell r="B1757">
            <v>39031</v>
          </cell>
          <cell r="C1757">
            <v>60.66</v>
          </cell>
        </row>
        <row r="1758">
          <cell r="B1758">
            <v>39034</v>
          </cell>
          <cell r="C1758">
            <v>60.24</v>
          </cell>
        </row>
        <row r="1759">
          <cell r="B1759">
            <v>39035</v>
          </cell>
          <cell r="C1759">
            <v>59.12</v>
          </cell>
        </row>
        <row r="1760">
          <cell r="B1760">
            <v>39036</v>
          </cell>
          <cell r="C1760">
            <v>59.2</v>
          </cell>
        </row>
        <row r="1761">
          <cell r="B1761">
            <v>39037</v>
          </cell>
          <cell r="C1761">
            <v>59.46</v>
          </cell>
        </row>
        <row r="1762">
          <cell r="B1762">
            <v>39038</v>
          </cell>
          <cell r="C1762">
            <v>57.08</v>
          </cell>
        </row>
        <row r="1763">
          <cell r="B1763">
            <v>39041</v>
          </cell>
          <cell r="C1763">
            <v>58.28</v>
          </cell>
        </row>
        <row r="1764">
          <cell r="B1764">
            <v>39042</v>
          </cell>
          <cell r="C1764">
            <v>58.58</v>
          </cell>
        </row>
        <row r="1765">
          <cell r="B1765">
            <v>39043</v>
          </cell>
          <cell r="C1765">
            <v>59.61</v>
          </cell>
        </row>
        <row r="1766">
          <cell r="B1766">
            <v>39044</v>
          </cell>
          <cell r="C1766">
            <v>59.61</v>
          </cell>
        </row>
        <row r="1767">
          <cell r="B1767">
            <v>39045</v>
          </cell>
          <cell r="C1767">
            <v>60.56</v>
          </cell>
        </row>
        <row r="1768">
          <cell r="B1768">
            <v>39048</v>
          </cell>
          <cell r="C1768">
            <v>59.87</v>
          </cell>
        </row>
        <row r="1769">
          <cell r="B1769">
            <v>39049</v>
          </cell>
          <cell r="C1769">
            <v>59.94</v>
          </cell>
        </row>
        <row r="1770">
          <cell r="B1770">
            <v>39050</v>
          </cell>
          <cell r="C1770">
            <v>61.02</v>
          </cell>
        </row>
        <row r="1771">
          <cell r="B1771">
            <v>39051</v>
          </cell>
          <cell r="C1771">
            <v>62.05</v>
          </cell>
        </row>
        <row r="1772">
          <cell r="B1772">
            <v>39052</v>
          </cell>
          <cell r="C1772">
            <v>63.79</v>
          </cell>
        </row>
        <row r="1773">
          <cell r="B1773">
            <v>39055</v>
          </cell>
          <cell r="C1773">
            <v>61.14</v>
          </cell>
        </row>
        <row r="1774">
          <cell r="B1774">
            <v>39056</v>
          </cell>
          <cell r="C1774">
            <v>63.87</v>
          </cell>
        </row>
        <row r="1775">
          <cell r="B1775">
            <v>39057</v>
          </cell>
          <cell r="C1775">
            <v>63.7</v>
          </cell>
        </row>
        <row r="1776">
          <cell r="B1776">
            <v>39058</v>
          </cell>
          <cell r="C1776">
            <v>63.36</v>
          </cell>
        </row>
        <row r="1777">
          <cell r="B1777">
            <v>39059</v>
          </cell>
          <cell r="C1777">
            <v>63.06</v>
          </cell>
        </row>
        <row r="1778">
          <cell r="B1778">
            <v>39062</v>
          </cell>
          <cell r="C1778">
            <v>63.38</v>
          </cell>
        </row>
        <row r="1779">
          <cell r="B1779">
            <v>39063</v>
          </cell>
          <cell r="C1779">
            <v>62.14</v>
          </cell>
        </row>
        <row r="1780">
          <cell r="B1780">
            <v>39064</v>
          </cell>
          <cell r="C1780">
            <v>62.05</v>
          </cell>
        </row>
        <row r="1781">
          <cell r="B1781">
            <v>39065</v>
          </cell>
          <cell r="C1781">
            <v>62.41</v>
          </cell>
        </row>
        <row r="1782">
          <cell r="B1782">
            <v>39066</v>
          </cell>
          <cell r="C1782">
            <v>62.58</v>
          </cell>
        </row>
        <row r="1783">
          <cell r="B1783">
            <v>39069</v>
          </cell>
          <cell r="C1783">
            <v>63.31</v>
          </cell>
        </row>
        <row r="1784">
          <cell r="B1784">
            <v>39070</v>
          </cell>
          <cell r="C1784">
            <v>62.92</v>
          </cell>
        </row>
        <row r="1785">
          <cell r="B1785">
            <v>39071</v>
          </cell>
          <cell r="C1785">
            <v>61.99</v>
          </cell>
        </row>
        <row r="1786">
          <cell r="B1786">
            <v>39072</v>
          </cell>
          <cell r="C1786">
            <v>61.99</v>
          </cell>
        </row>
        <row r="1787">
          <cell r="B1787">
            <v>39073</v>
          </cell>
          <cell r="C1787">
            <v>62.78</v>
          </cell>
        </row>
        <row r="1788">
          <cell r="B1788">
            <v>39077</v>
          </cell>
          <cell r="C1788">
            <v>62.78</v>
          </cell>
        </row>
        <row r="1789">
          <cell r="B1789">
            <v>39078</v>
          </cell>
          <cell r="C1789">
            <v>62.65</v>
          </cell>
        </row>
        <row r="1790">
          <cell r="B1790">
            <v>39079</v>
          </cell>
          <cell r="C1790">
            <v>61.07</v>
          </cell>
        </row>
        <row r="1791">
          <cell r="B1791">
            <v>39080</v>
          </cell>
          <cell r="C1791">
            <v>60.79</v>
          </cell>
        </row>
        <row r="1792">
          <cell r="B1792">
            <v>39084</v>
          </cell>
          <cell r="C1792">
            <v>58.85</v>
          </cell>
        </row>
        <row r="1793">
          <cell r="B1793">
            <v>39085</v>
          </cell>
          <cell r="C1793">
            <v>60.49</v>
          </cell>
        </row>
        <row r="1794">
          <cell r="B1794">
            <v>39086</v>
          </cell>
          <cell r="C1794">
            <v>54.57</v>
          </cell>
        </row>
        <row r="1795">
          <cell r="B1795">
            <v>39087</v>
          </cell>
          <cell r="C1795">
            <v>56.84</v>
          </cell>
        </row>
        <row r="1796">
          <cell r="B1796">
            <v>39090</v>
          </cell>
          <cell r="C1796">
            <v>55.11</v>
          </cell>
        </row>
        <row r="1797">
          <cell r="B1797">
            <v>39091</v>
          </cell>
          <cell r="C1797">
            <v>55.98</v>
          </cell>
        </row>
        <row r="1798">
          <cell r="B1798">
            <v>39092</v>
          </cell>
          <cell r="C1798">
            <v>54.39</v>
          </cell>
        </row>
        <row r="1799">
          <cell r="B1799">
            <v>39093</v>
          </cell>
          <cell r="C1799">
            <v>54.29</v>
          </cell>
        </row>
        <row r="1800">
          <cell r="B1800">
            <v>39094</v>
          </cell>
          <cell r="C1800">
            <v>53.05</v>
          </cell>
        </row>
        <row r="1801">
          <cell r="B1801">
            <v>39097</v>
          </cell>
          <cell r="C1801">
            <v>52.39</v>
          </cell>
        </row>
        <row r="1802">
          <cell r="B1802">
            <v>39098</v>
          </cell>
          <cell r="C1802">
            <v>53.14</v>
          </cell>
        </row>
        <row r="1803">
          <cell r="B1803">
            <v>39099</v>
          </cell>
          <cell r="C1803">
            <v>52.08</v>
          </cell>
        </row>
        <row r="1804">
          <cell r="B1804">
            <v>39100</v>
          </cell>
          <cell r="C1804">
            <v>51.79</v>
          </cell>
        </row>
        <row r="1805">
          <cell r="B1805">
            <v>39101</v>
          </cell>
          <cell r="C1805">
            <v>52.36</v>
          </cell>
        </row>
        <row r="1806">
          <cell r="B1806">
            <v>39104</v>
          </cell>
          <cell r="C1806">
            <v>52.49</v>
          </cell>
        </row>
        <row r="1807">
          <cell r="B1807">
            <v>39105</v>
          </cell>
          <cell r="C1807">
            <v>53.62</v>
          </cell>
        </row>
        <row r="1808">
          <cell r="B1808">
            <v>39106</v>
          </cell>
          <cell r="C1808">
            <v>53.75</v>
          </cell>
        </row>
        <row r="1809">
          <cell r="B1809">
            <v>39107</v>
          </cell>
          <cell r="C1809">
            <v>54.87</v>
          </cell>
        </row>
        <row r="1810">
          <cell r="B1810">
            <v>39108</v>
          </cell>
          <cell r="C1810">
            <v>55.19</v>
          </cell>
        </row>
        <row r="1811">
          <cell r="B1811">
            <v>39111</v>
          </cell>
          <cell r="C1811">
            <v>54.72</v>
          </cell>
        </row>
        <row r="1812">
          <cell r="B1812">
            <v>39112</v>
          </cell>
          <cell r="C1812">
            <v>54.7</v>
          </cell>
        </row>
        <row r="1813">
          <cell r="B1813">
            <v>39113</v>
          </cell>
          <cell r="C1813">
            <v>54.7</v>
          </cell>
        </row>
        <row r="1814">
          <cell r="B1814">
            <v>39114</v>
          </cell>
          <cell r="C1814">
            <v>56.4</v>
          </cell>
        </row>
        <row r="1815">
          <cell r="B1815">
            <v>39115</v>
          </cell>
          <cell r="C1815">
            <v>57.1</v>
          </cell>
        </row>
        <row r="1816">
          <cell r="B1816">
            <v>39118</v>
          </cell>
          <cell r="C1816">
            <v>57.39</v>
          </cell>
        </row>
        <row r="1817">
          <cell r="B1817">
            <v>39119</v>
          </cell>
          <cell r="C1817">
            <v>58.45</v>
          </cell>
        </row>
        <row r="1818">
          <cell r="B1818">
            <v>39120</v>
          </cell>
          <cell r="C1818">
            <v>58.7</v>
          </cell>
        </row>
        <row r="1819">
          <cell r="B1819">
            <v>39121</v>
          </cell>
          <cell r="C1819">
            <v>58.46</v>
          </cell>
        </row>
        <row r="1820">
          <cell r="B1820">
            <v>39122</v>
          </cell>
          <cell r="C1820">
            <v>57.67</v>
          </cell>
        </row>
        <row r="1821">
          <cell r="B1821">
            <v>39125</v>
          </cell>
          <cell r="C1821">
            <v>58.54</v>
          </cell>
        </row>
        <row r="1822">
          <cell r="B1822">
            <v>39126</v>
          </cell>
          <cell r="C1822">
            <v>57.21</v>
          </cell>
        </row>
        <row r="1823">
          <cell r="B1823">
            <v>39127</v>
          </cell>
          <cell r="C1823">
            <v>56.76</v>
          </cell>
        </row>
        <row r="1824">
          <cell r="B1824">
            <v>39128</v>
          </cell>
          <cell r="C1824">
            <v>57.55</v>
          </cell>
        </row>
        <row r="1825">
          <cell r="B1825">
            <v>39129</v>
          </cell>
          <cell r="C1825">
            <v>57.43</v>
          </cell>
        </row>
        <row r="1826">
          <cell r="B1826">
            <v>39132</v>
          </cell>
          <cell r="C1826">
            <v>57.9</v>
          </cell>
        </row>
        <row r="1827">
          <cell r="B1827">
            <v>39133</v>
          </cell>
          <cell r="C1827">
            <v>58.5</v>
          </cell>
        </row>
        <row r="1828">
          <cell r="B1828">
            <v>39134</v>
          </cell>
          <cell r="C1828">
            <v>55.97</v>
          </cell>
        </row>
        <row r="1829">
          <cell r="B1829">
            <v>39135</v>
          </cell>
          <cell r="C1829">
            <v>58.21</v>
          </cell>
        </row>
        <row r="1830">
          <cell r="B1830">
            <v>39136</v>
          </cell>
          <cell r="C1830">
            <v>59.56</v>
          </cell>
        </row>
        <row r="1831">
          <cell r="B1831">
            <v>39139</v>
          </cell>
          <cell r="C1831">
            <v>59.56</v>
          </cell>
        </row>
        <row r="1832">
          <cell r="B1832">
            <v>39140</v>
          </cell>
          <cell r="C1832">
            <v>61.24</v>
          </cell>
        </row>
        <row r="1833">
          <cell r="B1833">
            <v>39141</v>
          </cell>
          <cell r="C1833">
            <v>61.08</v>
          </cell>
        </row>
        <row r="1834">
          <cell r="B1834">
            <v>39142</v>
          </cell>
          <cell r="C1834">
            <v>61.07</v>
          </cell>
        </row>
        <row r="1835">
          <cell r="B1835">
            <v>39143</v>
          </cell>
          <cell r="C1835">
            <v>62.06</v>
          </cell>
        </row>
        <row r="1836">
          <cell r="B1836">
            <v>39146</v>
          </cell>
          <cell r="C1836">
            <v>62.06</v>
          </cell>
        </row>
        <row r="1837">
          <cell r="B1837">
            <v>39147</v>
          </cell>
          <cell r="C1837">
            <v>60.69</v>
          </cell>
        </row>
        <row r="1838">
          <cell r="B1838">
            <v>39148</v>
          </cell>
          <cell r="C1838">
            <v>61.04</v>
          </cell>
        </row>
        <row r="1839">
          <cell r="B1839">
            <v>39149</v>
          </cell>
          <cell r="C1839">
            <v>61.85</v>
          </cell>
        </row>
        <row r="1840">
          <cell r="B1840">
            <v>39150</v>
          </cell>
          <cell r="C1840">
            <v>62.3</v>
          </cell>
        </row>
        <row r="1841">
          <cell r="B1841">
            <v>39153</v>
          </cell>
          <cell r="C1841">
            <v>62.3</v>
          </cell>
        </row>
        <row r="1842">
          <cell r="B1842">
            <v>39154</v>
          </cell>
          <cell r="C1842">
            <v>60.82</v>
          </cell>
        </row>
        <row r="1843">
          <cell r="B1843">
            <v>39155</v>
          </cell>
          <cell r="C1843">
            <v>61.43</v>
          </cell>
        </row>
        <row r="1844">
          <cell r="B1844">
            <v>39156</v>
          </cell>
          <cell r="C1844">
            <v>60.97</v>
          </cell>
        </row>
        <row r="1845">
          <cell r="B1845">
            <v>39157</v>
          </cell>
          <cell r="C1845">
            <v>60.71</v>
          </cell>
        </row>
        <row r="1846">
          <cell r="B1846">
            <v>39160</v>
          </cell>
          <cell r="C1846">
            <v>60.71</v>
          </cell>
        </row>
        <row r="1847">
          <cell r="B1847">
            <v>39161</v>
          </cell>
          <cell r="C1847">
            <v>60.72</v>
          </cell>
        </row>
        <row r="1848">
          <cell r="B1848">
            <v>39162</v>
          </cell>
          <cell r="C1848">
            <v>60.41</v>
          </cell>
        </row>
        <row r="1849">
          <cell r="B1849">
            <v>39163</v>
          </cell>
          <cell r="C1849">
            <v>60.51</v>
          </cell>
        </row>
        <row r="1850">
          <cell r="B1850">
            <v>39164</v>
          </cell>
          <cell r="C1850">
            <v>60.69</v>
          </cell>
        </row>
        <row r="1851">
          <cell r="B1851">
            <v>39167</v>
          </cell>
          <cell r="C1851">
            <v>63.08</v>
          </cell>
        </row>
        <row r="1852">
          <cell r="B1852">
            <v>39168</v>
          </cell>
          <cell r="C1852">
            <v>64.13</v>
          </cell>
        </row>
        <row r="1853">
          <cell r="B1853">
            <v>39169</v>
          </cell>
          <cell r="C1853">
            <v>64.260000000000005</v>
          </cell>
        </row>
        <row r="1854">
          <cell r="B1854">
            <v>39170</v>
          </cell>
          <cell r="C1854">
            <v>65.88</v>
          </cell>
        </row>
        <row r="1855">
          <cell r="B1855">
            <v>39171</v>
          </cell>
          <cell r="C1855">
            <v>66.7</v>
          </cell>
        </row>
        <row r="1856">
          <cell r="B1856">
            <v>39174</v>
          </cell>
          <cell r="C1856">
            <v>66.7</v>
          </cell>
        </row>
        <row r="1857">
          <cell r="B1857">
            <v>39175</v>
          </cell>
          <cell r="C1857">
            <v>68.510000000000005</v>
          </cell>
        </row>
        <row r="1858">
          <cell r="B1858">
            <v>39176</v>
          </cell>
          <cell r="C1858">
            <v>68.09</v>
          </cell>
        </row>
        <row r="1859">
          <cell r="B1859">
            <v>39177</v>
          </cell>
          <cell r="C1859">
            <v>67.849999999999994</v>
          </cell>
        </row>
        <row r="1860">
          <cell r="B1860">
            <v>39181</v>
          </cell>
          <cell r="C1860">
            <v>67.849999999999994</v>
          </cell>
        </row>
        <row r="1861">
          <cell r="B1861">
            <v>39182</v>
          </cell>
          <cell r="C1861">
            <v>67.930000000000007</v>
          </cell>
        </row>
        <row r="1862">
          <cell r="B1862">
            <v>39183</v>
          </cell>
          <cell r="C1862">
            <v>66.97</v>
          </cell>
        </row>
        <row r="1863">
          <cell r="B1863">
            <v>39184</v>
          </cell>
          <cell r="C1863">
            <v>67.98</v>
          </cell>
        </row>
        <row r="1864">
          <cell r="B1864">
            <v>39185</v>
          </cell>
          <cell r="C1864">
            <v>68.61</v>
          </cell>
        </row>
        <row r="1865">
          <cell r="B1865">
            <v>39188</v>
          </cell>
          <cell r="C1865">
            <v>68.61</v>
          </cell>
        </row>
        <row r="1866">
          <cell r="B1866">
            <v>39189</v>
          </cell>
          <cell r="C1866">
            <v>68.41</v>
          </cell>
        </row>
        <row r="1867">
          <cell r="B1867">
            <v>39190</v>
          </cell>
          <cell r="C1867">
            <v>67.16</v>
          </cell>
        </row>
        <row r="1868">
          <cell r="B1868">
            <v>39191</v>
          </cell>
          <cell r="C1868">
            <v>65.56</v>
          </cell>
        </row>
        <row r="1869">
          <cell r="B1869">
            <v>39192</v>
          </cell>
          <cell r="C1869">
            <v>66.38</v>
          </cell>
        </row>
        <row r="1870">
          <cell r="B1870">
            <v>39195</v>
          </cell>
          <cell r="C1870">
            <v>66.38</v>
          </cell>
        </row>
        <row r="1871">
          <cell r="B1871">
            <v>39196</v>
          </cell>
          <cell r="C1871">
            <v>67.489999999999995</v>
          </cell>
        </row>
        <row r="1872">
          <cell r="B1872">
            <v>39197</v>
          </cell>
          <cell r="C1872">
            <v>68.16</v>
          </cell>
        </row>
        <row r="1873">
          <cell r="B1873">
            <v>39198</v>
          </cell>
          <cell r="C1873">
            <v>68.08</v>
          </cell>
        </row>
        <row r="1874">
          <cell r="B1874">
            <v>39199</v>
          </cell>
          <cell r="C1874">
            <v>68.2</v>
          </cell>
        </row>
        <row r="1875">
          <cell r="B1875">
            <v>39202</v>
          </cell>
          <cell r="C1875">
            <v>68.2</v>
          </cell>
        </row>
        <row r="1876">
          <cell r="B1876">
            <v>39203</v>
          </cell>
          <cell r="C1876">
            <v>68.099999999999994</v>
          </cell>
        </row>
        <row r="1877">
          <cell r="B1877">
            <v>39204</v>
          </cell>
          <cell r="C1877">
            <v>67.849999999999994</v>
          </cell>
        </row>
        <row r="1878">
          <cell r="B1878">
            <v>39205</v>
          </cell>
          <cell r="C1878">
            <v>66.790000000000006</v>
          </cell>
        </row>
        <row r="1879">
          <cell r="B1879">
            <v>39206</v>
          </cell>
          <cell r="C1879">
            <v>66.38</v>
          </cell>
        </row>
        <row r="1880">
          <cell r="B1880">
            <v>39209</v>
          </cell>
          <cell r="C1880">
            <v>66.38</v>
          </cell>
        </row>
        <row r="1881">
          <cell r="B1881">
            <v>39210</v>
          </cell>
          <cell r="C1881">
            <v>64.72</v>
          </cell>
        </row>
        <row r="1882">
          <cell r="B1882">
            <v>39211</v>
          </cell>
          <cell r="C1882">
            <v>65.03</v>
          </cell>
        </row>
        <row r="1883">
          <cell r="B1883">
            <v>39212</v>
          </cell>
          <cell r="C1883">
            <v>65.47</v>
          </cell>
        </row>
        <row r="1884">
          <cell r="B1884">
            <v>39213</v>
          </cell>
          <cell r="C1884">
            <v>65.790000000000006</v>
          </cell>
        </row>
        <row r="1885">
          <cell r="B1885">
            <v>39216</v>
          </cell>
          <cell r="C1885">
            <v>65.790000000000006</v>
          </cell>
        </row>
        <row r="1886">
          <cell r="B1886">
            <v>39217</v>
          </cell>
          <cell r="C1886">
            <v>67.09</v>
          </cell>
        </row>
        <row r="1887">
          <cell r="B1887">
            <v>39218</v>
          </cell>
          <cell r="C1887">
            <v>66.959999999999994</v>
          </cell>
        </row>
        <row r="1888">
          <cell r="B1888">
            <v>39219</v>
          </cell>
          <cell r="C1888">
            <v>68.040000000000006</v>
          </cell>
        </row>
        <row r="1889">
          <cell r="B1889">
            <v>39220</v>
          </cell>
          <cell r="C1889">
            <v>69.17</v>
          </cell>
        </row>
        <row r="1890">
          <cell r="B1890">
            <v>39223</v>
          </cell>
          <cell r="C1890">
            <v>69.17</v>
          </cell>
        </row>
        <row r="1891">
          <cell r="B1891">
            <v>39224</v>
          </cell>
          <cell r="C1891">
            <v>70.069999999999993</v>
          </cell>
        </row>
        <row r="1892">
          <cell r="B1892">
            <v>39225</v>
          </cell>
          <cell r="C1892">
            <v>70.099999999999994</v>
          </cell>
        </row>
        <row r="1893">
          <cell r="B1893">
            <v>39226</v>
          </cell>
          <cell r="C1893">
            <v>70.16</v>
          </cell>
        </row>
        <row r="1894">
          <cell r="B1894">
            <v>39227</v>
          </cell>
          <cell r="C1894">
            <v>71.27</v>
          </cell>
        </row>
        <row r="1895">
          <cell r="B1895">
            <v>39230</v>
          </cell>
          <cell r="C1895">
            <v>71.27</v>
          </cell>
        </row>
        <row r="1896">
          <cell r="B1896">
            <v>39231</v>
          </cell>
          <cell r="C1896">
            <v>69.84</v>
          </cell>
        </row>
        <row r="1897">
          <cell r="B1897">
            <v>39232</v>
          </cell>
          <cell r="C1897">
            <v>69.16</v>
          </cell>
        </row>
        <row r="1898">
          <cell r="B1898">
            <v>39233</v>
          </cell>
          <cell r="C1898">
            <v>67.88</v>
          </cell>
        </row>
        <row r="1899">
          <cell r="B1899">
            <v>39234</v>
          </cell>
          <cell r="C1899">
            <v>67.8</v>
          </cell>
        </row>
        <row r="1900">
          <cell r="B1900">
            <v>39237</v>
          </cell>
          <cell r="C1900">
            <v>67.8</v>
          </cell>
        </row>
        <row r="1901">
          <cell r="B1901">
            <v>39238</v>
          </cell>
          <cell r="C1901">
            <v>69.7</v>
          </cell>
        </row>
        <row r="1902">
          <cell r="B1902">
            <v>39239</v>
          </cell>
          <cell r="C1902">
            <v>70.430000000000007</v>
          </cell>
        </row>
        <row r="1903">
          <cell r="B1903">
            <v>39240</v>
          </cell>
          <cell r="C1903">
            <v>70.739999999999995</v>
          </cell>
        </row>
        <row r="1904">
          <cell r="B1904">
            <v>39241</v>
          </cell>
          <cell r="C1904">
            <v>71.23</v>
          </cell>
        </row>
        <row r="1905">
          <cell r="B1905">
            <v>39244</v>
          </cell>
          <cell r="C1905">
            <v>71.23</v>
          </cell>
        </row>
        <row r="1906">
          <cell r="B1906">
            <v>39245</v>
          </cell>
          <cell r="C1906">
            <v>69.03</v>
          </cell>
        </row>
        <row r="1907">
          <cell r="B1907">
            <v>39246</v>
          </cell>
          <cell r="C1907">
            <v>69.08</v>
          </cell>
        </row>
        <row r="1908">
          <cell r="B1908">
            <v>39247</v>
          </cell>
          <cell r="C1908">
            <v>69.2</v>
          </cell>
        </row>
        <row r="1909">
          <cell r="B1909">
            <v>39248</v>
          </cell>
          <cell r="C1909">
            <v>70.92</v>
          </cell>
        </row>
        <row r="1910">
          <cell r="B1910">
            <v>39251</v>
          </cell>
          <cell r="C1910">
            <v>70.92</v>
          </cell>
        </row>
        <row r="1911">
          <cell r="B1911">
            <v>39252</v>
          </cell>
          <cell r="C1911">
            <v>71.53</v>
          </cell>
        </row>
        <row r="1912">
          <cell r="B1912">
            <v>39253</v>
          </cell>
          <cell r="C1912">
            <v>71.25</v>
          </cell>
        </row>
        <row r="1913">
          <cell r="B1913">
            <v>39254</v>
          </cell>
          <cell r="C1913">
            <v>70.98</v>
          </cell>
        </row>
        <row r="1914">
          <cell r="B1914">
            <v>39255</v>
          </cell>
          <cell r="C1914">
            <v>70.959999999999994</v>
          </cell>
        </row>
        <row r="1915">
          <cell r="B1915">
            <v>39258</v>
          </cell>
          <cell r="C1915">
            <v>70.959999999999994</v>
          </cell>
        </row>
        <row r="1916">
          <cell r="B1916">
            <v>39259</v>
          </cell>
          <cell r="C1916">
            <v>70.42</v>
          </cell>
        </row>
        <row r="1917">
          <cell r="B1917">
            <v>39260</v>
          </cell>
          <cell r="C1917">
            <v>70.569999999999993</v>
          </cell>
        </row>
        <row r="1918">
          <cell r="B1918">
            <v>39261</v>
          </cell>
          <cell r="C1918">
            <v>70.14</v>
          </cell>
        </row>
        <row r="1919">
          <cell r="B1919">
            <v>39262</v>
          </cell>
          <cell r="C1919">
            <v>70.77</v>
          </cell>
        </row>
        <row r="1920">
          <cell r="B1920">
            <v>39265</v>
          </cell>
          <cell r="C1920">
            <v>70.77</v>
          </cell>
        </row>
        <row r="1921">
          <cell r="B1921">
            <v>39266</v>
          </cell>
          <cell r="C1921">
            <v>71.569999999999993</v>
          </cell>
        </row>
        <row r="1922">
          <cell r="B1922">
            <v>39267</v>
          </cell>
          <cell r="C1922">
            <v>72.58</v>
          </cell>
        </row>
        <row r="1923">
          <cell r="B1923">
            <v>39268</v>
          </cell>
          <cell r="C1923">
            <v>72.77</v>
          </cell>
        </row>
        <row r="1924">
          <cell r="B1924">
            <v>39269</v>
          </cell>
          <cell r="C1924">
            <v>74.06</v>
          </cell>
        </row>
        <row r="1925">
          <cell r="B1925">
            <v>39272</v>
          </cell>
          <cell r="C1925">
            <v>76.010000000000005</v>
          </cell>
        </row>
        <row r="1926">
          <cell r="B1926">
            <v>39273</v>
          </cell>
          <cell r="C1926">
            <v>75.66</v>
          </cell>
        </row>
        <row r="1927">
          <cell r="B1927">
            <v>39274</v>
          </cell>
          <cell r="C1927">
            <v>75.75</v>
          </cell>
        </row>
        <row r="1928">
          <cell r="B1928">
            <v>39275</v>
          </cell>
          <cell r="C1928">
            <v>75.930000000000007</v>
          </cell>
        </row>
        <row r="1929">
          <cell r="B1929">
            <v>39276</v>
          </cell>
          <cell r="C1929">
            <v>76.37</v>
          </cell>
        </row>
        <row r="1930">
          <cell r="B1930">
            <v>39279</v>
          </cell>
          <cell r="C1930">
            <v>77.17</v>
          </cell>
        </row>
        <row r="1931">
          <cell r="B1931">
            <v>39280</v>
          </cell>
          <cell r="C1931">
            <v>77.319999999999993</v>
          </cell>
        </row>
        <row r="1932">
          <cell r="B1932">
            <v>39281</v>
          </cell>
          <cell r="C1932">
            <v>76.099999999999994</v>
          </cell>
        </row>
        <row r="1933">
          <cell r="B1933">
            <v>39282</v>
          </cell>
          <cell r="C1933">
            <v>76.150000000000006</v>
          </cell>
        </row>
        <row r="1934">
          <cell r="B1934">
            <v>39283</v>
          </cell>
          <cell r="C1934">
            <v>77.39</v>
          </cell>
        </row>
        <row r="1935">
          <cell r="B1935">
            <v>39286</v>
          </cell>
          <cell r="C1935">
            <v>77.77</v>
          </cell>
        </row>
        <row r="1936">
          <cell r="B1936">
            <v>39287</v>
          </cell>
          <cell r="C1936">
            <v>77.099999999999994</v>
          </cell>
        </row>
        <row r="1937">
          <cell r="B1937">
            <v>39288</v>
          </cell>
          <cell r="C1937">
            <v>75.569999999999993</v>
          </cell>
        </row>
        <row r="1938">
          <cell r="B1938">
            <v>39289</v>
          </cell>
          <cell r="C1938">
            <v>75.209999999999994</v>
          </cell>
        </row>
        <row r="1939">
          <cell r="B1939">
            <v>39290</v>
          </cell>
          <cell r="C1939">
            <v>76.62</v>
          </cell>
        </row>
        <row r="1940">
          <cell r="B1940">
            <v>39293</v>
          </cell>
          <cell r="C1940">
            <v>75.92</v>
          </cell>
        </row>
        <row r="1941">
          <cell r="B1941">
            <v>39294</v>
          </cell>
          <cell r="C1941">
            <v>75.959999999999994</v>
          </cell>
        </row>
        <row r="1942">
          <cell r="B1942">
            <v>39295</v>
          </cell>
          <cell r="C1942">
            <v>76.52</v>
          </cell>
        </row>
        <row r="1943">
          <cell r="B1943">
            <v>39296</v>
          </cell>
          <cell r="C1943">
            <v>76.41</v>
          </cell>
        </row>
        <row r="1944">
          <cell r="B1944">
            <v>39297</v>
          </cell>
          <cell r="C1944">
            <v>75.42</v>
          </cell>
        </row>
        <row r="1945">
          <cell r="B1945">
            <v>39300</v>
          </cell>
          <cell r="C1945">
            <v>75.430000000000007</v>
          </cell>
        </row>
        <row r="1946">
          <cell r="B1946">
            <v>39301</v>
          </cell>
          <cell r="C1946">
            <v>72.87</v>
          </cell>
        </row>
        <row r="1947">
          <cell r="B1947">
            <v>39302</v>
          </cell>
          <cell r="C1947">
            <v>71.45</v>
          </cell>
        </row>
        <row r="1948">
          <cell r="B1948">
            <v>39303</v>
          </cell>
          <cell r="C1948">
            <v>71.260000000000005</v>
          </cell>
        </row>
        <row r="1949">
          <cell r="B1949">
            <v>39304</v>
          </cell>
          <cell r="C1949">
            <v>70.41</v>
          </cell>
        </row>
        <row r="1950">
          <cell r="B1950">
            <v>39307</v>
          </cell>
          <cell r="C1950">
            <v>69.790000000000006</v>
          </cell>
        </row>
        <row r="1951">
          <cell r="B1951">
            <v>39308</v>
          </cell>
          <cell r="C1951">
            <v>71.02</v>
          </cell>
        </row>
        <row r="1952">
          <cell r="B1952">
            <v>39309</v>
          </cell>
          <cell r="C1952">
            <v>70.37</v>
          </cell>
        </row>
        <row r="1953">
          <cell r="B1953">
            <v>39310</v>
          </cell>
          <cell r="C1953">
            <v>71.290000000000006</v>
          </cell>
        </row>
        <row r="1954">
          <cell r="B1954">
            <v>39311</v>
          </cell>
          <cell r="C1954">
            <v>69.41</v>
          </cell>
        </row>
        <row r="1955">
          <cell r="B1955">
            <v>39314</v>
          </cell>
          <cell r="C1955">
            <v>70.510000000000005</v>
          </cell>
        </row>
        <row r="1956">
          <cell r="B1956">
            <v>39315</v>
          </cell>
          <cell r="C1956">
            <v>69.930000000000007</v>
          </cell>
        </row>
        <row r="1957">
          <cell r="B1957">
            <v>39316</v>
          </cell>
          <cell r="C1957">
            <v>69.459999999999994</v>
          </cell>
        </row>
        <row r="1958">
          <cell r="B1958">
            <v>39317</v>
          </cell>
          <cell r="C1958">
            <v>68.91</v>
          </cell>
        </row>
        <row r="1959">
          <cell r="B1959">
            <v>39318</v>
          </cell>
          <cell r="C1959">
            <v>69.56</v>
          </cell>
        </row>
        <row r="1960">
          <cell r="B1960">
            <v>39321</v>
          </cell>
          <cell r="C1960">
            <v>69.56</v>
          </cell>
        </row>
        <row r="1961">
          <cell r="B1961">
            <v>39322</v>
          </cell>
          <cell r="C1961">
            <v>70.42</v>
          </cell>
        </row>
        <row r="1962">
          <cell r="B1962">
            <v>39323</v>
          </cell>
          <cell r="C1962">
            <v>70.88</v>
          </cell>
        </row>
        <row r="1963">
          <cell r="B1963">
            <v>39324</v>
          </cell>
          <cell r="C1963">
            <v>70.989999999999995</v>
          </cell>
        </row>
        <row r="1964">
          <cell r="B1964">
            <v>39325</v>
          </cell>
          <cell r="C1964">
            <v>72.099999999999994</v>
          </cell>
        </row>
        <row r="1965">
          <cell r="B1965">
            <v>39328</v>
          </cell>
          <cell r="C1965">
            <v>72.099999999999994</v>
          </cell>
        </row>
        <row r="1966">
          <cell r="B1966">
            <v>39329</v>
          </cell>
          <cell r="C1966">
            <v>73.36</v>
          </cell>
        </row>
        <row r="1967">
          <cell r="B1967">
            <v>39330</v>
          </cell>
          <cell r="C1967">
            <v>73.56</v>
          </cell>
        </row>
        <row r="1968">
          <cell r="B1968">
            <v>39331</v>
          </cell>
          <cell r="C1968">
            <v>74.17</v>
          </cell>
        </row>
        <row r="1969">
          <cell r="B1969">
            <v>39332</v>
          </cell>
          <cell r="C1969">
            <v>75.010000000000005</v>
          </cell>
        </row>
        <row r="1970">
          <cell r="B1970">
            <v>39335</v>
          </cell>
          <cell r="C1970">
            <v>74.819999999999993</v>
          </cell>
        </row>
        <row r="1971">
          <cell r="B1971">
            <v>39336</v>
          </cell>
          <cell r="C1971">
            <v>74.569999999999993</v>
          </cell>
        </row>
        <row r="1972">
          <cell r="B1972">
            <v>39337</v>
          </cell>
          <cell r="C1972">
            <v>75.67</v>
          </cell>
        </row>
        <row r="1973">
          <cell r="B1973">
            <v>39338</v>
          </cell>
          <cell r="C1973">
            <v>76.84</v>
          </cell>
        </row>
        <row r="1974">
          <cell r="B1974">
            <v>39339</v>
          </cell>
          <cell r="C1974">
            <v>77.36</v>
          </cell>
        </row>
        <row r="1975">
          <cell r="B1975">
            <v>39342</v>
          </cell>
          <cell r="C1975">
            <v>76.77</v>
          </cell>
        </row>
        <row r="1976">
          <cell r="B1976">
            <v>39343</v>
          </cell>
          <cell r="C1976">
            <v>76.290000000000006</v>
          </cell>
        </row>
        <row r="1977">
          <cell r="B1977">
            <v>39344</v>
          </cell>
          <cell r="C1977">
            <v>77.06</v>
          </cell>
        </row>
        <row r="1978">
          <cell r="B1978">
            <v>39345</v>
          </cell>
          <cell r="C1978">
            <v>78.25</v>
          </cell>
        </row>
        <row r="1979">
          <cell r="B1979">
            <v>39346</v>
          </cell>
          <cell r="C1979">
            <v>78.41</v>
          </cell>
        </row>
        <row r="1980">
          <cell r="B1980">
            <v>39349</v>
          </cell>
          <cell r="C1980">
            <v>79.349999999999994</v>
          </cell>
        </row>
        <row r="1981">
          <cell r="B1981">
            <v>39350</v>
          </cell>
          <cell r="C1981">
            <v>78.84</v>
          </cell>
        </row>
        <row r="1982">
          <cell r="B1982">
            <v>39351</v>
          </cell>
          <cell r="C1982">
            <v>78.05</v>
          </cell>
        </row>
        <row r="1983">
          <cell r="B1983">
            <v>39352</v>
          </cell>
          <cell r="C1983">
            <v>77.7</v>
          </cell>
        </row>
        <row r="1984">
          <cell r="B1984">
            <v>39353</v>
          </cell>
          <cell r="C1984">
            <v>78.84</v>
          </cell>
        </row>
        <row r="1985">
          <cell r="B1985">
            <v>39356</v>
          </cell>
          <cell r="C1985">
            <v>80.19</v>
          </cell>
        </row>
        <row r="1986">
          <cell r="B1986">
            <v>39357</v>
          </cell>
          <cell r="C1986">
            <v>78.459999999999994</v>
          </cell>
        </row>
        <row r="1987">
          <cell r="B1987">
            <v>39358</v>
          </cell>
          <cell r="C1987">
            <v>76.91</v>
          </cell>
        </row>
        <row r="1988">
          <cell r="B1988">
            <v>39359</v>
          </cell>
          <cell r="C1988">
            <v>77.62</v>
          </cell>
        </row>
        <row r="1989">
          <cell r="B1989">
            <v>39360</v>
          </cell>
          <cell r="C1989">
            <v>77.540000000000006</v>
          </cell>
        </row>
        <row r="1990">
          <cell r="B1990">
            <v>39363</v>
          </cell>
          <cell r="C1990">
            <v>78.819999999999993</v>
          </cell>
        </row>
        <row r="1991">
          <cell r="B1991">
            <v>39364</v>
          </cell>
          <cell r="C1991">
            <v>77.66</v>
          </cell>
        </row>
        <row r="1992">
          <cell r="B1992">
            <v>39365</v>
          </cell>
          <cell r="C1992">
            <v>76.77</v>
          </cell>
        </row>
        <row r="1993">
          <cell r="B1993">
            <v>39366</v>
          </cell>
          <cell r="C1993">
            <v>77.7</v>
          </cell>
        </row>
        <row r="1994">
          <cell r="B1994">
            <v>39367</v>
          </cell>
          <cell r="C1994">
            <v>79.930000000000007</v>
          </cell>
        </row>
        <row r="1995">
          <cell r="B1995">
            <v>39370</v>
          </cell>
          <cell r="C1995">
            <v>80.28</v>
          </cell>
        </row>
        <row r="1996">
          <cell r="B1996">
            <v>39371</v>
          </cell>
          <cell r="C1996">
            <v>81.97</v>
          </cell>
        </row>
        <row r="1997">
          <cell r="B1997">
            <v>39372</v>
          </cell>
          <cell r="C1997">
            <v>84.16</v>
          </cell>
        </row>
        <row r="1998">
          <cell r="B1998">
            <v>39373</v>
          </cell>
          <cell r="C1998">
            <v>83.59</v>
          </cell>
        </row>
        <row r="1999">
          <cell r="B1999">
            <v>39374</v>
          </cell>
          <cell r="C1999">
            <v>83.79</v>
          </cell>
        </row>
        <row r="2000">
          <cell r="B2000">
            <v>39377</v>
          </cell>
          <cell r="C2000">
            <v>84.22</v>
          </cell>
        </row>
        <row r="2001">
          <cell r="B2001">
            <v>39378</v>
          </cell>
          <cell r="C2001">
            <v>82.9</v>
          </cell>
        </row>
        <row r="2002">
          <cell r="B2002">
            <v>39379</v>
          </cell>
          <cell r="C2002">
            <v>83.26</v>
          </cell>
        </row>
        <row r="2003">
          <cell r="B2003">
            <v>39380</v>
          </cell>
          <cell r="C2003">
            <v>83.42</v>
          </cell>
        </row>
        <row r="2004">
          <cell r="B2004">
            <v>39381</v>
          </cell>
          <cell r="C2004">
            <v>86.18</v>
          </cell>
        </row>
        <row r="2005">
          <cell r="B2005">
            <v>39384</v>
          </cell>
          <cell r="C2005">
            <v>88.47</v>
          </cell>
        </row>
        <row r="2006">
          <cell r="B2006">
            <v>39385</v>
          </cell>
          <cell r="C2006">
            <v>88.47</v>
          </cell>
        </row>
        <row r="2007">
          <cell r="B2007">
            <v>39386</v>
          </cell>
          <cell r="C2007">
            <v>89.74</v>
          </cell>
        </row>
        <row r="2008">
          <cell r="B2008">
            <v>39387</v>
          </cell>
          <cell r="C2008">
            <v>89.06</v>
          </cell>
        </row>
        <row r="2009">
          <cell r="B2009">
            <v>39388</v>
          </cell>
          <cell r="C2009">
            <v>89.06</v>
          </cell>
        </row>
        <row r="2010">
          <cell r="B2010">
            <v>39391</v>
          </cell>
          <cell r="C2010">
            <v>91.15</v>
          </cell>
        </row>
        <row r="2011">
          <cell r="B2011">
            <v>39392</v>
          </cell>
          <cell r="C2011">
            <v>90.93</v>
          </cell>
        </row>
        <row r="2012">
          <cell r="B2012">
            <v>39393</v>
          </cell>
          <cell r="C2012">
            <v>92.7</v>
          </cell>
        </row>
        <row r="2013">
          <cell r="B2013">
            <v>39394</v>
          </cell>
          <cell r="C2013">
            <v>94.31</v>
          </cell>
        </row>
        <row r="2014">
          <cell r="B2014">
            <v>39395</v>
          </cell>
          <cell r="C2014">
            <v>93.95</v>
          </cell>
        </row>
        <row r="2015">
          <cell r="B2015">
            <v>39398</v>
          </cell>
          <cell r="C2015">
            <v>93.95</v>
          </cell>
        </row>
        <row r="2016">
          <cell r="B2016">
            <v>39399</v>
          </cell>
          <cell r="C2016">
            <v>89.29</v>
          </cell>
        </row>
        <row r="2017">
          <cell r="B2017">
            <v>39400</v>
          </cell>
          <cell r="C2017">
            <v>90.19</v>
          </cell>
        </row>
        <row r="2018">
          <cell r="B2018">
            <v>39401</v>
          </cell>
          <cell r="C2018">
            <v>90.2</v>
          </cell>
        </row>
        <row r="2019">
          <cell r="B2019">
            <v>39402</v>
          </cell>
          <cell r="C2019">
            <v>90.88</v>
          </cell>
        </row>
        <row r="2020">
          <cell r="B2020">
            <v>39405</v>
          </cell>
          <cell r="C2020">
            <v>91.29</v>
          </cell>
        </row>
        <row r="2021">
          <cell r="B2021">
            <v>39406</v>
          </cell>
          <cell r="C2021">
            <v>92.14</v>
          </cell>
        </row>
        <row r="2022">
          <cell r="B2022">
            <v>39407</v>
          </cell>
          <cell r="C2022">
            <v>94.05</v>
          </cell>
        </row>
        <row r="2023">
          <cell r="B2023">
            <v>39408</v>
          </cell>
          <cell r="C2023">
            <v>95.45</v>
          </cell>
        </row>
        <row r="2024">
          <cell r="B2024">
            <v>39409</v>
          </cell>
          <cell r="C2024">
            <v>94.93</v>
          </cell>
        </row>
        <row r="2025">
          <cell r="B2025">
            <v>39412</v>
          </cell>
          <cell r="C2025">
            <v>94.93</v>
          </cell>
        </row>
        <row r="2026">
          <cell r="B2026">
            <v>39413</v>
          </cell>
          <cell r="C2026">
            <v>95.55</v>
          </cell>
        </row>
        <row r="2027">
          <cell r="B2027">
            <v>39414</v>
          </cell>
          <cell r="C2027">
            <v>93.56</v>
          </cell>
        </row>
        <row r="2028">
          <cell r="B2028">
            <v>39415</v>
          </cell>
          <cell r="C2028">
            <v>91.99</v>
          </cell>
        </row>
        <row r="2029">
          <cell r="B2029">
            <v>39416</v>
          </cell>
          <cell r="C2029">
            <v>91.37</v>
          </cell>
        </row>
        <row r="2030">
          <cell r="B2030">
            <v>39419</v>
          </cell>
          <cell r="C2030">
            <v>88.64</v>
          </cell>
        </row>
        <row r="2031">
          <cell r="B2031">
            <v>39420</v>
          </cell>
          <cell r="C2031">
            <v>88.22</v>
          </cell>
        </row>
        <row r="2032">
          <cell r="B2032">
            <v>39421</v>
          </cell>
          <cell r="C2032">
            <v>89.67</v>
          </cell>
        </row>
        <row r="2033">
          <cell r="B2033">
            <v>39422</v>
          </cell>
          <cell r="C2033">
            <v>90.32</v>
          </cell>
        </row>
        <row r="2034">
          <cell r="B2034">
            <v>39423</v>
          </cell>
          <cell r="C2034">
            <v>88.32</v>
          </cell>
        </row>
        <row r="2035">
          <cell r="B2035">
            <v>39426</v>
          </cell>
          <cell r="C2035">
            <v>89.54</v>
          </cell>
        </row>
        <row r="2036">
          <cell r="B2036">
            <v>39427</v>
          </cell>
          <cell r="C2036">
            <v>88.68</v>
          </cell>
        </row>
        <row r="2037">
          <cell r="B2037">
            <v>39428</v>
          </cell>
          <cell r="C2037">
            <v>88.77</v>
          </cell>
        </row>
        <row r="2038">
          <cell r="B2038">
            <v>39429</v>
          </cell>
          <cell r="C2038">
            <v>91.52</v>
          </cell>
        </row>
        <row r="2039">
          <cell r="B2039">
            <v>39430</v>
          </cell>
          <cell r="C2039">
            <v>93.25</v>
          </cell>
        </row>
        <row r="2040">
          <cell r="B2040">
            <v>39433</v>
          </cell>
          <cell r="C2040">
            <v>92.68</v>
          </cell>
        </row>
        <row r="2041">
          <cell r="B2041">
            <v>39434</v>
          </cell>
          <cell r="C2041">
            <v>91.17</v>
          </cell>
        </row>
        <row r="2042">
          <cell r="B2042">
            <v>39435</v>
          </cell>
          <cell r="C2042">
            <v>91.59</v>
          </cell>
        </row>
        <row r="2043">
          <cell r="B2043">
            <v>39436</v>
          </cell>
          <cell r="C2043">
            <v>90.93</v>
          </cell>
        </row>
        <row r="2044">
          <cell r="B2044">
            <v>39437</v>
          </cell>
          <cell r="C2044">
            <v>91.51</v>
          </cell>
        </row>
        <row r="2045">
          <cell r="B2045">
            <v>39440</v>
          </cell>
          <cell r="C2045">
            <v>91.56</v>
          </cell>
        </row>
        <row r="2046">
          <cell r="B2046">
            <v>39442</v>
          </cell>
          <cell r="C2046">
            <v>92.06</v>
          </cell>
        </row>
        <row r="2047">
          <cell r="B2047">
            <v>39443</v>
          </cell>
          <cell r="C2047">
            <v>93.89</v>
          </cell>
        </row>
        <row r="2048">
          <cell r="B2048">
            <v>39444</v>
          </cell>
          <cell r="C2048">
            <v>94.44</v>
          </cell>
        </row>
        <row r="2049">
          <cell r="B2049">
            <v>39447</v>
          </cell>
          <cell r="C2049">
            <v>94.92</v>
          </cell>
        </row>
        <row r="2050">
          <cell r="B2050">
            <v>39449</v>
          </cell>
          <cell r="C2050">
            <v>94.3</v>
          </cell>
        </row>
        <row r="2051">
          <cell r="B2051">
            <v>39450</v>
          </cell>
          <cell r="C2051">
            <v>96.37</v>
          </cell>
        </row>
        <row r="2052">
          <cell r="B2052">
            <v>39451</v>
          </cell>
          <cell r="C2052">
            <v>97.95</v>
          </cell>
        </row>
        <row r="2053">
          <cell r="B2053">
            <v>39454</v>
          </cell>
          <cell r="C2053">
            <v>97.95</v>
          </cell>
        </row>
        <row r="2054">
          <cell r="B2054">
            <v>39455</v>
          </cell>
          <cell r="C2054">
            <v>95.82</v>
          </cell>
        </row>
        <row r="2055">
          <cell r="B2055">
            <v>39456</v>
          </cell>
          <cell r="C2055">
            <v>95.7</v>
          </cell>
        </row>
        <row r="2056">
          <cell r="B2056">
            <v>39457</v>
          </cell>
          <cell r="C2056">
            <v>95.6</v>
          </cell>
        </row>
        <row r="2057">
          <cell r="B2057">
            <v>39458</v>
          </cell>
          <cell r="C2057">
            <v>93.01</v>
          </cell>
        </row>
        <row r="2058">
          <cell r="B2058">
            <v>39461</v>
          </cell>
          <cell r="C2058">
            <v>91.72</v>
          </cell>
        </row>
        <row r="2059">
          <cell r="B2059">
            <v>39462</v>
          </cell>
          <cell r="C2059">
            <v>92.35</v>
          </cell>
        </row>
        <row r="2060">
          <cell r="B2060">
            <v>39463</v>
          </cell>
          <cell r="C2060">
            <v>91.87</v>
          </cell>
        </row>
        <row r="2061">
          <cell r="B2061">
            <v>39464</v>
          </cell>
          <cell r="C2061">
            <v>89.73</v>
          </cell>
        </row>
        <row r="2062">
          <cell r="B2062">
            <v>39465</v>
          </cell>
          <cell r="C2062">
            <v>89.62</v>
          </cell>
        </row>
        <row r="2063">
          <cell r="B2063">
            <v>39468</v>
          </cell>
          <cell r="C2063">
            <v>89.49</v>
          </cell>
        </row>
        <row r="2064">
          <cell r="B2064">
            <v>39469</v>
          </cell>
          <cell r="C2064">
            <v>87.84</v>
          </cell>
        </row>
        <row r="2065">
          <cell r="B2065">
            <v>39470</v>
          </cell>
          <cell r="C2065">
            <v>87.15</v>
          </cell>
        </row>
        <row r="2066">
          <cell r="B2066">
            <v>39471</v>
          </cell>
          <cell r="C2066">
            <v>87.28</v>
          </cell>
        </row>
        <row r="2067">
          <cell r="B2067">
            <v>39472</v>
          </cell>
          <cell r="C2067">
            <v>87.98</v>
          </cell>
        </row>
        <row r="2068">
          <cell r="B2068">
            <v>39475</v>
          </cell>
          <cell r="C2068">
            <v>90.52</v>
          </cell>
        </row>
        <row r="2069">
          <cell r="B2069">
            <v>39476</v>
          </cell>
          <cell r="C2069">
            <v>90.37</v>
          </cell>
        </row>
        <row r="2070">
          <cell r="B2070">
            <v>39477</v>
          </cell>
          <cell r="C2070">
            <v>91.82</v>
          </cell>
        </row>
        <row r="2071">
          <cell r="B2071">
            <v>39478</v>
          </cell>
          <cell r="C2071">
            <v>92.39</v>
          </cell>
        </row>
        <row r="2072">
          <cell r="B2072">
            <v>39479</v>
          </cell>
          <cell r="C2072">
            <v>91.58</v>
          </cell>
        </row>
        <row r="2073">
          <cell r="B2073">
            <v>39482</v>
          </cell>
          <cell r="C2073">
            <v>91.12</v>
          </cell>
        </row>
        <row r="2074">
          <cell r="B2074">
            <v>39483</v>
          </cell>
          <cell r="C2074">
            <v>89.78</v>
          </cell>
        </row>
        <row r="2075">
          <cell r="B2075">
            <v>39484</v>
          </cell>
          <cell r="C2075">
            <v>89.2</v>
          </cell>
        </row>
        <row r="2076">
          <cell r="B2076">
            <v>39485</v>
          </cell>
          <cell r="C2076">
            <v>88.61</v>
          </cell>
        </row>
        <row r="2077">
          <cell r="B2077">
            <v>39486</v>
          </cell>
          <cell r="C2077">
            <v>87.86</v>
          </cell>
        </row>
        <row r="2078">
          <cell r="B2078">
            <v>39489</v>
          </cell>
          <cell r="C2078">
            <v>90.18</v>
          </cell>
        </row>
        <row r="2079">
          <cell r="B2079">
            <v>39490</v>
          </cell>
          <cell r="C2079">
            <v>92.61</v>
          </cell>
        </row>
        <row r="2080">
          <cell r="B2080">
            <v>39491</v>
          </cell>
          <cell r="C2080">
            <v>93.03</v>
          </cell>
        </row>
        <row r="2081">
          <cell r="B2081">
            <v>39492</v>
          </cell>
          <cell r="C2081">
            <v>93.22</v>
          </cell>
        </row>
        <row r="2082">
          <cell r="B2082">
            <v>39493</v>
          </cell>
          <cell r="C2082">
            <v>95.14</v>
          </cell>
        </row>
        <row r="2083">
          <cell r="B2083">
            <v>39496</v>
          </cell>
          <cell r="C2083">
            <v>95.25</v>
          </cell>
        </row>
        <row r="2084">
          <cell r="B2084">
            <v>39497</v>
          </cell>
          <cell r="C2084">
            <v>95.03</v>
          </cell>
        </row>
        <row r="2085">
          <cell r="B2085">
            <v>39498</v>
          </cell>
          <cell r="C2085">
            <v>98.83</v>
          </cell>
        </row>
        <row r="2086">
          <cell r="B2086">
            <v>39499</v>
          </cell>
          <cell r="C2086">
            <v>99.35</v>
          </cell>
        </row>
        <row r="2087">
          <cell r="B2087">
            <v>39500</v>
          </cell>
          <cell r="C2087">
            <v>97.52</v>
          </cell>
        </row>
        <row r="2088">
          <cell r="B2088">
            <v>39503</v>
          </cell>
          <cell r="C2088">
            <v>96.82</v>
          </cell>
        </row>
        <row r="2089">
          <cell r="B2089">
            <v>39504</v>
          </cell>
          <cell r="C2089">
            <v>97.41</v>
          </cell>
        </row>
        <row r="2090">
          <cell r="B2090">
            <v>39505</v>
          </cell>
          <cell r="C2090">
            <v>98.27</v>
          </cell>
        </row>
        <row r="2091">
          <cell r="B2091">
            <v>39506</v>
          </cell>
          <cell r="C2091">
            <v>99.17</v>
          </cell>
        </row>
        <row r="2092">
          <cell r="B2092">
            <v>39507</v>
          </cell>
          <cell r="C2092">
            <v>99.42</v>
          </cell>
        </row>
        <row r="2093">
          <cell r="B2093">
            <v>39510</v>
          </cell>
          <cell r="C2093">
            <v>100.49</v>
          </cell>
        </row>
        <row r="2094">
          <cell r="B2094">
            <v>39511</v>
          </cell>
          <cell r="C2094">
            <v>100.6</v>
          </cell>
        </row>
        <row r="2095">
          <cell r="B2095">
            <v>39512</v>
          </cell>
          <cell r="C2095">
            <v>99.59</v>
          </cell>
        </row>
        <row r="2096">
          <cell r="B2096">
            <v>39513</v>
          </cell>
          <cell r="C2096">
            <v>99.57</v>
          </cell>
        </row>
        <row r="2097">
          <cell r="B2097">
            <v>39514</v>
          </cell>
          <cell r="C2097">
            <v>102.07</v>
          </cell>
        </row>
        <row r="2098">
          <cell r="B2098">
            <v>39517</v>
          </cell>
          <cell r="C2098">
            <v>102.67</v>
          </cell>
        </row>
        <row r="2099">
          <cell r="B2099">
            <v>39518</v>
          </cell>
          <cell r="C2099">
            <v>102.9</v>
          </cell>
        </row>
        <row r="2100">
          <cell r="B2100">
            <v>39519</v>
          </cell>
          <cell r="C2100">
            <v>104.94</v>
          </cell>
        </row>
        <row r="2101">
          <cell r="B2101">
            <v>39520</v>
          </cell>
          <cell r="C2101">
            <v>105.58</v>
          </cell>
        </row>
        <row r="2102">
          <cell r="B2102">
            <v>39521</v>
          </cell>
          <cell r="C2102">
            <v>105.58</v>
          </cell>
        </row>
        <row r="2103">
          <cell r="B2103">
            <v>39524</v>
          </cell>
          <cell r="C2103">
            <v>107.44</v>
          </cell>
        </row>
        <row r="2104">
          <cell r="B2104">
            <v>39525</v>
          </cell>
          <cell r="C2104">
            <v>104.01</v>
          </cell>
        </row>
        <row r="2105">
          <cell r="B2105">
            <v>39526</v>
          </cell>
          <cell r="C2105">
            <v>104.38</v>
          </cell>
        </row>
        <row r="2106">
          <cell r="B2106">
            <v>39527</v>
          </cell>
          <cell r="C2106">
            <v>102.73</v>
          </cell>
        </row>
        <row r="2107">
          <cell r="B2107">
            <v>39531</v>
          </cell>
          <cell r="C2107">
            <v>99.4</v>
          </cell>
        </row>
        <row r="2108">
          <cell r="B2108">
            <v>39532</v>
          </cell>
          <cell r="C2108">
            <v>100.11</v>
          </cell>
        </row>
        <row r="2109">
          <cell r="B2109">
            <v>39533</v>
          </cell>
          <cell r="C2109">
            <v>99.4</v>
          </cell>
        </row>
        <row r="2110">
          <cell r="B2110">
            <v>39534</v>
          </cell>
          <cell r="C2110">
            <v>102.69</v>
          </cell>
        </row>
        <row r="2111">
          <cell r="B2111">
            <v>39535</v>
          </cell>
          <cell r="C2111">
            <v>104.74</v>
          </cell>
        </row>
        <row r="2112">
          <cell r="B2112">
            <v>39538</v>
          </cell>
          <cell r="C2112">
            <v>104.17</v>
          </cell>
        </row>
        <row r="2113">
          <cell r="B2113">
            <v>39539</v>
          </cell>
          <cell r="C2113">
            <v>103.18</v>
          </cell>
        </row>
        <row r="2114">
          <cell r="B2114">
            <v>39540</v>
          </cell>
          <cell r="C2114">
            <v>100.09</v>
          </cell>
        </row>
        <row r="2115">
          <cell r="B2115">
            <v>39541</v>
          </cell>
          <cell r="C2115">
            <v>101.16</v>
          </cell>
        </row>
        <row r="2116">
          <cell r="B2116">
            <v>39542</v>
          </cell>
          <cell r="C2116">
            <v>102.74</v>
          </cell>
        </row>
        <row r="2117">
          <cell r="B2117">
            <v>39545</v>
          </cell>
          <cell r="C2117">
            <v>103.75</v>
          </cell>
        </row>
        <row r="2118">
          <cell r="B2118">
            <v>39546</v>
          </cell>
          <cell r="C2118">
            <v>106.33</v>
          </cell>
        </row>
        <row r="2119">
          <cell r="B2119">
            <v>39547</v>
          </cell>
          <cell r="C2119">
            <v>106.54</v>
          </cell>
        </row>
        <row r="2120">
          <cell r="B2120">
            <v>39548</v>
          </cell>
          <cell r="C2120">
            <v>107.07</v>
          </cell>
        </row>
        <row r="2121">
          <cell r="B2121">
            <v>39549</v>
          </cell>
          <cell r="C2121">
            <v>108.66</v>
          </cell>
        </row>
        <row r="2122">
          <cell r="B2122">
            <v>39552</v>
          </cell>
          <cell r="C2122">
            <v>108.34</v>
          </cell>
        </row>
        <row r="2123">
          <cell r="B2123">
            <v>39553</v>
          </cell>
          <cell r="C2123">
            <v>109.07</v>
          </cell>
        </row>
        <row r="2124">
          <cell r="B2124">
            <v>39554</v>
          </cell>
          <cell r="C2124">
            <v>111.19</v>
          </cell>
        </row>
        <row r="2125">
          <cell r="B2125">
            <v>39555</v>
          </cell>
          <cell r="C2125">
            <v>111.88</v>
          </cell>
        </row>
        <row r="2126">
          <cell r="B2126">
            <v>39556</v>
          </cell>
          <cell r="C2126">
            <v>112.58</v>
          </cell>
        </row>
        <row r="2127">
          <cell r="B2127">
            <v>39559</v>
          </cell>
          <cell r="C2127">
            <v>112.34</v>
          </cell>
        </row>
        <row r="2128">
          <cell r="B2128">
            <v>39560</v>
          </cell>
          <cell r="C2128">
            <v>114.02</v>
          </cell>
        </row>
        <row r="2129">
          <cell r="B2129">
            <v>39561</v>
          </cell>
          <cell r="C2129">
            <v>115.04</v>
          </cell>
        </row>
        <row r="2130">
          <cell r="B2130">
            <v>39562</v>
          </cell>
          <cell r="C2130">
            <v>115.7</v>
          </cell>
        </row>
        <row r="2131">
          <cell r="B2131">
            <v>39563</v>
          </cell>
          <cell r="C2131">
            <v>115.32</v>
          </cell>
        </row>
        <row r="2132">
          <cell r="B2132">
            <v>39566</v>
          </cell>
          <cell r="C2132">
            <v>115.81</v>
          </cell>
        </row>
        <row r="2133">
          <cell r="B2133">
            <v>39567</v>
          </cell>
          <cell r="C2133">
            <v>116.79</v>
          </cell>
        </row>
        <row r="2134">
          <cell r="B2134">
            <v>39568</v>
          </cell>
          <cell r="C2134">
            <v>114.78</v>
          </cell>
        </row>
        <row r="2135">
          <cell r="B2135">
            <v>39569</v>
          </cell>
          <cell r="C2135">
            <v>112.75</v>
          </cell>
        </row>
        <row r="2136">
          <cell r="B2136">
            <v>39570</v>
          </cell>
          <cell r="C2136">
            <v>110.61</v>
          </cell>
        </row>
        <row r="2137">
          <cell r="B2137">
            <v>39573</v>
          </cell>
          <cell r="C2137">
            <v>112.51</v>
          </cell>
        </row>
        <row r="2138">
          <cell r="B2138">
            <v>39574</v>
          </cell>
          <cell r="C2138">
            <v>116.49</v>
          </cell>
        </row>
        <row r="2139">
          <cell r="B2139">
            <v>39575</v>
          </cell>
          <cell r="C2139">
            <v>119.22</v>
          </cell>
        </row>
        <row r="2140">
          <cell r="B2140">
            <v>39576</v>
          </cell>
          <cell r="C2140">
            <v>120.88</v>
          </cell>
        </row>
        <row r="2141">
          <cell r="B2141">
            <v>39577</v>
          </cell>
          <cell r="C2141">
            <v>121.99</v>
          </cell>
        </row>
        <row r="2142">
          <cell r="B2142">
            <v>39580</v>
          </cell>
          <cell r="C2142">
            <v>124.78</v>
          </cell>
        </row>
        <row r="2143">
          <cell r="B2143">
            <v>39581</v>
          </cell>
          <cell r="C2143">
            <v>123.84</v>
          </cell>
        </row>
        <row r="2144">
          <cell r="B2144">
            <v>39582</v>
          </cell>
          <cell r="C2144">
            <v>121.74</v>
          </cell>
        </row>
        <row r="2145">
          <cell r="B2145">
            <v>39583</v>
          </cell>
          <cell r="C2145">
            <v>122.41</v>
          </cell>
        </row>
        <row r="2146">
          <cell r="B2146">
            <v>39584</v>
          </cell>
          <cell r="C2146">
            <v>120.98</v>
          </cell>
        </row>
        <row r="2147">
          <cell r="B2147">
            <v>39587</v>
          </cell>
          <cell r="C2147">
            <v>124.79</v>
          </cell>
        </row>
        <row r="2148">
          <cell r="B2148">
            <v>39588</v>
          </cell>
          <cell r="C2148">
            <v>124.75</v>
          </cell>
        </row>
        <row r="2149">
          <cell r="B2149">
            <v>39589</v>
          </cell>
          <cell r="C2149">
            <v>126.2</v>
          </cell>
        </row>
        <row r="2150">
          <cell r="B2150">
            <v>39590</v>
          </cell>
          <cell r="C2150">
            <v>129.91</v>
          </cell>
        </row>
        <row r="2151">
          <cell r="B2151">
            <v>39591</v>
          </cell>
          <cell r="C2151">
            <v>132.72999999999999</v>
          </cell>
        </row>
        <row r="2152">
          <cell r="B2152">
            <v>39594</v>
          </cell>
          <cell r="C2152">
            <v>132.07</v>
          </cell>
        </row>
        <row r="2153">
          <cell r="B2153">
            <v>39595</v>
          </cell>
          <cell r="C2153">
            <v>132.51</v>
          </cell>
        </row>
        <row r="2154">
          <cell r="B2154">
            <v>39596</v>
          </cell>
          <cell r="C2154">
            <v>130.41</v>
          </cell>
        </row>
        <row r="2155">
          <cell r="B2155">
            <v>39597</v>
          </cell>
          <cell r="C2155">
            <v>127.84</v>
          </cell>
        </row>
        <row r="2156">
          <cell r="B2156">
            <v>39598</v>
          </cell>
          <cell r="C2156">
            <v>128.87</v>
          </cell>
        </row>
        <row r="2157">
          <cell r="B2157">
            <v>39601</v>
          </cell>
          <cell r="C2157">
            <v>127.5</v>
          </cell>
        </row>
        <row r="2158">
          <cell r="B2158">
            <v>39602</v>
          </cell>
          <cell r="C2158">
            <v>127.23</v>
          </cell>
        </row>
        <row r="2159">
          <cell r="B2159">
            <v>39603</v>
          </cell>
          <cell r="C2159">
            <v>126.51</v>
          </cell>
        </row>
        <row r="2160">
          <cell r="B2160">
            <v>39604</v>
          </cell>
          <cell r="C2160">
            <v>122.97</v>
          </cell>
        </row>
        <row r="2161">
          <cell r="B2161">
            <v>39605</v>
          </cell>
          <cell r="C2161">
            <v>123.68</v>
          </cell>
        </row>
        <row r="2162">
          <cell r="B2162">
            <v>39608</v>
          </cell>
          <cell r="C2162">
            <v>132.58000000000001</v>
          </cell>
        </row>
        <row r="2163">
          <cell r="B2163">
            <v>39609</v>
          </cell>
          <cell r="C2163">
            <v>135.04</v>
          </cell>
        </row>
        <row r="2164">
          <cell r="B2164">
            <v>39610</v>
          </cell>
          <cell r="C2164">
            <v>134.31</v>
          </cell>
        </row>
        <row r="2165">
          <cell r="B2165">
            <v>39611</v>
          </cell>
          <cell r="C2165">
            <v>133.62</v>
          </cell>
        </row>
        <row r="2166">
          <cell r="B2166">
            <v>39612</v>
          </cell>
          <cell r="C2166">
            <v>133.43</v>
          </cell>
        </row>
        <row r="2167">
          <cell r="B2167">
            <v>39615</v>
          </cell>
          <cell r="C2167">
            <v>134.32</v>
          </cell>
        </row>
        <row r="2168">
          <cell r="B2168">
            <v>39616</v>
          </cell>
          <cell r="C2168">
            <v>135.91999999999999</v>
          </cell>
        </row>
        <row r="2169">
          <cell r="B2169">
            <v>39617</v>
          </cell>
          <cell r="C2169">
            <v>133.41</v>
          </cell>
        </row>
        <row r="2170">
          <cell r="B2170">
            <v>39618</v>
          </cell>
          <cell r="C2170">
            <v>134.01</v>
          </cell>
        </row>
        <row r="2171">
          <cell r="B2171">
            <v>39619</v>
          </cell>
          <cell r="C2171">
            <v>134.6</v>
          </cell>
        </row>
        <row r="2172">
          <cell r="B2172">
            <v>39622</v>
          </cell>
          <cell r="C2172">
            <v>134.5</v>
          </cell>
        </row>
        <row r="2173">
          <cell r="B2173">
            <v>39623</v>
          </cell>
          <cell r="C2173">
            <v>135.91999999999999</v>
          </cell>
        </row>
        <row r="2174">
          <cell r="B2174">
            <v>39624</v>
          </cell>
          <cell r="C2174">
            <v>136.59</v>
          </cell>
        </row>
        <row r="2175">
          <cell r="B2175">
            <v>39625</v>
          </cell>
          <cell r="C2175">
            <v>135.26</v>
          </cell>
        </row>
        <row r="2176">
          <cell r="B2176">
            <v>39626</v>
          </cell>
          <cell r="C2176">
            <v>136.85</v>
          </cell>
        </row>
        <row r="2177">
          <cell r="B2177">
            <v>39629</v>
          </cell>
          <cell r="C2177">
            <v>140.91</v>
          </cell>
        </row>
        <row r="2178">
          <cell r="B2178">
            <v>39630</v>
          </cell>
          <cell r="C2178">
            <v>141.71</v>
          </cell>
        </row>
        <row r="2179">
          <cell r="B2179">
            <v>39631</v>
          </cell>
          <cell r="C2179">
            <v>142.13</v>
          </cell>
        </row>
        <row r="2180">
          <cell r="B2180">
            <v>39632</v>
          </cell>
          <cell r="C2180">
            <v>142.29</v>
          </cell>
        </row>
        <row r="2181">
          <cell r="B2181">
            <v>39633</v>
          </cell>
          <cell r="C2181">
            <v>145.65</v>
          </cell>
        </row>
        <row r="2182">
          <cell r="B2182">
            <v>39636</v>
          </cell>
          <cell r="C2182">
            <v>145.03</v>
          </cell>
        </row>
        <row r="2183">
          <cell r="B2183">
            <v>39637</v>
          </cell>
          <cell r="C2183">
            <v>142.49</v>
          </cell>
        </row>
        <row r="2184">
          <cell r="B2184">
            <v>39638</v>
          </cell>
          <cell r="C2184">
            <v>138.31</v>
          </cell>
        </row>
        <row r="2185">
          <cell r="B2185">
            <v>39639</v>
          </cell>
          <cell r="C2185">
            <v>137.54</v>
          </cell>
        </row>
        <row r="2186">
          <cell r="B2186">
            <v>39640</v>
          </cell>
          <cell r="C2186">
            <v>138.44999999999999</v>
          </cell>
        </row>
        <row r="2187">
          <cell r="B2187">
            <v>39643</v>
          </cell>
          <cell r="C2187">
            <v>145.49</v>
          </cell>
        </row>
        <row r="2188">
          <cell r="B2188">
            <v>39644</v>
          </cell>
          <cell r="C2188">
            <v>143.58000000000001</v>
          </cell>
        </row>
        <row r="2189">
          <cell r="B2189">
            <v>39645</v>
          </cell>
          <cell r="C2189">
            <v>142.09</v>
          </cell>
        </row>
        <row r="2190">
          <cell r="B2190">
            <v>39646</v>
          </cell>
          <cell r="C2190">
            <v>136.18</v>
          </cell>
        </row>
        <row r="2191">
          <cell r="B2191">
            <v>39647</v>
          </cell>
          <cell r="C2191">
            <v>134.52000000000001</v>
          </cell>
        </row>
        <row r="2192">
          <cell r="B2192">
            <v>39650</v>
          </cell>
          <cell r="C2192">
            <v>131.87</v>
          </cell>
        </row>
        <row r="2193">
          <cell r="B2193">
            <v>39651</v>
          </cell>
          <cell r="C2193">
            <v>131.74</v>
          </cell>
        </row>
        <row r="2194">
          <cell r="B2194">
            <v>39652</v>
          </cell>
          <cell r="C2194">
            <v>130.91999999999999</v>
          </cell>
        </row>
        <row r="2195">
          <cell r="B2195">
            <v>39653</v>
          </cell>
          <cell r="C2195">
            <v>127.1</v>
          </cell>
        </row>
        <row r="2196">
          <cell r="B2196">
            <v>39654</v>
          </cell>
          <cell r="C2196">
            <v>125.62</v>
          </cell>
        </row>
        <row r="2197">
          <cell r="B2197">
            <v>39657</v>
          </cell>
          <cell r="C2197">
            <v>125.74</v>
          </cell>
        </row>
        <row r="2198">
          <cell r="B2198">
            <v>39658</v>
          </cell>
          <cell r="C2198">
            <v>125.78</v>
          </cell>
        </row>
        <row r="2199">
          <cell r="B2199">
            <v>39659</v>
          </cell>
          <cell r="C2199">
            <v>124.16</v>
          </cell>
        </row>
        <row r="2200">
          <cell r="B2200">
            <v>39660</v>
          </cell>
          <cell r="C2200">
            <v>123.43</v>
          </cell>
        </row>
        <row r="2201">
          <cell r="B2201">
            <v>39661</v>
          </cell>
          <cell r="C2201">
            <v>125.39</v>
          </cell>
        </row>
        <row r="2202">
          <cell r="B2202">
            <v>39664</v>
          </cell>
          <cell r="C2202">
            <v>123.44</v>
          </cell>
        </row>
        <row r="2203">
          <cell r="B2203">
            <v>39665</v>
          </cell>
          <cell r="C2203">
            <v>123.1</v>
          </cell>
        </row>
        <row r="2204">
          <cell r="B2204">
            <v>39666</v>
          </cell>
          <cell r="C2204">
            <v>117.95</v>
          </cell>
        </row>
        <row r="2205">
          <cell r="B2205">
            <v>39667</v>
          </cell>
          <cell r="C2205">
            <v>117.22</v>
          </cell>
        </row>
        <row r="2206">
          <cell r="B2206">
            <v>39668</v>
          </cell>
          <cell r="C2206">
            <v>118.15</v>
          </cell>
        </row>
        <row r="2207">
          <cell r="B2207">
            <v>39671</v>
          </cell>
          <cell r="C2207">
            <v>114.89</v>
          </cell>
        </row>
        <row r="2208">
          <cell r="B2208">
            <v>39672</v>
          </cell>
          <cell r="C2208">
            <v>113.35</v>
          </cell>
        </row>
        <row r="2209">
          <cell r="B2209">
            <v>39673</v>
          </cell>
          <cell r="C2209">
            <v>111.4</v>
          </cell>
        </row>
        <row r="2210">
          <cell r="B2210">
            <v>39674</v>
          </cell>
          <cell r="C2210">
            <v>111.99</v>
          </cell>
        </row>
        <row r="2211">
          <cell r="B2211">
            <v>39675</v>
          </cell>
          <cell r="C2211">
            <v>112.71</v>
          </cell>
        </row>
        <row r="2212">
          <cell r="B2212">
            <v>39678</v>
          </cell>
          <cell r="C2212">
            <v>111.88</v>
          </cell>
        </row>
        <row r="2213">
          <cell r="B2213">
            <v>39679</v>
          </cell>
          <cell r="C2213">
            <v>112.32</v>
          </cell>
        </row>
        <row r="2214">
          <cell r="B2214">
            <v>39680</v>
          </cell>
          <cell r="C2214">
            <v>111.62</v>
          </cell>
        </row>
        <row r="2215">
          <cell r="B2215">
            <v>39681</v>
          </cell>
          <cell r="C2215">
            <v>113.38</v>
          </cell>
        </row>
        <row r="2216">
          <cell r="B2216">
            <v>39682</v>
          </cell>
          <cell r="C2216">
            <v>117.76</v>
          </cell>
        </row>
        <row r="2217">
          <cell r="B2217">
            <v>39685</v>
          </cell>
          <cell r="C2217">
            <v>117.42</v>
          </cell>
        </row>
        <row r="2218">
          <cell r="B2218">
            <v>39686</v>
          </cell>
          <cell r="C2218">
            <v>114.12</v>
          </cell>
        </row>
        <row r="2219">
          <cell r="B2219">
            <v>39687</v>
          </cell>
          <cell r="C2219">
            <v>113.68</v>
          </cell>
        </row>
        <row r="2220">
          <cell r="B2220">
            <v>39688</v>
          </cell>
          <cell r="C2220">
            <v>115.74</v>
          </cell>
        </row>
        <row r="2221">
          <cell r="B2221">
            <v>39689</v>
          </cell>
          <cell r="C2221">
            <v>116.23</v>
          </cell>
        </row>
        <row r="2222">
          <cell r="B2222">
            <v>39692</v>
          </cell>
          <cell r="C2222">
            <v>115.02</v>
          </cell>
        </row>
        <row r="2223">
          <cell r="B2223">
            <v>39693</v>
          </cell>
          <cell r="C2223">
            <v>111.5</v>
          </cell>
        </row>
        <row r="2224">
          <cell r="B2224">
            <v>39694</v>
          </cell>
          <cell r="C2224">
            <v>106.95</v>
          </cell>
        </row>
        <row r="2225">
          <cell r="B2225">
            <v>39695</v>
          </cell>
          <cell r="C2225">
            <v>106.88</v>
          </cell>
        </row>
        <row r="2226">
          <cell r="B2226">
            <v>39696</v>
          </cell>
          <cell r="C2226">
            <v>107.18</v>
          </cell>
        </row>
        <row r="2227">
          <cell r="B2227">
            <v>39699</v>
          </cell>
          <cell r="C2227">
            <v>104.74</v>
          </cell>
        </row>
        <row r="2228">
          <cell r="B2228">
            <v>39700</v>
          </cell>
          <cell r="C2228">
            <v>104.26</v>
          </cell>
        </row>
        <row r="2229">
          <cell r="B2229">
            <v>39701</v>
          </cell>
          <cell r="C2229">
            <v>101.3</v>
          </cell>
        </row>
        <row r="2230">
          <cell r="B2230">
            <v>39702</v>
          </cell>
          <cell r="C2230">
            <v>99.87</v>
          </cell>
        </row>
        <row r="2231">
          <cell r="B2231">
            <v>39703</v>
          </cell>
          <cell r="C2231">
            <v>98.24</v>
          </cell>
        </row>
        <row r="2232">
          <cell r="B2232">
            <v>39706</v>
          </cell>
          <cell r="C2232">
            <v>98.11</v>
          </cell>
        </row>
        <row r="2233">
          <cell r="B2233">
            <v>39707</v>
          </cell>
          <cell r="C2233">
            <v>92.15</v>
          </cell>
        </row>
        <row r="2234">
          <cell r="B2234">
            <v>39708</v>
          </cell>
          <cell r="C2234">
            <v>89.99</v>
          </cell>
        </row>
        <row r="2235">
          <cell r="B2235">
            <v>39709</v>
          </cell>
          <cell r="C2235">
            <v>91.87</v>
          </cell>
        </row>
        <row r="2236">
          <cell r="B2236">
            <v>39710</v>
          </cell>
          <cell r="C2236">
            <v>95.09</v>
          </cell>
        </row>
        <row r="2237">
          <cell r="B2237">
            <v>39713</v>
          </cell>
          <cell r="C2237">
            <v>97.7</v>
          </cell>
        </row>
        <row r="2238">
          <cell r="B2238">
            <v>39714</v>
          </cell>
          <cell r="C2238">
            <v>103.21</v>
          </cell>
        </row>
        <row r="2239">
          <cell r="B2239">
            <v>39715</v>
          </cell>
          <cell r="C2239">
            <v>103.66</v>
          </cell>
        </row>
        <row r="2240">
          <cell r="B2240">
            <v>39716</v>
          </cell>
          <cell r="C2240">
            <v>104.16</v>
          </cell>
        </row>
        <row r="2241">
          <cell r="B2241">
            <v>39717</v>
          </cell>
          <cell r="C2241">
            <v>101.82</v>
          </cell>
        </row>
        <row r="2242">
          <cell r="B2242">
            <v>39720</v>
          </cell>
          <cell r="C2242">
            <v>102.24</v>
          </cell>
        </row>
        <row r="2243">
          <cell r="B2243">
            <v>39721</v>
          </cell>
          <cell r="C2243">
            <v>97.83</v>
          </cell>
        </row>
        <row r="2244">
          <cell r="B2244">
            <v>39722</v>
          </cell>
          <cell r="C2244">
            <v>96.22</v>
          </cell>
        </row>
        <row r="2245">
          <cell r="B2245">
            <v>39723</v>
          </cell>
          <cell r="C2245">
            <v>96.31</v>
          </cell>
        </row>
        <row r="2246">
          <cell r="B2246">
            <v>39724</v>
          </cell>
          <cell r="C2246">
            <v>92.38</v>
          </cell>
        </row>
        <row r="2247">
          <cell r="B2247">
            <v>39727</v>
          </cell>
          <cell r="C2247">
            <v>90.39</v>
          </cell>
        </row>
        <row r="2248">
          <cell r="B2248">
            <v>39728</v>
          </cell>
          <cell r="C2248">
            <v>85.94</v>
          </cell>
        </row>
        <row r="2249">
          <cell r="B2249">
            <v>39729</v>
          </cell>
          <cell r="C2249">
            <v>84.98</v>
          </cell>
        </row>
        <row r="2250">
          <cell r="B2250">
            <v>39730</v>
          </cell>
          <cell r="C2250">
            <v>82.83</v>
          </cell>
        </row>
        <row r="2251">
          <cell r="B2251">
            <v>39731</v>
          </cell>
          <cell r="C2251">
            <v>83.46</v>
          </cell>
        </row>
        <row r="2252">
          <cell r="B2252">
            <v>39734</v>
          </cell>
          <cell r="C2252">
            <v>76.12</v>
          </cell>
        </row>
        <row r="2253">
          <cell r="B2253">
            <v>39735</v>
          </cell>
          <cell r="C2253">
            <v>76.900000000000006</v>
          </cell>
        </row>
        <row r="2254">
          <cell r="B2254">
            <v>39736</v>
          </cell>
          <cell r="C2254">
            <v>77.67</v>
          </cell>
        </row>
        <row r="2255">
          <cell r="B2255">
            <v>39737</v>
          </cell>
          <cell r="C2255">
            <v>71.53</v>
          </cell>
        </row>
        <row r="2256">
          <cell r="B2256">
            <v>39738</v>
          </cell>
          <cell r="C2256">
            <v>66.28</v>
          </cell>
        </row>
        <row r="2257">
          <cell r="B2257">
            <v>39741</v>
          </cell>
          <cell r="C2257">
            <v>68.260000000000005</v>
          </cell>
        </row>
        <row r="2258">
          <cell r="B2258">
            <v>39742</v>
          </cell>
          <cell r="C2258">
            <v>70.72</v>
          </cell>
        </row>
        <row r="2259">
          <cell r="B2259">
            <v>39743</v>
          </cell>
          <cell r="C2259">
            <v>69.900000000000006</v>
          </cell>
        </row>
        <row r="2260">
          <cell r="B2260">
            <v>39744</v>
          </cell>
          <cell r="C2260">
            <v>65.989999999999995</v>
          </cell>
        </row>
        <row r="2261">
          <cell r="B2261">
            <v>39745</v>
          </cell>
          <cell r="C2261">
            <v>65.75</v>
          </cell>
        </row>
        <row r="2262">
          <cell r="B2262">
            <v>39748</v>
          </cell>
          <cell r="C2262">
            <v>61.8</v>
          </cell>
        </row>
        <row r="2263">
          <cell r="B2263">
            <v>39749</v>
          </cell>
          <cell r="C2263">
            <v>60.67</v>
          </cell>
        </row>
        <row r="2264">
          <cell r="B2264">
            <v>39750</v>
          </cell>
          <cell r="C2264">
            <v>61.18</v>
          </cell>
        </row>
        <row r="2265">
          <cell r="B2265">
            <v>39751</v>
          </cell>
          <cell r="C2265">
            <v>64.290000000000006</v>
          </cell>
        </row>
        <row r="2266">
          <cell r="B2266">
            <v>39752</v>
          </cell>
          <cell r="C2266">
            <v>63.95</v>
          </cell>
        </row>
        <row r="2267">
          <cell r="B2267">
            <v>39755</v>
          </cell>
          <cell r="C2267">
            <v>62.25</v>
          </cell>
        </row>
        <row r="2268">
          <cell r="B2268">
            <v>39756</v>
          </cell>
          <cell r="C2268">
            <v>62.64</v>
          </cell>
        </row>
        <row r="2269">
          <cell r="B2269">
            <v>39757</v>
          </cell>
          <cell r="C2269">
            <v>62.6</v>
          </cell>
        </row>
        <row r="2270">
          <cell r="B2270">
            <v>39758</v>
          </cell>
          <cell r="C2270">
            <v>63.25</v>
          </cell>
        </row>
        <row r="2271">
          <cell r="B2271">
            <v>39759</v>
          </cell>
          <cell r="C2271">
            <v>59.1</v>
          </cell>
        </row>
        <row r="2272">
          <cell r="B2272">
            <v>39762</v>
          </cell>
          <cell r="C2272">
            <v>58.01</v>
          </cell>
        </row>
        <row r="2273">
          <cell r="B2273">
            <v>39763</v>
          </cell>
          <cell r="C2273">
            <v>59.41</v>
          </cell>
        </row>
        <row r="2274">
          <cell r="B2274">
            <v>39764</v>
          </cell>
          <cell r="C2274">
            <v>56.16</v>
          </cell>
        </row>
        <row r="2275">
          <cell r="B2275">
            <v>39765</v>
          </cell>
          <cell r="C2275">
            <v>53.89</v>
          </cell>
        </row>
        <row r="2276">
          <cell r="B2276">
            <v>39766</v>
          </cell>
          <cell r="C2276">
            <v>51.99</v>
          </cell>
        </row>
        <row r="2277">
          <cell r="B2277">
            <v>39769</v>
          </cell>
          <cell r="C2277">
            <v>54.58</v>
          </cell>
        </row>
        <row r="2278">
          <cell r="B2278">
            <v>39770</v>
          </cell>
          <cell r="C2278">
            <v>53.11</v>
          </cell>
        </row>
        <row r="2279">
          <cell r="B2279">
            <v>39771</v>
          </cell>
          <cell r="C2279">
            <v>51.83</v>
          </cell>
        </row>
        <row r="2280">
          <cell r="B2280">
            <v>39772</v>
          </cell>
          <cell r="C2280">
            <v>51.4</v>
          </cell>
        </row>
        <row r="2281">
          <cell r="B2281">
            <v>39773</v>
          </cell>
          <cell r="C2281">
            <v>49.19</v>
          </cell>
        </row>
        <row r="2282">
          <cell r="B2282">
            <v>39776</v>
          </cell>
          <cell r="C2282">
            <v>48.87</v>
          </cell>
        </row>
        <row r="2283">
          <cell r="B2283">
            <v>39777</v>
          </cell>
          <cell r="C2283">
            <v>51.24</v>
          </cell>
        </row>
        <row r="2284">
          <cell r="B2284">
            <v>39778</v>
          </cell>
          <cell r="C2284">
            <v>51.5</v>
          </cell>
        </row>
        <row r="2285">
          <cell r="B2285">
            <v>39779</v>
          </cell>
          <cell r="C2285">
            <v>52.23</v>
          </cell>
        </row>
        <row r="2286">
          <cell r="B2286">
            <v>39780</v>
          </cell>
          <cell r="C2286">
            <v>53.09</v>
          </cell>
        </row>
        <row r="2287">
          <cell r="B2287">
            <v>39783</v>
          </cell>
          <cell r="C2287">
            <v>52.49</v>
          </cell>
        </row>
        <row r="2288">
          <cell r="B2288">
            <v>39784</v>
          </cell>
          <cell r="C2288">
            <v>49.65</v>
          </cell>
        </row>
        <row r="2289">
          <cell r="B2289">
            <v>39785</v>
          </cell>
          <cell r="C2289">
            <v>47.22</v>
          </cell>
        </row>
        <row r="2290">
          <cell r="B2290">
            <v>39786</v>
          </cell>
          <cell r="C2290">
            <v>42.45</v>
          </cell>
        </row>
        <row r="2291">
          <cell r="B2291">
            <v>39787</v>
          </cell>
          <cell r="C2291">
            <v>43.84</v>
          </cell>
        </row>
        <row r="2292">
          <cell r="B2292">
            <v>39790</v>
          </cell>
          <cell r="C2292">
            <v>40.93</v>
          </cell>
        </row>
        <row r="2293">
          <cell r="B2293">
            <v>39791</v>
          </cell>
          <cell r="C2293">
            <v>41.99</v>
          </cell>
        </row>
        <row r="2294">
          <cell r="B2294">
            <v>39792</v>
          </cell>
          <cell r="C2294">
            <v>42.15</v>
          </cell>
        </row>
        <row r="2295">
          <cell r="B2295">
            <v>39793</v>
          </cell>
          <cell r="C2295">
            <v>42.24</v>
          </cell>
        </row>
        <row r="2296">
          <cell r="B2296">
            <v>39794</v>
          </cell>
          <cell r="C2296">
            <v>44.93</v>
          </cell>
        </row>
        <row r="2297">
          <cell r="B2297">
            <v>39797</v>
          </cell>
          <cell r="C2297">
            <v>44.44</v>
          </cell>
        </row>
        <row r="2298">
          <cell r="B2298">
            <v>39798</v>
          </cell>
          <cell r="C2298">
            <v>47.31</v>
          </cell>
        </row>
        <row r="2299">
          <cell r="B2299">
            <v>39799</v>
          </cell>
          <cell r="C2299">
            <v>43.86</v>
          </cell>
        </row>
        <row r="2300">
          <cell r="B2300">
            <v>39800</v>
          </cell>
          <cell r="C2300">
            <v>46.26</v>
          </cell>
        </row>
        <row r="2301">
          <cell r="B2301">
            <v>39801</v>
          </cell>
          <cell r="C2301">
            <v>44.9</v>
          </cell>
        </row>
        <row r="2302">
          <cell r="B2302">
            <v>39804</v>
          </cell>
          <cell r="C2302">
            <v>43.42</v>
          </cell>
        </row>
        <row r="2303">
          <cell r="B2303">
            <v>39805</v>
          </cell>
          <cell r="C2303">
            <v>42.78</v>
          </cell>
        </row>
        <row r="2304">
          <cell r="B2304">
            <v>39806</v>
          </cell>
          <cell r="C2304">
            <v>40.6</v>
          </cell>
        </row>
        <row r="2305">
          <cell r="B2305">
            <v>39808</v>
          </cell>
          <cell r="C2305">
            <v>37.880000000000003</v>
          </cell>
        </row>
        <row r="2306">
          <cell r="B2306">
            <v>39811</v>
          </cell>
          <cell r="C2306">
            <v>37.880000000000003</v>
          </cell>
        </row>
        <row r="2307">
          <cell r="B2307">
            <v>39812</v>
          </cell>
          <cell r="C2307">
            <v>40.049999999999997</v>
          </cell>
        </row>
        <row r="2308">
          <cell r="B2308">
            <v>39813</v>
          </cell>
          <cell r="C2308">
            <v>39.53</v>
          </cell>
        </row>
        <row r="2309">
          <cell r="B2309">
            <v>39815</v>
          </cell>
          <cell r="C2309">
            <v>40.15</v>
          </cell>
        </row>
        <row r="2310">
          <cell r="B2310">
            <v>39818</v>
          </cell>
          <cell r="C2310">
            <v>44.27</v>
          </cell>
        </row>
        <row r="2311">
          <cell r="B2311">
            <v>39819</v>
          </cell>
          <cell r="C2311">
            <v>47.59</v>
          </cell>
        </row>
        <row r="2312">
          <cell r="B2312">
            <v>39820</v>
          </cell>
          <cell r="C2312">
            <v>50.77</v>
          </cell>
        </row>
        <row r="2313">
          <cell r="B2313">
            <v>39821</v>
          </cell>
          <cell r="C2313">
            <v>48.96</v>
          </cell>
        </row>
        <row r="2314">
          <cell r="B2314">
            <v>39822</v>
          </cell>
          <cell r="C2314">
            <v>45.47</v>
          </cell>
        </row>
        <row r="2315">
          <cell r="B2315">
            <v>39825</v>
          </cell>
          <cell r="C2315">
            <v>44.16</v>
          </cell>
        </row>
        <row r="2316">
          <cell r="B2316">
            <v>39826</v>
          </cell>
          <cell r="C2316">
            <v>42.71</v>
          </cell>
        </row>
        <row r="2317">
          <cell r="B2317">
            <v>39827</v>
          </cell>
          <cell r="C2317">
            <v>43.83</v>
          </cell>
        </row>
        <row r="2318">
          <cell r="B2318">
            <v>39828</v>
          </cell>
          <cell r="C2318">
            <v>45.14</v>
          </cell>
        </row>
        <row r="2319">
          <cell r="B2319">
            <v>39829</v>
          </cell>
          <cell r="C2319">
            <v>44.59</v>
          </cell>
        </row>
        <row r="2320">
          <cell r="B2320">
            <v>39832</v>
          </cell>
          <cell r="C2320">
            <v>47.58</v>
          </cell>
        </row>
        <row r="2321">
          <cell r="B2321">
            <v>39833</v>
          </cell>
          <cell r="C2321">
            <v>44.85</v>
          </cell>
        </row>
        <row r="2322">
          <cell r="B2322">
            <v>39834</v>
          </cell>
          <cell r="C2322">
            <v>44.17</v>
          </cell>
        </row>
        <row r="2323">
          <cell r="B2323">
            <v>39835</v>
          </cell>
          <cell r="C2323">
            <v>44</v>
          </cell>
        </row>
        <row r="2324">
          <cell r="B2324">
            <v>39836</v>
          </cell>
          <cell r="C2324">
            <v>44.97</v>
          </cell>
        </row>
        <row r="2325">
          <cell r="B2325">
            <v>39839</v>
          </cell>
          <cell r="C2325">
            <v>45.25</v>
          </cell>
        </row>
        <row r="2326">
          <cell r="B2326">
            <v>39840</v>
          </cell>
          <cell r="C2326">
            <v>48</v>
          </cell>
        </row>
        <row r="2327">
          <cell r="B2327">
            <v>39841</v>
          </cell>
          <cell r="C2327">
            <v>45.27</v>
          </cell>
        </row>
        <row r="2328">
          <cell r="B2328">
            <v>39842</v>
          </cell>
          <cell r="C2328">
            <v>44.48</v>
          </cell>
        </row>
        <row r="2329">
          <cell r="B2329">
            <v>39843</v>
          </cell>
          <cell r="C2329">
            <v>44.8</v>
          </cell>
        </row>
        <row r="2330">
          <cell r="B2330">
            <v>39846</v>
          </cell>
          <cell r="C2330">
            <v>45.99</v>
          </cell>
        </row>
        <row r="2331">
          <cell r="B2331">
            <v>39847</v>
          </cell>
          <cell r="C2331">
            <v>44.47</v>
          </cell>
        </row>
        <row r="2332">
          <cell r="B2332">
            <v>39848</v>
          </cell>
          <cell r="C2332">
            <v>44.27</v>
          </cell>
        </row>
        <row r="2333">
          <cell r="B2333">
            <v>39849</v>
          </cell>
          <cell r="C2333">
            <v>44.5</v>
          </cell>
        </row>
        <row r="2334">
          <cell r="B2334">
            <v>39850</v>
          </cell>
          <cell r="C2334">
            <v>45.04</v>
          </cell>
        </row>
        <row r="2335">
          <cell r="B2335">
            <v>39853</v>
          </cell>
          <cell r="C2335">
            <v>45.5</v>
          </cell>
        </row>
        <row r="2336">
          <cell r="B2336">
            <v>39854</v>
          </cell>
          <cell r="C2336">
            <v>46.94</v>
          </cell>
        </row>
        <row r="2337">
          <cell r="B2337">
            <v>39855</v>
          </cell>
          <cell r="C2337">
            <v>46.67</v>
          </cell>
        </row>
        <row r="2338">
          <cell r="B2338">
            <v>39856</v>
          </cell>
          <cell r="C2338">
            <v>44.09</v>
          </cell>
        </row>
        <row r="2339">
          <cell r="B2339">
            <v>39857</v>
          </cell>
          <cell r="C2339">
            <v>44.52</v>
          </cell>
        </row>
        <row r="2340">
          <cell r="B2340">
            <v>39860</v>
          </cell>
          <cell r="C2340">
            <v>45.54</v>
          </cell>
        </row>
        <row r="2341">
          <cell r="B2341">
            <v>39861</v>
          </cell>
          <cell r="C2341">
            <v>44.37</v>
          </cell>
        </row>
        <row r="2342">
          <cell r="B2342">
            <v>39862</v>
          </cell>
          <cell r="C2342">
            <v>42.34</v>
          </cell>
        </row>
        <row r="2343">
          <cell r="B2343">
            <v>39863</v>
          </cell>
          <cell r="C2343">
            <v>40.71</v>
          </cell>
        </row>
        <row r="2344">
          <cell r="B2344">
            <v>39864</v>
          </cell>
          <cell r="C2344">
            <v>41.12</v>
          </cell>
        </row>
        <row r="2345">
          <cell r="B2345">
            <v>39867</v>
          </cell>
          <cell r="C2345">
            <v>41</v>
          </cell>
        </row>
        <row r="2346">
          <cell r="B2346">
            <v>39868</v>
          </cell>
          <cell r="C2346">
            <v>42.27</v>
          </cell>
        </row>
        <row r="2347">
          <cell r="B2347">
            <v>39869</v>
          </cell>
          <cell r="C2347">
            <v>41.55</v>
          </cell>
        </row>
        <row r="2348">
          <cell r="B2348">
            <v>39870</v>
          </cell>
          <cell r="C2348">
            <v>43.03</v>
          </cell>
        </row>
        <row r="2349">
          <cell r="B2349">
            <v>39871</v>
          </cell>
          <cell r="C2349">
            <v>45.57</v>
          </cell>
        </row>
        <row r="2350">
          <cell r="B2350">
            <v>39874</v>
          </cell>
          <cell r="C2350">
            <v>45.67</v>
          </cell>
        </row>
        <row r="2351">
          <cell r="B2351">
            <v>39875</v>
          </cell>
          <cell r="C2351">
            <v>43.81</v>
          </cell>
        </row>
        <row r="2352">
          <cell r="B2352">
            <v>39876</v>
          </cell>
          <cell r="C2352">
            <v>43.46</v>
          </cell>
        </row>
        <row r="2353">
          <cell r="B2353">
            <v>39877</v>
          </cell>
          <cell r="C2353">
            <v>45.57</v>
          </cell>
        </row>
        <row r="2354">
          <cell r="B2354">
            <v>39878</v>
          </cell>
          <cell r="C2354">
            <v>44.82</v>
          </cell>
        </row>
        <row r="2355">
          <cell r="B2355">
            <v>39881</v>
          </cell>
          <cell r="C2355">
            <v>44.39</v>
          </cell>
        </row>
        <row r="2356">
          <cell r="B2356">
            <v>39882</v>
          </cell>
          <cell r="C2356">
            <v>44.56</v>
          </cell>
        </row>
        <row r="2357">
          <cell r="B2357">
            <v>39883</v>
          </cell>
          <cell r="C2357">
            <v>44.99</v>
          </cell>
        </row>
        <row r="2358">
          <cell r="B2358">
            <v>39884</v>
          </cell>
          <cell r="C2358">
            <v>43.26</v>
          </cell>
        </row>
        <row r="2359">
          <cell r="B2359">
            <v>39885</v>
          </cell>
          <cell r="C2359">
            <v>42.95</v>
          </cell>
        </row>
        <row r="2360">
          <cell r="B2360">
            <v>39888</v>
          </cell>
          <cell r="C2360">
            <v>45.37</v>
          </cell>
        </row>
        <row r="2361">
          <cell r="B2361">
            <v>39889</v>
          </cell>
          <cell r="C2361">
            <v>43.78</v>
          </cell>
        </row>
        <row r="2362">
          <cell r="B2362">
            <v>39890</v>
          </cell>
          <cell r="C2362">
            <v>47.09</v>
          </cell>
        </row>
        <row r="2363">
          <cell r="B2363">
            <v>39891</v>
          </cell>
          <cell r="C2363">
            <v>47.59</v>
          </cell>
        </row>
        <row r="2364">
          <cell r="B2364">
            <v>39892</v>
          </cell>
          <cell r="C2364">
            <v>50.1</v>
          </cell>
        </row>
        <row r="2365">
          <cell r="B2365">
            <v>39895</v>
          </cell>
          <cell r="C2365">
            <v>50.64</v>
          </cell>
        </row>
        <row r="2366">
          <cell r="B2366">
            <v>39896</v>
          </cell>
          <cell r="C2366">
            <v>52.56</v>
          </cell>
        </row>
        <row r="2367">
          <cell r="B2367">
            <v>39897</v>
          </cell>
          <cell r="C2367">
            <v>52.86</v>
          </cell>
        </row>
        <row r="2368">
          <cell r="B2368">
            <v>39898</v>
          </cell>
          <cell r="C2368">
            <v>52.11</v>
          </cell>
        </row>
        <row r="2369">
          <cell r="B2369">
            <v>39899</v>
          </cell>
          <cell r="C2369">
            <v>52.96</v>
          </cell>
        </row>
        <row r="2370">
          <cell r="B2370">
            <v>39902</v>
          </cell>
          <cell r="C2370">
            <v>52.03</v>
          </cell>
        </row>
        <row r="2371">
          <cell r="B2371">
            <v>39903</v>
          </cell>
          <cell r="C2371">
            <v>49.84</v>
          </cell>
        </row>
        <row r="2372">
          <cell r="B2372">
            <v>39904</v>
          </cell>
          <cell r="C2372">
            <v>48.84</v>
          </cell>
        </row>
        <row r="2373">
          <cell r="B2373">
            <v>39905</v>
          </cell>
          <cell r="C2373">
            <v>48.05</v>
          </cell>
        </row>
        <row r="2374">
          <cell r="B2374">
            <v>39906</v>
          </cell>
          <cell r="C2374">
            <v>51.9</v>
          </cell>
        </row>
        <row r="2375">
          <cell r="B2375">
            <v>39909</v>
          </cell>
          <cell r="C2375">
            <v>52.73</v>
          </cell>
        </row>
        <row r="2376">
          <cell r="B2376">
            <v>39910</v>
          </cell>
          <cell r="C2376">
            <v>52.89</v>
          </cell>
        </row>
        <row r="2377">
          <cell r="B2377">
            <v>39911</v>
          </cell>
          <cell r="C2377">
            <v>51.56</v>
          </cell>
        </row>
        <row r="2378">
          <cell r="B2378">
            <v>39912</v>
          </cell>
          <cell r="C2378">
            <v>51.23</v>
          </cell>
        </row>
        <row r="2379">
          <cell r="B2379">
            <v>39916</v>
          </cell>
          <cell r="C2379">
            <v>53.31</v>
          </cell>
        </row>
        <row r="2380">
          <cell r="B2380">
            <v>39917</v>
          </cell>
          <cell r="C2380">
            <v>52.22</v>
          </cell>
        </row>
        <row r="2381">
          <cell r="B2381">
            <v>39918</v>
          </cell>
          <cell r="C2381">
            <v>52.69</v>
          </cell>
        </row>
        <row r="2382">
          <cell r="B2382">
            <v>39919</v>
          </cell>
          <cell r="C2382">
            <v>51.72</v>
          </cell>
        </row>
        <row r="2383">
          <cell r="B2383">
            <v>39920</v>
          </cell>
          <cell r="C2383">
            <v>53.12</v>
          </cell>
        </row>
        <row r="2384">
          <cell r="B2384">
            <v>39923</v>
          </cell>
          <cell r="C2384">
            <v>53.26</v>
          </cell>
        </row>
        <row r="2385">
          <cell r="B2385">
            <v>39924</v>
          </cell>
          <cell r="C2385">
            <v>50.87</v>
          </cell>
        </row>
        <row r="2386">
          <cell r="B2386">
            <v>39925</v>
          </cell>
          <cell r="C2386">
            <v>49.8</v>
          </cell>
        </row>
        <row r="2387">
          <cell r="B2387">
            <v>39926</v>
          </cell>
          <cell r="C2387">
            <v>49.81</v>
          </cell>
        </row>
        <row r="2388">
          <cell r="B2388">
            <v>39927</v>
          </cell>
          <cell r="C2388">
            <v>50.01</v>
          </cell>
        </row>
        <row r="2389">
          <cell r="B2389">
            <v>39930</v>
          </cell>
          <cell r="C2389">
            <v>51.16</v>
          </cell>
        </row>
        <row r="2390">
          <cell r="B2390">
            <v>39931</v>
          </cell>
          <cell r="C2390">
            <v>49.51</v>
          </cell>
        </row>
        <row r="2391">
          <cell r="B2391">
            <v>39932</v>
          </cell>
          <cell r="C2391">
            <v>49.33</v>
          </cell>
        </row>
        <row r="2392">
          <cell r="B2392">
            <v>39933</v>
          </cell>
          <cell r="C2392">
            <v>50.73</v>
          </cell>
        </row>
        <row r="2393">
          <cell r="B2393">
            <v>39934</v>
          </cell>
          <cell r="C2393">
            <v>50.91</v>
          </cell>
        </row>
        <row r="2394">
          <cell r="B2394">
            <v>39937</v>
          </cell>
          <cell r="C2394">
            <v>51.35</v>
          </cell>
        </row>
        <row r="2395">
          <cell r="B2395">
            <v>39938</v>
          </cell>
          <cell r="C2395">
            <v>53.45</v>
          </cell>
        </row>
        <row r="2396">
          <cell r="B2396">
            <v>39939</v>
          </cell>
          <cell r="C2396">
            <v>54.25</v>
          </cell>
        </row>
        <row r="2397">
          <cell r="B2397">
            <v>39940</v>
          </cell>
          <cell r="C2397">
            <v>55.08</v>
          </cell>
        </row>
        <row r="2398">
          <cell r="B2398">
            <v>39941</v>
          </cell>
          <cell r="C2398">
            <v>57.18</v>
          </cell>
        </row>
        <row r="2399">
          <cell r="B2399">
            <v>39944</v>
          </cell>
          <cell r="C2399">
            <v>57.5</v>
          </cell>
        </row>
        <row r="2400">
          <cell r="B2400">
            <v>39945</v>
          </cell>
          <cell r="C2400">
            <v>56.94</v>
          </cell>
        </row>
        <row r="2401">
          <cell r="B2401">
            <v>39946</v>
          </cell>
          <cell r="C2401">
            <v>57.97</v>
          </cell>
        </row>
        <row r="2402">
          <cell r="B2402">
            <v>39947</v>
          </cell>
          <cell r="C2402">
            <v>57.93</v>
          </cell>
        </row>
        <row r="2403">
          <cell r="B2403">
            <v>39948</v>
          </cell>
          <cell r="C2403">
            <v>56.69</v>
          </cell>
        </row>
        <row r="2404">
          <cell r="B2404">
            <v>39951</v>
          </cell>
          <cell r="C2404">
            <v>57.36</v>
          </cell>
        </row>
        <row r="2405">
          <cell r="B2405">
            <v>39952</v>
          </cell>
          <cell r="C2405">
            <v>57.59</v>
          </cell>
        </row>
        <row r="2406">
          <cell r="B2406">
            <v>39953</v>
          </cell>
          <cell r="C2406">
            <v>58.77</v>
          </cell>
        </row>
        <row r="2407">
          <cell r="B2407">
            <v>39954</v>
          </cell>
          <cell r="C2407">
            <v>59.81</v>
          </cell>
        </row>
        <row r="2408">
          <cell r="B2408">
            <v>39955</v>
          </cell>
          <cell r="C2408">
            <v>59.35</v>
          </cell>
        </row>
        <row r="2409">
          <cell r="B2409">
            <v>39958</v>
          </cell>
          <cell r="C2409">
            <v>60.35</v>
          </cell>
        </row>
        <row r="2410">
          <cell r="B2410">
            <v>39959</v>
          </cell>
          <cell r="C2410">
            <v>60.11</v>
          </cell>
        </row>
        <row r="2411">
          <cell r="B2411">
            <v>39960</v>
          </cell>
          <cell r="C2411">
            <v>59.77</v>
          </cell>
        </row>
        <row r="2412">
          <cell r="B2412">
            <v>39961</v>
          </cell>
          <cell r="C2412">
            <v>62</v>
          </cell>
        </row>
        <row r="2413">
          <cell r="B2413">
            <v>39962</v>
          </cell>
          <cell r="C2413">
            <v>63.32</v>
          </cell>
        </row>
        <row r="2414">
          <cell r="B2414">
            <v>39965</v>
          </cell>
          <cell r="C2414">
            <v>65.489999999999995</v>
          </cell>
        </row>
        <row r="2415">
          <cell r="B2415">
            <v>39966</v>
          </cell>
          <cell r="C2415">
            <v>67.34</v>
          </cell>
        </row>
        <row r="2416">
          <cell r="B2416">
            <v>39967</v>
          </cell>
          <cell r="C2416">
            <v>67.8</v>
          </cell>
        </row>
        <row r="2417">
          <cell r="B2417">
            <v>39968</v>
          </cell>
          <cell r="C2417">
            <v>67.17</v>
          </cell>
        </row>
        <row r="2418">
          <cell r="B2418">
            <v>39969</v>
          </cell>
          <cell r="C2418">
            <v>67.87</v>
          </cell>
        </row>
        <row r="2419">
          <cell r="B2419">
            <v>39972</v>
          </cell>
          <cell r="C2419">
            <v>68.52</v>
          </cell>
        </row>
        <row r="2420">
          <cell r="B2420">
            <v>39973</v>
          </cell>
          <cell r="C2420">
            <v>67.87</v>
          </cell>
        </row>
        <row r="2421">
          <cell r="B2421">
            <v>39974</v>
          </cell>
          <cell r="C2421">
            <v>69.16</v>
          </cell>
        </row>
        <row r="2422">
          <cell r="B2422">
            <v>39975</v>
          </cell>
          <cell r="C2422">
            <v>70.63</v>
          </cell>
        </row>
        <row r="2423">
          <cell r="B2423">
            <v>39976</v>
          </cell>
          <cell r="C2423">
            <v>71.540000000000006</v>
          </cell>
        </row>
        <row r="2424">
          <cell r="B2424">
            <v>39979</v>
          </cell>
          <cell r="C2424">
            <v>70.84</v>
          </cell>
        </row>
        <row r="2425">
          <cell r="B2425">
            <v>39980</v>
          </cell>
          <cell r="C2425">
            <v>69.42</v>
          </cell>
        </row>
        <row r="2426">
          <cell r="B2426">
            <v>39981</v>
          </cell>
          <cell r="C2426">
            <v>71.31</v>
          </cell>
        </row>
        <row r="2427">
          <cell r="B2427">
            <v>39982</v>
          </cell>
          <cell r="C2427">
            <v>70.09</v>
          </cell>
        </row>
        <row r="2428">
          <cell r="B2428">
            <v>39983</v>
          </cell>
          <cell r="C2428">
            <v>70.760000000000005</v>
          </cell>
        </row>
        <row r="2429">
          <cell r="B2429">
            <v>39986</v>
          </cell>
          <cell r="C2429">
            <v>70.98</v>
          </cell>
        </row>
        <row r="2430">
          <cell r="B2430">
            <v>39987</v>
          </cell>
          <cell r="C2430">
            <v>67.489999999999995</v>
          </cell>
        </row>
        <row r="2431">
          <cell r="B2431">
            <v>39988</v>
          </cell>
          <cell r="C2431">
            <v>67.3</v>
          </cell>
        </row>
        <row r="2432">
          <cell r="B2432">
            <v>39989</v>
          </cell>
          <cell r="C2432">
            <v>68.489999999999995</v>
          </cell>
        </row>
        <row r="2433">
          <cell r="B2433">
            <v>39990</v>
          </cell>
          <cell r="C2433">
            <v>69.260000000000005</v>
          </cell>
        </row>
        <row r="2434">
          <cell r="B2434">
            <v>39993</v>
          </cell>
          <cell r="C2434">
            <v>69.599999999999994</v>
          </cell>
        </row>
        <row r="2435">
          <cell r="B2435">
            <v>39994</v>
          </cell>
          <cell r="C2435">
            <v>69.989999999999995</v>
          </cell>
        </row>
        <row r="2436">
          <cell r="B2436">
            <v>39995</v>
          </cell>
          <cell r="C2436">
            <v>70.11</v>
          </cell>
        </row>
        <row r="2437">
          <cell r="B2437">
            <v>39996</v>
          </cell>
          <cell r="C2437">
            <v>70.02</v>
          </cell>
        </row>
        <row r="2438">
          <cell r="B2438">
            <v>39997</v>
          </cell>
          <cell r="C2438">
            <v>67.069999999999993</v>
          </cell>
        </row>
        <row r="2439">
          <cell r="B2439">
            <v>40000</v>
          </cell>
          <cell r="C2439">
            <v>66.12</v>
          </cell>
        </row>
        <row r="2440">
          <cell r="B2440">
            <v>40001</v>
          </cell>
          <cell r="C2440">
            <v>63.9</v>
          </cell>
        </row>
        <row r="2441">
          <cell r="B2441">
            <v>40002</v>
          </cell>
          <cell r="C2441">
            <v>63.82</v>
          </cell>
        </row>
        <row r="2442">
          <cell r="B2442">
            <v>40003</v>
          </cell>
          <cell r="C2442">
            <v>61.88</v>
          </cell>
        </row>
        <row r="2443">
          <cell r="B2443">
            <v>40004</v>
          </cell>
          <cell r="C2443">
            <v>61.05</v>
          </cell>
        </row>
        <row r="2444">
          <cell r="B2444">
            <v>40007</v>
          </cell>
          <cell r="C2444">
            <v>60.14</v>
          </cell>
        </row>
        <row r="2445">
          <cell r="B2445">
            <v>40008</v>
          </cell>
          <cell r="C2445">
            <v>60.26</v>
          </cell>
        </row>
        <row r="2446">
          <cell r="B2446">
            <v>40009</v>
          </cell>
          <cell r="C2446">
            <v>61.37</v>
          </cell>
        </row>
        <row r="2447">
          <cell r="B2447">
            <v>40010</v>
          </cell>
          <cell r="C2447">
            <v>62.31</v>
          </cell>
        </row>
        <row r="2448">
          <cell r="B2448">
            <v>40011</v>
          </cell>
          <cell r="C2448">
            <v>62.8</v>
          </cell>
        </row>
        <row r="2449">
          <cell r="B2449">
            <v>40014</v>
          </cell>
          <cell r="C2449">
            <v>64.17</v>
          </cell>
        </row>
        <row r="2450">
          <cell r="B2450">
            <v>40015</v>
          </cell>
          <cell r="C2450">
            <v>66.17</v>
          </cell>
        </row>
        <row r="2451">
          <cell r="B2451">
            <v>40016</v>
          </cell>
          <cell r="C2451">
            <v>66.849999999999994</v>
          </cell>
        </row>
        <row r="2452">
          <cell r="B2452">
            <v>40017</v>
          </cell>
          <cell r="C2452">
            <v>66.34</v>
          </cell>
        </row>
        <row r="2453">
          <cell r="B2453">
            <v>40018</v>
          </cell>
          <cell r="C2453">
            <v>67.77</v>
          </cell>
        </row>
        <row r="2454">
          <cell r="B2454">
            <v>40021</v>
          </cell>
          <cell r="C2454">
            <v>69.569999999999993</v>
          </cell>
        </row>
        <row r="2455">
          <cell r="B2455">
            <v>40022</v>
          </cell>
          <cell r="C2455">
            <v>70.760000000000005</v>
          </cell>
        </row>
        <row r="2456">
          <cell r="B2456">
            <v>40023</v>
          </cell>
          <cell r="C2456">
            <v>70.14</v>
          </cell>
        </row>
        <row r="2457">
          <cell r="B2457">
            <v>40024</v>
          </cell>
          <cell r="C2457">
            <v>67.86</v>
          </cell>
        </row>
        <row r="2458">
          <cell r="B2458">
            <v>40025</v>
          </cell>
          <cell r="C2458">
            <v>68.569999999999993</v>
          </cell>
        </row>
        <row r="2459">
          <cell r="B2459">
            <v>40028</v>
          </cell>
          <cell r="C2459">
            <v>70</v>
          </cell>
        </row>
        <row r="2460">
          <cell r="B2460">
            <v>40029</v>
          </cell>
          <cell r="C2460">
            <v>73.16</v>
          </cell>
        </row>
        <row r="2461">
          <cell r="B2461">
            <v>40030</v>
          </cell>
          <cell r="C2461">
            <v>73.37</v>
          </cell>
        </row>
        <row r="2462">
          <cell r="B2462">
            <v>40031</v>
          </cell>
          <cell r="C2462">
            <v>74.53</v>
          </cell>
        </row>
        <row r="2463">
          <cell r="B2463">
            <v>40032</v>
          </cell>
          <cell r="C2463">
            <v>75.069999999999993</v>
          </cell>
        </row>
        <row r="2464">
          <cell r="B2464">
            <v>40035</v>
          </cell>
          <cell r="C2464">
            <v>74.3</v>
          </cell>
        </row>
        <row r="2465">
          <cell r="B2465">
            <v>40036</v>
          </cell>
          <cell r="C2465">
            <v>73.7</v>
          </cell>
        </row>
        <row r="2466">
          <cell r="B2466">
            <v>40037</v>
          </cell>
          <cell r="C2466">
            <v>73</v>
          </cell>
        </row>
        <row r="2467">
          <cell r="B2467">
            <v>40038</v>
          </cell>
          <cell r="C2467">
            <v>72.45</v>
          </cell>
        </row>
        <row r="2468">
          <cell r="B2468">
            <v>40039</v>
          </cell>
          <cell r="C2468">
            <v>73.849999999999994</v>
          </cell>
        </row>
        <row r="2469">
          <cell r="B2469">
            <v>40042</v>
          </cell>
          <cell r="C2469">
            <v>72.22</v>
          </cell>
        </row>
        <row r="2470">
          <cell r="B2470">
            <v>40043</v>
          </cell>
          <cell r="C2470">
            <v>69.819999999999993</v>
          </cell>
        </row>
        <row r="2471">
          <cell r="B2471">
            <v>40044</v>
          </cell>
          <cell r="C2471">
            <v>72.89</v>
          </cell>
        </row>
        <row r="2472">
          <cell r="B2472">
            <v>40045</v>
          </cell>
          <cell r="C2472">
            <v>72.569999999999993</v>
          </cell>
        </row>
        <row r="2473">
          <cell r="B2473">
            <v>40046</v>
          </cell>
          <cell r="C2473">
            <v>73.77</v>
          </cell>
        </row>
        <row r="2474">
          <cell r="B2474">
            <v>40049</v>
          </cell>
          <cell r="C2474">
            <v>74.010000000000005</v>
          </cell>
        </row>
        <row r="2475">
          <cell r="B2475">
            <v>40050</v>
          </cell>
          <cell r="C2475">
            <v>74.3</v>
          </cell>
        </row>
        <row r="2476">
          <cell r="B2476">
            <v>40051</v>
          </cell>
          <cell r="C2476">
            <v>73.2</v>
          </cell>
        </row>
        <row r="2477">
          <cell r="B2477">
            <v>40052</v>
          </cell>
          <cell r="C2477">
            <v>70.680000000000007</v>
          </cell>
        </row>
        <row r="2478">
          <cell r="B2478">
            <v>40053</v>
          </cell>
          <cell r="C2478">
            <v>71.42</v>
          </cell>
        </row>
        <row r="2479">
          <cell r="B2479">
            <v>40056</v>
          </cell>
          <cell r="C2479">
            <v>73.099999999999994</v>
          </cell>
        </row>
        <row r="2480">
          <cell r="B2480">
            <v>40057</v>
          </cell>
          <cell r="C2480">
            <v>70.33</v>
          </cell>
        </row>
        <row r="2481">
          <cell r="B2481">
            <v>40058</v>
          </cell>
          <cell r="C2481">
            <v>69.22</v>
          </cell>
        </row>
        <row r="2482">
          <cell r="B2482">
            <v>40059</v>
          </cell>
          <cell r="C2482">
            <v>67.88</v>
          </cell>
        </row>
        <row r="2483">
          <cell r="B2483">
            <v>40060</v>
          </cell>
          <cell r="C2483">
            <v>67.8</v>
          </cell>
        </row>
        <row r="2484">
          <cell r="B2484">
            <v>40063</v>
          </cell>
          <cell r="C2484">
            <v>66.87</v>
          </cell>
        </row>
        <row r="2485">
          <cell r="B2485">
            <v>40064</v>
          </cell>
          <cell r="C2485">
            <v>67.37</v>
          </cell>
        </row>
        <row r="2486">
          <cell r="B2486">
            <v>40065</v>
          </cell>
          <cell r="C2486">
            <v>68.900000000000006</v>
          </cell>
        </row>
        <row r="2487">
          <cell r="B2487">
            <v>40066</v>
          </cell>
          <cell r="C2487">
            <v>69.91</v>
          </cell>
        </row>
        <row r="2488">
          <cell r="B2488">
            <v>40067</v>
          </cell>
          <cell r="C2488">
            <v>69.84</v>
          </cell>
        </row>
        <row r="2489">
          <cell r="B2489">
            <v>40070</v>
          </cell>
          <cell r="C2489">
            <v>69.38</v>
          </cell>
        </row>
        <row r="2490">
          <cell r="B2490">
            <v>40071</v>
          </cell>
          <cell r="C2490">
            <v>67.3</v>
          </cell>
        </row>
        <row r="2491">
          <cell r="B2491">
            <v>40072</v>
          </cell>
          <cell r="C2491">
            <v>67.400000000000006</v>
          </cell>
        </row>
        <row r="2492">
          <cell r="B2492">
            <v>40073</v>
          </cell>
          <cell r="C2492">
            <v>70.06</v>
          </cell>
        </row>
        <row r="2493">
          <cell r="B2493">
            <v>40074</v>
          </cell>
          <cell r="C2493">
            <v>71.47</v>
          </cell>
        </row>
        <row r="2494">
          <cell r="B2494">
            <v>40077</v>
          </cell>
          <cell r="C2494">
            <v>71.05</v>
          </cell>
        </row>
        <row r="2495">
          <cell r="B2495">
            <v>40078</v>
          </cell>
          <cell r="C2495">
            <v>69.08</v>
          </cell>
        </row>
        <row r="2496">
          <cell r="B2496">
            <v>40079</v>
          </cell>
          <cell r="C2496">
            <v>69.97</v>
          </cell>
        </row>
        <row r="2497">
          <cell r="B2497">
            <v>40080</v>
          </cell>
          <cell r="C2497">
            <v>69.28</v>
          </cell>
        </row>
        <row r="2498">
          <cell r="B2498">
            <v>40081</v>
          </cell>
          <cell r="C2498">
            <v>66.42</v>
          </cell>
        </row>
        <row r="2499">
          <cell r="B2499">
            <v>40084</v>
          </cell>
          <cell r="C2499">
            <v>65.099999999999994</v>
          </cell>
        </row>
        <row r="2500">
          <cell r="B2500">
            <v>40085</v>
          </cell>
          <cell r="C2500">
            <v>65.23</v>
          </cell>
        </row>
        <row r="2501">
          <cell r="B2501">
            <v>40086</v>
          </cell>
          <cell r="C2501">
            <v>65.27</v>
          </cell>
        </row>
        <row r="2502">
          <cell r="B2502">
            <v>40087</v>
          </cell>
          <cell r="C2502">
            <v>66.89</v>
          </cell>
        </row>
        <row r="2503">
          <cell r="B2503">
            <v>40088</v>
          </cell>
          <cell r="C2503">
            <v>66.540000000000006</v>
          </cell>
        </row>
        <row r="2504">
          <cell r="B2504">
            <v>40091</v>
          </cell>
          <cell r="C2504">
            <v>67.77</v>
          </cell>
        </row>
        <row r="2505">
          <cell r="B2505">
            <v>40092</v>
          </cell>
          <cell r="C2505">
            <v>66.64</v>
          </cell>
        </row>
        <row r="2506">
          <cell r="B2506">
            <v>40093</v>
          </cell>
          <cell r="C2506">
            <v>68.900000000000006</v>
          </cell>
        </row>
        <row r="2507">
          <cell r="B2507">
            <v>40094</v>
          </cell>
          <cell r="C2507">
            <v>68.349999999999994</v>
          </cell>
        </row>
        <row r="2508">
          <cell r="B2508">
            <v>40095</v>
          </cell>
          <cell r="C2508">
            <v>68.290000000000006</v>
          </cell>
        </row>
        <row r="2509">
          <cell r="B2509">
            <v>40098</v>
          </cell>
          <cell r="C2509">
            <v>69.69</v>
          </cell>
        </row>
        <row r="2510">
          <cell r="B2510">
            <v>40099</v>
          </cell>
          <cell r="C2510">
            <v>71.19</v>
          </cell>
        </row>
        <row r="2511">
          <cell r="B2511">
            <v>40100</v>
          </cell>
          <cell r="C2511">
            <v>72</v>
          </cell>
        </row>
        <row r="2512">
          <cell r="B2512">
            <v>40101</v>
          </cell>
          <cell r="C2512">
            <v>72.95</v>
          </cell>
        </row>
        <row r="2513">
          <cell r="B2513">
            <v>40102</v>
          </cell>
          <cell r="C2513">
            <v>74.45</v>
          </cell>
        </row>
        <row r="2514">
          <cell r="B2514">
            <v>40105</v>
          </cell>
          <cell r="C2514">
            <v>76.03</v>
          </cell>
        </row>
        <row r="2515">
          <cell r="B2515">
            <v>40106</v>
          </cell>
          <cell r="C2515">
            <v>76.91</v>
          </cell>
        </row>
        <row r="2516">
          <cell r="B2516">
            <v>40107</v>
          </cell>
          <cell r="C2516">
            <v>77.36</v>
          </cell>
        </row>
        <row r="2517">
          <cell r="B2517">
            <v>40108</v>
          </cell>
          <cell r="C2517">
            <v>77.540000000000006</v>
          </cell>
        </row>
        <row r="2518">
          <cell r="B2518">
            <v>40109</v>
          </cell>
          <cell r="C2518">
            <v>79.040000000000006</v>
          </cell>
        </row>
        <row r="2519">
          <cell r="B2519">
            <v>40112</v>
          </cell>
          <cell r="C2519">
            <v>79.239999999999995</v>
          </cell>
        </row>
        <row r="2520">
          <cell r="B2520">
            <v>40113</v>
          </cell>
          <cell r="C2520">
            <v>78.3</v>
          </cell>
        </row>
        <row r="2521">
          <cell r="B2521">
            <v>40114</v>
          </cell>
          <cell r="C2521">
            <v>77.59</v>
          </cell>
        </row>
        <row r="2522">
          <cell r="B2522">
            <v>40115</v>
          </cell>
          <cell r="C2522">
            <v>76.59</v>
          </cell>
        </row>
        <row r="2523">
          <cell r="B2523">
            <v>40116</v>
          </cell>
          <cell r="C2523">
            <v>77.11</v>
          </cell>
        </row>
        <row r="2524">
          <cell r="B2524">
            <v>40119</v>
          </cell>
          <cell r="C2524">
            <v>76.489999999999995</v>
          </cell>
        </row>
        <row r="2525">
          <cell r="B2525">
            <v>40120</v>
          </cell>
          <cell r="C2525">
            <v>76.2</v>
          </cell>
        </row>
        <row r="2526">
          <cell r="B2526">
            <v>40121</v>
          </cell>
          <cell r="C2526">
            <v>76.319999999999993</v>
          </cell>
        </row>
        <row r="2527">
          <cell r="B2527">
            <v>40122</v>
          </cell>
          <cell r="C2527">
            <v>78.77</v>
          </cell>
        </row>
        <row r="2528">
          <cell r="B2528">
            <v>40123</v>
          </cell>
          <cell r="C2528">
            <v>78.39</v>
          </cell>
        </row>
        <row r="2529">
          <cell r="B2529">
            <v>40126</v>
          </cell>
          <cell r="C2529">
            <v>76.89</v>
          </cell>
        </row>
        <row r="2530">
          <cell r="B2530">
            <v>40127</v>
          </cell>
          <cell r="C2530">
            <v>77.38</v>
          </cell>
        </row>
        <row r="2531">
          <cell r="B2531">
            <v>40128</v>
          </cell>
          <cell r="C2531">
            <v>77.680000000000007</v>
          </cell>
        </row>
        <row r="2532">
          <cell r="B2532">
            <v>40129</v>
          </cell>
          <cell r="C2532">
            <v>78</v>
          </cell>
        </row>
        <row r="2533">
          <cell r="B2533">
            <v>40130</v>
          </cell>
          <cell r="C2533">
            <v>76.78</v>
          </cell>
        </row>
        <row r="2534">
          <cell r="B2534">
            <v>40133</v>
          </cell>
          <cell r="C2534">
            <v>75.569999999999993</v>
          </cell>
        </row>
        <row r="2535">
          <cell r="B2535">
            <v>40134</v>
          </cell>
          <cell r="C2535">
            <v>77.680000000000007</v>
          </cell>
        </row>
        <row r="2536">
          <cell r="B2536">
            <v>40135</v>
          </cell>
          <cell r="C2536">
            <v>78.41</v>
          </cell>
        </row>
        <row r="2537">
          <cell r="B2537">
            <v>40136</v>
          </cell>
          <cell r="C2537">
            <v>79.72</v>
          </cell>
        </row>
        <row r="2538">
          <cell r="B2538">
            <v>40137</v>
          </cell>
          <cell r="C2538">
            <v>78.45</v>
          </cell>
        </row>
        <row r="2539">
          <cell r="B2539">
            <v>40140</v>
          </cell>
          <cell r="C2539">
            <v>76.97</v>
          </cell>
        </row>
        <row r="2540">
          <cell r="B2540">
            <v>40141</v>
          </cell>
          <cell r="C2540">
            <v>78.42</v>
          </cell>
        </row>
        <row r="2541">
          <cell r="B2541">
            <v>40142</v>
          </cell>
          <cell r="C2541">
            <v>77.09</v>
          </cell>
        </row>
        <row r="2542">
          <cell r="B2542">
            <v>40143</v>
          </cell>
          <cell r="C2542">
            <v>77.33</v>
          </cell>
        </row>
        <row r="2543">
          <cell r="B2543">
            <v>40144</v>
          </cell>
          <cell r="C2543">
            <v>77.510000000000005</v>
          </cell>
        </row>
        <row r="2544">
          <cell r="B2544">
            <v>40147</v>
          </cell>
          <cell r="C2544">
            <v>75.94</v>
          </cell>
        </row>
        <row r="2545">
          <cell r="B2545">
            <v>40148</v>
          </cell>
          <cell r="C2545">
            <v>77.36</v>
          </cell>
        </row>
        <row r="2546">
          <cell r="B2546">
            <v>40149</v>
          </cell>
          <cell r="C2546">
            <v>79.38</v>
          </cell>
        </row>
        <row r="2547">
          <cell r="B2547">
            <v>40150</v>
          </cell>
          <cell r="C2547">
            <v>78.5</v>
          </cell>
        </row>
        <row r="2548">
          <cell r="B2548">
            <v>40151</v>
          </cell>
          <cell r="C2548">
            <v>78.41</v>
          </cell>
        </row>
        <row r="2549">
          <cell r="B2549">
            <v>40154</v>
          </cell>
          <cell r="C2549">
            <v>78.209999999999994</v>
          </cell>
        </row>
        <row r="2550">
          <cell r="B2550">
            <v>40155</v>
          </cell>
          <cell r="C2550">
            <v>76.760000000000005</v>
          </cell>
        </row>
        <row r="2551">
          <cell r="B2551">
            <v>40156</v>
          </cell>
          <cell r="C2551">
            <v>75.77</v>
          </cell>
        </row>
        <row r="2552">
          <cell r="B2552">
            <v>40157</v>
          </cell>
          <cell r="C2552">
            <v>74.760000000000005</v>
          </cell>
        </row>
        <row r="2553">
          <cell r="B2553">
            <v>40158</v>
          </cell>
          <cell r="C2553">
            <v>72.260000000000005</v>
          </cell>
        </row>
        <row r="2554">
          <cell r="B2554">
            <v>40161</v>
          </cell>
          <cell r="C2554">
            <v>71.7</v>
          </cell>
        </row>
        <row r="2555">
          <cell r="B2555">
            <v>40162</v>
          </cell>
          <cell r="C2555">
            <v>71.83</v>
          </cell>
        </row>
        <row r="2556">
          <cell r="B2556">
            <v>40163</v>
          </cell>
          <cell r="C2556">
            <v>71.86</v>
          </cell>
        </row>
        <row r="2557">
          <cell r="B2557">
            <v>40164</v>
          </cell>
          <cell r="C2557">
            <v>73.56</v>
          </cell>
        </row>
        <row r="2558">
          <cell r="B2558">
            <v>40165</v>
          </cell>
          <cell r="C2558">
            <v>73.36</v>
          </cell>
        </row>
        <row r="2559">
          <cell r="B2559">
            <v>40168</v>
          </cell>
          <cell r="C2559">
            <v>73.78</v>
          </cell>
        </row>
        <row r="2560">
          <cell r="B2560">
            <v>40169</v>
          </cell>
          <cell r="C2560">
            <v>73.92</v>
          </cell>
        </row>
        <row r="2561">
          <cell r="B2561">
            <v>40170</v>
          </cell>
          <cell r="C2561">
            <v>72.78</v>
          </cell>
        </row>
        <row r="2562">
          <cell r="B2562">
            <v>40171</v>
          </cell>
          <cell r="C2562">
            <v>74.25</v>
          </cell>
        </row>
        <row r="2563">
          <cell r="B2563">
            <v>40175</v>
          </cell>
          <cell r="C2563">
            <v>75.53</v>
          </cell>
        </row>
        <row r="2564">
          <cell r="B2564">
            <v>40176</v>
          </cell>
          <cell r="C2564">
            <v>76.97</v>
          </cell>
        </row>
        <row r="2565">
          <cell r="B2565">
            <v>40177</v>
          </cell>
          <cell r="C2565">
            <v>77.33</v>
          </cell>
        </row>
        <row r="2566">
          <cell r="B2566">
            <v>40178</v>
          </cell>
          <cell r="C2566">
            <v>77.849999999999994</v>
          </cell>
        </row>
        <row r="2567">
          <cell r="B2567">
            <v>40182</v>
          </cell>
          <cell r="C2567">
            <v>78.239999999999995</v>
          </cell>
        </row>
        <row r="2568">
          <cell r="B2568">
            <v>40183</v>
          </cell>
          <cell r="C2568">
            <v>79.650000000000006</v>
          </cell>
        </row>
        <row r="2569">
          <cell r="B2569">
            <v>40184</v>
          </cell>
          <cell r="C2569">
            <v>80.3</v>
          </cell>
        </row>
        <row r="2570">
          <cell r="B2570">
            <v>40185</v>
          </cell>
          <cell r="C2570">
            <v>80.77</v>
          </cell>
        </row>
        <row r="2571">
          <cell r="B2571">
            <v>40186</v>
          </cell>
          <cell r="C2571">
            <v>81.31</v>
          </cell>
        </row>
        <row r="2572">
          <cell r="B2572">
            <v>40189</v>
          </cell>
          <cell r="C2572">
            <v>80.95</v>
          </cell>
        </row>
        <row r="2573">
          <cell r="B2573">
            <v>40190</v>
          </cell>
          <cell r="C2573">
            <v>81.33</v>
          </cell>
        </row>
        <row r="2574">
          <cell r="B2574">
            <v>40191</v>
          </cell>
          <cell r="C2574">
            <v>79.849999999999994</v>
          </cell>
        </row>
        <row r="2575">
          <cell r="B2575">
            <v>40192</v>
          </cell>
          <cell r="C2575">
            <v>78.260000000000005</v>
          </cell>
        </row>
        <row r="2576">
          <cell r="B2576">
            <v>40193</v>
          </cell>
          <cell r="C2576">
            <v>77.78</v>
          </cell>
        </row>
        <row r="2577">
          <cell r="B2577">
            <v>40196</v>
          </cell>
          <cell r="C2577">
            <v>76.430000000000007</v>
          </cell>
        </row>
        <row r="2578">
          <cell r="B2578">
            <v>40197</v>
          </cell>
          <cell r="C2578">
            <v>77.2</v>
          </cell>
        </row>
        <row r="2579">
          <cell r="B2579">
            <v>40198</v>
          </cell>
          <cell r="C2579">
            <v>76.400000000000006</v>
          </cell>
        </row>
        <row r="2580">
          <cell r="B2580">
            <v>40199</v>
          </cell>
          <cell r="C2580">
            <v>76.23</v>
          </cell>
        </row>
        <row r="2581">
          <cell r="B2581">
            <v>40200</v>
          </cell>
          <cell r="C2581">
            <v>75.64</v>
          </cell>
        </row>
        <row r="2582">
          <cell r="B2582">
            <v>40203</v>
          </cell>
          <cell r="C2582">
            <v>73.849999999999994</v>
          </cell>
        </row>
        <row r="2583">
          <cell r="B2583">
            <v>40204</v>
          </cell>
          <cell r="C2583">
            <v>73.099999999999994</v>
          </cell>
        </row>
        <row r="2584">
          <cell r="B2584">
            <v>40205</v>
          </cell>
          <cell r="C2584">
            <v>72.94</v>
          </cell>
        </row>
        <row r="2585">
          <cell r="B2585">
            <v>40206</v>
          </cell>
          <cell r="C2585">
            <v>72.97</v>
          </cell>
        </row>
        <row r="2586">
          <cell r="B2586">
            <v>40207</v>
          </cell>
          <cell r="C2586">
            <v>72.28</v>
          </cell>
        </row>
        <row r="2587">
          <cell r="B2587">
            <v>40210</v>
          </cell>
          <cell r="C2587">
            <v>72.069999999999993</v>
          </cell>
        </row>
        <row r="2588">
          <cell r="B2588">
            <v>40211</v>
          </cell>
          <cell r="C2588">
            <v>72.09</v>
          </cell>
        </row>
        <row r="2589">
          <cell r="B2589">
            <v>40212</v>
          </cell>
          <cell r="C2589">
            <v>74.23</v>
          </cell>
        </row>
        <row r="2590">
          <cell r="B2590">
            <v>40213</v>
          </cell>
          <cell r="C2590">
            <v>76.22</v>
          </cell>
        </row>
        <row r="2591">
          <cell r="B2591">
            <v>40214</v>
          </cell>
          <cell r="C2591">
            <v>73.86</v>
          </cell>
        </row>
        <row r="2592">
          <cell r="B2592">
            <v>40217</v>
          </cell>
          <cell r="C2592">
            <v>71.02</v>
          </cell>
        </row>
        <row r="2593">
          <cell r="B2593">
            <v>40218</v>
          </cell>
          <cell r="C2593">
            <v>69.92</v>
          </cell>
        </row>
        <row r="2594">
          <cell r="B2594">
            <v>40219</v>
          </cell>
          <cell r="C2594">
            <v>70.930000000000007</v>
          </cell>
        </row>
        <row r="2595">
          <cell r="B2595">
            <v>40220</v>
          </cell>
          <cell r="C2595">
            <v>71.900000000000006</v>
          </cell>
        </row>
        <row r="2596">
          <cell r="B2596">
            <v>40221</v>
          </cell>
          <cell r="C2596">
            <v>73.05</v>
          </cell>
        </row>
        <row r="2597">
          <cell r="B2597">
            <v>40224</v>
          </cell>
          <cell r="C2597">
            <v>72.72</v>
          </cell>
        </row>
        <row r="2598">
          <cell r="B2598">
            <v>40225</v>
          </cell>
          <cell r="C2598">
            <v>72.81</v>
          </cell>
        </row>
        <row r="2599">
          <cell r="B2599">
            <v>40226</v>
          </cell>
          <cell r="C2599">
            <v>74.760000000000005</v>
          </cell>
        </row>
        <row r="2600">
          <cell r="B2600">
            <v>40227</v>
          </cell>
          <cell r="C2600">
            <v>75.98</v>
          </cell>
        </row>
        <row r="2601">
          <cell r="B2601">
            <v>40228</v>
          </cell>
          <cell r="C2601">
            <v>76.78</v>
          </cell>
        </row>
        <row r="2602">
          <cell r="B2602">
            <v>40231</v>
          </cell>
          <cell r="C2602">
            <v>77.52</v>
          </cell>
        </row>
        <row r="2603">
          <cell r="B2603">
            <v>40232</v>
          </cell>
          <cell r="C2603">
            <v>78.47</v>
          </cell>
        </row>
        <row r="2604">
          <cell r="B2604">
            <v>40233</v>
          </cell>
          <cell r="C2604">
            <v>77.63</v>
          </cell>
        </row>
        <row r="2605">
          <cell r="B2605">
            <v>40234</v>
          </cell>
          <cell r="C2605">
            <v>77.540000000000006</v>
          </cell>
        </row>
        <row r="2606">
          <cell r="B2606">
            <v>40235</v>
          </cell>
          <cell r="C2606">
            <v>76.77</v>
          </cell>
        </row>
        <row r="2607">
          <cell r="B2607">
            <v>40238</v>
          </cell>
          <cell r="C2607">
            <v>77.040000000000006</v>
          </cell>
        </row>
        <row r="2608">
          <cell r="B2608">
            <v>40239</v>
          </cell>
          <cell r="C2608">
            <v>77.84</v>
          </cell>
        </row>
        <row r="2609">
          <cell r="B2609">
            <v>40240</v>
          </cell>
          <cell r="C2609">
            <v>77.760000000000005</v>
          </cell>
        </row>
        <row r="2610">
          <cell r="B2610">
            <v>40241</v>
          </cell>
          <cell r="C2610">
            <v>78.930000000000007</v>
          </cell>
        </row>
        <row r="2611">
          <cell r="B2611">
            <v>40242</v>
          </cell>
          <cell r="C2611">
            <v>78.86</v>
          </cell>
        </row>
        <row r="2612">
          <cell r="B2612">
            <v>40245</v>
          </cell>
          <cell r="C2612">
            <v>79.569999999999993</v>
          </cell>
        </row>
        <row r="2613">
          <cell r="B2613">
            <v>40246</v>
          </cell>
          <cell r="C2613">
            <v>80.42</v>
          </cell>
        </row>
        <row r="2614">
          <cell r="B2614">
            <v>40247</v>
          </cell>
          <cell r="C2614">
            <v>79.53</v>
          </cell>
        </row>
        <row r="2615">
          <cell r="B2615">
            <v>40248</v>
          </cell>
          <cell r="C2615">
            <v>80.349999999999994</v>
          </cell>
        </row>
        <row r="2616">
          <cell r="B2616">
            <v>40249</v>
          </cell>
          <cell r="C2616">
            <v>80.28</v>
          </cell>
        </row>
        <row r="2617">
          <cell r="B2617">
            <v>40252</v>
          </cell>
          <cell r="C2617">
            <v>80.37</v>
          </cell>
        </row>
        <row r="2618">
          <cell r="B2618">
            <v>40253</v>
          </cell>
          <cell r="C2618">
            <v>78.22</v>
          </cell>
        </row>
        <row r="2619">
          <cell r="B2619">
            <v>40254</v>
          </cell>
          <cell r="C2619">
            <v>79.12</v>
          </cell>
        </row>
        <row r="2620">
          <cell r="B2620">
            <v>40255</v>
          </cell>
          <cell r="C2620">
            <v>81.56</v>
          </cell>
        </row>
        <row r="2621">
          <cell r="B2621">
            <v>40256</v>
          </cell>
          <cell r="C2621">
            <v>81.47</v>
          </cell>
        </row>
        <row r="2622">
          <cell r="B2622">
            <v>40259</v>
          </cell>
          <cell r="C2622">
            <v>80.31</v>
          </cell>
        </row>
        <row r="2623">
          <cell r="B2623">
            <v>40260</v>
          </cell>
          <cell r="C2623">
            <v>79.52</v>
          </cell>
        </row>
        <row r="2624">
          <cell r="B2624">
            <v>40261</v>
          </cell>
          <cell r="C2624">
            <v>80.75</v>
          </cell>
        </row>
        <row r="2625">
          <cell r="B2625">
            <v>40262</v>
          </cell>
          <cell r="C2625">
            <v>79.510000000000005</v>
          </cell>
        </row>
        <row r="2626">
          <cell r="B2626">
            <v>40263</v>
          </cell>
          <cell r="C2626">
            <v>79.959999999999994</v>
          </cell>
        </row>
        <row r="2627">
          <cell r="B2627">
            <v>40266</v>
          </cell>
          <cell r="C2627">
            <v>79.8</v>
          </cell>
        </row>
        <row r="2628">
          <cell r="B2628">
            <v>40267</v>
          </cell>
          <cell r="C2628">
            <v>80.69</v>
          </cell>
        </row>
        <row r="2629">
          <cell r="B2629">
            <v>40268</v>
          </cell>
          <cell r="C2629">
            <v>81.260000000000005</v>
          </cell>
        </row>
        <row r="2630">
          <cell r="B2630">
            <v>40269</v>
          </cell>
          <cell r="C2630">
            <v>82.09</v>
          </cell>
        </row>
        <row r="2631">
          <cell r="B2631">
            <v>40273</v>
          </cell>
          <cell r="C2631">
            <v>83.75</v>
          </cell>
        </row>
        <row r="2632">
          <cell r="B2632">
            <v>40274</v>
          </cell>
          <cell r="C2632">
            <v>85.09</v>
          </cell>
        </row>
        <row r="2633">
          <cell r="B2633">
            <v>40275</v>
          </cell>
          <cell r="C2633">
            <v>86</v>
          </cell>
        </row>
        <row r="2634">
          <cell r="B2634">
            <v>40276</v>
          </cell>
          <cell r="C2634">
            <v>85.87</v>
          </cell>
        </row>
        <row r="2635">
          <cell r="B2635">
            <v>40277</v>
          </cell>
          <cell r="C2635">
            <v>84.79</v>
          </cell>
        </row>
        <row r="2636">
          <cell r="B2636">
            <v>40280</v>
          </cell>
          <cell r="C2636">
            <v>85.27</v>
          </cell>
        </row>
        <row r="2637">
          <cell r="B2637">
            <v>40281</v>
          </cell>
          <cell r="C2637">
            <v>85.09</v>
          </cell>
        </row>
        <row r="2638">
          <cell r="B2638">
            <v>40282</v>
          </cell>
          <cell r="C2638">
            <v>84.51</v>
          </cell>
        </row>
        <row r="2639">
          <cell r="B2639">
            <v>40283</v>
          </cell>
          <cell r="C2639">
            <v>85.63</v>
          </cell>
        </row>
        <row r="2640">
          <cell r="B2640">
            <v>40284</v>
          </cell>
          <cell r="C2640">
            <v>87.16</v>
          </cell>
        </row>
        <row r="2641">
          <cell r="B2641">
            <v>40287</v>
          </cell>
          <cell r="C2641">
            <v>86.57</v>
          </cell>
        </row>
        <row r="2642">
          <cell r="B2642">
            <v>40288</v>
          </cell>
          <cell r="C2642">
            <v>84.02</v>
          </cell>
        </row>
        <row r="2643">
          <cell r="B2643">
            <v>40289</v>
          </cell>
          <cell r="C2643">
            <v>85.15</v>
          </cell>
        </row>
        <row r="2644">
          <cell r="B2644">
            <v>40290</v>
          </cell>
          <cell r="C2644">
            <v>85.58</v>
          </cell>
        </row>
        <row r="2645">
          <cell r="B2645">
            <v>40291</v>
          </cell>
          <cell r="C2645">
            <v>85.4</v>
          </cell>
        </row>
        <row r="2646">
          <cell r="B2646">
            <v>40294</v>
          </cell>
          <cell r="C2646">
            <v>86.5</v>
          </cell>
        </row>
        <row r="2647">
          <cell r="B2647">
            <v>40295</v>
          </cell>
          <cell r="C2647">
            <v>87.25</v>
          </cell>
        </row>
        <row r="2648">
          <cell r="B2648">
            <v>40296</v>
          </cell>
          <cell r="C2648">
            <v>86.26</v>
          </cell>
        </row>
        <row r="2649">
          <cell r="B2649">
            <v>40297</v>
          </cell>
          <cell r="C2649">
            <v>85.65</v>
          </cell>
        </row>
        <row r="2650">
          <cell r="B2650">
            <v>40298</v>
          </cell>
          <cell r="C2650">
            <v>87.25</v>
          </cell>
        </row>
        <row r="2651">
          <cell r="B2651">
            <v>40301</v>
          </cell>
          <cell r="C2651">
            <v>87.47</v>
          </cell>
        </row>
        <row r="2652">
          <cell r="B2652">
            <v>40302</v>
          </cell>
          <cell r="C2652">
            <v>88.49</v>
          </cell>
        </row>
        <row r="2653">
          <cell r="B2653">
            <v>40303</v>
          </cell>
          <cell r="C2653">
            <v>87.14</v>
          </cell>
        </row>
        <row r="2654">
          <cell r="B2654">
            <v>40304</v>
          </cell>
          <cell r="C2654">
            <v>83.79</v>
          </cell>
        </row>
        <row r="2655">
          <cell r="B2655">
            <v>40305</v>
          </cell>
          <cell r="C2655">
            <v>81.62</v>
          </cell>
        </row>
        <row r="2656">
          <cell r="B2656">
            <v>40308</v>
          </cell>
          <cell r="C2656">
            <v>79.28</v>
          </cell>
        </row>
        <row r="2657">
          <cell r="B2657">
            <v>40309</v>
          </cell>
          <cell r="C2657">
            <v>80.75</v>
          </cell>
        </row>
        <row r="2658">
          <cell r="B2658">
            <v>40310</v>
          </cell>
          <cell r="C2658">
            <v>79.930000000000007</v>
          </cell>
        </row>
        <row r="2659">
          <cell r="B2659">
            <v>40311</v>
          </cell>
          <cell r="C2659">
            <v>80.959999999999994</v>
          </cell>
        </row>
        <row r="2660">
          <cell r="B2660">
            <v>40312</v>
          </cell>
          <cell r="C2660">
            <v>80.77</v>
          </cell>
        </row>
        <row r="2661">
          <cell r="B2661">
            <v>40315</v>
          </cell>
          <cell r="C2661">
            <v>77.010000000000005</v>
          </cell>
        </row>
        <row r="2662">
          <cell r="B2662">
            <v>40316</v>
          </cell>
          <cell r="C2662">
            <v>76.87</v>
          </cell>
        </row>
        <row r="2663">
          <cell r="B2663">
            <v>40317</v>
          </cell>
          <cell r="C2663">
            <v>75.94</v>
          </cell>
        </row>
        <row r="2664">
          <cell r="B2664">
            <v>40318</v>
          </cell>
          <cell r="C2664">
            <v>73.66</v>
          </cell>
        </row>
        <row r="2665">
          <cell r="B2665">
            <v>40319</v>
          </cell>
          <cell r="C2665">
            <v>72.05</v>
          </cell>
        </row>
        <row r="2666">
          <cell r="B2666">
            <v>40322</v>
          </cell>
          <cell r="C2666">
            <v>71.53</v>
          </cell>
        </row>
        <row r="2667">
          <cell r="B2667">
            <v>40323</v>
          </cell>
          <cell r="C2667">
            <v>71.459999999999994</v>
          </cell>
        </row>
        <row r="2668">
          <cell r="B2668">
            <v>40324</v>
          </cell>
          <cell r="C2668">
            <v>69.069999999999993</v>
          </cell>
        </row>
        <row r="2669">
          <cell r="B2669">
            <v>40325</v>
          </cell>
          <cell r="C2669">
            <v>71.33</v>
          </cell>
        </row>
        <row r="2670">
          <cell r="B2670">
            <v>40326</v>
          </cell>
          <cell r="C2670">
            <v>73.23</v>
          </cell>
        </row>
        <row r="2671">
          <cell r="B2671">
            <v>40329</v>
          </cell>
          <cell r="C2671">
            <v>74.790000000000006</v>
          </cell>
        </row>
        <row r="2672">
          <cell r="B2672">
            <v>40330</v>
          </cell>
          <cell r="C2672">
            <v>74.69</v>
          </cell>
        </row>
        <row r="2673">
          <cell r="B2673">
            <v>40331</v>
          </cell>
          <cell r="C2673">
            <v>73.06</v>
          </cell>
        </row>
        <row r="2674">
          <cell r="B2674">
            <v>40332</v>
          </cell>
          <cell r="C2674">
            <v>73.27</v>
          </cell>
        </row>
        <row r="2675">
          <cell r="B2675">
            <v>40333</v>
          </cell>
          <cell r="C2675">
            <v>74.7</v>
          </cell>
        </row>
        <row r="2676">
          <cell r="B2676">
            <v>40336</v>
          </cell>
          <cell r="C2676">
            <v>74.260000000000005</v>
          </cell>
        </row>
        <row r="2677">
          <cell r="B2677">
            <v>40337</v>
          </cell>
          <cell r="C2677">
            <v>72.22</v>
          </cell>
        </row>
        <row r="2678">
          <cell r="B2678">
            <v>40338</v>
          </cell>
          <cell r="C2678">
            <v>72.03</v>
          </cell>
        </row>
        <row r="2679">
          <cell r="B2679">
            <v>40339</v>
          </cell>
          <cell r="C2679">
            <v>73.650000000000006</v>
          </cell>
        </row>
        <row r="2680">
          <cell r="B2680">
            <v>40340</v>
          </cell>
          <cell r="C2680">
            <v>74.97</v>
          </cell>
        </row>
        <row r="2681">
          <cell r="B2681">
            <v>40343</v>
          </cell>
          <cell r="C2681">
            <v>74.77</v>
          </cell>
        </row>
        <row r="2682">
          <cell r="B2682">
            <v>40344</v>
          </cell>
          <cell r="C2682">
            <v>76.52</v>
          </cell>
        </row>
        <row r="2683">
          <cell r="B2683">
            <v>40345</v>
          </cell>
          <cell r="C2683">
            <v>76.239999999999995</v>
          </cell>
        </row>
        <row r="2684">
          <cell r="B2684">
            <v>40346</v>
          </cell>
          <cell r="C2684">
            <v>77.38</v>
          </cell>
        </row>
        <row r="2685">
          <cell r="B2685">
            <v>40347</v>
          </cell>
          <cell r="C2685">
            <v>78.790000000000006</v>
          </cell>
        </row>
        <row r="2686">
          <cell r="B2686">
            <v>40350</v>
          </cell>
          <cell r="C2686">
            <v>78.03</v>
          </cell>
        </row>
        <row r="2687">
          <cell r="B2687">
            <v>40351</v>
          </cell>
          <cell r="C2687">
            <v>79.47</v>
          </cell>
        </row>
        <row r="2688">
          <cell r="B2688">
            <v>40352</v>
          </cell>
          <cell r="C2688">
            <v>78.34</v>
          </cell>
        </row>
        <row r="2689">
          <cell r="B2689">
            <v>40353</v>
          </cell>
          <cell r="C2689">
            <v>77.13</v>
          </cell>
        </row>
        <row r="2690">
          <cell r="B2690">
            <v>40354</v>
          </cell>
          <cell r="C2690">
            <v>76.17</v>
          </cell>
        </row>
        <row r="2691">
          <cell r="B2691">
            <v>40357</v>
          </cell>
          <cell r="C2691">
            <v>76.92</v>
          </cell>
        </row>
        <row r="2692">
          <cell r="B2692">
            <v>40358</v>
          </cell>
          <cell r="C2692">
            <v>77.67</v>
          </cell>
        </row>
        <row r="2693">
          <cell r="B2693">
            <v>40359</v>
          </cell>
          <cell r="C2693">
            <v>75.7</v>
          </cell>
        </row>
        <row r="2694">
          <cell r="B2694">
            <v>40360</v>
          </cell>
          <cell r="C2694">
            <v>75.52</v>
          </cell>
        </row>
        <row r="2695">
          <cell r="B2695">
            <v>40361</v>
          </cell>
          <cell r="C2695">
            <v>73.25</v>
          </cell>
        </row>
        <row r="2696">
          <cell r="B2696">
            <v>40364</v>
          </cell>
          <cell r="C2696">
            <v>70.84</v>
          </cell>
        </row>
        <row r="2697">
          <cell r="B2697">
            <v>40365</v>
          </cell>
          <cell r="C2697">
            <v>71.69</v>
          </cell>
        </row>
        <row r="2698">
          <cell r="B2698">
            <v>40366</v>
          </cell>
          <cell r="C2698">
            <v>72.33</v>
          </cell>
        </row>
        <row r="2699">
          <cell r="B2699">
            <v>40367</v>
          </cell>
          <cell r="C2699">
            <v>72.47</v>
          </cell>
        </row>
        <row r="2700">
          <cell r="B2700">
            <v>40368</v>
          </cell>
          <cell r="C2700">
            <v>74.400000000000006</v>
          </cell>
        </row>
        <row r="2701">
          <cell r="B2701">
            <v>40371</v>
          </cell>
          <cell r="C2701">
            <v>75.13</v>
          </cell>
        </row>
        <row r="2702">
          <cell r="B2702">
            <v>40372</v>
          </cell>
          <cell r="C2702">
            <v>74.62</v>
          </cell>
        </row>
        <row r="2703">
          <cell r="B2703">
            <v>40373</v>
          </cell>
          <cell r="C2703">
            <v>75.900000000000006</v>
          </cell>
        </row>
        <row r="2704">
          <cell r="B2704">
            <v>40374</v>
          </cell>
          <cell r="C2704">
            <v>76.53</v>
          </cell>
        </row>
        <row r="2705">
          <cell r="B2705">
            <v>40375</v>
          </cell>
          <cell r="C2705">
            <v>76.09</v>
          </cell>
        </row>
        <row r="2706">
          <cell r="B2706">
            <v>40378</v>
          </cell>
          <cell r="C2706">
            <v>75.72</v>
          </cell>
        </row>
        <row r="2707">
          <cell r="B2707">
            <v>40379</v>
          </cell>
          <cell r="C2707">
            <v>75.72</v>
          </cell>
        </row>
        <row r="2708">
          <cell r="B2708">
            <v>40380</v>
          </cell>
          <cell r="C2708">
            <v>75.72</v>
          </cell>
        </row>
        <row r="2709">
          <cell r="B2709">
            <v>40381</v>
          </cell>
          <cell r="C2709">
            <v>76.33</v>
          </cell>
        </row>
        <row r="2710">
          <cell r="B2710">
            <v>40382</v>
          </cell>
          <cell r="C2710">
            <v>76.59</v>
          </cell>
        </row>
        <row r="2711">
          <cell r="B2711">
            <v>40385</v>
          </cell>
          <cell r="C2711">
            <v>77.319999999999993</v>
          </cell>
        </row>
        <row r="2712">
          <cell r="B2712">
            <v>40386</v>
          </cell>
          <cell r="C2712">
            <v>77.239999999999995</v>
          </cell>
        </row>
        <row r="2713">
          <cell r="B2713">
            <v>40387</v>
          </cell>
          <cell r="C2713">
            <v>76.95</v>
          </cell>
        </row>
        <row r="2714">
          <cell r="B2714">
            <v>40388</v>
          </cell>
          <cell r="C2714">
            <v>75.930000000000007</v>
          </cell>
        </row>
        <row r="2715">
          <cell r="B2715">
            <v>40389</v>
          </cell>
          <cell r="C2715">
            <v>76.760000000000005</v>
          </cell>
        </row>
        <row r="2716">
          <cell r="B2716">
            <v>40392</v>
          </cell>
          <cell r="C2716">
            <v>77.16</v>
          </cell>
        </row>
        <row r="2717">
          <cell r="B2717">
            <v>40393</v>
          </cell>
          <cell r="C2717">
            <v>80.02</v>
          </cell>
        </row>
        <row r="2718">
          <cell r="B2718">
            <v>40394</v>
          </cell>
          <cell r="C2718">
            <v>81.86</v>
          </cell>
        </row>
        <row r="2719">
          <cell r="B2719">
            <v>40395</v>
          </cell>
          <cell r="C2719">
            <v>82.31</v>
          </cell>
        </row>
        <row r="2720">
          <cell r="B2720">
            <v>40396</v>
          </cell>
          <cell r="C2720">
            <v>81.61</v>
          </cell>
        </row>
        <row r="2721">
          <cell r="B2721">
            <v>40399</v>
          </cell>
          <cell r="C2721">
            <v>80.78</v>
          </cell>
        </row>
        <row r="2722">
          <cell r="B2722">
            <v>40400</v>
          </cell>
          <cell r="C2722">
            <v>80.95</v>
          </cell>
        </row>
        <row r="2723">
          <cell r="B2723">
            <v>40401</v>
          </cell>
          <cell r="C2723">
            <v>78.69</v>
          </cell>
        </row>
        <row r="2724">
          <cell r="B2724">
            <v>40402</v>
          </cell>
          <cell r="C2724">
            <v>78.209999999999994</v>
          </cell>
        </row>
        <row r="2725">
          <cell r="B2725">
            <v>40403</v>
          </cell>
          <cell r="C2725">
            <v>76.260000000000005</v>
          </cell>
        </row>
        <row r="2726">
          <cell r="B2726">
            <v>40406</v>
          </cell>
          <cell r="C2726">
            <v>75.47</v>
          </cell>
        </row>
        <row r="2727">
          <cell r="B2727">
            <v>40407</v>
          </cell>
          <cell r="C2727">
            <v>77.55</v>
          </cell>
        </row>
        <row r="2728">
          <cell r="B2728">
            <v>40408</v>
          </cell>
          <cell r="C2728">
            <v>76.89</v>
          </cell>
        </row>
        <row r="2729">
          <cell r="B2729">
            <v>40409</v>
          </cell>
          <cell r="C2729">
            <v>76.099999999999994</v>
          </cell>
        </row>
        <row r="2730">
          <cell r="B2730">
            <v>40410</v>
          </cell>
          <cell r="C2730">
            <v>76.09</v>
          </cell>
        </row>
        <row r="2731">
          <cell r="B2731">
            <v>40413</v>
          </cell>
          <cell r="C2731">
            <v>74.53</v>
          </cell>
        </row>
        <row r="2732">
          <cell r="B2732">
            <v>40414</v>
          </cell>
          <cell r="C2732">
            <v>74.11</v>
          </cell>
        </row>
        <row r="2733">
          <cell r="B2733">
            <v>40415</v>
          </cell>
          <cell r="C2733">
            <v>72.680000000000007</v>
          </cell>
        </row>
        <row r="2734">
          <cell r="B2734">
            <v>40416</v>
          </cell>
          <cell r="C2734">
            <v>72.64</v>
          </cell>
        </row>
        <row r="2735">
          <cell r="B2735">
            <v>40417</v>
          </cell>
          <cell r="C2735">
            <v>74.680000000000007</v>
          </cell>
        </row>
        <row r="2736">
          <cell r="B2736">
            <v>40420</v>
          </cell>
          <cell r="C2736">
            <v>75.59</v>
          </cell>
        </row>
        <row r="2737">
          <cell r="B2737">
            <v>40421</v>
          </cell>
          <cell r="C2737">
            <v>76.260000000000005</v>
          </cell>
        </row>
        <row r="2738">
          <cell r="B2738">
            <v>40422</v>
          </cell>
          <cell r="C2738">
            <v>75.64</v>
          </cell>
        </row>
        <row r="2739">
          <cell r="B2739">
            <v>40423</v>
          </cell>
          <cell r="C2739">
            <v>75.78</v>
          </cell>
        </row>
        <row r="2740">
          <cell r="B2740">
            <v>40424</v>
          </cell>
          <cell r="C2740">
            <v>75.86</v>
          </cell>
        </row>
        <row r="2741">
          <cell r="B2741">
            <v>40427</v>
          </cell>
          <cell r="C2741">
            <v>76.41</v>
          </cell>
        </row>
        <row r="2742">
          <cell r="B2742">
            <v>40428</v>
          </cell>
          <cell r="C2742">
            <v>76.77</v>
          </cell>
        </row>
        <row r="2743">
          <cell r="B2743">
            <v>40429</v>
          </cell>
          <cell r="C2743">
            <v>76.400000000000006</v>
          </cell>
        </row>
        <row r="2744">
          <cell r="B2744">
            <v>40430</v>
          </cell>
          <cell r="C2744">
            <v>77.540000000000006</v>
          </cell>
        </row>
        <row r="2745">
          <cell r="B2745">
            <v>40431</v>
          </cell>
          <cell r="C2745">
            <v>77.989999999999995</v>
          </cell>
        </row>
        <row r="2746">
          <cell r="B2746">
            <v>40434</v>
          </cell>
          <cell r="C2746">
            <v>77.64</v>
          </cell>
        </row>
        <row r="2747">
          <cell r="B2747">
            <v>40435</v>
          </cell>
          <cell r="C2747">
            <v>78.72</v>
          </cell>
        </row>
        <row r="2748">
          <cell r="B2748">
            <v>40436</v>
          </cell>
          <cell r="C2748">
            <v>78.91</v>
          </cell>
        </row>
        <row r="2749">
          <cell r="B2749">
            <v>40437</v>
          </cell>
          <cell r="C2749">
            <v>78.98</v>
          </cell>
        </row>
        <row r="2750">
          <cell r="B2750">
            <v>40438</v>
          </cell>
          <cell r="C2750">
            <v>79.06</v>
          </cell>
        </row>
        <row r="2751">
          <cell r="B2751">
            <v>40441</v>
          </cell>
          <cell r="C2751">
            <v>78.58</v>
          </cell>
        </row>
        <row r="2752">
          <cell r="B2752">
            <v>40442</v>
          </cell>
          <cell r="C2752">
            <v>78.69</v>
          </cell>
        </row>
        <row r="2753">
          <cell r="B2753">
            <v>40443</v>
          </cell>
          <cell r="C2753">
            <v>78.02</v>
          </cell>
        </row>
        <row r="2754">
          <cell r="B2754">
            <v>40444</v>
          </cell>
          <cell r="C2754">
            <v>78.17</v>
          </cell>
        </row>
        <row r="2755">
          <cell r="B2755">
            <v>40445</v>
          </cell>
          <cell r="C2755">
            <v>77.47</v>
          </cell>
        </row>
        <row r="2756">
          <cell r="B2756">
            <v>40448</v>
          </cell>
          <cell r="C2756">
            <v>78.489999999999995</v>
          </cell>
        </row>
        <row r="2757">
          <cell r="B2757">
            <v>40449</v>
          </cell>
          <cell r="C2757">
            <v>78.62</v>
          </cell>
        </row>
        <row r="2758">
          <cell r="B2758">
            <v>40450</v>
          </cell>
          <cell r="C2758">
            <v>78.56</v>
          </cell>
        </row>
        <row r="2759">
          <cell r="B2759">
            <v>40451</v>
          </cell>
          <cell r="C2759">
            <v>79.260000000000005</v>
          </cell>
        </row>
        <row r="2760">
          <cell r="B2760">
            <v>40452</v>
          </cell>
          <cell r="C2760">
            <v>81.569999999999993</v>
          </cell>
        </row>
        <row r="2761">
          <cell r="B2761">
            <v>40455</v>
          </cell>
          <cell r="C2761">
            <v>83.17</v>
          </cell>
        </row>
        <row r="2762">
          <cell r="B2762">
            <v>40456</v>
          </cell>
          <cell r="C2762">
            <v>83.53</v>
          </cell>
        </row>
        <row r="2763">
          <cell r="B2763">
            <v>40457</v>
          </cell>
          <cell r="C2763">
            <v>83.95</v>
          </cell>
        </row>
        <row r="2764">
          <cell r="B2764">
            <v>40458</v>
          </cell>
          <cell r="C2764">
            <v>84.96</v>
          </cell>
        </row>
        <row r="2765">
          <cell r="B2765">
            <v>40459</v>
          </cell>
          <cell r="C2765">
            <v>85.52</v>
          </cell>
        </row>
        <row r="2766">
          <cell r="B2766">
            <v>40462</v>
          </cell>
          <cell r="C2766">
            <v>84.26</v>
          </cell>
        </row>
        <row r="2767">
          <cell r="B2767">
            <v>40463</v>
          </cell>
          <cell r="C2767">
            <v>83.89</v>
          </cell>
        </row>
        <row r="2768">
          <cell r="B2768">
            <v>40464</v>
          </cell>
          <cell r="C2768">
            <v>83.34</v>
          </cell>
        </row>
        <row r="2769">
          <cell r="B2769">
            <v>40465</v>
          </cell>
          <cell r="C2769">
            <v>84.52</v>
          </cell>
        </row>
        <row r="2770">
          <cell r="B2770">
            <v>40466</v>
          </cell>
          <cell r="C2770">
            <v>84.53</v>
          </cell>
        </row>
        <row r="2771">
          <cell r="B2771">
            <v>40469</v>
          </cell>
          <cell r="C2771">
            <v>83.61</v>
          </cell>
        </row>
        <row r="2772">
          <cell r="B2772">
            <v>40470</v>
          </cell>
          <cell r="C2772">
            <v>83.11</v>
          </cell>
        </row>
        <row r="2773">
          <cell r="B2773">
            <v>40471</v>
          </cell>
          <cell r="C2773">
            <v>82.65</v>
          </cell>
        </row>
        <row r="2774">
          <cell r="B2774">
            <v>40472</v>
          </cell>
          <cell r="C2774">
            <v>82.46</v>
          </cell>
        </row>
        <row r="2775">
          <cell r="B2775">
            <v>40473</v>
          </cell>
          <cell r="C2775">
            <v>83.06</v>
          </cell>
        </row>
        <row r="2776">
          <cell r="B2776">
            <v>40476</v>
          </cell>
          <cell r="C2776">
            <v>82.63</v>
          </cell>
        </row>
        <row r="2777">
          <cell r="B2777">
            <v>40477</v>
          </cell>
          <cell r="C2777">
            <v>83.66</v>
          </cell>
        </row>
        <row r="2778">
          <cell r="B2778">
            <v>40478</v>
          </cell>
          <cell r="C2778">
            <v>83.43</v>
          </cell>
        </row>
        <row r="2779">
          <cell r="B2779">
            <v>40479</v>
          </cell>
          <cell r="C2779">
            <v>82.76</v>
          </cell>
        </row>
        <row r="2780">
          <cell r="B2780">
            <v>40480</v>
          </cell>
          <cell r="C2780">
            <v>83.58</v>
          </cell>
        </row>
        <row r="2781">
          <cell r="B2781">
            <v>40483</v>
          </cell>
          <cell r="C2781">
            <v>83.13</v>
          </cell>
        </row>
        <row r="2782">
          <cell r="B2782">
            <v>40484</v>
          </cell>
          <cell r="C2782">
            <v>84.35</v>
          </cell>
        </row>
        <row r="2783">
          <cell r="B2783">
            <v>40485</v>
          </cell>
          <cell r="C2783">
            <v>85.31</v>
          </cell>
        </row>
        <row r="2784">
          <cell r="B2784">
            <v>40486</v>
          </cell>
          <cell r="C2784">
            <v>86.25</v>
          </cell>
        </row>
        <row r="2785">
          <cell r="B2785">
            <v>40487</v>
          </cell>
          <cell r="C2785">
            <v>87.77</v>
          </cell>
        </row>
        <row r="2786">
          <cell r="B2786">
            <v>40490</v>
          </cell>
          <cell r="C2786">
            <v>87.96</v>
          </cell>
        </row>
        <row r="2787">
          <cell r="B2787">
            <v>40491</v>
          </cell>
          <cell r="C2787">
            <v>87.87</v>
          </cell>
        </row>
        <row r="2788">
          <cell r="B2788">
            <v>40492</v>
          </cell>
          <cell r="C2788">
            <v>88.58</v>
          </cell>
        </row>
        <row r="2789">
          <cell r="B2789">
            <v>40493</v>
          </cell>
          <cell r="C2789">
            <v>88.55</v>
          </cell>
        </row>
        <row r="2790">
          <cell r="B2790">
            <v>40494</v>
          </cell>
          <cell r="C2790">
            <v>89</v>
          </cell>
        </row>
        <row r="2791">
          <cell r="B2791">
            <v>40497</v>
          </cell>
          <cell r="C2791">
            <v>87.09</v>
          </cell>
        </row>
        <row r="2792">
          <cell r="B2792">
            <v>40498</v>
          </cell>
          <cell r="C2792">
            <v>86.79</v>
          </cell>
        </row>
        <row r="2793">
          <cell r="B2793">
            <v>40499</v>
          </cell>
          <cell r="C2793">
            <v>85.53</v>
          </cell>
        </row>
        <row r="2794">
          <cell r="B2794">
            <v>40500</v>
          </cell>
          <cell r="C2794">
            <v>84.16</v>
          </cell>
        </row>
        <row r="2795">
          <cell r="B2795">
            <v>40501</v>
          </cell>
          <cell r="C2795">
            <v>84.77</v>
          </cell>
        </row>
        <row r="2796">
          <cell r="B2796">
            <v>40504</v>
          </cell>
          <cell r="C2796">
            <v>84.85</v>
          </cell>
        </row>
        <row r="2797">
          <cell r="B2797">
            <v>40505</v>
          </cell>
          <cell r="C2797">
            <v>84.35</v>
          </cell>
        </row>
        <row r="2798">
          <cell r="B2798">
            <v>40506</v>
          </cell>
          <cell r="C2798">
            <v>83.22</v>
          </cell>
        </row>
        <row r="2799">
          <cell r="B2799">
            <v>40507</v>
          </cell>
          <cell r="C2799">
            <v>84.44</v>
          </cell>
        </row>
        <row r="2800">
          <cell r="B2800">
            <v>40508</v>
          </cell>
          <cell r="C2800">
            <v>86.09</v>
          </cell>
        </row>
        <row r="2801">
          <cell r="B2801">
            <v>40511</v>
          </cell>
          <cell r="C2801">
            <v>85.28</v>
          </cell>
        </row>
        <row r="2802">
          <cell r="B2802">
            <v>40512</v>
          </cell>
          <cell r="C2802">
            <v>86.48</v>
          </cell>
        </row>
        <row r="2803">
          <cell r="B2803">
            <v>40513</v>
          </cell>
          <cell r="C2803">
            <v>86.64</v>
          </cell>
        </row>
        <row r="2804">
          <cell r="B2804">
            <v>40514</v>
          </cell>
          <cell r="C2804">
            <v>87.62</v>
          </cell>
        </row>
        <row r="2805">
          <cell r="B2805">
            <v>40515</v>
          </cell>
          <cell r="C2805">
            <v>89.54</v>
          </cell>
        </row>
        <row r="2806">
          <cell r="B2806">
            <v>40518</v>
          </cell>
          <cell r="C2806">
            <v>90.95</v>
          </cell>
        </row>
        <row r="2807">
          <cell r="B2807">
            <v>40519</v>
          </cell>
          <cell r="C2807">
            <v>91.47</v>
          </cell>
        </row>
        <row r="2808">
          <cell r="B2808">
            <v>40520</v>
          </cell>
          <cell r="C2808">
            <v>91.91</v>
          </cell>
        </row>
        <row r="2809">
          <cell r="B2809">
            <v>40521</v>
          </cell>
          <cell r="C2809">
            <v>90.92</v>
          </cell>
        </row>
        <row r="2810">
          <cell r="B2810">
            <v>40522</v>
          </cell>
          <cell r="C2810">
            <v>90.85</v>
          </cell>
        </row>
        <row r="2811">
          <cell r="B2811">
            <v>40525</v>
          </cell>
          <cell r="C2811">
            <v>90.95</v>
          </cell>
        </row>
        <row r="2812">
          <cell r="B2812">
            <v>40526</v>
          </cell>
          <cell r="C2812">
            <v>91.53</v>
          </cell>
        </row>
        <row r="2813">
          <cell r="B2813">
            <v>40527</v>
          </cell>
          <cell r="C2813">
            <v>91.22</v>
          </cell>
        </row>
        <row r="2814">
          <cell r="B2814">
            <v>40528</v>
          </cell>
          <cell r="C2814">
            <v>91.32</v>
          </cell>
        </row>
        <row r="2815">
          <cell r="B2815">
            <v>40529</v>
          </cell>
          <cell r="C2815">
            <v>91.85</v>
          </cell>
        </row>
        <row r="2816">
          <cell r="B2816">
            <v>40532</v>
          </cell>
          <cell r="C2816">
            <v>91.65</v>
          </cell>
        </row>
        <row r="2817">
          <cell r="B2817">
            <v>40533</v>
          </cell>
          <cell r="C2817">
            <v>92.1</v>
          </cell>
        </row>
        <row r="2818">
          <cell r="B2818">
            <v>40534</v>
          </cell>
          <cell r="C2818">
            <v>93.01</v>
          </cell>
        </row>
        <row r="2819">
          <cell r="B2819">
            <v>40535</v>
          </cell>
          <cell r="C2819">
            <v>93.73</v>
          </cell>
        </row>
        <row r="2820">
          <cell r="B2820">
            <v>40536</v>
          </cell>
          <cell r="C2820">
            <v>93.98</v>
          </cell>
        </row>
        <row r="2821">
          <cell r="B2821">
            <v>40539</v>
          </cell>
          <cell r="C2821">
            <v>94.06</v>
          </cell>
        </row>
        <row r="2822">
          <cell r="B2822">
            <v>40540</v>
          </cell>
          <cell r="C2822">
            <v>93.75</v>
          </cell>
        </row>
        <row r="2823">
          <cell r="B2823">
            <v>40541</v>
          </cell>
          <cell r="C2823">
            <v>94.18</v>
          </cell>
        </row>
        <row r="2824">
          <cell r="B2824">
            <v>40542</v>
          </cell>
          <cell r="C2824">
            <v>94.16</v>
          </cell>
        </row>
        <row r="2825">
          <cell r="B2825">
            <v>40543</v>
          </cell>
          <cell r="C2825">
            <v>93.49</v>
          </cell>
        </row>
        <row r="2826">
          <cell r="B2826">
            <v>40546</v>
          </cell>
          <cell r="C2826">
            <v>93.2</v>
          </cell>
        </row>
        <row r="2827">
          <cell r="B2827">
            <v>40547</v>
          </cell>
          <cell r="C2827">
            <v>95.64</v>
          </cell>
        </row>
        <row r="2828">
          <cell r="B2828">
            <v>40548</v>
          </cell>
          <cell r="C2828">
            <v>94.68</v>
          </cell>
        </row>
        <row r="2829">
          <cell r="B2829">
            <v>40549</v>
          </cell>
          <cell r="C2829">
            <v>93.9</v>
          </cell>
        </row>
        <row r="2830">
          <cell r="B2830">
            <v>40550</v>
          </cell>
          <cell r="C2830">
            <v>95.31</v>
          </cell>
        </row>
        <row r="2831">
          <cell r="B2831">
            <v>40553</v>
          </cell>
          <cell r="C2831">
            <v>94.01</v>
          </cell>
        </row>
        <row r="2832">
          <cell r="B2832">
            <v>40554</v>
          </cell>
          <cell r="C2832">
            <v>94.94</v>
          </cell>
        </row>
        <row r="2833">
          <cell r="B2833">
            <v>40555</v>
          </cell>
          <cell r="C2833">
            <v>96.75</v>
          </cell>
        </row>
        <row r="2834">
          <cell r="B2834">
            <v>40556</v>
          </cell>
          <cell r="C2834">
            <v>98.08</v>
          </cell>
        </row>
        <row r="2835">
          <cell r="B2835">
            <v>40557</v>
          </cell>
          <cell r="C2835">
            <v>98.41</v>
          </cell>
        </row>
        <row r="2836">
          <cell r="B2836">
            <v>40560</v>
          </cell>
          <cell r="C2836">
            <v>98.67</v>
          </cell>
        </row>
        <row r="2837">
          <cell r="B2837">
            <v>40561</v>
          </cell>
          <cell r="C2837">
            <v>97.95</v>
          </cell>
        </row>
        <row r="2838">
          <cell r="B2838">
            <v>40562</v>
          </cell>
          <cell r="C2838">
            <v>97.74</v>
          </cell>
        </row>
        <row r="2839">
          <cell r="B2839">
            <v>40563</v>
          </cell>
          <cell r="C2839">
            <v>98.42</v>
          </cell>
        </row>
        <row r="2840">
          <cell r="B2840">
            <v>40564</v>
          </cell>
          <cell r="C2840">
            <v>97.15</v>
          </cell>
        </row>
        <row r="2841">
          <cell r="B2841">
            <v>40567</v>
          </cell>
          <cell r="C2841">
            <v>97.34</v>
          </cell>
        </row>
        <row r="2842">
          <cell r="B2842">
            <v>40568</v>
          </cell>
          <cell r="C2842">
            <v>97.52</v>
          </cell>
        </row>
        <row r="2843">
          <cell r="B2843">
            <v>40569</v>
          </cell>
          <cell r="C2843">
            <v>95.42</v>
          </cell>
        </row>
        <row r="2844">
          <cell r="B2844">
            <v>40570</v>
          </cell>
          <cell r="C2844">
            <v>96.99</v>
          </cell>
        </row>
        <row r="2845">
          <cell r="B2845">
            <v>40571</v>
          </cell>
          <cell r="C2845">
            <v>98.02</v>
          </cell>
        </row>
        <row r="2846">
          <cell r="B2846">
            <v>40574</v>
          </cell>
          <cell r="C2846">
            <v>98.25</v>
          </cell>
        </row>
        <row r="2847">
          <cell r="B2847">
            <v>40575</v>
          </cell>
          <cell r="C2847">
            <v>99.64</v>
          </cell>
        </row>
        <row r="2848">
          <cell r="B2848">
            <v>40576</v>
          </cell>
          <cell r="C2848">
            <v>101.1</v>
          </cell>
        </row>
        <row r="2849">
          <cell r="B2849">
            <v>40577</v>
          </cell>
          <cell r="C2849">
            <v>102.02</v>
          </cell>
        </row>
        <row r="2850">
          <cell r="B2850">
            <v>40578</v>
          </cell>
          <cell r="C2850">
            <v>102.62</v>
          </cell>
        </row>
        <row r="2851">
          <cell r="B2851">
            <v>40581</v>
          </cell>
          <cell r="C2851">
            <v>101.39</v>
          </cell>
        </row>
        <row r="2852">
          <cell r="B2852">
            <v>40582</v>
          </cell>
          <cell r="C2852">
            <v>100.13</v>
          </cell>
        </row>
        <row r="2853">
          <cell r="B2853">
            <v>40583</v>
          </cell>
          <cell r="C2853">
            <v>99.31</v>
          </cell>
        </row>
        <row r="2854">
          <cell r="B2854">
            <v>40584</v>
          </cell>
          <cell r="C2854">
            <v>100.93</v>
          </cell>
        </row>
        <row r="2855">
          <cell r="B2855">
            <v>40585</v>
          </cell>
          <cell r="C2855">
            <v>101.69</v>
          </cell>
        </row>
        <row r="2856">
          <cell r="B2856">
            <v>40588</v>
          </cell>
          <cell r="C2856">
            <v>101.22</v>
          </cell>
        </row>
        <row r="2857">
          <cell r="B2857">
            <v>40589</v>
          </cell>
          <cell r="C2857">
            <v>102.55</v>
          </cell>
        </row>
        <row r="2858">
          <cell r="B2858">
            <v>40590</v>
          </cell>
          <cell r="C2858">
            <v>102.99</v>
          </cell>
        </row>
        <row r="2859">
          <cell r="B2859">
            <v>40591</v>
          </cell>
          <cell r="C2859">
            <v>102.92</v>
          </cell>
        </row>
        <row r="2860">
          <cell r="B2860">
            <v>40592</v>
          </cell>
          <cell r="C2860">
            <v>103.64</v>
          </cell>
        </row>
        <row r="2861">
          <cell r="B2861">
            <v>40595</v>
          </cell>
          <cell r="C2861">
            <v>102.56</v>
          </cell>
        </row>
        <row r="2862">
          <cell r="B2862">
            <v>40596</v>
          </cell>
          <cell r="C2862">
            <v>104.95</v>
          </cell>
        </row>
        <row r="2863">
          <cell r="B2863">
            <v>40597</v>
          </cell>
          <cell r="C2863">
            <v>106.9</v>
          </cell>
        </row>
        <row r="2864">
          <cell r="B2864">
            <v>40598</v>
          </cell>
          <cell r="C2864">
            <v>108.98</v>
          </cell>
        </row>
        <row r="2865">
          <cell r="B2865">
            <v>40599</v>
          </cell>
          <cell r="C2865">
            <v>113.69</v>
          </cell>
        </row>
        <row r="2866">
          <cell r="B2866">
            <v>40602</v>
          </cell>
          <cell r="C2866">
            <v>112.17</v>
          </cell>
        </row>
        <row r="2867">
          <cell r="B2867">
            <v>40603</v>
          </cell>
          <cell r="C2867">
            <v>112.45</v>
          </cell>
        </row>
        <row r="2868">
          <cell r="B2868">
            <v>40604</v>
          </cell>
          <cell r="C2868">
            <v>113.64</v>
          </cell>
        </row>
        <row r="2869">
          <cell r="B2869">
            <v>40605</v>
          </cell>
          <cell r="C2869">
            <v>116.16</v>
          </cell>
        </row>
        <row r="2870">
          <cell r="B2870">
            <v>40606</v>
          </cell>
          <cell r="C2870">
            <v>115.21</v>
          </cell>
        </row>
        <row r="2871">
          <cell r="B2871">
            <v>40609</v>
          </cell>
          <cell r="C2871">
            <v>115.8</v>
          </cell>
        </row>
        <row r="2872">
          <cell r="B2872">
            <v>40610</v>
          </cell>
          <cell r="C2872">
            <v>117</v>
          </cell>
        </row>
        <row r="2873">
          <cell r="B2873">
            <v>40611</v>
          </cell>
          <cell r="C2873">
            <v>114.01</v>
          </cell>
        </row>
        <row r="2874">
          <cell r="B2874">
            <v>40612</v>
          </cell>
          <cell r="C2874">
            <v>114.85</v>
          </cell>
        </row>
        <row r="2875">
          <cell r="B2875">
            <v>40613</v>
          </cell>
          <cell r="C2875">
            <v>114.97</v>
          </cell>
        </row>
        <row r="2876">
          <cell r="B2876">
            <v>40616</v>
          </cell>
          <cell r="C2876">
            <v>113.57</v>
          </cell>
        </row>
        <row r="2877">
          <cell r="B2877">
            <v>40617</v>
          </cell>
          <cell r="C2877">
            <v>112.97</v>
          </cell>
        </row>
        <row r="2878">
          <cell r="B2878">
            <v>40618</v>
          </cell>
          <cell r="C2878">
            <v>109.7</v>
          </cell>
        </row>
        <row r="2879">
          <cell r="B2879">
            <v>40619</v>
          </cell>
          <cell r="C2879">
            <v>110.66</v>
          </cell>
        </row>
        <row r="2880">
          <cell r="B2880">
            <v>40620</v>
          </cell>
          <cell r="C2880">
            <v>113.79</v>
          </cell>
        </row>
        <row r="2881">
          <cell r="B2881">
            <v>40623</v>
          </cell>
          <cell r="C2881">
            <v>114.84</v>
          </cell>
        </row>
        <row r="2882">
          <cell r="B2882">
            <v>40624</v>
          </cell>
          <cell r="C2882">
            <v>115.48</v>
          </cell>
        </row>
        <row r="2883">
          <cell r="B2883">
            <v>40625</v>
          </cell>
          <cell r="C2883">
            <v>115.18</v>
          </cell>
        </row>
        <row r="2884">
          <cell r="B2884">
            <v>40626</v>
          </cell>
          <cell r="C2884">
            <v>115.89</v>
          </cell>
        </row>
        <row r="2885">
          <cell r="B2885">
            <v>40627</v>
          </cell>
          <cell r="C2885">
            <v>115.61</v>
          </cell>
        </row>
        <row r="2886">
          <cell r="B2886">
            <v>40630</v>
          </cell>
          <cell r="C2886">
            <v>115.78</v>
          </cell>
        </row>
        <row r="2887">
          <cell r="B2887">
            <v>40631</v>
          </cell>
          <cell r="C2887">
            <v>115.19</v>
          </cell>
        </row>
        <row r="2888">
          <cell r="B2888">
            <v>40632</v>
          </cell>
          <cell r="C2888">
            <v>114.76</v>
          </cell>
        </row>
        <row r="2889">
          <cell r="B2889">
            <v>40633</v>
          </cell>
          <cell r="C2889">
            <v>115.16</v>
          </cell>
        </row>
        <row r="2890">
          <cell r="B2890">
            <v>40634</v>
          </cell>
          <cell r="C2890">
            <v>116.89</v>
          </cell>
        </row>
        <row r="2891">
          <cell r="B2891">
            <v>40637</v>
          </cell>
          <cell r="C2891">
            <v>118.03</v>
          </cell>
        </row>
        <row r="2892">
          <cell r="B2892">
            <v>40638</v>
          </cell>
          <cell r="C2892">
            <v>120</v>
          </cell>
        </row>
        <row r="2893">
          <cell r="B2893">
            <v>40639</v>
          </cell>
          <cell r="C2893">
            <v>121.61</v>
          </cell>
        </row>
        <row r="2894">
          <cell r="B2894">
            <v>40640</v>
          </cell>
          <cell r="C2894">
            <v>122.78</v>
          </cell>
        </row>
        <row r="2895">
          <cell r="B2895">
            <v>40641</v>
          </cell>
          <cell r="C2895">
            <v>122.31</v>
          </cell>
        </row>
        <row r="2896">
          <cell r="B2896">
            <v>40644</v>
          </cell>
          <cell r="C2896">
            <v>125.19</v>
          </cell>
        </row>
        <row r="2897">
          <cell r="B2897">
            <v>40645</v>
          </cell>
          <cell r="C2897">
            <v>125.52</v>
          </cell>
        </row>
        <row r="2898">
          <cell r="B2898">
            <v>40646</v>
          </cell>
          <cell r="C2898">
            <v>122.9</v>
          </cell>
        </row>
        <row r="2899">
          <cell r="B2899">
            <v>40647</v>
          </cell>
          <cell r="C2899">
            <v>122.2</v>
          </cell>
        </row>
        <row r="2900">
          <cell r="B2900">
            <v>40648</v>
          </cell>
          <cell r="C2900">
            <v>122.36</v>
          </cell>
        </row>
        <row r="2901">
          <cell r="B2901">
            <v>40651</v>
          </cell>
          <cell r="C2901">
            <v>122.78</v>
          </cell>
        </row>
        <row r="2902">
          <cell r="B2902">
            <v>40652</v>
          </cell>
          <cell r="C2902">
            <v>122.08</v>
          </cell>
        </row>
        <row r="2903">
          <cell r="B2903">
            <v>40653</v>
          </cell>
          <cell r="C2903">
            <v>120.57</v>
          </cell>
        </row>
        <row r="2904">
          <cell r="B2904">
            <v>40654</v>
          </cell>
          <cell r="C2904">
            <v>123.19</v>
          </cell>
        </row>
        <row r="2905">
          <cell r="B2905">
            <v>40658</v>
          </cell>
          <cell r="C2905">
            <v>123.95</v>
          </cell>
        </row>
        <row r="2906">
          <cell r="B2906">
            <v>40659</v>
          </cell>
          <cell r="C2906">
            <v>124.06</v>
          </cell>
        </row>
        <row r="2907">
          <cell r="B2907">
            <v>40660</v>
          </cell>
          <cell r="C2907">
            <v>124.1</v>
          </cell>
        </row>
        <row r="2908">
          <cell r="B2908">
            <v>40661</v>
          </cell>
          <cell r="C2908">
            <v>124.72</v>
          </cell>
        </row>
        <row r="2909">
          <cell r="B2909">
            <v>40662</v>
          </cell>
          <cell r="C2909">
            <v>125.47</v>
          </cell>
        </row>
        <row r="2910">
          <cell r="B2910">
            <v>40665</v>
          </cell>
          <cell r="C2910">
            <v>125.55</v>
          </cell>
        </row>
        <row r="2911">
          <cell r="B2911">
            <v>40666</v>
          </cell>
          <cell r="C2911">
            <v>124.62</v>
          </cell>
        </row>
        <row r="2912">
          <cell r="B2912">
            <v>40667</v>
          </cell>
          <cell r="C2912">
            <v>123.78</v>
          </cell>
        </row>
        <row r="2913">
          <cell r="B2913">
            <v>40668</v>
          </cell>
          <cell r="C2913">
            <v>121.92</v>
          </cell>
        </row>
        <row r="2914">
          <cell r="B2914">
            <v>40669</v>
          </cell>
          <cell r="C2914">
            <v>116.1</v>
          </cell>
        </row>
        <row r="2915">
          <cell r="B2915">
            <v>40672</v>
          </cell>
          <cell r="C2915">
            <v>110.39</v>
          </cell>
        </row>
        <row r="2916">
          <cell r="B2916">
            <v>40673</v>
          </cell>
          <cell r="C2916">
            <v>113.29</v>
          </cell>
        </row>
        <row r="2917">
          <cell r="B2917">
            <v>40674</v>
          </cell>
          <cell r="C2917">
            <v>116.23</v>
          </cell>
        </row>
        <row r="2918">
          <cell r="B2918">
            <v>40675</v>
          </cell>
          <cell r="C2918">
            <v>115.97</v>
          </cell>
        </row>
        <row r="2919">
          <cell r="B2919">
            <v>40676</v>
          </cell>
          <cell r="C2919">
            <v>112.18</v>
          </cell>
        </row>
        <row r="2920">
          <cell r="B2920">
            <v>40679</v>
          </cell>
          <cell r="C2920">
            <v>113.64</v>
          </cell>
        </row>
        <row r="2921">
          <cell r="B2921">
            <v>40680</v>
          </cell>
          <cell r="C2921">
            <v>112.66</v>
          </cell>
        </row>
        <row r="2922">
          <cell r="B2922">
            <v>40681</v>
          </cell>
          <cell r="C2922">
            <v>110.37</v>
          </cell>
        </row>
        <row r="2923">
          <cell r="B2923">
            <v>40682</v>
          </cell>
          <cell r="C2923">
            <v>111.67</v>
          </cell>
        </row>
        <row r="2924">
          <cell r="B2924">
            <v>40683</v>
          </cell>
          <cell r="C2924">
            <v>112.33</v>
          </cell>
        </row>
        <row r="2925">
          <cell r="B2925">
            <v>40686</v>
          </cell>
          <cell r="C2925">
            <v>111.54</v>
          </cell>
        </row>
        <row r="2926">
          <cell r="B2926">
            <v>40687</v>
          </cell>
          <cell r="C2926">
            <v>109.67</v>
          </cell>
        </row>
        <row r="2927">
          <cell r="B2927">
            <v>40688</v>
          </cell>
          <cell r="C2927">
            <v>112.02</v>
          </cell>
        </row>
        <row r="2928">
          <cell r="B2928">
            <v>40689</v>
          </cell>
          <cell r="C2928">
            <v>113.51</v>
          </cell>
        </row>
        <row r="2929">
          <cell r="B2929">
            <v>40690</v>
          </cell>
          <cell r="C2929">
            <v>114.74</v>
          </cell>
        </row>
        <row r="2930">
          <cell r="B2930">
            <v>40693</v>
          </cell>
          <cell r="C2930">
            <v>115.09</v>
          </cell>
        </row>
        <row r="2931">
          <cell r="B2931">
            <v>40694</v>
          </cell>
          <cell r="C2931">
            <v>114.76</v>
          </cell>
        </row>
        <row r="2932">
          <cell r="B2932">
            <v>40695</v>
          </cell>
          <cell r="C2932">
            <v>116.63</v>
          </cell>
        </row>
        <row r="2933">
          <cell r="B2933">
            <v>40696</v>
          </cell>
          <cell r="C2933">
            <v>116.09</v>
          </cell>
        </row>
        <row r="2934">
          <cell r="B2934">
            <v>40697</v>
          </cell>
          <cell r="C2934">
            <v>114.49</v>
          </cell>
        </row>
        <row r="2935">
          <cell r="B2935">
            <v>40700</v>
          </cell>
          <cell r="C2935">
            <v>114.92</v>
          </cell>
        </row>
        <row r="2936">
          <cell r="B2936">
            <v>40701</v>
          </cell>
          <cell r="C2936">
            <v>114.92</v>
          </cell>
        </row>
        <row r="2937">
          <cell r="B2937">
            <v>40702</v>
          </cell>
          <cell r="C2937">
            <v>115.52</v>
          </cell>
        </row>
        <row r="2938">
          <cell r="B2938">
            <v>40703</v>
          </cell>
          <cell r="C2938">
            <v>117.31</v>
          </cell>
        </row>
        <row r="2939">
          <cell r="B2939">
            <v>40704</v>
          </cell>
          <cell r="C2939">
            <v>118.52</v>
          </cell>
        </row>
        <row r="2940">
          <cell r="B2940">
            <v>40707</v>
          </cell>
          <cell r="C2940">
            <v>119.08</v>
          </cell>
        </row>
        <row r="2941">
          <cell r="B2941">
            <v>40708</v>
          </cell>
          <cell r="C2941">
            <v>119.25</v>
          </cell>
        </row>
        <row r="2942">
          <cell r="B2942">
            <v>40709</v>
          </cell>
          <cell r="C2942">
            <v>119.95</v>
          </cell>
        </row>
        <row r="2943">
          <cell r="B2943">
            <v>40710</v>
          </cell>
          <cell r="C2943">
            <v>117.2</v>
          </cell>
        </row>
        <row r="2944">
          <cell r="B2944">
            <v>40711</v>
          </cell>
          <cell r="C2944">
            <v>114.1</v>
          </cell>
        </row>
        <row r="2945">
          <cell r="B2945">
            <v>40714</v>
          </cell>
          <cell r="C2945">
            <v>113.22</v>
          </cell>
        </row>
        <row r="2946">
          <cell r="B2946">
            <v>40715</v>
          </cell>
          <cell r="C2946">
            <v>112</v>
          </cell>
        </row>
        <row r="2947">
          <cell r="B2947">
            <v>40716</v>
          </cell>
          <cell r="C2947">
            <v>111.94</v>
          </cell>
        </row>
        <row r="2948">
          <cell r="B2948">
            <v>40717</v>
          </cell>
          <cell r="C2948">
            <v>112.36</v>
          </cell>
        </row>
        <row r="2949">
          <cell r="B2949">
            <v>40718</v>
          </cell>
          <cell r="C2949">
            <v>109.44</v>
          </cell>
        </row>
        <row r="2950">
          <cell r="B2950">
            <v>40721</v>
          </cell>
          <cell r="C2950">
            <v>106.27</v>
          </cell>
        </row>
        <row r="2951">
          <cell r="B2951">
            <v>40722</v>
          </cell>
          <cell r="C2951">
            <v>104.73</v>
          </cell>
        </row>
        <row r="2952">
          <cell r="B2952">
            <v>40723</v>
          </cell>
          <cell r="C2952">
            <v>107.77</v>
          </cell>
        </row>
        <row r="2953">
          <cell r="B2953">
            <v>40724</v>
          </cell>
          <cell r="C2953">
            <v>110.82</v>
          </cell>
        </row>
        <row r="2954">
          <cell r="B2954">
            <v>40725</v>
          </cell>
          <cell r="C2954">
            <v>112.14</v>
          </cell>
        </row>
        <row r="2955">
          <cell r="B2955">
            <v>40728</v>
          </cell>
          <cell r="C2955">
            <v>111.03</v>
          </cell>
        </row>
        <row r="2956">
          <cell r="B2956">
            <v>40729</v>
          </cell>
          <cell r="C2956">
            <v>111.55</v>
          </cell>
        </row>
        <row r="2957">
          <cell r="B2957">
            <v>40730</v>
          </cell>
          <cell r="C2957">
            <v>112.8</v>
          </cell>
        </row>
        <row r="2958">
          <cell r="B2958">
            <v>40731</v>
          </cell>
          <cell r="C2958">
            <v>113.1</v>
          </cell>
        </row>
        <row r="2959">
          <cell r="B2959">
            <v>40732</v>
          </cell>
          <cell r="C2959">
            <v>116.39</v>
          </cell>
        </row>
        <row r="2960">
          <cell r="B2960">
            <v>40735</v>
          </cell>
          <cell r="C2960">
            <v>117.93</v>
          </cell>
        </row>
        <row r="2961">
          <cell r="B2961">
            <v>40736</v>
          </cell>
          <cell r="C2961">
            <v>116.86</v>
          </cell>
        </row>
        <row r="2962">
          <cell r="B2962">
            <v>40737</v>
          </cell>
          <cell r="C2962">
            <v>116.65</v>
          </cell>
        </row>
        <row r="2963">
          <cell r="B2963">
            <v>40738</v>
          </cell>
          <cell r="C2963">
            <v>118.29</v>
          </cell>
        </row>
        <row r="2964">
          <cell r="B2964">
            <v>40739</v>
          </cell>
          <cell r="C2964">
            <v>118.34</v>
          </cell>
        </row>
        <row r="2965">
          <cell r="B2965">
            <v>40742</v>
          </cell>
          <cell r="C2965">
            <v>116.75</v>
          </cell>
        </row>
        <row r="2966">
          <cell r="B2966">
            <v>40743</v>
          </cell>
          <cell r="C2966">
            <v>116.39</v>
          </cell>
        </row>
        <row r="2967">
          <cell r="B2967">
            <v>40744</v>
          </cell>
          <cell r="C2967">
            <v>117.27</v>
          </cell>
        </row>
        <row r="2968">
          <cell r="B2968">
            <v>40745</v>
          </cell>
          <cell r="C2968">
            <v>118.32</v>
          </cell>
        </row>
        <row r="2969">
          <cell r="B2969">
            <v>40746</v>
          </cell>
          <cell r="C2969">
            <v>117.89</v>
          </cell>
        </row>
        <row r="2970">
          <cell r="B2970">
            <v>40749</v>
          </cell>
          <cell r="C2970">
            <v>118.35</v>
          </cell>
        </row>
        <row r="2971">
          <cell r="B2971">
            <v>40750</v>
          </cell>
          <cell r="C2971">
            <v>117.79</v>
          </cell>
        </row>
        <row r="2972">
          <cell r="B2972">
            <v>40751</v>
          </cell>
          <cell r="C2972">
            <v>118.11</v>
          </cell>
        </row>
        <row r="2973">
          <cell r="B2973">
            <v>40752</v>
          </cell>
          <cell r="C2973">
            <v>118.02</v>
          </cell>
        </row>
        <row r="2974">
          <cell r="B2974">
            <v>40753</v>
          </cell>
          <cell r="C2974">
            <v>118.03</v>
          </cell>
        </row>
        <row r="2975">
          <cell r="B2975">
            <v>40756</v>
          </cell>
          <cell r="C2975">
            <v>116.77</v>
          </cell>
        </row>
        <row r="2976">
          <cell r="B2976">
            <v>40757</v>
          </cell>
          <cell r="C2976">
            <v>118.16</v>
          </cell>
        </row>
        <row r="2977">
          <cell r="B2977">
            <v>40758</v>
          </cell>
          <cell r="C2977">
            <v>116.42</v>
          </cell>
        </row>
        <row r="2978">
          <cell r="B2978">
            <v>40759</v>
          </cell>
          <cell r="C2978">
            <v>114.84</v>
          </cell>
        </row>
        <row r="2979">
          <cell r="B2979">
            <v>40760</v>
          </cell>
          <cell r="C2979">
            <v>111.04</v>
          </cell>
        </row>
        <row r="2980">
          <cell r="B2980">
            <v>40763</v>
          </cell>
          <cell r="C2980">
            <v>108.62</v>
          </cell>
        </row>
        <row r="2981">
          <cell r="B2981">
            <v>40764</v>
          </cell>
          <cell r="C2981">
            <v>105.6</v>
          </cell>
        </row>
        <row r="2982">
          <cell r="B2982">
            <v>40765</v>
          </cell>
          <cell r="C2982">
            <v>103.28</v>
          </cell>
        </row>
        <row r="2983">
          <cell r="B2983">
            <v>40766</v>
          </cell>
          <cell r="C2983">
            <v>105.59</v>
          </cell>
        </row>
        <row r="2984">
          <cell r="B2984">
            <v>40767</v>
          </cell>
          <cell r="C2984">
            <v>106.58</v>
          </cell>
        </row>
        <row r="2985">
          <cell r="B2985">
            <v>40770</v>
          </cell>
          <cell r="C2985">
            <v>108.26</v>
          </cell>
        </row>
        <row r="2986">
          <cell r="B2986">
            <v>40771</v>
          </cell>
          <cell r="C2986">
            <v>108.77</v>
          </cell>
        </row>
        <row r="2987">
          <cell r="B2987">
            <v>40772</v>
          </cell>
          <cell r="C2987">
            <v>109.45</v>
          </cell>
        </row>
        <row r="2988">
          <cell r="B2988">
            <v>40773</v>
          </cell>
          <cell r="C2988">
            <v>110.81</v>
          </cell>
        </row>
        <row r="2989">
          <cell r="B2989">
            <v>40774</v>
          </cell>
          <cell r="C2989">
            <v>108.5</v>
          </cell>
        </row>
        <row r="2990">
          <cell r="B2990">
            <v>40777</v>
          </cell>
          <cell r="C2990">
            <v>107.4</v>
          </cell>
        </row>
        <row r="2991">
          <cell r="B2991">
            <v>40778</v>
          </cell>
          <cell r="C2991">
            <v>107.45</v>
          </cell>
        </row>
        <row r="2992">
          <cell r="B2992">
            <v>40779</v>
          </cell>
          <cell r="C2992">
            <v>108.9</v>
          </cell>
        </row>
        <row r="2993">
          <cell r="B2993">
            <v>40780</v>
          </cell>
          <cell r="C2993">
            <v>109.88</v>
          </cell>
        </row>
        <row r="2994">
          <cell r="B2994">
            <v>40781</v>
          </cell>
          <cell r="C2994">
            <v>110.85</v>
          </cell>
        </row>
        <row r="2995">
          <cell r="B2995">
            <v>40784</v>
          </cell>
          <cell r="C2995">
            <v>110.73</v>
          </cell>
        </row>
        <row r="2996">
          <cell r="B2996">
            <v>40785</v>
          </cell>
          <cell r="C2996">
            <v>111.88</v>
          </cell>
        </row>
        <row r="2997">
          <cell r="B2997">
            <v>40786</v>
          </cell>
          <cell r="C2997">
            <v>112.93</v>
          </cell>
        </row>
        <row r="2998">
          <cell r="B2998">
            <v>40787</v>
          </cell>
          <cell r="C2998">
            <v>114.42</v>
          </cell>
        </row>
        <row r="2999">
          <cell r="B2999">
            <v>40788</v>
          </cell>
          <cell r="C2999">
            <v>114.54</v>
          </cell>
        </row>
        <row r="3000">
          <cell r="B3000">
            <v>40791</v>
          </cell>
          <cell r="C3000">
            <v>113.17</v>
          </cell>
        </row>
        <row r="3001">
          <cell r="B3001">
            <v>40792</v>
          </cell>
          <cell r="C3001">
            <v>110.88</v>
          </cell>
        </row>
        <row r="3002">
          <cell r="B3002">
            <v>40793</v>
          </cell>
          <cell r="C3002">
            <v>111.53</v>
          </cell>
        </row>
        <row r="3003">
          <cell r="B3003">
            <v>40794</v>
          </cell>
          <cell r="C3003">
            <v>114.42</v>
          </cell>
        </row>
        <row r="3004">
          <cell r="B3004">
            <v>40795</v>
          </cell>
          <cell r="C3004">
            <v>115.68</v>
          </cell>
        </row>
        <row r="3005">
          <cell r="B3005">
            <v>40798</v>
          </cell>
          <cell r="C3005">
            <v>113.41</v>
          </cell>
        </row>
        <row r="3006">
          <cell r="B3006">
            <v>40799</v>
          </cell>
          <cell r="C3006">
            <v>111.95</v>
          </cell>
        </row>
        <row r="3007">
          <cell r="B3007">
            <v>40800</v>
          </cell>
          <cell r="C3007">
            <v>112.31</v>
          </cell>
        </row>
        <row r="3008">
          <cell r="B3008">
            <v>40801</v>
          </cell>
          <cell r="C3008">
            <v>112.25</v>
          </cell>
        </row>
        <row r="3009">
          <cell r="B3009">
            <v>40802</v>
          </cell>
          <cell r="C3009">
            <v>115.1</v>
          </cell>
        </row>
        <row r="3010">
          <cell r="B3010">
            <v>40805</v>
          </cell>
          <cell r="C3010">
            <v>113.09</v>
          </cell>
        </row>
        <row r="3011">
          <cell r="B3011">
            <v>40806</v>
          </cell>
          <cell r="C3011">
            <v>110.61</v>
          </cell>
        </row>
        <row r="3012">
          <cell r="B3012">
            <v>40807</v>
          </cell>
          <cell r="C3012">
            <v>110.65</v>
          </cell>
        </row>
        <row r="3013">
          <cell r="B3013">
            <v>40808</v>
          </cell>
          <cell r="C3013">
            <v>111.24</v>
          </cell>
        </row>
        <row r="3014">
          <cell r="B3014">
            <v>40809</v>
          </cell>
          <cell r="C3014">
            <v>106.78</v>
          </cell>
        </row>
        <row r="3015">
          <cell r="B3015">
            <v>40812</v>
          </cell>
          <cell r="C3015">
            <v>105.11</v>
          </cell>
        </row>
        <row r="3016">
          <cell r="B3016">
            <v>40813</v>
          </cell>
          <cell r="C3016">
            <v>104.42</v>
          </cell>
        </row>
        <row r="3017">
          <cell r="B3017">
            <v>40814</v>
          </cell>
          <cell r="C3017">
            <v>106.3</v>
          </cell>
        </row>
        <row r="3018">
          <cell r="B3018">
            <v>40815</v>
          </cell>
          <cell r="C3018">
            <v>106.26</v>
          </cell>
        </row>
        <row r="3019">
          <cell r="B3019">
            <v>40816</v>
          </cell>
          <cell r="C3019">
            <v>104.82</v>
          </cell>
        </row>
        <row r="3020">
          <cell r="B3020">
            <v>40819</v>
          </cell>
          <cell r="C3020">
            <v>103.3</v>
          </cell>
        </row>
        <row r="3021">
          <cell r="B3021">
            <v>40820</v>
          </cell>
          <cell r="C3021">
            <v>102.17</v>
          </cell>
        </row>
        <row r="3022">
          <cell r="B3022">
            <v>40821</v>
          </cell>
          <cell r="C3022">
            <v>100.72</v>
          </cell>
        </row>
        <row r="3023">
          <cell r="B3023">
            <v>40822</v>
          </cell>
          <cell r="C3023">
            <v>102.04</v>
          </cell>
        </row>
        <row r="3024">
          <cell r="B3024">
            <v>40823</v>
          </cell>
          <cell r="C3024">
            <v>103.75</v>
          </cell>
        </row>
        <row r="3025">
          <cell r="B3025">
            <v>40826</v>
          </cell>
          <cell r="C3025">
            <v>105.7</v>
          </cell>
        </row>
        <row r="3026">
          <cell r="B3026">
            <v>40827</v>
          </cell>
          <cell r="C3026">
            <v>107.94</v>
          </cell>
        </row>
        <row r="3027">
          <cell r="B3027">
            <v>40828</v>
          </cell>
          <cell r="C3027">
            <v>109.24</v>
          </cell>
        </row>
        <row r="3028">
          <cell r="B3028">
            <v>40829</v>
          </cell>
          <cell r="C3028">
            <v>111.9</v>
          </cell>
        </row>
        <row r="3029">
          <cell r="B3029">
            <v>40830</v>
          </cell>
          <cell r="C3029">
            <v>110.67</v>
          </cell>
        </row>
        <row r="3030">
          <cell r="B3030">
            <v>40833</v>
          </cell>
          <cell r="C3030">
            <v>114.53</v>
          </cell>
        </row>
        <row r="3031">
          <cell r="B3031">
            <v>40834</v>
          </cell>
          <cell r="C3031">
            <v>111.64</v>
          </cell>
        </row>
        <row r="3032">
          <cell r="B3032">
            <v>40835</v>
          </cell>
          <cell r="C3032">
            <v>110.13</v>
          </cell>
        </row>
        <row r="3033">
          <cell r="B3033">
            <v>40836</v>
          </cell>
          <cell r="C3033">
            <v>110.5</v>
          </cell>
        </row>
        <row r="3034">
          <cell r="B3034">
            <v>40837</v>
          </cell>
          <cell r="C3034">
            <v>109.34</v>
          </cell>
        </row>
        <row r="3035">
          <cell r="B3035">
            <v>40840</v>
          </cell>
          <cell r="C3035">
            <v>110.51</v>
          </cell>
        </row>
        <row r="3036">
          <cell r="B3036">
            <v>40841</v>
          </cell>
          <cell r="C3036">
            <v>110.84</v>
          </cell>
        </row>
        <row r="3037">
          <cell r="B3037">
            <v>40842</v>
          </cell>
          <cell r="C3037">
            <v>111.45</v>
          </cell>
        </row>
        <row r="3038">
          <cell r="B3038">
            <v>40843</v>
          </cell>
          <cell r="C3038">
            <v>110.41</v>
          </cell>
        </row>
        <row r="3039">
          <cell r="B3039">
            <v>40844</v>
          </cell>
          <cell r="C3039">
            <v>111.74</v>
          </cell>
        </row>
        <row r="3040">
          <cell r="B3040">
            <v>40847</v>
          </cell>
          <cell r="C3040">
            <v>110.61</v>
          </cell>
        </row>
        <row r="3041">
          <cell r="B3041">
            <v>40848</v>
          </cell>
          <cell r="C3041">
            <v>109.26</v>
          </cell>
        </row>
        <row r="3042">
          <cell r="B3042">
            <v>40849</v>
          </cell>
          <cell r="C3042">
            <v>107.96</v>
          </cell>
        </row>
        <row r="3043">
          <cell r="B3043">
            <v>40850</v>
          </cell>
          <cell r="C3043">
            <v>110.58</v>
          </cell>
        </row>
        <row r="3044">
          <cell r="B3044">
            <v>40851</v>
          </cell>
          <cell r="C3044">
            <v>110.34</v>
          </cell>
        </row>
        <row r="3045">
          <cell r="B3045">
            <v>40854</v>
          </cell>
          <cell r="C3045">
            <v>111.79</v>
          </cell>
        </row>
        <row r="3046">
          <cell r="B3046">
            <v>40855</v>
          </cell>
          <cell r="C3046">
            <v>113.78</v>
          </cell>
        </row>
        <row r="3047">
          <cell r="B3047">
            <v>40856</v>
          </cell>
          <cell r="C3047">
            <v>115.75</v>
          </cell>
        </row>
        <row r="3048">
          <cell r="B3048">
            <v>40857</v>
          </cell>
          <cell r="C3048">
            <v>113.81</v>
          </cell>
        </row>
        <row r="3049">
          <cell r="B3049">
            <v>40858</v>
          </cell>
          <cell r="C3049">
            <v>113.38</v>
          </cell>
        </row>
        <row r="3050">
          <cell r="B3050">
            <v>40861</v>
          </cell>
          <cell r="C3050">
            <v>114.16</v>
          </cell>
        </row>
        <row r="3051">
          <cell r="B3051">
            <v>40862</v>
          </cell>
          <cell r="C3051">
            <v>113.16</v>
          </cell>
        </row>
        <row r="3052">
          <cell r="B3052">
            <v>40863</v>
          </cell>
          <cell r="C3052">
            <v>112.38</v>
          </cell>
        </row>
        <row r="3053">
          <cell r="B3053">
            <v>40864</v>
          </cell>
          <cell r="C3053">
            <v>111.81</v>
          </cell>
        </row>
        <row r="3054">
          <cell r="B3054">
            <v>40865</v>
          </cell>
          <cell r="C3054">
            <v>109.63</v>
          </cell>
        </row>
        <row r="3055">
          <cell r="B3055">
            <v>40868</v>
          </cell>
          <cell r="C3055">
            <v>108.9</v>
          </cell>
        </row>
        <row r="3056">
          <cell r="B3056">
            <v>40869</v>
          </cell>
          <cell r="C3056">
            <v>106.95</v>
          </cell>
        </row>
        <row r="3057">
          <cell r="B3057">
            <v>40870</v>
          </cell>
          <cell r="C3057">
            <v>108.27</v>
          </cell>
        </row>
        <row r="3058">
          <cell r="B3058">
            <v>40871</v>
          </cell>
          <cell r="C3058">
            <v>107.57</v>
          </cell>
        </row>
        <row r="3059">
          <cell r="B3059">
            <v>40872</v>
          </cell>
          <cell r="C3059">
            <v>107.84</v>
          </cell>
        </row>
        <row r="3060">
          <cell r="B3060">
            <v>40875</v>
          </cell>
          <cell r="C3060">
            <v>106.77</v>
          </cell>
        </row>
        <row r="3061">
          <cell r="B3061">
            <v>40876</v>
          </cell>
          <cell r="C3061">
            <v>108.98</v>
          </cell>
        </row>
        <row r="3062">
          <cell r="B3062">
            <v>40877</v>
          </cell>
          <cell r="C3062">
            <v>110.41</v>
          </cell>
        </row>
        <row r="3063">
          <cell r="B3063">
            <v>40878</v>
          </cell>
          <cell r="C3063">
            <v>110.71</v>
          </cell>
        </row>
        <row r="3064">
          <cell r="B3064">
            <v>40879</v>
          </cell>
          <cell r="C3064">
            <v>109.5</v>
          </cell>
        </row>
        <row r="3065">
          <cell r="B3065">
            <v>40882</v>
          </cell>
          <cell r="C3065">
            <v>109.86</v>
          </cell>
        </row>
        <row r="3066">
          <cell r="B3066">
            <v>40883</v>
          </cell>
          <cell r="C3066">
            <v>110.87</v>
          </cell>
        </row>
        <row r="3067">
          <cell r="B3067">
            <v>40884</v>
          </cell>
          <cell r="C3067">
            <v>110.35</v>
          </cell>
        </row>
        <row r="3068">
          <cell r="B3068">
            <v>40885</v>
          </cell>
          <cell r="C3068">
            <v>110.27</v>
          </cell>
        </row>
        <row r="3069">
          <cell r="B3069">
            <v>40886</v>
          </cell>
          <cell r="C3069">
            <v>109.15</v>
          </cell>
        </row>
        <row r="3070">
          <cell r="B3070">
            <v>40889</v>
          </cell>
          <cell r="C3070">
            <v>108.36</v>
          </cell>
        </row>
        <row r="3071">
          <cell r="B3071">
            <v>40890</v>
          </cell>
          <cell r="C3071">
            <v>107.59</v>
          </cell>
        </row>
        <row r="3072">
          <cell r="B3072">
            <v>40891</v>
          </cell>
          <cell r="C3072">
            <v>108.71</v>
          </cell>
        </row>
        <row r="3073">
          <cell r="B3073">
            <v>40892</v>
          </cell>
          <cell r="C3073">
            <v>106.98</v>
          </cell>
        </row>
        <row r="3074">
          <cell r="B3074">
            <v>40893</v>
          </cell>
          <cell r="C3074">
            <v>105.76</v>
          </cell>
        </row>
        <row r="3075">
          <cell r="B3075">
            <v>40896</v>
          </cell>
          <cell r="C3075">
            <v>103.92</v>
          </cell>
        </row>
        <row r="3076">
          <cell r="B3076">
            <v>40897</v>
          </cell>
          <cell r="C3076">
            <v>104.1</v>
          </cell>
        </row>
        <row r="3077">
          <cell r="B3077">
            <v>40898</v>
          </cell>
          <cell r="C3077">
            <v>106.25</v>
          </cell>
        </row>
        <row r="3078">
          <cell r="B3078">
            <v>40899</v>
          </cell>
          <cell r="C3078">
            <v>107.39</v>
          </cell>
        </row>
        <row r="3079">
          <cell r="B3079">
            <v>40900</v>
          </cell>
          <cell r="C3079">
            <v>108.01</v>
          </cell>
        </row>
        <row r="3080">
          <cell r="B3080">
            <v>40904</v>
          </cell>
          <cell r="C3080">
            <v>107.96</v>
          </cell>
        </row>
        <row r="3081">
          <cell r="B3081">
            <v>40905</v>
          </cell>
          <cell r="C3081">
            <v>108.64</v>
          </cell>
        </row>
        <row r="3082">
          <cell r="B3082">
            <v>40906</v>
          </cell>
          <cell r="C3082">
            <v>108.06</v>
          </cell>
        </row>
        <row r="3083">
          <cell r="B3083">
            <v>40907</v>
          </cell>
          <cell r="C3083">
            <v>107.62</v>
          </cell>
        </row>
        <row r="3084">
          <cell r="B3084">
            <v>40911</v>
          </cell>
          <cell r="C3084">
            <v>107.52</v>
          </cell>
        </row>
        <row r="3085">
          <cell r="B3085">
            <v>40912</v>
          </cell>
          <cell r="C3085">
            <v>110.74</v>
          </cell>
        </row>
        <row r="3086">
          <cell r="B3086">
            <v>40913</v>
          </cell>
          <cell r="C3086">
            <v>112.56</v>
          </cell>
        </row>
        <row r="3087">
          <cell r="B3087">
            <v>40914</v>
          </cell>
          <cell r="C3087">
            <v>113.59</v>
          </cell>
        </row>
        <row r="3088">
          <cell r="B3088">
            <v>40917</v>
          </cell>
          <cell r="C3088">
            <v>113.07</v>
          </cell>
        </row>
        <row r="3089">
          <cell r="B3089">
            <v>40918</v>
          </cell>
          <cell r="C3089">
            <v>112.78</v>
          </cell>
        </row>
        <row r="3090">
          <cell r="B3090">
            <v>40919</v>
          </cell>
          <cell r="C3090">
            <v>113.37</v>
          </cell>
        </row>
        <row r="3091">
          <cell r="B3091">
            <v>40920</v>
          </cell>
          <cell r="C3091">
            <v>112.96</v>
          </cell>
        </row>
        <row r="3092">
          <cell r="B3092">
            <v>40921</v>
          </cell>
          <cell r="C3092">
            <v>113.34</v>
          </cell>
        </row>
        <row r="3093">
          <cell r="B3093">
            <v>40924</v>
          </cell>
          <cell r="C3093">
            <v>110.87</v>
          </cell>
        </row>
        <row r="3094">
          <cell r="B3094">
            <v>40925</v>
          </cell>
          <cell r="C3094">
            <v>111.29</v>
          </cell>
        </row>
        <row r="3095">
          <cell r="B3095">
            <v>40926</v>
          </cell>
          <cell r="C3095">
            <v>111.94</v>
          </cell>
        </row>
        <row r="3096">
          <cell r="B3096">
            <v>40927</v>
          </cell>
          <cell r="C3096">
            <v>111.3</v>
          </cell>
        </row>
        <row r="3097">
          <cell r="B3097">
            <v>40928</v>
          </cell>
          <cell r="C3097">
            <v>111.4</v>
          </cell>
        </row>
        <row r="3098">
          <cell r="B3098">
            <v>40931</v>
          </cell>
          <cell r="C3098">
            <v>110.65</v>
          </cell>
        </row>
        <row r="3099">
          <cell r="B3099">
            <v>40932</v>
          </cell>
          <cell r="C3099">
            <v>110.6</v>
          </cell>
        </row>
        <row r="3100">
          <cell r="B3100">
            <v>40933</v>
          </cell>
          <cell r="C3100">
            <v>110.13</v>
          </cell>
        </row>
        <row r="3101">
          <cell r="B3101">
            <v>40934</v>
          </cell>
          <cell r="C3101">
            <v>109.85</v>
          </cell>
        </row>
        <row r="3102">
          <cell r="B3102">
            <v>40935</v>
          </cell>
          <cell r="C3102">
            <v>111.15</v>
          </cell>
        </row>
        <row r="3103">
          <cell r="B3103">
            <v>40938</v>
          </cell>
          <cell r="C3103">
            <v>111.33</v>
          </cell>
        </row>
        <row r="3104">
          <cell r="B3104">
            <v>40939</v>
          </cell>
          <cell r="C3104">
            <v>111.03</v>
          </cell>
        </row>
        <row r="3105">
          <cell r="B3105">
            <v>40940</v>
          </cell>
          <cell r="C3105">
            <v>111.69</v>
          </cell>
        </row>
        <row r="3106">
          <cell r="B3106">
            <v>40941</v>
          </cell>
          <cell r="C3106">
            <v>112</v>
          </cell>
        </row>
        <row r="3107">
          <cell r="B3107">
            <v>40942</v>
          </cell>
          <cell r="C3107">
            <v>111.85</v>
          </cell>
        </row>
        <row r="3108">
          <cell r="B3108">
            <v>40945</v>
          </cell>
          <cell r="C3108">
            <v>113.24</v>
          </cell>
        </row>
        <row r="3109">
          <cell r="B3109">
            <v>40946</v>
          </cell>
          <cell r="C3109">
            <v>114.87</v>
          </cell>
        </row>
        <row r="3110">
          <cell r="B3110">
            <v>40947</v>
          </cell>
          <cell r="C3110">
            <v>116.34</v>
          </cell>
        </row>
        <row r="3111">
          <cell r="B3111">
            <v>40948</v>
          </cell>
          <cell r="C3111">
            <v>116.67</v>
          </cell>
        </row>
        <row r="3112">
          <cell r="B3112">
            <v>40949</v>
          </cell>
          <cell r="C3112">
            <v>118.17</v>
          </cell>
        </row>
        <row r="3113">
          <cell r="B3113">
            <v>40952</v>
          </cell>
          <cell r="C3113">
            <v>117.22</v>
          </cell>
        </row>
        <row r="3114">
          <cell r="B3114">
            <v>40953</v>
          </cell>
          <cell r="C3114">
            <v>118.28</v>
          </cell>
        </row>
        <row r="3115">
          <cell r="B3115">
            <v>40954</v>
          </cell>
          <cell r="C3115">
            <v>118.03</v>
          </cell>
        </row>
        <row r="3116">
          <cell r="B3116">
            <v>40955</v>
          </cell>
          <cell r="C3116">
            <v>118.9</v>
          </cell>
        </row>
        <row r="3117">
          <cell r="B3117">
            <v>40956</v>
          </cell>
          <cell r="C3117">
            <v>119.62</v>
          </cell>
        </row>
        <row r="3118">
          <cell r="B3118">
            <v>40959</v>
          </cell>
          <cell r="C3118">
            <v>119.83</v>
          </cell>
        </row>
        <row r="3119">
          <cell r="B3119">
            <v>40960</v>
          </cell>
          <cell r="C3119">
            <v>120.52</v>
          </cell>
        </row>
        <row r="3120">
          <cell r="B3120">
            <v>40961</v>
          </cell>
          <cell r="C3120">
            <v>120.51</v>
          </cell>
        </row>
        <row r="3121">
          <cell r="B3121">
            <v>40962</v>
          </cell>
          <cell r="C3121">
            <v>122.29</v>
          </cell>
        </row>
        <row r="3122">
          <cell r="B3122">
            <v>40963</v>
          </cell>
          <cell r="C3122">
            <v>123.86</v>
          </cell>
        </row>
        <row r="3123">
          <cell r="B3123">
            <v>40966</v>
          </cell>
          <cell r="C3123">
            <v>124.23</v>
          </cell>
        </row>
        <row r="3124">
          <cell r="B3124">
            <v>40967</v>
          </cell>
          <cell r="C3124">
            <v>124.26</v>
          </cell>
        </row>
        <row r="3125">
          <cell r="B3125">
            <v>40968</v>
          </cell>
          <cell r="C3125">
            <v>123.16</v>
          </cell>
        </row>
        <row r="3126">
          <cell r="B3126">
            <v>40969</v>
          </cell>
          <cell r="C3126">
            <v>122.51</v>
          </cell>
        </row>
        <row r="3127">
          <cell r="B3127">
            <v>40970</v>
          </cell>
          <cell r="C3127">
            <v>124.3</v>
          </cell>
        </row>
        <row r="3128">
          <cell r="B3128">
            <v>40973</v>
          </cell>
          <cell r="C3128">
            <v>124.67</v>
          </cell>
        </row>
        <row r="3129">
          <cell r="B3129">
            <v>40974</v>
          </cell>
          <cell r="C3129">
            <v>123.93</v>
          </cell>
        </row>
        <row r="3130">
          <cell r="B3130">
            <v>40975</v>
          </cell>
          <cell r="C3130">
            <v>122.65</v>
          </cell>
        </row>
        <row r="3131">
          <cell r="B3131">
            <v>40976</v>
          </cell>
          <cell r="C3131">
            <v>123.19</v>
          </cell>
        </row>
        <row r="3132">
          <cell r="B3132">
            <v>40977</v>
          </cell>
          <cell r="C3132">
            <v>125.67</v>
          </cell>
        </row>
        <row r="3133">
          <cell r="B3133">
            <v>40980</v>
          </cell>
          <cell r="C3133">
            <v>125.58</v>
          </cell>
        </row>
        <row r="3134">
          <cell r="B3134">
            <v>40981</v>
          </cell>
          <cell r="C3134">
            <v>125.17</v>
          </cell>
        </row>
        <row r="3135">
          <cell r="B3135">
            <v>40982</v>
          </cell>
          <cell r="C3135">
            <v>126.14</v>
          </cell>
        </row>
        <row r="3136">
          <cell r="B3136">
            <v>40983</v>
          </cell>
          <cell r="C3136">
            <v>125.96</v>
          </cell>
        </row>
        <row r="3137">
          <cell r="B3137">
            <v>40984</v>
          </cell>
          <cell r="C3137">
            <v>123.58</v>
          </cell>
        </row>
        <row r="3138">
          <cell r="B3138">
            <v>40987</v>
          </cell>
          <cell r="C3138">
            <v>124.22</v>
          </cell>
        </row>
        <row r="3139">
          <cell r="B3139">
            <v>40988</v>
          </cell>
          <cell r="C3139">
            <v>125.63</v>
          </cell>
        </row>
        <row r="3140">
          <cell r="B3140">
            <v>40989</v>
          </cell>
          <cell r="C3140">
            <v>124.18</v>
          </cell>
        </row>
        <row r="3141">
          <cell r="B3141">
            <v>40990</v>
          </cell>
          <cell r="C3141">
            <v>124.42</v>
          </cell>
        </row>
        <row r="3142">
          <cell r="B3142">
            <v>40991</v>
          </cell>
          <cell r="C3142">
            <v>123.26</v>
          </cell>
        </row>
        <row r="3143">
          <cell r="B3143">
            <v>40994</v>
          </cell>
          <cell r="C3143">
            <v>124.83</v>
          </cell>
        </row>
        <row r="3144">
          <cell r="B3144">
            <v>40995</v>
          </cell>
          <cell r="C3144">
            <v>125.5</v>
          </cell>
        </row>
        <row r="3145">
          <cell r="B3145">
            <v>40996</v>
          </cell>
          <cell r="C3145">
            <v>125.66</v>
          </cell>
        </row>
        <row r="3146">
          <cell r="B3146">
            <v>40997</v>
          </cell>
          <cell r="C3146">
            <v>124.37</v>
          </cell>
        </row>
        <row r="3147">
          <cell r="B3147">
            <v>40998</v>
          </cell>
          <cell r="C3147">
            <v>123.67</v>
          </cell>
        </row>
        <row r="3148">
          <cell r="B3148">
            <v>41001</v>
          </cell>
          <cell r="C3148">
            <v>123.28</v>
          </cell>
        </row>
        <row r="3149">
          <cell r="B3149">
            <v>41002</v>
          </cell>
          <cell r="C3149">
            <v>123.43</v>
          </cell>
        </row>
        <row r="3150">
          <cell r="B3150">
            <v>41003</v>
          </cell>
          <cell r="C3150">
            <v>125.24</v>
          </cell>
        </row>
        <row r="3151">
          <cell r="B3151">
            <v>41004</v>
          </cell>
          <cell r="C3151">
            <v>123.76</v>
          </cell>
        </row>
        <row r="3152">
          <cell r="B3152">
            <v>41008</v>
          </cell>
          <cell r="C3152">
            <v>122.95</v>
          </cell>
        </row>
        <row r="3153">
          <cell r="B3153">
            <v>41009</v>
          </cell>
          <cell r="C3153">
            <v>122.2</v>
          </cell>
        </row>
        <row r="3154">
          <cell r="B3154">
            <v>41010</v>
          </cell>
          <cell r="C3154">
            <v>121.33</v>
          </cell>
        </row>
        <row r="3155">
          <cell r="B3155">
            <v>41011</v>
          </cell>
          <cell r="C3155">
            <v>120.06</v>
          </cell>
        </row>
        <row r="3156">
          <cell r="B3156">
            <v>41012</v>
          </cell>
          <cell r="C3156">
            <v>120.56</v>
          </cell>
        </row>
        <row r="3157">
          <cell r="B3157">
            <v>41015</v>
          </cell>
          <cell r="C3157">
            <v>121.77</v>
          </cell>
        </row>
        <row r="3158">
          <cell r="B3158">
            <v>41016</v>
          </cell>
          <cell r="C3158">
            <v>119.58</v>
          </cell>
        </row>
        <row r="3159">
          <cell r="B3159">
            <v>41017</v>
          </cell>
          <cell r="C3159">
            <v>118.91</v>
          </cell>
        </row>
        <row r="3160">
          <cell r="B3160">
            <v>41018</v>
          </cell>
          <cell r="C3160">
            <v>117.76</v>
          </cell>
        </row>
        <row r="3161">
          <cell r="B3161">
            <v>41019</v>
          </cell>
          <cell r="C3161">
            <v>118.69</v>
          </cell>
        </row>
        <row r="3162">
          <cell r="B3162">
            <v>41022</v>
          </cell>
          <cell r="C3162">
            <v>118.96</v>
          </cell>
        </row>
        <row r="3163">
          <cell r="B3163">
            <v>41023</v>
          </cell>
          <cell r="C3163">
            <v>117.99</v>
          </cell>
        </row>
        <row r="3164">
          <cell r="B3164">
            <v>41024</v>
          </cell>
          <cell r="C3164">
            <v>118.49</v>
          </cell>
        </row>
        <row r="3165">
          <cell r="B3165">
            <v>41025</v>
          </cell>
          <cell r="C3165">
            <v>118.71</v>
          </cell>
        </row>
        <row r="3166">
          <cell r="B3166">
            <v>41026</v>
          </cell>
          <cell r="C3166">
            <v>119.71</v>
          </cell>
        </row>
        <row r="3167">
          <cell r="B3167">
            <v>41029</v>
          </cell>
          <cell r="C3167">
            <v>119.76</v>
          </cell>
        </row>
        <row r="3168">
          <cell r="B3168">
            <v>41030</v>
          </cell>
          <cell r="C3168">
            <v>119.37</v>
          </cell>
        </row>
        <row r="3169">
          <cell r="B3169">
            <v>41031</v>
          </cell>
          <cell r="C3169">
            <v>119.54</v>
          </cell>
        </row>
        <row r="3170">
          <cell r="B3170">
            <v>41032</v>
          </cell>
          <cell r="C3170">
            <v>118.88</v>
          </cell>
        </row>
        <row r="3171">
          <cell r="B3171">
            <v>41033</v>
          </cell>
          <cell r="C3171">
            <v>117.32</v>
          </cell>
        </row>
        <row r="3172">
          <cell r="B3172">
            <v>41036</v>
          </cell>
          <cell r="C3172">
            <v>114.06</v>
          </cell>
        </row>
        <row r="3173">
          <cell r="B3173">
            <v>41037</v>
          </cell>
          <cell r="C3173">
            <v>112.9</v>
          </cell>
        </row>
        <row r="3174">
          <cell r="B3174">
            <v>41038</v>
          </cell>
          <cell r="C3174">
            <v>112.28</v>
          </cell>
        </row>
        <row r="3175">
          <cell r="B3175">
            <v>41039</v>
          </cell>
          <cell r="C3175">
            <v>112.41</v>
          </cell>
        </row>
        <row r="3176">
          <cell r="B3176">
            <v>41040</v>
          </cell>
          <cell r="C3176">
            <v>113.06</v>
          </cell>
        </row>
        <row r="3177">
          <cell r="B3177">
            <v>41043</v>
          </cell>
          <cell r="C3177">
            <v>112.18</v>
          </cell>
        </row>
        <row r="3178">
          <cell r="B3178">
            <v>41044</v>
          </cell>
          <cell r="C3178">
            <v>111.02</v>
          </cell>
        </row>
        <row r="3179">
          <cell r="B3179">
            <v>41045</v>
          </cell>
          <cell r="C3179">
            <v>112.14</v>
          </cell>
        </row>
        <row r="3180">
          <cell r="B3180">
            <v>41046</v>
          </cell>
          <cell r="C3180">
            <v>111.54</v>
          </cell>
        </row>
        <row r="3181">
          <cell r="B3181">
            <v>41047</v>
          </cell>
          <cell r="C3181">
            <v>109.09</v>
          </cell>
        </row>
        <row r="3182">
          <cell r="B3182">
            <v>41050</v>
          </cell>
          <cell r="C3182">
            <v>107.42</v>
          </cell>
        </row>
        <row r="3183">
          <cell r="B3183">
            <v>41051</v>
          </cell>
          <cell r="C3183">
            <v>108.28</v>
          </cell>
        </row>
        <row r="3184">
          <cell r="B3184">
            <v>41052</v>
          </cell>
          <cell r="C3184">
            <v>108.92</v>
          </cell>
        </row>
        <row r="3185">
          <cell r="B3185">
            <v>41053</v>
          </cell>
          <cell r="C3185">
            <v>106.87</v>
          </cell>
        </row>
        <row r="3186">
          <cell r="B3186">
            <v>41054</v>
          </cell>
          <cell r="C3186">
            <v>106.59</v>
          </cell>
        </row>
        <row r="3187">
          <cell r="B3187">
            <v>41057</v>
          </cell>
          <cell r="C3187">
            <v>107.17</v>
          </cell>
        </row>
        <row r="3188">
          <cell r="B3188">
            <v>41058</v>
          </cell>
          <cell r="C3188">
            <v>107.74</v>
          </cell>
        </row>
        <row r="3189">
          <cell r="B3189">
            <v>41059</v>
          </cell>
          <cell r="C3189">
            <v>107.45</v>
          </cell>
        </row>
        <row r="3190">
          <cell r="B3190">
            <v>41060</v>
          </cell>
          <cell r="C3190">
            <v>104.55</v>
          </cell>
        </row>
        <row r="3191">
          <cell r="B3191">
            <v>41061</v>
          </cell>
          <cell r="C3191">
            <v>103.17</v>
          </cell>
        </row>
        <row r="3192">
          <cell r="B3192">
            <v>41064</v>
          </cell>
          <cell r="C3192">
            <v>99.43</v>
          </cell>
        </row>
        <row r="3193">
          <cell r="B3193">
            <v>41065</v>
          </cell>
          <cell r="C3193">
            <v>97.67</v>
          </cell>
        </row>
        <row r="3194">
          <cell r="B3194">
            <v>41066</v>
          </cell>
          <cell r="C3194">
            <v>98.62</v>
          </cell>
        </row>
        <row r="3195">
          <cell r="B3195">
            <v>41067</v>
          </cell>
          <cell r="C3195">
            <v>100.59</v>
          </cell>
        </row>
        <row r="3196">
          <cell r="B3196">
            <v>41068</v>
          </cell>
          <cell r="C3196">
            <v>100.88</v>
          </cell>
        </row>
        <row r="3197">
          <cell r="B3197">
            <v>41071</v>
          </cell>
          <cell r="C3197">
            <v>98.27</v>
          </cell>
        </row>
        <row r="3198">
          <cell r="B3198">
            <v>41072</v>
          </cell>
          <cell r="C3198">
            <v>99.59</v>
          </cell>
        </row>
        <row r="3199">
          <cell r="B3199">
            <v>41073</v>
          </cell>
          <cell r="C3199">
            <v>97.49</v>
          </cell>
        </row>
        <row r="3200">
          <cell r="B3200">
            <v>41074</v>
          </cell>
          <cell r="C3200">
            <v>97.46</v>
          </cell>
        </row>
        <row r="3201">
          <cell r="B3201">
            <v>41075</v>
          </cell>
          <cell r="C3201">
            <v>96.91</v>
          </cell>
        </row>
        <row r="3202">
          <cell r="B3202">
            <v>41078</v>
          </cell>
          <cell r="C3202">
            <v>97.73</v>
          </cell>
        </row>
        <row r="3203">
          <cell r="B3203">
            <v>41079</v>
          </cell>
          <cell r="C3203">
            <v>96.54</v>
          </cell>
        </row>
        <row r="3204">
          <cell r="B3204">
            <v>41080</v>
          </cell>
          <cell r="C3204">
            <v>96.04</v>
          </cell>
        </row>
        <row r="3205">
          <cell r="B3205">
            <v>41081</v>
          </cell>
          <cell r="C3205">
            <v>94.79</v>
          </cell>
        </row>
        <row r="3206">
          <cell r="B3206">
            <v>41082</v>
          </cell>
          <cell r="C3206">
            <v>91.35</v>
          </cell>
        </row>
        <row r="3207">
          <cell r="B3207">
            <v>41085</v>
          </cell>
          <cell r="C3207">
            <v>90.45</v>
          </cell>
        </row>
        <row r="3208">
          <cell r="B3208">
            <v>41086</v>
          </cell>
          <cell r="C3208">
            <v>90.34</v>
          </cell>
        </row>
        <row r="3209">
          <cell r="B3209">
            <v>41087</v>
          </cell>
          <cell r="C3209">
            <v>91.99</v>
          </cell>
        </row>
        <row r="3210">
          <cell r="B3210">
            <v>41088</v>
          </cell>
          <cell r="C3210">
            <v>93.1</v>
          </cell>
        </row>
        <row r="3211">
          <cell r="B3211">
            <v>41089</v>
          </cell>
          <cell r="C3211">
            <v>93.1</v>
          </cell>
        </row>
        <row r="3212">
          <cell r="B3212">
            <v>41092</v>
          </cell>
          <cell r="C3212">
            <v>95.28</v>
          </cell>
        </row>
        <row r="3213">
          <cell r="B3213">
            <v>41093</v>
          </cell>
          <cell r="C3213">
            <v>96.54</v>
          </cell>
        </row>
        <row r="3214">
          <cell r="B3214">
            <v>41094</v>
          </cell>
          <cell r="C3214">
            <v>100.16</v>
          </cell>
        </row>
        <row r="3215">
          <cell r="B3215">
            <v>41095</v>
          </cell>
          <cell r="C3215">
            <v>99.96</v>
          </cell>
        </row>
        <row r="3216">
          <cell r="B3216">
            <v>41096</v>
          </cell>
          <cell r="C3216">
            <v>101.35</v>
          </cell>
        </row>
        <row r="3217">
          <cell r="B3217">
            <v>41099</v>
          </cell>
          <cell r="C3217">
            <v>98.86</v>
          </cell>
        </row>
        <row r="3218">
          <cell r="B3218">
            <v>41100</v>
          </cell>
          <cell r="C3218">
            <v>99.19</v>
          </cell>
        </row>
        <row r="3219">
          <cell r="B3219">
            <v>41101</v>
          </cell>
          <cell r="C3219">
            <v>99.13</v>
          </cell>
        </row>
        <row r="3220">
          <cell r="B3220">
            <v>41102</v>
          </cell>
          <cell r="C3220">
            <v>99.44</v>
          </cell>
        </row>
        <row r="3221">
          <cell r="B3221">
            <v>41103</v>
          </cell>
          <cell r="C3221">
            <v>99.78</v>
          </cell>
        </row>
        <row r="3222">
          <cell r="B3222">
            <v>41106</v>
          </cell>
          <cell r="C3222">
            <v>102.14</v>
          </cell>
        </row>
        <row r="3223">
          <cell r="B3223">
            <v>41107</v>
          </cell>
          <cell r="C3223">
            <v>103.6</v>
          </cell>
        </row>
        <row r="3224">
          <cell r="B3224">
            <v>41108</v>
          </cell>
          <cell r="C3224">
            <v>104.33</v>
          </cell>
        </row>
        <row r="3225">
          <cell r="B3225">
            <v>41109</v>
          </cell>
          <cell r="C3225">
            <v>104.71</v>
          </cell>
        </row>
        <row r="3226">
          <cell r="B3226">
            <v>41110</v>
          </cell>
          <cell r="C3226">
            <v>107.26</v>
          </cell>
        </row>
        <row r="3227">
          <cell r="B3227">
            <v>41113</v>
          </cell>
          <cell r="C3227">
            <v>106.87</v>
          </cell>
        </row>
        <row r="3228">
          <cell r="B3228">
            <v>41114</v>
          </cell>
          <cell r="C3228">
            <v>103.65</v>
          </cell>
        </row>
        <row r="3229">
          <cell r="B3229">
            <v>41115</v>
          </cell>
          <cell r="C3229">
            <v>103.76</v>
          </cell>
        </row>
        <row r="3230">
          <cell r="B3230">
            <v>41116</v>
          </cell>
          <cell r="C3230">
            <v>103.76</v>
          </cell>
        </row>
        <row r="3231">
          <cell r="B3231">
            <v>41117</v>
          </cell>
          <cell r="C3231">
            <v>105.21</v>
          </cell>
        </row>
        <row r="3232">
          <cell r="B3232">
            <v>41120</v>
          </cell>
          <cell r="C3232">
            <v>106.23</v>
          </cell>
        </row>
        <row r="3233">
          <cell r="B3233">
            <v>41121</v>
          </cell>
          <cell r="C3233">
            <v>106.34</v>
          </cell>
        </row>
        <row r="3234">
          <cell r="B3234">
            <v>41122</v>
          </cell>
          <cell r="C3234">
            <v>105.92</v>
          </cell>
        </row>
        <row r="3235">
          <cell r="B3235">
            <v>41123</v>
          </cell>
          <cell r="C3235">
            <v>106.01</v>
          </cell>
        </row>
        <row r="3236">
          <cell r="B3236">
            <v>41124</v>
          </cell>
          <cell r="C3236">
            <v>106.41</v>
          </cell>
        </row>
        <row r="3237">
          <cell r="B3237">
            <v>41127</v>
          </cell>
          <cell r="C3237">
            <v>108.04</v>
          </cell>
        </row>
        <row r="3238">
          <cell r="B3238">
            <v>41128</v>
          </cell>
          <cell r="C3238">
            <v>108.98</v>
          </cell>
        </row>
        <row r="3239">
          <cell r="B3239">
            <v>41129</v>
          </cell>
          <cell r="C3239">
            <v>111.2</v>
          </cell>
        </row>
        <row r="3240">
          <cell r="B3240">
            <v>41130</v>
          </cell>
          <cell r="C3240">
            <v>112.24</v>
          </cell>
        </row>
        <row r="3241">
          <cell r="B3241">
            <v>41131</v>
          </cell>
          <cell r="C3241">
            <v>112.89</v>
          </cell>
        </row>
        <row r="3242">
          <cell r="B3242">
            <v>41134</v>
          </cell>
          <cell r="C3242">
            <v>112.47</v>
          </cell>
        </row>
        <row r="3243">
          <cell r="B3243">
            <v>41135</v>
          </cell>
          <cell r="C3243">
            <v>114.38</v>
          </cell>
        </row>
        <row r="3244">
          <cell r="B3244">
            <v>41136</v>
          </cell>
          <cell r="C3244">
            <v>114.04</v>
          </cell>
        </row>
        <row r="3245">
          <cell r="B3245">
            <v>41137</v>
          </cell>
          <cell r="C3245">
            <v>114.79</v>
          </cell>
        </row>
        <row r="3246">
          <cell r="B3246">
            <v>41138</v>
          </cell>
          <cell r="C3246">
            <v>116.96</v>
          </cell>
        </row>
        <row r="3247">
          <cell r="B3247">
            <v>41141</v>
          </cell>
          <cell r="C3247">
            <v>114.08</v>
          </cell>
        </row>
        <row r="3248">
          <cell r="B3248">
            <v>41142</v>
          </cell>
          <cell r="C3248">
            <v>114.3</v>
          </cell>
        </row>
        <row r="3249">
          <cell r="B3249">
            <v>41143</v>
          </cell>
          <cell r="C3249">
            <v>114.93</v>
          </cell>
        </row>
        <row r="3250">
          <cell r="B3250">
            <v>41144</v>
          </cell>
          <cell r="C3250">
            <v>114.52</v>
          </cell>
        </row>
        <row r="3251">
          <cell r="B3251">
            <v>41145</v>
          </cell>
          <cell r="C3251">
            <v>116.04</v>
          </cell>
        </row>
        <row r="3252">
          <cell r="B3252">
            <v>41148</v>
          </cell>
          <cell r="C3252">
            <v>114.69</v>
          </cell>
        </row>
        <row r="3253">
          <cell r="B3253">
            <v>41149</v>
          </cell>
          <cell r="C3253">
            <v>113.42</v>
          </cell>
        </row>
        <row r="3254">
          <cell r="B3254">
            <v>41150</v>
          </cell>
          <cell r="C3254">
            <v>112.73</v>
          </cell>
        </row>
        <row r="3255">
          <cell r="B3255">
            <v>41151</v>
          </cell>
          <cell r="C3255">
            <v>112.44</v>
          </cell>
        </row>
        <row r="3256">
          <cell r="B3256">
            <v>41152</v>
          </cell>
          <cell r="C3256">
            <v>113.11</v>
          </cell>
        </row>
        <row r="3257">
          <cell r="B3257">
            <v>41155</v>
          </cell>
          <cell r="C3257">
            <v>114.02</v>
          </cell>
        </row>
        <row r="3258">
          <cell r="B3258">
            <v>41156</v>
          </cell>
          <cell r="C3258">
            <v>115.12</v>
          </cell>
        </row>
        <row r="3259">
          <cell r="B3259">
            <v>41157</v>
          </cell>
          <cell r="C3259">
            <v>115.58</v>
          </cell>
        </row>
        <row r="3260">
          <cell r="B3260">
            <v>41158</v>
          </cell>
          <cell r="C3260">
            <v>113.71</v>
          </cell>
        </row>
        <row r="3261">
          <cell r="B3261">
            <v>41159</v>
          </cell>
          <cell r="C3261">
            <v>114.14</v>
          </cell>
        </row>
        <row r="3262">
          <cell r="B3262">
            <v>41162</v>
          </cell>
          <cell r="C3262">
            <v>113.99</v>
          </cell>
        </row>
        <row r="3263">
          <cell r="B3263">
            <v>41163</v>
          </cell>
          <cell r="C3263">
            <v>114.72</v>
          </cell>
        </row>
        <row r="3264">
          <cell r="B3264">
            <v>41164</v>
          </cell>
          <cell r="C3264">
            <v>115.07</v>
          </cell>
        </row>
        <row r="3265">
          <cell r="B3265">
            <v>41165</v>
          </cell>
          <cell r="C3265">
            <v>116.19</v>
          </cell>
        </row>
        <row r="3266">
          <cell r="B3266">
            <v>41166</v>
          </cell>
          <cell r="C3266">
            <v>116.85</v>
          </cell>
        </row>
        <row r="3267">
          <cell r="B3267">
            <v>41169</v>
          </cell>
          <cell r="C3267">
            <v>117.26</v>
          </cell>
        </row>
        <row r="3268">
          <cell r="B3268">
            <v>41170</v>
          </cell>
          <cell r="C3268">
            <v>116.02</v>
          </cell>
        </row>
        <row r="3269">
          <cell r="B3269">
            <v>41171</v>
          </cell>
          <cell r="C3269">
            <v>113.33</v>
          </cell>
        </row>
        <row r="3270">
          <cell r="B3270">
            <v>41172</v>
          </cell>
          <cell r="C3270">
            <v>110.11</v>
          </cell>
        </row>
        <row r="3271">
          <cell r="B3271">
            <v>41173</v>
          </cell>
          <cell r="C3271">
            <v>108.73</v>
          </cell>
        </row>
        <row r="3272">
          <cell r="B3272">
            <v>41176</v>
          </cell>
          <cell r="C3272">
            <v>110.96</v>
          </cell>
        </row>
        <row r="3273">
          <cell r="B3273">
            <v>41177</v>
          </cell>
          <cell r="C3273">
            <v>109.93</v>
          </cell>
        </row>
        <row r="3274">
          <cell r="B3274">
            <v>41178</v>
          </cell>
          <cell r="C3274">
            <v>110.83</v>
          </cell>
        </row>
        <row r="3275">
          <cell r="B3275">
            <v>41179</v>
          </cell>
          <cell r="C3275">
            <v>109.65</v>
          </cell>
        </row>
        <row r="3276">
          <cell r="B3276">
            <v>41180</v>
          </cell>
          <cell r="C3276">
            <v>111.53</v>
          </cell>
        </row>
        <row r="3277">
          <cell r="B3277">
            <v>41183</v>
          </cell>
          <cell r="C3277">
            <v>112.6</v>
          </cell>
        </row>
        <row r="3278">
          <cell r="B3278">
            <v>41184</v>
          </cell>
          <cell r="C3278">
            <v>112.3</v>
          </cell>
        </row>
        <row r="3279">
          <cell r="B3279">
            <v>41185</v>
          </cell>
          <cell r="C3279">
            <v>112.11</v>
          </cell>
        </row>
        <row r="3280">
          <cell r="B3280">
            <v>41186</v>
          </cell>
          <cell r="C3280">
            <v>109.72</v>
          </cell>
        </row>
        <row r="3281">
          <cell r="B3281">
            <v>41187</v>
          </cell>
          <cell r="C3281">
            <v>110.2</v>
          </cell>
        </row>
        <row r="3282">
          <cell r="B3282">
            <v>41190</v>
          </cell>
          <cell r="C3282">
            <v>112.09</v>
          </cell>
        </row>
        <row r="3283">
          <cell r="B3283">
            <v>41191</v>
          </cell>
          <cell r="C3283">
            <v>111.79</v>
          </cell>
        </row>
        <row r="3284">
          <cell r="B3284">
            <v>41192</v>
          </cell>
          <cell r="C3284">
            <v>113.35</v>
          </cell>
        </row>
        <row r="3285">
          <cell r="B3285">
            <v>41193</v>
          </cell>
          <cell r="C3285">
            <v>114.64</v>
          </cell>
        </row>
        <row r="3286">
          <cell r="B3286">
            <v>41194</v>
          </cell>
          <cell r="C3286">
            <v>115.53</v>
          </cell>
        </row>
        <row r="3287">
          <cell r="B3287">
            <v>41197</v>
          </cell>
          <cell r="C3287">
            <v>114.87</v>
          </cell>
        </row>
        <row r="3288">
          <cell r="B3288">
            <v>41198</v>
          </cell>
          <cell r="C3288">
            <v>114.96</v>
          </cell>
        </row>
        <row r="3289">
          <cell r="B3289">
            <v>41199</v>
          </cell>
          <cell r="C3289">
            <v>115.01</v>
          </cell>
        </row>
        <row r="3290">
          <cell r="B3290">
            <v>41200</v>
          </cell>
          <cell r="C3290">
            <v>113.68</v>
          </cell>
        </row>
        <row r="3291">
          <cell r="B3291">
            <v>41201</v>
          </cell>
          <cell r="C3291">
            <v>112.71</v>
          </cell>
        </row>
        <row r="3292">
          <cell r="B3292">
            <v>41204</v>
          </cell>
          <cell r="C3292">
            <v>112.25</v>
          </cell>
        </row>
        <row r="3293">
          <cell r="B3293">
            <v>41205</v>
          </cell>
          <cell r="C3293">
            <v>110.36</v>
          </cell>
        </row>
        <row r="3294">
          <cell r="B3294">
            <v>41206</v>
          </cell>
          <cell r="C3294">
            <v>108.59</v>
          </cell>
        </row>
        <row r="3295">
          <cell r="B3295">
            <v>41207</v>
          </cell>
          <cell r="C3295">
            <v>108.36</v>
          </cell>
        </row>
        <row r="3296">
          <cell r="B3296">
            <v>41208</v>
          </cell>
          <cell r="C3296">
            <v>108.7</v>
          </cell>
        </row>
        <row r="3297">
          <cell r="B3297">
            <v>41211</v>
          </cell>
          <cell r="C3297">
            <v>108.63</v>
          </cell>
        </row>
        <row r="3298">
          <cell r="B3298">
            <v>41212</v>
          </cell>
          <cell r="C3298">
            <v>109.55</v>
          </cell>
        </row>
        <row r="3299">
          <cell r="B3299">
            <v>41213</v>
          </cell>
          <cell r="C3299">
            <v>109.4</v>
          </cell>
        </row>
        <row r="3300">
          <cell r="B3300">
            <v>41214</v>
          </cell>
          <cell r="C3300">
            <v>109.3</v>
          </cell>
        </row>
        <row r="3301">
          <cell r="B3301">
            <v>41215</v>
          </cell>
          <cell r="C3301">
            <v>108.38</v>
          </cell>
        </row>
        <row r="3302">
          <cell r="B3302">
            <v>41218</v>
          </cell>
          <cell r="C3302">
            <v>107.21</v>
          </cell>
        </row>
        <row r="3303">
          <cell r="B3303">
            <v>41219</v>
          </cell>
          <cell r="C3303">
            <v>106.12</v>
          </cell>
        </row>
        <row r="3304">
          <cell r="B3304">
            <v>41220</v>
          </cell>
          <cell r="C3304">
            <v>109.32</v>
          </cell>
        </row>
        <row r="3305">
          <cell r="B3305">
            <v>41221</v>
          </cell>
          <cell r="C3305">
            <v>108.97</v>
          </cell>
        </row>
        <row r="3306">
          <cell r="B3306">
            <v>41222</v>
          </cell>
          <cell r="C3306">
            <v>107.38</v>
          </cell>
        </row>
        <row r="3307">
          <cell r="B3307">
            <v>41225</v>
          </cell>
          <cell r="C3307">
            <v>107.86</v>
          </cell>
        </row>
        <row r="3308">
          <cell r="B3308">
            <v>41226</v>
          </cell>
          <cell r="C3308">
            <v>109.52</v>
          </cell>
        </row>
        <row r="3309">
          <cell r="B3309">
            <v>41227</v>
          </cell>
          <cell r="C3309">
            <v>108.2</v>
          </cell>
        </row>
        <row r="3310">
          <cell r="B3310">
            <v>41228</v>
          </cell>
          <cell r="C3310">
            <v>109.14</v>
          </cell>
        </row>
        <row r="3311">
          <cell r="B3311">
            <v>41229</v>
          </cell>
          <cell r="C3311">
            <v>110.84</v>
          </cell>
        </row>
        <row r="3312">
          <cell r="B3312">
            <v>41232</v>
          </cell>
          <cell r="C3312">
            <v>108.51</v>
          </cell>
        </row>
        <row r="3313">
          <cell r="B3313">
            <v>41233</v>
          </cell>
          <cell r="C3313">
            <v>110.83</v>
          </cell>
        </row>
        <row r="3314">
          <cell r="B3314">
            <v>41234</v>
          </cell>
          <cell r="C3314">
            <v>110.94</v>
          </cell>
        </row>
        <row r="3315">
          <cell r="B3315">
            <v>41235</v>
          </cell>
          <cell r="C3315">
            <v>110.97</v>
          </cell>
        </row>
        <row r="3316">
          <cell r="B3316">
            <v>41236</v>
          </cell>
          <cell r="C3316">
            <v>110.62</v>
          </cell>
        </row>
        <row r="3317">
          <cell r="B3317">
            <v>41239</v>
          </cell>
          <cell r="C3317">
            <v>110.87</v>
          </cell>
        </row>
        <row r="3318">
          <cell r="B3318">
            <v>41240</v>
          </cell>
          <cell r="C3318">
            <v>110.95</v>
          </cell>
        </row>
        <row r="3319">
          <cell r="B3319">
            <v>41241</v>
          </cell>
          <cell r="C3319">
            <v>110.54</v>
          </cell>
        </row>
        <row r="3320">
          <cell r="B3320">
            <v>41242</v>
          </cell>
          <cell r="C3320">
            <v>109.29</v>
          </cell>
        </row>
        <row r="3321">
          <cell r="B3321">
            <v>41243</v>
          </cell>
          <cell r="C3321">
            <v>110.84</v>
          </cell>
        </row>
        <row r="3322">
          <cell r="B3322">
            <v>41246</v>
          </cell>
          <cell r="C3322">
            <v>110.96</v>
          </cell>
        </row>
        <row r="3323">
          <cell r="B3323">
            <v>41247</v>
          </cell>
          <cell r="C3323">
            <v>111.56</v>
          </cell>
        </row>
        <row r="3324">
          <cell r="B3324">
            <v>41248</v>
          </cell>
          <cell r="C3324">
            <v>110.03</v>
          </cell>
        </row>
        <row r="3325">
          <cell r="B3325">
            <v>41249</v>
          </cell>
          <cell r="C3325">
            <v>109.79</v>
          </cell>
        </row>
        <row r="3326">
          <cell r="B3326">
            <v>41250</v>
          </cell>
          <cell r="C3326">
            <v>107.99</v>
          </cell>
        </row>
        <row r="3327">
          <cell r="B3327">
            <v>41253</v>
          </cell>
          <cell r="C3327">
            <v>107.25</v>
          </cell>
        </row>
        <row r="3328">
          <cell r="B3328">
            <v>41254</v>
          </cell>
          <cell r="C3328">
            <v>107.89</v>
          </cell>
        </row>
        <row r="3329">
          <cell r="B3329">
            <v>41255</v>
          </cell>
          <cell r="C3329">
            <v>108.05</v>
          </cell>
        </row>
        <row r="3330">
          <cell r="B3330">
            <v>41256</v>
          </cell>
          <cell r="C3330">
            <v>109.44</v>
          </cell>
        </row>
        <row r="3331">
          <cell r="B3331">
            <v>41257</v>
          </cell>
          <cell r="C3331">
            <v>108.9</v>
          </cell>
        </row>
        <row r="3332">
          <cell r="B3332">
            <v>41260</v>
          </cell>
          <cell r="C3332">
            <v>109.13</v>
          </cell>
        </row>
        <row r="3333">
          <cell r="B3333">
            <v>41261</v>
          </cell>
          <cell r="C3333">
            <v>108.03</v>
          </cell>
        </row>
        <row r="3334">
          <cell r="B3334">
            <v>41262</v>
          </cell>
          <cell r="C3334">
            <v>108.63</v>
          </cell>
        </row>
        <row r="3335">
          <cell r="B3335">
            <v>41263</v>
          </cell>
          <cell r="C3335">
            <v>110.01</v>
          </cell>
        </row>
        <row r="3336">
          <cell r="B3336">
            <v>41264</v>
          </cell>
          <cell r="C3336">
            <v>110.26</v>
          </cell>
        </row>
        <row r="3337">
          <cell r="B3337">
            <v>41267</v>
          </cell>
          <cell r="C3337">
            <v>109.31</v>
          </cell>
        </row>
        <row r="3338">
          <cell r="B3338">
            <v>41269</v>
          </cell>
          <cell r="C3338">
            <v>108.62</v>
          </cell>
        </row>
        <row r="3339">
          <cell r="B3339">
            <v>41270</v>
          </cell>
          <cell r="C3339">
            <v>109.55</v>
          </cell>
        </row>
        <row r="3340">
          <cell r="B3340">
            <v>41271</v>
          </cell>
          <cell r="C3340">
            <v>109.73</v>
          </cell>
        </row>
        <row r="3341">
          <cell r="B3341">
            <v>41274</v>
          </cell>
          <cell r="C3341">
            <v>110.62</v>
          </cell>
        </row>
        <row r="3342">
          <cell r="B3342">
            <v>41276</v>
          </cell>
          <cell r="C3342">
            <v>110.44</v>
          </cell>
        </row>
        <row r="3343">
          <cell r="B3343">
            <v>41277</v>
          </cell>
          <cell r="C3343">
            <v>112.36</v>
          </cell>
        </row>
        <row r="3344">
          <cell r="B3344">
            <v>41278</v>
          </cell>
          <cell r="C3344">
            <v>112.16</v>
          </cell>
        </row>
        <row r="3345">
          <cell r="B3345">
            <v>41281</v>
          </cell>
          <cell r="C3345">
            <v>111.17</v>
          </cell>
        </row>
        <row r="3346">
          <cell r="B3346">
            <v>41282</v>
          </cell>
          <cell r="C3346">
            <v>111.16</v>
          </cell>
        </row>
        <row r="3347">
          <cell r="B3347">
            <v>41283</v>
          </cell>
          <cell r="C3347">
            <v>111.6</v>
          </cell>
        </row>
        <row r="3348">
          <cell r="B3348">
            <v>41284</v>
          </cell>
          <cell r="C3348">
            <v>111.51</v>
          </cell>
        </row>
        <row r="3349">
          <cell r="B3349">
            <v>41285</v>
          </cell>
          <cell r="C3349">
            <v>112.72</v>
          </cell>
        </row>
        <row r="3350">
          <cell r="B3350">
            <v>41288</v>
          </cell>
          <cell r="C3350">
            <v>110.67</v>
          </cell>
        </row>
        <row r="3351">
          <cell r="B3351">
            <v>41289</v>
          </cell>
          <cell r="C3351">
            <v>111.36</v>
          </cell>
        </row>
        <row r="3352">
          <cell r="B3352">
            <v>41290</v>
          </cell>
          <cell r="C3352">
            <v>111.58</v>
          </cell>
        </row>
        <row r="3353">
          <cell r="B3353">
            <v>41291</v>
          </cell>
          <cell r="C3353">
            <v>110.61</v>
          </cell>
        </row>
        <row r="3354">
          <cell r="B3354">
            <v>41292</v>
          </cell>
          <cell r="C3354">
            <v>110.62</v>
          </cell>
        </row>
        <row r="3355">
          <cell r="B3355">
            <v>41295</v>
          </cell>
          <cell r="C3355">
            <v>111.22</v>
          </cell>
        </row>
        <row r="3356">
          <cell r="B3356">
            <v>41296</v>
          </cell>
          <cell r="C3356">
            <v>111.84</v>
          </cell>
        </row>
        <row r="3357">
          <cell r="B3357">
            <v>41297</v>
          </cell>
          <cell r="C3357">
            <v>112.3</v>
          </cell>
        </row>
        <row r="3358">
          <cell r="B3358">
            <v>41298</v>
          </cell>
          <cell r="C3358">
            <v>112.72</v>
          </cell>
        </row>
        <row r="3359">
          <cell r="B3359">
            <v>41299</v>
          </cell>
          <cell r="C3359">
            <v>113.11</v>
          </cell>
        </row>
        <row r="3360">
          <cell r="B3360">
            <v>41302</v>
          </cell>
          <cell r="C3360">
            <v>113.57</v>
          </cell>
        </row>
        <row r="3361">
          <cell r="B3361">
            <v>41303</v>
          </cell>
          <cell r="C3361">
            <v>113.39</v>
          </cell>
        </row>
        <row r="3362">
          <cell r="B3362">
            <v>41304</v>
          </cell>
          <cell r="C3362">
            <v>113.91</v>
          </cell>
        </row>
        <row r="3363">
          <cell r="B3363">
            <v>41305</v>
          </cell>
          <cell r="C3363">
            <v>114.93</v>
          </cell>
        </row>
        <row r="3364">
          <cell r="B3364">
            <v>41306</v>
          </cell>
          <cell r="C3364">
            <v>115.08</v>
          </cell>
        </row>
        <row r="3365">
          <cell r="B3365">
            <v>41309</v>
          </cell>
          <cell r="C3365">
            <v>116.36</v>
          </cell>
        </row>
        <row r="3366">
          <cell r="B3366">
            <v>41310</v>
          </cell>
          <cell r="C3366">
            <v>116.04</v>
          </cell>
        </row>
        <row r="3367">
          <cell r="B3367">
            <v>41311</v>
          </cell>
          <cell r="C3367">
            <v>116.67</v>
          </cell>
        </row>
        <row r="3368">
          <cell r="B3368">
            <v>41312</v>
          </cell>
          <cell r="C3368">
            <v>116.44</v>
          </cell>
        </row>
        <row r="3369">
          <cell r="B3369">
            <v>41313</v>
          </cell>
          <cell r="C3369">
            <v>117.51</v>
          </cell>
        </row>
        <row r="3370">
          <cell r="B3370">
            <v>41316</v>
          </cell>
          <cell r="C3370">
            <v>118.6</v>
          </cell>
        </row>
        <row r="3371">
          <cell r="B3371">
            <v>41317</v>
          </cell>
          <cell r="C3371">
            <v>118.29</v>
          </cell>
        </row>
        <row r="3372">
          <cell r="B3372">
            <v>41318</v>
          </cell>
          <cell r="C3372">
            <v>118.49</v>
          </cell>
        </row>
        <row r="3373">
          <cell r="B3373">
            <v>41319</v>
          </cell>
          <cell r="C3373">
            <v>118.58</v>
          </cell>
        </row>
        <row r="3374">
          <cell r="B3374">
            <v>41320</v>
          </cell>
          <cell r="C3374">
            <v>117.89</v>
          </cell>
        </row>
        <row r="3375">
          <cell r="B3375">
            <v>41323</v>
          </cell>
          <cell r="C3375">
            <v>117.44</v>
          </cell>
        </row>
        <row r="3376">
          <cell r="B3376">
            <v>41324</v>
          </cell>
          <cell r="C3376">
            <v>117.71</v>
          </cell>
        </row>
        <row r="3377">
          <cell r="B3377">
            <v>41325</v>
          </cell>
          <cell r="C3377">
            <v>117.35</v>
          </cell>
        </row>
        <row r="3378">
          <cell r="B3378">
            <v>41326</v>
          </cell>
          <cell r="C3378">
            <v>116.73</v>
          </cell>
        </row>
        <row r="3379">
          <cell r="B3379">
            <v>41327</v>
          </cell>
          <cell r="C3379">
            <v>114.17</v>
          </cell>
        </row>
        <row r="3380">
          <cell r="B3380">
            <v>41330</v>
          </cell>
          <cell r="C3380">
            <v>114.24</v>
          </cell>
        </row>
        <row r="3381">
          <cell r="B3381">
            <v>41331</v>
          </cell>
          <cell r="C3381">
            <v>115.11</v>
          </cell>
        </row>
        <row r="3382">
          <cell r="B3382">
            <v>41332</v>
          </cell>
          <cell r="C3382">
            <v>113.38</v>
          </cell>
        </row>
        <row r="3383">
          <cell r="B3383">
            <v>41333</v>
          </cell>
          <cell r="C3383">
            <v>112.72</v>
          </cell>
        </row>
        <row r="3384">
          <cell r="B3384">
            <v>41334</v>
          </cell>
          <cell r="C3384">
            <v>112.08</v>
          </cell>
        </row>
        <row r="3385">
          <cell r="B3385">
            <v>41337</v>
          </cell>
          <cell r="C3385">
            <v>110.39</v>
          </cell>
        </row>
        <row r="3386">
          <cell r="B3386">
            <v>41338</v>
          </cell>
          <cell r="C3386">
            <v>110.37</v>
          </cell>
        </row>
        <row r="3387">
          <cell r="B3387">
            <v>41339</v>
          </cell>
          <cell r="C3387">
            <v>110.95</v>
          </cell>
        </row>
        <row r="3388">
          <cell r="B3388">
            <v>41340</v>
          </cell>
          <cell r="C3388">
            <v>111.22</v>
          </cell>
        </row>
        <row r="3389">
          <cell r="B3389">
            <v>41341</v>
          </cell>
          <cell r="C3389">
            <v>111.04</v>
          </cell>
        </row>
        <row r="3390">
          <cell r="B3390">
            <v>41344</v>
          </cell>
          <cell r="C3390">
            <v>110.31</v>
          </cell>
        </row>
        <row r="3391">
          <cell r="B3391">
            <v>41345</v>
          </cell>
          <cell r="C3391">
            <v>110.13</v>
          </cell>
        </row>
        <row r="3392">
          <cell r="B3392">
            <v>41346</v>
          </cell>
          <cell r="C3392">
            <v>110.14</v>
          </cell>
        </row>
        <row r="3393">
          <cell r="B3393">
            <v>41347</v>
          </cell>
          <cell r="C3393">
            <v>109.28</v>
          </cell>
        </row>
        <row r="3394">
          <cell r="B3394">
            <v>41348</v>
          </cell>
          <cell r="C3394">
            <v>109.38</v>
          </cell>
        </row>
        <row r="3395">
          <cell r="B3395">
            <v>41351</v>
          </cell>
          <cell r="C3395">
            <v>109.99</v>
          </cell>
        </row>
        <row r="3396">
          <cell r="B3396">
            <v>41352</v>
          </cell>
          <cell r="C3396">
            <v>109</v>
          </cell>
        </row>
        <row r="3397">
          <cell r="B3397">
            <v>41353</v>
          </cell>
          <cell r="C3397">
            <v>108.61</v>
          </cell>
        </row>
        <row r="3398">
          <cell r="B3398">
            <v>41354</v>
          </cell>
          <cell r="C3398">
            <v>108.4</v>
          </cell>
        </row>
        <row r="3399">
          <cell r="B3399">
            <v>41355</v>
          </cell>
          <cell r="C3399">
            <v>108.07</v>
          </cell>
        </row>
        <row r="3400">
          <cell r="B3400">
            <v>41358</v>
          </cell>
          <cell r="C3400">
            <v>107.66</v>
          </cell>
        </row>
        <row r="3401">
          <cell r="B3401">
            <v>41359</v>
          </cell>
          <cell r="C3401">
            <v>108.2</v>
          </cell>
        </row>
        <row r="3402">
          <cell r="B3402">
            <v>41360</v>
          </cell>
          <cell r="C3402">
            <v>108.53</v>
          </cell>
        </row>
        <row r="3403">
          <cell r="B3403">
            <v>41361</v>
          </cell>
          <cell r="C3403">
            <v>109.51</v>
          </cell>
        </row>
        <row r="3404">
          <cell r="B3404">
            <v>41365</v>
          </cell>
          <cell r="C3404">
            <v>109.58</v>
          </cell>
        </row>
        <row r="3405">
          <cell r="B3405">
            <v>41366</v>
          </cell>
          <cell r="C3405">
            <v>110.16</v>
          </cell>
        </row>
        <row r="3406">
          <cell r="B3406">
            <v>41367</v>
          </cell>
          <cell r="C3406">
            <v>111</v>
          </cell>
        </row>
        <row r="3407">
          <cell r="B3407">
            <v>41368</v>
          </cell>
          <cell r="C3407">
            <v>109.19</v>
          </cell>
        </row>
        <row r="3408">
          <cell r="B3408">
            <v>41369</v>
          </cell>
          <cell r="C3408">
            <v>106.7</v>
          </cell>
        </row>
        <row r="3409">
          <cell r="B3409">
            <v>41372</v>
          </cell>
          <cell r="C3409">
            <v>105.3</v>
          </cell>
        </row>
        <row r="3410">
          <cell r="B3410">
            <v>41373</v>
          </cell>
          <cell r="C3410">
            <v>104.88</v>
          </cell>
        </row>
        <row r="3411">
          <cell r="B3411">
            <v>41374</v>
          </cell>
          <cell r="C3411">
            <v>105.25</v>
          </cell>
        </row>
        <row r="3412">
          <cell r="B3412">
            <v>41375</v>
          </cell>
          <cell r="C3412">
            <v>105.9</v>
          </cell>
        </row>
        <row r="3413">
          <cell r="B3413">
            <v>41376</v>
          </cell>
          <cell r="C3413">
            <v>105.18</v>
          </cell>
        </row>
        <row r="3414">
          <cell r="B3414">
            <v>41379</v>
          </cell>
          <cell r="C3414">
            <v>102.61</v>
          </cell>
        </row>
        <row r="3415">
          <cell r="B3415">
            <v>41380</v>
          </cell>
          <cell r="C3415">
            <v>100.36</v>
          </cell>
        </row>
        <row r="3416">
          <cell r="B3416">
            <v>41381</v>
          </cell>
          <cell r="C3416">
            <v>99.81</v>
          </cell>
        </row>
        <row r="3417">
          <cell r="B3417">
            <v>41382</v>
          </cell>
          <cell r="C3417">
            <v>98.9</v>
          </cell>
        </row>
        <row r="3418">
          <cell r="B3418">
            <v>41383</v>
          </cell>
          <cell r="C3418">
            <v>98.95</v>
          </cell>
        </row>
        <row r="3419">
          <cell r="B3419">
            <v>41386</v>
          </cell>
          <cell r="C3419">
            <v>99.67</v>
          </cell>
        </row>
        <row r="3420">
          <cell r="B3420">
            <v>41387</v>
          </cell>
          <cell r="C3420">
            <v>100.87</v>
          </cell>
        </row>
        <row r="3421">
          <cell r="B3421">
            <v>41388</v>
          </cell>
          <cell r="C3421">
            <v>99.84</v>
          </cell>
        </row>
        <row r="3422">
          <cell r="B3422">
            <v>41389</v>
          </cell>
          <cell r="C3422">
            <v>101.26</v>
          </cell>
        </row>
        <row r="3423">
          <cell r="B3423">
            <v>41390</v>
          </cell>
          <cell r="C3423">
            <v>102.32</v>
          </cell>
        </row>
        <row r="3424">
          <cell r="B3424">
            <v>41393</v>
          </cell>
          <cell r="C3424">
            <v>103.07</v>
          </cell>
        </row>
        <row r="3425">
          <cell r="B3425">
            <v>41394</v>
          </cell>
          <cell r="C3425">
            <v>103.47</v>
          </cell>
        </row>
        <row r="3426">
          <cell r="B3426">
            <v>41395</v>
          </cell>
          <cell r="C3426">
            <v>103.22</v>
          </cell>
        </row>
        <row r="3427">
          <cell r="B3427">
            <v>41396</v>
          </cell>
          <cell r="C3427">
            <v>100.43</v>
          </cell>
        </row>
        <row r="3428">
          <cell r="B3428">
            <v>41397</v>
          </cell>
          <cell r="C3428">
            <v>101.15</v>
          </cell>
        </row>
        <row r="3429">
          <cell r="B3429">
            <v>41400</v>
          </cell>
          <cell r="C3429">
            <v>103.93</v>
          </cell>
        </row>
        <row r="3430">
          <cell r="B3430">
            <v>41401</v>
          </cell>
          <cell r="C3430">
            <v>104.83</v>
          </cell>
        </row>
        <row r="3431">
          <cell r="B3431">
            <v>41402</v>
          </cell>
          <cell r="C3431">
            <v>105.22</v>
          </cell>
        </row>
        <row r="3432">
          <cell r="B3432">
            <v>41403</v>
          </cell>
          <cell r="C3432">
            <v>104.16</v>
          </cell>
        </row>
        <row r="3433">
          <cell r="B3433">
            <v>41404</v>
          </cell>
          <cell r="C3433">
            <v>104.07</v>
          </cell>
        </row>
        <row r="3434">
          <cell r="B3434">
            <v>41407</v>
          </cell>
          <cell r="C3434">
            <v>103.27</v>
          </cell>
        </row>
        <row r="3435">
          <cell r="B3435">
            <v>41408</v>
          </cell>
          <cell r="C3435">
            <v>102.97</v>
          </cell>
        </row>
        <row r="3436">
          <cell r="B3436">
            <v>41409</v>
          </cell>
          <cell r="C3436">
            <v>102.56</v>
          </cell>
        </row>
        <row r="3437">
          <cell r="B3437">
            <v>41410</v>
          </cell>
          <cell r="C3437">
            <v>102.42</v>
          </cell>
        </row>
        <row r="3438">
          <cell r="B3438">
            <v>41411</v>
          </cell>
          <cell r="C3438">
            <v>103.72</v>
          </cell>
        </row>
        <row r="3439">
          <cell r="B3439">
            <v>41414</v>
          </cell>
          <cell r="C3439">
            <v>104.49</v>
          </cell>
        </row>
        <row r="3440">
          <cell r="B3440">
            <v>41415</v>
          </cell>
          <cell r="C3440">
            <v>104.58</v>
          </cell>
        </row>
        <row r="3441">
          <cell r="B3441">
            <v>41416</v>
          </cell>
          <cell r="C3441">
            <v>104.19</v>
          </cell>
        </row>
        <row r="3442">
          <cell r="B3442">
            <v>41417</v>
          </cell>
          <cell r="C3442">
            <v>103.17</v>
          </cell>
        </row>
        <row r="3443">
          <cell r="B3443">
            <v>41418</v>
          </cell>
          <cell r="C3443">
            <v>101.71</v>
          </cell>
        </row>
        <row r="3444">
          <cell r="B3444">
            <v>41421</v>
          </cell>
          <cell r="C3444">
            <v>102.27</v>
          </cell>
        </row>
        <row r="3445">
          <cell r="B3445">
            <v>41422</v>
          </cell>
          <cell r="C3445">
            <v>102.53</v>
          </cell>
        </row>
        <row r="3446">
          <cell r="B3446">
            <v>41423</v>
          </cell>
          <cell r="C3446">
            <v>104.23</v>
          </cell>
        </row>
        <row r="3447">
          <cell r="B3447">
            <v>41424</v>
          </cell>
          <cell r="C3447">
            <v>103.56</v>
          </cell>
        </row>
        <row r="3448">
          <cell r="B3448">
            <v>41425</v>
          </cell>
          <cell r="C3448">
            <v>101.93</v>
          </cell>
        </row>
        <row r="3449">
          <cell r="B3449">
            <v>41428</v>
          </cell>
          <cell r="C3449">
            <v>101.28</v>
          </cell>
        </row>
        <row r="3450">
          <cell r="B3450">
            <v>41429</v>
          </cell>
          <cell r="C3450">
            <v>101.69</v>
          </cell>
        </row>
        <row r="3451">
          <cell r="B3451">
            <v>41430</v>
          </cell>
          <cell r="C3451">
            <v>102.25</v>
          </cell>
        </row>
        <row r="3452">
          <cell r="B3452">
            <v>41431</v>
          </cell>
          <cell r="C3452">
            <v>103.62</v>
          </cell>
        </row>
        <row r="3453">
          <cell r="B3453">
            <v>41432</v>
          </cell>
          <cell r="C3453">
            <v>103.4</v>
          </cell>
        </row>
        <row r="3454">
          <cell r="B3454">
            <v>41435</v>
          </cell>
          <cell r="C3454">
            <v>104.02</v>
          </cell>
        </row>
        <row r="3455">
          <cell r="B3455">
            <v>41436</v>
          </cell>
          <cell r="C3455">
            <v>104.33</v>
          </cell>
        </row>
        <row r="3456">
          <cell r="B3456">
            <v>41437</v>
          </cell>
          <cell r="C3456">
            <v>102.63</v>
          </cell>
        </row>
        <row r="3457">
          <cell r="B3457">
            <v>41438</v>
          </cell>
          <cell r="C3457">
            <v>103.44</v>
          </cell>
        </row>
        <row r="3458">
          <cell r="B3458">
            <v>41439</v>
          </cell>
          <cell r="C3458">
            <v>104.29</v>
          </cell>
        </row>
        <row r="3459">
          <cell r="B3459">
            <v>41442</v>
          </cell>
          <cell r="C3459">
            <v>105.87</v>
          </cell>
        </row>
        <row r="3460">
          <cell r="B3460">
            <v>41443</v>
          </cell>
          <cell r="C3460">
            <v>106.11</v>
          </cell>
        </row>
        <row r="3461">
          <cell r="B3461">
            <v>41444</v>
          </cell>
          <cell r="C3461">
            <v>105.77</v>
          </cell>
        </row>
        <row r="3462">
          <cell r="B3462">
            <v>41445</v>
          </cell>
          <cell r="C3462">
            <v>106.32</v>
          </cell>
        </row>
        <row r="3463">
          <cell r="B3463">
            <v>41446</v>
          </cell>
          <cell r="C3463">
            <v>103.52</v>
          </cell>
        </row>
        <row r="3464">
          <cell r="B3464">
            <v>41449</v>
          </cell>
          <cell r="C3464">
            <v>101.86</v>
          </cell>
        </row>
        <row r="3465">
          <cell r="B3465">
            <v>41450</v>
          </cell>
          <cell r="C3465">
            <v>100.61</v>
          </cell>
        </row>
        <row r="3466">
          <cell r="B3466">
            <v>41451</v>
          </cell>
          <cell r="C3466">
            <v>101.71</v>
          </cell>
        </row>
        <row r="3467">
          <cell r="B3467">
            <v>41452</v>
          </cell>
          <cell r="C3467">
            <v>101.44</v>
          </cell>
        </row>
        <row r="3468">
          <cell r="B3468">
            <v>41453</v>
          </cell>
          <cell r="C3468">
            <v>102.57</v>
          </cell>
        </row>
        <row r="3469">
          <cell r="B3469">
            <v>41456</v>
          </cell>
          <cell r="C3469">
            <v>102.86</v>
          </cell>
        </row>
        <row r="3470">
          <cell r="B3470">
            <v>41457</v>
          </cell>
          <cell r="C3470">
            <v>103.06</v>
          </cell>
        </row>
        <row r="3471">
          <cell r="B3471">
            <v>41458</v>
          </cell>
          <cell r="C3471">
            <v>103.6</v>
          </cell>
        </row>
        <row r="3472">
          <cell r="B3472">
            <v>41459</v>
          </cell>
          <cell r="C3472">
            <v>105.44</v>
          </cell>
        </row>
        <row r="3473">
          <cell r="B3473">
            <v>41460</v>
          </cell>
          <cell r="C3473">
            <v>105.38</v>
          </cell>
        </row>
        <row r="3474">
          <cell r="B3474">
            <v>41463</v>
          </cell>
          <cell r="C3474">
            <v>106.8</v>
          </cell>
        </row>
        <row r="3475">
          <cell r="B3475">
            <v>41464</v>
          </cell>
          <cell r="C3475">
            <v>107.28</v>
          </cell>
        </row>
        <row r="3476">
          <cell r="B3476">
            <v>41465</v>
          </cell>
          <cell r="C3476">
            <v>107.47</v>
          </cell>
        </row>
        <row r="3477">
          <cell r="B3477">
            <v>41466</v>
          </cell>
          <cell r="C3477">
            <v>108.39</v>
          </cell>
        </row>
        <row r="3478">
          <cell r="B3478">
            <v>41467</v>
          </cell>
          <cell r="C3478">
            <v>108.14</v>
          </cell>
        </row>
        <row r="3479">
          <cell r="B3479">
            <v>41470</v>
          </cell>
          <cell r="C3479">
            <v>108.35</v>
          </cell>
        </row>
        <row r="3480">
          <cell r="B3480">
            <v>41471</v>
          </cell>
          <cell r="C3480">
            <v>108.72</v>
          </cell>
        </row>
        <row r="3481">
          <cell r="B3481">
            <v>41472</v>
          </cell>
          <cell r="C3481">
            <v>109.36</v>
          </cell>
        </row>
        <row r="3482">
          <cell r="B3482">
            <v>41473</v>
          </cell>
          <cell r="C3482">
            <v>108.47</v>
          </cell>
        </row>
        <row r="3483">
          <cell r="B3483">
            <v>41474</v>
          </cell>
          <cell r="C3483">
            <v>108.55</v>
          </cell>
        </row>
        <row r="3484">
          <cell r="B3484">
            <v>41477</v>
          </cell>
          <cell r="C3484">
            <v>108.74</v>
          </cell>
        </row>
        <row r="3485">
          <cell r="B3485">
            <v>41478</v>
          </cell>
          <cell r="C3485">
            <v>108.35</v>
          </cell>
        </row>
        <row r="3486">
          <cell r="B3486">
            <v>41479</v>
          </cell>
          <cell r="C3486">
            <v>108.3</v>
          </cell>
        </row>
        <row r="3487">
          <cell r="B3487">
            <v>41480</v>
          </cell>
          <cell r="C3487">
            <v>107.68</v>
          </cell>
        </row>
        <row r="3488">
          <cell r="B3488">
            <v>41481</v>
          </cell>
          <cell r="C3488">
            <v>107.26</v>
          </cell>
        </row>
        <row r="3489">
          <cell r="B3489">
            <v>41484</v>
          </cell>
          <cell r="C3489">
            <v>107.27</v>
          </cell>
        </row>
        <row r="3490">
          <cell r="B3490">
            <v>41485</v>
          </cell>
          <cell r="C3490">
            <v>107.57</v>
          </cell>
        </row>
        <row r="3491">
          <cell r="B3491">
            <v>41486</v>
          </cell>
          <cell r="C3491">
            <v>107.25</v>
          </cell>
        </row>
        <row r="3492">
          <cell r="B3492">
            <v>41487</v>
          </cell>
          <cell r="C3492">
            <v>106.71</v>
          </cell>
        </row>
        <row r="3493">
          <cell r="B3493">
            <v>41488</v>
          </cell>
          <cell r="C3493">
            <v>109.17</v>
          </cell>
        </row>
        <row r="3494">
          <cell r="B3494">
            <v>41491</v>
          </cell>
          <cell r="C3494">
            <v>109.19</v>
          </cell>
        </row>
        <row r="3495">
          <cell r="B3495">
            <v>41492</v>
          </cell>
          <cell r="C3495">
            <v>109.81</v>
          </cell>
        </row>
        <row r="3496">
          <cell r="B3496">
            <v>41493</v>
          </cell>
          <cell r="C3496">
            <v>108.63</v>
          </cell>
        </row>
        <row r="3497">
          <cell r="B3497">
            <v>41494</v>
          </cell>
          <cell r="C3497">
            <v>107.71</v>
          </cell>
        </row>
        <row r="3498">
          <cell r="B3498">
            <v>41495</v>
          </cell>
          <cell r="C3498">
            <v>106.84</v>
          </cell>
        </row>
        <row r="3499">
          <cell r="B3499">
            <v>41498</v>
          </cell>
          <cell r="C3499">
            <v>107.49</v>
          </cell>
        </row>
        <row r="3500">
          <cell r="B3500">
            <v>41499</v>
          </cell>
          <cell r="C3500">
            <v>108.29</v>
          </cell>
        </row>
        <row r="3501">
          <cell r="B3501">
            <v>41500</v>
          </cell>
          <cell r="C3501">
            <v>109.75</v>
          </cell>
        </row>
        <row r="3502">
          <cell r="B3502">
            <v>41501</v>
          </cell>
          <cell r="C3502">
            <v>109.63</v>
          </cell>
        </row>
        <row r="3503">
          <cell r="B3503">
            <v>41502</v>
          </cell>
          <cell r="C3503">
            <v>111.17</v>
          </cell>
        </row>
        <row r="3504">
          <cell r="B3504">
            <v>41505</v>
          </cell>
          <cell r="C3504">
            <v>110.1</v>
          </cell>
        </row>
        <row r="3505">
          <cell r="B3505">
            <v>41506</v>
          </cell>
          <cell r="C3505">
            <v>110.55</v>
          </cell>
        </row>
        <row r="3506">
          <cell r="B3506">
            <v>41507</v>
          </cell>
          <cell r="C3506">
            <v>109.68</v>
          </cell>
        </row>
        <row r="3507">
          <cell r="B3507">
            <v>41508</v>
          </cell>
          <cell r="C3507">
            <v>109.85</v>
          </cell>
        </row>
        <row r="3508">
          <cell r="B3508">
            <v>41509</v>
          </cell>
          <cell r="C3508">
            <v>109.92</v>
          </cell>
        </row>
        <row r="3509">
          <cell r="B3509">
            <v>41512</v>
          </cell>
          <cell r="C3509">
            <v>110.59</v>
          </cell>
        </row>
        <row r="3510">
          <cell r="B3510">
            <v>41513</v>
          </cell>
          <cell r="C3510">
            <v>110.98</v>
          </cell>
        </row>
        <row r="3511">
          <cell r="B3511">
            <v>41514</v>
          </cell>
          <cell r="C3511">
            <v>113.24</v>
          </cell>
        </row>
        <row r="3512">
          <cell r="B3512">
            <v>41515</v>
          </cell>
          <cell r="C3512">
            <v>115.74</v>
          </cell>
        </row>
        <row r="3513">
          <cell r="B3513">
            <v>41516</v>
          </cell>
          <cell r="C3513">
            <v>115.83</v>
          </cell>
        </row>
        <row r="3514">
          <cell r="B3514">
            <v>41519</v>
          </cell>
          <cell r="C3514">
            <v>114.88</v>
          </cell>
        </row>
        <row r="3515">
          <cell r="B3515">
            <v>41520</v>
          </cell>
          <cell r="C3515">
            <v>114.29</v>
          </cell>
        </row>
        <row r="3516">
          <cell r="B3516">
            <v>41521</v>
          </cell>
          <cell r="C3516">
            <v>115.16</v>
          </cell>
        </row>
        <row r="3517">
          <cell r="B3517">
            <v>41522</v>
          </cell>
          <cell r="C3517">
            <v>115.22</v>
          </cell>
        </row>
        <row r="3518">
          <cell r="B3518">
            <v>41523</v>
          </cell>
          <cell r="C3518">
            <v>115.43</v>
          </cell>
        </row>
        <row r="3519">
          <cell r="B3519">
            <v>41526</v>
          </cell>
          <cell r="C3519">
            <v>115.98</v>
          </cell>
        </row>
        <row r="3520">
          <cell r="B3520">
            <v>41527</v>
          </cell>
          <cell r="C3520">
            <v>114.82</v>
          </cell>
        </row>
        <row r="3521">
          <cell r="B3521">
            <v>41528</v>
          </cell>
          <cell r="C3521">
            <v>111.91</v>
          </cell>
        </row>
        <row r="3522">
          <cell r="B3522">
            <v>41529</v>
          </cell>
          <cell r="C3522">
            <v>111.92</v>
          </cell>
        </row>
        <row r="3523">
          <cell r="B3523">
            <v>41530</v>
          </cell>
          <cell r="C3523">
            <v>112.41</v>
          </cell>
        </row>
        <row r="3524">
          <cell r="B3524">
            <v>41533</v>
          </cell>
          <cell r="C3524">
            <v>112.32</v>
          </cell>
        </row>
        <row r="3525">
          <cell r="B3525">
            <v>41534</v>
          </cell>
          <cell r="C3525">
            <v>109.88</v>
          </cell>
        </row>
        <row r="3526">
          <cell r="B3526">
            <v>41535</v>
          </cell>
          <cell r="C3526">
            <v>109.04</v>
          </cell>
        </row>
        <row r="3527">
          <cell r="B3527">
            <v>41536</v>
          </cell>
          <cell r="C3527">
            <v>108.96</v>
          </cell>
        </row>
        <row r="3528">
          <cell r="B3528">
            <v>41537</v>
          </cell>
          <cell r="C3528">
            <v>110.28</v>
          </cell>
        </row>
        <row r="3529">
          <cell r="B3529">
            <v>41540</v>
          </cell>
          <cell r="C3529">
            <v>109.32</v>
          </cell>
        </row>
        <row r="3530">
          <cell r="B3530">
            <v>41541</v>
          </cell>
          <cell r="C3530">
            <v>108.73</v>
          </cell>
        </row>
        <row r="3531">
          <cell r="B3531">
            <v>41542</v>
          </cell>
          <cell r="C3531">
            <v>108.17</v>
          </cell>
        </row>
        <row r="3532">
          <cell r="B3532">
            <v>41543</v>
          </cell>
          <cell r="C3532">
            <v>109.48</v>
          </cell>
        </row>
        <row r="3533">
          <cell r="B3533">
            <v>41544</v>
          </cell>
          <cell r="C3533">
            <v>109.03</v>
          </cell>
        </row>
        <row r="3534">
          <cell r="B3534">
            <v>41547</v>
          </cell>
          <cell r="C3534">
            <v>108.96</v>
          </cell>
        </row>
        <row r="3535">
          <cell r="B3535">
            <v>41548</v>
          </cell>
          <cell r="C3535">
            <v>108.01</v>
          </cell>
        </row>
        <row r="3536">
          <cell r="B3536">
            <v>41549</v>
          </cell>
          <cell r="C3536">
            <v>107.87</v>
          </cell>
        </row>
        <row r="3537">
          <cell r="B3537">
            <v>41550</v>
          </cell>
          <cell r="C3537">
            <v>108.52</v>
          </cell>
        </row>
        <row r="3538">
          <cell r="B3538">
            <v>41551</v>
          </cell>
          <cell r="C3538">
            <v>109.41</v>
          </cell>
        </row>
        <row r="3539">
          <cell r="B3539">
            <v>41554</v>
          </cell>
          <cell r="C3539">
            <v>109.45</v>
          </cell>
        </row>
        <row r="3540">
          <cell r="B3540">
            <v>41555</v>
          </cell>
          <cell r="C3540">
            <v>108.97</v>
          </cell>
        </row>
        <row r="3541">
          <cell r="B3541">
            <v>41556</v>
          </cell>
          <cell r="C3541">
            <v>110.33</v>
          </cell>
        </row>
        <row r="3542">
          <cell r="B3542">
            <v>41557</v>
          </cell>
          <cell r="C3542">
            <v>109.45</v>
          </cell>
        </row>
        <row r="3543">
          <cell r="B3543">
            <v>41558</v>
          </cell>
          <cell r="C3543">
            <v>110.63</v>
          </cell>
        </row>
        <row r="3544">
          <cell r="B3544">
            <v>41561</v>
          </cell>
          <cell r="C3544">
            <v>111.26</v>
          </cell>
        </row>
        <row r="3545">
          <cell r="B3545">
            <v>41562</v>
          </cell>
          <cell r="C3545">
            <v>110.71</v>
          </cell>
        </row>
        <row r="3546">
          <cell r="B3546">
            <v>41563</v>
          </cell>
          <cell r="C3546">
            <v>110.32</v>
          </cell>
        </row>
        <row r="3547">
          <cell r="B3547">
            <v>41564</v>
          </cell>
          <cell r="C3547">
            <v>110.97</v>
          </cell>
        </row>
        <row r="3548">
          <cell r="B3548">
            <v>41565</v>
          </cell>
          <cell r="C3548">
            <v>109.78</v>
          </cell>
        </row>
        <row r="3549">
          <cell r="B3549">
            <v>41568</v>
          </cell>
          <cell r="C3549">
            <v>109.84</v>
          </cell>
        </row>
        <row r="3550">
          <cell r="B3550">
            <v>41569</v>
          </cell>
          <cell r="C3550">
            <v>109.85</v>
          </cell>
        </row>
        <row r="3551">
          <cell r="B3551">
            <v>41570</v>
          </cell>
          <cell r="C3551">
            <v>110.19</v>
          </cell>
        </row>
        <row r="3552">
          <cell r="B3552">
            <v>41571</v>
          </cell>
          <cell r="C3552">
            <v>108.96</v>
          </cell>
        </row>
        <row r="3553">
          <cell r="B3553">
            <v>41572</v>
          </cell>
          <cell r="C3553">
            <v>107.59</v>
          </cell>
        </row>
        <row r="3554">
          <cell r="B3554">
            <v>41575</v>
          </cell>
          <cell r="C3554">
            <v>106.87</v>
          </cell>
        </row>
        <row r="3555">
          <cell r="B3555">
            <v>41576</v>
          </cell>
          <cell r="C3555">
            <v>108.48</v>
          </cell>
        </row>
        <row r="3556">
          <cell r="B3556">
            <v>41577</v>
          </cell>
          <cell r="C3556">
            <v>109.02</v>
          </cell>
        </row>
        <row r="3557">
          <cell r="B3557">
            <v>41578</v>
          </cell>
          <cell r="C3557">
            <v>109.46</v>
          </cell>
        </row>
        <row r="3558">
          <cell r="B3558">
            <v>41579</v>
          </cell>
          <cell r="C3558">
            <v>109.2</v>
          </cell>
        </row>
        <row r="3559">
          <cell r="B3559">
            <v>41582</v>
          </cell>
          <cell r="C3559">
            <v>107.26</v>
          </cell>
        </row>
        <row r="3560">
          <cell r="B3560">
            <v>41583</v>
          </cell>
          <cell r="C3560">
            <v>105.94</v>
          </cell>
        </row>
        <row r="3561">
          <cell r="B3561">
            <v>41584</v>
          </cell>
          <cell r="C3561">
            <v>105.98</v>
          </cell>
        </row>
        <row r="3562">
          <cell r="B3562">
            <v>41585</v>
          </cell>
          <cell r="C3562">
            <v>105.89</v>
          </cell>
        </row>
        <row r="3563">
          <cell r="B3563">
            <v>41586</v>
          </cell>
          <cell r="C3563">
            <v>104.04</v>
          </cell>
        </row>
        <row r="3564">
          <cell r="B3564">
            <v>41589</v>
          </cell>
          <cell r="C3564">
            <v>104.25</v>
          </cell>
        </row>
        <row r="3565">
          <cell r="B3565">
            <v>41590</v>
          </cell>
          <cell r="C3565">
            <v>105.89</v>
          </cell>
        </row>
        <row r="3566">
          <cell r="B3566">
            <v>41591</v>
          </cell>
          <cell r="C3566">
            <v>106.51</v>
          </cell>
        </row>
        <row r="3567">
          <cell r="B3567">
            <v>41592</v>
          </cell>
          <cell r="C3567">
            <v>107.04</v>
          </cell>
        </row>
        <row r="3568">
          <cell r="B3568">
            <v>41593</v>
          </cell>
          <cell r="C3568">
            <v>108.55</v>
          </cell>
        </row>
        <row r="3569">
          <cell r="B3569">
            <v>41596</v>
          </cell>
          <cell r="C3569">
            <v>108.36</v>
          </cell>
        </row>
        <row r="3570">
          <cell r="B3570">
            <v>41597</v>
          </cell>
          <cell r="C3570">
            <v>108.33</v>
          </cell>
        </row>
        <row r="3571">
          <cell r="B3571">
            <v>41598</v>
          </cell>
          <cell r="C3571">
            <v>108.07</v>
          </cell>
        </row>
        <row r="3572">
          <cell r="B3572">
            <v>41599</v>
          </cell>
          <cell r="C3572">
            <v>107.28</v>
          </cell>
        </row>
        <row r="3573">
          <cell r="B3573">
            <v>41600</v>
          </cell>
          <cell r="C3573">
            <v>108.82</v>
          </cell>
        </row>
        <row r="3574">
          <cell r="B3574">
            <v>41603</v>
          </cell>
          <cell r="C3574">
            <v>110.72</v>
          </cell>
        </row>
        <row r="3575">
          <cell r="B3575">
            <v>41604</v>
          </cell>
          <cell r="C3575">
            <v>109.77</v>
          </cell>
        </row>
        <row r="3576">
          <cell r="B3576">
            <v>41605</v>
          </cell>
          <cell r="C3576">
            <v>111.2</v>
          </cell>
        </row>
        <row r="3577">
          <cell r="B3577">
            <v>41606</v>
          </cell>
          <cell r="C3577">
            <v>111.22</v>
          </cell>
        </row>
        <row r="3578">
          <cell r="B3578">
            <v>41607</v>
          </cell>
          <cell r="C3578">
            <v>111.1</v>
          </cell>
        </row>
        <row r="3579">
          <cell r="B3579">
            <v>41610</v>
          </cell>
          <cell r="C3579">
            <v>110.74</v>
          </cell>
        </row>
        <row r="3580">
          <cell r="B3580">
            <v>41611</v>
          </cell>
          <cell r="C3580">
            <v>110.45</v>
          </cell>
        </row>
        <row r="3581">
          <cell r="B3581">
            <v>41612</v>
          </cell>
          <cell r="C3581">
            <v>111.99</v>
          </cell>
        </row>
        <row r="3582">
          <cell r="B3582">
            <v>41613</v>
          </cell>
          <cell r="C3582">
            <v>112.3</v>
          </cell>
        </row>
        <row r="3583">
          <cell r="B3583">
            <v>41614</v>
          </cell>
          <cell r="C3583">
            <v>111.65</v>
          </cell>
        </row>
        <row r="3584">
          <cell r="B3584">
            <v>41617</v>
          </cell>
          <cell r="C3584">
            <v>111.52</v>
          </cell>
        </row>
        <row r="3585">
          <cell r="B3585">
            <v>41618</v>
          </cell>
          <cell r="C3585">
            <v>110.56</v>
          </cell>
        </row>
        <row r="3586">
          <cell r="B3586">
            <v>41619</v>
          </cell>
          <cell r="C3586">
            <v>109.62</v>
          </cell>
        </row>
        <row r="3587">
          <cell r="B3587">
            <v>41620</v>
          </cell>
          <cell r="C3587">
            <v>109.33</v>
          </cell>
        </row>
        <row r="3588">
          <cell r="B3588">
            <v>41621</v>
          </cell>
          <cell r="C3588">
            <v>109.2</v>
          </cell>
        </row>
        <row r="3589">
          <cell r="B3589">
            <v>41624</v>
          </cell>
          <cell r="C3589">
            <v>108.56</v>
          </cell>
        </row>
        <row r="3590">
          <cell r="B3590">
            <v>41625</v>
          </cell>
          <cell r="C3590">
            <v>110.41</v>
          </cell>
        </row>
        <row r="3591">
          <cell r="B3591">
            <v>41626</v>
          </cell>
          <cell r="C3591">
            <v>108.67</v>
          </cell>
        </row>
        <row r="3592">
          <cell r="B3592">
            <v>41627</v>
          </cell>
          <cell r="C3592">
            <v>108.94</v>
          </cell>
        </row>
        <row r="3593">
          <cell r="B3593">
            <v>41628</v>
          </cell>
          <cell r="C3593">
            <v>110.03</v>
          </cell>
        </row>
        <row r="3594">
          <cell r="B3594">
            <v>41631</v>
          </cell>
          <cell r="C3594">
            <v>111.13</v>
          </cell>
        </row>
        <row r="3595">
          <cell r="B3595">
            <v>41632</v>
          </cell>
          <cell r="C3595">
            <v>111.68</v>
          </cell>
        </row>
        <row r="3596">
          <cell r="B3596">
            <v>41634</v>
          </cell>
          <cell r="C3596">
            <v>111.92</v>
          </cell>
        </row>
        <row r="3597">
          <cell r="B3597">
            <v>41635</v>
          </cell>
          <cell r="C3597">
            <v>111.83</v>
          </cell>
        </row>
        <row r="3598">
          <cell r="B3598">
            <v>41638</v>
          </cell>
          <cell r="C3598">
            <v>112.16</v>
          </cell>
        </row>
        <row r="3599">
          <cell r="B3599">
            <v>41639</v>
          </cell>
          <cell r="C3599">
            <v>111.59</v>
          </cell>
        </row>
        <row r="3600">
          <cell r="B3600">
            <v>41641</v>
          </cell>
          <cell r="C3600">
            <v>110.93</v>
          </cell>
        </row>
        <row r="3601">
          <cell r="B3601">
            <v>41642</v>
          </cell>
          <cell r="C3601">
            <v>109.44</v>
          </cell>
        </row>
        <row r="3602">
          <cell r="B3602">
            <v>41645</v>
          </cell>
          <cell r="C3602">
            <v>107.66</v>
          </cell>
        </row>
        <row r="3603">
          <cell r="B3603">
            <v>41646</v>
          </cell>
          <cell r="C3603">
            <v>107.4</v>
          </cell>
        </row>
        <row r="3604">
          <cell r="B3604">
            <v>41647</v>
          </cell>
          <cell r="C3604">
            <v>107.27</v>
          </cell>
        </row>
        <row r="3605">
          <cell r="B3605">
            <v>41648</v>
          </cell>
          <cell r="C3605">
            <v>107.58</v>
          </cell>
        </row>
        <row r="3606">
          <cell r="B3606">
            <v>41649</v>
          </cell>
          <cell r="C3606">
            <v>107.53</v>
          </cell>
        </row>
        <row r="3607">
          <cell r="B3607">
            <v>41652</v>
          </cell>
          <cell r="C3607">
            <v>106.84</v>
          </cell>
        </row>
        <row r="3608">
          <cell r="B3608">
            <v>41653</v>
          </cell>
          <cell r="C3608">
            <v>106.99</v>
          </cell>
        </row>
        <row r="3609">
          <cell r="B3609">
            <v>41654</v>
          </cell>
          <cell r="C3609">
            <v>106.67</v>
          </cell>
        </row>
        <row r="3610">
          <cell r="B3610">
            <v>41655</v>
          </cell>
          <cell r="C3610">
            <v>106.69</v>
          </cell>
        </row>
        <row r="3611">
          <cell r="B3611">
            <v>41656</v>
          </cell>
          <cell r="C3611">
            <v>107.06</v>
          </cell>
        </row>
        <row r="3612">
          <cell r="B3612">
            <v>41659</v>
          </cell>
          <cell r="C3612">
            <v>106.44</v>
          </cell>
        </row>
        <row r="3613">
          <cell r="B3613">
            <v>41660</v>
          </cell>
          <cell r="C3613">
            <v>106.41</v>
          </cell>
        </row>
        <row r="3614">
          <cell r="B3614">
            <v>41661</v>
          </cell>
          <cell r="C3614">
            <v>107.52</v>
          </cell>
        </row>
        <row r="3615">
          <cell r="B3615">
            <v>41662</v>
          </cell>
          <cell r="C3615">
            <v>107.76</v>
          </cell>
        </row>
        <row r="3616">
          <cell r="B3616">
            <v>41663</v>
          </cell>
          <cell r="C3616">
            <v>108.04</v>
          </cell>
        </row>
        <row r="3617">
          <cell r="B3617">
            <v>41666</v>
          </cell>
          <cell r="C3617">
            <v>107.28</v>
          </cell>
        </row>
        <row r="3618">
          <cell r="B3618">
            <v>41667</v>
          </cell>
          <cell r="C3618">
            <v>107.25</v>
          </cell>
        </row>
        <row r="3619">
          <cell r="B3619">
            <v>41668</v>
          </cell>
          <cell r="C3619">
            <v>107.36</v>
          </cell>
        </row>
        <row r="3620">
          <cell r="B3620">
            <v>41669</v>
          </cell>
          <cell r="C3620">
            <v>107.68</v>
          </cell>
        </row>
        <row r="3621">
          <cell r="B3621">
            <v>41670</v>
          </cell>
          <cell r="C3621">
            <v>108.15</v>
          </cell>
        </row>
        <row r="3622">
          <cell r="B3622">
            <v>41673</v>
          </cell>
          <cell r="C3622">
            <v>107.05</v>
          </cell>
        </row>
        <row r="3623">
          <cell r="B3623">
            <v>41674</v>
          </cell>
          <cell r="C3623">
            <v>106.04</v>
          </cell>
        </row>
        <row r="3624">
          <cell r="B3624">
            <v>41675</v>
          </cell>
          <cell r="C3624">
            <v>105.94</v>
          </cell>
        </row>
        <row r="3625">
          <cell r="B3625">
            <v>41676</v>
          </cell>
          <cell r="C3625">
            <v>106.09</v>
          </cell>
        </row>
        <row r="3626">
          <cell r="B3626">
            <v>41677</v>
          </cell>
          <cell r="C3626">
            <v>107.11</v>
          </cell>
        </row>
        <row r="3627">
          <cell r="B3627">
            <v>41680</v>
          </cell>
          <cell r="C3627">
            <v>108.05</v>
          </cell>
        </row>
        <row r="3628">
          <cell r="B3628">
            <v>41681</v>
          </cell>
          <cell r="C3628">
            <v>109.31</v>
          </cell>
        </row>
        <row r="3629">
          <cell r="B3629">
            <v>41682</v>
          </cell>
          <cell r="C3629">
            <v>108.92</v>
          </cell>
        </row>
        <row r="3630">
          <cell r="B3630">
            <v>41683</v>
          </cell>
          <cell r="C3630">
            <v>109.09</v>
          </cell>
        </row>
        <row r="3631">
          <cell r="B3631">
            <v>41684</v>
          </cell>
          <cell r="C3631">
            <v>108.73</v>
          </cell>
        </row>
        <row r="3632">
          <cell r="B3632">
            <v>41687</v>
          </cell>
          <cell r="C3632">
            <v>108.54</v>
          </cell>
        </row>
        <row r="3633">
          <cell r="B3633">
            <v>41688</v>
          </cell>
          <cell r="C3633">
            <v>109.1</v>
          </cell>
        </row>
        <row r="3634">
          <cell r="B3634">
            <v>41689</v>
          </cell>
          <cell r="C3634">
            <v>109.8</v>
          </cell>
        </row>
        <row r="3635">
          <cell r="B3635">
            <v>41690</v>
          </cell>
          <cell r="C3635">
            <v>110.47</v>
          </cell>
        </row>
        <row r="3636">
          <cell r="B3636">
            <v>41691</v>
          </cell>
          <cell r="C3636">
            <v>110.16</v>
          </cell>
        </row>
        <row r="3637">
          <cell r="B3637">
            <v>41694</v>
          </cell>
          <cell r="C3637">
            <v>110.06</v>
          </cell>
        </row>
        <row r="3638">
          <cell r="B3638">
            <v>41695</v>
          </cell>
          <cell r="C3638">
            <v>110.2</v>
          </cell>
        </row>
        <row r="3639">
          <cell r="B3639">
            <v>41696</v>
          </cell>
          <cell r="C3639">
            <v>110.09</v>
          </cell>
        </row>
        <row r="3640">
          <cell r="B3640">
            <v>41697</v>
          </cell>
          <cell r="C3640">
            <v>109.55</v>
          </cell>
        </row>
        <row r="3641">
          <cell r="B3641">
            <v>41698</v>
          </cell>
          <cell r="C3641">
            <v>108.95</v>
          </cell>
        </row>
        <row r="3642">
          <cell r="B3642">
            <v>41701</v>
          </cell>
          <cell r="C3642">
            <v>108.84</v>
          </cell>
        </row>
        <row r="3643">
          <cell r="B3643">
            <v>41702</v>
          </cell>
          <cell r="C3643">
            <v>111.47</v>
          </cell>
        </row>
        <row r="3644">
          <cell r="B3644">
            <v>41703</v>
          </cell>
          <cell r="C3644">
            <v>109.55</v>
          </cell>
        </row>
        <row r="3645">
          <cell r="B3645">
            <v>41704</v>
          </cell>
          <cell r="C3645">
            <v>108.47</v>
          </cell>
        </row>
        <row r="3646">
          <cell r="B3646">
            <v>41705</v>
          </cell>
          <cell r="C3646">
            <v>107.91</v>
          </cell>
        </row>
        <row r="3647">
          <cell r="B3647">
            <v>41708</v>
          </cell>
          <cell r="C3647">
            <v>108.53</v>
          </cell>
        </row>
        <row r="3648">
          <cell r="B3648">
            <v>41709</v>
          </cell>
          <cell r="C3648">
            <v>108.14</v>
          </cell>
        </row>
        <row r="3649">
          <cell r="B3649">
            <v>41710</v>
          </cell>
          <cell r="C3649">
            <v>108.44</v>
          </cell>
        </row>
        <row r="3650">
          <cell r="B3650">
            <v>41711</v>
          </cell>
          <cell r="C3650">
            <v>107.97</v>
          </cell>
        </row>
        <row r="3651">
          <cell r="B3651">
            <v>41712</v>
          </cell>
          <cell r="C3651">
            <v>107.67</v>
          </cell>
        </row>
        <row r="3652">
          <cell r="B3652">
            <v>41715</v>
          </cell>
          <cell r="C3652">
            <v>108.54</v>
          </cell>
        </row>
        <row r="3653">
          <cell r="B3653">
            <v>41716</v>
          </cell>
          <cell r="C3653">
            <v>107.07</v>
          </cell>
        </row>
        <row r="3654">
          <cell r="B3654">
            <v>41717</v>
          </cell>
          <cell r="C3654">
            <v>106.62</v>
          </cell>
        </row>
        <row r="3655">
          <cell r="B3655">
            <v>41718</v>
          </cell>
          <cell r="C3655">
            <v>106.06</v>
          </cell>
        </row>
        <row r="3656">
          <cell r="B3656">
            <v>41719</v>
          </cell>
          <cell r="C3656">
            <v>105.97</v>
          </cell>
        </row>
        <row r="3657">
          <cell r="B3657">
            <v>41722</v>
          </cell>
          <cell r="C3657">
            <v>107.15</v>
          </cell>
        </row>
        <row r="3658">
          <cell r="B3658">
            <v>41723</v>
          </cell>
          <cell r="C3658">
            <v>107.01</v>
          </cell>
        </row>
        <row r="3659">
          <cell r="B3659">
            <v>41724</v>
          </cell>
          <cell r="C3659">
            <v>107.18</v>
          </cell>
        </row>
        <row r="3660">
          <cell r="B3660">
            <v>41725</v>
          </cell>
          <cell r="C3660">
            <v>107.08</v>
          </cell>
        </row>
        <row r="3661">
          <cell r="B3661">
            <v>41726</v>
          </cell>
          <cell r="C3661">
            <v>107.53</v>
          </cell>
        </row>
        <row r="3662">
          <cell r="B3662">
            <v>41729</v>
          </cell>
          <cell r="C3662">
            <v>108.02</v>
          </cell>
        </row>
        <row r="3663">
          <cell r="B3663">
            <v>41730</v>
          </cell>
          <cell r="C3663">
            <v>107.63</v>
          </cell>
        </row>
        <row r="3664">
          <cell r="B3664">
            <v>41731</v>
          </cell>
          <cell r="C3664">
            <v>106.92</v>
          </cell>
        </row>
        <row r="3665">
          <cell r="B3665">
            <v>41732</v>
          </cell>
          <cell r="C3665">
            <v>104.61</v>
          </cell>
        </row>
        <row r="3666">
          <cell r="B3666">
            <v>41733</v>
          </cell>
          <cell r="C3666">
            <v>105.02</v>
          </cell>
        </row>
        <row r="3667">
          <cell r="B3667">
            <v>41736</v>
          </cell>
          <cell r="C3667">
            <v>106.5</v>
          </cell>
        </row>
        <row r="3668">
          <cell r="B3668">
            <v>41737</v>
          </cell>
          <cell r="C3668">
            <v>105.58</v>
          </cell>
        </row>
        <row r="3669">
          <cell r="B3669">
            <v>41738</v>
          </cell>
          <cell r="C3669">
            <v>106.49</v>
          </cell>
        </row>
        <row r="3670">
          <cell r="B3670">
            <v>41739</v>
          </cell>
          <cell r="C3670">
            <v>107.74</v>
          </cell>
        </row>
        <row r="3671">
          <cell r="B3671">
            <v>41740</v>
          </cell>
          <cell r="C3671">
            <v>107.4</v>
          </cell>
        </row>
        <row r="3672">
          <cell r="B3672">
            <v>41743</v>
          </cell>
          <cell r="C3672">
            <v>107.29</v>
          </cell>
        </row>
        <row r="3673">
          <cell r="B3673">
            <v>41744</v>
          </cell>
          <cell r="C3673">
            <v>108.08</v>
          </cell>
        </row>
        <row r="3674">
          <cell r="B3674">
            <v>41745</v>
          </cell>
          <cell r="C3674">
            <v>108.8</v>
          </cell>
        </row>
        <row r="3675">
          <cell r="B3675">
            <v>41746</v>
          </cell>
          <cell r="C3675">
            <v>110.02</v>
          </cell>
        </row>
        <row r="3676">
          <cell r="B3676">
            <v>41750</v>
          </cell>
          <cell r="C3676">
            <v>109.57</v>
          </cell>
        </row>
        <row r="3677">
          <cell r="B3677">
            <v>41751</v>
          </cell>
          <cell r="C3677">
            <v>109.55</v>
          </cell>
        </row>
        <row r="3678">
          <cell r="B3678">
            <v>41752</v>
          </cell>
          <cell r="C3678">
            <v>109.32</v>
          </cell>
        </row>
        <row r="3679">
          <cell r="B3679">
            <v>41753</v>
          </cell>
          <cell r="C3679">
            <v>109.3</v>
          </cell>
        </row>
        <row r="3680">
          <cell r="B3680">
            <v>41754</v>
          </cell>
          <cell r="C3680">
            <v>109.83</v>
          </cell>
        </row>
        <row r="3681">
          <cell r="B3681">
            <v>41757</v>
          </cell>
          <cell r="C3681">
            <v>109.75</v>
          </cell>
        </row>
        <row r="3682">
          <cell r="B3682">
            <v>41758</v>
          </cell>
          <cell r="C3682">
            <v>109.24</v>
          </cell>
        </row>
        <row r="3683">
          <cell r="B3683">
            <v>41759</v>
          </cell>
          <cell r="C3683">
            <v>109.01</v>
          </cell>
        </row>
        <row r="3684">
          <cell r="B3684">
            <v>41760</v>
          </cell>
          <cell r="C3684">
            <v>108.17</v>
          </cell>
        </row>
        <row r="3685">
          <cell r="B3685">
            <v>41761</v>
          </cell>
          <cell r="C3685">
            <v>107.47</v>
          </cell>
        </row>
        <row r="3686">
          <cell r="B3686">
            <v>41764</v>
          </cell>
          <cell r="C3686">
            <v>108.62</v>
          </cell>
        </row>
        <row r="3687">
          <cell r="B3687">
            <v>41765</v>
          </cell>
          <cell r="C3687">
            <v>108.11</v>
          </cell>
        </row>
        <row r="3688">
          <cell r="B3688">
            <v>41766</v>
          </cell>
          <cell r="C3688">
            <v>107.82</v>
          </cell>
        </row>
        <row r="3689">
          <cell r="B3689">
            <v>41767</v>
          </cell>
          <cell r="C3689">
            <v>107.67</v>
          </cell>
        </row>
        <row r="3690">
          <cell r="B3690">
            <v>41768</v>
          </cell>
          <cell r="C3690">
            <v>107.81</v>
          </cell>
        </row>
        <row r="3691">
          <cell r="B3691">
            <v>41771</v>
          </cell>
          <cell r="C3691">
            <v>108.46</v>
          </cell>
        </row>
        <row r="3692">
          <cell r="B3692">
            <v>41772</v>
          </cell>
          <cell r="C3692">
            <v>108.53</v>
          </cell>
        </row>
        <row r="3693">
          <cell r="B3693">
            <v>41773</v>
          </cell>
          <cell r="C3693">
            <v>108.83</v>
          </cell>
        </row>
        <row r="3694">
          <cell r="B3694">
            <v>41774</v>
          </cell>
          <cell r="C3694">
            <v>109.94</v>
          </cell>
        </row>
        <row r="3695">
          <cell r="B3695">
            <v>41775</v>
          </cell>
          <cell r="C3695">
            <v>110.42</v>
          </cell>
        </row>
        <row r="3696">
          <cell r="B3696">
            <v>41778</v>
          </cell>
          <cell r="C3696">
            <v>109.72</v>
          </cell>
        </row>
        <row r="3697">
          <cell r="B3697">
            <v>41779</v>
          </cell>
          <cell r="C3697">
            <v>110.05</v>
          </cell>
        </row>
        <row r="3698">
          <cell r="B3698">
            <v>41780</v>
          </cell>
          <cell r="C3698">
            <v>109.66</v>
          </cell>
        </row>
        <row r="3699">
          <cell r="B3699">
            <v>41781</v>
          </cell>
          <cell r="C3699">
            <v>110.44</v>
          </cell>
        </row>
        <row r="3700">
          <cell r="B3700">
            <v>41782</v>
          </cell>
          <cell r="C3700">
            <v>110.72</v>
          </cell>
        </row>
        <row r="3701">
          <cell r="B3701">
            <v>41786</v>
          </cell>
          <cell r="C3701">
            <v>110.33</v>
          </cell>
        </row>
        <row r="3702">
          <cell r="B3702">
            <v>41787</v>
          </cell>
          <cell r="C3702">
            <v>110.22</v>
          </cell>
        </row>
        <row r="3703">
          <cell r="B3703">
            <v>41788</v>
          </cell>
          <cell r="C3703">
            <v>110.17</v>
          </cell>
        </row>
        <row r="3704">
          <cell r="B3704">
            <v>41789</v>
          </cell>
          <cell r="C3704">
            <v>110.4</v>
          </cell>
        </row>
        <row r="3705">
          <cell r="B3705">
            <v>41792</v>
          </cell>
          <cell r="C3705">
            <v>109.81</v>
          </cell>
        </row>
        <row r="3706">
          <cell r="B3706">
            <v>41793</v>
          </cell>
          <cell r="C3706">
            <v>109.38</v>
          </cell>
        </row>
        <row r="3707">
          <cell r="B3707">
            <v>41794</v>
          </cell>
          <cell r="C3707">
            <v>108.84</v>
          </cell>
        </row>
        <row r="3708">
          <cell r="B3708">
            <v>41795</v>
          </cell>
          <cell r="C3708">
            <v>109.34</v>
          </cell>
        </row>
        <row r="3709">
          <cell r="B3709">
            <v>41796</v>
          </cell>
          <cell r="C3709">
            <v>108.46</v>
          </cell>
        </row>
        <row r="3710">
          <cell r="B3710">
            <v>41799</v>
          </cell>
          <cell r="C3710">
            <v>109.11</v>
          </cell>
        </row>
        <row r="3711">
          <cell r="B3711">
            <v>41800</v>
          </cell>
          <cell r="C3711">
            <v>109.83</v>
          </cell>
        </row>
        <row r="3712">
          <cell r="B3712">
            <v>41801</v>
          </cell>
          <cell r="C3712">
            <v>110.03</v>
          </cell>
        </row>
        <row r="3713">
          <cell r="B3713">
            <v>41802</v>
          </cell>
          <cell r="C3713">
            <v>110.07</v>
          </cell>
        </row>
        <row r="3714">
          <cell r="B3714">
            <v>41803</v>
          </cell>
          <cell r="C3714">
            <v>112.04</v>
          </cell>
        </row>
        <row r="3715">
          <cell r="B3715">
            <v>41806</v>
          </cell>
          <cell r="C3715">
            <v>113.22</v>
          </cell>
        </row>
        <row r="3716">
          <cell r="B3716">
            <v>41807</v>
          </cell>
          <cell r="C3716">
            <v>113.01</v>
          </cell>
        </row>
        <row r="3717">
          <cell r="B3717">
            <v>41808</v>
          </cell>
          <cell r="C3717">
            <v>113.27</v>
          </cell>
        </row>
        <row r="3718">
          <cell r="B3718">
            <v>41809</v>
          </cell>
          <cell r="C3718">
            <v>113.99</v>
          </cell>
        </row>
        <row r="3719">
          <cell r="B3719">
            <v>41810</v>
          </cell>
          <cell r="C3719">
            <v>114.98</v>
          </cell>
        </row>
        <row r="3720">
          <cell r="B3720">
            <v>41813</v>
          </cell>
          <cell r="C3720">
            <v>115.06</v>
          </cell>
        </row>
        <row r="3721">
          <cell r="B3721">
            <v>41814</v>
          </cell>
          <cell r="C3721">
            <v>114.65</v>
          </cell>
        </row>
        <row r="3722">
          <cell r="B3722">
            <v>41815</v>
          </cell>
          <cell r="C3722">
            <v>114.45</v>
          </cell>
        </row>
        <row r="3723">
          <cell r="B3723">
            <v>41816</v>
          </cell>
          <cell r="C3723">
            <v>113.82</v>
          </cell>
        </row>
        <row r="3724">
          <cell r="B3724">
            <v>41817</v>
          </cell>
          <cell r="C3724">
            <v>113.63</v>
          </cell>
        </row>
        <row r="3725">
          <cell r="B3725">
            <v>41820</v>
          </cell>
          <cell r="C3725">
            <v>113.5</v>
          </cell>
        </row>
        <row r="3726">
          <cell r="B3726">
            <v>41821</v>
          </cell>
          <cell r="C3726">
            <v>112.63</v>
          </cell>
        </row>
        <row r="3727">
          <cell r="B3727">
            <v>41822</v>
          </cell>
          <cell r="C3727">
            <v>112.3</v>
          </cell>
        </row>
        <row r="3728">
          <cell r="B3728">
            <v>41823</v>
          </cell>
          <cell r="C3728">
            <v>111.54</v>
          </cell>
        </row>
        <row r="3729">
          <cell r="B3729">
            <v>41824</v>
          </cell>
          <cell r="C3729">
            <v>110.7</v>
          </cell>
        </row>
        <row r="3730">
          <cell r="B3730">
            <v>41827</v>
          </cell>
          <cell r="C3730">
            <v>110.58</v>
          </cell>
        </row>
        <row r="3731">
          <cell r="B3731">
            <v>41828</v>
          </cell>
          <cell r="C3731">
            <v>110.44</v>
          </cell>
        </row>
        <row r="3732">
          <cell r="B3732">
            <v>41829</v>
          </cell>
          <cell r="C3732">
            <v>109.49</v>
          </cell>
        </row>
        <row r="3733">
          <cell r="B3733">
            <v>41830</v>
          </cell>
          <cell r="C3733">
            <v>108.71</v>
          </cell>
        </row>
        <row r="3734">
          <cell r="B3734">
            <v>41831</v>
          </cell>
          <cell r="C3734">
            <v>108.44</v>
          </cell>
        </row>
        <row r="3735">
          <cell r="B3735">
            <v>41834</v>
          </cell>
          <cell r="C3735">
            <v>108.05</v>
          </cell>
        </row>
        <row r="3736">
          <cell r="B3736">
            <v>41835</v>
          </cell>
          <cell r="C3736">
            <v>107.58</v>
          </cell>
        </row>
        <row r="3737">
          <cell r="B3737">
            <v>41836</v>
          </cell>
          <cell r="C3737">
            <v>106.57</v>
          </cell>
        </row>
        <row r="3738">
          <cell r="B3738">
            <v>41837</v>
          </cell>
          <cell r="C3738">
            <v>107.18</v>
          </cell>
        </row>
        <row r="3739">
          <cell r="B3739">
            <v>41838</v>
          </cell>
          <cell r="C3739">
            <v>107.62</v>
          </cell>
        </row>
        <row r="3740">
          <cell r="B3740">
            <v>41841</v>
          </cell>
          <cell r="C3740">
            <v>107.86</v>
          </cell>
        </row>
        <row r="3741">
          <cell r="B3741">
            <v>41842</v>
          </cell>
          <cell r="C3741">
            <v>107.12</v>
          </cell>
        </row>
        <row r="3742">
          <cell r="B3742">
            <v>41843</v>
          </cell>
          <cell r="C3742">
            <v>107.75</v>
          </cell>
        </row>
        <row r="3743">
          <cell r="B3743">
            <v>41844</v>
          </cell>
          <cell r="C3743">
            <v>107.72</v>
          </cell>
        </row>
        <row r="3744">
          <cell r="B3744">
            <v>41845</v>
          </cell>
          <cell r="C3744">
            <v>107.39</v>
          </cell>
        </row>
        <row r="3745">
          <cell r="B3745">
            <v>41848</v>
          </cell>
          <cell r="C3745">
            <v>107.27</v>
          </cell>
        </row>
        <row r="3746">
          <cell r="B3746">
            <v>41849</v>
          </cell>
          <cell r="C3746">
            <v>107.21</v>
          </cell>
        </row>
        <row r="3747">
          <cell r="B3747">
            <v>41850</v>
          </cell>
          <cell r="C3747">
            <v>107.44</v>
          </cell>
        </row>
        <row r="3748">
          <cell r="B3748">
            <v>41851</v>
          </cell>
          <cell r="C3748">
            <v>107.07</v>
          </cell>
        </row>
        <row r="3749">
          <cell r="B3749">
            <v>41852</v>
          </cell>
          <cell r="C3749">
            <v>105.9</v>
          </cell>
        </row>
        <row r="3750">
          <cell r="B3750">
            <v>41855</v>
          </cell>
          <cell r="C3750">
            <v>105.03</v>
          </cell>
        </row>
        <row r="3751">
          <cell r="B3751">
            <v>41856</v>
          </cell>
          <cell r="C3751">
            <v>104.72</v>
          </cell>
        </row>
        <row r="3752">
          <cell r="B3752">
            <v>41857</v>
          </cell>
          <cell r="C3752">
            <v>104.6</v>
          </cell>
        </row>
        <row r="3753">
          <cell r="B3753">
            <v>41858</v>
          </cell>
          <cell r="C3753">
            <v>104.46</v>
          </cell>
        </row>
        <row r="3754">
          <cell r="B3754">
            <v>41859</v>
          </cell>
          <cell r="C3754">
            <v>105.31</v>
          </cell>
        </row>
        <row r="3755">
          <cell r="B3755">
            <v>41862</v>
          </cell>
          <cell r="C3755">
            <v>106.12</v>
          </cell>
        </row>
        <row r="3756">
          <cell r="B3756">
            <v>41863</v>
          </cell>
          <cell r="C3756">
            <v>105.44</v>
          </cell>
        </row>
        <row r="3757">
          <cell r="B3757">
            <v>41864</v>
          </cell>
          <cell r="C3757">
            <v>104.17</v>
          </cell>
        </row>
        <row r="3758">
          <cell r="B3758">
            <v>41865</v>
          </cell>
          <cell r="C3758">
            <v>103.92</v>
          </cell>
        </row>
        <row r="3759">
          <cell r="B3759">
            <v>41866</v>
          </cell>
          <cell r="C3759">
            <v>102.96</v>
          </cell>
        </row>
        <row r="3760">
          <cell r="B3760">
            <v>41869</v>
          </cell>
          <cell r="C3760">
            <v>102.61</v>
          </cell>
        </row>
        <row r="3761">
          <cell r="B3761">
            <v>41870</v>
          </cell>
          <cell r="C3761">
            <v>101.63</v>
          </cell>
        </row>
        <row r="3762">
          <cell r="B3762">
            <v>41871</v>
          </cell>
          <cell r="C3762">
            <v>101.37</v>
          </cell>
        </row>
        <row r="3763">
          <cell r="B3763">
            <v>41872</v>
          </cell>
          <cell r="C3763">
            <v>101.83</v>
          </cell>
        </row>
        <row r="3764">
          <cell r="B3764">
            <v>41873</v>
          </cell>
          <cell r="C3764">
            <v>101.62</v>
          </cell>
        </row>
        <row r="3765">
          <cell r="B3765">
            <v>41876</v>
          </cell>
          <cell r="C3765">
            <v>102.13</v>
          </cell>
        </row>
        <row r="3766">
          <cell r="B3766">
            <v>41877</v>
          </cell>
          <cell r="C3766">
            <v>102.31</v>
          </cell>
        </row>
        <row r="3767">
          <cell r="B3767">
            <v>41878</v>
          </cell>
          <cell r="C3767">
            <v>102.5</v>
          </cell>
        </row>
        <row r="3768">
          <cell r="B3768">
            <v>41879</v>
          </cell>
          <cell r="C3768">
            <v>102.42</v>
          </cell>
        </row>
        <row r="3769">
          <cell r="B3769">
            <v>41880</v>
          </cell>
          <cell r="C3769">
            <v>102.43</v>
          </cell>
        </row>
        <row r="3770">
          <cell r="B3770">
            <v>41883</v>
          </cell>
          <cell r="C3770">
            <v>102.7</v>
          </cell>
        </row>
        <row r="3771">
          <cell r="B3771">
            <v>41884</v>
          </cell>
          <cell r="C3771">
            <v>102.72</v>
          </cell>
        </row>
        <row r="3772">
          <cell r="B3772">
            <v>41885</v>
          </cell>
          <cell r="C3772">
            <v>101.26</v>
          </cell>
        </row>
        <row r="3773">
          <cell r="B3773">
            <v>41886</v>
          </cell>
          <cell r="C3773">
            <v>101.65</v>
          </cell>
        </row>
        <row r="3774">
          <cell r="B3774">
            <v>41887</v>
          </cell>
          <cell r="C3774">
            <v>102.15</v>
          </cell>
        </row>
        <row r="3775">
          <cell r="B3775">
            <v>41890</v>
          </cell>
          <cell r="C3775">
            <v>101.88</v>
          </cell>
        </row>
        <row r="3776">
          <cell r="B3776">
            <v>41891</v>
          </cell>
          <cell r="C3776">
            <v>100.46</v>
          </cell>
        </row>
        <row r="3777">
          <cell r="B3777">
            <v>41892</v>
          </cell>
          <cell r="C3777">
            <v>100.41</v>
          </cell>
        </row>
        <row r="3778">
          <cell r="B3778">
            <v>41893</v>
          </cell>
          <cell r="C3778">
            <v>99.14</v>
          </cell>
        </row>
        <row r="3779">
          <cell r="B3779">
            <v>41894</v>
          </cell>
          <cell r="C3779">
            <v>98.11</v>
          </cell>
        </row>
        <row r="3780">
          <cell r="B3780">
            <v>41897</v>
          </cell>
          <cell r="C3780">
            <v>98.37</v>
          </cell>
        </row>
        <row r="3781">
          <cell r="B3781">
            <v>41898</v>
          </cell>
          <cell r="C3781">
            <v>97.45</v>
          </cell>
        </row>
        <row r="3782">
          <cell r="B3782">
            <v>41899</v>
          </cell>
          <cell r="C3782">
            <v>98.2</v>
          </cell>
        </row>
        <row r="3783">
          <cell r="B3783">
            <v>41900</v>
          </cell>
          <cell r="C3783">
            <v>98.99</v>
          </cell>
        </row>
        <row r="3784">
          <cell r="B3784">
            <v>41901</v>
          </cell>
          <cell r="C3784">
            <v>98.34</v>
          </cell>
        </row>
        <row r="3785">
          <cell r="B3785">
            <v>41904</v>
          </cell>
          <cell r="C3785">
            <v>97.74</v>
          </cell>
        </row>
        <row r="3786">
          <cell r="B3786">
            <v>41905</v>
          </cell>
          <cell r="C3786">
            <v>97.23</v>
          </cell>
        </row>
        <row r="3787">
          <cell r="B3787">
            <v>41906</v>
          </cell>
          <cell r="C3787">
            <v>96.83</v>
          </cell>
        </row>
        <row r="3788">
          <cell r="B3788">
            <v>41907</v>
          </cell>
          <cell r="C3788">
            <v>96.29</v>
          </cell>
        </row>
        <row r="3789">
          <cell r="B3789">
            <v>41908</v>
          </cell>
          <cell r="C3789">
            <v>96.72</v>
          </cell>
        </row>
        <row r="3790">
          <cell r="B3790">
            <v>41911</v>
          </cell>
          <cell r="C3790">
            <v>96.75</v>
          </cell>
        </row>
        <row r="3791">
          <cell r="B3791">
            <v>41912</v>
          </cell>
          <cell r="C3791">
            <v>96.5</v>
          </cell>
        </row>
        <row r="3792">
          <cell r="B3792">
            <v>41913</v>
          </cell>
          <cell r="C3792">
            <v>96.27</v>
          </cell>
        </row>
        <row r="3793">
          <cell r="B3793">
            <v>41914</v>
          </cell>
          <cell r="C3793">
            <v>94.72</v>
          </cell>
        </row>
        <row r="3794">
          <cell r="B3794">
            <v>41915</v>
          </cell>
          <cell r="C3794">
            <v>92.38</v>
          </cell>
        </row>
        <row r="3795">
          <cell r="B3795">
            <v>41918</v>
          </cell>
          <cell r="C3795">
            <v>92.35</v>
          </cell>
        </row>
        <row r="3796">
          <cell r="B3796">
            <v>41919</v>
          </cell>
          <cell r="C3796">
            <v>92.24</v>
          </cell>
        </row>
        <row r="3797">
          <cell r="B3797">
            <v>41920</v>
          </cell>
          <cell r="C3797">
            <v>92.45</v>
          </cell>
        </row>
        <row r="3798">
          <cell r="B3798">
            <v>41921</v>
          </cell>
          <cell r="C3798">
            <v>91.55</v>
          </cell>
        </row>
        <row r="3799">
          <cell r="B3799">
            <v>41922</v>
          </cell>
          <cell r="C3799">
            <v>91.92</v>
          </cell>
        </row>
        <row r="3800">
          <cell r="B3800">
            <v>41925</v>
          </cell>
          <cell r="C3800">
            <v>89.88</v>
          </cell>
        </row>
        <row r="3801">
          <cell r="B3801">
            <v>41926</v>
          </cell>
          <cell r="C3801">
            <v>88.89</v>
          </cell>
        </row>
        <row r="3802">
          <cell r="B3802">
            <v>41927</v>
          </cell>
          <cell r="C3802">
            <v>87.27</v>
          </cell>
        </row>
        <row r="3803">
          <cell r="B3803">
            <v>41928</v>
          </cell>
          <cell r="C3803">
            <v>84.55</v>
          </cell>
        </row>
        <row r="3804">
          <cell r="B3804">
            <v>41929</v>
          </cell>
          <cell r="C3804">
            <v>84.52</v>
          </cell>
        </row>
        <row r="3805">
          <cell r="B3805">
            <v>41932</v>
          </cell>
          <cell r="C3805">
            <v>86.34</v>
          </cell>
        </row>
        <row r="3806">
          <cell r="B3806">
            <v>41933</v>
          </cell>
          <cell r="C3806">
            <v>85.49</v>
          </cell>
        </row>
        <row r="3807">
          <cell r="B3807">
            <v>41934</v>
          </cell>
          <cell r="C3807">
            <v>85.81</v>
          </cell>
        </row>
        <row r="3808">
          <cell r="B3808">
            <v>41935</v>
          </cell>
          <cell r="C3808">
            <v>86.19</v>
          </cell>
        </row>
        <row r="3809">
          <cell r="B3809">
            <v>41936</v>
          </cell>
          <cell r="C3809">
            <v>85.68</v>
          </cell>
        </row>
        <row r="3810">
          <cell r="B3810">
            <v>41939</v>
          </cell>
          <cell r="C3810">
            <v>85.99</v>
          </cell>
        </row>
        <row r="3811">
          <cell r="B3811">
            <v>41940</v>
          </cell>
          <cell r="C3811">
            <v>85.34</v>
          </cell>
        </row>
        <row r="3812">
          <cell r="B3812">
            <v>41941</v>
          </cell>
          <cell r="C3812">
            <v>85.9</v>
          </cell>
        </row>
        <row r="3813">
          <cell r="B3813">
            <v>41942</v>
          </cell>
          <cell r="C3813">
            <v>87.08</v>
          </cell>
        </row>
        <row r="3814">
          <cell r="B3814">
            <v>41943</v>
          </cell>
          <cell r="C3814">
            <v>86.25</v>
          </cell>
        </row>
        <row r="3815">
          <cell r="B3815">
            <v>41946</v>
          </cell>
          <cell r="C3815">
            <v>85.23</v>
          </cell>
        </row>
        <row r="3816">
          <cell r="B3816">
            <v>41947</v>
          </cell>
          <cell r="C3816">
            <v>85.36</v>
          </cell>
        </row>
        <row r="3817">
          <cell r="B3817">
            <v>41948</v>
          </cell>
          <cell r="C3817">
            <v>82.53</v>
          </cell>
        </row>
        <row r="3818">
          <cell r="B3818">
            <v>41949</v>
          </cell>
          <cell r="C3818">
            <v>82.38</v>
          </cell>
        </row>
        <row r="3819">
          <cell r="B3819">
            <v>41950</v>
          </cell>
          <cell r="C3819">
            <v>83.17</v>
          </cell>
        </row>
        <row r="3820">
          <cell r="B3820">
            <v>41953</v>
          </cell>
          <cell r="C3820">
            <v>83.75</v>
          </cell>
        </row>
        <row r="3821">
          <cell r="B3821">
            <v>41954</v>
          </cell>
          <cell r="C3821">
            <v>84.39</v>
          </cell>
        </row>
        <row r="3822">
          <cell r="B3822">
            <v>41955</v>
          </cell>
          <cell r="C3822">
            <v>82.29</v>
          </cell>
        </row>
        <row r="3823">
          <cell r="B3823">
            <v>41956</v>
          </cell>
          <cell r="C3823">
            <v>81.59</v>
          </cell>
        </row>
        <row r="3824">
          <cell r="B3824">
            <v>41957</v>
          </cell>
          <cell r="C3824">
            <v>79.2</v>
          </cell>
        </row>
        <row r="3825">
          <cell r="B3825">
            <v>41960</v>
          </cell>
          <cell r="C3825">
            <v>78.62</v>
          </cell>
        </row>
        <row r="3826">
          <cell r="B3826">
            <v>41961</v>
          </cell>
          <cell r="C3826">
            <v>78.47</v>
          </cell>
        </row>
        <row r="3827">
          <cell r="B3827">
            <v>41962</v>
          </cell>
          <cell r="C3827">
            <v>78.83</v>
          </cell>
        </row>
        <row r="3828">
          <cell r="B3828">
            <v>41963</v>
          </cell>
          <cell r="C3828">
            <v>78.7</v>
          </cell>
        </row>
        <row r="3829">
          <cell r="B3829">
            <v>41964</v>
          </cell>
          <cell r="C3829">
            <v>78.58</v>
          </cell>
        </row>
        <row r="3830">
          <cell r="B3830">
            <v>41967</v>
          </cell>
          <cell r="C3830">
            <v>80.209999999999994</v>
          </cell>
        </row>
        <row r="3831">
          <cell r="B3831">
            <v>41968</v>
          </cell>
          <cell r="C3831">
            <v>80.069999999999993</v>
          </cell>
        </row>
        <row r="3832">
          <cell r="B3832">
            <v>41969</v>
          </cell>
          <cell r="C3832">
            <v>79.430000000000007</v>
          </cell>
        </row>
        <row r="3833">
          <cell r="B3833">
            <v>41970</v>
          </cell>
          <cell r="C3833">
            <v>78.11</v>
          </cell>
        </row>
        <row r="3834">
          <cell r="B3834">
            <v>41971</v>
          </cell>
          <cell r="C3834">
            <v>74.400000000000006</v>
          </cell>
        </row>
        <row r="3835">
          <cell r="B3835">
            <v>41974</v>
          </cell>
          <cell r="C3835">
            <v>72.3</v>
          </cell>
        </row>
        <row r="3836">
          <cell r="B3836">
            <v>41975</v>
          </cell>
          <cell r="C3836">
            <v>70.709999999999994</v>
          </cell>
        </row>
        <row r="3837">
          <cell r="B3837">
            <v>41976</v>
          </cell>
          <cell r="C3837">
            <v>71.489999999999995</v>
          </cell>
        </row>
        <row r="3838">
          <cell r="B3838">
            <v>41977</v>
          </cell>
          <cell r="C3838">
            <v>70.510000000000005</v>
          </cell>
        </row>
        <row r="3839">
          <cell r="B3839">
            <v>41978</v>
          </cell>
          <cell r="C3839">
            <v>69.569999999999993</v>
          </cell>
        </row>
        <row r="3840">
          <cell r="B3840">
            <v>41981</v>
          </cell>
          <cell r="C3840">
            <v>69.38</v>
          </cell>
        </row>
        <row r="3841">
          <cell r="B3841">
            <v>41982</v>
          </cell>
          <cell r="C3841">
            <v>67.3</v>
          </cell>
        </row>
        <row r="3842">
          <cell r="B3842">
            <v>41983</v>
          </cell>
          <cell r="C3842">
            <v>66.84</v>
          </cell>
        </row>
        <row r="3843">
          <cell r="B3843">
            <v>41984</v>
          </cell>
          <cell r="C3843">
            <v>65.33</v>
          </cell>
        </row>
        <row r="3844">
          <cell r="B3844">
            <v>41985</v>
          </cell>
          <cell r="C3844">
            <v>64.56</v>
          </cell>
        </row>
        <row r="3845">
          <cell r="B3845">
            <v>41988</v>
          </cell>
          <cell r="C3845">
            <v>62.84</v>
          </cell>
        </row>
        <row r="3846">
          <cell r="B3846">
            <v>41989</v>
          </cell>
          <cell r="C3846">
            <v>62.2</v>
          </cell>
        </row>
        <row r="3847">
          <cell r="B3847">
            <v>41990</v>
          </cell>
          <cell r="C3847">
            <v>59.61</v>
          </cell>
        </row>
        <row r="3848">
          <cell r="B3848">
            <v>41991</v>
          </cell>
          <cell r="C3848">
            <v>59.72</v>
          </cell>
        </row>
        <row r="3849">
          <cell r="B3849">
            <v>41992</v>
          </cell>
          <cell r="C3849">
            <v>61.3</v>
          </cell>
        </row>
        <row r="3850">
          <cell r="B3850">
            <v>41995</v>
          </cell>
          <cell r="C3850">
            <v>60.39</v>
          </cell>
        </row>
        <row r="3851">
          <cell r="B3851">
            <v>41996</v>
          </cell>
          <cell r="C3851">
            <v>60.77</v>
          </cell>
        </row>
        <row r="3852">
          <cell r="B3852">
            <v>41997</v>
          </cell>
          <cell r="C3852">
            <v>60.64</v>
          </cell>
        </row>
        <row r="3853">
          <cell r="B3853">
            <v>41999</v>
          </cell>
          <cell r="C3853">
            <v>60.13</v>
          </cell>
        </row>
        <row r="3854">
          <cell r="B3854">
            <v>42002</v>
          </cell>
          <cell r="C3854">
            <v>60.04</v>
          </cell>
        </row>
        <row r="3855">
          <cell r="B3855">
            <v>42003</v>
          </cell>
          <cell r="C3855">
            <v>59.32</v>
          </cell>
        </row>
        <row r="3856">
          <cell r="B3856">
            <v>42004</v>
          </cell>
          <cell r="C3856">
            <v>57.33</v>
          </cell>
        </row>
        <row r="3857">
          <cell r="B3857">
            <v>42006</v>
          </cell>
          <cell r="C3857">
            <v>56.38</v>
          </cell>
        </row>
        <row r="3858">
          <cell r="B3858">
            <v>42009</v>
          </cell>
          <cell r="C3858">
            <v>56.42</v>
          </cell>
        </row>
        <row r="3859">
          <cell r="B3859">
            <v>42010</v>
          </cell>
          <cell r="C3859">
            <v>53.84</v>
          </cell>
        </row>
        <row r="3860">
          <cell r="B3860">
            <v>42011</v>
          </cell>
          <cell r="C3860">
            <v>51.47</v>
          </cell>
        </row>
        <row r="3861">
          <cell r="B3861">
            <v>42012</v>
          </cell>
          <cell r="C3861">
            <v>51.73</v>
          </cell>
        </row>
        <row r="3862">
          <cell r="B3862">
            <v>42013</v>
          </cell>
          <cell r="C3862">
            <v>51.84</v>
          </cell>
        </row>
        <row r="3863">
          <cell r="B3863">
            <v>42016</v>
          </cell>
          <cell r="C3863">
            <v>51.14</v>
          </cell>
        </row>
        <row r="3864">
          <cell r="B3864">
            <v>42017</v>
          </cell>
          <cell r="C3864">
            <v>49.29</v>
          </cell>
        </row>
        <row r="3865">
          <cell r="B3865">
            <v>42018</v>
          </cell>
          <cell r="C3865">
            <v>47.22</v>
          </cell>
        </row>
        <row r="3866">
          <cell r="B3866">
            <v>42019</v>
          </cell>
          <cell r="C3866">
            <v>47.86</v>
          </cell>
        </row>
        <row r="3867">
          <cell r="B3867">
            <v>42020</v>
          </cell>
          <cell r="C3867">
            <v>49.03</v>
          </cell>
        </row>
        <row r="3868">
          <cell r="B3868">
            <v>42023</v>
          </cell>
          <cell r="C3868">
            <v>49.42</v>
          </cell>
        </row>
        <row r="3869">
          <cell r="B3869">
            <v>42024</v>
          </cell>
          <cell r="C3869">
            <v>49.09</v>
          </cell>
        </row>
        <row r="3870">
          <cell r="B3870">
            <v>42025</v>
          </cell>
          <cell r="C3870">
            <v>48.31</v>
          </cell>
        </row>
        <row r="3871">
          <cell r="B3871">
            <v>42026</v>
          </cell>
          <cell r="C3871">
            <v>48.49</v>
          </cell>
        </row>
        <row r="3872">
          <cell r="B3872">
            <v>42027</v>
          </cell>
          <cell r="C3872">
            <v>48.81</v>
          </cell>
        </row>
        <row r="3873">
          <cell r="B3873">
            <v>42030</v>
          </cell>
          <cell r="C3873">
            <v>48.71</v>
          </cell>
        </row>
        <row r="3874">
          <cell r="B3874">
            <v>42031</v>
          </cell>
          <cell r="C3874">
            <v>47.7</v>
          </cell>
        </row>
        <row r="3875">
          <cell r="B3875">
            <v>42032</v>
          </cell>
          <cell r="C3875">
            <v>48.05</v>
          </cell>
        </row>
        <row r="3876">
          <cell r="B3876">
            <v>42033</v>
          </cell>
          <cell r="C3876">
            <v>48.57</v>
          </cell>
        </row>
        <row r="3877">
          <cell r="B3877">
            <v>42034</v>
          </cell>
          <cell r="C3877">
            <v>48.4</v>
          </cell>
        </row>
        <row r="3878">
          <cell r="B3878">
            <v>42037</v>
          </cell>
          <cell r="C3878">
            <v>49.55</v>
          </cell>
        </row>
        <row r="3879">
          <cell r="B3879">
            <v>42038</v>
          </cell>
          <cell r="C3879">
            <v>54.3</v>
          </cell>
        </row>
        <row r="3880">
          <cell r="B3880">
            <v>42039</v>
          </cell>
          <cell r="C3880">
            <v>57.3</v>
          </cell>
        </row>
        <row r="3881">
          <cell r="B3881">
            <v>42040</v>
          </cell>
          <cell r="C3881">
            <v>56.63</v>
          </cell>
        </row>
        <row r="3882">
          <cell r="B3882">
            <v>42041</v>
          </cell>
          <cell r="C3882">
            <v>56.45</v>
          </cell>
        </row>
        <row r="3883">
          <cell r="B3883">
            <v>42044</v>
          </cell>
          <cell r="C3883">
            <v>58.39</v>
          </cell>
        </row>
        <row r="3884">
          <cell r="B3884">
            <v>42045</v>
          </cell>
          <cell r="C3884">
            <v>58.83</v>
          </cell>
        </row>
        <row r="3885">
          <cell r="B3885">
            <v>42046</v>
          </cell>
          <cell r="C3885">
            <v>58.22</v>
          </cell>
        </row>
        <row r="3886">
          <cell r="B3886">
            <v>42047</v>
          </cell>
          <cell r="C3886">
            <v>56.01</v>
          </cell>
        </row>
        <row r="3887">
          <cell r="B3887">
            <v>42048</v>
          </cell>
          <cell r="C3887">
            <v>57.45</v>
          </cell>
        </row>
        <row r="3888">
          <cell r="B3888">
            <v>42051</v>
          </cell>
          <cell r="C3888">
            <v>60.66</v>
          </cell>
        </row>
        <row r="3889">
          <cell r="B3889">
            <v>42052</v>
          </cell>
          <cell r="C3889">
            <v>61.6</v>
          </cell>
        </row>
        <row r="3890">
          <cell r="B3890">
            <v>42053</v>
          </cell>
          <cell r="C3890">
            <v>61.68</v>
          </cell>
        </row>
        <row r="3891">
          <cell r="B3891">
            <v>42054</v>
          </cell>
          <cell r="C3891">
            <v>61.05</v>
          </cell>
        </row>
        <row r="3892">
          <cell r="B3892">
            <v>42055</v>
          </cell>
          <cell r="C3892">
            <v>59.03</v>
          </cell>
        </row>
        <row r="3893">
          <cell r="B3893">
            <v>42058</v>
          </cell>
          <cell r="C3893">
            <v>60.44</v>
          </cell>
        </row>
        <row r="3894">
          <cell r="B3894">
            <v>42059</v>
          </cell>
          <cell r="C3894">
            <v>59.17</v>
          </cell>
        </row>
        <row r="3895">
          <cell r="B3895">
            <v>42060</v>
          </cell>
          <cell r="C3895">
            <v>59.24</v>
          </cell>
        </row>
        <row r="3896">
          <cell r="B3896">
            <v>42061</v>
          </cell>
          <cell r="C3896">
            <v>59.55</v>
          </cell>
        </row>
        <row r="3897">
          <cell r="B3897">
            <v>42062</v>
          </cell>
          <cell r="C3897">
            <v>61.14</v>
          </cell>
        </row>
        <row r="3898">
          <cell r="B3898">
            <v>42065</v>
          </cell>
          <cell r="C3898">
            <v>61.51</v>
          </cell>
        </row>
        <row r="3899">
          <cell r="B3899">
            <v>42066</v>
          </cell>
          <cell r="C3899">
            <v>61.17</v>
          </cell>
        </row>
        <row r="3900">
          <cell r="B3900">
            <v>42067</v>
          </cell>
          <cell r="C3900">
            <v>61.5</v>
          </cell>
        </row>
        <row r="3901">
          <cell r="B3901">
            <v>42068</v>
          </cell>
          <cell r="C3901">
            <v>60.8</v>
          </cell>
        </row>
        <row r="3902">
          <cell r="B3902">
            <v>42069</v>
          </cell>
          <cell r="C3902">
            <v>61.15</v>
          </cell>
        </row>
        <row r="3903">
          <cell r="B3903">
            <v>42072</v>
          </cell>
          <cell r="C3903">
            <v>60.67</v>
          </cell>
        </row>
        <row r="3904">
          <cell r="B3904">
            <v>42073</v>
          </cell>
          <cell r="C3904">
            <v>59.45</v>
          </cell>
        </row>
        <row r="3905">
          <cell r="B3905">
            <v>42074</v>
          </cell>
          <cell r="C3905">
            <v>57.4</v>
          </cell>
        </row>
        <row r="3906">
          <cell r="B3906">
            <v>42075</v>
          </cell>
          <cell r="C3906">
            <v>57.03</v>
          </cell>
        </row>
        <row r="3907">
          <cell r="B3907">
            <v>42076</v>
          </cell>
          <cell r="C3907">
            <v>57.87</v>
          </cell>
        </row>
        <row r="3908">
          <cell r="B3908">
            <v>42079</v>
          </cell>
          <cell r="C3908">
            <v>55.97</v>
          </cell>
        </row>
        <row r="3909">
          <cell r="B3909">
            <v>42080</v>
          </cell>
          <cell r="C3909">
            <v>53.57</v>
          </cell>
        </row>
        <row r="3910">
          <cell r="B3910">
            <v>42081</v>
          </cell>
          <cell r="C3910">
            <v>52.69</v>
          </cell>
        </row>
        <row r="3911">
          <cell r="B3911">
            <v>42082</v>
          </cell>
          <cell r="C3911">
            <v>53.48</v>
          </cell>
        </row>
        <row r="3912">
          <cell r="B3912">
            <v>42083</v>
          </cell>
          <cell r="C3912">
            <v>54.25</v>
          </cell>
        </row>
        <row r="3913">
          <cell r="B3913">
            <v>42086</v>
          </cell>
          <cell r="C3913">
            <v>54.24</v>
          </cell>
        </row>
        <row r="3914">
          <cell r="B3914">
            <v>42087</v>
          </cell>
          <cell r="C3914">
            <v>54.99</v>
          </cell>
        </row>
        <row r="3915">
          <cell r="B3915">
            <v>42088</v>
          </cell>
          <cell r="C3915">
            <v>55.23</v>
          </cell>
        </row>
        <row r="3916">
          <cell r="B3916">
            <v>42089</v>
          </cell>
          <cell r="C3916">
            <v>55.46</v>
          </cell>
        </row>
        <row r="3917">
          <cell r="B3917">
            <v>42090</v>
          </cell>
          <cell r="C3917">
            <v>58.17</v>
          </cell>
        </row>
        <row r="3918">
          <cell r="B3918">
            <v>42093</v>
          </cell>
          <cell r="C3918">
            <v>57.34</v>
          </cell>
        </row>
        <row r="3919">
          <cell r="B3919">
            <v>42094</v>
          </cell>
          <cell r="C3919">
            <v>55.6</v>
          </cell>
        </row>
        <row r="3920">
          <cell r="B3920">
            <v>42095</v>
          </cell>
          <cell r="C3920">
            <v>54.66</v>
          </cell>
        </row>
        <row r="3921">
          <cell r="B3921">
            <v>42096</v>
          </cell>
          <cell r="C3921">
            <v>56.56</v>
          </cell>
        </row>
        <row r="3922">
          <cell r="B3922">
            <v>42100</v>
          </cell>
          <cell r="C3922">
            <v>55.73</v>
          </cell>
        </row>
        <row r="3923">
          <cell r="B3923">
            <v>42101</v>
          </cell>
          <cell r="C3923">
            <v>57.55</v>
          </cell>
        </row>
        <row r="3924">
          <cell r="B3924">
            <v>42102</v>
          </cell>
          <cell r="C3924">
            <v>56.42</v>
          </cell>
        </row>
        <row r="3925">
          <cell r="B3925">
            <v>42103</v>
          </cell>
          <cell r="C3925">
            <v>56.04</v>
          </cell>
        </row>
        <row r="3926">
          <cell r="B3926">
            <v>42104</v>
          </cell>
          <cell r="C3926">
            <v>56.82</v>
          </cell>
        </row>
        <row r="3927">
          <cell r="B3927">
            <v>42107</v>
          </cell>
          <cell r="C3927">
            <v>57.14</v>
          </cell>
        </row>
        <row r="3928">
          <cell r="B3928">
            <v>42108</v>
          </cell>
          <cell r="C3928">
            <v>57.69</v>
          </cell>
        </row>
        <row r="3929">
          <cell r="B3929">
            <v>42109</v>
          </cell>
          <cell r="C3929">
            <v>59.32</v>
          </cell>
        </row>
        <row r="3930">
          <cell r="B3930">
            <v>42110</v>
          </cell>
          <cell r="C3930">
            <v>60.13</v>
          </cell>
        </row>
        <row r="3931">
          <cell r="B3931">
            <v>42111</v>
          </cell>
          <cell r="C3931">
            <v>61.31</v>
          </cell>
        </row>
        <row r="3932">
          <cell r="B3932">
            <v>42114</v>
          </cell>
          <cell r="C3932">
            <v>61.2</v>
          </cell>
        </row>
        <row r="3933">
          <cell r="B3933">
            <v>42115</v>
          </cell>
          <cell r="C3933">
            <v>60.12</v>
          </cell>
        </row>
        <row r="3934">
          <cell r="B3934">
            <v>42116</v>
          </cell>
          <cell r="C3934">
            <v>60.12</v>
          </cell>
        </row>
        <row r="3935">
          <cell r="B3935">
            <v>42117</v>
          </cell>
          <cell r="C3935">
            <v>62.66</v>
          </cell>
        </row>
        <row r="3936">
          <cell r="B3936">
            <v>42118</v>
          </cell>
          <cell r="C3936">
            <v>62.96</v>
          </cell>
        </row>
        <row r="3937">
          <cell r="B3937">
            <v>42121</v>
          </cell>
          <cell r="C3937">
            <v>62.86</v>
          </cell>
        </row>
        <row r="3938">
          <cell r="B3938">
            <v>42122</v>
          </cell>
          <cell r="C3938">
            <v>62.61</v>
          </cell>
        </row>
        <row r="3939">
          <cell r="B3939">
            <v>42123</v>
          </cell>
          <cell r="C3939">
            <v>63.97</v>
          </cell>
        </row>
        <row r="3940">
          <cell r="B3940">
            <v>42124</v>
          </cell>
          <cell r="C3940">
            <v>63.9</v>
          </cell>
        </row>
        <row r="3941">
          <cell r="B3941">
            <v>42125</v>
          </cell>
          <cell r="C3941">
            <v>64.13</v>
          </cell>
        </row>
        <row r="3942">
          <cell r="B3942">
            <v>42128</v>
          </cell>
          <cell r="C3942">
            <v>64.62</v>
          </cell>
        </row>
        <row r="3943">
          <cell r="B3943">
            <v>42129</v>
          </cell>
          <cell r="C3943">
            <v>65.44</v>
          </cell>
        </row>
        <row r="3944">
          <cell r="B3944">
            <v>42130</v>
          </cell>
          <cell r="C3944">
            <v>66.22</v>
          </cell>
        </row>
        <row r="3945">
          <cell r="B3945">
            <v>42131</v>
          </cell>
          <cell r="C3945">
            <v>64.930000000000007</v>
          </cell>
        </row>
        <row r="3946">
          <cell r="B3946">
            <v>42132</v>
          </cell>
          <cell r="C3946">
            <v>63.82</v>
          </cell>
        </row>
        <row r="3947">
          <cell r="B3947">
            <v>42135</v>
          </cell>
          <cell r="C3947">
            <v>62.82</v>
          </cell>
        </row>
        <row r="3948">
          <cell r="B3948">
            <v>42136</v>
          </cell>
          <cell r="C3948">
            <v>65.09</v>
          </cell>
        </row>
        <row r="3949">
          <cell r="B3949">
            <v>42137</v>
          </cell>
          <cell r="C3949">
            <v>66.33</v>
          </cell>
        </row>
        <row r="3950">
          <cell r="B3950">
            <v>42138</v>
          </cell>
          <cell r="C3950">
            <v>65.58</v>
          </cell>
        </row>
        <row r="3951">
          <cell r="B3951">
            <v>42139</v>
          </cell>
          <cell r="C3951">
            <v>64.69</v>
          </cell>
        </row>
        <row r="3952">
          <cell r="B3952">
            <v>42142</v>
          </cell>
          <cell r="C3952">
            <v>65.150000000000006</v>
          </cell>
        </row>
        <row r="3953">
          <cell r="B3953">
            <v>42143</v>
          </cell>
          <cell r="C3953">
            <v>63.48</v>
          </cell>
        </row>
        <row r="3954">
          <cell r="B3954">
            <v>42144</v>
          </cell>
          <cell r="C3954">
            <v>63.52</v>
          </cell>
        </row>
        <row r="3955">
          <cell r="B3955">
            <v>42145</v>
          </cell>
          <cell r="C3955">
            <v>64.7</v>
          </cell>
        </row>
        <row r="3956">
          <cell r="B3956">
            <v>42146</v>
          </cell>
          <cell r="C3956">
            <v>64.7</v>
          </cell>
        </row>
        <row r="3957">
          <cell r="B3957">
            <v>42149</v>
          </cell>
          <cell r="C3957">
            <v>64.52</v>
          </cell>
        </row>
        <row r="3958">
          <cell r="B3958">
            <v>42150</v>
          </cell>
          <cell r="C3958">
            <v>61.65</v>
          </cell>
        </row>
        <row r="3959">
          <cell r="B3959">
            <v>42151</v>
          </cell>
          <cell r="C3959">
            <v>61.35</v>
          </cell>
        </row>
        <row r="3960">
          <cell r="B3960">
            <v>42152</v>
          </cell>
          <cell r="C3960">
            <v>60.12</v>
          </cell>
        </row>
        <row r="3961">
          <cell r="B3961">
            <v>42153</v>
          </cell>
          <cell r="C3961">
            <v>63.16</v>
          </cell>
        </row>
        <row r="3962">
          <cell r="B3962">
            <v>42156</v>
          </cell>
          <cell r="C3962">
            <v>62.87</v>
          </cell>
        </row>
        <row r="3963">
          <cell r="B3963">
            <v>42157</v>
          </cell>
          <cell r="C3963">
            <v>63.14</v>
          </cell>
        </row>
        <row r="3964">
          <cell r="B3964">
            <v>42158</v>
          </cell>
          <cell r="C3964">
            <v>62.78</v>
          </cell>
        </row>
        <row r="3965">
          <cell r="B3965">
            <v>42159</v>
          </cell>
          <cell r="C3965">
            <v>60.34</v>
          </cell>
        </row>
        <row r="3966">
          <cell r="B3966">
            <v>42160</v>
          </cell>
          <cell r="C3966">
            <v>60.36</v>
          </cell>
        </row>
        <row r="3967">
          <cell r="B3967">
            <v>42163</v>
          </cell>
          <cell r="C3967">
            <v>61.33</v>
          </cell>
        </row>
        <row r="3968">
          <cell r="B3968">
            <v>42164</v>
          </cell>
          <cell r="C3968">
            <v>63.23</v>
          </cell>
        </row>
        <row r="3969">
          <cell r="B3969">
            <v>42165</v>
          </cell>
          <cell r="C3969">
            <v>64.680000000000007</v>
          </cell>
        </row>
        <row r="3970">
          <cell r="B3970">
            <v>42166</v>
          </cell>
          <cell r="C3970">
            <v>63.76</v>
          </cell>
        </row>
        <row r="3971">
          <cell r="B3971">
            <v>42167</v>
          </cell>
          <cell r="C3971">
            <v>63.19</v>
          </cell>
        </row>
        <row r="3972">
          <cell r="B3972">
            <v>42170</v>
          </cell>
          <cell r="C3972">
            <v>60.99</v>
          </cell>
        </row>
        <row r="3973">
          <cell r="B3973">
            <v>42171</v>
          </cell>
          <cell r="C3973">
            <v>60.75</v>
          </cell>
        </row>
        <row r="3974">
          <cell r="B3974">
            <v>42172</v>
          </cell>
          <cell r="C3974">
            <v>60.75</v>
          </cell>
        </row>
        <row r="3975">
          <cell r="B3975">
            <v>42173</v>
          </cell>
          <cell r="C3975">
            <v>61.37</v>
          </cell>
        </row>
        <row r="3976">
          <cell r="B3976">
            <v>42174</v>
          </cell>
          <cell r="C3976">
            <v>59.41</v>
          </cell>
        </row>
        <row r="3977">
          <cell r="B3977">
            <v>42177</v>
          </cell>
          <cell r="C3977">
            <v>60.54</v>
          </cell>
        </row>
        <row r="3978">
          <cell r="B3978">
            <v>42178</v>
          </cell>
          <cell r="C3978">
            <v>61.67</v>
          </cell>
        </row>
        <row r="3979">
          <cell r="B3979">
            <v>42179</v>
          </cell>
          <cell r="C3979">
            <v>61.63</v>
          </cell>
        </row>
        <row r="3980">
          <cell r="B3980">
            <v>42180</v>
          </cell>
          <cell r="C3980">
            <v>60.24</v>
          </cell>
        </row>
        <row r="3981">
          <cell r="B3981">
            <v>42181</v>
          </cell>
          <cell r="C3981">
            <v>60.14</v>
          </cell>
        </row>
        <row r="3982">
          <cell r="B3982">
            <v>42184</v>
          </cell>
          <cell r="C3982">
            <v>59.03</v>
          </cell>
        </row>
        <row r="3983">
          <cell r="B3983">
            <v>42185</v>
          </cell>
          <cell r="C3983">
            <v>60.31</v>
          </cell>
        </row>
        <row r="3984">
          <cell r="B3984">
            <v>42186</v>
          </cell>
          <cell r="C3984">
            <v>61.65</v>
          </cell>
        </row>
        <row r="3985">
          <cell r="B3985">
            <v>42187</v>
          </cell>
          <cell r="C3985">
            <v>61.73</v>
          </cell>
        </row>
        <row r="3986">
          <cell r="B3986">
            <v>42188</v>
          </cell>
          <cell r="C3986">
            <v>59.06</v>
          </cell>
        </row>
        <row r="3987">
          <cell r="B3987">
            <v>42191</v>
          </cell>
          <cell r="C3987">
            <v>57.19</v>
          </cell>
        </row>
        <row r="3988">
          <cell r="B3988">
            <v>42192</v>
          </cell>
          <cell r="C3988">
            <v>54.72</v>
          </cell>
        </row>
        <row r="3989">
          <cell r="B3989">
            <v>42193</v>
          </cell>
          <cell r="C3989">
            <v>55.7</v>
          </cell>
        </row>
        <row r="3990">
          <cell r="B3990">
            <v>42194</v>
          </cell>
          <cell r="C3990">
            <v>57.83</v>
          </cell>
        </row>
        <row r="3991">
          <cell r="B3991">
            <v>42195</v>
          </cell>
          <cell r="C3991">
            <v>57.72</v>
          </cell>
        </row>
        <row r="3992">
          <cell r="B3992">
            <v>42198</v>
          </cell>
          <cell r="C3992">
            <v>57.63</v>
          </cell>
        </row>
        <row r="3993">
          <cell r="B3993">
            <v>42199</v>
          </cell>
          <cell r="C3993">
            <v>57.2</v>
          </cell>
        </row>
        <row r="3994">
          <cell r="B3994">
            <v>42200</v>
          </cell>
          <cell r="C3994">
            <v>57.34</v>
          </cell>
        </row>
        <row r="3995">
          <cell r="B3995">
            <v>42201</v>
          </cell>
          <cell r="C3995">
            <v>57.31</v>
          </cell>
        </row>
        <row r="3996">
          <cell r="B3996">
            <v>42202</v>
          </cell>
          <cell r="C3996">
            <v>56.38</v>
          </cell>
        </row>
        <row r="3997">
          <cell r="B3997">
            <v>42205</v>
          </cell>
          <cell r="C3997">
            <v>56.42</v>
          </cell>
        </row>
        <row r="3998">
          <cell r="B3998">
            <v>42206</v>
          </cell>
          <cell r="C3998">
            <v>55.94</v>
          </cell>
        </row>
        <row r="3999">
          <cell r="B3999">
            <v>42207</v>
          </cell>
          <cell r="C3999">
            <v>56.36</v>
          </cell>
        </row>
        <row r="4000">
          <cell r="B4000">
            <v>42208</v>
          </cell>
          <cell r="C4000">
            <v>55.76</v>
          </cell>
        </row>
        <row r="4001">
          <cell r="B4001">
            <v>42209</v>
          </cell>
          <cell r="C4001">
            <v>54.29</v>
          </cell>
        </row>
        <row r="4002">
          <cell r="B4002">
            <v>42212</v>
          </cell>
          <cell r="C4002">
            <v>54.07</v>
          </cell>
        </row>
        <row r="4003">
          <cell r="B4003">
            <v>42213</v>
          </cell>
          <cell r="C4003">
            <v>54.3</v>
          </cell>
        </row>
        <row r="4004">
          <cell r="B4004">
            <v>42214</v>
          </cell>
          <cell r="C4004">
            <v>54.73</v>
          </cell>
        </row>
        <row r="4005">
          <cell r="B4005">
            <v>42215</v>
          </cell>
          <cell r="C4005">
            <v>54.29</v>
          </cell>
        </row>
        <row r="4006">
          <cell r="B4006">
            <v>42216</v>
          </cell>
          <cell r="C4006">
            <v>53.29</v>
          </cell>
        </row>
        <row r="4007">
          <cell r="B4007">
            <v>42219</v>
          </cell>
          <cell r="C4007">
            <v>49.49</v>
          </cell>
        </row>
        <row r="4008">
          <cell r="B4008">
            <v>42220</v>
          </cell>
          <cell r="C4008">
            <v>49.08</v>
          </cell>
        </row>
        <row r="4009">
          <cell r="B4009">
            <v>42221</v>
          </cell>
          <cell r="C4009">
            <v>49.04</v>
          </cell>
        </row>
        <row r="4010">
          <cell r="B4010">
            <v>42222</v>
          </cell>
          <cell r="C4010">
            <v>47.8</v>
          </cell>
        </row>
        <row r="4011">
          <cell r="B4011">
            <v>42223</v>
          </cell>
          <cell r="C4011">
            <v>47.54</v>
          </cell>
        </row>
        <row r="4012">
          <cell r="B4012">
            <v>42226</v>
          </cell>
          <cell r="C4012">
            <v>48.3</v>
          </cell>
        </row>
        <row r="4013">
          <cell r="B4013">
            <v>42227</v>
          </cell>
          <cell r="C4013">
            <v>47.33</v>
          </cell>
        </row>
        <row r="4014">
          <cell r="B4014">
            <v>42228</v>
          </cell>
          <cell r="C4014">
            <v>48.29</v>
          </cell>
        </row>
        <row r="4015">
          <cell r="B4015">
            <v>42229</v>
          </cell>
          <cell r="C4015">
            <v>48.01</v>
          </cell>
        </row>
        <row r="4016">
          <cell r="B4016">
            <v>42230</v>
          </cell>
          <cell r="C4016">
            <v>47.79</v>
          </cell>
        </row>
        <row r="4017">
          <cell r="B4017">
            <v>42233</v>
          </cell>
          <cell r="C4017">
            <v>47.77</v>
          </cell>
        </row>
        <row r="4018">
          <cell r="B4018">
            <v>42234</v>
          </cell>
          <cell r="C4018">
            <v>47</v>
          </cell>
        </row>
        <row r="4019">
          <cell r="B4019">
            <v>42235</v>
          </cell>
          <cell r="C4019">
            <v>45.75</v>
          </cell>
        </row>
        <row r="4020">
          <cell r="B4020">
            <v>42236</v>
          </cell>
          <cell r="C4020">
            <v>45.63</v>
          </cell>
        </row>
        <row r="4021">
          <cell r="B4021">
            <v>42237</v>
          </cell>
          <cell r="C4021">
            <v>43.84</v>
          </cell>
        </row>
        <row r="4022">
          <cell r="B4022">
            <v>42240</v>
          </cell>
          <cell r="C4022">
            <v>41.59</v>
          </cell>
        </row>
        <row r="4023">
          <cell r="B4023">
            <v>42241</v>
          </cell>
          <cell r="C4023">
            <v>41.86</v>
          </cell>
        </row>
        <row r="4024">
          <cell r="B4024">
            <v>42242</v>
          </cell>
          <cell r="C4024">
            <v>41.76</v>
          </cell>
        </row>
        <row r="4025">
          <cell r="B4025">
            <v>42243</v>
          </cell>
          <cell r="C4025">
            <v>44.46</v>
          </cell>
        </row>
        <row r="4026">
          <cell r="B4026">
            <v>42244</v>
          </cell>
          <cell r="C4026">
            <v>47.97</v>
          </cell>
        </row>
        <row r="4027">
          <cell r="B4027">
            <v>42247</v>
          </cell>
          <cell r="C4027">
            <v>47.97</v>
          </cell>
        </row>
        <row r="4028">
          <cell r="B4028">
            <v>42248</v>
          </cell>
          <cell r="C4028">
            <v>48.8</v>
          </cell>
        </row>
        <row r="4029">
          <cell r="B4029">
            <v>42249</v>
          </cell>
          <cell r="C4029">
            <v>47.67</v>
          </cell>
        </row>
        <row r="4030">
          <cell r="B4030">
            <v>42250</v>
          </cell>
          <cell r="C4030">
            <v>50.41</v>
          </cell>
        </row>
        <row r="4031">
          <cell r="B4031">
            <v>42251</v>
          </cell>
          <cell r="C4031">
            <v>48.59</v>
          </cell>
        </row>
        <row r="4032">
          <cell r="B4032">
            <v>42254</v>
          </cell>
          <cell r="C4032">
            <v>46.42</v>
          </cell>
        </row>
        <row r="4033">
          <cell r="B4033">
            <v>42255</v>
          </cell>
          <cell r="C4033">
            <v>48.88</v>
          </cell>
        </row>
        <row r="4034">
          <cell r="B4034">
            <v>42256</v>
          </cell>
          <cell r="C4034">
            <v>48.04</v>
          </cell>
        </row>
        <row r="4035">
          <cell r="B4035">
            <v>42257</v>
          </cell>
          <cell r="C4035">
            <v>47.77</v>
          </cell>
        </row>
        <row r="4036">
          <cell r="B4036">
            <v>42258</v>
          </cell>
          <cell r="C4036">
            <v>46.87</v>
          </cell>
        </row>
        <row r="4037">
          <cell r="B4037">
            <v>42261</v>
          </cell>
          <cell r="C4037">
            <v>45.87</v>
          </cell>
        </row>
        <row r="4038">
          <cell r="B4038">
            <v>42262</v>
          </cell>
          <cell r="C4038">
            <v>45.91</v>
          </cell>
        </row>
        <row r="4039">
          <cell r="B4039">
            <v>42263</v>
          </cell>
          <cell r="C4039">
            <v>49.35</v>
          </cell>
        </row>
        <row r="4040">
          <cell r="B4040">
            <v>42264</v>
          </cell>
          <cell r="C4040">
            <v>48.27</v>
          </cell>
        </row>
        <row r="4041">
          <cell r="B4041">
            <v>42265</v>
          </cell>
          <cell r="C4041">
            <v>47.28</v>
          </cell>
        </row>
        <row r="4042">
          <cell r="B4042">
            <v>42268</v>
          </cell>
          <cell r="C4042">
            <v>47.64</v>
          </cell>
        </row>
        <row r="4043">
          <cell r="B4043">
            <v>42269</v>
          </cell>
          <cell r="C4043">
            <v>46.69</v>
          </cell>
        </row>
        <row r="4044">
          <cell r="B4044">
            <v>42270</v>
          </cell>
          <cell r="C4044">
            <v>48</v>
          </cell>
        </row>
        <row r="4045">
          <cell r="B4045">
            <v>42271</v>
          </cell>
          <cell r="C4045">
            <v>47.06</v>
          </cell>
        </row>
        <row r="4046">
          <cell r="B4046">
            <v>42272</v>
          </cell>
          <cell r="C4046">
            <v>47.28</v>
          </cell>
        </row>
        <row r="4047">
          <cell r="B4047">
            <v>42275</v>
          </cell>
          <cell r="C4047">
            <v>46.04</v>
          </cell>
        </row>
        <row r="4048">
          <cell r="B4048">
            <v>42276</v>
          </cell>
          <cell r="C4048">
            <v>47.58</v>
          </cell>
        </row>
        <row r="4049">
          <cell r="B4049">
            <v>42277</v>
          </cell>
          <cell r="C4049">
            <v>47.29</v>
          </cell>
        </row>
        <row r="4050">
          <cell r="B4050">
            <v>42278</v>
          </cell>
          <cell r="C4050">
            <v>47.48</v>
          </cell>
        </row>
        <row r="4051">
          <cell r="B4051">
            <v>42279</v>
          </cell>
          <cell r="C4051">
            <v>46.55</v>
          </cell>
        </row>
        <row r="4052">
          <cell r="B4052">
            <v>42282</v>
          </cell>
          <cell r="C4052">
            <v>49.45</v>
          </cell>
        </row>
        <row r="4053">
          <cell r="B4053">
            <v>42283</v>
          </cell>
          <cell r="C4053">
            <v>51.34</v>
          </cell>
        </row>
        <row r="4054">
          <cell r="B4054">
            <v>42284</v>
          </cell>
          <cell r="C4054">
            <v>51.66</v>
          </cell>
        </row>
        <row r="4055">
          <cell r="B4055">
            <v>42285</v>
          </cell>
          <cell r="C4055">
            <v>52.13</v>
          </cell>
        </row>
        <row r="4056">
          <cell r="B4056">
            <v>42286</v>
          </cell>
          <cell r="C4056">
            <v>52.08</v>
          </cell>
        </row>
        <row r="4057">
          <cell r="B4057">
            <v>42289</v>
          </cell>
          <cell r="C4057">
            <v>50.95</v>
          </cell>
        </row>
        <row r="4058">
          <cell r="B4058">
            <v>42290</v>
          </cell>
          <cell r="C4058">
            <v>48.94</v>
          </cell>
        </row>
        <row r="4059">
          <cell r="B4059">
            <v>42291</v>
          </cell>
          <cell r="C4059">
            <v>48.25</v>
          </cell>
        </row>
        <row r="4060">
          <cell r="B4060">
            <v>42292</v>
          </cell>
          <cell r="C4060">
            <v>47.87</v>
          </cell>
        </row>
        <row r="4061">
          <cell r="B4061">
            <v>42293</v>
          </cell>
          <cell r="C4061">
            <v>48.96</v>
          </cell>
        </row>
        <row r="4062">
          <cell r="B4062">
            <v>42296</v>
          </cell>
          <cell r="C4062">
            <v>47.51</v>
          </cell>
        </row>
        <row r="4063">
          <cell r="B4063">
            <v>42297</v>
          </cell>
          <cell r="C4063">
            <v>46.93</v>
          </cell>
        </row>
        <row r="4064">
          <cell r="B4064">
            <v>42298</v>
          </cell>
          <cell r="C4064">
            <v>46.72</v>
          </cell>
        </row>
        <row r="4065">
          <cell r="B4065">
            <v>42299</v>
          </cell>
          <cell r="C4065">
            <v>46.59</v>
          </cell>
        </row>
        <row r="4066">
          <cell r="B4066">
            <v>42300</v>
          </cell>
          <cell r="C4066">
            <v>46.3</v>
          </cell>
        </row>
        <row r="4067">
          <cell r="B4067">
            <v>42303</v>
          </cell>
          <cell r="C4067">
            <v>46.57</v>
          </cell>
        </row>
        <row r="4068">
          <cell r="B4068">
            <v>42304</v>
          </cell>
          <cell r="C4068">
            <v>45.54</v>
          </cell>
        </row>
        <row r="4069">
          <cell r="B4069">
            <v>42305</v>
          </cell>
          <cell r="C4069">
            <v>47.6</v>
          </cell>
        </row>
        <row r="4070">
          <cell r="B4070">
            <v>42306</v>
          </cell>
          <cell r="C4070">
            <v>48.04</v>
          </cell>
        </row>
        <row r="4071">
          <cell r="B4071">
            <v>42307</v>
          </cell>
          <cell r="C4071">
            <v>48</v>
          </cell>
        </row>
        <row r="4072">
          <cell r="B4072">
            <v>42310</v>
          </cell>
          <cell r="C4072">
            <v>47.91</v>
          </cell>
        </row>
        <row r="4073">
          <cell r="B4073">
            <v>42311</v>
          </cell>
          <cell r="C4073">
            <v>48</v>
          </cell>
        </row>
        <row r="4074">
          <cell r="B4074">
            <v>42312</v>
          </cell>
          <cell r="C4074">
            <v>46.96</v>
          </cell>
        </row>
        <row r="4075">
          <cell r="B4075">
            <v>42313</v>
          </cell>
          <cell r="C4075">
            <v>47.19</v>
          </cell>
        </row>
        <row r="4076">
          <cell r="B4076">
            <v>42314</v>
          </cell>
          <cell r="C4076">
            <v>46.09</v>
          </cell>
        </row>
        <row r="4077">
          <cell r="B4077">
            <v>42317</v>
          </cell>
          <cell r="C4077">
            <v>45.38</v>
          </cell>
        </row>
        <row r="4078">
          <cell r="B4078">
            <v>42318</v>
          </cell>
          <cell r="C4078">
            <v>46.44</v>
          </cell>
        </row>
        <row r="4079">
          <cell r="B4079">
            <v>42319</v>
          </cell>
          <cell r="C4079">
            <v>44.98</v>
          </cell>
        </row>
        <row r="4080">
          <cell r="B4080">
            <v>42320</v>
          </cell>
          <cell r="C4080">
            <v>44.98</v>
          </cell>
        </row>
        <row r="4081">
          <cell r="B4081">
            <v>42321</v>
          </cell>
          <cell r="C4081">
            <v>41.98</v>
          </cell>
        </row>
        <row r="4082">
          <cell r="B4082">
            <v>42324</v>
          </cell>
          <cell r="C4082">
            <v>40.28</v>
          </cell>
        </row>
        <row r="4083">
          <cell r="B4083">
            <v>42325</v>
          </cell>
          <cell r="C4083">
            <v>41.28</v>
          </cell>
        </row>
        <row r="4084">
          <cell r="B4084">
            <v>42326</v>
          </cell>
          <cell r="C4084">
            <v>41.45</v>
          </cell>
        </row>
        <row r="4085">
          <cell r="B4085">
            <v>42327</v>
          </cell>
          <cell r="C4085">
            <v>42.22</v>
          </cell>
        </row>
        <row r="4086">
          <cell r="B4086">
            <v>42328</v>
          </cell>
          <cell r="C4086">
            <v>42.49</v>
          </cell>
        </row>
        <row r="4087">
          <cell r="B4087">
            <v>42331</v>
          </cell>
          <cell r="C4087">
            <v>43.7</v>
          </cell>
        </row>
        <row r="4088">
          <cell r="B4088">
            <v>42332</v>
          </cell>
          <cell r="C4088">
            <v>44.38</v>
          </cell>
        </row>
        <row r="4089">
          <cell r="B4089">
            <v>42333</v>
          </cell>
          <cell r="C4089">
            <v>43.56</v>
          </cell>
        </row>
        <row r="4090">
          <cell r="B4090">
            <v>42334</v>
          </cell>
          <cell r="C4090">
            <v>43.55</v>
          </cell>
        </row>
        <row r="4091">
          <cell r="B4091">
            <v>42335</v>
          </cell>
          <cell r="C4091">
            <v>43.07</v>
          </cell>
        </row>
        <row r="4092">
          <cell r="B4092">
            <v>42338</v>
          </cell>
          <cell r="C4092">
            <v>43.73</v>
          </cell>
        </row>
        <row r="4093">
          <cell r="B4093">
            <v>42339</v>
          </cell>
          <cell r="C4093">
            <v>42.97</v>
          </cell>
        </row>
        <row r="4094">
          <cell r="B4094">
            <v>42340</v>
          </cell>
          <cell r="C4094">
            <v>41.92</v>
          </cell>
        </row>
        <row r="4095">
          <cell r="B4095">
            <v>42341</v>
          </cell>
          <cell r="C4095">
            <v>42</v>
          </cell>
        </row>
        <row r="4096">
          <cell r="B4096">
            <v>42342</v>
          </cell>
          <cell r="C4096">
            <v>41.44</v>
          </cell>
        </row>
        <row r="4097">
          <cell r="B4097">
            <v>42345</v>
          </cell>
          <cell r="C4097">
            <v>39.69</v>
          </cell>
        </row>
        <row r="4098">
          <cell r="B4098">
            <v>42346</v>
          </cell>
          <cell r="C4098">
            <v>39.44</v>
          </cell>
        </row>
        <row r="4099">
          <cell r="B4099">
            <v>42347</v>
          </cell>
          <cell r="C4099">
            <v>39.04</v>
          </cell>
        </row>
        <row r="4100">
          <cell r="B4100">
            <v>42348</v>
          </cell>
          <cell r="C4100">
            <v>38.65</v>
          </cell>
        </row>
        <row r="4101">
          <cell r="B4101">
            <v>42349</v>
          </cell>
          <cell r="C4101">
            <v>36.99</v>
          </cell>
        </row>
        <row r="4102">
          <cell r="B4102">
            <v>42352</v>
          </cell>
          <cell r="C4102">
            <v>36.51</v>
          </cell>
        </row>
        <row r="4103">
          <cell r="B4103">
            <v>42353</v>
          </cell>
          <cell r="C4103">
            <v>37.659999999999997</v>
          </cell>
        </row>
        <row r="4104">
          <cell r="B4104">
            <v>42354</v>
          </cell>
          <cell r="C4104">
            <v>36.96</v>
          </cell>
        </row>
        <row r="4105">
          <cell r="B4105">
            <v>42355</v>
          </cell>
          <cell r="C4105">
            <v>36.29</v>
          </cell>
        </row>
        <row r="4106">
          <cell r="B4106">
            <v>42356</v>
          </cell>
          <cell r="C4106">
            <v>36.76</v>
          </cell>
        </row>
        <row r="4107">
          <cell r="B4107">
            <v>42359</v>
          </cell>
          <cell r="C4107">
            <v>35.340000000000003</v>
          </cell>
        </row>
        <row r="4108">
          <cell r="B4108">
            <v>42360</v>
          </cell>
          <cell r="C4108">
            <v>35.26</v>
          </cell>
        </row>
        <row r="4109">
          <cell r="B4109">
            <v>42361</v>
          </cell>
          <cell r="C4109">
            <v>35.79</v>
          </cell>
        </row>
        <row r="4110">
          <cell r="B4110">
            <v>42362</v>
          </cell>
          <cell r="C4110">
            <v>37.22</v>
          </cell>
        </row>
        <row r="4111">
          <cell r="B4111">
            <v>42366</v>
          </cell>
          <cell r="C4111">
            <v>37.08</v>
          </cell>
        </row>
        <row r="4112">
          <cell r="B4112">
            <v>42367</v>
          </cell>
          <cell r="C4112">
            <v>36.85</v>
          </cell>
        </row>
        <row r="4113">
          <cell r="B4113">
            <v>42368</v>
          </cell>
          <cell r="C4113">
            <v>35.65</v>
          </cell>
        </row>
        <row r="4114">
          <cell r="B4114">
            <v>42369</v>
          </cell>
          <cell r="C4114">
            <v>36.61</v>
          </cell>
        </row>
        <row r="4115">
          <cell r="B4115">
            <v>42373</v>
          </cell>
          <cell r="C4115">
            <v>36.28</v>
          </cell>
        </row>
        <row r="4116">
          <cell r="B4116">
            <v>42374</v>
          </cell>
          <cell r="C4116">
            <v>35.56</v>
          </cell>
        </row>
        <row r="4117">
          <cell r="B4117">
            <v>42375</v>
          </cell>
          <cell r="C4117">
            <v>33.89</v>
          </cell>
        </row>
        <row r="4118">
          <cell r="B4118">
            <v>42376</v>
          </cell>
          <cell r="C4118">
            <v>33.57</v>
          </cell>
        </row>
        <row r="4119">
          <cell r="B4119">
            <v>42377</v>
          </cell>
          <cell r="C4119">
            <v>31.67</v>
          </cell>
        </row>
        <row r="4120">
          <cell r="B4120">
            <v>42380</v>
          </cell>
          <cell r="C4120">
            <v>30.14</v>
          </cell>
        </row>
        <row r="4121">
          <cell r="B4121">
            <v>42381</v>
          </cell>
          <cell r="C4121">
            <v>29.14</v>
          </cell>
        </row>
        <row r="4122">
          <cell r="B4122">
            <v>42382</v>
          </cell>
          <cell r="C4122">
            <v>28.58</v>
          </cell>
        </row>
        <row r="4123">
          <cell r="B4123">
            <v>42383</v>
          </cell>
          <cell r="C4123">
            <v>28.84</v>
          </cell>
        </row>
        <row r="4124">
          <cell r="B4124">
            <v>42384</v>
          </cell>
          <cell r="C4124">
            <v>28.8</v>
          </cell>
        </row>
        <row r="4125">
          <cell r="B4125">
            <v>42387</v>
          </cell>
          <cell r="C4125">
            <v>27.36</v>
          </cell>
        </row>
        <row r="4126">
          <cell r="B4126">
            <v>42388</v>
          </cell>
          <cell r="C4126">
            <v>27.36</v>
          </cell>
        </row>
        <row r="4127">
          <cell r="B4127">
            <v>42389</v>
          </cell>
          <cell r="C4127">
            <v>26.01</v>
          </cell>
        </row>
        <row r="4128">
          <cell r="B4128">
            <v>42390</v>
          </cell>
          <cell r="C4128">
            <v>27.59</v>
          </cell>
        </row>
        <row r="4129">
          <cell r="B4129">
            <v>42391</v>
          </cell>
          <cell r="C4129">
            <v>30.46</v>
          </cell>
        </row>
        <row r="4130">
          <cell r="B4130">
            <v>42394</v>
          </cell>
          <cell r="C4130">
            <v>29.82</v>
          </cell>
        </row>
        <row r="4131">
          <cell r="B4131">
            <v>42395</v>
          </cell>
          <cell r="C4131">
            <v>30.94</v>
          </cell>
        </row>
        <row r="4132">
          <cell r="B4132">
            <v>42396</v>
          </cell>
          <cell r="C4132">
            <v>31.83</v>
          </cell>
        </row>
        <row r="4133">
          <cell r="B4133">
            <v>42397</v>
          </cell>
          <cell r="C4133">
            <v>33.01</v>
          </cell>
        </row>
        <row r="4134">
          <cell r="B4134">
            <v>42398</v>
          </cell>
          <cell r="C4134">
            <v>33.14</v>
          </cell>
        </row>
        <row r="4135">
          <cell r="B4135">
            <v>42401</v>
          </cell>
          <cell r="C4135">
            <v>32.450000000000003</v>
          </cell>
        </row>
        <row r="4136">
          <cell r="B4136">
            <v>42402</v>
          </cell>
          <cell r="C4136">
            <v>30.98</v>
          </cell>
        </row>
        <row r="4137">
          <cell r="B4137">
            <v>42403</v>
          </cell>
          <cell r="C4137">
            <v>32.380000000000003</v>
          </cell>
        </row>
        <row r="4138">
          <cell r="B4138">
            <v>42404</v>
          </cell>
          <cell r="C4138">
            <v>32.76</v>
          </cell>
        </row>
        <row r="4139">
          <cell r="B4139">
            <v>42405</v>
          </cell>
          <cell r="C4139">
            <v>32.35</v>
          </cell>
        </row>
        <row r="4140">
          <cell r="B4140">
            <v>42408</v>
          </cell>
          <cell r="C4140">
            <v>31.64</v>
          </cell>
        </row>
        <row r="4141">
          <cell r="B4141">
            <v>42409</v>
          </cell>
          <cell r="C4141">
            <v>30.15</v>
          </cell>
        </row>
        <row r="4142">
          <cell r="B4142">
            <v>42410</v>
          </cell>
          <cell r="C4142">
            <v>29.64</v>
          </cell>
        </row>
        <row r="4143">
          <cell r="B4143">
            <v>42411</v>
          </cell>
          <cell r="C4143">
            <v>28.82</v>
          </cell>
        </row>
        <row r="4144">
          <cell r="B4144">
            <v>42412</v>
          </cell>
          <cell r="C4144">
            <v>31.8</v>
          </cell>
        </row>
        <row r="4145">
          <cell r="B4145">
            <v>42415</v>
          </cell>
          <cell r="C4145">
            <v>32.29</v>
          </cell>
        </row>
        <row r="4146">
          <cell r="B4146">
            <v>42416</v>
          </cell>
          <cell r="C4146">
            <v>31.09</v>
          </cell>
        </row>
        <row r="4147">
          <cell r="B4147">
            <v>42417</v>
          </cell>
          <cell r="C4147">
            <v>33.21</v>
          </cell>
        </row>
        <row r="4148">
          <cell r="B4148">
            <v>42418</v>
          </cell>
          <cell r="C4148">
            <v>33.200000000000003</v>
          </cell>
        </row>
        <row r="4149">
          <cell r="B4149">
            <v>42419</v>
          </cell>
          <cell r="C4149">
            <v>31.66</v>
          </cell>
        </row>
        <row r="4150">
          <cell r="B4150">
            <v>42422</v>
          </cell>
          <cell r="C4150">
            <v>33.590000000000003</v>
          </cell>
        </row>
        <row r="4151">
          <cell r="B4151">
            <v>42423</v>
          </cell>
          <cell r="C4151">
            <v>31.9</v>
          </cell>
        </row>
        <row r="4152">
          <cell r="B4152">
            <v>42424</v>
          </cell>
          <cell r="C4152">
            <v>31.5</v>
          </cell>
        </row>
        <row r="4153">
          <cell r="B4153">
            <v>42425</v>
          </cell>
          <cell r="C4153">
            <v>32.83</v>
          </cell>
        </row>
        <row r="4154">
          <cell r="B4154">
            <v>42426</v>
          </cell>
          <cell r="C4154">
            <v>35.76</v>
          </cell>
        </row>
        <row r="4155">
          <cell r="B4155">
            <v>42429</v>
          </cell>
          <cell r="C4155">
            <v>35.92</v>
          </cell>
        </row>
        <row r="4156">
          <cell r="B4156">
            <v>42430</v>
          </cell>
          <cell r="C4156">
            <v>35.729999999999997</v>
          </cell>
        </row>
        <row r="4157">
          <cell r="B4157">
            <v>42431</v>
          </cell>
          <cell r="C4157">
            <v>36.380000000000003</v>
          </cell>
        </row>
        <row r="4158">
          <cell r="B4158">
            <v>42432</v>
          </cell>
          <cell r="C4158">
            <v>35.75</v>
          </cell>
        </row>
        <row r="4159">
          <cell r="B4159">
            <v>42433</v>
          </cell>
          <cell r="C4159">
            <v>37.61</v>
          </cell>
        </row>
        <row r="4160">
          <cell r="B4160">
            <v>42436</v>
          </cell>
          <cell r="C4160">
            <v>39.020000000000003</v>
          </cell>
        </row>
        <row r="4161">
          <cell r="B4161">
            <v>42437</v>
          </cell>
          <cell r="C4161">
            <v>39.159999999999997</v>
          </cell>
        </row>
        <row r="4162">
          <cell r="B4162">
            <v>42438</v>
          </cell>
          <cell r="C4162">
            <v>40.26</v>
          </cell>
        </row>
        <row r="4163">
          <cell r="B4163">
            <v>42439</v>
          </cell>
          <cell r="C4163">
            <v>38.630000000000003</v>
          </cell>
        </row>
        <row r="4164">
          <cell r="B4164">
            <v>42440</v>
          </cell>
          <cell r="C4164">
            <v>39.409999999999997</v>
          </cell>
        </row>
        <row r="4165">
          <cell r="B4165">
            <v>42443</v>
          </cell>
          <cell r="C4165">
            <v>38.06</v>
          </cell>
        </row>
        <row r="4166">
          <cell r="B4166">
            <v>42444</v>
          </cell>
          <cell r="C4166">
            <v>37.49</v>
          </cell>
        </row>
        <row r="4167">
          <cell r="B4167">
            <v>42445</v>
          </cell>
          <cell r="C4167">
            <v>38.380000000000003</v>
          </cell>
        </row>
        <row r="4168">
          <cell r="B4168">
            <v>42446</v>
          </cell>
          <cell r="C4168">
            <v>39.29</v>
          </cell>
        </row>
        <row r="4169">
          <cell r="B4169">
            <v>42447</v>
          </cell>
          <cell r="C4169">
            <v>39.26</v>
          </cell>
        </row>
        <row r="4170">
          <cell r="B4170">
            <v>42450</v>
          </cell>
          <cell r="C4170">
            <v>39.909999999999997</v>
          </cell>
        </row>
        <row r="4171">
          <cell r="B4171">
            <v>42451</v>
          </cell>
          <cell r="C4171">
            <v>40.54</v>
          </cell>
        </row>
        <row r="4172">
          <cell r="B4172">
            <v>42452</v>
          </cell>
          <cell r="C4172">
            <v>38.840000000000003</v>
          </cell>
        </row>
        <row r="4173">
          <cell r="B4173">
            <v>42453</v>
          </cell>
          <cell r="C4173">
            <v>38.33</v>
          </cell>
        </row>
        <row r="4174">
          <cell r="B4174">
            <v>42454</v>
          </cell>
          <cell r="C4174">
            <v>38.840000000000003</v>
          </cell>
        </row>
        <row r="4175">
          <cell r="B4175">
            <v>42457</v>
          </cell>
          <cell r="C4175">
            <v>38.33</v>
          </cell>
        </row>
        <row r="4176">
          <cell r="B4176">
            <v>42458</v>
          </cell>
          <cell r="C4176">
            <v>36.75</v>
          </cell>
        </row>
        <row r="4177">
          <cell r="B4177">
            <v>42459</v>
          </cell>
          <cell r="C4177">
            <v>36.75</v>
          </cell>
        </row>
        <row r="4178">
          <cell r="B4178">
            <v>42460</v>
          </cell>
          <cell r="C4178">
            <v>36.75</v>
          </cell>
        </row>
        <row r="4179">
          <cell r="B4179">
            <v>42461</v>
          </cell>
          <cell r="C4179">
            <v>36.42</v>
          </cell>
        </row>
        <row r="4180">
          <cell r="B4180">
            <v>42464</v>
          </cell>
          <cell r="C4180">
            <v>36.049999999999997</v>
          </cell>
        </row>
        <row r="4181">
          <cell r="B4181">
            <v>42465</v>
          </cell>
          <cell r="C4181">
            <v>35.880000000000003</v>
          </cell>
        </row>
        <row r="4182">
          <cell r="B4182">
            <v>42466</v>
          </cell>
          <cell r="C4182">
            <v>37.770000000000003</v>
          </cell>
        </row>
        <row r="4183">
          <cell r="B4183">
            <v>42467</v>
          </cell>
          <cell r="C4183">
            <v>37.15</v>
          </cell>
        </row>
        <row r="4184">
          <cell r="B4184">
            <v>42468</v>
          </cell>
          <cell r="C4184">
            <v>40.71</v>
          </cell>
        </row>
        <row r="4185">
          <cell r="B4185">
            <v>42471</v>
          </cell>
          <cell r="C4185">
            <v>41.58</v>
          </cell>
        </row>
        <row r="4186">
          <cell r="B4186">
            <v>42472</v>
          </cell>
          <cell r="C4186">
            <v>43.02</v>
          </cell>
        </row>
        <row r="4187">
          <cell r="B4187">
            <v>42473</v>
          </cell>
          <cell r="C4187">
            <v>42.81</v>
          </cell>
        </row>
        <row r="4188">
          <cell r="B4188">
            <v>42474</v>
          </cell>
          <cell r="C4188">
            <v>43.02</v>
          </cell>
        </row>
        <row r="4189">
          <cell r="B4189">
            <v>42475</v>
          </cell>
          <cell r="C4189">
            <v>41.32</v>
          </cell>
        </row>
        <row r="4190">
          <cell r="B4190">
            <v>42478</v>
          </cell>
          <cell r="C4190">
            <v>41.64</v>
          </cell>
        </row>
        <row r="4191">
          <cell r="B4191">
            <v>42479</v>
          </cell>
          <cell r="C4191">
            <v>43.02</v>
          </cell>
        </row>
        <row r="4192">
          <cell r="B4192">
            <v>42480</v>
          </cell>
          <cell r="C4192">
            <v>43.09</v>
          </cell>
        </row>
        <row r="4193">
          <cell r="B4193">
            <v>42481</v>
          </cell>
          <cell r="C4193">
            <v>43.48</v>
          </cell>
        </row>
        <row r="4194">
          <cell r="B4194">
            <v>42482</v>
          </cell>
          <cell r="C4194">
            <v>43.97</v>
          </cell>
        </row>
        <row r="4195">
          <cell r="B4195">
            <v>42485</v>
          </cell>
          <cell r="C4195">
            <v>42.97</v>
          </cell>
        </row>
        <row r="4196">
          <cell r="B4196">
            <v>42486</v>
          </cell>
          <cell r="C4196">
            <v>43.94</v>
          </cell>
        </row>
        <row r="4197">
          <cell r="B4197">
            <v>42487</v>
          </cell>
          <cell r="C4197">
            <v>44.17</v>
          </cell>
        </row>
        <row r="4198">
          <cell r="B4198">
            <v>42488</v>
          </cell>
          <cell r="C4198">
            <v>45.6</v>
          </cell>
        </row>
        <row r="4199">
          <cell r="B4199">
            <v>42489</v>
          </cell>
          <cell r="C4199">
            <v>45.64</v>
          </cell>
        </row>
        <row r="4200">
          <cell r="B4200">
            <v>42492</v>
          </cell>
          <cell r="C4200">
            <v>45.82</v>
          </cell>
        </row>
        <row r="4201">
          <cell r="B4201">
            <v>42493</v>
          </cell>
          <cell r="C4201">
            <v>43.09</v>
          </cell>
        </row>
        <row r="4202">
          <cell r="B4202">
            <v>42494</v>
          </cell>
          <cell r="C4202">
            <v>43.08</v>
          </cell>
        </row>
        <row r="4203">
          <cell r="B4203">
            <v>42495</v>
          </cell>
          <cell r="C4203">
            <v>44.39</v>
          </cell>
        </row>
        <row r="4204">
          <cell r="B4204">
            <v>42496</v>
          </cell>
          <cell r="C4204">
            <v>44.6</v>
          </cell>
        </row>
        <row r="4205">
          <cell r="B4205">
            <v>42499</v>
          </cell>
          <cell r="C4205">
            <v>42.43</v>
          </cell>
        </row>
        <row r="4206">
          <cell r="B4206">
            <v>42500</v>
          </cell>
          <cell r="C4206">
            <v>44.01</v>
          </cell>
        </row>
        <row r="4207">
          <cell r="B4207">
            <v>42501</v>
          </cell>
          <cell r="C4207">
            <v>46.08</v>
          </cell>
        </row>
        <row r="4208">
          <cell r="B4208">
            <v>42502</v>
          </cell>
          <cell r="C4208">
            <v>46.43</v>
          </cell>
        </row>
        <row r="4209">
          <cell r="B4209">
            <v>42503</v>
          </cell>
          <cell r="C4209">
            <v>47.05</v>
          </cell>
        </row>
        <row r="4210">
          <cell r="B4210">
            <v>42506</v>
          </cell>
          <cell r="C4210">
            <v>48.49</v>
          </cell>
        </row>
        <row r="4211">
          <cell r="B4211">
            <v>42507</v>
          </cell>
          <cell r="C4211">
            <v>48.71</v>
          </cell>
        </row>
        <row r="4212">
          <cell r="B4212">
            <v>42508</v>
          </cell>
          <cell r="C4212">
            <v>48.93</v>
          </cell>
        </row>
        <row r="4213">
          <cell r="B4213">
            <v>42509</v>
          </cell>
          <cell r="C4213">
            <v>47.01</v>
          </cell>
        </row>
        <row r="4214">
          <cell r="B4214">
            <v>42510</v>
          </cell>
          <cell r="C4214">
            <v>48.54</v>
          </cell>
        </row>
        <row r="4215">
          <cell r="B4215">
            <v>42513</v>
          </cell>
          <cell r="C4215">
            <v>47.77</v>
          </cell>
        </row>
        <row r="4216">
          <cell r="B4216">
            <v>42514</v>
          </cell>
          <cell r="C4216">
            <v>48.42</v>
          </cell>
        </row>
        <row r="4217">
          <cell r="B4217">
            <v>42515</v>
          </cell>
          <cell r="C4217">
            <v>48.87</v>
          </cell>
        </row>
        <row r="4218">
          <cell r="B4218">
            <v>42516</v>
          </cell>
          <cell r="C4218">
            <v>49.52</v>
          </cell>
        </row>
        <row r="4219">
          <cell r="B4219">
            <v>42517</v>
          </cell>
          <cell r="C4219">
            <v>49.09</v>
          </cell>
        </row>
        <row r="4220">
          <cell r="B4220">
            <v>42520</v>
          </cell>
          <cell r="C4220">
            <v>49.09</v>
          </cell>
        </row>
        <row r="4221">
          <cell r="B4221">
            <v>42521</v>
          </cell>
          <cell r="C4221">
            <v>49.26</v>
          </cell>
        </row>
        <row r="4222">
          <cell r="B4222">
            <v>42522</v>
          </cell>
          <cell r="C4222">
            <v>48.81</v>
          </cell>
        </row>
        <row r="4223">
          <cell r="B4223">
            <v>42523</v>
          </cell>
          <cell r="C4223">
            <v>49.05</v>
          </cell>
        </row>
        <row r="4224">
          <cell r="B4224">
            <v>42524</v>
          </cell>
          <cell r="C4224">
            <v>48.5</v>
          </cell>
        </row>
        <row r="4225">
          <cell r="B4225">
            <v>42527</v>
          </cell>
          <cell r="C4225">
            <v>48.94</v>
          </cell>
        </row>
        <row r="4226">
          <cell r="B4226">
            <v>42528</v>
          </cell>
          <cell r="C4226">
            <v>49.76</v>
          </cell>
        </row>
        <row r="4227">
          <cell r="B4227">
            <v>42529</v>
          </cell>
          <cell r="C4227">
            <v>50.73</v>
          </cell>
        </row>
        <row r="4228">
          <cell r="B4228">
            <v>42530</v>
          </cell>
          <cell r="C4228">
            <v>50.59</v>
          </cell>
        </row>
        <row r="4229">
          <cell r="B4229">
            <v>42531</v>
          </cell>
          <cell r="C4229">
            <v>49.7</v>
          </cell>
        </row>
        <row r="4230">
          <cell r="B4230">
            <v>42534</v>
          </cell>
          <cell r="C4230">
            <v>49.36</v>
          </cell>
        </row>
        <row r="4231">
          <cell r="B4231">
            <v>42535</v>
          </cell>
          <cell r="C4231">
            <v>47.88</v>
          </cell>
        </row>
        <row r="4232">
          <cell r="B4232">
            <v>42536</v>
          </cell>
          <cell r="C4232">
            <v>47.47</v>
          </cell>
        </row>
        <row r="4233">
          <cell r="B4233">
            <v>42537</v>
          </cell>
          <cell r="C4233">
            <v>45.66</v>
          </cell>
        </row>
        <row r="4234">
          <cell r="B4234">
            <v>42538</v>
          </cell>
          <cell r="C4234">
            <v>46.57</v>
          </cell>
        </row>
        <row r="4235">
          <cell r="B4235">
            <v>42541</v>
          </cell>
          <cell r="C4235">
            <v>48.68</v>
          </cell>
        </row>
        <row r="4236">
          <cell r="B4236">
            <v>42542</v>
          </cell>
          <cell r="C4236">
            <v>48.18</v>
          </cell>
        </row>
        <row r="4237">
          <cell r="B4237">
            <v>42543</v>
          </cell>
          <cell r="C4237">
            <v>48.43</v>
          </cell>
        </row>
        <row r="4238">
          <cell r="B4238">
            <v>42544</v>
          </cell>
          <cell r="C4238">
            <v>48.63</v>
          </cell>
        </row>
        <row r="4239">
          <cell r="B4239">
            <v>42545</v>
          </cell>
          <cell r="C4239">
            <v>46.69</v>
          </cell>
        </row>
        <row r="4240">
          <cell r="B4240">
            <v>42548</v>
          </cell>
          <cell r="C4240">
            <v>45.07</v>
          </cell>
        </row>
        <row r="4241">
          <cell r="B4241">
            <v>42549</v>
          </cell>
          <cell r="C4241">
            <v>46.29</v>
          </cell>
        </row>
        <row r="4242">
          <cell r="B4242">
            <v>42550</v>
          </cell>
          <cell r="C4242">
            <v>48.4</v>
          </cell>
        </row>
        <row r="4243">
          <cell r="B4243">
            <v>42551</v>
          </cell>
          <cell r="C4243">
            <v>48.05</v>
          </cell>
        </row>
        <row r="4244">
          <cell r="B4244">
            <v>42552</v>
          </cell>
          <cell r="C4244">
            <v>47.65</v>
          </cell>
        </row>
        <row r="4245">
          <cell r="B4245">
            <v>42555</v>
          </cell>
          <cell r="C4245">
            <v>48.02</v>
          </cell>
        </row>
        <row r="4246">
          <cell r="B4246">
            <v>42556</v>
          </cell>
          <cell r="C4246">
            <v>45.64</v>
          </cell>
        </row>
        <row r="4247">
          <cell r="B4247">
            <v>42557</v>
          </cell>
          <cell r="C4247">
            <v>45.7</v>
          </cell>
        </row>
        <row r="4248">
          <cell r="B4248">
            <v>42558</v>
          </cell>
          <cell r="C4248">
            <v>45.93</v>
          </cell>
        </row>
        <row r="4249">
          <cell r="B4249">
            <v>42559</v>
          </cell>
          <cell r="C4249">
            <v>44.53</v>
          </cell>
        </row>
        <row r="4250">
          <cell r="B4250">
            <v>42562</v>
          </cell>
          <cell r="C4250">
            <v>44.04</v>
          </cell>
        </row>
        <row r="4251">
          <cell r="B4251">
            <v>42563</v>
          </cell>
          <cell r="C4251">
            <v>46.72</v>
          </cell>
        </row>
        <row r="4252">
          <cell r="B4252">
            <v>42564</v>
          </cell>
          <cell r="C4252">
            <v>44.67</v>
          </cell>
        </row>
        <row r="4253">
          <cell r="B4253">
            <v>42565</v>
          </cell>
          <cell r="C4253">
            <v>46.01</v>
          </cell>
        </row>
        <row r="4254">
          <cell r="B4254">
            <v>42566</v>
          </cell>
          <cell r="C4254">
            <v>46.25</v>
          </cell>
        </row>
        <row r="4255">
          <cell r="B4255">
            <v>42569</v>
          </cell>
          <cell r="C4255">
            <v>45.35</v>
          </cell>
        </row>
        <row r="4256">
          <cell r="B4256">
            <v>42570</v>
          </cell>
          <cell r="C4256">
            <v>45.7</v>
          </cell>
        </row>
        <row r="4257">
          <cell r="B4257">
            <v>42571</v>
          </cell>
          <cell r="C4257">
            <v>45.82</v>
          </cell>
        </row>
        <row r="4258">
          <cell r="B4258">
            <v>42572</v>
          </cell>
          <cell r="C4258">
            <v>44.99</v>
          </cell>
        </row>
        <row r="4259">
          <cell r="B4259">
            <v>42573</v>
          </cell>
          <cell r="C4259">
            <v>44.24</v>
          </cell>
        </row>
        <row r="4260">
          <cell r="B4260">
            <v>42576</v>
          </cell>
          <cell r="C4260">
            <v>43.76</v>
          </cell>
        </row>
        <row r="4261">
          <cell r="B4261">
            <v>42577</v>
          </cell>
          <cell r="C4261">
            <v>43.56</v>
          </cell>
        </row>
        <row r="4262">
          <cell r="B4262">
            <v>42578</v>
          </cell>
          <cell r="C4262">
            <v>42.78</v>
          </cell>
        </row>
        <row r="4263">
          <cell r="B4263">
            <v>42579</v>
          </cell>
          <cell r="C4263">
            <v>41.87</v>
          </cell>
        </row>
        <row r="4264">
          <cell r="B4264">
            <v>42580</v>
          </cell>
          <cell r="C4264">
            <v>40.76</v>
          </cell>
        </row>
        <row r="4265">
          <cell r="B4265">
            <v>42583</v>
          </cell>
          <cell r="C4265">
            <v>40.17</v>
          </cell>
        </row>
        <row r="4266">
          <cell r="B4266">
            <v>42584</v>
          </cell>
          <cell r="C4266">
            <v>40</v>
          </cell>
        </row>
        <row r="4267">
          <cell r="B4267">
            <v>42585</v>
          </cell>
          <cell r="C4267">
            <v>40.450000000000003</v>
          </cell>
        </row>
        <row r="4268">
          <cell r="B4268">
            <v>42586</v>
          </cell>
          <cell r="C4268">
            <v>41.33</v>
          </cell>
        </row>
        <row r="4269">
          <cell r="B4269">
            <v>42587</v>
          </cell>
          <cell r="C4269">
            <v>42.47</v>
          </cell>
        </row>
        <row r="4270">
          <cell r="B4270">
            <v>42590</v>
          </cell>
          <cell r="C4270">
            <v>43.24</v>
          </cell>
        </row>
        <row r="4271">
          <cell r="B4271">
            <v>42591</v>
          </cell>
          <cell r="C4271">
            <v>43.37</v>
          </cell>
        </row>
        <row r="4272">
          <cell r="B4272">
            <v>42592</v>
          </cell>
          <cell r="C4272">
            <v>42.19</v>
          </cell>
        </row>
        <row r="4273">
          <cell r="B4273">
            <v>42593</v>
          </cell>
          <cell r="C4273">
            <v>44.23</v>
          </cell>
        </row>
        <row r="4274">
          <cell r="B4274">
            <v>42594</v>
          </cell>
          <cell r="C4274">
            <v>45.12</v>
          </cell>
        </row>
        <row r="4275">
          <cell r="B4275">
            <v>42597</v>
          </cell>
          <cell r="C4275">
            <v>47.31</v>
          </cell>
        </row>
        <row r="4276">
          <cell r="B4276">
            <v>42598</v>
          </cell>
          <cell r="C4276">
            <v>48.27</v>
          </cell>
        </row>
        <row r="4277">
          <cell r="B4277">
            <v>42599</v>
          </cell>
          <cell r="C4277">
            <v>48.58</v>
          </cell>
        </row>
        <row r="4278">
          <cell r="B4278">
            <v>42600</v>
          </cell>
          <cell r="C4278">
            <v>49.46</v>
          </cell>
        </row>
        <row r="4279">
          <cell r="B4279">
            <v>42601</v>
          </cell>
          <cell r="C4279">
            <v>49.39</v>
          </cell>
        </row>
        <row r="4280">
          <cell r="B4280">
            <v>42604</v>
          </cell>
          <cell r="C4280">
            <v>48.1</v>
          </cell>
        </row>
        <row r="4281">
          <cell r="B4281">
            <v>42605</v>
          </cell>
          <cell r="C4281">
            <v>48.7</v>
          </cell>
        </row>
        <row r="4282">
          <cell r="B4282">
            <v>42606</v>
          </cell>
          <cell r="C4282">
            <v>47.56</v>
          </cell>
        </row>
        <row r="4283">
          <cell r="B4283">
            <v>42607</v>
          </cell>
          <cell r="C4283">
            <v>49.25</v>
          </cell>
        </row>
        <row r="4284">
          <cell r="B4284">
            <v>42608</v>
          </cell>
          <cell r="C4284">
            <v>49.66</v>
          </cell>
        </row>
        <row r="4285">
          <cell r="B4285">
            <v>42611</v>
          </cell>
          <cell r="C4285">
            <v>49.66</v>
          </cell>
        </row>
        <row r="4286">
          <cell r="B4286">
            <v>42612</v>
          </cell>
          <cell r="C4286">
            <v>47.94</v>
          </cell>
        </row>
        <row r="4287">
          <cell r="B4287">
            <v>42613</v>
          </cell>
          <cell r="C4287">
            <v>47.94</v>
          </cell>
        </row>
        <row r="4288">
          <cell r="B4288">
            <v>42614</v>
          </cell>
          <cell r="C4288">
            <v>45.05</v>
          </cell>
        </row>
        <row r="4289">
          <cell r="B4289">
            <v>42615</v>
          </cell>
          <cell r="C4289">
            <v>45.96</v>
          </cell>
        </row>
        <row r="4290">
          <cell r="B4290">
            <v>42618</v>
          </cell>
          <cell r="C4290">
            <v>46.72</v>
          </cell>
        </row>
        <row r="4291">
          <cell r="B4291">
            <v>42619</v>
          </cell>
          <cell r="C4291">
            <v>46.21</v>
          </cell>
        </row>
        <row r="4292">
          <cell r="B4292">
            <v>42620</v>
          </cell>
          <cell r="C4292">
            <v>47</v>
          </cell>
        </row>
        <row r="4293">
          <cell r="B4293">
            <v>42621</v>
          </cell>
          <cell r="C4293">
            <v>49.23</v>
          </cell>
        </row>
        <row r="4294">
          <cell r="B4294">
            <v>42622</v>
          </cell>
          <cell r="C4294">
            <v>48.37</v>
          </cell>
        </row>
        <row r="4295">
          <cell r="B4295">
            <v>42625</v>
          </cell>
          <cell r="C4295">
            <v>47.82</v>
          </cell>
        </row>
        <row r="4296">
          <cell r="B4296">
            <v>42626</v>
          </cell>
          <cell r="C4296">
            <v>46.48</v>
          </cell>
        </row>
        <row r="4297">
          <cell r="B4297">
            <v>42627</v>
          </cell>
          <cell r="C4297">
            <v>45.65</v>
          </cell>
        </row>
        <row r="4298">
          <cell r="B4298">
            <v>42628</v>
          </cell>
          <cell r="C4298">
            <v>45.83</v>
          </cell>
        </row>
        <row r="4299">
          <cell r="B4299">
            <v>42629</v>
          </cell>
          <cell r="C4299">
            <v>45.26</v>
          </cell>
        </row>
        <row r="4300">
          <cell r="B4300">
            <v>42632</v>
          </cell>
          <cell r="C4300">
            <v>46.04</v>
          </cell>
        </row>
        <row r="4301">
          <cell r="B4301">
            <v>42633</v>
          </cell>
          <cell r="C4301">
            <v>45.24</v>
          </cell>
        </row>
        <row r="4302">
          <cell r="B4302">
            <v>42634</v>
          </cell>
          <cell r="C4302">
            <v>45.99</v>
          </cell>
        </row>
        <row r="4303">
          <cell r="B4303">
            <v>42635</v>
          </cell>
          <cell r="C4303">
            <v>47.21</v>
          </cell>
        </row>
        <row r="4304">
          <cell r="B4304">
            <v>42636</v>
          </cell>
          <cell r="C4304">
            <v>46.71</v>
          </cell>
        </row>
        <row r="4305">
          <cell r="B4305">
            <v>42639</v>
          </cell>
          <cell r="C4305">
            <v>46.61</v>
          </cell>
        </row>
        <row r="4306">
          <cell r="B4306">
            <v>42640</v>
          </cell>
          <cell r="C4306">
            <v>44.95</v>
          </cell>
        </row>
        <row r="4307">
          <cell r="B4307">
            <v>42641</v>
          </cell>
          <cell r="C4307">
            <v>45.49</v>
          </cell>
        </row>
        <row r="4308">
          <cell r="B4308">
            <v>42642</v>
          </cell>
          <cell r="C4308">
            <v>48.43</v>
          </cell>
        </row>
        <row r="4309">
          <cell r="B4309">
            <v>42643</v>
          </cell>
          <cell r="C4309">
            <v>48.24</v>
          </cell>
        </row>
        <row r="4310">
          <cell r="B4310">
            <v>42646</v>
          </cell>
          <cell r="C4310">
            <v>48.61</v>
          </cell>
        </row>
        <row r="4311">
          <cell r="B4311">
            <v>42647</v>
          </cell>
          <cell r="C4311">
            <v>48.81</v>
          </cell>
        </row>
        <row r="4312">
          <cell r="B4312">
            <v>42648</v>
          </cell>
          <cell r="C4312">
            <v>49.57</v>
          </cell>
        </row>
        <row r="4313">
          <cell r="B4313">
            <v>42649</v>
          </cell>
          <cell r="C4313">
            <v>50.14</v>
          </cell>
        </row>
        <row r="4314">
          <cell r="B4314">
            <v>42650</v>
          </cell>
          <cell r="C4314">
            <v>50.49</v>
          </cell>
        </row>
        <row r="4315">
          <cell r="B4315">
            <v>42653</v>
          </cell>
          <cell r="C4315">
            <v>51.54</v>
          </cell>
        </row>
        <row r="4316">
          <cell r="B4316">
            <v>42654</v>
          </cell>
          <cell r="C4316">
            <v>50.48</v>
          </cell>
        </row>
        <row r="4317">
          <cell r="B4317">
            <v>42655</v>
          </cell>
          <cell r="C4317">
            <v>49.53</v>
          </cell>
        </row>
        <row r="4318">
          <cell r="B4318">
            <v>42656</v>
          </cell>
          <cell r="C4318">
            <v>49.29</v>
          </cell>
        </row>
        <row r="4319">
          <cell r="B4319">
            <v>42657</v>
          </cell>
          <cell r="C4319">
            <v>48.87</v>
          </cell>
        </row>
        <row r="4320">
          <cell r="B4320">
            <v>42660</v>
          </cell>
          <cell r="C4320">
            <v>49.31</v>
          </cell>
        </row>
        <row r="4321">
          <cell r="B4321">
            <v>42661</v>
          </cell>
          <cell r="C4321">
            <v>49.81</v>
          </cell>
        </row>
        <row r="4322">
          <cell r="B4322">
            <v>42662</v>
          </cell>
          <cell r="C4322">
            <v>51.85</v>
          </cell>
        </row>
        <row r="4323">
          <cell r="B4323">
            <v>42663</v>
          </cell>
          <cell r="C4323">
            <v>50.42</v>
          </cell>
        </row>
        <row r="4324">
          <cell r="B4324">
            <v>42664</v>
          </cell>
          <cell r="C4324">
            <v>50.28</v>
          </cell>
        </row>
        <row r="4325">
          <cell r="B4325">
            <v>42667</v>
          </cell>
          <cell r="C4325">
            <v>49.8</v>
          </cell>
        </row>
        <row r="4326">
          <cell r="B4326">
            <v>42668</v>
          </cell>
          <cell r="C4326">
            <v>49.08</v>
          </cell>
        </row>
        <row r="4327">
          <cell r="B4327">
            <v>42669</v>
          </cell>
          <cell r="C4327">
            <v>48.98</v>
          </cell>
        </row>
        <row r="4328">
          <cell r="B4328">
            <v>42670</v>
          </cell>
          <cell r="C4328">
            <v>49.13</v>
          </cell>
        </row>
        <row r="4329">
          <cell r="B4329">
            <v>42671</v>
          </cell>
          <cell r="C4329">
            <v>47.78</v>
          </cell>
        </row>
        <row r="4330">
          <cell r="B4330">
            <v>42674</v>
          </cell>
          <cell r="C4330">
            <v>46.2</v>
          </cell>
        </row>
        <row r="4331">
          <cell r="B4331">
            <v>42675</v>
          </cell>
          <cell r="C4331">
            <v>45.77</v>
          </cell>
        </row>
        <row r="4332">
          <cell r="B4332">
            <v>42676</v>
          </cell>
          <cell r="C4332">
            <v>44.26</v>
          </cell>
        </row>
        <row r="4333">
          <cell r="B4333">
            <v>42677</v>
          </cell>
          <cell r="C4333">
            <v>43.84</v>
          </cell>
        </row>
        <row r="4334">
          <cell r="B4334">
            <v>42678</v>
          </cell>
          <cell r="C4334">
            <v>43.06</v>
          </cell>
        </row>
        <row r="4335">
          <cell r="B4335">
            <v>42681</v>
          </cell>
          <cell r="C4335">
            <v>42.83</v>
          </cell>
        </row>
        <row r="4336">
          <cell r="B4336">
            <v>42682</v>
          </cell>
          <cell r="C4336">
            <v>43.47</v>
          </cell>
        </row>
        <row r="4337">
          <cell r="B4337">
            <v>42683</v>
          </cell>
          <cell r="C4337">
            <v>43.88</v>
          </cell>
        </row>
        <row r="4338">
          <cell r="B4338">
            <v>42684</v>
          </cell>
          <cell r="C4338">
            <v>43.67</v>
          </cell>
        </row>
        <row r="4339">
          <cell r="B4339">
            <v>42685</v>
          </cell>
          <cell r="C4339">
            <v>41.61</v>
          </cell>
        </row>
        <row r="4340">
          <cell r="B4340">
            <v>42688</v>
          </cell>
          <cell r="C4340">
            <v>41.83</v>
          </cell>
        </row>
        <row r="4341">
          <cell r="B4341">
            <v>42689</v>
          </cell>
          <cell r="C4341">
            <v>44.15</v>
          </cell>
        </row>
        <row r="4342">
          <cell r="B4342">
            <v>42690</v>
          </cell>
          <cell r="C4342">
            <v>45.07</v>
          </cell>
        </row>
        <row r="4343">
          <cell r="B4343">
            <v>42691</v>
          </cell>
          <cell r="C4343">
            <v>44.57</v>
          </cell>
        </row>
        <row r="4344">
          <cell r="B4344">
            <v>42692</v>
          </cell>
          <cell r="C4344">
            <v>44.41</v>
          </cell>
        </row>
        <row r="4345">
          <cell r="B4345">
            <v>42695</v>
          </cell>
          <cell r="C4345">
            <v>45.96</v>
          </cell>
        </row>
        <row r="4346">
          <cell r="B4346">
            <v>42696</v>
          </cell>
          <cell r="C4346">
            <v>46.1</v>
          </cell>
        </row>
        <row r="4347">
          <cell r="B4347">
            <v>42697</v>
          </cell>
          <cell r="C4347">
            <v>46.54</v>
          </cell>
        </row>
        <row r="4348">
          <cell r="B4348">
            <v>42698</v>
          </cell>
          <cell r="C4348">
            <v>47.54</v>
          </cell>
        </row>
        <row r="4349">
          <cell r="B4349">
            <v>42699</v>
          </cell>
          <cell r="C4349">
            <v>46.32</v>
          </cell>
        </row>
        <row r="4350">
          <cell r="B4350">
            <v>42702</v>
          </cell>
          <cell r="C4350">
            <v>46.64</v>
          </cell>
        </row>
        <row r="4351">
          <cell r="B4351">
            <v>42703</v>
          </cell>
          <cell r="C4351">
            <v>44.68</v>
          </cell>
        </row>
        <row r="4352">
          <cell r="B4352">
            <v>42704</v>
          </cell>
          <cell r="C4352">
            <v>47.95</v>
          </cell>
        </row>
        <row r="4353">
          <cell r="B4353">
            <v>42705</v>
          </cell>
          <cell r="C4353">
            <v>52.28</v>
          </cell>
        </row>
        <row r="4354">
          <cell r="B4354">
            <v>42706</v>
          </cell>
          <cell r="C4354">
            <v>52.35</v>
          </cell>
        </row>
        <row r="4355">
          <cell r="B4355">
            <v>42709</v>
          </cell>
          <cell r="C4355">
            <v>53.3</v>
          </cell>
        </row>
        <row r="4356">
          <cell r="B4356">
            <v>42710</v>
          </cell>
          <cell r="C4356">
            <v>52.31</v>
          </cell>
        </row>
        <row r="4357">
          <cell r="B4357">
            <v>42711</v>
          </cell>
          <cell r="C4357">
            <v>51.9</v>
          </cell>
        </row>
        <row r="4358">
          <cell r="B4358">
            <v>42712</v>
          </cell>
          <cell r="C4358">
            <v>51.6</v>
          </cell>
        </row>
        <row r="4359">
          <cell r="B4359">
            <v>42713</v>
          </cell>
          <cell r="C4359">
            <v>52.19</v>
          </cell>
        </row>
        <row r="4360">
          <cell r="B4360">
            <v>42716</v>
          </cell>
          <cell r="C4360">
            <v>53.99</v>
          </cell>
        </row>
        <row r="4361">
          <cell r="B4361">
            <v>42717</v>
          </cell>
          <cell r="C4361">
            <v>53.28</v>
          </cell>
        </row>
        <row r="4362">
          <cell r="B4362">
            <v>42718</v>
          </cell>
          <cell r="C4362">
            <v>53.15</v>
          </cell>
        </row>
        <row r="4363">
          <cell r="B4363">
            <v>42719</v>
          </cell>
          <cell r="C4363">
            <v>51.72</v>
          </cell>
        </row>
        <row r="4364">
          <cell r="B4364">
            <v>42720</v>
          </cell>
          <cell r="C4364">
            <v>54.15</v>
          </cell>
        </row>
        <row r="4365">
          <cell r="B4365">
            <v>42723</v>
          </cell>
          <cell r="C4365">
            <v>53.53</v>
          </cell>
        </row>
        <row r="4366">
          <cell r="B4366">
            <v>42724</v>
          </cell>
          <cell r="C4366">
            <v>54.56</v>
          </cell>
        </row>
        <row r="4367">
          <cell r="B4367">
            <v>42725</v>
          </cell>
          <cell r="C4367">
            <v>53.01</v>
          </cell>
        </row>
        <row r="4368">
          <cell r="B4368">
            <v>42726</v>
          </cell>
          <cell r="C4368">
            <v>54.04</v>
          </cell>
        </row>
        <row r="4369">
          <cell r="B4369">
            <v>42727</v>
          </cell>
          <cell r="C4369">
            <v>53.93</v>
          </cell>
        </row>
        <row r="4370">
          <cell r="B4370">
            <v>42731</v>
          </cell>
          <cell r="C4370">
            <v>53.93</v>
          </cell>
        </row>
        <row r="4371">
          <cell r="B4371">
            <v>42732</v>
          </cell>
          <cell r="C4371">
            <v>53.93</v>
          </cell>
        </row>
        <row r="4372">
          <cell r="B4372">
            <v>42733</v>
          </cell>
          <cell r="C4372">
            <v>54.95</v>
          </cell>
        </row>
        <row r="4373">
          <cell r="B4373">
            <v>42734</v>
          </cell>
          <cell r="C4373">
            <v>54.96</v>
          </cell>
        </row>
        <row r="4374">
          <cell r="B4374">
            <v>42738</v>
          </cell>
          <cell r="C4374">
            <v>55.05</v>
          </cell>
        </row>
        <row r="4375">
          <cell r="B4375">
            <v>42739</v>
          </cell>
          <cell r="C4375">
            <v>54.57</v>
          </cell>
        </row>
        <row r="4376">
          <cell r="B4376">
            <v>42740</v>
          </cell>
          <cell r="C4376">
            <v>54.99</v>
          </cell>
        </row>
        <row r="4377">
          <cell r="B4377">
            <v>42741</v>
          </cell>
          <cell r="C4377">
            <v>55.9</v>
          </cell>
        </row>
        <row r="4378">
          <cell r="B4378">
            <v>42744</v>
          </cell>
          <cell r="C4378">
            <v>54.39</v>
          </cell>
        </row>
        <row r="4379">
          <cell r="B4379">
            <v>42745</v>
          </cell>
          <cell r="C4379">
            <v>53.2</v>
          </cell>
        </row>
        <row r="4380">
          <cell r="B4380">
            <v>42746</v>
          </cell>
          <cell r="C4380">
            <v>53.61</v>
          </cell>
        </row>
        <row r="4381">
          <cell r="B4381">
            <v>42747</v>
          </cell>
          <cell r="C4381">
            <v>54.51</v>
          </cell>
        </row>
        <row r="4382">
          <cell r="B4382">
            <v>42748</v>
          </cell>
          <cell r="C4382">
            <v>54.37</v>
          </cell>
        </row>
        <row r="4383">
          <cell r="B4383">
            <v>42751</v>
          </cell>
          <cell r="C4383">
            <v>54.3</v>
          </cell>
        </row>
        <row r="4384">
          <cell r="B4384">
            <v>42752</v>
          </cell>
          <cell r="C4384">
            <v>54.68</v>
          </cell>
        </row>
        <row r="4385">
          <cell r="B4385">
            <v>42753</v>
          </cell>
          <cell r="C4385">
            <v>53.77</v>
          </cell>
        </row>
        <row r="4386">
          <cell r="B4386">
            <v>42754</v>
          </cell>
          <cell r="C4386">
            <v>53.18</v>
          </cell>
        </row>
        <row r="4387">
          <cell r="B4387">
            <v>42755</v>
          </cell>
          <cell r="C4387">
            <v>55.04</v>
          </cell>
        </row>
        <row r="4388">
          <cell r="B4388">
            <v>42758</v>
          </cell>
          <cell r="C4388">
            <v>54.8</v>
          </cell>
        </row>
        <row r="4389">
          <cell r="B4389">
            <v>42759</v>
          </cell>
          <cell r="C4389">
            <v>54.7</v>
          </cell>
        </row>
        <row r="4390">
          <cell r="B4390">
            <v>42760</v>
          </cell>
          <cell r="C4390">
            <v>54.34</v>
          </cell>
        </row>
        <row r="4391">
          <cell r="B4391">
            <v>42761</v>
          </cell>
          <cell r="C4391">
            <v>55.89</v>
          </cell>
        </row>
        <row r="4392">
          <cell r="B4392">
            <v>42762</v>
          </cell>
          <cell r="C4392">
            <v>54.8</v>
          </cell>
        </row>
        <row r="4393">
          <cell r="B4393">
            <v>42765</v>
          </cell>
          <cell r="C4393">
            <v>54.77</v>
          </cell>
        </row>
        <row r="4394">
          <cell r="B4394">
            <v>42766</v>
          </cell>
          <cell r="C4394">
            <v>55.25</v>
          </cell>
        </row>
        <row r="4395">
          <cell r="B4395">
            <v>42767</v>
          </cell>
          <cell r="C4395">
            <v>55.79</v>
          </cell>
        </row>
        <row r="4396">
          <cell r="B4396">
            <v>42768</v>
          </cell>
          <cell r="C4396">
            <v>55.94</v>
          </cell>
        </row>
        <row r="4397">
          <cell r="B4397">
            <v>42769</v>
          </cell>
          <cell r="C4397">
            <v>55.92</v>
          </cell>
        </row>
        <row r="4398">
          <cell r="B4398">
            <v>42772</v>
          </cell>
          <cell r="C4398">
            <v>55.02</v>
          </cell>
        </row>
        <row r="4399">
          <cell r="B4399">
            <v>42773</v>
          </cell>
          <cell r="C4399">
            <v>53.79</v>
          </cell>
        </row>
        <row r="4400">
          <cell r="B4400">
            <v>42774</v>
          </cell>
          <cell r="C4400">
            <v>54.42</v>
          </cell>
        </row>
        <row r="4401">
          <cell r="B4401">
            <v>42775</v>
          </cell>
          <cell r="C4401">
            <v>53.98</v>
          </cell>
        </row>
        <row r="4402">
          <cell r="B4402">
            <v>42776</v>
          </cell>
          <cell r="C4402">
            <v>55.2</v>
          </cell>
        </row>
        <row r="4403">
          <cell r="B4403">
            <v>42779</v>
          </cell>
          <cell r="C4403">
            <v>54.15</v>
          </cell>
        </row>
        <row r="4404">
          <cell r="B4404">
            <v>42780</v>
          </cell>
          <cell r="C4404">
            <v>54.96</v>
          </cell>
        </row>
        <row r="4405">
          <cell r="B4405">
            <v>42781</v>
          </cell>
          <cell r="C4405">
            <v>54.57</v>
          </cell>
        </row>
        <row r="4406">
          <cell r="B4406">
            <v>42782</v>
          </cell>
          <cell r="C4406">
            <v>54.16</v>
          </cell>
        </row>
        <row r="4407">
          <cell r="B4407">
            <v>42783</v>
          </cell>
          <cell r="C4407">
            <v>54.48</v>
          </cell>
        </row>
        <row r="4408">
          <cell r="B4408">
            <v>42786</v>
          </cell>
          <cell r="C4408">
            <v>55.25</v>
          </cell>
        </row>
        <row r="4409">
          <cell r="B4409">
            <v>42787</v>
          </cell>
          <cell r="C4409">
            <v>56.34</v>
          </cell>
        </row>
        <row r="4410">
          <cell r="B4410">
            <v>42788</v>
          </cell>
          <cell r="C4410">
            <v>54.9</v>
          </cell>
        </row>
        <row r="4411">
          <cell r="B4411">
            <v>42789</v>
          </cell>
          <cell r="C4411">
            <v>55.82</v>
          </cell>
        </row>
        <row r="4412">
          <cell r="B4412">
            <v>42790</v>
          </cell>
          <cell r="C4412">
            <v>54.69</v>
          </cell>
        </row>
        <row r="4413">
          <cell r="B4413">
            <v>42793</v>
          </cell>
          <cell r="C4413">
            <v>54.65</v>
          </cell>
        </row>
        <row r="4414">
          <cell r="B4414">
            <v>42794</v>
          </cell>
          <cell r="C4414">
            <v>53.36</v>
          </cell>
        </row>
        <row r="4415">
          <cell r="B4415">
            <v>42795</v>
          </cell>
          <cell r="C4415">
            <v>55.72</v>
          </cell>
        </row>
        <row r="4416">
          <cell r="B4416">
            <v>42796</v>
          </cell>
          <cell r="C4416">
            <v>54.16</v>
          </cell>
        </row>
        <row r="4417">
          <cell r="B4417">
            <v>42797</v>
          </cell>
          <cell r="C4417">
            <v>54.12</v>
          </cell>
        </row>
        <row r="4418">
          <cell r="B4418">
            <v>42800</v>
          </cell>
          <cell r="C4418">
            <v>54.73</v>
          </cell>
        </row>
        <row r="4419">
          <cell r="B4419">
            <v>42801</v>
          </cell>
          <cell r="C4419">
            <v>54.61</v>
          </cell>
        </row>
        <row r="4420">
          <cell r="B4420">
            <v>42802</v>
          </cell>
          <cell r="C4420">
            <v>53.3</v>
          </cell>
        </row>
        <row r="4421">
          <cell r="B4421">
            <v>42803</v>
          </cell>
          <cell r="C4421">
            <v>50.65</v>
          </cell>
        </row>
        <row r="4422">
          <cell r="B4422">
            <v>42804</v>
          </cell>
          <cell r="C4422">
            <v>50.63</v>
          </cell>
        </row>
        <row r="4423">
          <cell r="B4423">
            <v>42807</v>
          </cell>
          <cell r="C4423">
            <v>50.1</v>
          </cell>
        </row>
        <row r="4424">
          <cell r="B4424">
            <v>42808</v>
          </cell>
          <cell r="C4424">
            <v>49.6</v>
          </cell>
        </row>
        <row r="4425">
          <cell r="B4425">
            <v>42809</v>
          </cell>
          <cell r="C4425">
            <v>50.63</v>
          </cell>
        </row>
        <row r="4426">
          <cell r="B4426">
            <v>42810</v>
          </cell>
          <cell r="C4426">
            <v>50.56</v>
          </cell>
        </row>
        <row r="4427">
          <cell r="B4427">
            <v>42811</v>
          </cell>
          <cell r="C4427">
            <v>50.58</v>
          </cell>
        </row>
        <row r="4428">
          <cell r="B4428">
            <v>42814</v>
          </cell>
          <cell r="C4428">
            <v>50.67</v>
          </cell>
        </row>
        <row r="4429">
          <cell r="B4429">
            <v>42815</v>
          </cell>
          <cell r="C4429">
            <v>50.14</v>
          </cell>
        </row>
        <row r="4430">
          <cell r="B4430">
            <v>42816</v>
          </cell>
          <cell r="C4430">
            <v>49.56</v>
          </cell>
        </row>
        <row r="4431">
          <cell r="B4431">
            <v>42817</v>
          </cell>
          <cell r="C4431">
            <v>50.17</v>
          </cell>
        </row>
        <row r="4432">
          <cell r="B4432">
            <v>42818</v>
          </cell>
          <cell r="C4432">
            <v>49.97</v>
          </cell>
        </row>
        <row r="4433">
          <cell r="B4433">
            <v>42821</v>
          </cell>
          <cell r="C4433">
            <v>50.12</v>
          </cell>
        </row>
        <row r="4434">
          <cell r="B4434">
            <v>42822</v>
          </cell>
          <cell r="C4434">
            <v>50.72</v>
          </cell>
        </row>
        <row r="4435">
          <cell r="B4435">
            <v>42823</v>
          </cell>
          <cell r="C4435">
            <v>51.36</v>
          </cell>
        </row>
        <row r="4436">
          <cell r="B4436">
            <v>42824</v>
          </cell>
          <cell r="C4436">
            <v>52.25</v>
          </cell>
        </row>
        <row r="4437">
          <cell r="B4437">
            <v>42825</v>
          </cell>
          <cell r="C4437">
            <v>52.2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rror Check"/>
      <sheetName val="Cover"/>
      <sheetName val="START"/>
      <sheetName val="DATA GPC"/>
      <sheetName val="Conclusion of Value"/>
      <sheetName val="Market Cap Reconciliation"/>
      <sheetName val="INC STAT Hist Input"/>
      <sheetName val="PFI Inputs"/>
      <sheetName val="BAL SHEET Hist Input"/>
      <sheetName val="NOL Tax Benefit"/>
      <sheetName val="WACC and TIC Inputs"/>
      <sheetName val="EMBI+ Stripped Spread"/>
      <sheetName val="Non Financial Sector Curve"/>
      <sheetName val="DCF"/>
      <sheetName val="WACC"/>
      <sheetName val="PFI Inc Stat"/>
      <sheetName val="PFI Inc Stat Common Size"/>
      <sheetName val="PFI Balance Sheet"/>
      <sheetName val="PFI Cash Flow"/>
      <sheetName val="TIC"/>
      <sheetName val="TIC Multiples"/>
      <sheetName val="Growth&amp;Margins"/>
      <sheetName val="Equity Multiples"/>
      <sheetName val="Guideline Public Company Method"/>
      <sheetName val="Guideline Transactions Input"/>
      <sheetName val="Guideline Transactions Method"/>
      <sheetName val="TOC Print from here&gt;&gt;"/>
      <sheetName val="&lt;&lt;to this bookend"/>
      <sheetName val="Workpapers-&gt;&gt;"/>
      <sheetName val="Tax Amortization Benefit"/>
      <sheetName val="Depreciation and Tax Benefit"/>
      <sheetName val="Depreciation%Sales"/>
      <sheetName val="Working Capital"/>
      <sheetName val="GPC WACC"/>
      <sheetName val="Segment Information"/>
      <sheetName val="GPC Business Descriptions"/>
      <sheetName val="Ranking"/>
      <sheetName val="EBIT Reconciliation"/>
      <sheetName val="Hist Debt Mkt Equity"/>
      <sheetName val="DuPont ROA"/>
      <sheetName val="DuPont ROE"/>
      <sheetName val="Guideline Public Co Estimates"/>
      <sheetName val="Other tools-&gt;&gt;"/>
      <sheetName val="ValueBridge"/>
      <sheetName val="Reference"/>
      <sheetName val="BarChart"/>
      <sheetName val="PieChart"/>
      <sheetName val="Blank Template"/>
      <sheetName val="User's Guide"/>
      <sheetName val="Update notes"/>
      <sheetName val="Settings"/>
      <sheetName val="Notes"/>
      <sheetName val="Size Premium"/>
      <sheetName val="VISTA Model"/>
      <sheetName val="Sumary Jobline"/>
    </sheetNames>
    <sheetDataSet>
      <sheetData sheetId="0">
        <row r="8">
          <cell r="E8">
            <v>0</v>
          </cell>
        </row>
      </sheetData>
      <sheetData sheetId="1" refreshError="1"/>
      <sheetData sheetId="2">
        <row r="1">
          <cell r="C1" t="str">
            <v>SINOPEC S.A.</v>
          </cell>
        </row>
      </sheetData>
      <sheetData sheetId="3">
        <row r="1">
          <cell r="X1">
            <v>1</v>
          </cell>
        </row>
      </sheetData>
      <sheetData sheetId="4" refreshError="1"/>
      <sheetData sheetId="5" refreshError="1"/>
      <sheetData sheetId="6">
        <row r="1">
          <cell r="AC1" t="b">
            <v>0</v>
          </cell>
        </row>
      </sheetData>
      <sheetData sheetId="7">
        <row r="22">
          <cell r="C22" t="str">
            <v>P&amp;L only</v>
          </cell>
        </row>
      </sheetData>
      <sheetData sheetId="8" refreshError="1"/>
      <sheetData sheetId="9">
        <row r="37">
          <cell r="G37">
            <v>0</v>
          </cell>
        </row>
      </sheetData>
      <sheetData sheetId="10">
        <row r="24">
          <cell r="E24" t="str">
            <v>IQT36183815</v>
          </cell>
        </row>
      </sheetData>
      <sheetData sheetId="11"/>
      <sheetData sheetId="12"/>
      <sheetData sheetId="13">
        <row r="31">
          <cell r="D31">
            <v>0.10304177676637852</v>
          </cell>
        </row>
      </sheetData>
      <sheetData sheetId="14">
        <row r="42">
          <cell r="G42">
            <v>2.8233333333333333E-2</v>
          </cell>
        </row>
      </sheetData>
      <sheetData sheetId="15">
        <row r="9">
          <cell r="G9">
            <v>43465</v>
          </cell>
        </row>
      </sheetData>
      <sheetData sheetId="16">
        <row r="9">
          <cell r="G9">
            <v>43465</v>
          </cell>
        </row>
      </sheetData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>
        <row r="13">
          <cell r="G13">
            <v>10</v>
          </cell>
        </row>
      </sheetData>
      <sheetData sheetId="30">
        <row r="127">
          <cell r="C127" t="str">
            <v>Straight-line</v>
          </cell>
        </row>
      </sheetData>
      <sheetData sheetId="31" refreshError="1"/>
      <sheetData sheetId="32" refreshError="1"/>
      <sheetData sheetId="33" refreshError="1"/>
      <sheetData sheetId="34">
        <row r="9">
          <cell r="V9" t="str">
            <v>LTM/LFQ</v>
          </cell>
        </row>
      </sheetData>
      <sheetData sheetId="35" refreshError="1"/>
      <sheetData sheetId="36">
        <row r="6">
          <cell r="K6" t="str">
            <v>LTM</v>
          </cell>
        </row>
      </sheetData>
      <sheetData sheetId="37">
        <row r="6">
          <cell r="AD6">
            <v>2</v>
          </cell>
        </row>
      </sheetData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>
        <row r="173">
          <cell r="G173">
            <v>135</v>
          </cell>
        </row>
      </sheetData>
      <sheetData sheetId="45" refreshError="1"/>
      <sheetData sheetId="46" refreshError="1"/>
      <sheetData sheetId="47" refreshError="1"/>
      <sheetData sheetId="48" refreshError="1"/>
      <sheetData sheetId="49" refreshError="1"/>
      <sheetData sheetId="50">
        <row r="2">
          <cell r="B2" t="str">
            <v xml:space="preserve">VISTA Version 2.0  April 6 2017 </v>
          </cell>
        </row>
      </sheetData>
      <sheetData sheetId="51" refreshError="1"/>
      <sheetData sheetId="52"/>
      <sheetData sheetId="53" refreshError="1"/>
      <sheetData sheetId="54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rror Check"/>
      <sheetName val="Cover"/>
      <sheetName val="START"/>
      <sheetName val="DATA GPC"/>
      <sheetName val="Conclusion of Value"/>
      <sheetName val="Market Cap Reconciliation"/>
      <sheetName val="INC STAT Hist Input"/>
      <sheetName val="PFI Inputs"/>
      <sheetName val="BAL SHEET Hist Input"/>
      <sheetName val="NOL Tax Benefit"/>
      <sheetName val="WACC and TIC Inputs"/>
      <sheetName val="DCF"/>
      <sheetName val="WACC"/>
      <sheetName val="PFI Inc Stat"/>
      <sheetName val="PFI Inc Stat Common Size"/>
      <sheetName val="PFI Balance Sheet"/>
      <sheetName val="PFI Cash Flow"/>
      <sheetName val="TIC"/>
      <sheetName val="TIC Multiples"/>
      <sheetName val="Growth&amp;Margins"/>
      <sheetName val="Equity Multiples"/>
      <sheetName val="Guideline Public Company Method"/>
      <sheetName val="Guideline Transactions Input"/>
      <sheetName val="Guideline Transactions Method"/>
      <sheetName val="TOC Print from here&gt;&gt;"/>
      <sheetName val="&lt;&lt;to this bookend"/>
      <sheetName val="Workpapers-&gt;&gt;"/>
      <sheetName val="Tax Amortization Benefit"/>
      <sheetName val="Depreciation and Tax Benefit"/>
      <sheetName val="Depreciation%Sales"/>
      <sheetName val="Working Capital"/>
      <sheetName val="GPC WACC"/>
      <sheetName val="Segment Information"/>
      <sheetName val="GPC Business Descriptions"/>
      <sheetName val="Ranking"/>
      <sheetName val="EBIT Reconciliation"/>
      <sheetName val="Hist Debt Mkt Equity"/>
      <sheetName val="DuPont ROA"/>
      <sheetName val="DuPont ROE"/>
      <sheetName val="Guideline Public Co Estimates"/>
      <sheetName val="Other tools-&gt;&gt;"/>
      <sheetName val="ValueBridge"/>
      <sheetName val="Reference"/>
      <sheetName val="BarChart"/>
      <sheetName val="PieChart"/>
      <sheetName val="Blank Template"/>
      <sheetName val="User's Guide"/>
      <sheetName val="Update notes"/>
      <sheetName val="Settings"/>
      <sheetName val="Notes"/>
      <sheetName val="Vista Model Garbarino"/>
      <sheetName val="Brent"/>
    </sheetNames>
    <sheetDataSet>
      <sheetData sheetId="0"/>
      <sheetData sheetId="1"/>
      <sheetData sheetId="2"/>
      <sheetData sheetId="3">
        <row r="199">
          <cell r="U199">
            <v>561.72628999999995</v>
          </cell>
          <cell r="V199">
            <v>561.72628999999995</v>
          </cell>
          <cell r="W199">
            <v>561.72628999999995</v>
          </cell>
          <cell r="X199">
            <v>561.72628999999995</v>
          </cell>
          <cell r="Y199">
            <v>561.72628999999995</v>
          </cell>
          <cell r="Z199">
            <v>561.72628999999995</v>
          </cell>
          <cell r="AA199">
            <v>561.72628999999995</v>
          </cell>
          <cell r="AB199">
            <v>561.72628999999995</v>
          </cell>
          <cell r="AC199">
            <v>561.72628999999995</v>
          </cell>
          <cell r="AD199">
            <v>561.72628999999995</v>
          </cell>
          <cell r="AE199">
            <v>561.72628999999995</v>
          </cell>
          <cell r="AF199">
            <v>561.72628999999995</v>
          </cell>
          <cell r="AG199">
            <v>561.72628999999995</v>
          </cell>
          <cell r="AH199">
            <v>561.72628999999995</v>
          </cell>
          <cell r="AI199">
            <v>561.72628999999995</v>
          </cell>
          <cell r="AJ199">
            <v>561.72628999999995</v>
          </cell>
          <cell r="AK199">
            <v>561.72628999999995</v>
          </cell>
          <cell r="AL199">
            <v>561.72628999999995</v>
          </cell>
          <cell r="AM199">
            <v>561.72628999999995</v>
          </cell>
          <cell r="AN199">
            <v>561.72628999999995</v>
          </cell>
          <cell r="AO199">
            <v>561.72628999999995</v>
          </cell>
          <cell r="AP199">
            <v>561.72628999999995</v>
          </cell>
          <cell r="AQ199">
            <v>561.72628999999995</v>
          </cell>
          <cell r="AR199">
            <v>561.72628999999995</v>
          </cell>
          <cell r="AS199">
            <v>561.72628999999995</v>
          </cell>
          <cell r="AT199">
            <v>561.72628999999995</v>
          </cell>
          <cell r="AU199">
            <v>561.72628999999995</v>
          </cell>
          <cell r="AV199">
            <v>561.72628999999995</v>
          </cell>
          <cell r="AW199">
            <v>561.72628999999995</v>
          </cell>
          <cell r="AX199">
            <v>561.72628999999995</v>
          </cell>
          <cell r="AY199">
            <v>561.72628999999995</v>
          </cell>
          <cell r="AZ199">
            <v>561.72628999999995</v>
          </cell>
          <cell r="BA199">
            <v>561.72628999999995</v>
          </cell>
          <cell r="BB199">
            <v>561.72628999999995</v>
          </cell>
          <cell r="BC199">
            <v>561.72628999999995</v>
          </cell>
          <cell r="BD199">
            <v>561.72628999999995</v>
          </cell>
          <cell r="BE199">
            <v>561.72628999999995</v>
          </cell>
          <cell r="BF199">
            <v>561.72628999999995</v>
          </cell>
          <cell r="BG199">
            <v>561.72628999999995</v>
          </cell>
          <cell r="BH199">
            <v>561.72628999999995</v>
          </cell>
          <cell r="BI199">
            <v>561.72628999999995</v>
          </cell>
          <cell r="BJ199">
            <v>561.72628999999995</v>
          </cell>
          <cell r="BK199">
            <v>561.72628999999995</v>
          </cell>
          <cell r="BL199">
            <v>561.72628999999995</v>
          </cell>
          <cell r="BM199">
            <v>561.72628999999995</v>
          </cell>
          <cell r="BN199">
            <v>561.72628999999995</v>
          </cell>
          <cell r="BO199">
            <v>561.72628999999995</v>
          </cell>
          <cell r="BP199">
            <v>561.72628999999995</v>
          </cell>
          <cell r="BQ199">
            <v>561.72628999999995</v>
          </cell>
          <cell r="BR199">
            <v>561.72628999999995</v>
          </cell>
          <cell r="BS199">
            <v>561.72628999999995</v>
          </cell>
          <cell r="BT199">
            <v>561.72628999999995</v>
          </cell>
          <cell r="BU199">
            <v>561.72628999999995</v>
          </cell>
          <cell r="BV199">
            <v>561.72628999999995</v>
          </cell>
          <cell r="BW199">
            <v>561.72628999999995</v>
          </cell>
          <cell r="BX199">
            <v>561.72628999999995</v>
          </cell>
          <cell r="BY199">
            <v>561.72628999999995</v>
          </cell>
          <cell r="BZ199">
            <v>561.72628999999995</v>
          </cell>
          <cell r="CA199">
            <v>561.72628999999995</v>
          </cell>
          <cell r="CB199">
            <v>561.72628999999995</v>
          </cell>
          <cell r="CC199">
            <v>562.65015000000005</v>
          </cell>
          <cell r="CD199">
            <v>562.65015000000005</v>
          </cell>
          <cell r="CE199">
            <v>562.65015000000005</v>
          </cell>
          <cell r="CF199">
            <v>562.65015000000005</v>
          </cell>
          <cell r="CG199">
            <v>562.65015000000005</v>
          </cell>
          <cell r="CH199">
            <v>562.65015000000005</v>
          </cell>
          <cell r="CI199">
            <v>562.65015000000005</v>
          </cell>
          <cell r="CJ199">
            <v>562.65015000000005</v>
          </cell>
          <cell r="CK199">
            <v>562.65015000000005</v>
          </cell>
          <cell r="CL199">
            <v>562.65015000000005</v>
          </cell>
          <cell r="CM199">
            <v>562.65015000000005</v>
          </cell>
          <cell r="CN199">
            <v>562.65015000000005</v>
          </cell>
          <cell r="CO199">
            <v>562.65015000000005</v>
          </cell>
          <cell r="CP199">
            <v>562.65015000000005</v>
          </cell>
          <cell r="CQ199">
            <v>562.65015000000005</v>
          </cell>
          <cell r="CR199">
            <v>562.65015000000005</v>
          </cell>
          <cell r="CS199">
            <v>562.65015000000005</v>
          </cell>
          <cell r="CT199">
            <v>562.65015000000005</v>
          </cell>
          <cell r="CU199">
            <v>562.65015000000005</v>
          </cell>
          <cell r="CV199">
            <v>562.65015000000005</v>
          </cell>
          <cell r="CW199">
            <v>562.65015000000005</v>
          </cell>
          <cell r="CX199">
            <v>562.65015000000005</v>
          </cell>
          <cell r="CY199">
            <v>562.65015000000005</v>
          </cell>
          <cell r="CZ199">
            <v>562.65015000000005</v>
          </cell>
          <cell r="DA199">
            <v>562.65015000000005</v>
          </cell>
          <cell r="DB199">
            <v>562.65015000000005</v>
          </cell>
          <cell r="DC199">
            <v>562.65015000000005</v>
          </cell>
          <cell r="DD199">
            <v>562.65015000000005</v>
          </cell>
          <cell r="DE199">
            <v>562.65015000000005</v>
          </cell>
          <cell r="DF199">
            <v>562.65015000000005</v>
          </cell>
          <cell r="DG199">
            <v>562.65015000000005</v>
          </cell>
          <cell r="DH199">
            <v>562.65015000000005</v>
          </cell>
          <cell r="DI199">
            <v>562.65015000000005</v>
          </cell>
          <cell r="DJ199">
            <v>562.65015000000005</v>
          </cell>
          <cell r="DK199">
            <v>562.65015000000005</v>
          </cell>
          <cell r="DL199">
            <v>562.65015000000005</v>
          </cell>
          <cell r="DM199">
            <v>562.65015000000005</v>
          </cell>
          <cell r="DN199">
            <v>562.65015000000005</v>
          </cell>
          <cell r="DO199">
            <v>562.65015000000005</v>
          </cell>
          <cell r="DP199">
            <v>562.65015000000005</v>
          </cell>
          <cell r="DQ199">
            <v>562.65015000000005</v>
          </cell>
          <cell r="DR199">
            <v>562.65015000000005</v>
          </cell>
          <cell r="DS199">
            <v>562.65015000000005</v>
          </cell>
          <cell r="DT199">
            <v>562.65015000000005</v>
          </cell>
          <cell r="DU199">
            <v>562.65015000000005</v>
          </cell>
          <cell r="DV199">
            <v>562.65015000000005</v>
          </cell>
          <cell r="DW199">
            <v>562.65015000000005</v>
          </cell>
          <cell r="DX199">
            <v>562.65015000000005</v>
          </cell>
          <cell r="DY199">
            <v>562.65015000000005</v>
          </cell>
          <cell r="DZ199">
            <v>562.65015000000005</v>
          </cell>
          <cell r="EA199">
            <v>562.65015000000005</v>
          </cell>
          <cell r="EB199">
            <v>562.65015000000005</v>
          </cell>
          <cell r="EC199">
            <v>562.65015000000005</v>
          </cell>
          <cell r="ED199">
            <v>562.65015000000005</v>
          </cell>
          <cell r="EE199">
            <v>562.65015000000005</v>
          </cell>
          <cell r="EF199">
            <v>562.65015000000005</v>
          </cell>
          <cell r="EG199">
            <v>562.65015000000005</v>
          </cell>
          <cell r="EH199">
            <v>562.65015000000005</v>
          </cell>
          <cell r="EI199">
            <v>562.65015000000005</v>
          </cell>
          <cell r="EJ199">
            <v>562.65015000000005</v>
          </cell>
          <cell r="EK199">
            <v>562.65015000000005</v>
          </cell>
          <cell r="EL199">
            <v>562.65015000000005</v>
          </cell>
          <cell r="EM199">
            <v>562.65015000000005</v>
          </cell>
          <cell r="EN199">
            <v>562.95734000000004</v>
          </cell>
          <cell r="EO199">
            <v>562.95734000000004</v>
          </cell>
          <cell r="EP199">
            <v>562.95734000000004</v>
          </cell>
          <cell r="EQ199">
            <v>562.95734000000004</v>
          </cell>
          <cell r="ER199">
            <v>562.95734000000004</v>
          </cell>
          <cell r="ES199">
            <v>562.95734000000004</v>
          </cell>
          <cell r="ET199">
            <v>562.95734000000004</v>
          </cell>
          <cell r="EU199">
            <v>562.95734000000004</v>
          </cell>
          <cell r="EV199">
            <v>562.95734000000004</v>
          </cell>
          <cell r="EW199">
            <v>562.95734000000004</v>
          </cell>
          <cell r="EX199">
            <v>562.95734000000004</v>
          </cell>
          <cell r="EY199">
            <v>562.95734000000004</v>
          </cell>
          <cell r="EZ199">
            <v>562.95734000000004</v>
          </cell>
          <cell r="FA199">
            <v>562.95734000000004</v>
          </cell>
          <cell r="FB199">
            <v>562.95734000000004</v>
          </cell>
          <cell r="FC199">
            <v>562.95734000000004</v>
          </cell>
          <cell r="FD199">
            <v>562.95734000000004</v>
          </cell>
          <cell r="FE199">
            <v>562.95734000000004</v>
          </cell>
          <cell r="FF199">
            <v>562.95734000000004</v>
          </cell>
          <cell r="FG199">
            <v>562.95734000000004</v>
          </cell>
          <cell r="FH199">
            <v>562.95734000000004</v>
          </cell>
          <cell r="FI199">
            <v>562.95734000000004</v>
          </cell>
          <cell r="FJ199">
            <v>562.95734000000004</v>
          </cell>
          <cell r="FK199">
            <v>562.95734000000004</v>
          </cell>
          <cell r="FL199">
            <v>562.95734000000004</v>
          </cell>
          <cell r="FM199">
            <v>562.95734000000004</v>
          </cell>
          <cell r="FN199">
            <v>562.95734000000004</v>
          </cell>
          <cell r="FO199">
            <v>562.95734000000004</v>
          </cell>
          <cell r="FP199">
            <v>562.95734000000004</v>
          </cell>
          <cell r="FQ199">
            <v>562.95734000000004</v>
          </cell>
          <cell r="FR199">
            <v>562.95734000000004</v>
          </cell>
          <cell r="FS199">
            <v>562.95734000000004</v>
          </cell>
          <cell r="FT199">
            <v>562.95734000000004</v>
          </cell>
          <cell r="FU199">
            <v>562.95734000000004</v>
          </cell>
          <cell r="FV199">
            <v>562.95734000000004</v>
          </cell>
          <cell r="FW199">
            <v>562.95734000000004</v>
          </cell>
          <cell r="FX199">
            <v>562.95734000000004</v>
          </cell>
          <cell r="FY199">
            <v>562.95734000000004</v>
          </cell>
          <cell r="FZ199">
            <v>562.95734000000004</v>
          </cell>
          <cell r="GA199">
            <v>562.95734000000004</v>
          </cell>
          <cell r="GB199">
            <v>562.95734000000004</v>
          </cell>
          <cell r="GC199">
            <v>562.95734000000004</v>
          </cell>
          <cell r="GD199">
            <v>562.95734000000004</v>
          </cell>
          <cell r="GE199">
            <v>562.95734000000004</v>
          </cell>
          <cell r="GF199">
            <v>562.95734000000004</v>
          </cell>
          <cell r="GG199">
            <v>562.95734000000004</v>
          </cell>
          <cell r="GH199">
            <v>562.95734000000004</v>
          </cell>
          <cell r="GI199">
            <v>562.95734000000004</v>
          </cell>
          <cell r="GJ199">
            <v>562.95734000000004</v>
          </cell>
          <cell r="GK199">
            <v>562.95734000000004</v>
          </cell>
          <cell r="GL199">
            <v>562.95734000000004</v>
          </cell>
          <cell r="GM199">
            <v>562.95734000000004</v>
          </cell>
          <cell r="GN199">
            <v>562.95734000000004</v>
          </cell>
          <cell r="GO199">
            <v>562.95734000000004</v>
          </cell>
          <cell r="GP199">
            <v>562.95734000000004</v>
          </cell>
          <cell r="GQ199">
            <v>562.95734000000004</v>
          </cell>
          <cell r="GR199">
            <v>562.95734000000004</v>
          </cell>
          <cell r="GS199">
            <v>562.95734000000004</v>
          </cell>
          <cell r="GT199">
            <v>562.95734000000004</v>
          </cell>
          <cell r="GU199">
            <v>562.95734000000004</v>
          </cell>
          <cell r="GV199">
            <v>562.95734000000004</v>
          </cell>
          <cell r="GW199">
            <v>562.95734000000004</v>
          </cell>
          <cell r="GX199">
            <v>562.95734000000004</v>
          </cell>
          <cell r="GY199">
            <v>563.08981000000006</v>
          </cell>
          <cell r="GZ199">
            <v>563.08981000000006</v>
          </cell>
          <cell r="HA199">
            <v>563.08981000000006</v>
          </cell>
          <cell r="HB199">
            <v>563.08981000000006</v>
          </cell>
          <cell r="HC199">
            <v>563.08981000000006</v>
          </cell>
          <cell r="HD199">
            <v>563.08981000000006</v>
          </cell>
          <cell r="HE199">
            <v>563.08981000000006</v>
          </cell>
          <cell r="HF199">
            <v>563.08981000000006</v>
          </cell>
          <cell r="HG199">
            <v>563.08981000000006</v>
          </cell>
          <cell r="HH199">
            <v>563.08981000000006</v>
          </cell>
          <cell r="HI199">
            <v>563.08981000000006</v>
          </cell>
          <cell r="HJ199">
            <v>563.08981000000006</v>
          </cell>
          <cell r="HK199">
            <v>563.08981000000006</v>
          </cell>
          <cell r="HL199">
            <v>563.08981000000006</v>
          </cell>
          <cell r="HM199">
            <v>563.08981000000006</v>
          </cell>
          <cell r="HN199">
            <v>563.08981000000006</v>
          </cell>
          <cell r="HO199">
            <v>563.08981000000006</v>
          </cell>
          <cell r="HP199">
            <v>563.08981000000006</v>
          </cell>
          <cell r="HQ199">
            <v>563.08981000000006</v>
          </cell>
          <cell r="HR199">
            <v>563.08981000000006</v>
          </cell>
          <cell r="HS199">
            <v>563.08981000000006</v>
          </cell>
          <cell r="HT199">
            <v>563.08981000000006</v>
          </cell>
          <cell r="HU199">
            <v>563.08981000000006</v>
          </cell>
          <cell r="HV199">
            <v>563.08981000000006</v>
          </cell>
          <cell r="HW199">
            <v>563.08981000000006</v>
          </cell>
          <cell r="HX199">
            <v>563.08981000000006</v>
          </cell>
          <cell r="HY199">
            <v>563.08981000000006</v>
          </cell>
          <cell r="HZ199">
            <v>563.08981000000006</v>
          </cell>
          <cell r="IA199">
            <v>563.08981000000006</v>
          </cell>
          <cell r="IB199">
            <v>563.08981000000006</v>
          </cell>
          <cell r="IC199">
            <v>563.08981000000006</v>
          </cell>
          <cell r="ID199">
            <v>563.08981000000006</v>
          </cell>
          <cell r="IE199">
            <v>563.08981000000006</v>
          </cell>
          <cell r="IF199">
            <v>563.08981000000006</v>
          </cell>
          <cell r="IG199">
            <v>563.08981000000006</v>
          </cell>
          <cell r="IH199">
            <v>563.08981000000006</v>
          </cell>
          <cell r="II199">
            <v>563.08981000000006</v>
          </cell>
          <cell r="IJ199">
            <v>563.08981000000006</v>
          </cell>
          <cell r="IK199">
            <v>562.56830000000002</v>
          </cell>
          <cell r="IL199">
            <v>562.56830000000002</v>
          </cell>
          <cell r="IM199">
            <v>562.56830000000002</v>
          </cell>
          <cell r="IN199">
            <v>562.56830000000002</v>
          </cell>
          <cell r="IO199">
            <v>562.56830000000002</v>
          </cell>
          <cell r="IP199">
            <v>562.56830000000002</v>
          </cell>
          <cell r="IQ199">
            <v>562.56830000000002</v>
          </cell>
          <cell r="IR199">
            <v>562.56830000000002</v>
          </cell>
          <cell r="IS199">
            <v>562.56830000000002</v>
          </cell>
          <cell r="IT199">
            <v>562.56830000000002</v>
          </cell>
          <cell r="IU199">
            <v>562.56830000000002</v>
          </cell>
          <cell r="IV199">
            <v>562.56830000000002</v>
          </cell>
          <cell r="IW199">
            <v>562.56830000000002</v>
          </cell>
          <cell r="IX199">
            <v>562.56830000000002</v>
          </cell>
          <cell r="IY199">
            <v>562.56830000000002</v>
          </cell>
          <cell r="IZ199">
            <v>562.56830000000002</v>
          </cell>
        </row>
        <row r="200">
          <cell r="U200">
            <v>189.07718</v>
          </cell>
          <cell r="V200">
            <v>189.07718</v>
          </cell>
          <cell r="W200">
            <v>189.07718</v>
          </cell>
          <cell r="X200">
            <v>189.07718</v>
          </cell>
          <cell r="Y200">
            <v>189.07718</v>
          </cell>
          <cell r="Z200">
            <v>189.07718</v>
          </cell>
          <cell r="AA200">
            <v>189.07718</v>
          </cell>
          <cell r="AB200">
            <v>189.07718</v>
          </cell>
          <cell r="AC200">
            <v>189.07718</v>
          </cell>
          <cell r="AD200">
            <v>189.07718</v>
          </cell>
          <cell r="AE200">
            <v>189.07718</v>
          </cell>
          <cell r="AF200">
            <v>189.07718</v>
          </cell>
          <cell r="AG200">
            <v>189.07718</v>
          </cell>
          <cell r="AH200">
            <v>189.07718</v>
          </cell>
          <cell r="AI200">
            <v>189.07718</v>
          </cell>
          <cell r="AJ200">
            <v>189.07718</v>
          </cell>
          <cell r="AK200">
            <v>189.07718</v>
          </cell>
          <cell r="AL200">
            <v>189.07718</v>
          </cell>
          <cell r="AM200">
            <v>189.07718</v>
          </cell>
          <cell r="AN200">
            <v>189.07718</v>
          </cell>
          <cell r="AO200">
            <v>189.07718</v>
          </cell>
          <cell r="AP200">
            <v>189.07718</v>
          </cell>
          <cell r="AQ200">
            <v>189.07718</v>
          </cell>
          <cell r="AR200">
            <v>189.07718</v>
          </cell>
          <cell r="AS200">
            <v>189.07718</v>
          </cell>
          <cell r="AT200">
            <v>189.07718</v>
          </cell>
          <cell r="AU200">
            <v>189.07718</v>
          </cell>
          <cell r="AV200">
            <v>189.07718</v>
          </cell>
          <cell r="AW200">
            <v>189.07718</v>
          </cell>
          <cell r="AX200">
            <v>189.07718</v>
          </cell>
          <cell r="AY200">
            <v>189.07718</v>
          </cell>
          <cell r="AZ200">
            <v>189.07718</v>
          </cell>
          <cell r="BA200">
            <v>189.07718</v>
          </cell>
          <cell r="BB200">
            <v>189.07718</v>
          </cell>
          <cell r="BC200">
            <v>189.07718</v>
          </cell>
          <cell r="BD200">
            <v>189.07718</v>
          </cell>
          <cell r="BE200">
            <v>189.07718</v>
          </cell>
          <cell r="BF200">
            <v>189.07718</v>
          </cell>
          <cell r="BG200">
            <v>189.07718</v>
          </cell>
          <cell r="BH200">
            <v>189.07718</v>
          </cell>
          <cell r="BI200">
            <v>189.07718</v>
          </cell>
          <cell r="BJ200">
            <v>189.07718</v>
          </cell>
          <cell r="BK200">
            <v>189.07718</v>
          </cell>
          <cell r="BL200">
            <v>189.07718</v>
          </cell>
          <cell r="BM200">
            <v>189.07718</v>
          </cell>
          <cell r="BN200">
            <v>189.07718</v>
          </cell>
          <cell r="BO200">
            <v>189.07718</v>
          </cell>
          <cell r="BP200">
            <v>189.07718</v>
          </cell>
          <cell r="BQ200">
            <v>189.07718</v>
          </cell>
          <cell r="BR200">
            <v>189.07718</v>
          </cell>
          <cell r="BS200">
            <v>189.07718</v>
          </cell>
          <cell r="BT200">
            <v>189.07718</v>
          </cell>
          <cell r="BU200">
            <v>189.07718</v>
          </cell>
          <cell r="BV200">
            <v>189.07718</v>
          </cell>
          <cell r="BW200">
            <v>189.07718</v>
          </cell>
          <cell r="BX200">
            <v>189.07718</v>
          </cell>
          <cell r="BY200">
            <v>189.07718</v>
          </cell>
          <cell r="BZ200">
            <v>189.07718</v>
          </cell>
          <cell r="CA200">
            <v>189.07718</v>
          </cell>
          <cell r="CB200">
            <v>188.95223999999999</v>
          </cell>
          <cell r="CC200">
            <v>188.95223999999999</v>
          </cell>
          <cell r="CD200">
            <v>188.95223999999999</v>
          </cell>
          <cell r="CE200">
            <v>188.95223999999999</v>
          </cell>
          <cell r="CF200">
            <v>188.95223999999999</v>
          </cell>
          <cell r="CG200">
            <v>188.95223999999999</v>
          </cell>
          <cell r="CH200">
            <v>188.95223999999999</v>
          </cell>
          <cell r="CI200">
            <v>188.95223999999999</v>
          </cell>
          <cell r="CJ200">
            <v>188.95223999999999</v>
          </cell>
          <cell r="CK200">
            <v>188.95223999999999</v>
          </cell>
          <cell r="CL200">
            <v>188.95223999999999</v>
          </cell>
          <cell r="CM200">
            <v>188.95223999999999</v>
          </cell>
          <cell r="CN200">
            <v>188.95223999999999</v>
          </cell>
          <cell r="CO200">
            <v>188.95223999999999</v>
          </cell>
          <cell r="CP200">
            <v>188.95223999999999</v>
          </cell>
          <cell r="CQ200">
            <v>188.95223999999999</v>
          </cell>
          <cell r="CR200">
            <v>188.95223999999999</v>
          </cell>
          <cell r="CS200">
            <v>188.95223999999999</v>
          </cell>
          <cell r="CT200">
            <v>188.95223999999999</v>
          </cell>
          <cell r="CU200">
            <v>188.95223999999999</v>
          </cell>
          <cell r="CV200">
            <v>188.95223999999999</v>
          </cell>
          <cell r="CW200">
            <v>188.95223999999999</v>
          </cell>
          <cell r="CX200">
            <v>188.95223999999999</v>
          </cell>
          <cell r="CY200">
            <v>188.95223999999999</v>
          </cell>
          <cell r="CZ200">
            <v>188.95223999999999</v>
          </cell>
          <cell r="DA200">
            <v>188.95223999999999</v>
          </cell>
          <cell r="DB200">
            <v>188.95223999999999</v>
          </cell>
          <cell r="DC200">
            <v>188.95223999999999</v>
          </cell>
          <cell r="DD200">
            <v>188.95223999999999</v>
          </cell>
          <cell r="DE200">
            <v>188.95223999999999</v>
          </cell>
          <cell r="DF200">
            <v>188.95223999999999</v>
          </cell>
          <cell r="DG200">
            <v>188.95223999999999</v>
          </cell>
          <cell r="DH200">
            <v>188.95223999999999</v>
          </cell>
          <cell r="DI200">
            <v>188.95223999999999</v>
          </cell>
          <cell r="DJ200">
            <v>188.95223999999999</v>
          </cell>
          <cell r="DK200">
            <v>188.95223999999999</v>
          </cell>
          <cell r="DL200">
            <v>188.95223999999999</v>
          </cell>
          <cell r="DM200">
            <v>188.95223999999999</v>
          </cell>
          <cell r="DN200">
            <v>188.95223999999999</v>
          </cell>
          <cell r="DO200">
            <v>188.95223999999999</v>
          </cell>
          <cell r="DP200">
            <v>188.95223999999999</v>
          </cell>
          <cell r="DQ200">
            <v>188.95223999999999</v>
          </cell>
          <cell r="DR200">
            <v>188.95223999999999</v>
          </cell>
          <cell r="DS200">
            <v>188.95223999999999</v>
          </cell>
          <cell r="DT200">
            <v>188.95223999999999</v>
          </cell>
          <cell r="DU200">
            <v>188.95223999999999</v>
          </cell>
          <cell r="DV200">
            <v>188.95223999999999</v>
          </cell>
          <cell r="DW200">
            <v>188.95223999999999</v>
          </cell>
          <cell r="DX200">
            <v>188.95223999999999</v>
          </cell>
          <cell r="DY200">
            <v>188.95223999999999</v>
          </cell>
          <cell r="DZ200">
            <v>188.95223999999999</v>
          </cell>
          <cell r="EA200">
            <v>188.95223999999999</v>
          </cell>
          <cell r="EB200">
            <v>188.95223999999999</v>
          </cell>
          <cell r="EC200">
            <v>188.95223999999999</v>
          </cell>
          <cell r="ED200">
            <v>188.95223999999999</v>
          </cell>
          <cell r="EE200">
            <v>188.95223999999999</v>
          </cell>
          <cell r="EF200">
            <v>188.95223999999999</v>
          </cell>
          <cell r="EG200">
            <v>188.95223999999999</v>
          </cell>
          <cell r="EH200">
            <v>188.95223999999999</v>
          </cell>
          <cell r="EI200">
            <v>188.95223999999999</v>
          </cell>
          <cell r="EJ200">
            <v>188.95223999999999</v>
          </cell>
          <cell r="EK200">
            <v>188.95223999999999</v>
          </cell>
          <cell r="EL200">
            <v>189.04257999999999</v>
          </cell>
          <cell r="EM200">
            <v>189.04257999999999</v>
          </cell>
          <cell r="EN200">
            <v>189.04257999999999</v>
          </cell>
          <cell r="EO200">
            <v>189.04257999999999</v>
          </cell>
          <cell r="EP200">
            <v>189.04257999999999</v>
          </cell>
          <cell r="EQ200">
            <v>189.04257999999999</v>
          </cell>
          <cell r="ER200">
            <v>189.04257999999999</v>
          </cell>
          <cell r="ES200">
            <v>189.04257999999999</v>
          </cell>
          <cell r="ET200">
            <v>189.04257999999999</v>
          </cell>
          <cell r="EU200">
            <v>189.04257999999999</v>
          </cell>
          <cell r="EV200">
            <v>189.04257999999999</v>
          </cell>
          <cell r="EW200">
            <v>189.04257999999999</v>
          </cell>
          <cell r="EX200">
            <v>189.04257999999999</v>
          </cell>
          <cell r="EY200">
            <v>189.04257999999999</v>
          </cell>
          <cell r="EZ200">
            <v>189.04257999999999</v>
          </cell>
          <cell r="FA200">
            <v>189.04257999999999</v>
          </cell>
          <cell r="FB200">
            <v>189.04257999999999</v>
          </cell>
          <cell r="FC200">
            <v>189.04257999999999</v>
          </cell>
          <cell r="FD200">
            <v>189.04257999999999</v>
          </cell>
          <cell r="FE200">
            <v>189.04257999999999</v>
          </cell>
          <cell r="FF200">
            <v>189.04257999999999</v>
          </cell>
          <cell r="FG200">
            <v>189.04257999999999</v>
          </cell>
          <cell r="FH200">
            <v>189.04257999999999</v>
          </cell>
          <cell r="FI200">
            <v>189.04257999999999</v>
          </cell>
          <cell r="FJ200">
            <v>189.04257999999999</v>
          </cell>
          <cell r="FK200">
            <v>189.04257999999999</v>
          </cell>
          <cell r="FL200">
            <v>189.04257999999999</v>
          </cell>
          <cell r="FM200">
            <v>189.04257999999999</v>
          </cell>
          <cell r="FN200">
            <v>189.04257999999999</v>
          </cell>
          <cell r="FO200">
            <v>189.04257999999999</v>
          </cell>
          <cell r="FP200">
            <v>189.04257999999999</v>
          </cell>
          <cell r="FQ200">
            <v>189.04257999999999</v>
          </cell>
          <cell r="FR200">
            <v>189.04257999999999</v>
          </cell>
          <cell r="FS200">
            <v>189.04257999999999</v>
          </cell>
          <cell r="FT200">
            <v>189.04257999999999</v>
          </cell>
          <cell r="FU200">
            <v>189.04257999999999</v>
          </cell>
          <cell r="FV200">
            <v>189.04257999999999</v>
          </cell>
          <cell r="FW200">
            <v>189.04257999999999</v>
          </cell>
          <cell r="FX200">
            <v>189.04257999999999</v>
          </cell>
          <cell r="FY200">
            <v>189.04257999999999</v>
          </cell>
          <cell r="FZ200">
            <v>189.04257999999999</v>
          </cell>
          <cell r="GA200">
            <v>189.04257999999999</v>
          </cell>
          <cell r="GB200">
            <v>189.04257999999999</v>
          </cell>
          <cell r="GC200">
            <v>189.04257999999999</v>
          </cell>
          <cell r="GD200">
            <v>189.04257999999999</v>
          </cell>
          <cell r="GE200">
            <v>189.04257999999999</v>
          </cell>
          <cell r="GF200">
            <v>189.04257999999999</v>
          </cell>
          <cell r="GG200">
            <v>189.04257999999999</v>
          </cell>
          <cell r="GH200">
            <v>189.04257999999999</v>
          </cell>
          <cell r="GI200">
            <v>189.04257999999999</v>
          </cell>
          <cell r="GJ200">
            <v>189.04257999999999</v>
          </cell>
          <cell r="GK200">
            <v>189.04257999999999</v>
          </cell>
          <cell r="GL200">
            <v>189.04257999999999</v>
          </cell>
          <cell r="GM200">
            <v>189.04257999999999</v>
          </cell>
          <cell r="GN200">
            <v>189.04257999999999</v>
          </cell>
          <cell r="GO200">
            <v>189.04257999999999</v>
          </cell>
          <cell r="GP200">
            <v>189.04257999999999</v>
          </cell>
          <cell r="GQ200">
            <v>189.04257999999999</v>
          </cell>
          <cell r="GR200">
            <v>189.23140000000001</v>
          </cell>
          <cell r="GS200">
            <v>189.23140000000001</v>
          </cell>
          <cell r="GT200">
            <v>189.23140000000001</v>
          </cell>
          <cell r="GU200">
            <v>189.23140000000001</v>
          </cell>
          <cell r="GV200">
            <v>189.23140000000001</v>
          </cell>
          <cell r="GW200">
            <v>189.23140000000001</v>
          </cell>
          <cell r="GX200">
            <v>189.23140000000001</v>
          </cell>
          <cell r="GY200">
            <v>189.23140000000001</v>
          </cell>
          <cell r="GZ200">
            <v>189.23140000000001</v>
          </cell>
          <cell r="HA200">
            <v>189.23140000000001</v>
          </cell>
          <cell r="HB200">
            <v>189.23140000000001</v>
          </cell>
          <cell r="HC200">
            <v>189.23140000000001</v>
          </cell>
          <cell r="HD200">
            <v>189.23140000000001</v>
          </cell>
          <cell r="HE200">
            <v>189.23140000000001</v>
          </cell>
          <cell r="HF200">
            <v>189.23140000000001</v>
          </cell>
          <cell r="HG200">
            <v>189.23140000000001</v>
          </cell>
          <cell r="HH200">
            <v>189.23140000000001</v>
          </cell>
          <cell r="HI200">
            <v>189.23140000000001</v>
          </cell>
          <cell r="HJ200">
            <v>189.23140000000001</v>
          </cell>
          <cell r="HK200">
            <v>189.23140000000001</v>
          </cell>
          <cell r="HL200">
            <v>189.23140000000001</v>
          </cell>
          <cell r="HM200">
            <v>189.23140000000001</v>
          </cell>
          <cell r="HN200">
            <v>189.23140000000001</v>
          </cell>
          <cell r="HO200">
            <v>189.23140000000001</v>
          </cell>
          <cell r="HP200">
            <v>189.23140000000001</v>
          </cell>
          <cell r="HQ200">
            <v>189.23140000000001</v>
          </cell>
          <cell r="HR200">
            <v>189.23140000000001</v>
          </cell>
          <cell r="HS200">
            <v>189.23140000000001</v>
          </cell>
          <cell r="HT200">
            <v>189.23140000000001</v>
          </cell>
          <cell r="HU200">
            <v>189.23140000000001</v>
          </cell>
          <cell r="HV200">
            <v>189.23140000000001</v>
          </cell>
          <cell r="HW200">
            <v>189.23140000000001</v>
          </cell>
          <cell r="HX200">
            <v>189.23140000000001</v>
          </cell>
          <cell r="HY200">
            <v>189.23140000000001</v>
          </cell>
          <cell r="HZ200">
            <v>189.23140000000001</v>
          </cell>
          <cell r="IA200">
            <v>189.23140000000001</v>
          </cell>
          <cell r="IB200">
            <v>189.23140000000001</v>
          </cell>
          <cell r="IC200">
            <v>189.23140000000001</v>
          </cell>
          <cell r="ID200">
            <v>189.23140000000001</v>
          </cell>
          <cell r="IE200">
            <v>189.23140000000001</v>
          </cell>
          <cell r="IF200">
            <v>189.23140000000001</v>
          </cell>
          <cell r="IG200">
            <v>189.23140000000001</v>
          </cell>
          <cell r="IH200">
            <v>189.23140000000001</v>
          </cell>
          <cell r="II200">
            <v>189.23140000000001</v>
          </cell>
          <cell r="IJ200">
            <v>189.23140000000001</v>
          </cell>
          <cell r="IK200">
            <v>189.23140000000001</v>
          </cell>
          <cell r="IL200">
            <v>189.23140000000001</v>
          </cell>
          <cell r="IM200">
            <v>189.23140000000001</v>
          </cell>
          <cell r="IN200">
            <v>189.23140000000001</v>
          </cell>
          <cell r="IO200">
            <v>189.23140000000001</v>
          </cell>
          <cell r="IP200">
            <v>189.23140000000001</v>
          </cell>
          <cell r="IQ200">
            <v>189.23140000000001</v>
          </cell>
          <cell r="IR200">
            <v>189.23140000000001</v>
          </cell>
          <cell r="IS200">
            <v>189.23140000000001</v>
          </cell>
          <cell r="IT200">
            <v>189.23140000000001</v>
          </cell>
          <cell r="IU200">
            <v>188.98930999999999</v>
          </cell>
          <cell r="IV200">
            <v>188.98930999999999</v>
          </cell>
          <cell r="IW200">
            <v>188.98930999999999</v>
          </cell>
          <cell r="IX200">
            <v>188.98930999999999</v>
          </cell>
          <cell r="IY200">
            <v>188.98930999999999</v>
          </cell>
          <cell r="IZ200">
            <v>188.98930999999999</v>
          </cell>
          <cell r="JA200">
            <v>188.98930999999999</v>
          </cell>
          <cell r="JB200">
            <v>188.98930999999999</v>
          </cell>
          <cell r="JC200">
            <v>188.98930999999999</v>
          </cell>
          <cell r="JD200">
            <v>188.98930999999999</v>
          </cell>
          <cell r="JE200">
            <v>188.98930999999999</v>
          </cell>
        </row>
        <row r="205">
          <cell r="U205">
            <v>21.216239999999999</v>
          </cell>
          <cell r="V205">
            <v>21.216239999999999</v>
          </cell>
          <cell r="W205">
            <v>21.216239999999999</v>
          </cell>
          <cell r="X205">
            <v>21.216239999999999</v>
          </cell>
          <cell r="Y205">
            <v>21.216239999999999</v>
          </cell>
          <cell r="Z205">
            <v>21.216239999999999</v>
          </cell>
          <cell r="AA205">
            <v>21.216239999999999</v>
          </cell>
          <cell r="AB205">
            <v>21.216239999999999</v>
          </cell>
          <cell r="AC205">
            <v>21.216239999999999</v>
          </cell>
          <cell r="AD205">
            <v>21.216239999999999</v>
          </cell>
          <cell r="AE205">
            <v>21.216239999999999</v>
          </cell>
          <cell r="AF205">
            <v>21.216239999999999</v>
          </cell>
          <cell r="AG205">
            <v>21.216239999999999</v>
          </cell>
          <cell r="AH205">
            <v>21.216239999999999</v>
          </cell>
          <cell r="AI205">
            <v>21.216239999999999</v>
          </cell>
          <cell r="AJ205">
            <v>21.216239999999999</v>
          </cell>
          <cell r="AK205">
            <v>21.216239999999999</v>
          </cell>
          <cell r="AL205">
            <v>21.216239999999999</v>
          </cell>
          <cell r="AM205">
            <v>21.216239999999999</v>
          </cell>
          <cell r="AN205">
            <v>21.216239999999999</v>
          </cell>
          <cell r="AO205">
            <v>21.216239999999999</v>
          </cell>
          <cell r="AP205">
            <v>21.216239999999999</v>
          </cell>
          <cell r="AQ205">
            <v>21.216239999999999</v>
          </cell>
          <cell r="AR205">
            <v>21.216239999999999</v>
          </cell>
          <cell r="AS205">
            <v>21.216239999999999</v>
          </cell>
          <cell r="AT205">
            <v>21.216239999999999</v>
          </cell>
          <cell r="AU205">
            <v>21.216239999999999</v>
          </cell>
          <cell r="AV205">
            <v>21.216239999999999</v>
          </cell>
          <cell r="AW205">
            <v>21.216239999999999</v>
          </cell>
          <cell r="AX205">
            <v>21.216239999999999</v>
          </cell>
          <cell r="AY205">
            <v>21.216239999999999</v>
          </cell>
          <cell r="AZ205">
            <v>21.216239999999999</v>
          </cell>
          <cell r="BA205">
            <v>21.216239999999999</v>
          </cell>
          <cell r="BB205">
            <v>21.216239999999999</v>
          </cell>
          <cell r="BC205">
            <v>21.216239999999999</v>
          </cell>
          <cell r="BD205">
            <v>21.216239999999999</v>
          </cell>
          <cell r="BE205">
            <v>21.216239999999999</v>
          </cell>
          <cell r="BF205">
            <v>21.216239999999999</v>
          </cell>
          <cell r="BG205">
            <v>21.216239999999999</v>
          </cell>
          <cell r="BH205">
            <v>21.216239999999999</v>
          </cell>
          <cell r="BI205">
            <v>21.216239999999999</v>
          </cell>
          <cell r="BJ205">
            <v>22.233789999999999</v>
          </cell>
          <cell r="BK205">
            <v>22.233789999999999</v>
          </cell>
          <cell r="BL205">
            <v>22.233789999999999</v>
          </cell>
          <cell r="BM205">
            <v>22.233789999999999</v>
          </cell>
          <cell r="BN205">
            <v>22.233789999999999</v>
          </cell>
          <cell r="BO205">
            <v>22.233789999999999</v>
          </cell>
          <cell r="BP205">
            <v>22.233789999999999</v>
          </cell>
          <cell r="BQ205">
            <v>22.233789999999999</v>
          </cell>
          <cell r="BR205">
            <v>22.233789999999999</v>
          </cell>
          <cell r="BS205">
            <v>22.233789999999999</v>
          </cell>
          <cell r="BT205">
            <v>22.233789999999999</v>
          </cell>
          <cell r="BU205">
            <v>22.233789999999999</v>
          </cell>
          <cell r="BV205">
            <v>22.233789999999999</v>
          </cell>
          <cell r="BW205">
            <v>22.233789999999999</v>
          </cell>
          <cell r="BX205">
            <v>22.233789999999999</v>
          </cell>
          <cell r="BY205">
            <v>22.233789999999999</v>
          </cell>
          <cell r="BZ205">
            <v>22.233789999999999</v>
          </cell>
          <cell r="CA205">
            <v>22.233789999999999</v>
          </cell>
          <cell r="CB205">
            <v>22.233789999999999</v>
          </cell>
          <cell r="CC205">
            <v>22.233789999999999</v>
          </cell>
          <cell r="CD205">
            <v>22.233789999999999</v>
          </cell>
          <cell r="CE205">
            <v>22.233789999999999</v>
          </cell>
          <cell r="CF205">
            <v>22.233789999999999</v>
          </cell>
          <cell r="CG205">
            <v>22.233789999999999</v>
          </cell>
          <cell r="CH205">
            <v>22.233789999999999</v>
          </cell>
          <cell r="CI205">
            <v>22.233789999999999</v>
          </cell>
          <cell r="CJ205">
            <v>22.233789999999999</v>
          </cell>
          <cell r="CK205">
            <v>22.233789999999999</v>
          </cell>
          <cell r="CL205">
            <v>22.233789999999999</v>
          </cell>
          <cell r="CM205">
            <v>22.233789999999999</v>
          </cell>
          <cell r="CN205">
            <v>22.233789999999999</v>
          </cell>
          <cell r="CO205">
            <v>22.233789999999999</v>
          </cell>
          <cell r="CP205">
            <v>22.233789999999999</v>
          </cell>
          <cell r="CQ205">
            <v>22.233789999999999</v>
          </cell>
          <cell r="CR205">
            <v>22.233789999999999</v>
          </cell>
          <cell r="CS205">
            <v>22.233789999999999</v>
          </cell>
          <cell r="CT205">
            <v>22.233789999999999</v>
          </cell>
          <cell r="CU205">
            <v>22.233789999999999</v>
          </cell>
          <cell r="CV205">
            <v>22.233789999999999</v>
          </cell>
          <cell r="CW205">
            <v>22.233789999999999</v>
          </cell>
          <cell r="CX205">
            <v>22.233789999999999</v>
          </cell>
          <cell r="CY205">
            <v>22.233789999999999</v>
          </cell>
          <cell r="CZ205">
            <v>22.233789999999999</v>
          </cell>
          <cell r="DA205">
            <v>22.233789999999999</v>
          </cell>
          <cell r="DB205">
            <v>22.233789999999999</v>
          </cell>
          <cell r="DC205">
            <v>22.233789999999999</v>
          </cell>
          <cell r="DD205">
            <v>22.233789999999999</v>
          </cell>
          <cell r="DE205">
            <v>22.233789999999999</v>
          </cell>
          <cell r="DF205">
            <v>22.233789999999999</v>
          </cell>
          <cell r="DG205">
            <v>22.233789999999999</v>
          </cell>
          <cell r="DH205">
            <v>22.233789999999999</v>
          </cell>
          <cell r="DI205">
            <v>22.233789999999999</v>
          </cell>
          <cell r="DJ205">
            <v>22.233789999999999</v>
          </cell>
          <cell r="DK205">
            <v>22.233789999999999</v>
          </cell>
          <cell r="DL205">
            <v>22.233789999999999</v>
          </cell>
          <cell r="DM205">
            <v>22.233789999999999</v>
          </cell>
          <cell r="DN205">
            <v>22.233789999999999</v>
          </cell>
          <cell r="DO205">
            <v>22.233789999999999</v>
          </cell>
          <cell r="DP205">
            <v>22.233789999999999</v>
          </cell>
          <cell r="DQ205">
            <v>22.233789999999999</v>
          </cell>
          <cell r="DR205">
            <v>22.233789999999999</v>
          </cell>
          <cell r="DS205">
            <v>22.233789999999999</v>
          </cell>
          <cell r="DT205">
            <v>22.233789999999999</v>
          </cell>
          <cell r="DU205">
            <v>21.63429</v>
          </cell>
          <cell r="DV205">
            <v>21.63429</v>
          </cell>
          <cell r="DW205">
            <v>21.63429</v>
          </cell>
          <cell r="DX205">
            <v>21.63429</v>
          </cell>
          <cell r="DY205">
            <v>21.63429</v>
          </cell>
          <cell r="DZ205">
            <v>21.63429</v>
          </cell>
          <cell r="EA205">
            <v>21.63429</v>
          </cell>
          <cell r="EB205">
            <v>21.63429</v>
          </cell>
          <cell r="EC205">
            <v>21.63429</v>
          </cell>
          <cell r="ED205">
            <v>21.63429</v>
          </cell>
          <cell r="EE205">
            <v>21.63429</v>
          </cell>
          <cell r="EF205">
            <v>21.63429</v>
          </cell>
          <cell r="EG205">
            <v>21.63429</v>
          </cell>
          <cell r="EH205">
            <v>21.63429</v>
          </cell>
          <cell r="EI205">
            <v>21.63429</v>
          </cell>
          <cell r="EJ205">
            <v>21.63429</v>
          </cell>
          <cell r="EK205">
            <v>21.63429</v>
          </cell>
          <cell r="EL205">
            <v>21.63429</v>
          </cell>
          <cell r="EM205">
            <v>21.63429</v>
          </cell>
          <cell r="EN205">
            <v>21.63429</v>
          </cell>
          <cell r="EO205">
            <v>21.63429</v>
          </cell>
          <cell r="EP205">
            <v>21.63429</v>
          </cell>
          <cell r="EQ205">
            <v>21.63429</v>
          </cell>
          <cell r="ER205">
            <v>21.63429</v>
          </cell>
          <cell r="ES205">
            <v>21.63429</v>
          </cell>
          <cell r="ET205">
            <v>21.63429</v>
          </cell>
          <cell r="EU205">
            <v>21.63429</v>
          </cell>
          <cell r="EV205">
            <v>21.63429</v>
          </cell>
          <cell r="EW205">
            <v>21.63429</v>
          </cell>
          <cell r="EX205">
            <v>21.63429</v>
          </cell>
          <cell r="EY205">
            <v>21.63429</v>
          </cell>
          <cell r="EZ205">
            <v>21.63429</v>
          </cell>
          <cell r="FA205">
            <v>21.63429</v>
          </cell>
          <cell r="FB205">
            <v>21.63429</v>
          </cell>
          <cell r="FC205">
            <v>21.63429</v>
          </cell>
          <cell r="FD205">
            <v>21.63429</v>
          </cell>
          <cell r="FE205">
            <v>21.63429</v>
          </cell>
          <cell r="FF205">
            <v>21.63429</v>
          </cell>
          <cell r="FG205">
            <v>21.63429</v>
          </cell>
          <cell r="FH205">
            <v>21.63429</v>
          </cell>
          <cell r="FI205">
            <v>21.63429</v>
          </cell>
          <cell r="FJ205">
            <v>21.63429</v>
          </cell>
          <cell r="FK205">
            <v>21.63429</v>
          </cell>
          <cell r="FL205">
            <v>21.63429</v>
          </cell>
          <cell r="FM205">
            <v>21.63429</v>
          </cell>
          <cell r="FN205">
            <v>21.63429</v>
          </cell>
          <cell r="FO205">
            <v>21.63429</v>
          </cell>
          <cell r="FP205">
            <v>21.63429</v>
          </cell>
          <cell r="FQ205">
            <v>21.63429</v>
          </cell>
          <cell r="FR205">
            <v>21.63429</v>
          </cell>
          <cell r="FS205">
            <v>21.63429</v>
          </cell>
          <cell r="FT205">
            <v>21.63429</v>
          </cell>
          <cell r="FU205">
            <v>21.63429</v>
          </cell>
          <cell r="FV205">
            <v>21.63429</v>
          </cell>
          <cell r="FW205">
            <v>21.63429</v>
          </cell>
          <cell r="FX205">
            <v>21.63429</v>
          </cell>
          <cell r="FY205">
            <v>21.63429</v>
          </cell>
          <cell r="FZ205">
            <v>21.63429</v>
          </cell>
          <cell r="GA205">
            <v>21.63429</v>
          </cell>
          <cell r="GB205">
            <v>21.633790000000001</v>
          </cell>
          <cell r="GC205">
            <v>21.633790000000001</v>
          </cell>
          <cell r="GD205">
            <v>21.633790000000001</v>
          </cell>
          <cell r="GE205">
            <v>21.633790000000001</v>
          </cell>
          <cell r="GF205">
            <v>21.633790000000001</v>
          </cell>
          <cell r="GG205">
            <v>21.518619999999999</v>
          </cell>
          <cell r="GH205">
            <v>21.518619999999999</v>
          </cell>
          <cell r="GI205">
            <v>21.518619999999999</v>
          </cell>
          <cell r="GJ205">
            <v>21.518619999999999</v>
          </cell>
          <cell r="GK205">
            <v>21.518619999999999</v>
          </cell>
          <cell r="GL205">
            <v>21.518619999999999</v>
          </cell>
          <cell r="GM205">
            <v>21.518619999999999</v>
          </cell>
          <cell r="GN205">
            <v>21.518619999999999</v>
          </cell>
          <cell r="GO205">
            <v>21.518619999999999</v>
          </cell>
          <cell r="GP205">
            <v>21.518619999999999</v>
          </cell>
          <cell r="GQ205">
            <v>21.518619999999999</v>
          </cell>
          <cell r="GR205">
            <v>21.518619999999999</v>
          </cell>
          <cell r="GS205">
            <v>21.518619999999999</v>
          </cell>
          <cell r="GT205">
            <v>21.518619999999999</v>
          </cell>
          <cell r="GU205">
            <v>21.518619999999999</v>
          </cell>
          <cell r="GV205">
            <v>21.518619999999999</v>
          </cell>
          <cell r="GW205">
            <v>21.518619999999999</v>
          </cell>
          <cell r="GX205">
            <v>21.518619999999999</v>
          </cell>
          <cell r="GY205">
            <v>21.518619999999999</v>
          </cell>
          <cell r="GZ205">
            <v>21.518619999999999</v>
          </cell>
          <cell r="HA205">
            <v>21.518619999999999</v>
          </cell>
          <cell r="HB205">
            <v>21.518619999999999</v>
          </cell>
          <cell r="HC205">
            <v>21.518619999999999</v>
          </cell>
          <cell r="HD205">
            <v>21.518619999999999</v>
          </cell>
          <cell r="HE205">
            <v>21.518619999999999</v>
          </cell>
          <cell r="HF205">
            <v>21.518619999999999</v>
          </cell>
          <cell r="HG205">
            <v>21.518619999999999</v>
          </cell>
          <cell r="HH205">
            <v>21.518619999999999</v>
          </cell>
          <cell r="HI205">
            <v>21.518619999999999</v>
          </cell>
          <cell r="HJ205">
            <v>21.518619999999999</v>
          </cell>
          <cell r="HK205">
            <v>21.518619999999999</v>
          </cell>
          <cell r="HL205">
            <v>21.518619999999999</v>
          </cell>
          <cell r="HM205">
            <v>21.518619999999999</v>
          </cell>
          <cell r="HN205">
            <v>21.518619999999999</v>
          </cell>
          <cell r="HO205">
            <v>21.518619999999999</v>
          </cell>
          <cell r="HP205">
            <v>21.518619999999999</v>
          </cell>
          <cell r="HQ205">
            <v>21.518619999999999</v>
          </cell>
          <cell r="HR205">
            <v>21.518619999999999</v>
          </cell>
          <cell r="HS205">
            <v>21.518619999999999</v>
          </cell>
          <cell r="HT205">
            <v>21.518619999999999</v>
          </cell>
          <cell r="HU205">
            <v>21.518619999999999</v>
          </cell>
          <cell r="HV205">
            <v>21.518619999999999</v>
          </cell>
          <cell r="HW205">
            <v>21.518619999999999</v>
          </cell>
          <cell r="HX205">
            <v>21.518619999999999</v>
          </cell>
          <cell r="HY205">
            <v>21.518619999999999</v>
          </cell>
          <cell r="HZ205">
            <v>21.309940000000001</v>
          </cell>
          <cell r="IA205">
            <v>21.309940000000001</v>
          </cell>
          <cell r="IB205">
            <v>21.309940000000001</v>
          </cell>
          <cell r="IC205">
            <v>21.309940000000001</v>
          </cell>
          <cell r="ID205">
            <v>21.309940000000001</v>
          </cell>
          <cell r="IE205">
            <v>21.309940000000001</v>
          </cell>
          <cell r="IF205">
            <v>21.309940000000001</v>
          </cell>
          <cell r="IG205">
            <v>21.309940000000001</v>
          </cell>
          <cell r="IH205">
            <v>21.309940000000001</v>
          </cell>
          <cell r="II205">
            <v>21.309940000000001</v>
          </cell>
          <cell r="IJ205">
            <v>21.309940000000001</v>
          </cell>
          <cell r="IK205">
            <v>21.309940000000001</v>
          </cell>
          <cell r="IL205">
            <v>21.309940000000001</v>
          </cell>
          <cell r="IM205">
            <v>21.309940000000001</v>
          </cell>
          <cell r="IN205">
            <v>21.309940000000001</v>
          </cell>
          <cell r="IO205">
            <v>21.309940000000001</v>
          </cell>
          <cell r="IP205">
            <v>21.309940000000001</v>
          </cell>
          <cell r="IQ205">
            <v>21.309940000000001</v>
          </cell>
          <cell r="IR205">
            <v>21.309940000000001</v>
          </cell>
          <cell r="IS205">
            <v>21.309940000000001</v>
          </cell>
          <cell r="IT205">
            <v>21.309940000000001</v>
          </cell>
          <cell r="IU205">
            <v>21.309940000000001</v>
          </cell>
          <cell r="IV205">
            <v>21.309940000000001</v>
          </cell>
          <cell r="IW205">
            <v>21.309940000000001</v>
          </cell>
          <cell r="IX205">
            <v>21.309940000000001</v>
          </cell>
          <cell r="IY205">
            <v>21.309940000000001</v>
          </cell>
          <cell r="IZ205">
            <v>21.309940000000001</v>
          </cell>
          <cell r="JA205">
            <v>21.309940000000001</v>
          </cell>
          <cell r="JB205">
            <v>21.309940000000001</v>
          </cell>
          <cell r="JC205">
            <v>21.309940000000001</v>
          </cell>
          <cell r="JD205">
            <v>21.309940000000001</v>
          </cell>
          <cell r="JE205">
            <v>21.309940000000001</v>
          </cell>
          <cell r="JF205">
            <v>21.309940000000001</v>
          </cell>
          <cell r="JG205">
            <v>21.309940000000001</v>
          </cell>
          <cell r="JH205">
            <v>21.309940000000001</v>
          </cell>
          <cell r="JI205">
            <v>21.309940000000001</v>
          </cell>
          <cell r="JJ205">
            <v>21.309940000000001</v>
          </cell>
          <cell r="JK205">
            <v>21.309940000000001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sumptions"/>
      <sheetName val="Sheet2"/>
      <sheetName val="__FDSCACHE__"/>
      <sheetName val="_CIQHiddenCacheSheet"/>
      <sheetName val="Volatility Summary"/>
      <sheetName val="Volatility Analysis"/>
      <sheetName val="Volatility by Term"/>
      <sheetName val="TIC"/>
      <sheetName val="HVOL"/>
      <sheetName val="DATA GP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5">
          <cell r="V5">
            <v>43007</v>
          </cell>
          <cell r="W5">
            <v>43007</v>
          </cell>
          <cell r="X5">
            <v>43007</v>
          </cell>
          <cell r="Y5">
            <v>43007</v>
          </cell>
          <cell r="Z5">
            <v>43007</v>
          </cell>
          <cell r="AA5">
            <v>43007</v>
          </cell>
          <cell r="AB5">
            <v>43007</v>
          </cell>
          <cell r="AC5">
            <v>43007</v>
          </cell>
          <cell r="AD5">
            <v>43007</v>
          </cell>
          <cell r="AE5">
            <v>43007</v>
          </cell>
          <cell r="AF5">
            <v>43007</v>
          </cell>
          <cell r="AG5">
            <v>43007</v>
          </cell>
          <cell r="AH5">
            <v>43007</v>
          </cell>
          <cell r="AI5">
            <v>43007</v>
          </cell>
          <cell r="AJ5">
            <v>43007</v>
          </cell>
          <cell r="AK5">
            <v>43007</v>
          </cell>
          <cell r="AL5">
            <v>43007</v>
          </cell>
          <cell r="AM5">
            <v>43007</v>
          </cell>
          <cell r="AN5">
            <v>43007</v>
          </cell>
          <cell r="AO5">
            <v>43007</v>
          </cell>
          <cell r="BL5">
            <v>43007</v>
          </cell>
          <cell r="BM5">
            <v>43007</v>
          </cell>
          <cell r="BN5">
            <v>43007</v>
          </cell>
          <cell r="BO5">
            <v>43007</v>
          </cell>
          <cell r="BP5">
            <v>43007</v>
          </cell>
          <cell r="BQ5">
            <v>43007</v>
          </cell>
          <cell r="BR5">
            <v>43007</v>
          </cell>
          <cell r="BS5">
            <v>43007</v>
          </cell>
          <cell r="BT5">
            <v>43007</v>
          </cell>
          <cell r="BU5">
            <v>43007</v>
          </cell>
          <cell r="BV5">
            <v>43007</v>
          </cell>
          <cell r="BW5">
            <v>43007</v>
          </cell>
          <cell r="BX5">
            <v>43007</v>
          </cell>
          <cell r="BY5">
            <v>43007</v>
          </cell>
          <cell r="BZ5">
            <v>43007</v>
          </cell>
          <cell r="CA5">
            <v>43007</v>
          </cell>
          <cell r="CB5">
            <v>43007</v>
          </cell>
          <cell r="CC5">
            <v>43007</v>
          </cell>
          <cell r="CD5">
            <v>43007</v>
          </cell>
          <cell r="CE5">
            <v>43007</v>
          </cell>
        </row>
        <row r="6">
          <cell r="V6">
            <v>43006</v>
          </cell>
          <cell r="W6">
            <v>43006</v>
          </cell>
          <cell r="X6">
            <v>43006</v>
          </cell>
          <cell r="Y6">
            <v>43006</v>
          </cell>
          <cell r="Z6">
            <v>43006</v>
          </cell>
          <cell r="AA6">
            <v>43006</v>
          </cell>
          <cell r="AB6">
            <v>43006</v>
          </cell>
          <cell r="AC6">
            <v>43006</v>
          </cell>
          <cell r="AD6">
            <v>43006</v>
          </cell>
          <cell r="AE6">
            <v>43006</v>
          </cell>
          <cell r="AF6">
            <v>43006</v>
          </cell>
          <cell r="AG6">
            <v>43006</v>
          </cell>
          <cell r="AH6">
            <v>43006</v>
          </cell>
          <cell r="AI6">
            <v>43006</v>
          </cell>
          <cell r="AJ6">
            <v>43006</v>
          </cell>
          <cell r="AK6">
            <v>43006</v>
          </cell>
          <cell r="AL6">
            <v>43006</v>
          </cell>
          <cell r="AM6">
            <v>43006</v>
          </cell>
          <cell r="AN6">
            <v>43006</v>
          </cell>
          <cell r="AO6">
            <v>43006</v>
          </cell>
          <cell r="BL6">
            <v>43006</v>
          </cell>
          <cell r="BM6">
            <v>43006</v>
          </cell>
          <cell r="BN6">
            <v>43006</v>
          </cell>
          <cell r="BO6">
            <v>43006</v>
          </cell>
          <cell r="BP6">
            <v>43006</v>
          </cell>
          <cell r="BQ6">
            <v>43006</v>
          </cell>
          <cell r="BR6">
            <v>43006</v>
          </cell>
          <cell r="BS6">
            <v>43006</v>
          </cell>
          <cell r="BT6">
            <v>43006</v>
          </cell>
          <cell r="BU6">
            <v>43006</v>
          </cell>
          <cell r="BV6">
            <v>43006</v>
          </cell>
          <cell r="BW6">
            <v>43006</v>
          </cell>
          <cell r="BX6">
            <v>43006</v>
          </cell>
          <cell r="BY6">
            <v>43006</v>
          </cell>
          <cell r="BZ6">
            <v>43006</v>
          </cell>
          <cell r="CA6">
            <v>43006</v>
          </cell>
          <cell r="CB6">
            <v>43006</v>
          </cell>
          <cell r="CC6">
            <v>43006</v>
          </cell>
          <cell r="CD6">
            <v>43006</v>
          </cell>
          <cell r="CE6">
            <v>43006</v>
          </cell>
        </row>
        <row r="7">
          <cell r="V7">
            <v>43005</v>
          </cell>
          <cell r="W7">
            <v>43005</v>
          </cell>
          <cell r="X7">
            <v>43005</v>
          </cell>
          <cell r="Y7">
            <v>43005</v>
          </cell>
          <cell r="Z7">
            <v>43005</v>
          </cell>
          <cell r="AA7">
            <v>43005</v>
          </cell>
          <cell r="AB7">
            <v>43005</v>
          </cell>
          <cell r="AC7">
            <v>43005</v>
          </cell>
          <cell r="AD7">
            <v>43005</v>
          </cell>
          <cell r="AE7">
            <v>43005</v>
          </cell>
          <cell r="AF7">
            <v>43005</v>
          </cell>
          <cell r="AG7">
            <v>43005</v>
          </cell>
          <cell r="AH7">
            <v>43005</v>
          </cell>
          <cell r="AI7">
            <v>43005</v>
          </cell>
          <cell r="AJ7">
            <v>43005</v>
          </cell>
          <cell r="AK7">
            <v>43005</v>
          </cell>
          <cell r="AL7">
            <v>43005</v>
          </cell>
          <cell r="AM7">
            <v>43005</v>
          </cell>
          <cell r="AN7">
            <v>43005</v>
          </cell>
          <cell r="AO7">
            <v>43005</v>
          </cell>
          <cell r="BL7">
            <v>43005</v>
          </cell>
          <cell r="BM7">
            <v>43005</v>
          </cell>
          <cell r="BN7">
            <v>43005</v>
          </cell>
          <cell r="BO7">
            <v>43005</v>
          </cell>
          <cell r="BP7">
            <v>43005</v>
          </cell>
          <cell r="BQ7">
            <v>43005</v>
          </cell>
          <cell r="BR7">
            <v>43005</v>
          </cell>
          <cell r="BS7">
            <v>43005</v>
          </cell>
          <cell r="BT7">
            <v>43005</v>
          </cell>
          <cell r="BU7">
            <v>43005</v>
          </cell>
          <cell r="BV7">
            <v>43005</v>
          </cell>
          <cell r="BW7">
            <v>43005</v>
          </cell>
          <cell r="BX7">
            <v>43005</v>
          </cell>
          <cell r="BY7">
            <v>43005</v>
          </cell>
          <cell r="BZ7">
            <v>43005</v>
          </cell>
          <cell r="CA7">
            <v>43005</v>
          </cell>
          <cell r="CB7">
            <v>43005</v>
          </cell>
          <cell r="CC7">
            <v>43005</v>
          </cell>
          <cell r="CD7">
            <v>43005</v>
          </cell>
          <cell r="CE7">
            <v>43005</v>
          </cell>
        </row>
        <row r="8">
          <cell r="V8">
            <v>43004</v>
          </cell>
          <cell r="W8">
            <v>43004</v>
          </cell>
          <cell r="X8">
            <v>43004</v>
          </cell>
          <cell r="Y8">
            <v>43004</v>
          </cell>
          <cell r="Z8">
            <v>43004</v>
          </cell>
          <cell r="AA8">
            <v>43004</v>
          </cell>
          <cell r="AB8">
            <v>43004</v>
          </cell>
          <cell r="AC8">
            <v>43004</v>
          </cell>
          <cell r="AD8">
            <v>43004</v>
          </cell>
          <cell r="AE8">
            <v>43004</v>
          </cell>
          <cell r="AF8">
            <v>43004</v>
          </cell>
          <cell r="AG8">
            <v>43004</v>
          </cell>
          <cell r="AH8">
            <v>43004</v>
          </cell>
          <cell r="AI8">
            <v>43004</v>
          </cell>
          <cell r="AJ8">
            <v>43004</v>
          </cell>
          <cell r="AK8">
            <v>43004</v>
          </cell>
          <cell r="AL8">
            <v>43004</v>
          </cell>
          <cell r="AM8">
            <v>43004</v>
          </cell>
          <cell r="AN8">
            <v>43004</v>
          </cell>
          <cell r="AO8">
            <v>43004</v>
          </cell>
          <cell r="BL8">
            <v>43004</v>
          </cell>
          <cell r="BM8">
            <v>43004</v>
          </cell>
          <cell r="BN8">
            <v>43004</v>
          </cell>
          <cell r="BO8">
            <v>43004</v>
          </cell>
          <cell r="BP8">
            <v>43004</v>
          </cell>
          <cell r="BQ8">
            <v>43004</v>
          </cell>
          <cell r="BR8">
            <v>43004</v>
          </cell>
          <cell r="BS8">
            <v>43004</v>
          </cell>
          <cell r="BT8">
            <v>43004</v>
          </cell>
          <cell r="BU8">
            <v>43004</v>
          </cell>
          <cell r="BV8">
            <v>43004</v>
          </cell>
          <cell r="BW8">
            <v>43004</v>
          </cell>
          <cell r="BX8">
            <v>43004</v>
          </cell>
          <cell r="BY8">
            <v>43004</v>
          </cell>
          <cell r="BZ8">
            <v>43004</v>
          </cell>
          <cell r="CA8">
            <v>43004</v>
          </cell>
          <cell r="CB8">
            <v>43004</v>
          </cell>
          <cell r="CC8">
            <v>43004</v>
          </cell>
          <cell r="CD8">
            <v>43004</v>
          </cell>
          <cell r="CE8">
            <v>43004</v>
          </cell>
        </row>
        <row r="9">
          <cell r="V9">
            <v>43003</v>
          </cell>
          <cell r="W9">
            <v>43003</v>
          </cell>
          <cell r="X9">
            <v>43003</v>
          </cell>
          <cell r="Y9">
            <v>43003</v>
          </cell>
          <cell r="Z9">
            <v>43003</v>
          </cell>
          <cell r="AA9">
            <v>43003</v>
          </cell>
          <cell r="AB9">
            <v>43003</v>
          </cell>
          <cell r="AC9">
            <v>43003</v>
          </cell>
          <cell r="AD9">
            <v>43003</v>
          </cell>
          <cell r="AE9">
            <v>43003</v>
          </cell>
          <cell r="AF9">
            <v>43003</v>
          </cell>
          <cell r="AG9">
            <v>43003</v>
          </cell>
          <cell r="AH9">
            <v>43003</v>
          </cell>
          <cell r="AI9">
            <v>43003</v>
          </cell>
          <cell r="AJ9">
            <v>43003</v>
          </cell>
          <cell r="AK9">
            <v>43003</v>
          </cell>
          <cell r="AL9">
            <v>43003</v>
          </cell>
          <cell r="AM9">
            <v>43003</v>
          </cell>
          <cell r="AN9">
            <v>43003</v>
          </cell>
          <cell r="AO9">
            <v>43003</v>
          </cell>
          <cell r="BL9">
            <v>43003</v>
          </cell>
          <cell r="BM9">
            <v>43003</v>
          </cell>
          <cell r="BN9">
            <v>43003</v>
          </cell>
          <cell r="BO9">
            <v>43003</v>
          </cell>
          <cell r="BP9">
            <v>43003</v>
          </cell>
          <cell r="BQ9">
            <v>43003</v>
          </cell>
          <cell r="BR9">
            <v>43003</v>
          </cell>
          <cell r="BS9">
            <v>43003</v>
          </cell>
          <cell r="BT9">
            <v>43003</v>
          </cell>
          <cell r="BU9">
            <v>43003</v>
          </cell>
          <cell r="BV9">
            <v>43003</v>
          </cell>
          <cell r="BW9">
            <v>43003</v>
          </cell>
          <cell r="BX9">
            <v>43003</v>
          </cell>
          <cell r="BY9">
            <v>43003</v>
          </cell>
          <cell r="BZ9">
            <v>43003</v>
          </cell>
          <cell r="CA9">
            <v>43003</v>
          </cell>
          <cell r="CB9">
            <v>43003</v>
          </cell>
          <cell r="CC9">
            <v>43003</v>
          </cell>
          <cell r="CD9">
            <v>43003</v>
          </cell>
          <cell r="CE9">
            <v>43003</v>
          </cell>
        </row>
        <row r="10">
          <cell r="V10">
            <v>43000</v>
          </cell>
          <cell r="W10">
            <v>43000</v>
          </cell>
          <cell r="X10">
            <v>43000</v>
          </cell>
          <cell r="Y10">
            <v>43000</v>
          </cell>
          <cell r="Z10">
            <v>43000</v>
          </cell>
          <cell r="AA10">
            <v>43000</v>
          </cell>
          <cell r="AB10">
            <v>43000</v>
          </cell>
          <cell r="AC10">
            <v>43000</v>
          </cell>
          <cell r="AD10">
            <v>43000</v>
          </cell>
          <cell r="AE10">
            <v>43000</v>
          </cell>
          <cell r="AF10">
            <v>43000</v>
          </cell>
          <cell r="AG10">
            <v>43000</v>
          </cell>
          <cell r="AH10">
            <v>43000</v>
          </cell>
          <cell r="AI10">
            <v>43000</v>
          </cell>
          <cell r="AJ10">
            <v>43000</v>
          </cell>
          <cell r="AK10">
            <v>43000</v>
          </cell>
          <cell r="AL10">
            <v>43000</v>
          </cell>
          <cell r="AM10">
            <v>43000</v>
          </cell>
          <cell r="AN10">
            <v>43000</v>
          </cell>
          <cell r="AO10">
            <v>43000</v>
          </cell>
          <cell r="BL10">
            <v>43000</v>
          </cell>
          <cell r="BM10">
            <v>43000</v>
          </cell>
          <cell r="BN10">
            <v>43000</v>
          </cell>
          <cell r="BO10">
            <v>43000</v>
          </cell>
          <cell r="BP10">
            <v>43000</v>
          </cell>
          <cell r="BQ10">
            <v>43000</v>
          </cell>
          <cell r="BR10">
            <v>43000</v>
          </cell>
          <cell r="BS10">
            <v>43000</v>
          </cell>
          <cell r="BT10">
            <v>43000</v>
          </cell>
          <cell r="BU10">
            <v>43000</v>
          </cell>
          <cell r="BV10">
            <v>43000</v>
          </cell>
          <cell r="BW10">
            <v>43000</v>
          </cell>
          <cell r="BX10">
            <v>43000</v>
          </cell>
          <cell r="BY10">
            <v>43000</v>
          </cell>
          <cell r="BZ10">
            <v>43000</v>
          </cell>
          <cell r="CA10">
            <v>43000</v>
          </cell>
          <cell r="CB10">
            <v>43000</v>
          </cell>
          <cell r="CC10">
            <v>43000</v>
          </cell>
          <cell r="CD10">
            <v>43000</v>
          </cell>
          <cell r="CE10">
            <v>43000</v>
          </cell>
        </row>
        <row r="11">
          <cell r="V11">
            <v>42999</v>
          </cell>
          <cell r="W11">
            <v>42999</v>
          </cell>
          <cell r="X11">
            <v>42999</v>
          </cell>
          <cell r="Y11">
            <v>42999</v>
          </cell>
          <cell r="Z11">
            <v>42999</v>
          </cell>
          <cell r="AA11">
            <v>42999</v>
          </cell>
          <cell r="AB11">
            <v>42999</v>
          </cell>
          <cell r="AC11">
            <v>42999</v>
          </cell>
          <cell r="AD11">
            <v>42999</v>
          </cell>
          <cell r="AE11">
            <v>42999</v>
          </cell>
          <cell r="AF11">
            <v>42999</v>
          </cell>
          <cell r="AG11">
            <v>42999</v>
          </cell>
          <cell r="AH11">
            <v>42999</v>
          </cell>
          <cell r="AI11">
            <v>42999</v>
          </cell>
          <cell r="AJ11">
            <v>42999</v>
          </cell>
          <cell r="AK11">
            <v>42999</v>
          </cell>
          <cell r="AL11">
            <v>42999</v>
          </cell>
          <cell r="AM11">
            <v>42999</v>
          </cell>
          <cell r="AN11">
            <v>42999</v>
          </cell>
          <cell r="AO11">
            <v>42999</v>
          </cell>
          <cell r="BL11">
            <v>42999</v>
          </cell>
          <cell r="BM11">
            <v>42999</v>
          </cell>
          <cell r="BN11">
            <v>42999</v>
          </cell>
          <cell r="BO11">
            <v>42999</v>
          </cell>
          <cell r="BP11">
            <v>42999</v>
          </cell>
          <cell r="BQ11">
            <v>42999</v>
          </cell>
          <cell r="BR11">
            <v>42999</v>
          </cell>
          <cell r="BS11">
            <v>42999</v>
          </cell>
          <cell r="BT11">
            <v>42999</v>
          </cell>
          <cell r="BU11">
            <v>42999</v>
          </cell>
          <cell r="BV11">
            <v>42999</v>
          </cell>
          <cell r="BW11">
            <v>42999</v>
          </cell>
          <cell r="BX11">
            <v>42999</v>
          </cell>
          <cell r="BY11">
            <v>42999</v>
          </cell>
          <cell r="BZ11">
            <v>42999</v>
          </cell>
          <cell r="CA11">
            <v>42999</v>
          </cell>
          <cell r="CB11">
            <v>42999</v>
          </cell>
          <cell r="CC11">
            <v>42999</v>
          </cell>
          <cell r="CD11">
            <v>42999</v>
          </cell>
          <cell r="CE11">
            <v>42999</v>
          </cell>
        </row>
        <row r="12">
          <cell r="V12">
            <v>42998</v>
          </cell>
          <cell r="W12">
            <v>42998</v>
          </cell>
          <cell r="X12">
            <v>42998</v>
          </cell>
          <cell r="Y12">
            <v>42998</v>
          </cell>
          <cell r="Z12">
            <v>42998</v>
          </cell>
          <cell r="AA12">
            <v>42998</v>
          </cell>
          <cell r="AB12">
            <v>42998</v>
          </cell>
          <cell r="AC12">
            <v>42998</v>
          </cell>
          <cell r="AD12">
            <v>42998</v>
          </cell>
          <cell r="AE12">
            <v>42998</v>
          </cell>
          <cell r="AF12">
            <v>42998</v>
          </cell>
          <cell r="AG12">
            <v>42998</v>
          </cell>
          <cell r="AH12">
            <v>42998</v>
          </cell>
          <cell r="AI12">
            <v>42998</v>
          </cell>
          <cell r="AJ12">
            <v>42998</v>
          </cell>
          <cell r="AK12">
            <v>42998</v>
          </cell>
          <cell r="AL12">
            <v>42998</v>
          </cell>
          <cell r="AM12">
            <v>42998</v>
          </cell>
          <cell r="AN12">
            <v>42998</v>
          </cell>
          <cell r="AO12">
            <v>42998</v>
          </cell>
          <cell r="BL12">
            <v>42998</v>
          </cell>
          <cell r="BM12">
            <v>42998</v>
          </cell>
          <cell r="BN12">
            <v>42998</v>
          </cell>
          <cell r="BO12">
            <v>42998</v>
          </cell>
          <cell r="BP12">
            <v>42998</v>
          </cell>
          <cell r="BQ12">
            <v>42998</v>
          </cell>
          <cell r="BR12">
            <v>42998</v>
          </cell>
          <cell r="BS12">
            <v>42998</v>
          </cell>
          <cell r="BT12">
            <v>42998</v>
          </cell>
          <cell r="BU12">
            <v>42998</v>
          </cell>
          <cell r="BV12">
            <v>42998</v>
          </cell>
          <cell r="BW12">
            <v>42998</v>
          </cell>
          <cell r="BX12">
            <v>42998</v>
          </cell>
          <cell r="BY12">
            <v>42998</v>
          </cell>
          <cell r="BZ12">
            <v>42998</v>
          </cell>
          <cell r="CA12">
            <v>42998</v>
          </cell>
          <cell r="CB12">
            <v>42998</v>
          </cell>
          <cell r="CC12">
            <v>42998</v>
          </cell>
          <cell r="CD12">
            <v>42998</v>
          </cell>
          <cell r="CE12">
            <v>42998</v>
          </cell>
        </row>
        <row r="13">
          <cell r="V13">
            <v>42997</v>
          </cell>
          <cell r="W13">
            <v>42997</v>
          </cell>
          <cell r="X13">
            <v>42997</v>
          </cell>
          <cell r="Y13">
            <v>42997</v>
          </cell>
          <cell r="Z13">
            <v>42997</v>
          </cell>
          <cell r="AA13">
            <v>42997</v>
          </cell>
          <cell r="AB13">
            <v>42997</v>
          </cell>
          <cell r="AC13">
            <v>42997</v>
          </cell>
          <cell r="AD13">
            <v>42997</v>
          </cell>
          <cell r="AE13">
            <v>42997</v>
          </cell>
          <cell r="AF13">
            <v>42997</v>
          </cell>
          <cell r="AG13">
            <v>42997</v>
          </cell>
          <cell r="AH13">
            <v>42997</v>
          </cell>
          <cell r="AI13">
            <v>42997</v>
          </cell>
          <cell r="AJ13">
            <v>42997</v>
          </cell>
          <cell r="AK13">
            <v>42997</v>
          </cell>
          <cell r="AL13">
            <v>42997</v>
          </cell>
          <cell r="AM13">
            <v>42997</v>
          </cell>
          <cell r="AN13">
            <v>42997</v>
          </cell>
          <cell r="AO13">
            <v>42997</v>
          </cell>
          <cell r="BL13">
            <v>42997</v>
          </cell>
          <cell r="BM13">
            <v>42997</v>
          </cell>
          <cell r="BN13">
            <v>42997</v>
          </cell>
          <cell r="BO13">
            <v>42997</v>
          </cell>
          <cell r="BP13">
            <v>42997</v>
          </cell>
          <cell r="BQ13">
            <v>42997</v>
          </cell>
          <cell r="BR13">
            <v>42997</v>
          </cell>
          <cell r="BS13">
            <v>42997</v>
          </cell>
          <cell r="BT13">
            <v>42997</v>
          </cell>
          <cell r="BU13">
            <v>42997</v>
          </cell>
          <cell r="BV13">
            <v>42997</v>
          </cell>
          <cell r="BW13">
            <v>42997</v>
          </cell>
          <cell r="BX13">
            <v>42997</v>
          </cell>
          <cell r="BY13">
            <v>42997</v>
          </cell>
          <cell r="BZ13">
            <v>42997</v>
          </cell>
          <cell r="CA13">
            <v>42997</v>
          </cell>
          <cell r="CB13">
            <v>42997</v>
          </cell>
          <cell r="CC13">
            <v>42997</v>
          </cell>
          <cell r="CD13">
            <v>42997</v>
          </cell>
          <cell r="CE13">
            <v>42997</v>
          </cell>
        </row>
        <row r="14">
          <cell r="V14">
            <v>42996</v>
          </cell>
          <cell r="W14">
            <v>42996</v>
          </cell>
          <cell r="X14">
            <v>42996</v>
          </cell>
          <cell r="Y14">
            <v>42996</v>
          </cell>
          <cell r="Z14">
            <v>42996</v>
          </cell>
          <cell r="AA14">
            <v>42996</v>
          </cell>
          <cell r="AB14">
            <v>42996</v>
          </cell>
          <cell r="AC14">
            <v>42996</v>
          </cell>
          <cell r="AD14">
            <v>42996</v>
          </cell>
          <cell r="AE14">
            <v>42996</v>
          </cell>
          <cell r="AF14">
            <v>42996</v>
          </cell>
          <cell r="AG14">
            <v>42996</v>
          </cell>
          <cell r="AH14">
            <v>42996</v>
          </cell>
          <cell r="AI14">
            <v>42996</v>
          </cell>
          <cell r="AJ14">
            <v>42996</v>
          </cell>
          <cell r="AK14">
            <v>42996</v>
          </cell>
          <cell r="AL14">
            <v>42996</v>
          </cell>
          <cell r="AM14">
            <v>42996</v>
          </cell>
          <cell r="AN14">
            <v>42996</v>
          </cell>
          <cell r="AO14">
            <v>42996</v>
          </cell>
          <cell r="BL14">
            <v>42996</v>
          </cell>
          <cell r="BM14">
            <v>42996</v>
          </cell>
          <cell r="BN14">
            <v>42996</v>
          </cell>
          <cell r="BO14">
            <v>42996</v>
          </cell>
          <cell r="BP14">
            <v>42996</v>
          </cell>
          <cell r="BQ14">
            <v>42996</v>
          </cell>
          <cell r="BR14">
            <v>42996</v>
          </cell>
          <cell r="BS14">
            <v>42996</v>
          </cell>
          <cell r="BT14">
            <v>42996</v>
          </cell>
          <cell r="BU14">
            <v>42996</v>
          </cell>
          <cell r="BV14">
            <v>42996</v>
          </cell>
          <cell r="BW14">
            <v>42996</v>
          </cell>
          <cell r="BX14">
            <v>42996</v>
          </cell>
          <cell r="BY14">
            <v>42996</v>
          </cell>
          <cell r="BZ14">
            <v>42996</v>
          </cell>
          <cell r="CA14">
            <v>42996</v>
          </cell>
          <cell r="CB14">
            <v>42996</v>
          </cell>
          <cell r="CC14">
            <v>42996</v>
          </cell>
          <cell r="CD14">
            <v>42996</v>
          </cell>
          <cell r="CE14">
            <v>42996</v>
          </cell>
        </row>
        <row r="15">
          <cell r="V15">
            <v>42993</v>
          </cell>
          <cell r="W15">
            <v>42993</v>
          </cell>
          <cell r="X15">
            <v>42993</v>
          </cell>
          <cell r="Y15">
            <v>42993</v>
          </cell>
          <cell r="Z15">
            <v>42993</v>
          </cell>
          <cell r="AA15">
            <v>42993</v>
          </cell>
          <cell r="AB15">
            <v>42993</v>
          </cell>
          <cell r="AC15">
            <v>42993</v>
          </cell>
          <cell r="AD15">
            <v>42993</v>
          </cell>
          <cell r="AE15">
            <v>42993</v>
          </cell>
          <cell r="AF15">
            <v>42993</v>
          </cell>
          <cell r="AG15">
            <v>42993</v>
          </cell>
          <cell r="AH15">
            <v>42993</v>
          </cell>
          <cell r="AI15">
            <v>42993</v>
          </cell>
          <cell r="AJ15">
            <v>42993</v>
          </cell>
          <cell r="AK15">
            <v>42993</v>
          </cell>
          <cell r="AL15">
            <v>42993</v>
          </cell>
          <cell r="AM15">
            <v>42993</v>
          </cell>
          <cell r="AN15">
            <v>42993</v>
          </cell>
          <cell r="AO15">
            <v>42993</v>
          </cell>
          <cell r="BL15">
            <v>42993</v>
          </cell>
          <cell r="BM15">
            <v>42993</v>
          </cell>
          <cell r="BN15">
            <v>42993</v>
          </cell>
          <cell r="BO15">
            <v>42993</v>
          </cell>
          <cell r="BP15">
            <v>42993</v>
          </cell>
          <cell r="BQ15">
            <v>42993</v>
          </cell>
          <cell r="BR15">
            <v>42993</v>
          </cell>
          <cell r="BS15">
            <v>42993</v>
          </cell>
          <cell r="BT15">
            <v>42993</v>
          </cell>
          <cell r="BU15">
            <v>42993</v>
          </cell>
          <cell r="BV15">
            <v>42993</v>
          </cell>
          <cell r="BW15">
            <v>42993</v>
          </cell>
          <cell r="BX15">
            <v>42993</v>
          </cell>
          <cell r="BY15">
            <v>42993</v>
          </cell>
          <cell r="BZ15">
            <v>42993</v>
          </cell>
          <cell r="CA15">
            <v>42993</v>
          </cell>
          <cell r="CB15">
            <v>42993</v>
          </cell>
          <cell r="CC15">
            <v>42993</v>
          </cell>
          <cell r="CD15">
            <v>42993</v>
          </cell>
          <cell r="CE15">
            <v>42993</v>
          </cell>
        </row>
        <row r="16">
          <cell r="V16">
            <v>42992</v>
          </cell>
          <cell r="W16">
            <v>42992</v>
          </cell>
          <cell r="X16">
            <v>42992</v>
          </cell>
          <cell r="Y16">
            <v>42992</v>
          </cell>
          <cell r="Z16">
            <v>42992</v>
          </cell>
          <cell r="AA16">
            <v>42992</v>
          </cell>
          <cell r="AB16">
            <v>42992</v>
          </cell>
          <cell r="AC16">
            <v>42992</v>
          </cell>
          <cell r="AD16">
            <v>42992</v>
          </cell>
          <cell r="AE16">
            <v>42992</v>
          </cell>
          <cell r="AF16">
            <v>42992</v>
          </cell>
          <cell r="AG16">
            <v>42992</v>
          </cell>
          <cell r="AH16">
            <v>42992</v>
          </cell>
          <cell r="AI16">
            <v>42992</v>
          </cell>
          <cell r="AJ16">
            <v>42992</v>
          </cell>
          <cell r="AK16">
            <v>42992</v>
          </cell>
          <cell r="AL16">
            <v>42992</v>
          </cell>
          <cell r="AM16">
            <v>42992</v>
          </cell>
          <cell r="AN16">
            <v>42992</v>
          </cell>
          <cell r="AO16">
            <v>42992</v>
          </cell>
          <cell r="BL16">
            <v>42992</v>
          </cell>
          <cell r="BM16">
            <v>42992</v>
          </cell>
          <cell r="BN16">
            <v>42992</v>
          </cell>
          <cell r="BO16">
            <v>42992</v>
          </cell>
          <cell r="BP16">
            <v>42992</v>
          </cell>
          <cell r="BQ16">
            <v>42992</v>
          </cell>
          <cell r="BR16">
            <v>42992</v>
          </cell>
          <cell r="BS16">
            <v>42992</v>
          </cell>
          <cell r="BT16">
            <v>42992</v>
          </cell>
          <cell r="BU16">
            <v>42992</v>
          </cell>
          <cell r="BV16">
            <v>42992</v>
          </cell>
          <cell r="BW16">
            <v>42992</v>
          </cell>
          <cell r="BX16">
            <v>42992</v>
          </cell>
          <cell r="BY16">
            <v>42992</v>
          </cell>
          <cell r="BZ16">
            <v>42992</v>
          </cell>
          <cell r="CA16">
            <v>42992</v>
          </cell>
          <cell r="CB16">
            <v>42992</v>
          </cell>
          <cell r="CC16">
            <v>42992</v>
          </cell>
          <cell r="CD16">
            <v>42992</v>
          </cell>
          <cell r="CE16">
            <v>42992</v>
          </cell>
        </row>
        <row r="17">
          <cell r="V17">
            <v>42991</v>
          </cell>
          <cell r="W17">
            <v>42991</v>
          </cell>
          <cell r="X17">
            <v>42991</v>
          </cell>
          <cell r="Y17">
            <v>42991</v>
          </cell>
          <cell r="Z17">
            <v>42991</v>
          </cell>
          <cell r="AA17">
            <v>42991</v>
          </cell>
          <cell r="AB17">
            <v>42991</v>
          </cell>
          <cell r="AC17">
            <v>42991</v>
          </cell>
          <cell r="AD17">
            <v>42991</v>
          </cell>
          <cell r="AE17">
            <v>42991</v>
          </cell>
          <cell r="AF17">
            <v>42991</v>
          </cell>
          <cell r="AG17">
            <v>42991</v>
          </cell>
          <cell r="AH17">
            <v>42991</v>
          </cell>
          <cell r="AI17">
            <v>42991</v>
          </cell>
          <cell r="AJ17">
            <v>42991</v>
          </cell>
          <cell r="AK17">
            <v>42991</v>
          </cell>
          <cell r="AL17">
            <v>42991</v>
          </cell>
          <cell r="AM17">
            <v>42991</v>
          </cell>
          <cell r="AN17">
            <v>42991</v>
          </cell>
          <cell r="AO17">
            <v>42991</v>
          </cell>
          <cell r="BL17">
            <v>42991</v>
          </cell>
          <cell r="BM17">
            <v>42991</v>
          </cell>
          <cell r="BN17">
            <v>42991</v>
          </cell>
          <cell r="BO17">
            <v>42991</v>
          </cell>
          <cell r="BP17">
            <v>42991</v>
          </cell>
          <cell r="BQ17">
            <v>42991</v>
          </cell>
          <cell r="BR17">
            <v>42991</v>
          </cell>
          <cell r="BS17">
            <v>42991</v>
          </cell>
          <cell r="BT17">
            <v>42991</v>
          </cell>
          <cell r="BU17">
            <v>42991</v>
          </cell>
          <cell r="BV17">
            <v>42991</v>
          </cell>
          <cell r="BW17">
            <v>42991</v>
          </cell>
          <cell r="BX17">
            <v>42991</v>
          </cell>
          <cell r="BY17">
            <v>42991</v>
          </cell>
          <cell r="BZ17">
            <v>42991</v>
          </cell>
          <cell r="CA17">
            <v>42991</v>
          </cell>
          <cell r="CB17">
            <v>42991</v>
          </cell>
          <cell r="CC17">
            <v>42991</v>
          </cell>
          <cell r="CD17">
            <v>42991</v>
          </cell>
          <cell r="CE17">
            <v>42991</v>
          </cell>
        </row>
        <row r="18">
          <cell r="V18">
            <v>42990</v>
          </cell>
          <cell r="W18">
            <v>42990</v>
          </cell>
          <cell r="X18">
            <v>42990</v>
          </cell>
          <cell r="Y18">
            <v>42990</v>
          </cell>
          <cell r="Z18">
            <v>42990</v>
          </cell>
          <cell r="AA18">
            <v>42990</v>
          </cell>
          <cell r="AB18">
            <v>42990</v>
          </cell>
          <cell r="AC18">
            <v>42990</v>
          </cell>
          <cell r="AD18">
            <v>42990</v>
          </cell>
          <cell r="AE18">
            <v>42990</v>
          </cell>
          <cell r="AF18">
            <v>42990</v>
          </cell>
          <cell r="AG18">
            <v>42990</v>
          </cell>
          <cell r="AH18">
            <v>42990</v>
          </cell>
          <cell r="AI18">
            <v>42990</v>
          </cell>
          <cell r="AJ18">
            <v>42990</v>
          </cell>
          <cell r="AK18">
            <v>42990</v>
          </cell>
          <cell r="AL18">
            <v>42990</v>
          </cell>
          <cell r="AM18">
            <v>42990</v>
          </cell>
          <cell r="AN18">
            <v>42990</v>
          </cell>
          <cell r="AO18">
            <v>42990</v>
          </cell>
          <cell r="BL18">
            <v>42990</v>
          </cell>
          <cell r="BM18">
            <v>42990</v>
          </cell>
          <cell r="BN18">
            <v>42990</v>
          </cell>
          <cell r="BO18">
            <v>42990</v>
          </cell>
          <cell r="BP18">
            <v>42990</v>
          </cell>
          <cell r="BQ18">
            <v>42990</v>
          </cell>
          <cell r="BR18">
            <v>42990</v>
          </cell>
          <cell r="BS18">
            <v>42990</v>
          </cell>
          <cell r="BT18">
            <v>42990</v>
          </cell>
          <cell r="BU18">
            <v>42990</v>
          </cell>
          <cell r="BV18">
            <v>42990</v>
          </cell>
          <cell r="BW18">
            <v>42990</v>
          </cell>
          <cell r="BX18">
            <v>42990</v>
          </cell>
          <cell r="BY18">
            <v>42990</v>
          </cell>
          <cell r="BZ18">
            <v>42990</v>
          </cell>
          <cell r="CA18">
            <v>42990</v>
          </cell>
          <cell r="CB18">
            <v>42990</v>
          </cell>
          <cell r="CC18">
            <v>42990</v>
          </cell>
          <cell r="CD18">
            <v>42990</v>
          </cell>
          <cell r="CE18">
            <v>42990</v>
          </cell>
        </row>
        <row r="19">
          <cell r="V19">
            <v>42989</v>
          </cell>
          <cell r="W19">
            <v>42989</v>
          </cell>
          <cell r="X19">
            <v>42989</v>
          </cell>
          <cell r="Y19">
            <v>42989</v>
          </cell>
          <cell r="Z19">
            <v>42989</v>
          </cell>
          <cell r="AA19">
            <v>42989</v>
          </cell>
          <cell r="AB19">
            <v>42989</v>
          </cell>
          <cell r="AC19">
            <v>42989</v>
          </cell>
          <cell r="AD19">
            <v>42989</v>
          </cell>
          <cell r="AE19">
            <v>42989</v>
          </cell>
          <cell r="AF19">
            <v>42989</v>
          </cell>
          <cell r="AG19">
            <v>42989</v>
          </cell>
          <cell r="AH19">
            <v>42989</v>
          </cell>
          <cell r="AI19">
            <v>42989</v>
          </cell>
          <cell r="AJ19">
            <v>42989</v>
          </cell>
          <cell r="AK19">
            <v>42989</v>
          </cell>
          <cell r="AL19">
            <v>42989</v>
          </cell>
          <cell r="AM19">
            <v>42989</v>
          </cell>
          <cell r="AN19">
            <v>42989</v>
          </cell>
          <cell r="AO19">
            <v>42989</v>
          </cell>
          <cell r="BL19">
            <v>42989</v>
          </cell>
          <cell r="BM19">
            <v>42989</v>
          </cell>
          <cell r="BN19">
            <v>42989</v>
          </cell>
          <cell r="BO19">
            <v>42989</v>
          </cell>
          <cell r="BP19">
            <v>42989</v>
          </cell>
          <cell r="BQ19">
            <v>42989</v>
          </cell>
          <cell r="BR19">
            <v>42989</v>
          </cell>
          <cell r="BS19">
            <v>42989</v>
          </cell>
          <cell r="BT19">
            <v>42989</v>
          </cell>
          <cell r="BU19">
            <v>42989</v>
          </cell>
          <cell r="BV19">
            <v>42989</v>
          </cell>
          <cell r="BW19">
            <v>42989</v>
          </cell>
          <cell r="BX19">
            <v>42989</v>
          </cell>
          <cell r="BY19">
            <v>42989</v>
          </cell>
          <cell r="BZ19">
            <v>42989</v>
          </cell>
          <cell r="CA19">
            <v>42989</v>
          </cell>
          <cell r="CB19">
            <v>42989</v>
          </cell>
          <cell r="CC19">
            <v>42989</v>
          </cell>
          <cell r="CD19">
            <v>42989</v>
          </cell>
          <cell r="CE19">
            <v>42989</v>
          </cell>
        </row>
        <row r="20">
          <cell r="V20">
            <v>42986</v>
          </cell>
          <cell r="W20">
            <v>42986</v>
          </cell>
          <cell r="X20">
            <v>42986</v>
          </cell>
          <cell r="Y20">
            <v>42986</v>
          </cell>
          <cell r="Z20">
            <v>42986</v>
          </cell>
          <cell r="AA20">
            <v>42986</v>
          </cell>
          <cell r="AB20">
            <v>42986</v>
          </cell>
          <cell r="AC20">
            <v>42986</v>
          </cell>
          <cell r="AD20">
            <v>42986</v>
          </cell>
          <cell r="AE20">
            <v>42986</v>
          </cell>
          <cell r="AF20">
            <v>42986</v>
          </cell>
          <cell r="AG20">
            <v>42986</v>
          </cell>
          <cell r="AH20">
            <v>42986</v>
          </cell>
          <cell r="AI20">
            <v>42986</v>
          </cell>
          <cell r="AJ20">
            <v>42986</v>
          </cell>
          <cell r="AK20">
            <v>42986</v>
          </cell>
          <cell r="AL20">
            <v>42986</v>
          </cell>
          <cell r="AM20">
            <v>42986</v>
          </cell>
          <cell r="AN20">
            <v>42986</v>
          </cell>
          <cell r="AO20">
            <v>42986</v>
          </cell>
          <cell r="BL20">
            <v>42986</v>
          </cell>
          <cell r="BM20">
            <v>42986</v>
          </cell>
          <cell r="BN20">
            <v>42986</v>
          </cell>
          <cell r="BO20">
            <v>42986</v>
          </cell>
          <cell r="BP20">
            <v>42986</v>
          </cell>
          <cell r="BQ20">
            <v>42986</v>
          </cell>
          <cell r="BR20">
            <v>42986</v>
          </cell>
          <cell r="BS20">
            <v>42986</v>
          </cell>
          <cell r="BT20">
            <v>42986</v>
          </cell>
          <cell r="BU20">
            <v>42986</v>
          </cell>
          <cell r="BV20">
            <v>42986</v>
          </cell>
          <cell r="BW20">
            <v>42986</v>
          </cell>
          <cell r="BX20">
            <v>42986</v>
          </cell>
          <cell r="BY20">
            <v>42986</v>
          </cell>
          <cell r="BZ20">
            <v>42986</v>
          </cell>
          <cell r="CA20">
            <v>42986</v>
          </cell>
          <cell r="CB20">
            <v>42986</v>
          </cell>
          <cell r="CC20">
            <v>42986</v>
          </cell>
          <cell r="CD20">
            <v>42986</v>
          </cell>
          <cell r="CE20">
            <v>42986</v>
          </cell>
        </row>
        <row r="21">
          <cell r="V21">
            <v>42985</v>
          </cell>
          <cell r="W21">
            <v>42985</v>
          </cell>
          <cell r="X21">
            <v>42985</v>
          </cell>
          <cell r="Y21">
            <v>42985</v>
          </cell>
          <cell r="Z21">
            <v>42985</v>
          </cell>
          <cell r="AA21">
            <v>42985</v>
          </cell>
          <cell r="AB21">
            <v>42985</v>
          </cell>
          <cell r="AC21">
            <v>42985</v>
          </cell>
          <cell r="AD21">
            <v>42985</v>
          </cell>
          <cell r="AE21">
            <v>42985</v>
          </cell>
          <cell r="AF21">
            <v>42985</v>
          </cell>
          <cell r="AG21">
            <v>42985</v>
          </cell>
          <cell r="AH21">
            <v>42985</v>
          </cell>
          <cell r="AI21">
            <v>42985</v>
          </cell>
          <cell r="AJ21">
            <v>42985</v>
          </cell>
          <cell r="AK21">
            <v>42985</v>
          </cell>
          <cell r="AL21">
            <v>42985</v>
          </cell>
          <cell r="AM21">
            <v>42985</v>
          </cell>
          <cell r="AN21">
            <v>42985</v>
          </cell>
          <cell r="AO21">
            <v>42985</v>
          </cell>
          <cell r="BL21">
            <v>42985</v>
          </cell>
          <cell r="BM21">
            <v>42985</v>
          </cell>
          <cell r="BN21">
            <v>42985</v>
          </cell>
          <cell r="BO21">
            <v>42985</v>
          </cell>
          <cell r="BP21">
            <v>42985</v>
          </cell>
          <cell r="BQ21">
            <v>42985</v>
          </cell>
          <cell r="BR21">
            <v>42985</v>
          </cell>
          <cell r="BS21">
            <v>42985</v>
          </cell>
          <cell r="BT21">
            <v>42985</v>
          </cell>
          <cell r="BU21">
            <v>42985</v>
          </cell>
          <cell r="BV21">
            <v>42985</v>
          </cell>
          <cell r="BW21">
            <v>42985</v>
          </cell>
          <cell r="BX21">
            <v>42985</v>
          </cell>
          <cell r="BY21">
            <v>42985</v>
          </cell>
          <cell r="BZ21">
            <v>42985</v>
          </cell>
          <cell r="CA21">
            <v>42985</v>
          </cell>
          <cell r="CB21">
            <v>42985</v>
          </cell>
          <cell r="CC21">
            <v>42985</v>
          </cell>
          <cell r="CD21">
            <v>42985</v>
          </cell>
          <cell r="CE21">
            <v>42985</v>
          </cell>
        </row>
        <row r="22">
          <cell r="V22">
            <v>42984</v>
          </cell>
          <cell r="W22">
            <v>42984</v>
          </cell>
          <cell r="X22">
            <v>42984</v>
          </cell>
          <cell r="Y22">
            <v>42984</v>
          </cell>
          <cell r="Z22">
            <v>42984</v>
          </cell>
          <cell r="AA22">
            <v>42984</v>
          </cell>
          <cell r="AB22">
            <v>42984</v>
          </cell>
          <cell r="AC22">
            <v>42984</v>
          </cell>
          <cell r="AD22">
            <v>42984</v>
          </cell>
          <cell r="AE22">
            <v>42984</v>
          </cell>
          <cell r="AF22">
            <v>42984</v>
          </cell>
          <cell r="AG22">
            <v>42984</v>
          </cell>
          <cell r="AH22">
            <v>42984</v>
          </cell>
          <cell r="AI22">
            <v>42984</v>
          </cell>
          <cell r="AJ22">
            <v>42984</v>
          </cell>
          <cell r="AK22">
            <v>42984</v>
          </cell>
          <cell r="AL22">
            <v>42984</v>
          </cell>
          <cell r="AM22">
            <v>42984</v>
          </cell>
          <cell r="AN22">
            <v>42984</v>
          </cell>
          <cell r="AO22">
            <v>42984</v>
          </cell>
          <cell r="BL22">
            <v>42984</v>
          </cell>
          <cell r="BM22">
            <v>42984</v>
          </cell>
          <cell r="BN22">
            <v>42984</v>
          </cell>
          <cell r="BO22">
            <v>42984</v>
          </cell>
          <cell r="BP22">
            <v>42984</v>
          </cell>
          <cell r="BQ22">
            <v>42984</v>
          </cell>
          <cell r="BR22">
            <v>42984</v>
          </cell>
          <cell r="BS22">
            <v>42984</v>
          </cell>
          <cell r="BT22">
            <v>42984</v>
          </cell>
          <cell r="BU22">
            <v>42984</v>
          </cell>
          <cell r="BV22">
            <v>42984</v>
          </cell>
          <cell r="BW22">
            <v>42984</v>
          </cell>
          <cell r="BX22">
            <v>42984</v>
          </cell>
          <cell r="BY22">
            <v>42984</v>
          </cell>
          <cell r="BZ22">
            <v>42984</v>
          </cell>
          <cell r="CA22">
            <v>42984</v>
          </cell>
          <cell r="CB22">
            <v>42984</v>
          </cell>
          <cell r="CC22">
            <v>42984</v>
          </cell>
          <cell r="CD22">
            <v>42984</v>
          </cell>
          <cell r="CE22">
            <v>42984</v>
          </cell>
        </row>
        <row r="23">
          <cell r="V23">
            <v>42983</v>
          </cell>
          <cell r="W23">
            <v>42983</v>
          </cell>
          <cell r="X23">
            <v>42983</v>
          </cell>
          <cell r="Y23">
            <v>42983</v>
          </cell>
          <cell r="Z23">
            <v>42983</v>
          </cell>
          <cell r="AA23">
            <v>42983</v>
          </cell>
          <cell r="AB23">
            <v>42983</v>
          </cell>
          <cell r="AC23">
            <v>42983</v>
          </cell>
          <cell r="AD23">
            <v>42983</v>
          </cell>
          <cell r="AE23">
            <v>42983</v>
          </cell>
          <cell r="AF23">
            <v>42983</v>
          </cell>
          <cell r="AG23">
            <v>42983</v>
          </cell>
          <cell r="AH23">
            <v>42983</v>
          </cell>
          <cell r="AI23">
            <v>42983</v>
          </cell>
          <cell r="AJ23">
            <v>42983</v>
          </cell>
          <cell r="AK23">
            <v>42983</v>
          </cell>
          <cell r="AL23">
            <v>42983</v>
          </cell>
          <cell r="AM23">
            <v>42983</v>
          </cell>
          <cell r="AN23">
            <v>42983</v>
          </cell>
          <cell r="AO23">
            <v>42983</v>
          </cell>
          <cell r="BL23">
            <v>42983</v>
          </cell>
          <cell r="BM23">
            <v>42983</v>
          </cell>
          <cell r="BN23">
            <v>42983</v>
          </cell>
          <cell r="BO23">
            <v>42983</v>
          </cell>
          <cell r="BP23">
            <v>42983</v>
          </cell>
          <cell r="BQ23">
            <v>42983</v>
          </cell>
          <cell r="BR23">
            <v>42983</v>
          </cell>
          <cell r="BS23">
            <v>42983</v>
          </cell>
          <cell r="BT23">
            <v>42983</v>
          </cell>
          <cell r="BU23">
            <v>42983</v>
          </cell>
          <cell r="BV23">
            <v>42983</v>
          </cell>
          <cell r="BW23">
            <v>42983</v>
          </cell>
          <cell r="BX23">
            <v>42983</v>
          </cell>
          <cell r="BY23">
            <v>42983</v>
          </cell>
          <cell r="BZ23">
            <v>42983</v>
          </cell>
          <cell r="CA23">
            <v>42983</v>
          </cell>
          <cell r="CB23">
            <v>42983</v>
          </cell>
          <cell r="CC23">
            <v>42983</v>
          </cell>
          <cell r="CD23">
            <v>42983</v>
          </cell>
          <cell r="CE23">
            <v>42983</v>
          </cell>
        </row>
        <row r="24">
          <cell r="V24">
            <v>42979</v>
          </cell>
          <cell r="W24">
            <v>42979</v>
          </cell>
          <cell r="X24">
            <v>42979</v>
          </cell>
          <cell r="Y24">
            <v>42979</v>
          </cell>
          <cell r="Z24">
            <v>42979</v>
          </cell>
          <cell r="AA24">
            <v>42979</v>
          </cell>
          <cell r="AB24">
            <v>42982</v>
          </cell>
          <cell r="AC24">
            <v>42979</v>
          </cell>
          <cell r="AD24">
            <v>42979</v>
          </cell>
          <cell r="AE24">
            <v>42979</v>
          </cell>
          <cell r="AF24">
            <v>42979</v>
          </cell>
          <cell r="AG24">
            <v>42979</v>
          </cell>
          <cell r="AH24">
            <v>42982</v>
          </cell>
          <cell r="AI24">
            <v>42979</v>
          </cell>
          <cell r="AJ24">
            <v>42982</v>
          </cell>
          <cell r="AK24">
            <v>42979</v>
          </cell>
          <cell r="AL24">
            <v>42979</v>
          </cell>
          <cell r="AM24">
            <v>42982</v>
          </cell>
          <cell r="AN24">
            <v>42982</v>
          </cell>
          <cell r="AO24">
            <v>42982</v>
          </cell>
          <cell r="BL24">
            <v>42979</v>
          </cell>
          <cell r="BM24">
            <v>42979</v>
          </cell>
          <cell r="BN24">
            <v>42982</v>
          </cell>
          <cell r="BO24">
            <v>42979</v>
          </cell>
          <cell r="BP24">
            <v>42979</v>
          </cell>
          <cell r="BQ24">
            <v>42979</v>
          </cell>
          <cell r="BR24">
            <v>42982</v>
          </cell>
          <cell r="BS24">
            <v>42979</v>
          </cell>
          <cell r="BT24">
            <v>42979</v>
          </cell>
          <cell r="BU24">
            <v>42979</v>
          </cell>
          <cell r="BV24">
            <v>42979</v>
          </cell>
          <cell r="BW24">
            <v>42979</v>
          </cell>
          <cell r="BX24">
            <v>42982</v>
          </cell>
          <cell r="BY24">
            <v>42979</v>
          </cell>
          <cell r="BZ24">
            <v>42982</v>
          </cell>
          <cell r="CA24">
            <v>42979</v>
          </cell>
          <cell r="CB24">
            <v>42979</v>
          </cell>
          <cell r="CC24">
            <v>42979</v>
          </cell>
          <cell r="CD24">
            <v>42982</v>
          </cell>
          <cell r="CE24">
            <v>42982</v>
          </cell>
        </row>
        <row r="25">
          <cell r="V25">
            <v>42978</v>
          </cell>
          <cell r="W25">
            <v>42978</v>
          </cell>
          <cell r="X25">
            <v>42978</v>
          </cell>
          <cell r="Y25">
            <v>42978</v>
          </cell>
          <cell r="Z25">
            <v>42978</v>
          </cell>
          <cell r="AA25">
            <v>42978</v>
          </cell>
          <cell r="AB25">
            <v>42979</v>
          </cell>
          <cell r="AC25">
            <v>42978</v>
          </cell>
          <cell r="AD25">
            <v>42978</v>
          </cell>
          <cell r="AE25">
            <v>42978</v>
          </cell>
          <cell r="AF25">
            <v>42978</v>
          </cell>
          <cell r="AG25">
            <v>42978</v>
          </cell>
          <cell r="AH25">
            <v>42979</v>
          </cell>
          <cell r="AI25">
            <v>42978</v>
          </cell>
          <cell r="AJ25">
            <v>42979</v>
          </cell>
          <cell r="AK25">
            <v>42978</v>
          </cell>
          <cell r="AL25">
            <v>42978</v>
          </cell>
          <cell r="AM25">
            <v>42979</v>
          </cell>
          <cell r="AN25">
            <v>42979</v>
          </cell>
          <cell r="AO25">
            <v>42979</v>
          </cell>
          <cell r="BL25">
            <v>42978</v>
          </cell>
          <cell r="BM25">
            <v>42978</v>
          </cell>
          <cell r="BN25">
            <v>42979</v>
          </cell>
          <cell r="BO25">
            <v>42978</v>
          </cell>
          <cell r="BP25">
            <v>42978</v>
          </cell>
          <cell r="BQ25">
            <v>42978</v>
          </cell>
          <cell r="BR25">
            <v>42979</v>
          </cell>
          <cell r="BS25">
            <v>42978</v>
          </cell>
          <cell r="BT25">
            <v>42978</v>
          </cell>
          <cell r="BU25">
            <v>42978</v>
          </cell>
          <cell r="BV25">
            <v>42978</v>
          </cell>
          <cell r="BW25">
            <v>42978</v>
          </cell>
          <cell r="BX25">
            <v>42979</v>
          </cell>
          <cell r="BY25">
            <v>42978</v>
          </cell>
          <cell r="BZ25">
            <v>42979</v>
          </cell>
          <cell r="CA25">
            <v>42978</v>
          </cell>
          <cell r="CB25">
            <v>42978</v>
          </cell>
          <cell r="CC25">
            <v>42978</v>
          </cell>
          <cell r="CD25">
            <v>42979</v>
          </cell>
          <cell r="CE25">
            <v>42979</v>
          </cell>
        </row>
        <row r="26">
          <cell r="V26">
            <v>42977</v>
          </cell>
          <cell r="W26">
            <v>42977</v>
          </cell>
          <cell r="X26">
            <v>42977</v>
          </cell>
          <cell r="Y26">
            <v>42977</v>
          </cell>
          <cell r="Z26">
            <v>42977</v>
          </cell>
          <cell r="AA26">
            <v>42977</v>
          </cell>
          <cell r="AB26">
            <v>42978</v>
          </cell>
          <cell r="AC26">
            <v>42977</v>
          </cell>
          <cell r="AD26">
            <v>42977</v>
          </cell>
          <cell r="AE26">
            <v>42977</v>
          </cell>
          <cell r="AF26">
            <v>42977</v>
          </cell>
          <cell r="AG26">
            <v>42977</v>
          </cell>
          <cell r="AH26">
            <v>42978</v>
          </cell>
          <cell r="AI26">
            <v>42977</v>
          </cell>
          <cell r="AJ26">
            <v>42978</v>
          </cell>
          <cell r="AK26">
            <v>42977</v>
          </cell>
          <cell r="AL26">
            <v>42977</v>
          </cell>
          <cell r="AM26">
            <v>42978</v>
          </cell>
          <cell r="AN26">
            <v>42978</v>
          </cell>
          <cell r="AO26">
            <v>42978</v>
          </cell>
          <cell r="BL26">
            <v>42977</v>
          </cell>
          <cell r="BM26">
            <v>42977</v>
          </cell>
          <cell r="BN26">
            <v>42978</v>
          </cell>
          <cell r="BO26">
            <v>42977</v>
          </cell>
          <cell r="BP26">
            <v>42977</v>
          </cell>
          <cell r="BQ26">
            <v>42977</v>
          </cell>
          <cell r="BR26">
            <v>42978</v>
          </cell>
          <cell r="BS26">
            <v>42977</v>
          </cell>
          <cell r="BT26">
            <v>42977</v>
          </cell>
          <cell r="BU26">
            <v>42977</v>
          </cell>
          <cell r="BV26">
            <v>42977</v>
          </cell>
          <cell r="BW26">
            <v>42977</v>
          </cell>
          <cell r="BX26">
            <v>42978</v>
          </cell>
          <cell r="BY26">
            <v>42977</v>
          </cell>
          <cell r="BZ26">
            <v>42978</v>
          </cell>
          <cell r="CA26">
            <v>42977</v>
          </cell>
          <cell r="CB26">
            <v>42977</v>
          </cell>
          <cell r="CC26">
            <v>42977</v>
          </cell>
          <cell r="CD26">
            <v>42978</v>
          </cell>
          <cell r="CE26">
            <v>42978</v>
          </cell>
        </row>
        <row r="27">
          <cell r="V27">
            <v>42976</v>
          </cell>
          <cell r="W27">
            <v>42976</v>
          </cell>
          <cell r="X27">
            <v>42976</v>
          </cell>
          <cell r="Y27">
            <v>42976</v>
          </cell>
          <cell r="Z27">
            <v>42976</v>
          </cell>
          <cell r="AA27">
            <v>42976</v>
          </cell>
          <cell r="AB27">
            <v>42977</v>
          </cell>
          <cell r="AC27">
            <v>42976</v>
          </cell>
          <cell r="AD27">
            <v>42976</v>
          </cell>
          <cell r="AE27">
            <v>42976</v>
          </cell>
          <cell r="AF27">
            <v>42976</v>
          </cell>
          <cell r="AG27">
            <v>42976</v>
          </cell>
          <cell r="AH27">
            <v>42977</v>
          </cell>
          <cell r="AI27">
            <v>42976</v>
          </cell>
          <cell r="AJ27">
            <v>42977</v>
          </cell>
          <cell r="AK27">
            <v>42976</v>
          </cell>
          <cell r="AL27">
            <v>42976</v>
          </cell>
          <cell r="AM27">
            <v>42977</v>
          </cell>
          <cell r="AN27">
            <v>42977</v>
          </cell>
          <cell r="AO27">
            <v>42977</v>
          </cell>
          <cell r="BL27">
            <v>42976</v>
          </cell>
          <cell r="BM27">
            <v>42976</v>
          </cell>
          <cell r="BN27">
            <v>42977</v>
          </cell>
          <cell r="BO27">
            <v>42976</v>
          </cell>
          <cell r="BP27">
            <v>42976</v>
          </cell>
          <cell r="BQ27">
            <v>42976</v>
          </cell>
          <cell r="BR27">
            <v>42977</v>
          </cell>
          <cell r="BS27">
            <v>42976</v>
          </cell>
          <cell r="BT27">
            <v>42976</v>
          </cell>
          <cell r="BU27">
            <v>42976</v>
          </cell>
          <cell r="BV27">
            <v>42976</v>
          </cell>
          <cell r="BW27">
            <v>42976</v>
          </cell>
          <cell r="BX27">
            <v>42977</v>
          </cell>
          <cell r="BY27">
            <v>42976</v>
          </cell>
          <cell r="BZ27">
            <v>42977</v>
          </cell>
          <cell r="CA27">
            <v>42976</v>
          </cell>
          <cell r="CB27">
            <v>42976</v>
          </cell>
          <cell r="CC27">
            <v>42976</v>
          </cell>
          <cell r="CD27">
            <v>42977</v>
          </cell>
          <cell r="CE27">
            <v>42977</v>
          </cell>
        </row>
        <row r="28">
          <cell r="V28">
            <v>42975</v>
          </cell>
          <cell r="W28">
            <v>42975</v>
          </cell>
          <cell r="X28">
            <v>42975</v>
          </cell>
          <cell r="Y28">
            <v>42975</v>
          </cell>
          <cell r="Z28">
            <v>42975</v>
          </cell>
          <cell r="AA28">
            <v>42975</v>
          </cell>
          <cell r="AB28">
            <v>42976</v>
          </cell>
          <cell r="AC28">
            <v>42975</v>
          </cell>
          <cell r="AD28">
            <v>42975</v>
          </cell>
          <cell r="AE28">
            <v>42975</v>
          </cell>
          <cell r="AF28">
            <v>42975</v>
          </cell>
          <cell r="AG28">
            <v>42975</v>
          </cell>
          <cell r="AH28">
            <v>42976</v>
          </cell>
          <cell r="AI28">
            <v>42975</v>
          </cell>
          <cell r="AJ28">
            <v>42976</v>
          </cell>
          <cell r="AK28">
            <v>42975</v>
          </cell>
          <cell r="AL28">
            <v>42975</v>
          </cell>
          <cell r="AM28">
            <v>42976</v>
          </cell>
          <cell r="AN28">
            <v>42976</v>
          </cell>
          <cell r="AO28">
            <v>42976</v>
          </cell>
          <cell r="BL28">
            <v>42975</v>
          </cell>
          <cell r="BM28">
            <v>42975</v>
          </cell>
          <cell r="BN28">
            <v>42976</v>
          </cell>
          <cell r="BO28">
            <v>42975</v>
          </cell>
          <cell r="BP28">
            <v>42975</v>
          </cell>
          <cell r="BQ28">
            <v>42975</v>
          </cell>
          <cell r="BR28">
            <v>42976</v>
          </cell>
          <cell r="BS28">
            <v>42975</v>
          </cell>
          <cell r="BT28">
            <v>42975</v>
          </cell>
          <cell r="BU28">
            <v>42975</v>
          </cell>
          <cell r="BV28">
            <v>42975</v>
          </cell>
          <cell r="BW28">
            <v>42975</v>
          </cell>
          <cell r="BX28">
            <v>42976</v>
          </cell>
          <cell r="BY28">
            <v>42975</v>
          </cell>
          <cell r="BZ28">
            <v>42976</v>
          </cell>
          <cell r="CA28">
            <v>42975</v>
          </cell>
          <cell r="CB28">
            <v>42975</v>
          </cell>
          <cell r="CC28">
            <v>42975</v>
          </cell>
          <cell r="CD28">
            <v>42976</v>
          </cell>
          <cell r="CE28">
            <v>42976</v>
          </cell>
        </row>
        <row r="29">
          <cell r="V29">
            <v>42972</v>
          </cell>
          <cell r="W29">
            <v>42972</v>
          </cell>
          <cell r="X29">
            <v>42972</v>
          </cell>
          <cell r="Y29">
            <v>42972</v>
          </cell>
          <cell r="Z29">
            <v>42972</v>
          </cell>
          <cell r="AA29">
            <v>42972</v>
          </cell>
          <cell r="AB29">
            <v>42972</v>
          </cell>
          <cell r="AC29">
            <v>42972</v>
          </cell>
          <cell r="AD29">
            <v>42972</v>
          </cell>
          <cell r="AE29">
            <v>42972</v>
          </cell>
          <cell r="AF29">
            <v>42972</v>
          </cell>
          <cell r="AG29">
            <v>42972</v>
          </cell>
          <cell r="AH29">
            <v>42975</v>
          </cell>
          <cell r="AI29">
            <v>42972</v>
          </cell>
          <cell r="AJ29">
            <v>42975</v>
          </cell>
          <cell r="AK29">
            <v>42972</v>
          </cell>
          <cell r="AL29">
            <v>42972</v>
          </cell>
          <cell r="AM29">
            <v>42975</v>
          </cell>
          <cell r="AN29">
            <v>42972</v>
          </cell>
          <cell r="AO29">
            <v>42975</v>
          </cell>
          <cell r="BL29">
            <v>42972</v>
          </cell>
          <cell r="BM29">
            <v>42972</v>
          </cell>
          <cell r="BN29">
            <v>42975</v>
          </cell>
          <cell r="BO29">
            <v>42972</v>
          </cell>
          <cell r="BP29">
            <v>42972</v>
          </cell>
          <cell r="BQ29">
            <v>42972</v>
          </cell>
          <cell r="BR29">
            <v>42972</v>
          </cell>
          <cell r="BS29">
            <v>42972</v>
          </cell>
          <cell r="BT29">
            <v>42972</v>
          </cell>
          <cell r="BU29">
            <v>42972</v>
          </cell>
          <cell r="BV29">
            <v>42972</v>
          </cell>
          <cell r="BW29">
            <v>42972</v>
          </cell>
          <cell r="BX29">
            <v>42975</v>
          </cell>
          <cell r="BY29">
            <v>42972</v>
          </cell>
          <cell r="BZ29">
            <v>42975</v>
          </cell>
          <cell r="CA29">
            <v>42972</v>
          </cell>
          <cell r="CB29">
            <v>42972</v>
          </cell>
          <cell r="CC29">
            <v>42972</v>
          </cell>
          <cell r="CD29">
            <v>42972</v>
          </cell>
          <cell r="CE29">
            <v>42975</v>
          </cell>
        </row>
        <row r="30">
          <cell r="V30">
            <v>42971</v>
          </cell>
          <cell r="W30">
            <v>42971</v>
          </cell>
          <cell r="X30">
            <v>42971</v>
          </cell>
          <cell r="Y30">
            <v>42971</v>
          </cell>
          <cell r="Z30">
            <v>42971</v>
          </cell>
          <cell r="AA30">
            <v>42971</v>
          </cell>
          <cell r="AB30">
            <v>42971</v>
          </cell>
          <cell r="AC30">
            <v>42971</v>
          </cell>
          <cell r="AD30">
            <v>42971</v>
          </cell>
          <cell r="AE30">
            <v>42971</v>
          </cell>
          <cell r="AF30">
            <v>42971</v>
          </cell>
          <cell r="AG30">
            <v>42971</v>
          </cell>
          <cell r="AH30">
            <v>42972</v>
          </cell>
          <cell r="AI30">
            <v>42971</v>
          </cell>
          <cell r="AJ30">
            <v>42972</v>
          </cell>
          <cell r="AK30">
            <v>42971</v>
          </cell>
          <cell r="AL30">
            <v>42971</v>
          </cell>
          <cell r="AM30">
            <v>42971</v>
          </cell>
          <cell r="AN30">
            <v>42971</v>
          </cell>
          <cell r="AO30">
            <v>42972</v>
          </cell>
          <cell r="BL30">
            <v>42971</v>
          </cell>
          <cell r="BM30">
            <v>42971</v>
          </cell>
          <cell r="BN30">
            <v>42972</v>
          </cell>
          <cell r="BO30">
            <v>42971</v>
          </cell>
          <cell r="BP30">
            <v>42971</v>
          </cell>
          <cell r="BQ30">
            <v>42971</v>
          </cell>
          <cell r="BR30">
            <v>42971</v>
          </cell>
          <cell r="BS30">
            <v>42971</v>
          </cell>
          <cell r="BT30">
            <v>42971</v>
          </cell>
          <cell r="BU30">
            <v>42971</v>
          </cell>
          <cell r="BV30">
            <v>42971</v>
          </cell>
          <cell r="BW30">
            <v>42971</v>
          </cell>
          <cell r="BX30">
            <v>42972</v>
          </cell>
          <cell r="BY30">
            <v>42971</v>
          </cell>
          <cell r="BZ30">
            <v>42972</v>
          </cell>
          <cell r="CA30">
            <v>42971</v>
          </cell>
          <cell r="CB30">
            <v>42971</v>
          </cell>
          <cell r="CC30">
            <v>42971</v>
          </cell>
          <cell r="CD30">
            <v>42971</v>
          </cell>
          <cell r="CE30">
            <v>42972</v>
          </cell>
        </row>
        <row r="31">
          <cell r="V31">
            <v>42970</v>
          </cell>
          <cell r="W31">
            <v>42970</v>
          </cell>
          <cell r="X31">
            <v>42970</v>
          </cell>
          <cell r="Y31">
            <v>42970</v>
          </cell>
          <cell r="Z31">
            <v>42970</v>
          </cell>
          <cell r="AA31">
            <v>42970</v>
          </cell>
          <cell r="AB31">
            <v>42970</v>
          </cell>
          <cell r="AC31">
            <v>42970</v>
          </cell>
          <cell r="AD31">
            <v>42970</v>
          </cell>
          <cell r="AE31">
            <v>42970</v>
          </cell>
          <cell r="AF31">
            <v>42970</v>
          </cell>
          <cell r="AG31">
            <v>42970</v>
          </cell>
          <cell r="AH31">
            <v>42971</v>
          </cell>
          <cell r="AI31">
            <v>42970</v>
          </cell>
          <cell r="AJ31">
            <v>42971</v>
          </cell>
          <cell r="AK31">
            <v>42970</v>
          </cell>
          <cell r="AL31">
            <v>42970</v>
          </cell>
          <cell r="AM31">
            <v>42970</v>
          </cell>
          <cell r="AN31">
            <v>42970</v>
          </cell>
          <cell r="AO31">
            <v>42971</v>
          </cell>
          <cell r="BL31">
            <v>42970</v>
          </cell>
          <cell r="BM31">
            <v>42970</v>
          </cell>
          <cell r="BN31">
            <v>42971</v>
          </cell>
          <cell r="BO31">
            <v>42970</v>
          </cell>
          <cell r="BP31">
            <v>42970</v>
          </cell>
          <cell r="BQ31">
            <v>42970</v>
          </cell>
          <cell r="BR31">
            <v>42970</v>
          </cell>
          <cell r="BS31">
            <v>42970</v>
          </cell>
          <cell r="BT31">
            <v>42970</v>
          </cell>
          <cell r="BU31">
            <v>42970</v>
          </cell>
          <cell r="BV31">
            <v>42970</v>
          </cell>
          <cell r="BW31">
            <v>42970</v>
          </cell>
          <cell r="BX31">
            <v>42971</v>
          </cell>
          <cell r="BY31">
            <v>42970</v>
          </cell>
          <cell r="BZ31">
            <v>42971</v>
          </cell>
          <cell r="CA31">
            <v>42970</v>
          </cell>
          <cell r="CB31">
            <v>42970</v>
          </cell>
          <cell r="CC31">
            <v>42970</v>
          </cell>
          <cell r="CD31">
            <v>42970</v>
          </cell>
          <cell r="CE31">
            <v>42971</v>
          </cell>
        </row>
        <row r="32">
          <cell r="V32">
            <v>42969</v>
          </cell>
          <cell r="W32">
            <v>42969</v>
          </cell>
          <cell r="X32">
            <v>42969</v>
          </cell>
          <cell r="Y32">
            <v>42969</v>
          </cell>
          <cell r="Z32">
            <v>42969</v>
          </cell>
          <cell r="AA32">
            <v>42969</v>
          </cell>
          <cell r="AB32">
            <v>42969</v>
          </cell>
          <cell r="AC32">
            <v>42969</v>
          </cell>
          <cell r="AD32">
            <v>42969</v>
          </cell>
          <cell r="AE32">
            <v>42969</v>
          </cell>
          <cell r="AF32">
            <v>42969</v>
          </cell>
          <cell r="AG32">
            <v>42969</v>
          </cell>
          <cell r="AH32">
            <v>42970</v>
          </cell>
          <cell r="AI32">
            <v>42969</v>
          </cell>
          <cell r="AJ32">
            <v>42970</v>
          </cell>
          <cell r="AK32">
            <v>42969</v>
          </cell>
          <cell r="AL32">
            <v>42969</v>
          </cell>
          <cell r="AM32">
            <v>42969</v>
          </cell>
          <cell r="AN32">
            <v>42969</v>
          </cell>
          <cell r="AO32">
            <v>42970</v>
          </cell>
          <cell r="BL32">
            <v>42969</v>
          </cell>
          <cell r="BM32">
            <v>42969</v>
          </cell>
          <cell r="BN32">
            <v>42970</v>
          </cell>
          <cell r="BO32">
            <v>42969</v>
          </cell>
          <cell r="BP32">
            <v>42969</v>
          </cell>
          <cell r="BQ32">
            <v>42969</v>
          </cell>
          <cell r="BR32">
            <v>42969</v>
          </cell>
          <cell r="BS32">
            <v>42969</v>
          </cell>
          <cell r="BT32">
            <v>42969</v>
          </cell>
          <cell r="BU32">
            <v>42969</v>
          </cell>
          <cell r="BV32">
            <v>42969</v>
          </cell>
          <cell r="BW32">
            <v>42969</v>
          </cell>
          <cell r="BX32">
            <v>42970</v>
          </cell>
          <cell r="BY32">
            <v>42969</v>
          </cell>
          <cell r="BZ32">
            <v>42970</v>
          </cell>
          <cell r="CA32">
            <v>42969</v>
          </cell>
          <cell r="CB32">
            <v>42969</v>
          </cell>
          <cell r="CC32">
            <v>42969</v>
          </cell>
          <cell r="CD32">
            <v>42969</v>
          </cell>
          <cell r="CE32">
            <v>42970</v>
          </cell>
        </row>
        <row r="33">
          <cell r="V33">
            <v>42968</v>
          </cell>
          <cell r="W33">
            <v>42968</v>
          </cell>
          <cell r="X33">
            <v>42968</v>
          </cell>
          <cell r="Y33">
            <v>42968</v>
          </cell>
          <cell r="Z33">
            <v>42968</v>
          </cell>
          <cell r="AA33">
            <v>42968</v>
          </cell>
          <cell r="AB33">
            <v>42968</v>
          </cell>
          <cell r="AC33">
            <v>42968</v>
          </cell>
          <cell r="AD33">
            <v>42968</v>
          </cell>
          <cell r="AE33">
            <v>42968</v>
          </cell>
          <cell r="AF33">
            <v>42968</v>
          </cell>
          <cell r="AG33">
            <v>42968</v>
          </cell>
          <cell r="AH33">
            <v>42969</v>
          </cell>
          <cell r="AI33">
            <v>42968</v>
          </cell>
          <cell r="AJ33">
            <v>42969</v>
          </cell>
          <cell r="AK33">
            <v>42968</v>
          </cell>
          <cell r="AL33">
            <v>42968</v>
          </cell>
          <cell r="AM33">
            <v>42968</v>
          </cell>
          <cell r="AN33">
            <v>42968</v>
          </cell>
          <cell r="AO33">
            <v>42969</v>
          </cell>
          <cell r="BL33">
            <v>42968</v>
          </cell>
          <cell r="BM33">
            <v>42968</v>
          </cell>
          <cell r="BN33">
            <v>42969</v>
          </cell>
          <cell r="BO33">
            <v>42968</v>
          </cell>
          <cell r="BP33">
            <v>42968</v>
          </cell>
          <cell r="BQ33">
            <v>42968</v>
          </cell>
          <cell r="BR33">
            <v>42968</v>
          </cell>
          <cell r="BS33">
            <v>42968</v>
          </cell>
          <cell r="BT33">
            <v>42968</v>
          </cell>
          <cell r="BU33">
            <v>42968</v>
          </cell>
          <cell r="BV33">
            <v>42968</v>
          </cell>
          <cell r="BW33">
            <v>42968</v>
          </cell>
          <cell r="BX33">
            <v>42969</v>
          </cell>
          <cell r="BY33">
            <v>42968</v>
          </cell>
          <cell r="BZ33">
            <v>42969</v>
          </cell>
          <cell r="CA33">
            <v>42968</v>
          </cell>
          <cell r="CB33">
            <v>42968</v>
          </cell>
          <cell r="CC33">
            <v>42968</v>
          </cell>
          <cell r="CD33">
            <v>42968</v>
          </cell>
          <cell r="CE33">
            <v>42969</v>
          </cell>
        </row>
        <row r="34">
          <cell r="V34">
            <v>42965</v>
          </cell>
          <cell r="W34">
            <v>42965</v>
          </cell>
          <cell r="X34">
            <v>42965</v>
          </cell>
          <cell r="Y34">
            <v>42965</v>
          </cell>
          <cell r="Z34">
            <v>42965</v>
          </cell>
          <cell r="AA34">
            <v>42965</v>
          </cell>
          <cell r="AB34">
            <v>42965</v>
          </cell>
          <cell r="AC34">
            <v>42965</v>
          </cell>
          <cell r="AD34">
            <v>42965</v>
          </cell>
          <cell r="AE34">
            <v>42965</v>
          </cell>
          <cell r="AF34">
            <v>42965</v>
          </cell>
          <cell r="AG34">
            <v>42965</v>
          </cell>
          <cell r="AH34">
            <v>42968</v>
          </cell>
          <cell r="AI34">
            <v>42965</v>
          </cell>
          <cell r="AJ34">
            <v>42968</v>
          </cell>
          <cell r="AK34">
            <v>42965</v>
          </cell>
          <cell r="AL34">
            <v>42965</v>
          </cell>
          <cell r="AM34">
            <v>42965</v>
          </cell>
          <cell r="AN34">
            <v>42965</v>
          </cell>
          <cell r="AO34">
            <v>42968</v>
          </cell>
          <cell r="BL34">
            <v>42965</v>
          </cell>
          <cell r="BM34">
            <v>42965</v>
          </cell>
          <cell r="BN34">
            <v>42968</v>
          </cell>
          <cell r="BO34">
            <v>42965</v>
          </cell>
          <cell r="BP34">
            <v>42965</v>
          </cell>
          <cell r="BQ34">
            <v>42965</v>
          </cell>
          <cell r="BR34">
            <v>42965</v>
          </cell>
          <cell r="BS34">
            <v>42965</v>
          </cell>
          <cell r="BT34">
            <v>42965</v>
          </cell>
          <cell r="BU34">
            <v>42965</v>
          </cell>
          <cell r="BV34">
            <v>42965</v>
          </cell>
          <cell r="BW34">
            <v>42965</v>
          </cell>
          <cell r="BX34">
            <v>42968</v>
          </cell>
          <cell r="BY34">
            <v>42965</v>
          </cell>
          <cell r="BZ34">
            <v>42968</v>
          </cell>
          <cell r="CA34">
            <v>42965</v>
          </cell>
          <cell r="CB34">
            <v>42965</v>
          </cell>
          <cell r="CC34">
            <v>42965</v>
          </cell>
          <cell r="CD34">
            <v>42965</v>
          </cell>
          <cell r="CE34">
            <v>42968</v>
          </cell>
        </row>
        <row r="35">
          <cell r="V35">
            <v>42964</v>
          </cell>
          <cell r="W35">
            <v>42964</v>
          </cell>
          <cell r="X35">
            <v>42964</v>
          </cell>
          <cell r="Y35">
            <v>42964</v>
          </cell>
          <cell r="Z35">
            <v>42964</v>
          </cell>
          <cell r="AA35">
            <v>42964</v>
          </cell>
          <cell r="AB35">
            <v>42964</v>
          </cell>
          <cell r="AC35">
            <v>42964</v>
          </cell>
          <cell r="AD35">
            <v>42964</v>
          </cell>
          <cell r="AE35">
            <v>42964</v>
          </cell>
          <cell r="AF35">
            <v>42964</v>
          </cell>
          <cell r="AG35">
            <v>42964</v>
          </cell>
          <cell r="AH35">
            <v>42965</v>
          </cell>
          <cell r="AI35">
            <v>42964</v>
          </cell>
          <cell r="AJ35">
            <v>42965</v>
          </cell>
          <cell r="AK35">
            <v>42964</v>
          </cell>
          <cell r="AL35">
            <v>42964</v>
          </cell>
          <cell r="AM35">
            <v>42964</v>
          </cell>
          <cell r="AN35">
            <v>42964</v>
          </cell>
          <cell r="AO35">
            <v>42965</v>
          </cell>
          <cell r="BL35">
            <v>42964</v>
          </cell>
          <cell r="BM35">
            <v>42964</v>
          </cell>
          <cell r="BN35">
            <v>42965</v>
          </cell>
          <cell r="BO35">
            <v>42964</v>
          </cell>
          <cell r="BP35">
            <v>42964</v>
          </cell>
          <cell r="BQ35">
            <v>42964</v>
          </cell>
          <cell r="BR35">
            <v>42964</v>
          </cell>
          <cell r="BS35">
            <v>42964</v>
          </cell>
          <cell r="BT35">
            <v>42964</v>
          </cell>
          <cell r="BU35">
            <v>42964</v>
          </cell>
          <cell r="BV35">
            <v>42964</v>
          </cell>
          <cell r="BW35">
            <v>42964</v>
          </cell>
          <cell r="BX35">
            <v>42965</v>
          </cell>
          <cell r="BY35">
            <v>42964</v>
          </cell>
          <cell r="BZ35">
            <v>42965</v>
          </cell>
          <cell r="CA35">
            <v>42964</v>
          </cell>
          <cell r="CB35">
            <v>42964</v>
          </cell>
          <cell r="CC35">
            <v>42964</v>
          </cell>
          <cell r="CD35">
            <v>42964</v>
          </cell>
          <cell r="CE35">
            <v>42965</v>
          </cell>
        </row>
        <row r="36">
          <cell r="V36">
            <v>42963</v>
          </cell>
          <cell r="W36">
            <v>42963</v>
          </cell>
          <cell r="X36">
            <v>42963</v>
          </cell>
          <cell r="Y36">
            <v>42963</v>
          </cell>
          <cell r="Z36">
            <v>42963</v>
          </cell>
          <cell r="AA36">
            <v>42963</v>
          </cell>
          <cell r="AB36">
            <v>42963</v>
          </cell>
          <cell r="AC36">
            <v>42963</v>
          </cell>
          <cell r="AD36">
            <v>42963</v>
          </cell>
          <cell r="AE36">
            <v>42963</v>
          </cell>
          <cell r="AF36">
            <v>42963</v>
          </cell>
          <cell r="AG36">
            <v>42963</v>
          </cell>
          <cell r="AH36">
            <v>42964</v>
          </cell>
          <cell r="AI36">
            <v>42963</v>
          </cell>
          <cell r="AJ36">
            <v>42964</v>
          </cell>
          <cell r="AK36">
            <v>42963</v>
          </cell>
          <cell r="AL36">
            <v>42963</v>
          </cell>
          <cell r="AM36">
            <v>42963</v>
          </cell>
          <cell r="AN36">
            <v>42963</v>
          </cell>
          <cell r="AO36">
            <v>42964</v>
          </cell>
          <cell r="BL36">
            <v>42963</v>
          </cell>
          <cell r="BM36">
            <v>42963</v>
          </cell>
          <cell r="BN36">
            <v>42964</v>
          </cell>
          <cell r="BO36">
            <v>42963</v>
          </cell>
          <cell r="BP36">
            <v>42963</v>
          </cell>
          <cell r="BQ36">
            <v>42963</v>
          </cell>
          <cell r="BR36">
            <v>42963</v>
          </cell>
          <cell r="BS36">
            <v>42963</v>
          </cell>
          <cell r="BT36">
            <v>42963</v>
          </cell>
          <cell r="BU36">
            <v>42963</v>
          </cell>
          <cell r="BV36">
            <v>42963</v>
          </cell>
          <cell r="BW36">
            <v>42963</v>
          </cell>
          <cell r="BX36">
            <v>42964</v>
          </cell>
          <cell r="BY36">
            <v>42963</v>
          </cell>
          <cell r="BZ36">
            <v>42964</v>
          </cell>
          <cell r="CA36">
            <v>42963</v>
          </cell>
          <cell r="CB36">
            <v>42963</v>
          </cell>
          <cell r="CC36">
            <v>42963</v>
          </cell>
          <cell r="CD36">
            <v>42963</v>
          </cell>
          <cell r="CE36">
            <v>42964</v>
          </cell>
        </row>
        <row r="37">
          <cell r="V37">
            <v>42962</v>
          </cell>
          <cell r="W37">
            <v>42962</v>
          </cell>
          <cell r="X37">
            <v>42962</v>
          </cell>
          <cell r="Y37">
            <v>42962</v>
          </cell>
          <cell r="Z37">
            <v>42962</v>
          </cell>
          <cell r="AA37">
            <v>42962</v>
          </cell>
          <cell r="AB37">
            <v>42962</v>
          </cell>
          <cell r="AC37">
            <v>42962</v>
          </cell>
          <cell r="AD37">
            <v>42962</v>
          </cell>
          <cell r="AE37">
            <v>42962</v>
          </cell>
          <cell r="AF37">
            <v>42962</v>
          </cell>
          <cell r="AG37">
            <v>42962</v>
          </cell>
          <cell r="AH37">
            <v>42963</v>
          </cell>
          <cell r="AI37">
            <v>42962</v>
          </cell>
          <cell r="AJ37">
            <v>42963</v>
          </cell>
          <cell r="AK37">
            <v>42962</v>
          </cell>
          <cell r="AL37">
            <v>42962</v>
          </cell>
          <cell r="AM37">
            <v>42961</v>
          </cell>
          <cell r="AN37">
            <v>42962</v>
          </cell>
          <cell r="AO37">
            <v>42963</v>
          </cell>
          <cell r="BL37">
            <v>42962</v>
          </cell>
          <cell r="BM37">
            <v>42962</v>
          </cell>
          <cell r="BN37">
            <v>42963</v>
          </cell>
          <cell r="BO37">
            <v>42962</v>
          </cell>
          <cell r="BP37">
            <v>42962</v>
          </cell>
          <cell r="BQ37">
            <v>42962</v>
          </cell>
          <cell r="BR37">
            <v>42962</v>
          </cell>
          <cell r="BS37">
            <v>42962</v>
          </cell>
          <cell r="BT37">
            <v>42962</v>
          </cell>
          <cell r="BU37">
            <v>42962</v>
          </cell>
          <cell r="BV37">
            <v>42962</v>
          </cell>
          <cell r="BW37">
            <v>42962</v>
          </cell>
          <cell r="BX37">
            <v>42963</v>
          </cell>
          <cell r="BY37">
            <v>42962</v>
          </cell>
          <cell r="BZ37">
            <v>42963</v>
          </cell>
          <cell r="CA37">
            <v>42962</v>
          </cell>
          <cell r="CB37">
            <v>42962</v>
          </cell>
          <cell r="CC37">
            <v>42962</v>
          </cell>
          <cell r="CD37">
            <v>42962</v>
          </cell>
          <cell r="CE37">
            <v>42963</v>
          </cell>
        </row>
        <row r="38">
          <cell r="V38">
            <v>42961</v>
          </cell>
          <cell r="W38">
            <v>42961</v>
          </cell>
          <cell r="X38">
            <v>42961</v>
          </cell>
          <cell r="Y38">
            <v>42961</v>
          </cell>
          <cell r="Z38">
            <v>42961</v>
          </cell>
          <cell r="AA38">
            <v>42961</v>
          </cell>
          <cell r="AB38">
            <v>42961</v>
          </cell>
          <cell r="AC38">
            <v>42961</v>
          </cell>
          <cell r="AD38">
            <v>42961</v>
          </cell>
          <cell r="AE38">
            <v>42961</v>
          </cell>
          <cell r="AF38">
            <v>42961</v>
          </cell>
          <cell r="AG38">
            <v>42961</v>
          </cell>
          <cell r="AH38">
            <v>42962</v>
          </cell>
          <cell r="AI38">
            <v>42961</v>
          </cell>
          <cell r="AJ38">
            <v>42962</v>
          </cell>
          <cell r="AK38">
            <v>42961</v>
          </cell>
          <cell r="AL38">
            <v>42961</v>
          </cell>
          <cell r="AM38">
            <v>42958</v>
          </cell>
          <cell r="AN38">
            <v>42961</v>
          </cell>
          <cell r="AO38">
            <v>42962</v>
          </cell>
          <cell r="BL38">
            <v>42961</v>
          </cell>
          <cell r="BM38">
            <v>42961</v>
          </cell>
          <cell r="BN38">
            <v>42962</v>
          </cell>
          <cell r="BO38">
            <v>42961</v>
          </cell>
          <cell r="BP38">
            <v>42961</v>
          </cell>
          <cell r="BQ38">
            <v>42961</v>
          </cell>
          <cell r="BR38">
            <v>42961</v>
          </cell>
          <cell r="BS38">
            <v>42961</v>
          </cell>
          <cell r="BT38">
            <v>42961</v>
          </cell>
          <cell r="BU38">
            <v>42961</v>
          </cell>
          <cell r="BV38">
            <v>42961</v>
          </cell>
          <cell r="BW38">
            <v>42961</v>
          </cell>
          <cell r="BX38">
            <v>42962</v>
          </cell>
          <cell r="BY38">
            <v>42961</v>
          </cell>
          <cell r="BZ38">
            <v>42962</v>
          </cell>
          <cell r="CA38">
            <v>42961</v>
          </cell>
          <cell r="CB38">
            <v>42961</v>
          </cell>
          <cell r="CC38">
            <v>42961</v>
          </cell>
          <cell r="CD38">
            <v>42961</v>
          </cell>
          <cell r="CE38">
            <v>42962</v>
          </cell>
        </row>
        <row r="39">
          <cell r="V39">
            <v>42958</v>
          </cell>
          <cell r="W39">
            <v>42958</v>
          </cell>
          <cell r="X39">
            <v>42958</v>
          </cell>
          <cell r="Y39">
            <v>42958</v>
          </cell>
          <cell r="Z39">
            <v>42958</v>
          </cell>
          <cell r="AA39">
            <v>42958</v>
          </cell>
          <cell r="AB39">
            <v>42958</v>
          </cell>
          <cell r="AC39">
            <v>42958</v>
          </cell>
          <cell r="AD39">
            <v>42958</v>
          </cell>
          <cell r="AE39">
            <v>42958</v>
          </cell>
          <cell r="AF39">
            <v>42958</v>
          </cell>
          <cell r="AG39">
            <v>42958</v>
          </cell>
          <cell r="AH39">
            <v>42961</v>
          </cell>
          <cell r="AI39">
            <v>42958</v>
          </cell>
          <cell r="AJ39">
            <v>42961</v>
          </cell>
          <cell r="AK39">
            <v>42958</v>
          </cell>
          <cell r="AL39">
            <v>42958</v>
          </cell>
          <cell r="AM39">
            <v>42957</v>
          </cell>
          <cell r="AN39">
            <v>42958</v>
          </cell>
          <cell r="AO39">
            <v>42961</v>
          </cell>
          <cell r="BL39">
            <v>42958</v>
          </cell>
          <cell r="BM39">
            <v>42958</v>
          </cell>
          <cell r="BN39">
            <v>42961</v>
          </cell>
          <cell r="BO39">
            <v>42958</v>
          </cell>
          <cell r="BP39">
            <v>42958</v>
          </cell>
          <cell r="BQ39">
            <v>42958</v>
          </cell>
          <cell r="BR39">
            <v>42958</v>
          </cell>
          <cell r="BS39">
            <v>42958</v>
          </cell>
          <cell r="BT39">
            <v>42958</v>
          </cell>
          <cell r="BU39">
            <v>42958</v>
          </cell>
          <cell r="BV39">
            <v>42958</v>
          </cell>
          <cell r="BW39">
            <v>42958</v>
          </cell>
          <cell r="BX39">
            <v>42961</v>
          </cell>
          <cell r="BY39">
            <v>42958</v>
          </cell>
          <cell r="BZ39">
            <v>42961</v>
          </cell>
          <cell r="CA39">
            <v>42958</v>
          </cell>
          <cell r="CB39">
            <v>42958</v>
          </cell>
          <cell r="CC39">
            <v>42958</v>
          </cell>
          <cell r="CD39">
            <v>42958</v>
          </cell>
          <cell r="CE39">
            <v>42961</v>
          </cell>
        </row>
        <row r="40">
          <cell r="V40">
            <v>42957</v>
          </cell>
          <cell r="W40">
            <v>42957</v>
          </cell>
          <cell r="X40">
            <v>42957</v>
          </cell>
          <cell r="Y40">
            <v>42957</v>
          </cell>
          <cell r="Z40">
            <v>42957</v>
          </cell>
          <cell r="AA40">
            <v>42957</v>
          </cell>
          <cell r="AB40">
            <v>42957</v>
          </cell>
          <cell r="AC40">
            <v>42957</v>
          </cell>
          <cell r="AD40">
            <v>42957</v>
          </cell>
          <cell r="AE40">
            <v>42957</v>
          </cell>
          <cell r="AF40">
            <v>42957</v>
          </cell>
          <cell r="AG40">
            <v>42957</v>
          </cell>
          <cell r="AH40">
            <v>42958</v>
          </cell>
          <cell r="AI40">
            <v>42957</v>
          </cell>
          <cell r="AJ40">
            <v>42958</v>
          </cell>
          <cell r="AK40">
            <v>42957</v>
          </cell>
          <cell r="AL40">
            <v>42957</v>
          </cell>
          <cell r="AM40">
            <v>42956</v>
          </cell>
          <cell r="AN40">
            <v>42957</v>
          </cell>
          <cell r="AO40">
            <v>42958</v>
          </cell>
          <cell r="BL40">
            <v>42957</v>
          </cell>
          <cell r="BM40">
            <v>42957</v>
          </cell>
          <cell r="BN40">
            <v>42958</v>
          </cell>
          <cell r="BO40">
            <v>42957</v>
          </cell>
          <cell r="BP40">
            <v>42957</v>
          </cell>
          <cell r="BQ40">
            <v>42957</v>
          </cell>
          <cell r="BR40">
            <v>42957</v>
          </cell>
          <cell r="BS40">
            <v>42957</v>
          </cell>
          <cell r="BT40">
            <v>42957</v>
          </cell>
          <cell r="BU40">
            <v>42957</v>
          </cell>
          <cell r="BV40">
            <v>42957</v>
          </cell>
          <cell r="BW40">
            <v>42957</v>
          </cell>
          <cell r="BX40">
            <v>42958</v>
          </cell>
          <cell r="BY40">
            <v>42957</v>
          </cell>
          <cell r="BZ40">
            <v>42958</v>
          </cell>
          <cell r="CA40">
            <v>42957</v>
          </cell>
          <cell r="CB40">
            <v>42957</v>
          </cell>
          <cell r="CC40">
            <v>42957</v>
          </cell>
          <cell r="CD40">
            <v>42957</v>
          </cell>
          <cell r="CE40">
            <v>42958</v>
          </cell>
        </row>
        <row r="41">
          <cell r="V41">
            <v>42956</v>
          </cell>
          <cell r="W41">
            <v>42956</v>
          </cell>
          <cell r="X41">
            <v>42956</v>
          </cell>
          <cell r="Y41">
            <v>42956</v>
          </cell>
          <cell r="Z41">
            <v>42956</v>
          </cell>
          <cell r="AA41">
            <v>42956</v>
          </cell>
          <cell r="AB41">
            <v>42956</v>
          </cell>
          <cell r="AC41">
            <v>42956</v>
          </cell>
          <cell r="AD41">
            <v>42956</v>
          </cell>
          <cell r="AE41">
            <v>42956</v>
          </cell>
          <cell r="AF41">
            <v>42956</v>
          </cell>
          <cell r="AG41">
            <v>42956</v>
          </cell>
          <cell r="AH41">
            <v>42957</v>
          </cell>
          <cell r="AI41">
            <v>42956</v>
          </cell>
          <cell r="AJ41">
            <v>42957</v>
          </cell>
          <cell r="AK41">
            <v>42956</v>
          </cell>
          <cell r="AL41">
            <v>42956</v>
          </cell>
          <cell r="AM41">
            <v>42955</v>
          </cell>
          <cell r="AN41">
            <v>42956</v>
          </cell>
          <cell r="AO41">
            <v>42957</v>
          </cell>
          <cell r="BL41">
            <v>42956</v>
          </cell>
          <cell r="BM41">
            <v>42956</v>
          </cell>
          <cell r="BN41">
            <v>42957</v>
          </cell>
          <cell r="BO41">
            <v>42956</v>
          </cell>
          <cell r="BP41">
            <v>42956</v>
          </cell>
          <cell r="BQ41">
            <v>42956</v>
          </cell>
          <cell r="BR41">
            <v>42956</v>
          </cell>
          <cell r="BS41">
            <v>42956</v>
          </cell>
          <cell r="BT41">
            <v>42956</v>
          </cell>
          <cell r="BU41">
            <v>42956</v>
          </cell>
          <cell r="BV41">
            <v>42956</v>
          </cell>
          <cell r="BW41">
            <v>42956</v>
          </cell>
          <cell r="BX41">
            <v>42957</v>
          </cell>
          <cell r="BY41">
            <v>42956</v>
          </cell>
          <cell r="BZ41">
            <v>42957</v>
          </cell>
          <cell r="CA41">
            <v>42956</v>
          </cell>
          <cell r="CB41">
            <v>42956</v>
          </cell>
          <cell r="CC41">
            <v>42956</v>
          </cell>
          <cell r="CD41">
            <v>42956</v>
          </cell>
          <cell r="CE41">
            <v>42957</v>
          </cell>
        </row>
        <row r="42">
          <cell r="V42">
            <v>42955</v>
          </cell>
          <cell r="W42">
            <v>42955</v>
          </cell>
          <cell r="X42">
            <v>42955</v>
          </cell>
          <cell r="Y42">
            <v>42955</v>
          </cell>
          <cell r="Z42">
            <v>42955</v>
          </cell>
          <cell r="AA42">
            <v>42955</v>
          </cell>
          <cell r="AB42">
            <v>42955</v>
          </cell>
          <cell r="AC42">
            <v>42955</v>
          </cell>
          <cell r="AD42">
            <v>42955</v>
          </cell>
          <cell r="AE42">
            <v>42955</v>
          </cell>
          <cell r="AF42">
            <v>42955</v>
          </cell>
          <cell r="AG42">
            <v>42955</v>
          </cell>
          <cell r="AH42">
            <v>42956</v>
          </cell>
          <cell r="AI42">
            <v>42955</v>
          </cell>
          <cell r="AJ42">
            <v>42956</v>
          </cell>
          <cell r="AK42">
            <v>42955</v>
          </cell>
          <cell r="AL42">
            <v>42955</v>
          </cell>
          <cell r="AM42">
            <v>42954</v>
          </cell>
          <cell r="AN42">
            <v>42955</v>
          </cell>
          <cell r="AO42">
            <v>42956</v>
          </cell>
          <cell r="BL42">
            <v>42955</v>
          </cell>
          <cell r="BM42">
            <v>42955</v>
          </cell>
          <cell r="BN42">
            <v>42956</v>
          </cell>
          <cell r="BO42">
            <v>42955</v>
          </cell>
          <cell r="BP42">
            <v>42955</v>
          </cell>
          <cell r="BQ42">
            <v>42955</v>
          </cell>
          <cell r="BR42">
            <v>42955</v>
          </cell>
          <cell r="BS42">
            <v>42955</v>
          </cell>
          <cell r="BT42">
            <v>42955</v>
          </cell>
          <cell r="BU42">
            <v>42955</v>
          </cell>
          <cell r="BV42">
            <v>42955</v>
          </cell>
          <cell r="BW42">
            <v>42955</v>
          </cell>
          <cell r="BX42">
            <v>42956</v>
          </cell>
          <cell r="BY42">
            <v>42955</v>
          </cell>
          <cell r="BZ42">
            <v>42956</v>
          </cell>
          <cell r="CA42">
            <v>42955</v>
          </cell>
          <cell r="CB42">
            <v>42955</v>
          </cell>
          <cell r="CC42">
            <v>42955</v>
          </cell>
          <cell r="CD42">
            <v>42955</v>
          </cell>
          <cell r="CE42">
            <v>42956</v>
          </cell>
        </row>
        <row r="43">
          <cell r="V43">
            <v>42954</v>
          </cell>
          <cell r="W43">
            <v>42954</v>
          </cell>
          <cell r="X43">
            <v>42954</v>
          </cell>
          <cell r="Y43">
            <v>42954</v>
          </cell>
          <cell r="Z43">
            <v>42954</v>
          </cell>
          <cell r="AA43">
            <v>42954</v>
          </cell>
          <cell r="AB43">
            <v>42954</v>
          </cell>
          <cell r="AC43">
            <v>42954</v>
          </cell>
          <cell r="AD43">
            <v>42954</v>
          </cell>
          <cell r="AE43">
            <v>42954</v>
          </cell>
          <cell r="AF43">
            <v>42954</v>
          </cell>
          <cell r="AG43">
            <v>42954</v>
          </cell>
          <cell r="AH43">
            <v>42955</v>
          </cell>
          <cell r="AI43">
            <v>42954</v>
          </cell>
          <cell r="AJ43">
            <v>42955</v>
          </cell>
          <cell r="AK43">
            <v>42954</v>
          </cell>
          <cell r="AL43">
            <v>42954</v>
          </cell>
          <cell r="AM43">
            <v>42951</v>
          </cell>
          <cell r="AN43">
            <v>42954</v>
          </cell>
          <cell r="AO43">
            <v>42955</v>
          </cell>
          <cell r="BL43">
            <v>42954</v>
          </cell>
          <cell r="BM43">
            <v>42954</v>
          </cell>
          <cell r="BN43">
            <v>42955</v>
          </cell>
          <cell r="BO43">
            <v>42954</v>
          </cell>
          <cell r="BP43">
            <v>42954</v>
          </cell>
          <cell r="BQ43">
            <v>42954</v>
          </cell>
          <cell r="BR43">
            <v>42954</v>
          </cell>
          <cell r="BS43">
            <v>42954</v>
          </cell>
          <cell r="BT43">
            <v>42954</v>
          </cell>
          <cell r="BU43">
            <v>42954</v>
          </cell>
          <cell r="BV43">
            <v>42954</v>
          </cell>
          <cell r="BW43">
            <v>42954</v>
          </cell>
          <cell r="BX43">
            <v>42955</v>
          </cell>
          <cell r="BY43">
            <v>42954</v>
          </cell>
          <cell r="BZ43">
            <v>42955</v>
          </cell>
          <cell r="CA43">
            <v>42954</v>
          </cell>
          <cell r="CB43">
            <v>42954</v>
          </cell>
          <cell r="CC43">
            <v>42954</v>
          </cell>
          <cell r="CD43">
            <v>42954</v>
          </cell>
          <cell r="CE43">
            <v>42955</v>
          </cell>
        </row>
        <row r="44">
          <cell r="V44">
            <v>42951</v>
          </cell>
          <cell r="W44">
            <v>42951</v>
          </cell>
          <cell r="X44">
            <v>42951</v>
          </cell>
          <cell r="Y44">
            <v>42951</v>
          </cell>
          <cell r="Z44">
            <v>42951</v>
          </cell>
          <cell r="AA44">
            <v>42951</v>
          </cell>
          <cell r="AB44">
            <v>42951</v>
          </cell>
          <cell r="AC44">
            <v>42951</v>
          </cell>
          <cell r="AD44">
            <v>42951</v>
          </cell>
          <cell r="AE44">
            <v>42951</v>
          </cell>
          <cell r="AF44">
            <v>42951</v>
          </cell>
          <cell r="AG44">
            <v>42951</v>
          </cell>
          <cell r="AH44">
            <v>42954</v>
          </cell>
          <cell r="AI44">
            <v>42951</v>
          </cell>
          <cell r="AJ44">
            <v>42954</v>
          </cell>
          <cell r="AK44">
            <v>42951</v>
          </cell>
          <cell r="AL44">
            <v>42951</v>
          </cell>
          <cell r="AM44">
            <v>42950</v>
          </cell>
          <cell r="AN44">
            <v>42951</v>
          </cell>
          <cell r="AO44">
            <v>42954</v>
          </cell>
          <cell r="BL44">
            <v>42951</v>
          </cell>
          <cell r="BM44">
            <v>42951</v>
          </cell>
          <cell r="BN44">
            <v>42954</v>
          </cell>
          <cell r="BO44">
            <v>42951</v>
          </cell>
          <cell r="BP44">
            <v>42951</v>
          </cell>
          <cell r="BQ44">
            <v>42951</v>
          </cell>
          <cell r="BR44">
            <v>42951</v>
          </cell>
          <cell r="BS44">
            <v>42951</v>
          </cell>
          <cell r="BT44">
            <v>42951</v>
          </cell>
          <cell r="BU44">
            <v>42951</v>
          </cell>
          <cell r="BV44">
            <v>42951</v>
          </cell>
          <cell r="BW44">
            <v>42951</v>
          </cell>
          <cell r="BX44">
            <v>42954</v>
          </cell>
          <cell r="BY44">
            <v>42951</v>
          </cell>
          <cell r="BZ44">
            <v>42954</v>
          </cell>
          <cell r="CA44">
            <v>42951</v>
          </cell>
          <cell r="CB44">
            <v>42951</v>
          </cell>
          <cell r="CC44">
            <v>42951</v>
          </cell>
          <cell r="CD44">
            <v>42951</v>
          </cell>
          <cell r="CE44">
            <v>42954</v>
          </cell>
        </row>
        <row r="45">
          <cell r="V45">
            <v>42950</v>
          </cell>
          <cell r="W45">
            <v>42950</v>
          </cell>
          <cell r="X45">
            <v>42949</v>
          </cell>
          <cell r="Y45">
            <v>42950</v>
          </cell>
          <cell r="Z45">
            <v>42950</v>
          </cell>
          <cell r="AA45">
            <v>42950</v>
          </cell>
          <cell r="AB45">
            <v>42950</v>
          </cell>
          <cell r="AC45">
            <v>42950</v>
          </cell>
          <cell r="AD45">
            <v>42950</v>
          </cell>
          <cell r="AE45">
            <v>42950</v>
          </cell>
          <cell r="AF45">
            <v>42950</v>
          </cell>
          <cell r="AG45">
            <v>42950</v>
          </cell>
          <cell r="AH45">
            <v>42951</v>
          </cell>
          <cell r="AI45">
            <v>42950</v>
          </cell>
          <cell r="AJ45">
            <v>42951</v>
          </cell>
          <cell r="AK45">
            <v>42950</v>
          </cell>
          <cell r="AL45">
            <v>42950</v>
          </cell>
          <cell r="AM45">
            <v>42949</v>
          </cell>
          <cell r="AN45">
            <v>42950</v>
          </cell>
          <cell r="AO45">
            <v>42951</v>
          </cell>
          <cell r="BL45">
            <v>42950</v>
          </cell>
          <cell r="BM45">
            <v>42950</v>
          </cell>
          <cell r="BN45">
            <v>42951</v>
          </cell>
          <cell r="BO45">
            <v>42950</v>
          </cell>
          <cell r="BP45">
            <v>42950</v>
          </cell>
          <cell r="BQ45">
            <v>42950</v>
          </cell>
          <cell r="BR45">
            <v>42950</v>
          </cell>
          <cell r="BS45">
            <v>42950</v>
          </cell>
          <cell r="BT45">
            <v>42950</v>
          </cell>
          <cell r="BU45">
            <v>42950</v>
          </cell>
          <cell r="BV45">
            <v>42950</v>
          </cell>
          <cell r="BW45">
            <v>42950</v>
          </cell>
          <cell r="BX45">
            <v>42951</v>
          </cell>
          <cell r="BY45">
            <v>42950</v>
          </cell>
          <cell r="BZ45">
            <v>42951</v>
          </cell>
          <cell r="CA45">
            <v>42950</v>
          </cell>
          <cell r="CB45">
            <v>42950</v>
          </cell>
          <cell r="CC45">
            <v>42950</v>
          </cell>
          <cell r="CD45">
            <v>42950</v>
          </cell>
          <cell r="CE45">
            <v>42951</v>
          </cell>
        </row>
        <row r="46">
          <cell r="V46">
            <v>42949</v>
          </cell>
          <cell r="W46">
            <v>42949</v>
          </cell>
          <cell r="X46">
            <v>42948</v>
          </cell>
          <cell r="Y46">
            <v>42949</v>
          </cell>
          <cell r="Z46">
            <v>42949</v>
          </cell>
          <cell r="AA46">
            <v>42949</v>
          </cell>
          <cell r="AB46">
            <v>42949</v>
          </cell>
          <cell r="AC46">
            <v>42949</v>
          </cell>
          <cell r="AD46">
            <v>42949</v>
          </cell>
          <cell r="AE46">
            <v>42949</v>
          </cell>
          <cell r="AF46">
            <v>42949</v>
          </cell>
          <cell r="AG46">
            <v>42949</v>
          </cell>
          <cell r="AH46">
            <v>42950</v>
          </cell>
          <cell r="AI46">
            <v>42949</v>
          </cell>
          <cell r="AJ46">
            <v>42950</v>
          </cell>
          <cell r="AK46">
            <v>42949</v>
          </cell>
          <cell r="AL46">
            <v>42949</v>
          </cell>
          <cell r="AM46">
            <v>42948</v>
          </cell>
          <cell r="AN46">
            <v>42949</v>
          </cell>
          <cell r="AO46">
            <v>42950</v>
          </cell>
          <cell r="BL46">
            <v>42949</v>
          </cell>
          <cell r="BM46">
            <v>42949</v>
          </cell>
          <cell r="BN46">
            <v>42950</v>
          </cell>
          <cell r="BO46">
            <v>42949</v>
          </cell>
          <cell r="BP46">
            <v>42949</v>
          </cell>
          <cell r="BQ46">
            <v>42949</v>
          </cell>
          <cell r="BR46">
            <v>42949</v>
          </cell>
          <cell r="BS46">
            <v>42949</v>
          </cell>
          <cell r="BT46">
            <v>42949</v>
          </cell>
          <cell r="BU46">
            <v>42949</v>
          </cell>
          <cell r="BV46">
            <v>42949</v>
          </cell>
          <cell r="BW46">
            <v>42949</v>
          </cell>
          <cell r="BX46">
            <v>42950</v>
          </cell>
          <cell r="BY46">
            <v>42949</v>
          </cell>
          <cell r="BZ46">
            <v>42950</v>
          </cell>
          <cell r="CA46">
            <v>42949</v>
          </cell>
          <cell r="CB46">
            <v>42949</v>
          </cell>
          <cell r="CC46">
            <v>42949</v>
          </cell>
          <cell r="CD46">
            <v>42949</v>
          </cell>
          <cell r="CE46">
            <v>42950</v>
          </cell>
        </row>
        <row r="47">
          <cell r="V47">
            <v>42948</v>
          </cell>
          <cell r="W47">
            <v>42948</v>
          </cell>
          <cell r="X47">
            <v>42947</v>
          </cell>
          <cell r="Y47">
            <v>42948</v>
          </cell>
          <cell r="Z47">
            <v>42948</v>
          </cell>
          <cell r="AA47">
            <v>42948</v>
          </cell>
          <cell r="AB47">
            <v>42948</v>
          </cell>
          <cell r="AC47">
            <v>42948</v>
          </cell>
          <cell r="AD47">
            <v>42948</v>
          </cell>
          <cell r="AE47">
            <v>42948</v>
          </cell>
          <cell r="AF47">
            <v>42948</v>
          </cell>
          <cell r="AG47">
            <v>42948</v>
          </cell>
          <cell r="AH47">
            <v>42949</v>
          </cell>
          <cell r="AI47">
            <v>42948</v>
          </cell>
          <cell r="AJ47">
            <v>42949</v>
          </cell>
          <cell r="AK47">
            <v>42948</v>
          </cell>
          <cell r="AL47">
            <v>42948</v>
          </cell>
          <cell r="AM47">
            <v>42947</v>
          </cell>
          <cell r="AN47">
            <v>42948</v>
          </cell>
          <cell r="AO47">
            <v>42949</v>
          </cell>
          <cell r="BL47">
            <v>42948</v>
          </cell>
          <cell r="BM47">
            <v>42948</v>
          </cell>
          <cell r="BN47">
            <v>42949</v>
          </cell>
          <cell r="BO47">
            <v>42948</v>
          </cell>
          <cell r="BP47">
            <v>42948</v>
          </cell>
          <cell r="BQ47">
            <v>42948</v>
          </cell>
          <cell r="BR47">
            <v>42948</v>
          </cell>
          <cell r="BS47">
            <v>42948</v>
          </cell>
          <cell r="BT47">
            <v>42948</v>
          </cell>
          <cell r="BU47">
            <v>42948</v>
          </cell>
          <cell r="BV47">
            <v>42948</v>
          </cell>
          <cell r="BW47">
            <v>42948</v>
          </cell>
          <cell r="BX47">
            <v>42949</v>
          </cell>
          <cell r="BY47">
            <v>42948</v>
          </cell>
          <cell r="BZ47">
            <v>42949</v>
          </cell>
          <cell r="CA47">
            <v>42948</v>
          </cell>
          <cell r="CB47">
            <v>42948</v>
          </cell>
          <cell r="CC47">
            <v>42948</v>
          </cell>
          <cell r="CD47">
            <v>42948</v>
          </cell>
          <cell r="CE47">
            <v>42949</v>
          </cell>
        </row>
        <row r="48">
          <cell r="V48">
            <v>42947</v>
          </cell>
          <cell r="W48">
            <v>42947</v>
          </cell>
          <cell r="X48">
            <v>42944</v>
          </cell>
          <cell r="Y48">
            <v>42947</v>
          </cell>
          <cell r="Z48">
            <v>42947</v>
          </cell>
          <cell r="AA48">
            <v>42947</v>
          </cell>
          <cell r="AB48">
            <v>42947</v>
          </cell>
          <cell r="AC48">
            <v>42947</v>
          </cell>
          <cell r="AD48">
            <v>42947</v>
          </cell>
          <cell r="AE48">
            <v>42947</v>
          </cell>
          <cell r="AF48">
            <v>42947</v>
          </cell>
          <cell r="AG48">
            <v>42947</v>
          </cell>
          <cell r="AH48">
            <v>42948</v>
          </cell>
          <cell r="AI48">
            <v>42947</v>
          </cell>
          <cell r="AJ48">
            <v>42948</v>
          </cell>
          <cell r="AK48">
            <v>42947</v>
          </cell>
          <cell r="AL48">
            <v>42947</v>
          </cell>
          <cell r="AM48">
            <v>42944</v>
          </cell>
          <cell r="AN48">
            <v>42947</v>
          </cell>
          <cell r="AO48">
            <v>42947</v>
          </cell>
          <cell r="BL48">
            <v>42947</v>
          </cell>
          <cell r="BM48">
            <v>42947</v>
          </cell>
          <cell r="BN48">
            <v>42948</v>
          </cell>
          <cell r="BO48">
            <v>42947</v>
          </cell>
          <cell r="BP48">
            <v>42947</v>
          </cell>
          <cell r="BQ48">
            <v>42947</v>
          </cell>
          <cell r="BR48">
            <v>42947</v>
          </cell>
          <cell r="BS48">
            <v>42947</v>
          </cell>
          <cell r="BT48">
            <v>42947</v>
          </cell>
          <cell r="BU48">
            <v>42947</v>
          </cell>
          <cell r="BV48">
            <v>42947</v>
          </cell>
          <cell r="BW48">
            <v>42947</v>
          </cell>
          <cell r="BX48">
            <v>42948</v>
          </cell>
          <cell r="BY48">
            <v>42947</v>
          </cell>
          <cell r="BZ48">
            <v>42948</v>
          </cell>
          <cell r="CA48">
            <v>42947</v>
          </cell>
          <cell r="CB48">
            <v>42947</v>
          </cell>
          <cell r="CC48">
            <v>42947</v>
          </cell>
          <cell r="CD48">
            <v>42947</v>
          </cell>
          <cell r="CE48">
            <v>42948</v>
          </cell>
        </row>
        <row r="49">
          <cell r="V49">
            <v>42944</v>
          </cell>
          <cell r="W49">
            <v>42944</v>
          </cell>
          <cell r="X49">
            <v>42943</v>
          </cell>
          <cell r="Y49">
            <v>42944</v>
          </cell>
          <cell r="Z49">
            <v>42944</v>
          </cell>
          <cell r="AA49">
            <v>42944</v>
          </cell>
          <cell r="AB49">
            <v>42944</v>
          </cell>
          <cell r="AC49">
            <v>42944</v>
          </cell>
          <cell r="AD49">
            <v>42944</v>
          </cell>
          <cell r="AE49">
            <v>42944</v>
          </cell>
          <cell r="AF49">
            <v>42944</v>
          </cell>
          <cell r="AG49">
            <v>42944</v>
          </cell>
          <cell r="AH49">
            <v>42947</v>
          </cell>
          <cell r="AI49">
            <v>42944</v>
          </cell>
          <cell r="AJ49">
            <v>42947</v>
          </cell>
          <cell r="AK49">
            <v>42944</v>
          </cell>
          <cell r="AL49">
            <v>42944</v>
          </cell>
          <cell r="AM49">
            <v>42943</v>
          </cell>
          <cell r="AN49">
            <v>42944</v>
          </cell>
          <cell r="AO49">
            <v>42944</v>
          </cell>
          <cell r="BL49">
            <v>42944</v>
          </cell>
          <cell r="BM49">
            <v>42944</v>
          </cell>
          <cell r="BN49">
            <v>42947</v>
          </cell>
          <cell r="BO49">
            <v>42944</v>
          </cell>
          <cell r="BP49">
            <v>42944</v>
          </cell>
          <cell r="BQ49">
            <v>42944</v>
          </cell>
          <cell r="BR49">
            <v>42944</v>
          </cell>
          <cell r="BS49">
            <v>42944</v>
          </cell>
          <cell r="BT49">
            <v>42944</v>
          </cell>
          <cell r="BU49">
            <v>42944</v>
          </cell>
          <cell r="BV49">
            <v>42944</v>
          </cell>
          <cell r="BW49">
            <v>42944</v>
          </cell>
          <cell r="BX49">
            <v>42947</v>
          </cell>
          <cell r="BY49">
            <v>42944</v>
          </cell>
          <cell r="BZ49">
            <v>42947</v>
          </cell>
          <cell r="CA49">
            <v>42944</v>
          </cell>
          <cell r="CB49">
            <v>42944</v>
          </cell>
          <cell r="CC49">
            <v>42944</v>
          </cell>
          <cell r="CD49">
            <v>42944</v>
          </cell>
          <cell r="CE49">
            <v>42947</v>
          </cell>
        </row>
        <row r="50">
          <cell r="V50">
            <v>42943</v>
          </cell>
          <cell r="W50">
            <v>42943</v>
          </cell>
          <cell r="X50">
            <v>42942</v>
          </cell>
          <cell r="Y50">
            <v>42943</v>
          </cell>
          <cell r="Z50">
            <v>42943</v>
          </cell>
          <cell r="AA50">
            <v>42943</v>
          </cell>
          <cell r="AB50">
            <v>42943</v>
          </cell>
          <cell r="AC50">
            <v>42943</v>
          </cell>
          <cell r="AD50">
            <v>42943</v>
          </cell>
          <cell r="AE50">
            <v>42943</v>
          </cell>
          <cell r="AF50">
            <v>42943</v>
          </cell>
          <cell r="AG50">
            <v>42943</v>
          </cell>
          <cell r="AH50">
            <v>42944</v>
          </cell>
          <cell r="AI50">
            <v>42943</v>
          </cell>
          <cell r="AJ50">
            <v>42944</v>
          </cell>
          <cell r="AK50">
            <v>42943</v>
          </cell>
          <cell r="AL50">
            <v>42943</v>
          </cell>
          <cell r="AM50">
            <v>42942</v>
          </cell>
          <cell r="AN50">
            <v>42943</v>
          </cell>
          <cell r="AO50">
            <v>42943</v>
          </cell>
          <cell r="BL50">
            <v>42943</v>
          </cell>
          <cell r="BM50">
            <v>42943</v>
          </cell>
          <cell r="BN50">
            <v>42944</v>
          </cell>
          <cell r="BO50">
            <v>42943</v>
          </cell>
          <cell r="BP50">
            <v>42943</v>
          </cell>
          <cell r="BQ50">
            <v>42943</v>
          </cell>
          <cell r="BR50">
            <v>42943</v>
          </cell>
          <cell r="BS50">
            <v>42943</v>
          </cell>
          <cell r="BT50">
            <v>42943</v>
          </cell>
          <cell r="BU50">
            <v>42943</v>
          </cell>
          <cell r="BV50">
            <v>42943</v>
          </cell>
          <cell r="BW50">
            <v>42943</v>
          </cell>
          <cell r="BX50">
            <v>42944</v>
          </cell>
          <cell r="BY50">
            <v>42943</v>
          </cell>
          <cell r="BZ50">
            <v>42944</v>
          </cell>
          <cell r="CA50">
            <v>42943</v>
          </cell>
          <cell r="CB50">
            <v>42943</v>
          </cell>
          <cell r="CC50">
            <v>42943</v>
          </cell>
          <cell r="CD50">
            <v>42943</v>
          </cell>
          <cell r="CE50">
            <v>42944</v>
          </cell>
        </row>
        <row r="51">
          <cell r="V51">
            <v>42942</v>
          </cell>
          <cell r="W51">
            <v>42942</v>
          </cell>
          <cell r="X51">
            <v>42941</v>
          </cell>
          <cell r="Y51">
            <v>42942</v>
          </cell>
          <cell r="Z51">
            <v>42942</v>
          </cell>
          <cell r="AA51">
            <v>42942</v>
          </cell>
          <cell r="AB51">
            <v>42942</v>
          </cell>
          <cell r="AC51">
            <v>42942</v>
          </cell>
          <cell r="AD51">
            <v>42942</v>
          </cell>
          <cell r="AE51">
            <v>42942</v>
          </cell>
          <cell r="AF51">
            <v>42942</v>
          </cell>
          <cell r="AG51">
            <v>42942</v>
          </cell>
          <cell r="AH51">
            <v>42943</v>
          </cell>
          <cell r="AI51">
            <v>42942</v>
          </cell>
          <cell r="AJ51">
            <v>42943</v>
          </cell>
          <cell r="AK51">
            <v>42942</v>
          </cell>
          <cell r="AL51">
            <v>42942</v>
          </cell>
          <cell r="AM51">
            <v>42941</v>
          </cell>
          <cell r="AN51">
            <v>42942</v>
          </cell>
          <cell r="AO51">
            <v>42942</v>
          </cell>
          <cell r="BL51">
            <v>42942</v>
          </cell>
          <cell r="BM51">
            <v>42942</v>
          </cell>
          <cell r="BN51">
            <v>42943</v>
          </cell>
          <cell r="BO51">
            <v>42942</v>
          </cell>
          <cell r="BP51">
            <v>42942</v>
          </cell>
          <cell r="BQ51">
            <v>42942</v>
          </cell>
          <cell r="BR51">
            <v>42942</v>
          </cell>
          <cell r="BS51">
            <v>42942</v>
          </cell>
          <cell r="BT51">
            <v>42942</v>
          </cell>
          <cell r="BU51">
            <v>42942</v>
          </cell>
          <cell r="BV51">
            <v>42942</v>
          </cell>
          <cell r="BW51">
            <v>42942</v>
          </cell>
          <cell r="BX51">
            <v>42943</v>
          </cell>
          <cell r="BY51">
            <v>42942</v>
          </cell>
          <cell r="BZ51">
            <v>42943</v>
          </cell>
          <cell r="CA51">
            <v>42942</v>
          </cell>
          <cell r="CB51">
            <v>42942</v>
          </cell>
          <cell r="CC51">
            <v>42942</v>
          </cell>
          <cell r="CD51">
            <v>42942</v>
          </cell>
          <cell r="CE51">
            <v>42943</v>
          </cell>
        </row>
        <row r="52">
          <cell r="V52">
            <v>42941</v>
          </cell>
          <cell r="W52">
            <v>42941</v>
          </cell>
          <cell r="X52">
            <v>42940</v>
          </cell>
          <cell r="Y52">
            <v>42941</v>
          </cell>
          <cell r="Z52">
            <v>42941</v>
          </cell>
          <cell r="AA52">
            <v>42941</v>
          </cell>
          <cell r="AB52">
            <v>42941</v>
          </cell>
          <cell r="AC52">
            <v>42941</v>
          </cell>
          <cell r="AD52">
            <v>42941</v>
          </cell>
          <cell r="AE52">
            <v>42941</v>
          </cell>
          <cell r="AF52">
            <v>42941</v>
          </cell>
          <cell r="AG52">
            <v>42941</v>
          </cell>
          <cell r="AH52">
            <v>42942</v>
          </cell>
          <cell r="AI52">
            <v>42941</v>
          </cell>
          <cell r="AJ52">
            <v>42942</v>
          </cell>
          <cell r="AK52">
            <v>42941</v>
          </cell>
          <cell r="AL52">
            <v>42941</v>
          </cell>
          <cell r="AM52">
            <v>42940</v>
          </cell>
          <cell r="AN52">
            <v>42941</v>
          </cell>
          <cell r="AO52">
            <v>42941</v>
          </cell>
          <cell r="BL52">
            <v>42941</v>
          </cell>
          <cell r="BM52">
            <v>42941</v>
          </cell>
          <cell r="BN52">
            <v>42942</v>
          </cell>
          <cell r="BO52">
            <v>42941</v>
          </cell>
          <cell r="BP52">
            <v>42941</v>
          </cell>
          <cell r="BQ52">
            <v>42941</v>
          </cell>
          <cell r="BR52">
            <v>42941</v>
          </cell>
          <cell r="BS52">
            <v>42941</v>
          </cell>
          <cell r="BT52">
            <v>42941</v>
          </cell>
          <cell r="BU52">
            <v>42941</v>
          </cell>
          <cell r="BV52">
            <v>42941</v>
          </cell>
          <cell r="BW52">
            <v>42941</v>
          </cell>
          <cell r="BX52">
            <v>42942</v>
          </cell>
          <cell r="BY52">
            <v>42941</v>
          </cell>
          <cell r="BZ52">
            <v>42942</v>
          </cell>
          <cell r="CA52">
            <v>42941</v>
          </cell>
          <cell r="CB52">
            <v>42941</v>
          </cell>
          <cell r="CC52">
            <v>42941</v>
          </cell>
          <cell r="CD52">
            <v>42941</v>
          </cell>
          <cell r="CE52">
            <v>42942</v>
          </cell>
        </row>
        <row r="53">
          <cell r="V53">
            <v>42940</v>
          </cell>
          <cell r="W53">
            <v>42940</v>
          </cell>
          <cell r="X53">
            <v>42937</v>
          </cell>
          <cell r="Y53">
            <v>42940</v>
          </cell>
          <cell r="Z53">
            <v>42940</v>
          </cell>
          <cell r="AA53">
            <v>42940</v>
          </cell>
          <cell r="AB53">
            <v>42940</v>
          </cell>
          <cell r="AC53">
            <v>42940</v>
          </cell>
          <cell r="AD53">
            <v>42940</v>
          </cell>
          <cell r="AE53">
            <v>42940</v>
          </cell>
          <cell r="AF53">
            <v>42940</v>
          </cell>
          <cell r="AG53">
            <v>42940</v>
          </cell>
          <cell r="AH53">
            <v>42941</v>
          </cell>
          <cell r="AI53">
            <v>42940</v>
          </cell>
          <cell r="AJ53">
            <v>42941</v>
          </cell>
          <cell r="AK53">
            <v>42940</v>
          </cell>
          <cell r="AL53">
            <v>42940</v>
          </cell>
          <cell r="AM53">
            <v>42937</v>
          </cell>
          <cell r="AN53">
            <v>42940</v>
          </cell>
          <cell r="AO53">
            <v>42940</v>
          </cell>
          <cell r="BL53">
            <v>42940</v>
          </cell>
          <cell r="BM53">
            <v>42940</v>
          </cell>
          <cell r="BN53">
            <v>42941</v>
          </cell>
          <cell r="BO53">
            <v>42940</v>
          </cell>
          <cell r="BP53">
            <v>42940</v>
          </cell>
          <cell r="BQ53">
            <v>42940</v>
          </cell>
          <cell r="BR53">
            <v>42940</v>
          </cell>
          <cell r="BS53">
            <v>42940</v>
          </cell>
          <cell r="BT53">
            <v>42940</v>
          </cell>
          <cell r="BU53">
            <v>42940</v>
          </cell>
          <cell r="BV53">
            <v>42940</v>
          </cell>
          <cell r="BW53">
            <v>42940</v>
          </cell>
          <cell r="BX53">
            <v>42941</v>
          </cell>
          <cell r="BY53">
            <v>42940</v>
          </cell>
          <cell r="BZ53">
            <v>42941</v>
          </cell>
          <cell r="CA53">
            <v>42940</v>
          </cell>
          <cell r="CB53">
            <v>42940</v>
          </cell>
          <cell r="CC53">
            <v>42940</v>
          </cell>
          <cell r="CD53">
            <v>42940</v>
          </cell>
          <cell r="CE53">
            <v>42941</v>
          </cell>
        </row>
        <row r="54">
          <cell r="V54">
            <v>42937</v>
          </cell>
          <cell r="W54">
            <v>42937</v>
          </cell>
          <cell r="X54">
            <v>42936</v>
          </cell>
          <cell r="Y54">
            <v>42937</v>
          </cell>
          <cell r="Z54">
            <v>42937</v>
          </cell>
          <cell r="AA54">
            <v>42937</v>
          </cell>
          <cell r="AB54">
            <v>42937</v>
          </cell>
          <cell r="AC54">
            <v>42937</v>
          </cell>
          <cell r="AD54">
            <v>42937</v>
          </cell>
          <cell r="AE54">
            <v>42937</v>
          </cell>
          <cell r="AF54">
            <v>42937</v>
          </cell>
          <cell r="AG54">
            <v>42937</v>
          </cell>
          <cell r="AH54">
            <v>42940</v>
          </cell>
          <cell r="AI54">
            <v>42937</v>
          </cell>
          <cell r="AJ54">
            <v>42940</v>
          </cell>
          <cell r="AK54">
            <v>42937</v>
          </cell>
          <cell r="AL54">
            <v>42937</v>
          </cell>
          <cell r="AM54">
            <v>42936</v>
          </cell>
          <cell r="AN54">
            <v>42937</v>
          </cell>
          <cell r="AO54">
            <v>42937</v>
          </cell>
          <cell r="BL54">
            <v>42937</v>
          </cell>
          <cell r="BM54">
            <v>42937</v>
          </cell>
          <cell r="BN54">
            <v>42940</v>
          </cell>
          <cell r="BO54">
            <v>42937</v>
          </cell>
          <cell r="BP54">
            <v>42937</v>
          </cell>
          <cell r="BQ54">
            <v>42937</v>
          </cell>
          <cell r="BR54">
            <v>42937</v>
          </cell>
          <cell r="BS54">
            <v>42937</v>
          </cell>
          <cell r="BT54">
            <v>42937</v>
          </cell>
          <cell r="BU54">
            <v>42937</v>
          </cell>
          <cell r="BV54">
            <v>42937</v>
          </cell>
          <cell r="BW54">
            <v>42937</v>
          </cell>
          <cell r="BX54">
            <v>42940</v>
          </cell>
          <cell r="BY54">
            <v>42937</v>
          </cell>
          <cell r="BZ54">
            <v>42940</v>
          </cell>
          <cell r="CA54">
            <v>42937</v>
          </cell>
          <cell r="CB54">
            <v>42937</v>
          </cell>
          <cell r="CC54">
            <v>42937</v>
          </cell>
          <cell r="CD54">
            <v>42937</v>
          </cell>
          <cell r="CE54">
            <v>42940</v>
          </cell>
        </row>
        <row r="55">
          <cell r="V55">
            <v>42936</v>
          </cell>
          <cell r="W55">
            <v>42936</v>
          </cell>
          <cell r="X55">
            <v>42935</v>
          </cell>
          <cell r="Y55">
            <v>42936</v>
          </cell>
          <cell r="Z55">
            <v>42936</v>
          </cell>
          <cell r="AA55">
            <v>42936</v>
          </cell>
          <cell r="AB55">
            <v>42936</v>
          </cell>
          <cell r="AC55">
            <v>42936</v>
          </cell>
          <cell r="AD55">
            <v>42936</v>
          </cell>
          <cell r="AE55">
            <v>42936</v>
          </cell>
          <cell r="AF55">
            <v>42936</v>
          </cell>
          <cell r="AG55">
            <v>42936</v>
          </cell>
          <cell r="AH55">
            <v>42937</v>
          </cell>
          <cell r="AI55">
            <v>42936</v>
          </cell>
          <cell r="AJ55">
            <v>42937</v>
          </cell>
          <cell r="AK55">
            <v>42936</v>
          </cell>
          <cell r="AL55">
            <v>42936</v>
          </cell>
          <cell r="AM55">
            <v>42935</v>
          </cell>
          <cell r="AN55">
            <v>42936</v>
          </cell>
          <cell r="AO55">
            <v>42936</v>
          </cell>
          <cell r="BL55">
            <v>42936</v>
          </cell>
          <cell r="BM55">
            <v>42936</v>
          </cell>
          <cell r="BN55">
            <v>42937</v>
          </cell>
          <cell r="BO55">
            <v>42936</v>
          </cell>
          <cell r="BP55">
            <v>42936</v>
          </cell>
          <cell r="BQ55">
            <v>42936</v>
          </cell>
          <cell r="BR55">
            <v>42936</v>
          </cell>
          <cell r="BS55">
            <v>42936</v>
          </cell>
          <cell r="BT55">
            <v>42936</v>
          </cell>
          <cell r="BU55">
            <v>42936</v>
          </cell>
          <cell r="BV55">
            <v>42936</v>
          </cell>
          <cell r="BW55">
            <v>42936</v>
          </cell>
          <cell r="BX55">
            <v>42937</v>
          </cell>
          <cell r="BY55">
            <v>42936</v>
          </cell>
          <cell r="BZ55">
            <v>42937</v>
          </cell>
          <cell r="CA55">
            <v>42936</v>
          </cell>
          <cell r="CB55">
            <v>42936</v>
          </cell>
          <cell r="CC55">
            <v>42936</v>
          </cell>
          <cell r="CD55">
            <v>42936</v>
          </cell>
          <cell r="CE55">
            <v>42937</v>
          </cell>
        </row>
        <row r="56">
          <cell r="V56">
            <v>42935</v>
          </cell>
          <cell r="W56">
            <v>42935</v>
          </cell>
          <cell r="X56">
            <v>42934</v>
          </cell>
          <cell r="Y56">
            <v>42935</v>
          </cell>
          <cell r="Z56">
            <v>42935</v>
          </cell>
          <cell r="AA56">
            <v>42935</v>
          </cell>
          <cell r="AB56">
            <v>42935</v>
          </cell>
          <cell r="AC56">
            <v>42935</v>
          </cell>
          <cell r="AD56">
            <v>42935</v>
          </cell>
          <cell r="AE56">
            <v>42935</v>
          </cell>
          <cell r="AF56">
            <v>42935</v>
          </cell>
          <cell r="AG56">
            <v>42935</v>
          </cell>
          <cell r="AH56">
            <v>42936</v>
          </cell>
          <cell r="AI56">
            <v>42935</v>
          </cell>
          <cell r="AJ56">
            <v>42936</v>
          </cell>
          <cell r="AK56">
            <v>42935</v>
          </cell>
          <cell r="AL56">
            <v>42935</v>
          </cell>
          <cell r="AM56">
            <v>42934</v>
          </cell>
          <cell r="AN56">
            <v>42935</v>
          </cell>
          <cell r="AO56">
            <v>42935</v>
          </cell>
          <cell r="BL56">
            <v>42935</v>
          </cell>
          <cell r="BM56">
            <v>42935</v>
          </cell>
          <cell r="BN56">
            <v>42936</v>
          </cell>
          <cell r="BO56">
            <v>42935</v>
          </cell>
          <cell r="BP56">
            <v>42935</v>
          </cell>
          <cell r="BQ56">
            <v>42935</v>
          </cell>
          <cell r="BR56">
            <v>42935</v>
          </cell>
          <cell r="BS56">
            <v>42935</v>
          </cell>
          <cell r="BT56">
            <v>42935</v>
          </cell>
          <cell r="BU56">
            <v>42935</v>
          </cell>
          <cell r="BV56">
            <v>42935</v>
          </cell>
          <cell r="BW56">
            <v>42935</v>
          </cell>
          <cell r="BX56">
            <v>42936</v>
          </cell>
          <cell r="BY56">
            <v>42935</v>
          </cell>
          <cell r="BZ56">
            <v>42936</v>
          </cell>
          <cell r="CA56">
            <v>42935</v>
          </cell>
          <cell r="CB56">
            <v>42935</v>
          </cell>
          <cell r="CC56">
            <v>42935</v>
          </cell>
          <cell r="CD56">
            <v>42935</v>
          </cell>
          <cell r="CE56">
            <v>42936</v>
          </cell>
        </row>
        <row r="57">
          <cell r="V57">
            <v>42934</v>
          </cell>
          <cell r="W57">
            <v>42934</v>
          </cell>
          <cell r="X57">
            <v>42930</v>
          </cell>
          <cell r="Y57">
            <v>42934</v>
          </cell>
          <cell r="Z57">
            <v>42934</v>
          </cell>
          <cell r="AA57">
            <v>42934</v>
          </cell>
          <cell r="AB57">
            <v>42934</v>
          </cell>
          <cell r="AC57">
            <v>42934</v>
          </cell>
          <cell r="AD57">
            <v>42934</v>
          </cell>
          <cell r="AE57">
            <v>42934</v>
          </cell>
          <cell r="AF57">
            <v>42934</v>
          </cell>
          <cell r="AG57">
            <v>42934</v>
          </cell>
          <cell r="AH57">
            <v>42935</v>
          </cell>
          <cell r="AI57">
            <v>42934</v>
          </cell>
          <cell r="AJ57">
            <v>42935</v>
          </cell>
          <cell r="AK57">
            <v>42934</v>
          </cell>
          <cell r="AL57">
            <v>42934</v>
          </cell>
          <cell r="AM57">
            <v>42933</v>
          </cell>
          <cell r="AN57">
            <v>42934</v>
          </cell>
          <cell r="AO57">
            <v>42934</v>
          </cell>
          <cell r="BL57">
            <v>42934</v>
          </cell>
          <cell r="BM57">
            <v>42934</v>
          </cell>
          <cell r="BN57">
            <v>42935</v>
          </cell>
          <cell r="BO57">
            <v>42934</v>
          </cell>
          <cell r="BP57">
            <v>42934</v>
          </cell>
          <cell r="BQ57">
            <v>42934</v>
          </cell>
          <cell r="BR57">
            <v>42934</v>
          </cell>
          <cell r="BS57">
            <v>42934</v>
          </cell>
          <cell r="BT57">
            <v>42934</v>
          </cell>
          <cell r="BU57">
            <v>42934</v>
          </cell>
          <cell r="BV57">
            <v>42934</v>
          </cell>
          <cell r="BW57">
            <v>42934</v>
          </cell>
          <cell r="BX57">
            <v>42935</v>
          </cell>
          <cell r="BY57">
            <v>42934</v>
          </cell>
          <cell r="BZ57">
            <v>42935</v>
          </cell>
          <cell r="CA57">
            <v>42934</v>
          </cell>
          <cell r="CB57">
            <v>42934</v>
          </cell>
          <cell r="CC57">
            <v>42934</v>
          </cell>
          <cell r="CD57">
            <v>42934</v>
          </cell>
          <cell r="CE57">
            <v>42935</v>
          </cell>
        </row>
        <row r="58">
          <cell r="V58">
            <v>42933</v>
          </cell>
          <cell r="W58">
            <v>42933</v>
          </cell>
          <cell r="X58">
            <v>42929</v>
          </cell>
          <cell r="Y58">
            <v>42933</v>
          </cell>
          <cell r="Z58">
            <v>42933</v>
          </cell>
          <cell r="AA58">
            <v>42933</v>
          </cell>
          <cell r="AB58">
            <v>42933</v>
          </cell>
          <cell r="AC58">
            <v>42933</v>
          </cell>
          <cell r="AD58">
            <v>42933</v>
          </cell>
          <cell r="AE58">
            <v>42933</v>
          </cell>
          <cell r="AF58">
            <v>42933</v>
          </cell>
          <cell r="AG58">
            <v>42933</v>
          </cell>
          <cell r="AH58">
            <v>42934</v>
          </cell>
          <cell r="AI58">
            <v>42933</v>
          </cell>
          <cell r="AJ58">
            <v>42934</v>
          </cell>
          <cell r="AK58">
            <v>42933</v>
          </cell>
          <cell r="AL58">
            <v>42933</v>
          </cell>
          <cell r="AM58">
            <v>42930</v>
          </cell>
          <cell r="AN58">
            <v>42933</v>
          </cell>
          <cell r="AO58">
            <v>42933</v>
          </cell>
          <cell r="BL58">
            <v>42933</v>
          </cell>
          <cell r="BM58">
            <v>42933</v>
          </cell>
          <cell r="BN58">
            <v>42934</v>
          </cell>
          <cell r="BO58">
            <v>42933</v>
          </cell>
          <cell r="BP58">
            <v>42933</v>
          </cell>
          <cell r="BQ58">
            <v>42933</v>
          </cell>
          <cell r="BR58">
            <v>42933</v>
          </cell>
          <cell r="BS58">
            <v>42933</v>
          </cell>
          <cell r="BT58">
            <v>42933</v>
          </cell>
          <cell r="BU58">
            <v>42933</v>
          </cell>
          <cell r="BV58">
            <v>42933</v>
          </cell>
          <cell r="BW58">
            <v>42933</v>
          </cell>
          <cell r="BX58">
            <v>42934</v>
          </cell>
          <cell r="BY58">
            <v>42933</v>
          </cell>
          <cell r="BZ58">
            <v>42934</v>
          </cell>
          <cell r="CA58">
            <v>42933</v>
          </cell>
          <cell r="CB58">
            <v>42933</v>
          </cell>
          <cell r="CC58">
            <v>42933</v>
          </cell>
          <cell r="CD58">
            <v>42933</v>
          </cell>
          <cell r="CE58">
            <v>42934</v>
          </cell>
        </row>
        <row r="59">
          <cell r="V59">
            <v>42930</v>
          </cell>
          <cell r="W59">
            <v>42930</v>
          </cell>
          <cell r="X59">
            <v>42928</v>
          </cell>
          <cell r="Y59">
            <v>42930</v>
          </cell>
          <cell r="Z59">
            <v>42930</v>
          </cell>
          <cell r="AA59">
            <v>42930</v>
          </cell>
          <cell r="AB59">
            <v>42930</v>
          </cell>
          <cell r="AC59">
            <v>42930</v>
          </cell>
          <cell r="AD59">
            <v>42930</v>
          </cell>
          <cell r="AE59">
            <v>42930</v>
          </cell>
          <cell r="AF59">
            <v>42930</v>
          </cell>
          <cell r="AG59">
            <v>42930</v>
          </cell>
          <cell r="AH59">
            <v>42933</v>
          </cell>
          <cell r="AI59">
            <v>42930</v>
          </cell>
          <cell r="AJ59">
            <v>42933</v>
          </cell>
          <cell r="AK59">
            <v>42930</v>
          </cell>
          <cell r="AL59">
            <v>42930</v>
          </cell>
          <cell r="AM59">
            <v>42929</v>
          </cell>
          <cell r="AN59">
            <v>42930</v>
          </cell>
          <cell r="AO59">
            <v>42930</v>
          </cell>
          <cell r="BL59">
            <v>42930</v>
          </cell>
          <cell r="BM59">
            <v>42930</v>
          </cell>
          <cell r="BN59">
            <v>42933</v>
          </cell>
          <cell r="BO59">
            <v>42930</v>
          </cell>
          <cell r="BP59">
            <v>42930</v>
          </cell>
          <cell r="BQ59">
            <v>42930</v>
          </cell>
          <cell r="BR59">
            <v>42930</v>
          </cell>
          <cell r="BS59">
            <v>42930</v>
          </cell>
          <cell r="BT59">
            <v>42930</v>
          </cell>
          <cell r="BU59">
            <v>42930</v>
          </cell>
          <cell r="BV59">
            <v>42930</v>
          </cell>
          <cell r="BW59">
            <v>42930</v>
          </cell>
          <cell r="BX59">
            <v>42933</v>
          </cell>
          <cell r="BY59">
            <v>42930</v>
          </cell>
          <cell r="BZ59">
            <v>42933</v>
          </cell>
          <cell r="CA59">
            <v>42930</v>
          </cell>
          <cell r="CB59">
            <v>42930</v>
          </cell>
          <cell r="CC59">
            <v>42930</v>
          </cell>
          <cell r="CD59">
            <v>42930</v>
          </cell>
          <cell r="CE59">
            <v>42933</v>
          </cell>
        </row>
        <row r="60">
          <cell r="V60">
            <v>42929</v>
          </cell>
          <cell r="W60">
            <v>42929</v>
          </cell>
          <cell r="X60">
            <v>42927</v>
          </cell>
          <cell r="Y60">
            <v>42929</v>
          </cell>
          <cell r="Z60">
            <v>42929</v>
          </cell>
          <cell r="AA60">
            <v>42929</v>
          </cell>
          <cell r="AB60">
            <v>42929</v>
          </cell>
          <cell r="AC60">
            <v>42929</v>
          </cell>
          <cell r="AD60">
            <v>42929</v>
          </cell>
          <cell r="AE60">
            <v>42929</v>
          </cell>
          <cell r="AF60">
            <v>42929</v>
          </cell>
          <cell r="AG60">
            <v>42929</v>
          </cell>
          <cell r="AH60">
            <v>42930</v>
          </cell>
          <cell r="AI60">
            <v>42929</v>
          </cell>
          <cell r="AJ60">
            <v>42930</v>
          </cell>
          <cell r="AK60">
            <v>42929</v>
          </cell>
          <cell r="AL60">
            <v>42929</v>
          </cell>
          <cell r="AM60">
            <v>42928</v>
          </cell>
          <cell r="AN60">
            <v>42929</v>
          </cell>
          <cell r="AO60">
            <v>42929</v>
          </cell>
          <cell r="BL60">
            <v>42929</v>
          </cell>
          <cell r="BM60">
            <v>42929</v>
          </cell>
          <cell r="BN60">
            <v>42930</v>
          </cell>
          <cell r="BO60">
            <v>42929</v>
          </cell>
          <cell r="BP60">
            <v>42929</v>
          </cell>
          <cell r="BQ60">
            <v>42929</v>
          </cell>
          <cell r="BR60">
            <v>42929</v>
          </cell>
          <cell r="BS60">
            <v>42929</v>
          </cell>
          <cell r="BT60">
            <v>42929</v>
          </cell>
          <cell r="BU60">
            <v>42929</v>
          </cell>
          <cell r="BV60">
            <v>42929</v>
          </cell>
          <cell r="BW60">
            <v>42929</v>
          </cell>
          <cell r="BX60">
            <v>42930</v>
          </cell>
          <cell r="BY60">
            <v>42929</v>
          </cell>
          <cell r="BZ60">
            <v>42930</v>
          </cell>
          <cell r="CA60">
            <v>42929</v>
          </cell>
          <cell r="CB60">
            <v>42929</v>
          </cell>
          <cell r="CC60">
            <v>42929</v>
          </cell>
          <cell r="CD60">
            <v>42929</v>
          </cell>
          <cell r="CE60">
            <v>42930</v>
          </cell>
        </row>
        <row r="61">
          <cell r="V61">
            <v>42928</v>
          </cell>
          <cell r="W61">
            <v>42928</v>
          </cell>
          <cell r="X61">
            <v>42926</v>
          </cell>
          <cell r="Y61">
            <v>42928</v>
          </cell>
          <cell r="Z61">
            <v>42928</v>
          </cell>
          <cell r="AA61">
            <v>42928</v>
          </cell>
          <cell r="AB61">
            <v>42928</v>
          </cell>
          <cell r="AC61">
            <v>42928</v>
          </cell>
          <cell r="AD61">
            <v>42928</v>
          </cell>
          <cell r="AE61">
            <v>42928</v>
          </cell>
          <cell r="AF61">
            <v>42928</v>
          </cell>
          <cell r="AG61">
            <v>42928</v>
          </cell>
          <cell r="AH61">
            <v>42929</v>
          </cell>
          <cell r="AI61">
            <v>42928</v>
          </cell>
          <cell r="AJ61">
            <v>42929</v>
          </cell>
          <cell r="AK61">
            <v>42928</v>
          </cell>
          <cell r="AL61">
            <v>42928</v>
          </cell>
          <cell r="AM61">
            <v>42927</v>
          </cell>
          <cell r="AN61">
            <v>42928</v>
          </cell>
          <cell r="AO61">
            <v>42928</v>
          </cell>
          <cell r="BL61">
            <v>42928</v>
          </cell>
          <cell r="BM61">
            <v>42928</v>
          </cell>
          <cell r="BN61">
            <v>42929</v>
          </cell>
          <cell r="BO61">
            <v>42928</v>
          </cell>
          <cell r="BP61">
            <v>42928</v>
          </cell>
          <cell r="BQ61">
            <v>42928</v>
          </cell>
          <cell r="BR61">
            <v>42928</v>
          </cell>
          <cell r="BS61">
            <v>42928</v>
          </cell>
          <cell r="BT61">
            <v>42928</v>
          </cell>
          <cell r="BU61">
            <v>42928</v>
          </cell>
          <cell r="BV61">
            <v>42928</v>
          </cell>
          <cell r="BW61">
            <v>42928</v>
          </cell>
          <cell r="BX61">
            <v>42929</v>
          </cell>
          <cell r="BY61">
            <v>42928</v>
          </cell>
          <cell r="BZ61">
            <v>42929</v>
          </cell>
          <cell r="CA61">
            <v>42928</v>
          </cell>
          <cell r="CB61">
            <v>42928</v>
          </cell>
          <cell r="CC61">
            <v>42928</v>
          </cell>
          <cell r="CD61">
            <v>42928</v>
          </cell>
          <cell r="CE61">
            <v>42929</v>
          </cell>
        </row>
        <row r="62">
          <cell r="V62">
            <v>42927</v>
          </cell>
          <cell r="W62">
            <v>42927</v>
          </cell>
          <cell r="X62">
            <v>42923</v>
          </cell>
          <cell r="Y62">
            <v>42927</v>
          </cell>
          <cell r="Z62">
            <v>42927</v>
          </cell>
          <cell r="AA62">
            <v>42927</v>
          </cell>
          <cell r="AB62">
            <v>42927</v>
          </cell>
          <cell r="AC62">
            <v>42927</v>
          </cell>
          <cell r="AD62">
            <v>42927</v>
          </cell>
          <cell r="AE62">
            <v>42927</v>
          </cell>
          <cell r="AF62">
            <v>42927</v>
          </cell>
          <cell r="AG62">
            <v>42927</v>
          </cell>
          <cell r="AH62">
            <v>42928</v>
          </cell>
          <cell r="AI62">
            <v>42927</v>
          </cell>
          <cell r="AJ62">
            <v>42928</v>
          </cell>
          <cell r="AK62">
            <v>42927</v>
          </cell>
          <cell r="AL62">
            <v>42927</v>
          </cell>
          <cell r="AM62">
            <v>42926</v>
          </cell>
          <cell r="AN62">
            <v>42927</v>
          </cell>
          <cell r="AO62">
            <v>42927</v>
          </cell>
          <cell r="BL62">
            <v>42927</v>
          </cell>
          <cell r="BM62">
            <v>42927</v>
          </cell>
          <cell r="BN62">
            <v>42928</v>
          </cell>
          <cell r="BO62">
            <v>42927</v>
          </cell>
          <cell r="BP62">
            <v>42927</v>
          </cell>
          <cell r="BQ62">
            <v>42927</v>
          </cell>
          <cell r="BR62">
            <v>42927</v>
          </cell>
          <cell r="BS62">
            <v>42927</v>
          </cell>
          <cell r="BT62">
            <v>42927</v>
          </cell>
          <cell r="BU62">
            <v>42927</v>
          </cell>
          <cell r="BV62">
            <v>42927</v>
          </cell>
          <cell r="BW62">
            <v>42927</v>
          </cell>
          <cell r="BX62">
            <v>42928</v>
          </cell>
          <cell r="BY62">
            <v>42927</v>
          </cell>
          <cell r="BZ62">
            <v>42928</v>
          </cell>
          <cell r="CA62">
            <v>42927</v>
          </cell>
          <cell r="CB62">
            <v>42927</v>
          </cell>
          <cell r="CC62">
            <v>42927</v>
          </cell>
          <cell r="CD62">
            <v>42927</v>
          </cell>
          <cell r="CE62">
            <v>42928</v>
          </cell>
        </row>
        <row r="63">
          <cell r="V63">
            <v>42926</v>
          </cell>
          <cell r="W63">
            <v>42926</v>
          </cell>
          <cell r="X63">
            <v>42922</v>
          </cell>
          <cell r="Y63">
            <v>42926</v>
          </cell>
          <cell r="Z63">
            <v>42926</v>
          </cell>
          <cell r="AA63">
            <v>42926</v>
          </cell>
          <cell r="AB63">
            <v>42926</v>
          </cell>
          <cell r="AC63">
            <v>42926</v>
          </cell>
          <cell r="AD63">
            <v>42926</v>
          </cell>
          <cell r="AE63">
            <v>42926</v>
          </cell>
          <cell r="AF63">
            <v>42926</v>
          </cell>
          <cell r="AG63">
            <v>42926</v>
          </cell>
          <cell r="AH63">
            <v>42927</v>
          </cell>
          <cell r="AI63">
            <v>42926</v>
          </cell>
          <cell r="AJ63">
            <v>42927</v>
          </cell>
          <cell r="AK63">
            <v>42926</v>
          </cell>
          <cell r="AL63">
            <v>42926</v>
          </cell>
          <cell r="AM63">
            <v>42923</v>
          </cell>
          <cell r="AN63">
            <v>42926</v>
          </cell>
          <cell r="AO63">
            <v>42926</v>
          </cell>
          <cell r="BL63">
            <v>42926</v>
          </cell>
          <cell r="BM63">
            <v>42926</v>
          </cell>
          <cell r="BN63">
            <v>42927</v>
          </cell>
          <cell r="BO63">
            <v>42926</v>
          </cell>
          <cell r="BP63">
            <v>42926</v>
          </cell>
          <cell r="BQ63">
            <v>42926</v>
          </cell>
          <cell r="BR63">
            <v>42926</v>
          </cell>
          <cell r="BS63">
            <v>42926</v>
          </cell>
          <cell r="BT63">
            <v>42926</v>
          </cell>
          <cell r="BU63">
            <v>42926</v>
          </cell>
          <cell r="BV63">
            <v>42926</v>
          </cell>
          <cell r="BW63">
            <v>42926</v>
          </cell>
          <cell r="BX63">
            <v>42927</v>
          </cell>
          <cell r="BY63">
            <v>42926</v>
          </cell>
          <cell r="BZ63">
            <v>42927</v>
          </cell>
          <cell r="CA63">
            <v>42926</v>
          </cell>
          <cell r="CB63">
            <v>42926</v>
          </cell>
          <cell r="CC63">
            <v>42926</v>
          </cell>
          <cell r="CD63">
            <v>42926</v>
          </cell>
          <cell r="CE63">
            <v>42927</v>
          </cell>
        </row>
        <row r="64">
          <cell r="V64">
            <v>42923</v>
          </cell>
          <cell r="W64">
            <v>42923</v>
          </cell>
          <cell r="X64">
            <v>42921</v>
          </cell>
          <cell r="Y64">
            <v>42923</v>
          </cell>
          <cell r="Z64">
            <v>42923</v>
          </cell>
          <cell r="AA64">
            <v>42923</v>
          </cell>
          <cell r="AB64">
            <v>42923</v>
          </cell>
          <cell r="AC64">
            <v>42923</v>
          </cell>
          <cell r="AD64">
            <v>42923</v>
          </cell>
          <cell r="AE64">
            <v>42923</v>
          </cell>
          <cell r="AF64">
            <v>42923</v>
          </cell>
          <cell r="AG64">
            <v>42923</v>
          </cell>
          <cell r="AH64">
            <v>42926</v>
          </cell>
          <cell r="AI64">
            <v>42923</v>
          </cell>
          <cell r="AJ64">
            <v>42926</v>
          </cell>
          <cell r="AK64">
            <v>42923</v>
          </cell>
          <cell r="AL64">
            <v>42923</v>
          </cell>
          <cell r="AM64">
            <v>42922</v>
          </cell>
          <cell r="AN64">
            <v>42923</v>
          </cell>
          <cell r="AO64">
            <v>42923</v>
          </cell>
          <cell r="BL64">
            <v>42923</v>
          </cell>
          <cell r="BM64">
            <v>42923</v>
          </cell>
          <cell r="BN64">
            <v>42926</v>
          </cell>
          <cell r="BO64">
            <v>42923</v>
          </cell>
          <cell r="BP64">
            <v>42923</v>
          </cell>
          <cell r="BQ64">
            <v>42923</v>
          </cell>
          <cell r="BR64">
            <v>42923</v>
          </cell>
          <cell r="BS64">
            <v>42923</v>
          </cell>
          <cell r="BT64">
            <v>42923</v>
          </cell>
          <cell r="BU64">
            <v>42923</v>
          </cell>
          <cell r="BV64">
            <v>42923</v>
          </cell>
          <cell r="BW64">
            <v>42923</v>
          </cell>
          <cell r="BX64">
            <v>42926</v>
          </cell>
          <cell r="BY64">
            <v>42923</v>
          </cell>
          <cell r="BZ64">
            <v>42926</v>
          </cell>
          <cell r="CA64">
            <v>42923</v>
          </cell>
          <cell r="CB64">
            <v>42923</v>
          </cell>
          <cell r="CC64">
            <v>42923</v>
          </cell>
          <cell r="CD64">
            <v>42923</v>
          </cell>
          <cell r="CE64">
            <v>42926</v>
          </cell>
        </row>
        <row r="65">
          <cell r="V65">
            <v>42922</v>
          </cell>
          <cell r="W65">
            <v>42922</v>
          </cell>
          <cell r="X65">
            <v>42919</v>
          </cell>
          <cell r="Y65">
            <v>42922</v>
          </cell>
          <cell r="Z65">
            <v>42922</v>
          </cell>
          <cell r="AA65">
            <v>42922</v>
          </cell>
          <cell r="AB65">
            <v>42922</v>
          </cell>
          <cell r="AC65">
            <v>42922</v>
          </cell>
          <cell r="AD65">
            <v>42922</v>
          </cell>
          <cell r="AE65">
            <v>42922</v>
          </cell>
          <cell r="AF65">
            <v>42922</v>
          </cell>
          <cell r="AG65">
            <v>42922</v>
          </cell>
          <cell r="AH65">
            <v>42923</v>
          </cell>
          <cell r="AI65">
            <v>42922</v>
          </cell>
          <cell r="AJ65">
            <v>42923</v>
          </cell>
          <cell r="AK65">
            <v>42922</v>
          </cell>
          <cell r="AL65">
            <v>42922</v>
          </cell>
          <cell r="AM65">
            <v>42921</v>
          </cell>
          <cell r="AN65">
            <v>42922</v>
          </cell>
          <cell r="AO65">
            <v>42922</v>
          </cell>
          <cell r="BL65">
            <v>42922</v>
          </cell>
          <cell r="BM65">
            <v>42922</v>
          </cell>
          <cell r="BN65">
            <v>42923</v>
          </cell>
          <cell r="BO65">
            <v>42922</v>
          </cell>
          <cell r="BP65">
            <v>42922</v>
          </cell>
          <cell r="BQ65">
            <v>42922</v>
          </cell>
          <cell r="BR65">
            <v>42922</v>
          </cell>
          <cell r="BS65">
            <v>42922</v>
          </cell>
          <cell r="BT65">
            <v>42922</v>
          </cell>
          <cell r="BU65">
            <v>42922</v>
          </cell>
          <cell r="BV65">
            <v>42922</v>
          </cell>
          <cell r="BW65">
            <v>42922</v>
          </cell>
          <cell r="BX65">
            <v>42923</v>
          </cell>
          <cell r="BY65">
            <v>42922</v>
          </cell>
          <cell r="BZ65">
            <v>42923</v>
          </cell>
          <cell r="CA65">
            <v>42922</v>
          </cell>
          <cell r="CB65">
            <v>42922</v>
          </cell>
          <cell r="CC65">
            <v>42922</v>
          </cell>
          <cell r="CD65">
            <v>42922</v>
          </cell>
          <cell r="CE65">
            <v>42923</v>
          </cell>
        </row>
        <row r="66">
          <cell r="V66">
            <v>42921</v>
          </cell>
          <cell r="W66">
            <v>42921</v>
          </cell>
          <cell r="X66">
            <v>42916</v>
          </cell>
          <cell r="Y66">
            <v>42921</v>
          </cell>
          <cell r="Z66">
            <v>42921</v>
          </cell>
          <cell r="AA66">
            <v>42921</v>
          </cell>
          <cell r="AB66">
            <v>42921</v>
          </cell>
          <cell r="AC66">
            <v>42921</v>
          </cell>
          <cell r="AD66">
            <v>42921</v>
          </cell>
          <cell r="AE66">
            <v>42921</v>
          </cell>
          <cell r="AF66">
            <v>42921</v>
          </cell>
          <cell r="AG66">
            <v>42921</v>
          </cell>
          <cell r="AH66">
            <v>42922</v>
          </cell>
          <cell r="AI66">
            <v>42921</v>
          </cell>
          <cell r="AJ66">
            <v>42922</v>
          </cell>
          <cell r="AK66">
            <v>42921</v>
          </cell>
          <cell r="AL66">
            <v>42921</v>
          </cell>
          <cell r="AM66">
            <v>42920</v>
          </cell>
          <cell r="AN66">
            <v>42921</v>
          </cell>
          <cell r="AO66">
            <v>42921</v>
          </cell>
          <cell r="BL66">
            <v>42921</v>
          </cell>
          <cell r="BM66">
            <v>42921</v>
          </cell>
          <cell r="BN66">
            <v>42922</v>
          </cell>
          <cell r="BO66">
            <v>42921</v>
          </cell>
          <cell r="BP66">
            <v>42921</v>
          </cell>
          <cell r="BQ66">
            <v>42921</v>
          </cell>
          <cell r="BR66">
            <v>42921</v>
          </cell>
          <cell r="BS66">
            <v>42921</v>
          </cell>
          <cell r="BT66">
            <v>42921</v>
          </cell>
          <cell r="BU66">
            <v>42921</v>
          </cell>
          <cell r="BV66">
            <v>42921</v>
          </cell>
          <cell r="BW66">
            <v>42921</v>
          </cell>
          <cell r="BX66">
            <v>42922</v>
          </cell>
          <cell r="BY66">
            <v>42921</v>
          </cell>
          <cell r="BZ66">
            <v>42922</v>
          </cell>
          <cell r="CA66">
            <v>42921</v>
          </cell>
          <cell r="CB66">
            <v>42921</v>
          </cell>
          <cell r="CC66">
            <v>42921</v>
          </cell>
          <cell r="CD66">
            <v>42921</v>
          </cell>
          <cell r="CE66">
            <v>42922</v>
          </cell>
        </row>
        <row r="67">
          <cell r="V67">
            <v>42919</v>
          </cell>
          <cell r="W67">
            <v>42919</v>
          </cell>
          <cell r="X67">
            <v>42915</v>
          </cell>
          <cell r="Y67">
            <v>42919</v>
          </cell>
          <cell r="Z67">
            <v>42919</v>
          </cell>
          <cell r="AA67">
            <v>42919</v>
          </cell>
          <cell r="AB67">
            <v>42920</v>
          </cell>
          <cell r="AC67">
            <v>42919</v>
          </cell>
          <cell r="AD67">
            <v>42919</v>
          </cell>
          <cell r="AE67">
            <v>42919</v>
          </cell>
          <cell r="AF67">
            <v>42919</v>
          </cell>
          <cell r="AG67">
            <v>42919</v>
          </cell>
          <cell r="AH67">
            <v>42921</v>
          </cell>
          <cell r="AI67">
            <v>42919</v>
          </cell>
          <cell r="AJ67">
            <v>42921</v>
          </cell>
          <cell r="AK67">
            <v>42919</v>
          </cell>
          <cell r="AL67">
            <v>42919</v>
          </cell>
          <cell r="AM67">
            <v>42919</v>
          </cell>
          <cell r="AN67">
            <v>42920</v>
          </cell>
          <cell r="AO67">
            <v>42920</v>
          </cell>
          <cell r="BL67">
            <v>42919</v>
          </cell>
          <cell r="BM67">
            <v>42919</v>
          </cell>
          <cell r="BN67">
            <v>42921</v>
          </cell>
          <cell r="BO67">
            <v>42919</v>
          </cell>
          <cell r="BP67">
            <v>42919</v>
          </cell>
          <cell r="BQ67">
            <v>42919</v>
          </cell>
          <cell r="BR67">
            <v>42920</v>
          </cell>
          <cell r="BS67">
            <v>42919</v>
          </cell>
          <cell r="BT67">
            <v>42919</v>
          </cell>
          <cell r="BU67">
            <v>42919</v>
          </cell>
          <cell r="BV67">
            <v>42919</v>
          </cell>
          <cell r="BW67">
            <v>42919</v>
          </cell>
          <cell r="BX67">
            <v>42921</v>
          </cell>
          <cell r="BY67">
            <v>42919</v>
          </cell>
          <cell r="BZ67">
            <v>42921</v>
          </cell>
          <cell r="CA67">
            <v>42919</v>
          </cell>
          <cell r="CB67">
            <v>42919</v>
          </cell>
          <cell r="CC67">
            <v>42919</v>
          </cell>
          <cell r="CD67">
            <v>42920</v>
          </cell>
          <cell r="CE67">
            <v>42921</v>
          </cell>
        </row>
        <row r="68">
          <cell r="V68">
            <v>42916</v>
          </cell>
          <cell r="W68">
            <v>42916</v>
          </cell>
          <cell r="X68">
            <v>42914</v>
          </cell>
          <cell r="Y68">
            <v>42916</v>
          </cell>
          <cell r="Z68">
            <v>42916</v>
          </cell>
          <cell r="AA68">
            <v>42916</v>
          </cell>
          <cell r="AB68">
            <v>42919</v>
          </cell>
          <cell r="AC68">
            <v>42916</v>
          </cell>
          <cell r="AD68">
            <v>42916</v>
          </cell>
          <cell r="AE68">
            <v>42916</v>
          </cell>
          <cell r="AF68">
            <v>42916</v>
          </cell>
          <cell r="AG68">
            <v>42916</v>
          </cell>
          <cell r="AH68">
            <v>42920</v>
          </cell>
          <cell r="AI68">
            <v>42916</v>
          </cell>
          <cell r="AJ68">
            <v>42920</v>
          </cell>
          <cell r="AK68">
            <v>42916</v>
          </cell>
          <cell r="AL68">
            <v>42916</v>
          </cell>
          <cell r="AM68">
            <v>42916</v>
          </cell>
          <cell r="AN68">
            <v>42919</v>
          </cell>
          <cell r="AO68">
            <v>42919</v>
          </cell>
          <cell r="BL68">
            <v>42916</v>
          </cell>
          <cell r="BM68">
            <v>42916</v>
          </cell>
          <cell r="BN68">
            <v>42920</v>
          </cell>
          <cell r="BO68">
            <v>42916</v>
          </cell>
          <cell r="BP68">
            <v>42916</v>
          </cell>
          <cell r="BQ68">
            <v>42916</v>
          </cell>
          <cell r="BR68">
            <v>42919</v>
          </cell>
          <cell r="BS68">
            <v>42916</v>
          </cell>
          <cell r="BT68">
            <v>42916</v>
          </cell>
          <cell r="BU68">
            <v>42916</v>
          </cell>
          <cell r="BV68">
            <v>42916</v>
          </cell>
          <cell r="BW68">
            <v>42916</v>
          </cell>
          <cell r="BX68">
            <v>42920</v>
          </cell>
          <cell r="BY68">
            <v>42916</v>
          </cell>
          <cell r="BZ68">
            <v>42920</v>
          </cell>
          <cell r="CA68">
            <v>42916</v>
          </cell>
          <cell r="CB68">
            <v>42916</v>
          </cell>
          <cell r="CC68">
            <v>42916</v>
          </cell>
          <cell r="CD68">
            <v>42919</v>
          </cell>
          <cell r="CE68">
            <v>42920</v>
          </cell>
        </row>
        <row r="69">
          <cell r="V69">
            <v>42915</v>
          </cell>
          <cell r="W69">
            <v>42915</v>
          </cell>
          <cell r="X69">
            <v>42913</v>
          </cell>
          <cell r="Y69">
            <v>42915</v>
          </cell>
          <cell r="Z69">
            <v>42915</v>
          </cell>
          <cell r="AA69">
            <v>42915</v>
          </cell>
          <cell r="AB69">
            <v>42916</v>
          </cell>
          <cell r="AC69">
            <v>42915</v>
          </cell>
          <cell r="AD69">
            <v>42915</v>
          </cell>
          <cell r="AE69">
            <v>42915</v>
          </cell>
          <cell r="AF69">
            <v>42915</v>
          </cell>
          <cell r="AG69">
            <v>42915</v>
          </cell>
          <cell r="AH69">
            <v>42919</v>
          </cell>
          <cell r="AI69">
            <v>42915</v>
          </cell>
          <cell r="AJ69">
            <v>42919</v>
          </cell>
          <cell r="AK69">
            <v>42915</v>
          </cell>
          <cell r="AL69">
            <v>42915</v>
          </cell>
          <cell r="AM69">
            <v>42915</v>
          </cell>
          <cell r="AN69">
            <v>42916</v>
          </cell>
          <cell r="AO69">
            <v>42916</v>
          </cell>
          <cell r="BL69">
            <v>42915</v>
          </cell>
          <cell r="BM69">
            <v>42915</v>
          </cell>
          <cell r="BN69">
            <v>42919</v>
          </cell>
          <cell r="BO69">
            <v>42915</v>
          </cell>
          <cell r="BP69">
            <v>42915</v>
          </cell>
          <cell r="BQ69">
            <v>42915</v>
          </cell>
          <cell r="BR69">
            <v>42916</v>
          </cell>
          <cell r="BS69">
            <v>42915</v>
          </cell>
          <cell r="BT69">
            <v>42915</v>
          </cell>
          <cell r="BU69">
            <v>42915</v>
          </cell>
          <cell r="BV69">
            <v>42915</v>
          </cell>
          <cell r="BW69">
            <v>42915</v>
          </cell>
          <cell r="BX69">
            <v>42919</v>
          </cell>
          <cell r="BY69">
            <v>42915</v>
          </cell>
          <cell r="BZ69">
            <v>42919</v>
          </cell>
          <cell r="CA69">
            <v>42915</v>
          </cell>
          <cell r="CB69">
            <v>42915</v>
          </cell>
          <cell r="CC69">
            <v>42915</v>
          </cell>
          <cell r="CD69">
            <v>42916</v>
          </cell>
          <cell r="CE69">
            <v>42919</v>
          </cell>
        </row>
        <row r="70">
          <cell r="V70">
            <v>42914</v>
          </cell>
          <cell r="W70">
            <v>42914</v>
          </cell>
          <cell r="X70">
            <v>42912</v>
          </cell>
          <cell r="Y70">
            <v>42914</v>
          </cell>
          <cell r="Z70">
            <v>42914</v>
          </cell>
          <cell r="AA70">
            <v>42914</v>
          </cell>
          <cell r="AB70">
            <v>42915</v>
          </cell>
          <cell r="AC70">
            <v>42914</v>
          </cell>
          <cell r="AD70">
            <v>42914</v>
          </cell>
          <cell r="AE70">
            <v>42914</v>
          </cell>
          <cell r="AF70">
            <v>42914</v>
          </cell>
          <cell r="AG70">
            <v>42914</v>
          </cell>
          <cell r="AH70">
            <v>42916</v>
          </cell>
          <cell r="AI70">
            <v>42914</v>
          </cell>
          <cell r="AJ70">
            <v>42916</v>
          </cell>
          <cell r="AK70">
            <v>42914</v>
          </cell>
          <cell r="AL70">
            <v>42914</v>
          </cell>
          <cell r="AM70">
            <v>42914</v>
          </cell>
          <cell r="AN70">
            <v>42915</v>
          </cell>
          <cell r="AO70">
            <v>42915</v>
          </cell>
          <cell r="BL70">
            <v>42914</v>
          </cell>
          <cell r="BM70">
            <v>42914</v>
          </cell>
          <cell r="BN70">
            <v>42916</v>
          </cell>
          <cell r="BO70">
            <v>42914</v>
          </cell>
          <cell r="BP70">
            <v>42914</v>
          </cell>
          <cell r="BQ70">
            <v>42914</v>
          </cell>
          <cell r="BR70">
            <v>42915</v>
          </cell>
          <cell r="BS70">
            <v>42914</v>
          </cell>
          <cell r="BT70">
            <v>42914</v>
          </cell>
          <cell r="BU70">
            <v>42914</v>
          </cell>
          <cell r="BV70">
            <v>42914</v>
          </cell>
          <cell r="BW70">
            <v>42914</v>
          </cell>
          <cell r="BX70">
            <v>42916</v>
          </cell>
          <cell r="BY70">
            <v>42914</v>
          </cell>
          <cell r="BZ70">
            <v>42916</v>
          </cell>
          <cell r="CA70">
            <v>42914</v>
          </cell>
          <cell r="CB70">
            <v>42914</v>
          </cell>
          <cell r="CC70">
            <v>42914</v>
          </cell>
          <cell r="CD70">
            <v>42915</v>
          </cell>
          <cell r="CE70">
            <v>42916</v>
          </cell>
        </row>
        <row r="71">
          <cell r="V71">
            <v>42913</v>
          </cell>
          <cell r="W71">
            <v>42913</v>
          </cell>
          <cell r="X71">
            <v>42909</v>
          </cell>
          <cell r="Y71">
            <v>42913</v>
          </cell>
          <cell r="Z71">
            <v>42913</v>
          </cell>
          <cell r="AA71">
            <v>42913</v>
          </cell>
          <cell r="AB71">
            <v>42914</v>
          </cell>
          <cell r="AC71">
            <v>42913</v>
          </cell>
          <cell r="AD71">
            <v>42913</v>
          </cell>
          <cell r="AE71">
            <v>42913</v>
          </cell>
          <cell r="AF71">
            <v>42913</v>
          </cell>
          <cell r="AG71">
            <v>42913</v>
          </cell>
          <cell r="AH71">
            <v>42915</v>
          </cell>
          <cell r="AI71">
            <v>42913</v>
          </cell>
          <cell r="AJ71">
            <v>42915</v>
          </cell>
          <cell r="AK71">
            <v>42913</v>
          </cell>
          <cell r="AL71">
            <v>42913</v>
          </cell>
          <cell r="AM71">
            <v>42913</v>
          </cell>
          <cell r="AN71">
            <v>42914</v>
          </cell>
          <cell r="AO71">
            <v>42914</v>
          </cell>
          <cell r="BL71">
            <v>42913</v>
          </cell>
          <cell r="BM71">
            <v>42913</v>
          </cell>
          <cell r="BN71">
            <v>42915</v>
          </cell>
          <cell r="BO71">
            <v>42913</v>
          </cell>
          <cell r="BP71">
            <v>42913</v>
          </cell>
          <cell r="BQ71">
            <v>42913</v>
          </cell>
          <cell r="BR71">
            <v>42914</v>
          </cell>
          <cell r="BS71">
            <v>42913</v>
          </cell>
          <cell r="BT71">
            <v>42913</v>
          </cell>
          <cell r="BU71">
            <v>42913</v>
          </cell>
          <cell r="BV71">
            <v>42913</v>
          </cell>
          <cell r="BW71">
            <v>42913</v>
          </cell>
          <cell r="BX71">
            <v>42915</v>
          </cell>
          <cell r="BY71">
            <v>42913</v>
          </cell>
          <cell r="BZ71">
            <v>42915</v>
          </cell>
          <cell r="CA71">
            <v>42913</v>
          </cell>
          <cell r="CB71">
            <v>42913</v>
          </cell>
          <cell r="CC71">
            <v>42913</v>
          </cell>
          <cell r="CD71">
            <v>42914</v>
          </cell>
          <cell r="CE71">
            <v>42915</v>
          </cell>
        </row>
        <row r="72">
          <cell r="V72">
            <v>42912</v>
          </cell>
          <cell r="W72">
            <v>42912</v>
          </cell>
          <cell r="X72">
            <v>42908</v>
          </cell>
          <cell r="Y72">
            <v>42912</v>
          </cell>
          <cell r="Z72">
            <v>42912</v>
          </cell>
          <cell r="AA72">
            <v>42912</v>
          </cell>
          <cell r="AB72">
            <v>42913</v>
          </cell>
          <cell r="AC72">
            <v>42912</v>
          </cell>
          <cell r="AD72">
            <v>42912</v>
          </cell>
          <cell r="AE72">
            <v>42912</v>
          </cell>
          <cell r="AF72">
            <v>42912</v>
          </cell>
          <cell r="AG72">
            <v>42912</v>
          </cell>
          <cell r="AH72">
            <v>42914</v>
          </cell>
          <cell r="AI72">
            <v>42912</v>
          </cell>
          <cell r="AJ72">
            <v>42914</v>
          </cell>
          <cell r="AK72">
            <v>42912</v>
          </cell>
          <cell r="AL72">
            <v>42912</v>
          </cell>
          <cell r="AM72">
            <v>42909</v>
          </cell>
          <cell r="AN72">
            <v>42913</v>
          </cell>
          <cell r="AO72">
            <v>42913</v>
          </cell>
          <cell r="BL72">
            <v>42912</v>
          </cell>
          <cell r="BM72">
            <v>42912</v>
          </cell>
          <cell r="BN72">
            <v>42914</v>
          </cell>
          <cell r="BO72">
            <v>42912</v>
          </cell>
          <cell r="BP72">
            <v>42912</v>
          </cell>
          <cell r="BQ72">
            <v>42912</v>
          </cell>
          <cell r="BR72">
            <v>42913</v>
          </cell>
          <cell r="BS72">
            <v>42912</v>
          </cell>
          <cell r="BT72">
            <v>42912</v>
          </cell>
          <cell r="BU72">
            <v>42912</v>
          </cell>
          <cell r="BV72">
            <v>42912</v>
          </cell>
          <cell r="BW72">
            <v>42912</v>
          </cell>
          <cell r="BX72">
            <v>42914</v>
          </cell>
          <cell r="BY72">
            <v>42912</v>
          </cell>
          <cell r="BZ72">
            <v>42914</v>
          </cell>
          <cell r="CA72">
            <v>42912</v>
          </cell>
          <cell r="CB72">
            <v>42912</v>
          </cell>
          <cell r="CC72">
            <v>42912</v>
          </cell>
          <cell r="CD72">
            <v>42913</v>
          </cell>
          <cell r="CE72">
            <v>42914</v>
          </cell>
        </row>
        <row r="73">
          <cell r="V73">
            <v>42909</v>
          </cell>
          <cell r="W73">
            <v>42909</v>
          </cell>
          <cell r="X73">
            <v>42907</v>
          </cell>
          <cell r="Y73">
            <v>42909</v>
          </cell>
          <cell r="Z73">
            <v>42909</v>
          </cell>
          <cell r="AA73">
            <v>42909</v>
          </cell>
          <cell r="AB73">
            <v>42912</v>
          </cell>
          <cell r="AC73">
            <v>42909</v>
          </cell>
          <cell r="AD73">
            <v>42909</v>
          </cell>
          <cell r="AE73">
            <v>42909</v>
          </cell>
          <cell r="AF73">
            <v>42909</v>
          </cell>
          <cell r="AG73">
            <v>42909</v>
          </cell>
          <cell r="AH73">
            <v>42913</v>
          </cell>
          <cell r="AI73">
            <v>42909</v>
          </cell>
          <cell r="AJ73">
            <v>42913</v>
          </cell>
          <cell r="AK73">
            <v>42909</v>
          </cell>
          <cell r="AL73">
            <v>42909</v>
          </cell>
          <cell r="AM73">
            <v>42908</v>
          </cell>
          <cell r="AN73">
            <v>42912</v>
          </cell>
          <cell r="AO73">
            <v>42912</v>
          </cell>
          <cell r="BL73">
            <v>42909</v>
          </cell>
          <cell r="BM73">
            <v>42909</v>
          </cell>
          <cell r="BN73">
            <v>42913</v>
          </cell>
          <cell r="BO73">
            <v>42909</v>
          </cell>
          <cell r="BP73">
            <v>42909</v>
          </cell>
          <cell r="BQ73">
            <v>42909</v>
          </cell>
          <cell r="BR73">
            <v>42912</v>
          </cell>
          <cell r="BS73">
            <v>42909</v>
          </cell>
          <cell r="BT73">
            <v>42909</v>
          </cell>
          <cell r="BU73">
            <v>42909</v>
          </cell>
          <cell r="BV73">
            <v>42909</v>
          </cell>
          <cell r="BW73">
            <v>42909</v>
          </cell>
          <cell r="BX73">
            <v>42913</v>
          </cell>
          <cell r="BY73">
            <v>42909</v>
          </cell>
          <cell r="BZ73">
            <v>42913</v>
          </cell>
          <cell r="CA73">
            <v>42909</v>
          </cell>
          <cell r="CB73">
            <v>42909</v>
          </cell>
          <cell r="CC73">
            <v>42909</v>
          </cell>
          <cell r="CD73">
            <v>42912</v>
          </cell>
          <cell r="CE73">
            <v>42913</v>
          </cell>
        </row>
        <row r="74">
          <cell r="V74">
            <v>42908</v>
          </cell>
          <cell r="W74">
            <v>42908</v>
          </cell>
          <cell r="X74">
            <v>42906</v>
          </cell>
          <cell r="Y74">
            <v>42908</v>
          </cell>
          <cell r="Z74">
            <v>42908</v>
          </cell>
          <cell r="AA74">
            <v>42908</v>
          </cell>
          <cell r="AB74">
            <v>42909</v>
          </cell>
          <cell r="AC74">
            <v>42908</v>
          </cell>
          <cell r="AD74">
            <v>42908</v>
          </cell>
          <cell r="AE74">
            <v>42908</v>
          </cell>
          <cell r="AF74">
            <v>42908</v>
          </cell>
          <cell r="AG74">
            <v>42908</v>
          </cell>
          <cell r="AH74">
            <v>42912</v>
          </cell>
          <cell r="AI74">
            <v>42908</v>
          </cell>
          <cell r="AJ74">
            <v>42912</v>
          </cell>
          <cell r="AK74">
            <v>42908</v>
          </cell>
          <cell r="AL74">
            <v>42908</v>
          </cell>
          <cell r="AM74">
            <v>42907</v>
          </cell>
          <cell r="AN74">
            <v>42909</v>
          </cell>
          <cell r="AO74">
            <v>42909</v>
          </cell>
          <cell r="BL74">
            <v>42908</v>
          </cell>
          <cell r="BM74">
            <v>42908</v>
          </cell>
          <cell r="BN74">
            <v>42912</v>
          </cell>
          <cell r="BO74">
            <v>42908</v>
          </cell>
          <cell r="BP74">
            <v>42908</v>
          </cell>
          <cell r="BQ74">
            <v>42908</v>
          </cell>
          <cell r="BR74">
            <v>42909</v>
          </cell>
          <cell r="BS74">
            <v>42908</v>
          </cell>
          <cell r="BT74">
            <v>42908</v>
          </cell>
          <cell r="BU74">
            <v>42908</v>
          </cell>
          <cell r="BV74">
            <v>42908</v>
          </cell>
          <cell r="BW74">
            <v>42908</v>
          </cell>
          <cell r="BX74">
            <v>42912</v>
          </cell>
          <cell r="BY74">
            <v>42908</v>
          </cell>
          <cell r="BZ74">
            <v>42912</v>
          </cell>
          <cell r="CA74">
            <v>42908</v>
          </cell>
          <cell r="CB74">
            <v>42908</v>
          </cell>
          <cell r="CC74">
            <v>42908</v>
          </cell>
          <cell r="CD74">
            <v>42909</v>
          </cell>
          <cell r="CE74">
            <v>42912</v>
          </cell>
        </row>
        <row r="75">
          <cell r="V75">
            <v>42907</v>
          </cell>
          <cell r="W75">
            <v>42907</v>
          </cell>
          <cell r="X75">
            <v>42905</v>
          </cell>
          <cell r="Y75">
            <v>42907</v>
          </cell>
          <cell r="Z75">
            <v>42907</v>
          </cell>
          <cell r="AA75">
            <v>42907</v>
          </cell>
          <cell r="AB75">
            <v>42908</v>
          </cell>
          <cell r="AC75">
            <v>42907</v>
          </cell>
          <cell r="AD75">
            <v>42907</v>
          </cell>
          <cell r="AE75">
            <v>42907</v>
          </cell>
          <cell r="AF75">
            <v>42907</v>
          </cell>
          <cell r="AG75">
            <v>42907</v>
          </cell>
          <cell r="AH75">
            <v>42909</v>
          </cell>
          <cell r="AI75">
            <v>42907</v>
          </cell>
          <cell r="AJ75">
            <v>42909</v>
          </cell>
          <cell r="AK75">
            <v>42907</v>
          </cell>
          <cell r="AL75">
            <v>42907</v>
          </cell>
          <cell r="AM75">
            <v>42906</v>
          </cell>
          <cell r="AN75">
            <v>42908</v>
          </cell>
          <cell r="AO75">
            <v>42908</v>
          </cell>
          <cell r="BL75">
            <v>42907</v>
          </cell>
          <cell r="BM75">
            <v>42907</v>
          </cell>
          <cell r="BN75">
            <v>42909</v>
          </cell>
          <cell r="BO75">
            <v>42907</v>
          </cell>
          <cell r="BP75">
            <v>42907</v>
          </cell>
          <cell r="BQ75">
            <v>42907</v>
          </cell>
          <cell r="BR75">
            <v>42908</v>
          </cell>
          <cell r="BS75">
            <v>42907</v>
          </cell>
          <cell r="BT75">
            <v>42907</v>
          </cell>
          <cell r="BU75">
            <v>42907</v>
          </cell>
          <cell r="BV75">
            <v>42907</v>
          </cell>
          <cell r="BW75">
            <v>42907</v>
          </cell>
          <cell r="BX75">
            <v>42909</v>
          </cell>
          <cell r="BY75">
            <v>42907</v>
          </cell>
          <cell r="BZ75">
            <v>42909</v>
          </cell>
          <cell r="CA75">
            <v>42907</v>
          </cell>
          <cell r="CB75">
            <v>42907</v>
          </cell>
          <cell r="CC75">
            <v>42907</v>
          </cell>
          <cell r="CD75">
            <v>42908</v>
          </cell>
          <cell r="CE75">
            <v>42909</v>
          </cell>
        </row>
        <row r="76">
          <cell r="V76">
            <v>42906</v>
          </cell>
          <cell r="W76">
            <v>42906</v>
          </cell>
          <cell r="X76">
            <v>42902</v>
          </cell>
          <cell r="Y76">
            <v>42906</v>
          </cell>
          <cell r="Z76">
            <v>42906</v>
          </cell>
          <cell r="AA76">
            <v>42906</v>
          </cell>
          <cell r="AB76">
            <v>42907</v>
          </cell>
          <cell r="AC76">
            <v>42906</v>
          </cell>
          <cell r="AD76">
            <v>42906</v>
          </cell>
          <cell r="AE76">
            <v>42906</v>
          </cell>
          <cell r="AF76">
            <v>42906</v>
          </cell>
          <cell r="AG76">
            <v>42906</v>
          </cell>
          <cell r="AH76">
            <v>42908</v>
          </cell>
          <cell r="AI76">
            <v>42906</v>
          </cell>
          <cell r="AJ76">
            <v>42908</v>
          </cell>
          <cell r="AK76">
            <v>42906</v>
          </cell>
          <cell r="AL76">
            <v>42906</v>
          </cell>
          <cell r="AM76">
            <v>42905</v>
          </cell>
          <cell r="AN76">
            <v>42907</v>
          </cell>
          <cell r="AO76">
            <v>42907</v>
          </cell>
          <cell r="BL76">
            <v>42906</v>
          </cell>
          <cell r="BM76">
            <v>42906</v>
          </cell>
          <cell r="BN76">
            <v>42908</v>
          </cell>
          <cell r="BO76">
            <v>42906</v>
          </cell>
          <cell r="BP76">
            <v>42906</v>
          </cell>
          <cell r="BQ76">
            <v>42906</v>
          </cell>
          <cell r="BR76">
            <v>42907</v>
          </cell>
          <cell r="BS76">
            <v>42906</v>
          </cell>
          <cell r="BT76">
            <v>42906</v>
          </cell>
          <cell r="BU76">
            <v>42906</v>
          </cell>
          <cell r="BV76">
            <v>42906</v>
          </cell>
          <cell r="BW76">
            <v>42906</v>
          </cell>
          <cell r="BX76">
            <v>42908</v>
          </cell>
          <cell r="BY76">
            <v>42906</v>
          </cell>
          <cell r="BZ76">
            <v>42908</v>
          </cell>
          <cell r="CA76">
            <v>42906</v>
          </cell>
          <cell r="CB76">
            <v>42906</v>
          </cell>
          <cell r="CC76">
            <v>42906</v>
          </cell>
          <cell r="CD76">
            <v>42907</v>
          </cell>
          <cell r="CE76">
            <v>42908</v>
          </cell>
        </row>
        <row r="77">
          <cell r="V77">
            <v>42905</v>
          </cell>
          <cell r="W77">
            <v>42905</v>
          </cell>
          <cell r="X77">
            <v>42901</v>
          </cell>
          <cell r="Y77">
            <v>42905</v>
          </cell>
          <cell r="Z77">
            <v>42905</v>
          </cell>
          <cell r="AA77">
            <v>42905</v>
          </cell>
          <cell r="AB77">
            <v>42906</v>
          </cell>
          <cell r="AC77">
            <v>42905</v>
          </cell>
          <cell r="AD77">
            <v>42905</v>
          </cell>
          <cell r="AE77">
            <v>42905</v>
          </cell>
          <cell r="AF77">
            <v>42905</v>
          </cell>
          <cell r="AG77">
            <v>42905</v>
          </cell>
          <cell r="AH77">
            <v>42907</v>
          </cell>
          <cell r="AI77">
            <v>42905</v>
          </cell>
          <cell r="AJ77">
            <v>42907</v>
          </cell>
          <cell r="AK77">
            <v>42905</v>
          </cell>
          <cell r="AL77">
            <v>42905</v>
          </cell>
          <cell r="AM77">
            <v>42902</v>
          </cell>
          <cell r="AN77">
            <v>42906</v>
          </cell>
          <cell r="AO77">
            <v>42906</v>
          </cell>
          <cell r="BL77">
            <v>42905</v>
          </cell>
          <cell r="BM77">
            <v>42905</v>
          </cell>
          <cell r="BN77">
            <v>42907</v>
          </cell>
          <cell r="BO77">
            <v>42905</v>
          </cell>
          <cell r="BP77">
            <v>42905</v>
          </cell>
          <cell r="BQ77">
            <v>42905</v>
          </cell>
          <cell r="BR77">
            <v>42906</v>
          </cell>
          <cell r="BS77">
            <v>42905</v>
          </cell>
          <cell r="BT77">
            <v>42905</v>
          </cell>
          <cell r="BU77">
            <v>42905</v>
          </cell>
          <cell r="BV77">
            <v>42905</v>
          </cell>
          <cell r="BW77">
            <v>42905</v>
          </cell>
          <cell r="BX77">
            <v>42907</v>
          </cell>
          <cell r="BY77">
            <v>42905</v>
          </cell>
          <cell r="BZ77">
            <v>42907</v>
          </cell>
          <cell r="CA77">
            <v>42905</v>
          </cell>
          <cell r="CB77">
            <v>42905</v>
          </cell>
          <cell r="CC77">
            <v>42905</v>
          </cell>
          <cell r="CD77">
            <v>42906</v>
          </cell>
          <cell r="CE77">
            <v>42907</v>
          </cell>
        </row>
        <row r="78">
          <cell r="V78">
            <v>42902</v>
          </cell>
          <cell r="W78">
            <v>42902</v>
          </cell>
          <cell r="X78">
            <v>42900</v>
          </cell>
          <cell r="Y78">
            <v>42902</v>
          </cell>
          <cell r="Z78">
            <v>42902</v>
          </cell>
          <cell r="AA78">
            <v>42902</v>
          </cell>
          <cell r="AB78">
            <v>42905</v>
          </cell>
          <cell r="AC78">
            <v>42902</v>
          </cell>
          <cell r="AD78">
            <v>42902</v>
          </cell>
          <cell r="AE78">
            <v>42902</v>
          </cell>
          <cell r="AF78">
            <v>42902</v>
          </cell>
          <cell r="AG78">
            <v>42902</v>
          </cell>
          <cell r="AH78">
            <v>42906</v>
          </cell>
          <cell r="AI78">
            <v>42902</v>
          </cell>
          <cell r="AJ78">
            <v>42906</v>
          </cell>
          <cell r="AK78">
            <v>42902</v>
          </cell>
          <cell r="AL78">
            <v>42902</v>
          </cell>
          <cell r="AM78">
            <v>42901</v>
          </cell>
          <cell r="AN78">
            <v>42905</v>
          </cell>
          <cell r="AO78">
            <v>42905</v>
          </cell>
          <cell r="BL78">
            <v>42902</v>
          </cell>
          <cell r="BM78">
            <v>42902</v>
          </cell>
          <cell r="BN78">
            <v>42906</v>
          </cell>
          <cell r="BO78">
            <v>42902</v>
          </cell>
          <cell r="BP78">
            <v>42902</v>
          </cell>
          <cell r="BQ78">
            <v>42902</v>
          </cell>
          <cell r="BR78">
            <v>42905</v>
          </cell>
          <cell r="BS78">
            <v>42902</v>
          </cell>
          <cell r="BT78">
            <v>42902</v>
          </cell>
          <cell r="BU78">
            <v>42902</v>
          </cell>
          <cell r="BV78">
            <v>42902</v>
          </cell>
          <cell r="BW78">
            <v>42902</v>
          </cell>
          <cell r="BX78">
            <v>42906</v>
          </cell>
          <cell r="BY78">
            <v>42902</v>
          </cell>
          <cell r="BZ78">
            <v>42906</v>
          </cell>
          <cell r="CA78">
            <v>42902</v>
          </cell>
          <cell r="CB78">
            <v>42902</v>
          </cell>
          <cell r="CC78">
            <v>42902</v>
          </cell>
          <cell r="CD78">
            <v>42905</v>
          </cell>
          <cell r="CE78">
            <v>42906</v>
          </cell>
        </row>
        <row r="79">
          <cell r="V79">
            <v>42901</v>
          </cell>
          <cell r="W79">
            <v>42901</v>
          </cell>
          <cell r="X79">
            <v>42899</v>
          </cell>
          <cell r="Y79">
            <v>42901</v>
          </cell>
          <cell r="Z79">
            <v>42901</v>
          </cell>
          <cell r="AA79">
            <v>42901</v>
          </cell>
          <cell r="AB79">
            <v>42902</v>
          </cell>
          <cell r="AC79">
            <v>42901</v>
          </cell>
          <cell r="AD79">
            <v>42901</v>
          </cell>
          <cell r="AE79">
            <v>42901</v>
          </cell>
          <cell r="AF79">
            <v>42901</v>
          </cell>
          <cell r="AG79">
            <v>42901</v>
          </cell>
          <cell r="AH79">
            <v>42905</v>
          </cell>
          <cell r="AI79">
            <v>42901</v>
          </cell>
          <cell r="AJ79">
            <v>42905</v>
          </cell>
          <cell r="AK79">
            <v>42901</v>
          </cell>
          <cell r="AL79">
            <v>42901</v>
          </cell>
          <cell r="AM79">
            <v>42900</v>
          </cell>
          <cell r="AN79">
            <v>42902</v>
          </cell>
          <cell r="AO79">
            <v>42902</v>
          </cell>
          <cell r="BL79">
            <v>42901</v>
          </cell>
          <cell r="BM79">
            <v>42901</v>
          </cell>
          <cell r="BN79">
            <v>42905</v>
          </cell>
          <cell r="BO79">
            <v>42901</v>
          </cell>
          <cell r="BP79">
            <v>42901</v>
          </cell>
          <cell r="BQ79">
            <v>42901</v>
          </cell>
          <cell r="BR79">
            <v>42902</v>
          </cell>
          <cell r="BS79">
            <v>42901</v>
          </cell>
          <cell r="BT79">
            <v>42901</v>
          </cell>
          <cell r="BU79">
            <v>42901</v>
          </cell>
          <cell r="BV79">
            <v>42901</v>
          </cell>
          <cell r="BW79">
            <v>42901</v>
          </cell>
          <cell r="BX79">
            <v>42905</v>
          </cell>
          <cell r="BY79">
            <v>42901</v>
          </cell>
          <cell r="BZ79">
            <v>42905</v>
          </cell>
          <cell r="CA79">
            <v>42901</v>
          </cell>
          <cell r="CB79">
            <v>42901</v>
          </cell>
          <cell r="CC79">
            <v>42901</v>
          </cell>
          <cell r="CD79">
            <v>42902</v>
          </cell>
          <cell r="CE79">
            <v>42905</v>
          </cell>
        </row>
        <row r="80">
          <cell r="V80">
            <v>42900</v>
          </cell>
          <cell r="W80">
            <v>42900</v>
          </cell>
          <cell r="X80">
            <v>42898</v>
          </cell>
          <cell r="Y80">
            <v>42900</v>
          </cell>
          <cell r="Z80">
            <v>42900</v>
          </cell>
          <cell r="AA80">
            <v>42900</v>
          </cell>
          <cell r="AB80">
            <v>42901</v>
          </cell>
          <cell r="AC80">
            <v>42900</v>
          </cell>
          <cell r="AD80">
            <v>42900</v>
          </cell>
          <cell r="AE80">
            <v>42900</v>
          </cell>
          <cell r="AF80">
            <v>42900</v>
          </cell>
          <cell r="AG80">
            <v>42900</v>
          </cell>
          <cell r="AH80">
            <v>42902</v>
          </cell>
          <cell r="AI80">
            <v>42900</v>
          </cell>
          <cell r="AJ80">
            <v>42902</v>
          </cell>
          <cell r="AK80">
            <v>42900</v>
          </cell>
          <cell r="AL80">
            <v>42900</v>
          </cell>
          <cell r="AM80">
            <v>42899</v>
          </cell>
          <cell r="AN80">
            <v>42901</v>
          </cell>
          <cell r="AO80">
            <v>42901</v>
          </cell>
          <cell r="BL80">
            <v>42900</v>
          </cell>
          <cell r="BM80">
            <v>42900</v>
          </cell>
          <cell r="BN80">
            <v>42902</v>
          </cell>
          <cell r="BO80">
            <v>42900</v>
          </cell>
          <cell r="BP80">
            <v>42900</v>
          </cell>
          <cell r="BQ80">
            <v>42900</v>
          </cell>
          <cell r="BR80">
            <v>42901</v>
          </cell>
          <cell r="BS80">
            <v>42900</v>
          </cell>
          <cell r="BT80">
            <v>42900</v>
          </cell>
          <cell r="BU80">
            <v>42900</v>
          </cell>
          <cell r="BV80">
            <v>42900</v>
          </cell>
          <cell r="BW80">
            <v>42900</v>
          </cell>
          <cell r="BX80">
            <v>42902</v>
          </cell>
          <cell r="BY80">
            <v>42900</v>
          </cell>
          <cell r="BZ80">
            <v>42902</v>
          </cell>
          <cell r="CA80">
            <v>42900</v>
          </cell>
          <cell r="CB80">
            <v>42900</v>
          </cell>
          <cell r="CC80">
            <v>42900</v>
          </cell>
          <cell r="CD80">
            <v>42901</v>
          </cell>
          <cell r="CE80">
            <v>42902</v>
          </cell>
        </row>
        <row r="81">
          <cell r="V81">
            <v>42899</v>
          </cell>
          <cell r="W81">
            <v>42899</v>
          </cell>
          <cell r="X81">
            <v>42895</v>
          </cell>
          <cell r="Y81">
            <v>42899</v>
          </cell>
          <cell r="Z81">
            <v>42899</v>
          </cell>
          <cell r="AA81">
            <v>42899</v>
          </cell>
          <cell r="AB81">
            <v>42900</v>
          </cell>
          <cell r="AC81">
            <v>42899</v>
          </cell>
          <cell r="AD81">
            <v>42899</v>
          </cell>
          <cell r="AE81">
            <v>42899</v>
          </cell>
          <cell r="AF81">
            <v>42899</v>
          </cell>
          <cell r="AG81">
            <v>42899</v>
          </cell>
          <cell r="AH81">
            <v>42901</v>
          </cell>
          <cell r="AI81">
            <v>42899</v>
          </cell>
          <cell r="AJ81">
            <v>42901</v>
          </cell>
          <cell r="AK81">
            <v>42899</v>
          </cell>
          <cell r="AL81">
            <v>42899</v>
          </cell>
          <cell r="AM81">
            <v>42898</v>
          </cell>
          <cell r="AN81">
            <v>42900</v>
          </cell>
          <cell r="AO81">
            <v>42900</v>
          </cell>
          <cell r="BL81">
            <v>42899</v>
          </cell>
          <cell r="BM81">
            <v>42899</v>
          </cell>
          <cell r="BN81">
            <v>42901</v>
          </cell>
          <cell r="BO81">
            <v>42899</v>
          </cell>
          <cell r="BP81">
            <v>42899</v>
          </cell>
          <cell r="BQ81">
            <v>42899</v>
          </cell>
          <cell r="BR81">
            <v>42900</v>
          </cell>
          <cell r="BS81">
            <v>42899</v>
          </cell>
          <cell r="BT81">
            <v>42899</v>
          </cell>
          <cell r="BU81">
            <v>42899</v>
          </cell>
          <cell r="BV81">
            <v>42899</v>
          </cell>
          <cell r="BW81">
            <v>42899</v>
          </cell>
          <cell r="BX81">
            <v>42901</v>
          </cell>
          <cell r="BY81">
            <v>42899</v>
          </cell>
          <cell r="BZ81">
            <v>42901</v>
          </cell>
          <cell r="CA81">
            <v>42899</v>
          </cell>
          <cell r="CB81">
            <v>42899</v>
          </cell>
          <cell r="CC81">
            <v>42899</v>
          </cell>
          <cell r="CD81">
            <v>42900</v>
          </cell>
          <cell r="CE81">
            <v>42901</v>
          </cell>
        </row>
        <row r="82">
          <cell r="V82">
            <v>42898</v>
          </cell>
          <cell r="W82">
            <v>42898</v>
          </cell>
          <cell r="X82">
            <v>42894</v>
          </cell>
          <cell r="Y82">
            <v>42898</v>
          </cell>
          <cell r="Z82">
            <v>42898</v>
          </cell>
          <cell r="AA82">
            <v>42898</v>
          </cell>
          <cell r="AB82">
            <v>42899</v>
          </cell>
          <cell r="AC82">
            <v>42898</v>
          </cell>
          <cell r="AD82">
            <v>42898</v>
          </cell>
          <cell r="AE82">
            <v>42898</v>
          </cell>
          <cell r="AF82">
            <v>42898</v>
          </cell>
          <cell r="AG82">
            <v>42898</v>
          </cell>
          <cell r="AH82">
            <v>42900</v>
          </cell>
          <cell r="AI82">
            <v>42898</v>
          </cell>
          <cell r="AJ82">
            <v>42900</v>
          </cell>
          <cell r="AK82">
            <v>42898</v>
          </cell>
          <cell r="AL82">
            <v>42898</v>
          </cell>
          <cell r="AM82">
            <v>42895</v>
          </cell>
          <cell r="AN82">
            <v>42899</v>
          </cell>
          <cell r="AO82">
            <v>42899</v>
          </cell>
          <cell r="BL82">
            <v>42898</v>
          </cell>
          <cell r="BM82">
            <v>42898</v>
          </cell>
          <cell r="BN82">
            <v>42900</v>
          </cell>
          <cell r="BO82">
            <v>42898</v>
          </cell>
          <cell r="BP82">
            <v>42898</v>
          </cell>
          <cell r="BQ82">
            <v>42898</v>
          </cell>
          <cell r="BR82">
            <v>42899</v>
          </cell>
          <cell r="BS82">
            <v>42898</v>
          </cell>
          <cell r="BT82">
            <v>42898</v>
          </cell>
          <cell r="BU82">
            <v>42898</v>
          </cell>
          <cell r="BV82">
            <v>42898</v>
          </cell>
          <cell r="BW82">
            <v>42898</v>
          </cell>
          <cell r="BX82">
            <v>42900</v>
          </cell>
          <cell r="BY82">
            <v>42898</v>
          </cell>
          <cell r="BZ82">
            <v>42900</v>
          </cell>
          <cell r="CA82">
            <v>42898</v>
          </cell>
          <cell r="CB82">
            <v>42898</v>
          </cell>
          <cell r="CC82">
            <v>42898</v>
          </cell>
          <cell r="CD82">
            <v>42899</v>
          </cell>
          <cell r="CE82">
            <v>42900</v>
          </cell>
        </row>
        <row r="83">
          <cell r="V83">
            <v>42895</v>
          </cell>
          <cell r="W83">
            <v>42895</v>
          </cell>
          <cell r="X83">
            <v>42893</v>
          </cell>
          <cell r="Y83">
            <v>42895</v>
          </cell>
          <cell r="Z83">
            <v>42895</v>
          </cell>
          <cell r="AA83">
            <v>42895</v>
          </cell>
          <cell r="AB83">
            <v>42898</v>
          </cell>
          <cell r="AC83">
            <v>42895</v>
          </cell>
          <cell r="AD83">
            <v>42895</v>
          </cell>
          <cell r="AE83">
            <v>42895</v>
          </cell>
          <cell r="AF83">
            <v>42895</v>
          </cell>
          <cell r="AG83">
            <v>42895</v>
          </cell>
          <cell r="AH83">
            <v>42899</v>
          </cell>
          <cell r="AI83">
            <v>42895</v>
          </cell>
          <cell r="AJ83">
            <v>42899</v>
          </cell>
          <cell r="AK83">
            <v>42895</v>
          </cell>
          <cell r="AL83">
            <v>42895</v>
          </cell>
          <cell r="AM83">
            <v>42894</v>
          </cell>
          <cell r="AN83">
            <v>42898</v>
          </cell>
          <cell r="AO83">
            <v>42898</v>
          </cell>
          <cell r="BL83">
            <v>42895</v>
          </cell>
          <cell r="BM83">
            <v>42895</v>
          </cell>
          <cell r="BN83">
            <v>42899</v>
          </cell>
          <cell r="BO83">
            <v>42895</v>
          </cell>
          <cell r="BP83">
            <v>42895</v>
          </cell>
          <cell r="BQ83">
            <v>42895</v>
          </cell>
          <cell r="BR83">
            <v>42898</v>
          </cell>
          <cell r="BS83">
            <v>42895</v>
          </cell>
          <cell r="BT83">
            <v>42895</v>
          </cell>
          <cell r="BU83">
            <v>42895</v>
          </cell>
          <cell r="BV83">
            <v>42895</v>
          </cell>
          <cell r="BW83">
            <v>42895</v>
          </cell>
          <cell r="BX83">
            <v>42899</v>
          </cell>
          <cell r="BY83">
            <v>42895</v>
          </cell>
          <cell r="BZ83">
            <v>42899</v>
          </cell>
          <cell r="CA83">
            <v>42895</v>
          </cell>
          <cell r="CB83">
            <v>42895</v>
          </cell>
          <cell r="CC83">
            <v>42895</v>
          </cell>
          <cell r="CD83">
            <v>42898</v>
          </cell>
          <cell r="CE83">
            <v>42899</v>
          </cell>
        </row>
        <row r="84">
          <cell r="V84">
            <v>42894</v>
          </cell>
          <cell r="W84">
            <v>42894</v>
          </cell>
          <cell r="X84">
            <v>42892</v>
          </cell>
          <cell r="Y84">
            <v>42894</v>
          </cell>
          <cell r="Z84">
            <v>42894</v>
          </cell>
          <cell r="AA84">
            <v>42894</v>
          </cell>
          <cell r="AB84">
            <v>42895</v>
          </cell>
          <cell r="AC84">
            <v>42894</v>
          </cell>
          <cell r="AD84">
            <v>42894</v>
          </cell>
          <cell r="AE84">
            <v>42894</v>
          </cell>
          <cell r="AF84">
            <v>42894</v>
          </cell>
          <cell r="AG84">
            <v>42894</v>
          </cell>
          <cell r="AH84">
            <v>42898</v>
          </cell>
          <cell r="AI84">
            <v>42894</v>
          </cell>
          <cell r="AJ84">
            <v>42898</v>
          </cell>
          <cell r="AK84">
            <v>42894</v>
          </cell>
          <cell r="AL84">
            <v>42894</v>
          </cell>
          <cell r="AM84">
            <v>42893</v>
          </cell>
          <cell r="AN84">
            <v>42895</v>
          </cell>
          <cell r="AO84">
            <v>42895</v>
          </cell>
          <cell r="BL84">
            <v>42894</v>
          </cell>
          <cell r="BM84">
            <v>42894</v>
          </cell>
          <cell r="BN84">
            <v>42898</v>
          </cell>
          <cell r="BO84">
            <v>42894</v>
          </cell>
          <cell r="BP84">
            <v>42894</v>
          </cell>
          <cell r="BQ84">
            <v>42894</v>
          </cell>
          <cell r="BR84">
            <v>42895</v>
          </cell>
          <cell r="BS84">
            <v>42894</v>
          </cell>
          <cell r="BT84">
            <v>42894</v>
          </cell>
          <cell r="BU84">
            <v>42894</v>
          </cell>
          <cell r="BV84">
            <v>42894</v>
          </cell>
          <cell r="BW84">
            <v>42894</v>
          </cell>
          <cell r="BX84">
            <v>42898</v>
          </cell>
          <cell r="BY84">
            <v>42894</v>
          </cell>
          <cell r="BZ84">
            <v>42898</v>
          </cell>
          <cell r="CA84">
            <v>42894</v>
          </cell>
          <cell r="CB84">
            <v>42894</v>
          </cell>
          <cell r="CC84">
            <v>42894</v>
          </cell>
          <cell r="CD84">
            <v>42895</v>
          </cell>
          <cell r="CE84">
            <v>42898</v>
          </cell>
        </row>
        <row r="85">
          <cell r="V85">
            <v>42893</v>
          </cell>
          <cell r="W85">
            <v>42893</v>
          </cell>
          <cell r="X85">
            <v>42891</v>
          </cell>
          <cell r="Y85">
            <v>42893</v>
          </cell>
          <cell r="Z85">
            <v>42893</v>
          </cell>
          <cell r="AA85">
            <v>42893</v>
          </cell>
          <cell r="AB85">
            <v>42894</v>
          </cell>
          <cell r="AC85">
            <v>42893</v>
          </cell>
          <cell r="AD85">
            <v>42893</v>
          </cell>
          <cell r="AE85">
            <v>42893</v>
          </cell>
          <cell r="AF85">
            <v>42893</v>
          </cell>
          <cell r="AG85">
            <v>42893</v>
          </cell>
          <cell r="AH85">
            <v>42895</v>
          </cell>
          <cell r="AI85">
            <v>42893</v>
          </cell>
          <cell r="AJ85">
            <v>42895</v>
          </cell>
          <cell r="AK85">
            <v>42893</v>
          </cell>
          <cell r="AL85">
            <v>42893</v>
          </cell>
          <cell r="AM85">
            <v>42892</v>
          </cell>
          <cell r="AN85">
            <v>42894</v>
          </cell>
          <cell r="AO85">
            <v>42894</v>
          </cell>
          <cell r="BL85">
            <v>42893</v>
          </cell>
          <cell r="BM85">
            <v>42893</v>
          </cell>
          <cell r="BN85">
            <v>42895</v>
          </cell>
          <cell r="BO85">
            <v>42893</v>
          </cell>
          <cell r="BP85">
            <v>42893</v>
          </cell>
          <cell r="BQ85">
            <v>42893</v>
          </cell>
          <cell r="BR85">
            <v>42894</v>
          </cell>
          <cell r="BS85">
            <v>42893</v>
          </cell>
          <cell r="BT85">
            <v>42893</v>
          </cell>
          <cell r="BU85">
            <v>42893</v>
          </cell>
          <cell r="BV85">
            <v>42893</v>
          </cell>
          <cell r="BW85">
            <v>42893</v>
          </cell>
          <cell r="BX85">
            <v>42895</v>
          </cell>
          <cell r="BY85">
            <v>42893</v>
          </cell>
          <cell r="BZ85">
            <v>42895</v>
          </cell>
          <cell r="CA85">
            <v>42893</v>
          </cell>
          <cell r="CB85">
            <v>42893</v>
          </cell>
          <cell r="CC85">
            <v>42893</v>
          </cell>
          <cell r="CD85">
            <v>42894</v>
          </cell>
          <cell r="CE85">
            <v>42895</v>
          </cell>
        </row>
        <row r="86">
          <cell r="V86">
            <v>42892</v>
          </cell>
          <cell r="W86">
            <v>42892</v>
          </cell>
          <cell r="X86">
            <v>42888</v>
          </cell>
          <cell r="Y86">
            <v>42892</v>
          </cell>
          <cell r="Z86">
            <v>42892</v>
          </cell>
          <cell r="AA86">
            <v>42892</v>
          </cell>
          <cell r="AB86">
            <v>42893</v>
          </cell>
          <cell r="AC86">
            <v>42892</v>
          </cell>
          <cell r="AD86">
            <v>42892</v>
          </cell>
          <cell r="AE86">
            <v>42892</v>
          </cell>
          <cell r="AF86">
            <v>42892</v>
          </cell>
          <cell r="AG86">
            <v>42892</v>
          </cell>
          <cell r="AH86">
            <v>42894</v>
          </cell>
          <cell r="AI86">
            <v>42892</v>
          </cell>
          <cell r="AJ86">
            <v>42894</v>
          </cell>
          <cell r="AK86">
            <v>42892</v>
          </cell>
          <cell r="AL86">
            <v>42892</v>
          </cell>
          <cell r="AM86">
            <v>42891</v>
          </cell>
          <cell r="AN86">
            <v>42893</v>
          </cell>
          <cell r="AO86">
            <v>42893</v>
          </cell>
          <cell r="BL86">
            <v>42892</v>
          </cell>
          <cell r="BM86">
            <v>42892</v>
          </cell>
          <cell r="BN86">
            <v>42894</v>
          </cell>
          <cell r="BO86">
            <v>42892</v>
          </cell>
          <cell r="BP86">
            <v>42892</v>
          </cell>
          <cell r="BQ86">
            <v>42892</v>
          </cell>
          <cell r="BR86">
            <v>42893</v>
          </cell>
          <cell r="BS86">
            <v>42892</v>
          </cell>
          <cell r="BT86">
            <v>42892</v>
          </cell>
          <cell r="BU86">
            <v>42892</v>
          </cell>
          <cell r="BV86">
            <v>42892</v>
          </cell>
          <cell r="BW86">
            <v>42892</v>
          </cell>
          <cell r="BX86">
            <v>42894</v>
          </cell>
          <cell r="BY86">
            <v>42892</v>
          </cell>
          <cell r="BZ86">
            <v>42894</v>
          </cell>
          <cell r="CA86">
            <v>42892</v>
          </cell>
          <cell r="CB86">
            <v>42892</v>
          </cell>
          <cell r="CC86">
            <v>42892</v>
          </cell>
          <cell r="CD86">
            <v>42893</v>
          </cell>
          <cell r="CE86">
            <v>42894</v>
          </cell>
        </row>
        <row r="87">
          <cell r="V87">
            <v>42891</v>
          </cell>
          <cell r="W87">
            <v>42891</v>
          </cell>
          <cell r="X87">
            <v>42887</v>
          </cell>
          <cell r="Y87">
            <v>42891</v>
          </cell>
          <cell r="Z87">
            <v>42891</v>
          </cell>
          <cell r="AA87">
            <v>42891</v>
          </cell>
          <cell r="AB87">
            <v>42892</v>
          </cell>
          <cell r="AC87">
            <v>42891</v>
          </cell>
          <cell r="AD87">
            <v>42891</v>
          </cell>
          <cell r="AE87">
            <v>42891</v>
          </cell>
          <cell r="AF87">
            <v>42891</v>
          </cell>
          <cell r="AG87">
            <v>42891</v>
          </cell>
          <cell r="AH87">
            <v>42893</v>
          </cell>
          <cell r="AI87">
            <v>42891</v>
          </cell>
          <cell r="AJ87">
            <v>42893</v>
          </cell>
          <cell r="AK87">
            <v>42891</v>
          </cell>
          <cell r="AL87">
            <v>42891</v>
          </cell>
          <cell r="AM87">
            <v>42888</v>
          </cell>
          <cell r="AN87">
            <v>42892</v>
          </cell>
          <cell r="AO87">
            <v>42892</v>
          </cell>
          <cell r="BL87">
            <v>42891</v>
          </cell>
          <cell r="BM87">
            <v>42891</v>
          </cell>
          <cell r="BN87">
            <v>42893</v>
          </cell>
          <cell r="BO87">
            <v>42891</v>
          </cell>
          <cell r="BP87">
            <v>42891</v>
          </cell>
          <cell r="BQ87">
            <v>42891</v>
          </cell>
          <cell r="BR87">
            <v>42892</v>
          </cell>
          <cell r="BS87">
            <v>42891</v>
          </cell>
          <cell r="BT87">
            <v>42891</v>
          </cell>
          <cell r="BU87">
            <v>42891</v>
          </cell>
          <cell r="BV87">
            <v>42891</v>
          </cell>
          <cell r="BW87">
            <v>42891</v>
          </cell>
          <cell r="BX87">
            <v>42893</v>
          </cell>
          <cell r="BY87">
            <v>42891</v>
          </cell>
          <cell r="BZ87">
            <v>42893</v>
          </cell>
          <cell r="CA87">
            <v>42891</v>
          </cell>
          <cell r="CB87">
            <v>42891</v>
          </cell>
          <cell r="CC87">
            <v>42891</v>
          </cell>
          <cell r="CD87">
            <v>42892</v>
          </cell>
          <cell r="CE87">
            <v>42893</v>
          </cell>
        </row>
        <row r="88">
          <cell r="V88">
            <v>42888</v>
          </cell>
          <cell r="W88">
            <v>42888</v>
          </cell>
          <cell r="X88">
            <v>42886</v>
          </cell>
          <cell r="Y88">
            <v>42888</v>
          </cell>
          <cell r="Z88">
            <v>42888</v>
          </cell>
          <cell r="AA88">
            <v>42888</v>
          </cell>
          <cell r="AB88">
            <v>42891</v>
          </cell>
          <cell r="AC88">
            <v>42888</v>
          </cell>
          <cell r="AD88">
            <v>42888</v>
          </cell>
          <cell r="AE88">
            <v>42888</v>
          </cell>
          <cell r="AF88">
            <v>42888</v>
          </cell>
          <cell r="AG88">
            <v>42888</v>
          </cell>
          <cell r="AH88">
            <v>42892</v>
          </cell>
          <cell r="AI88">
            <v>42888</v>
          </cell>
          <cell r="AJ88">
            <v>42892</v>
          </cell>
          <cell r="AK88">
            <v>42888</v>
          </cell>
          <cell r="AL88">
            <v>42888</v>
          </cell>
          <cell r="AM88">
            <v>42887</v>
          </cell>
          <cell r="AN88">
            <v>42891</v>
          </cell>
          <cell r="AO88">
            <v>42888</v>
          </cell>
          <cell r="BL88">
            <v>42888</v>
          </cell>
          <cell r="BM88">
            <v>42888</v>
          </cell>
          <cell r="BN88">
            <v>42892</v>
          </cell>
          <cell r="BO88">
            <v>42888</v>
          </cell>
          <cell r="BP88">
            <v>42888</v>
          </cell>
          <cell r="BQ88">
            <v>42888</v>
          </cell>
          <cell r="BR88">
            <v>42891</v>
          </cell>
          <cell r="BS88">
            <v>42888</v>
          </cell>
          <cell r="BT88">
            <v>42888</v>
          </cell>
          <cell r="BU88">
            <v>42888</v>
          </cell>
          <cell r="BV88">
            <v>42888</v>
          </cell>
          <cell r="BW88">
            <v>42888</v>
          </cell>
          <cell r="BX88">
            <v>42892</v>
          </cell>
          <cell r="BY88">
            <v>42888</v>
          </cell>
          <cell r="BZ88">
            <v>42892</v>
          </cell>
          <cell r="CA88">
            <v>42888</v>
          </cell>
          <cell r="CB88">
            <v>42888</v>
          </cell>
          <cell r="CC88">
            <v>42888</v>
          </cell>
          <cell r="CD88">
            <v>42891</v>
          </cell>
          <cell r="CE88">
            <v>42892</v>
          </cell>
        </row>
        <row r="89">
          <cell r="V89">
            <v>42887</v>
          </cell>
          <cell r="W89">
            <v>42887</v>
          </cell>
          <cell r="X89">
            <v>42885</v>
          </cell>
          <cell r="Y89">
            <v>42887</v>
          </cell>
          <cell r="Z89">
            <v>42887</v>
          </cell>
          <cell r="AA89">
            <v>42887</v>
          </cell>
          <cell r="AB89">
            <v>42888</v>
          </cell>
          <cell r="AC89">
            <v>42887</v>
          </cell>
          <cell r="AD89">
            <v>42887</v>
          </cell>
          <cell r="AE89">
            <v>42887</v>
          </cell>
          <cell r="AF89">
            <v>42887</v>
          </cell>
          <cell r="AG89">
            <v>42887</v>
          </cell>
          <cell r="AH89">
            <v>42888</v>
          </cell>
          <cell r="AI89">
            <v>42887</v>
          </cell>
          <cell r="AJ89">
            <v>42888</v>
          </cell>
          <cell r="AK89">
            <v>42887</v>
          </cell>
          <cell r="AL89">
            <v>42887</v>
          </cell>
          <cell r="AM89">
            <v>42886</v>
          </cell>
          <cell r="AN89">
            <v>42888</v>
          </cell>
          <cell r="AO89">
            <v>42887</v>
          </cell>
          <cell r="BL89">
            <v>42887</v>
          </cell>
          <cell r="BM89">
            <v>42887</v>
          </cell>
          <cell r="BN89">
            <v>42888</v>
          </cell>
          <cell r="BO89">
            <v>42887</v>
          </cell>
          <cell r="BP89">
            <v>42887</v>
          </cell>
          <cell r="BQ89">
            <v>42887</v>
          </cell>
          <cell r="BR89">
            <v>42888</v>
          </cell>
          <cell r="BS89">
            <v>42887</v>
          </cell>
          <cell r="BT89">
            <v>42887</v>
          </cell>
          <cell r="BU89">
            <v>42887</v>
          </cell>
          <cell r="BV89">
            <v>42887</v>
          </cell>
          <cell r="BW89">
            <v>42887</v>
          </cell>
          <cell r="BX89">
            <v>42888</v>
          </cell>
          <cell r="BY89">
            <v>42887</v>
          </cell>
          <cell r="BZ89">
            <v>42888</v>
          </cell>
          <cell r="CA89">
            <v>42887</v>
          </cell>
          <cell r="CB89">
            <v>42887</v>
          </cell>
          <cell r="CC89">
            <v>42887</v>
          </cell>
          <cell r="CD89">
            <v>42888</v>
          </cell>
          <cell r="CE89">
            <v>42888</v>
          </cell>
        </row>
        <row r="90">
          <cell r="V90">
            <v>42886</v>
          </cell>
          <cell r="W90">
            <v>42886</v>
          </cell>
          <cell r="X90">
            <v>42881</v>
          </cell>
          <cell r="Y90">
            <v>42886</v>
          </cell>
          <cell r="Z90">
            <v>42886</v>
          </cell>
          <cell r="AA90">
            <v>42886</v>
          </cell>
          <cell r="AB90">
            <v>42887</v>
          </cell>
          <cell r="AC90">
            <v>42886</v>
          </cell>
          <cell r="AD90">
            <v>42886</v>
          </cell>
          <cell r="AE90">
            <v>42886</v>
          </cell>
          <cell r="AF90">
            <v>42886</v>
          </cell>
          <cell r="AG90">
            <v>42886</v>
          </cell>
          <cell r="AH90">
            <v>42887</v>
          </cell>
          <cell r="AI90">
            <v>42886</v>
          </cell>
          <cell r="AJ90">
            <v>42887</v>
          </cell>
          <cell r="AK90">
            <v>42886</v>
          </cell>
          <cell r="AL90">
            <v>42886</v>
          </cell>
          <cell r="AM90">
            <v>42885</v>
          </cell>
          <cell r="AN90">
            <v>42887</v>
          </cell>
          <cell r="AO90">
            <v>42886</v>
          </cell>
          <cell r="BL90">
            <v>42886</v>
          </cell>
          <cell r="BM90">
            <v>42886</v>
          </cell>
          <cell r="BN90">
            <v>42887</v>
          </cell>
          <cell r="BO90">
            <v>42886</v>
          </cell>
          <cell r="BP90">
            <v>42886</v>
          </cell>
          <cell r="BQ90">
            <v>42886</v>
          </cell>
          <cell r="BR90">
            <v>42887</v>
          </cell>
          <cell r="BS90">
            <v>42886</v>
          </cell>
          <cell r="BT90">
            <v>42886</v>
          </cell>
          <cell r="BU90">
            <v>42886</v>
          </cell>
          <cell r="BV90">
            <v>42886</v>
          </cell>
          <cell r="BW90">
            <v>42886</v>
          </cell>
          <cell r="BX90">
            <v>42887</v>
          </cell>
          <cell r="BY90">
            <v>42886</v>
          </cell>
          <cell r="BZ90">
            <v>42887</v>
          </cell>
          <cell r="CA90">
            <v>42886</v>
          </cell>
          <cell r="CB90">
            <v>42886</v>
          </cell>
          <cell r="CC90">
            <v>42886</v>
          </cell>
          <cell r="CD90">
            <v>42887</v>
          </cell>
          <cell r="CE90">
            <v>42887</v>
          </cell>
        </row>
        <row r="91">
          <cell r="V91">
            <v>42885</v>
          </cell>
          <cell r="W91">
            <v>42885</v>
          </cell>
          <cell r="X91">
            <v>42880</v>
          </cell>
          <cell r="Y91">
            <v>42885</v>
          </cell>
          <cell r="Z91">
            <v>42885</v>
          </cell>
          <cell r="AA91">
            <v>42885</v>
          </cell>
          <cell r="AB91">
            <v>42886</v>
          </cell>
          <cell r="AC91">
            <v>42885</v>
          </cell>
          <cell r="AD91">
            <v>42885</v>
          </cell>
          <cell r="AE91">
            <v>42885</v>
          </cell>
          <cell r="AF91">
            <v>42885</v>
          </cell>
          <cell r="AG91">
            <v>42885</v>
          </cell>
          <cell r="AH91">
            <v>42886</v>
          </cell>
          <cell r="AI91">
            <v>42885</v>
          </cell>
          <cell r="AJ91">
            <v>42886</v>
          </cell>
          <cell r="AK91">
            <v>42885</v>
          </cell>
          <cell r="AL91">
            <v>42885</v>
          </cell>
          <cell r="AM91">
            <v>42884</v>
          </cell>
          <cell r="AN91">
            <v>42886</v>
          </cell>
          <cell r="AO91">
            <v>42885</v>
          </cell>
          <cell r="BL91">
            <v>42885</v>
          </cell>
          <cell r="BM91">
            <v>42885</v>
          </cell>
          <cell r="BN91">
            <v>42886</v>
          </cell>
          <cell r="BO91">
            <v>42885</v>
          </cell>
          <cell r="BP91">
            <v>42885</v>
          </cell>
          <cell r="BQ91">
            <v>42885</v>
          </cell>
          <cell r="BR91">
            <v>42886</v>
          </cell>
          <cell r="BS91">
            <v>42885</v>
          </cell>
          <cell r="BT91">
            <v>42885</v>
          </cell>
          <cell r="BU91">
            <v>42885</v>
          </cell>
          <cell r="BV91">
            <v>42885</v>
          </cell>
          <cell r="BW91">
            <v>42885</v>
          </cell>
          <cell r="BX91">
            <v>42886</v>
          </cell>
          <cell r="BY91">
            <v>42885</v>
          </cell>
          <cell r="BZ91">
            <v>42886</v>
          </cell>
          <cell r="CA91">
            <v>42885</v>
          </cell>
          <cell r="CB91">
            <v>42885</v>
          </cell>
          <cell r="CC91">
            <v>42885</v>
          </cell>
          <cell r="CD91">
            <v>42886</v>
          </cell>
          <cell r="CE91">
            <v>42886</v>
          </cell>
        </row>
        <row r="92">
          <cell r="V92">
            <v>42881</v>
          </cell>
          <cell r="W92">
            <v>42881</v>
          </cell>
          <cell r="X92">
            <v>42879</v>
          </cell>
          <cell r="Y92">
            <v>42881</v>
          </cell>
          <cell r="Z92">
            <v>42881</v>
          </cell>
          <cell r="AA92">
            <v>42881</v>
          </cell>
          <cell r="AB92">
            <v>42885</v>
          </cell>
          <cell r="AC92">
            <v>42881</v>
          </cell>
          <cell r="AD92">
            <v>42881</v>
          </cell>
          <cell r="AE92">
            <v>42881</v>
          </cell>
          <cell r="AF92">
            <v>42881</v>
          </cell>
          <cell r="AG92">
            <v>42881</v>
          </cell>
          <cell r="AH92">
            <v>42885</v>
          </cell>
          <cell r="AI92">
            <v>42881</v>
          </cell>
          <cell r="AJ92">
            <v>42885</v>
          </cell>
          <cell r="AK92">
            <v>42881</v>
          </cell>
          <cell r="AL92">
            <v>42881</v>
          </cell>
          <cell r="AM92">
            <v>42881</v>
          </cell>
          <cell r="AN92">
            <v>42885</v>
          </cell>
          <cell r="AO92">
            <v>42884</v>
          </cell>
          <cell r="BL92">
            <v>42881</v>
          </cell>
          <cell r="BM92">
            <v>42881</v>
          </cell>
          <cell r="BN92">
            <v>42885</v>
          </cell>
          <cell r="BO92">
            <v>42881</v>
          </cell>
          <cell r="BP92">
            <v>42881</v>
          </cell>
          <cell r="BQ92">
            <v>42881</v>
          </cell>
          <cell r="BR92">
            <v>42885</v>
          </cell>
          <cell r="BS92">
            <v>42881</v>
          </cell>
          <cell r="BT92">
            <v>42881</v>
          </cell>
          <cell r="BU92">
            <v>42881</v>
          </cell>
          <cell r="BV92">
            <v>42881</v>
          </cell>
          <cell r="BW92">
            <v>42881</v>
          </cell>
          <cell r="BX92">
            <v>42885</v>
          </cell>
          <cell r="BY92">
            <v>42881</v>
          </cell>
          <cell r="BZ92">
            <v>42885</v>
          </cell>
          <cell r="CA92">
            <v>42881</v>
          </cell>
          <cell r="CB92">
            <v>42881</v>
          </cell>
          <cell r="CC92">
            <v>42881</v>
          </cell>
          <cell r="CD92">
            <v>42885</v>
          </cell>
          <cell r="CE92">
            <v>42885</v>
          </cell>
        </row>
        <row r="93">
          <cell r="V93">
            <v>42880</v>
          </cell>
          <cell r="W93">
            <v>42880</v>
          </cell>
          <cell r="X93">
            <v>42878</v>
          </cell>
          <cell r="Y93">
            <v>42880</v>
          </cell>
          <cell r="Z93">
            <v>42880</v>
          </cell>
          <cell r="AA93">
            <v>42880</v>
          </cell>
          <cell r="AB93">
            <v>42881</v>
          </cell>
          <cell r="AC93">
            <v>42880</v>
          </cell>
          <cell r="AD93">
            <v>42880</v>
          </cell>
          <cell r="AE93">
            <v>42880</v>
          </cell>
          <cell r="AF93">
            <v>42880</v>
          </cell>
          <cell r="AG93">
            <v>42880</v>
          </cell>
          <cell r="AH93">
            <v>42884</v>
          </cell>
          <cell r="AI93">
            <v>42880</v>
          </cell>
          <cell r="AJ93">
            <v>42884</v>
          </cell>
          <cell r="AK93">
            <v>42880</v>
          </cell>
          <cell r="AL93">
            <v>42880</v>
          </cell>
          <cell r="AM93">
            <v>42880</v>
          </cell>
          <cell r="AN93">
            <v>42881</v>
          </cell>
          <cell r="AO93">
            <v>42881</v>
          </cell>
          <cell r="BL93">
            <v>42880</v>
          </cell>
          <cell r="BM93">
            <v>42880</v>
          </cell>
          <cell r="BN93">
            <v>42884</v>
          </cell>
          <cell r="BO93">
            <v>42880</v>
          </cell>
          <cell r="BP93">
            <v>42880</v>
          </cell>
          <cell r="BQ93">
            <v>42880</v>
          </cell>
          <cell r="BR93">
            <v>42881</v>
          </cell>
          <cell r="BS93">
            <v>42880</v>
          </cell>
          <cell r="BT93">
            <v>42880</v>
          </cell>
          <cell r="BU93">
            <v>42880</v>
          </cell>
          <cell r="BV93">
            <v>42880</v>
          </cell>
          <cell r="BW93">
            <v>42880</v>
          </cell>
          <cell r="BX93">
            <v>42884</v>
          </cell>
          <cell r="BY93">
            <v>42880</v>
          </cell>
          <cell r="BZ93">
            <v>42884</v>
          </cell>
          <cell r="CA93">
            <v>42880</v>
          </cell>
          <cell r="CB93">
            <v>42880</v>
          </cell>
          <cell r="CC93">
            <v>42880</v>
          </cell>
          <cell r="CD93">
            <v>42881</v>
          </cell>
          <cell r="CE93">
            <v>42884</v>
          </cell>
        </row>
        <row r="94">
          <cell r="V94">
            <v>42879</v>
          </cell>
          <cell r="W94">
            <v>42879</v>
          </cell>
          <cell r="X94">
            <v>42877</v>
          </cell>
          <cell r="Y94">
            <v>42879</v>
          </cell>
          <cell r="Z94">
            <v>42879</v>
          </cell>
          <cell r="AA94">
            <v>42879</v>
          </cell>
          <cell r="AB94">
            <v>42880</v>
          </cell>
          <cell r="AC94">
            <v>42879</v>
          </cell>
          <cell r="AD94">
            <v>42879</v>
          </cell>
          <cell r="AE94">
            <v>42879</v>
          </cell>
          <cell r="AF94">
            <v>42879</v>
          </cell>
          <cell r="AG94">
            <v>42879</v>
          </cell>
          <cell r="AH94">
            <v>42881</v>
          </cell>
          <cell r="AI94">
            <v>42879</v>
          </cell>
          <cell r="AJ94">
            <v>42879</v>
          </cell>
          <cell r="AK94">
            <v>42879</v>
          </cell>
          <cell r="AL94">
            <v>42879</v>
          </cell>
          <cell r="AM94">
            <v>42879</v>
          </cell>
          <cell r="AN94">
            <v>42880</v>
          </cell>
          <cell r="AO94">
            <v>42879</v>
          </cell>
          <cell r="BL94">
            <v>42879</v>
          </cell>
          <cell r="BM94">
            <v>42879</v>
          </cell>
          <cell r="BN94">
            <v>42881</v>
          </cell>
          <cell r="BO94">
            <v>42879</v>
          </cell>
          <cell r="BP94">
            <v>42879</v>
          </cell>
          <cell r="BQ94">
            <v>42879</v>
          </cell>
          <cell r="BR94">
            <v>42880</v>
          </cell>
          <cell r="BS94">
            <v>42879</v>
          </cell>
          <cell r="BT94">
            <v>42879</v>
          </cell>
          <cell r="BU94">
            <v>42879</v>
          </cell>
          <cell r="BV94">
            <v>42879</v>
          </cell>
          <cell r="BW94">
            <v>42879</v>
          </cell>
          <cell r="BX94">
            <v>42881</v>
          </cell>
          <cell r="BY94">
            <v>42879</v>
          </cell>
          <cell r="BZ94">
            <v>42881</v>
          </cell>
          <cell r="CA94">
            <v>42879</v>
          </cell>
          <cell r="CB94">
            <v>42879</v>
          </cell>
          <cell r="CC94">
            <v>42879</v>
          </cell>
          <cell r="CD94">
            <v>42880</v>
          </cell>
          <cell r="CE94">
            <v>42881</v>
          </cell>
        </row>
        <row r="95">
          <cell r="V95">
            <v>42878</v>
          </cell>
          <cell r="W95">
            <v>42878</v>
          </cell>
          <cell r="X95">
            <v>42873</v>
          </cell>
          <cell r="Y95">
            <v>42878</v>
          </cell>
          <cell r="Z95">
            <v>42878</v>
          </cell>
          <cell r="AA95">
            <v>42878</v>
          </cell>
          <cell r="AB95">
            <v>42879</v>
          </cell>
          <cell r="AC95">
            <v>42878</v>
          </cell>
          <cell r="AD95">
            <v>42878</v>
          </cell>
          <cell r="AE95">
            <v>42878</v>
          </cell>
          <cell r="AF95">
            <v>42878</v>
          </cell>
          <cell r="AG95">
            <v>42878</v>
          </cell>
          <cell r="AH95">
            <v>42880</v>
          </cell>
          <cell r="AI95">
            <v>42878</v>
          </cell>
          <cell r="AJ95">
            <v>42878</v>
          </cell>
          <cell r="AK95">
            <v>42878</v>
          </cell>
          <cell r="AL95">
            <v>42878</v>
          </cell>
          <cell r="AM95">
            <v>42878</v>
          </cell>
          <cell r="AN95">
            <v>42879</v>
          </cell>
          <cell r="AO95">
            <v>42878</v>
          </cell>
          <cell r="BL95">
            <v>42878</v>
          </cell>
          <cell r="BM95">
            <v>42878</v>
          </cell>
          <cell r="BN95">
            <v>42880</v>
          </cell>
          <cell r="BO95">
            <v>42878</v>
          </cell>
          <cell r="BP95">
            <v>42878</v>
          </cell>
          <cell r="BQ95">
            <v>42878</v>
          </cell>
          <cell r="BR95">
            <v>42879</v>
          </cell>
          <cell r="BS95">
            <v>42878</v>
          </cell>
          <cell r="BT95">
            <v>42878</v>
          </cell>
          <cell r="BU95">
            <v>42878</v>
          </cell>
          <cell r="BV95">
            <v>42878</v>
          </cell>
          <cell r="BW95">
            <v>42878</v>
          </cell>
          <cell r="BX95">
            <v>42880</v>
          </cell>
          <cell r="BY95">
            <v>42878</v>
          </cell>
          <cell r="BZ95">
            <v>42880</v>
          </cell>
          <cell r="CA95">
            <v>42878</v>
          </cell>
          <cell r="CB95">
            <v>42878</v>
          </cell>
          <cell r="CC95">
            <v>42878</v>
          </cell>
          <cell r="CD95">
            <v>42879</v>
          </cell>
          <cell r="CE95">
            <v>42880</v>
          </cell>
        </row>
        <row r="96">
          <cell r="V96">
            <v>42877</v>
          </cell>
          <cell r="W96">
            <v>42877</v>
          </cell>
          <cell r="X96">
            <v>42872</v>
          </cell>
          <cell r="Y96">
            <v>42877</v>
          </cell>
          <cell r="Z96">
            <v>42877</v>
          </cell>
          <cell r="AA96">
            <v>42877</v>
          </cell>
          <cell r="AB96">
            <v>42878</v>
          </cell>
          <cell r="AC96">
            <v>42877</v>
          </cell>
          <cell r="AD96">
            <v>42877</v>
          </cell>
          <cell r="AE96">
            <v>42877</v>
          </cell>
          <cell r="AF96">
            <v>42877</v>
          </cell>
          <cell r="AG96">
            <v>42877</v>
          </cell>
          <cell r="AH96">
            <v>42879</v>
          </cell>
          <cell r="AI96">
            <v>42877</v>
          </cell>
          <cell r="AJ96">
            <v>42877</v>
          </cell>
          <cell r="AK96">
            <v>42877</v>
          </cell>
          <cell r="AL96">
            <v>42877</v>
          </cell>
          <cell r="AM96">
            <v>42877</v>
          </cell>
          <cell r="AN96">
            <v>42878</v>
          </cell>
          <cell r="AO96">
            <v>42877</v>
          </cell>
          <cell r="BL96">
            <v>42877</v>
          </cell>
          <cell r="BM96">
            <v>42877</v>
          </cell>
          <cell r="BN96">
            <v>42879</v>
          </cell>
          <cell r="BO96">
            <v>42877</v>
          </cell>
          <cell r="BP96">
            <v>42877</v>
          </cell>
          <cell r="BQ96">
            <v>42877</v>
          </cell>
          <cell r="BR96">
            <v>42878</v>
          </cell>
          <cell r="BS96">
            <v>42877</v>
          </cell>
          <cell r="BT96">
            <v>42877</v>
          </cell>
          <cell r="BU96">
            <v>42877</v>
          </cell>
          <cell r="BV96">
            <v>42877</v>
          </cell>
          <cell r="BW96">
            <v>42877</v>
          </cell>
          <cell r="BX96">
            <v>42879</v>
          </cell>
          <cell r="BY96">
            <v>42877</v>
          </cell>
          <cell r="BZ96">
            <v>42879</v>
          </cell>
          <cell r="CA96">
            <v>42877</v>
          </cell>
          <cell r="CB96">
            <v>42877</v>
          </cell>
          <cell r="CC96">
            <v>42877</v>
          </cell>
          <cell r="CD96">
            <v>42878</v>
          </cell>
          <cell r="CE96">
            <v>42879</v>
          </cell>
        </row>
        <row r="97">
          <cell r="V97">
            <v>42874</v>
          </cell>
          <cell r="W97">
            <v>42874</v>
          </cell>
          <cell r="X97">
            <v>42871</v>
          </cell>
          <cell r="Y97">
            <v>42874</v>
          </cell>
          <cell r="Z97">
            <v>42874</v>
          </cell>
          <cell r="AA97">
            <v>42874</v>
          </cell>
          <cell r="AB97">
            <v>42877</v>
          </cell>
          <cell r="AC97">
            <v>42874</v>
          </cell>
          <cell r="AD97">
            <v>42874</v>
          </cell>
          <cell r="AE97">
            <v>42874</v>
          </cell>
          <cell r="AF97">
            <v>42874</v>
          </cell>
          <cell r="AG97">
            <v>42874</v>
          </cell>
          <cell r="AH97">
            <v>42878</v>
          </cell>
          <cell r="AI97">
            <v>42874</v>
          </cell>
          <cell r="AJ97">
            <v>42874</v>
          </cell>
          <cell r="AK97">
            <v>42874</v>
          </cell>
          <cell r="AL97">
            <v>42874</v>
          </cell>
          <cell r="AM97">
            <v>42874</v>
          </cell>
          <cell r="AN97">
            <v>42877</v>
          </cell>
          <cell r="AO97">
            <v>42874</v>
          </cell>
          <cell r="BL97">
            <v>42874</v>
          </cell>
          <cell r="BM97">
            <v>42874</v>
          </cell>
          <cell r="BN97">
            <v>42878</v>
          </cell>
          <cell r="BO97">
            <v>42874</v>
          </cell>
          <cell r="BP97">
            <v>42874</v>
          </cell>
          <cell r="BQ97">
            <v>42874</v>
          </cell>
          <cell r="BR97">
            <v>42877</v>
          </cell>
          <cell r="BS97">
            <v>42874</v>
          </cell>
          <cell r="BT97">
            <v>42874</v>
          </cell>
          <cell r="BU97">
            <v>42874</v>
          </cell>
          <cell r="BV97">
            <v>42874</v>
          </cell>
          <cell r="BW97">
            <v>42874</v>
          </cell>
          <cell r="BX97">
            <v>42878</v>
          </cell>
          <cell r="BY97">
            <v>42874</v>
          </cell>
          <cell r="BZ97">
            <v>42878</v>
          </cell>
          <cell r="CA97">
            <v>42874</v>
          </cell>
          <cell r="CB97">
            <v>42874</v>
          </cell>
          <cell r="CC97">
            <v>42874</v>
          </cell>
          <cell r="CD97">
            <v>42877</v>
          </cell>
          <cell r="CE97">
            <v>42878</v>
          </cell>
        </row>
        <row r="98">
          <cell r="V98">
            <v>42873</v>
          </cell>
          <cell r="W98">
            <v>42873</v>
          </cell>
          <cell r="X98">
            <v>42870</v>
          </cell>
          <cell r="Y98">
            <v>42873</v>
          </cell>
          <cell r="Z98">
            <v>42873</v>
          </cell>
          <cell r="AA98">
            <v>42873</v>
          </cell>
          <cell r="AB98">
            <v>42874</v>
          </cell>
          <cell r="AC98">
            <v>42873</v>
          </cell>
          <cell r="AD98">
            <v>42873</v>
          </cell>
          <cell r="AE98">
            <v>42873</v>
          </cell>
          <cell r="AF98">
            <v>42873</v>
          </cell>
          <cell r="AG98">
            <v>42873</v>
          </cell>
          <cell r="AH98">
            <v>42877</v>
          </cell>
          <cell r="AI98">
            <v>42873</v>
          </cell>
          <cell r="AJ98">
            <v>42873</v>
          </cell>
          <cell r="AK98">
            <v>42873</v>
          </cell>
          <cell r="AL98">
            <v>42873</v>
          </cell>
          <cell r="AM98">
            <v>42873</v>
          </cell>
          <cell r="AN98">
            <v>42874</v>
          </cell>
          <cell r="AO98">
            <v>42873</v>
          </cell>
          <cell r="BL98">
            <v>42873</v>
          </cell>
          <cell r="BM98">
            <v>42873</v>
          </cell>
          <cell r="BN98">
            <v>42877</v>
          </cell>
          <cell r="BO98">
            <v>42873</v>
          </cell>
          <cell r="BP98">
            <v>42873</v>
          </cell>
          <cell r="BQ98">
            <v>42873</v>
          </cell>
          <cell r="BR98">
            <v>42874</v>
          </cell>
          <cell r="BS98">
            <v>42873</v>
          </cell>
          <cell r="BT98">
            <v>42873</v>
          </cell>
          <cell r="BU98">
            <v>42873</v>
          </cell>
          <cell r="BV98">
            <v>42873</v>
          </cell>
          <cell r="BW98">
            <v>42873</v>
          </cell>
          <cell r="BX98">
            <v>42877</v>
          </cell>
          <cell r="BY98">
            <v>42873</v>
          </cell>
          <cell r="BZ98">
            <v>42877</v>
          </cell>
          <cell r="CA98">
            <v>42873</v>
          </cell>
          <cell r="CB98">
            <v>42873</v>
          </cell>
          <cell r="CC98">
            <v>42873</v>
          </cell>
          <cell r="CD98">
            <v>42874</v>
          </cell>
          <cell r="CE98">
            <v>42877</v>
          </cell>
        </row>
        <row r="99">
          <cell r="V99">
            <v>42872</v>
          </cell>
          <cell r="W99">
            <v>42872</v>
          </cell>
          <cell r="X99">
            <v>42867</v>
          </cell>
          <cell r="Y99">
            <v>42872</v>
          </cell>
          <cell r="Z99">
            <v>42872</v>
          </cell>
          <cell r="AA99">
            <v>42872</v>
          </cell>
          <cell r="AB99">
            <v>42873</v>
          </cell>
          <cell r="AC99">
            <v>42872</v>
          </cell>
          <cell r="AD99">
            <v>42872</v>
          </cell>
          <cell r="AE99">
            <v>42872</v>
          </cell>
          <cell r="AF99">
            <v>42872</v>
          </cell>
          <cell r="AG99">
            <v>42872</v>
          </cell>
          <cell r="AH99">
            <v>42874</v>
          </cell>
          <cell r="AI99">
            <v>42872</v>
          </cell>
          <cell r="AJ99">
            <v>42872</v>
          </cell>
          <cell r="AK99">
            <v>42872</v>
          </cell>
          <cell r="AL99">
            <v>42872</v>
          </cell>
          <cell r="AM99">
            <v>42872</v>
          </cell>
          <cell r="AN99">
            <v>42873</v>
          </cell>
          <cell r="AO99">
            <v>42872</v>
          </cell>
          <cell r="BL99">
            <v>42872</v>
          </cell>
          <cell r="BM99">
            <v>42872</v>
          </cell>
          <cell r="BN99">
            <v>42874</v>
          </cell>
          <cell r="BO99">
            <v>42872</v>
          </cell>
          <cell r="BP99">
            <v>42872</v>
          </cell>
          <cell r="BQ99">
            <v>42872</v>
          </cell>
          <cell r="BR99">
            <v>42873</v>
          </cell>
          <cell r="BS99">
            <v>42872</v>
          </cell>
          <cell r="BT99">
            <v>42872</v>
          </cell>
          <cell r="BU99">
            <v>42872</v>
          </cell>
          <cell r="BV99">
            <v>42872</v>
          </cell>
          <cell r="BW99">
            <v>42872</v>
          </cell>
          <cell r="BX99">
            <v>42874</v>
          </cell>
          <cell r="BY99">
            <v>42872</v>
          </cell>
          <cell r="BZ99">
            <v>42874</v>
          </cell>
          <cell r="CA99">
            <v>42872</v>
          </cell>
          <cell r="CB99">
            <v>42872</v>
          </cell>
          <cell r="CC99">
            <v>42872</v>
          </cell>
          <cell r="CD99">
            <v>42873</v>
          </cell>
          <cell r="CE99">
            <v>42874</v>
          </cell>
        </row>
        <row r="100">
          <cell r="V100">
            <v>42871</v>
          </cell>
          <cell r="W100">
            <v>42871</v>
          </cell>
          <cell r="X100">
            <v>42866</v>
          </cell>
          <cell r="Y100">
            <v>42871</v>
          </cell>
          <cell r="Z100">
            <v>42871</v>
          </cell>
          <cell r="AA100">
            <v>42871</v>
          </cell>
          <cell r="AB100">
            <v>42872</v>
          </cell>
          <cell r="AC100">
            <v>42871</v>
          </cell>
          <cell r="AD100">
            <v>42871</v>
          </cell>
          <cell r="AE100">
            <v>42871</v>
          </cell>
          <cell r="AF100">
            <v>42871</v>
          </cell>
          <cell r="AG100">
            <v>42871</v>
          </cell>
          <cell r="AH100">
            <v>42873</v>
          </cell>
          <cell r="AI100">
            <v>42871</v>
          </cell>
          <cell r="AJ100">
            <v>42871</v>
          </cell>
          <cell r="AK100">
            <v>42871</v>
          </cell>
          <cell r="AL100">
            <v>42871</v>
          </cell>
          <cell r="AM100">
            <v>42871</v>
          </cell>
          <cell r="AN100">
            <v>42872</v>
          </cell>
          <cell r="AO100">
            <v>42871</v>
          </cell>
          <cell r="BL100">
            <v>42871</v>
          </cell>
          <cell r="BM100">
            <v>42871</v>
          </cell>
          <cell r="BN100">
            <v>42873</v>
          </cell>
          <cell r="BO100">
            <v>42871</v>
          </cell>
          <cell r="BP100">
            <v>42871</v>
          </cell>
          <cell r="BQ100">
            <v>42871</v>
          </cell>
          <cell r="BR100">
            <v>42872</v>
          </cell>
          <cell r="BS100">
            <v>42871</v>
          </cell>
          <cell r="BT100">
            <v>42871</v>
          </cell>
          <cell r="BU100">
            <v>42871</v>
          </cell>
          <cell r="BV100">
            <v>42871</v>
          </cell>
          <cell r="BW100">
            <v>42871</v>
          </cell>
          <cell r="BX100">
            <v>42873</v>
          </cell>
          <cell r="BY100">
            <v>42871</v>
          </cell>
          <cell r="BZ100">
            <v>42873</v>
          </cell>
          <cell r="CA100">
            <v>42871</v>
          </cell>
          <cell r="CB100">
            <v>42871</v>
          </cell>
          <cell r="CC100">
            <v>42871</v>
          </cell>
          <cell r="CD100">
            <v>42872</v>
          </cell>
          <cell r="CE100">
            <v>42873</v>
          </cell>
        </row>
        <row r="101">
          <cell r="V101">
            <v>42870</v>
          </cell>
          <cell r="W101">
            <v>42870</v>
          </cell>
          <cell r="X101">
            <v>42865</v>
          </cell>
          <cell r="Y101">
            <v>42870</v>
          </cell>
          <cell r="Z101">
            <v>42870</v>
          </cell>
          <cell r="AA101">
            <v>42870</v>
          </cell>
          <cell r="AB101">
            <v>42871</v>
          </cell>
          <cell r="AC101">
            <v>42870</v>
          </cell>
          <cell r="AD101">
            <v>42870</v>
          </cell>
          <cell r="AE101">
            <v>42870</v>
          </cell>
          <cell r="AF101">
            <v>42870</v>
          </cell>
          <cell r="AG101">
            <v>42870</v>
          </cell>
          <cell r="AH101">
            <v>42872</v>
          </cell>
          <cell r="AI101">
            <v>42870</v>
          </cell>
          <cell r="AJ101">
            <v>42870</v>
          </cell>
          <cell r="AK101">
            <v>42870</v>
          </cell>
          <cell r="AL101">
            <v>42870</v>
          </cell>
          <cell r="AM101">
            <v>42870</v>
          </cell>
          <cell r="AN101">
            <v>42871</v>
          </cell>
          <cell r="AO101">
            <v>42870</v>
          </cell>
          <cell r="BL101">
            <v>42870</v>
          </cell>
          <cell r="BM101">
            <v>42870</v>
          </cell>
          <cell r="BN101">
            <v>42872</v>
          </cell>
          <cell r="BO101">
            <v>42870</v>
          </cell>
          <cell r="BP101">
            <v>42870</v>
          </cell>
          <cell r="BQ101">
            <v>42870</v>
          </cell>
          <cell r="BR101">
            <v>42871</v>
          </cell>
          <cell r="BS101">
            <v>42870</v>
          </cell>
          <cell r="BT101">
            <v>42870</v>
          </cell>
          <cell r="BU101">
            <v>42870</v>
          </cell>
          <cell r="BV101">
            <v>42870</v>
          </cell>
          <cell r="BW101">
            <v>42870</v>
          </cell>
          <cell r="BX101">
            <v>42872</v>
          </cell>
          <cell r="BY101">
            <v>42870</v>
          </cell>
          <cell r="BZ101">
            <v>42872</v>
          </cell>
          <cell r="CA101">
            <v>42870</v>
          </cell>
          <cell r="CB101">
            <v>42870</v>
          </cell>
          <cell r="CC101">
            <v>42870</v>
          </cell>
          <cell r="CD101">
            <v>42871</v>
          </cell>
          <cell r="CE101">
            <v>42872</v>
          </cell>
        </row>
        <row r="102">
          <cell r="V102">
            <v>42867</v>
          </cell>
          <cell r="W102">
            <v>42867</v>
          </cell>
          <cell r="X102">
            <v>42864</v>
          </cell>
          <cell r="Y102">
            <v>42867</v>
          </cell>
          <cell r="Z102">
            <v>42867</v>
          </cell>
          <cell r="AA102">
            <v>42867</v>
          </cell>
          <cell r="AB102">
            <v>42870</v>
          </cell>
          <cell r="AC102">
            <v>42867</v>
          </cell>
          <cell r="AD102">
            <v>42867</v>
          </cell>
          <cell r="AE102">
            <v>42867</v>
          </cell>
          <cell r="AF102">
            <v>42867</v>
          </cell>
          <cell r="AG102">
            <v>42867</v>
          </cell>
          <cell r="AH102">
            <v>42871</v>
          </cell>
          <cell r="AI102">
            <v>42867</v>
          </cell>
          <cell r="AJ102">
            <v>42866</v>
          </cell>
          <cell r="AK102">
            <v>42867</v>
          </cell>
          <cell r="AL102">
            <v>42867</v>
          </cell>
          <cell r="AM102">
            <v>42867</v>
          </cell>
          <cell r="AN102">
            <v>42870</v>
          </cell>
          <cell r="AO102">
            <v>42867</v>
          </cell>
          <cell r="BL102">
            <v>42867</v>
          </cell>
          <cell r="BM102">
            <v>42867</v>
          </cell>
          <cell r="BN102">
            <v>42871</v>
          </cell>
          <cell r="BO102">
            <v>42867</v>
          </cell>
          <cell r="BP102">
            <v>42867</v>
          </cell>
          <cell r="BQ102">
            <v>42867</v>
          </cell>
          <cell r="BR102">
            <v>42870</v>
          </cell>
          <cell r="BS102">
            <v>42867</v>
          </cell>
          <cell r="BT102">
            <v>42867</v>
          </cell>
          <cell r="BU102">
            <v>42867</v>
          </cell>
          <cell r="BV102">
            <v>42867</v>
          </cell>
          <cell r="BW102">
            <v>42867</v>
          </cell>
          <cell r="BX102">
            <v>42871</v>
          </cell>
          <cell r="BY102">
            <v>42867</v>
          </cell>
          <cell r="BZ102">
            <v>42871</v>
          </cell>
          <cell r="CA102">
            <v>42867</v>
          </cell>
          <cell r="CB102">
            <v>42867</v>
          </cell>
          <cell r="CC102">
            <v>42867</v>
          </cell>
          <cell r="CD102">
            <v>42870</v>
          </cell>
          <cell r="CE102">
            <v>42871</v>
          </cell>
        </row>
        <row r="103">
          <cell r="V103">
            <v>42866</v>
          </cell>
          <cell r="W103">
            <v>42866</v>
          </cell>
          <cell r="X103">
            <v>42863</v>
          </cell>
          <cell r="Y103">
            <v>42866</v>
          </cell>
          <cell r="Z103">
            <v>42866</v>
          </cell>
          <cell r="AA103">
            <v>42866</v>
          </cell>
          <cell r="AB103">
            <v>42867</v>
          </cell>
          <cell r="AC103">
            <v>42866</v>
          </cell>
          <cell r="AD103">
            <v>42866</v>
          </cell>
          <cell r="AE103">
            <v>42866</v>
          </cell>
          <cell r="AF103">
            <v>42866</v>
          </cell>
          <cell r="AG103">
            <v>42866</v>
          </cell>
          <cell r="AH103">
            <v>42870</v>
          </cell>
          <cell r="AI103">
            <v>42866</v>
          </cell>
          <cell r="AJ103">
            <v>42865</v>
          </cell>
          <cell r="AK103">
            <v>42866</v>
          </cell>
          <cell r="AL103">
            <v>42866</v>
          </cell>
          <cell r="AM103">
            <v>42866</v>
          </cell>
          <cell r="AN103">
            <v>42867</v>
          </cell>
          <cell r="AO103">
            <v>42866</v>
          </cell>
          <cell r="BL103">
            <v>42866</v>
          </cell>
          <cell r="BM103">
            <v>42866</v>
          </cell>
          <cell r="BN103">
            <v>42870</v>
          </cell>
          <cell r="BO103">
            <v>42866</v>
          </cell>
          <cell r="BP103">
            <v>42866</v>
          </cell>
          <cell r="BQ103">
            <v>42866</v>
          </cell>
          <cell r="BR103">
            <v>42867</v>
          </cell>
          <cell r="BS103">
            <v>42866</v>
          </cell>
          <cell r="BT103">
            <v>42866</v>
          </cell>
          <cell r="BU103">
            <v>42866</v>
          </cell>
          <cell r="BV103">
            <v>42866</v>
          </cell>
          <cell r="BW103">
            <v>42866</v>
          </cell>
          <cell r="BX103">
            <v>42870</v>
          </cell>
          <cell r="BY103">
            <v>42866</v>
          </cell>
          <cell r="BZ103">
            <v>42870</v>
          </cell>
          <cell r="CA103">
            <v>42866</v>
          </cell>
          <cell r="CB103">
            <v>42866</v>
          </cell>
          <cell r="CC103">
            <v>42866</v>
          </cell>
          <cell r="CD103">
            <v>42867</v>
          </cell>
          <cell r="CE103">
            <v>42870</v>
          </cell>
        </row>
        <row r="104">
          <cell r="V104">
            <v>42865</v>
          </cell>
          <cell r="W104">
            <v>42865</v>
          </cell>
          <cell r="X104">
            <v>42860</v>
          </cell>
          <cell r="Y104">
            <v>42865</v>
          </cell>
          <cell r="Z104">
            <v>42865</v>
          </cell>
          <cell r="AA104">
            <v>42865</v>
          </cell>
          <cell r="AB104">
            <v>42866</v>
          </cell>
          <cell r="AC104">
            <v>42865</v>
          </cell>
          <cell r="AD104">
            <v>42865</v>
          </cell>
          <cell r="AE104">
            <v>42865</v>
          </cell>
          <cell r="AF104">
            <v>42865</v>
          </cell>
          <cell r="AG104">
            <v>42865</v>
          </cell>
          <cell r="AH104">
            <v>42867</v>
          </cell>
          <cell r="AI104">
            <v>42865</v>
          </cell>
          <cell r="AJ104">
            <v>42864</v>
          </cell>
          <cell r="AK104">
            <v>42865</v>
          </cell>
          <cell r="AL104">
            <v>42865</v>
          </cell>
          <cell r="AM104">
            <v>42865</v>
          </cell>
          <cell r="AN104">
            <v>42866</v>
          </cell>
          <cell r="AO104">
            <v>42865</v>
          </cell>
          <cell r="BL104">
            <v>42865</v>
          </cell>
          <cell r="BM104">
            <v>42865</v>
          </cell>
          <cell r="BN104">
            <v>42867</v>
          </cell>
          <cell r="BO104">
            <v>42865</v>
          </cell>
          <cell r="BP104">
            <v>42865</v>
          </cell>
          <cell r="BQ104">
            <v>42865</v>
          </cell>
          <cell r="BR104">
            <v>42866</v>
          </cell>
          <cell r="BS104">
            <v>42865</v>
          </cell>
          <cell r="BT104">
            <v>42865</v>
          </cell>
          <cell r="BU104">
            <v>42865</v>
          </cell>
          <cell r="BV104">
            <v>42865</v>
          </cell>
          <cell r="BW104">
            <v>42865</v>
          </cell>
          <cell r="BX104">
            <v>42867</v>
          </cell>
          <cell r="BY104">
            <v>42865</v>
          </cell>
          <cell r="BZ104">
            <v>42867</v>
          </cell>
          <cell r="CA104">
            <v>42865</v>
          </cell>
          <cell r="CB104">
            <v>42865</v>
          </cell>
          <cell r="CC104">
            <v>42865</v>
          </cell>
          <cell r="CD104">
            <v>42866</v>
          </cell>
          <cell r="CE104">
            <v>42867</v>
          </cell>
        </row>
        <row r="105">
          <cell r="V105">
            <v>42864</v>
          </cell>
          <cell r="W105">
            <v>42864</v>
          </cell>
          <cell r="X105">
            <v>42859</v>
          </cell>
          <cell r="Y105">
            <v>42864</v>
          </cell>
          <cell r="Z105">
            <v>42864</v>
          </cell>
          <cell r="AA105">
            <v>42864</v>
          </cell>
          <cell r="AB105">
            <v>42865</v>
          </cell>
          <cell r="AC105">
            <v>42864</v>
          </cell>
          <cell r="AD105">
            <v>42864</v>
          </cell>
          <cell r="AE105">
            <v>42864</v>
          </cell>
          <cell r="AF105">
            <v>42864</v>
          </cell>
          <cell r="AG105">
            <v>42864</v>
          </cell>
          <cell r="AH105">
            <v>42866</v>
          </cell>
          <cell r="AI105">
            <v>42864</v>
          </cell>
          <cell r="AJ105">
            <v>42863</v>
          </cell>
          <cell r="AK105">
            <v>42864</v>
          </cell>
          <cell r="AL105">
            <v>42864</v>
          </cell>
          <cell r="AM105">
            <v>42864</v>
          </cell>
          <cell r="AN105">
            <v>42865</v>
          </cell>
          <cell r="AO105">
            <v>42864</v>
          </cell>
          <cell r="BL105">
            <v>42864</v>
          </cell>
          <cell r="BM105">
            <v>42864</v>
          </cell>
          <cell r="BN105">
            <v>42866</v>
          </cell>
          <cell r="BO105">
            <v>42864</v>
          </cell>
          <cell r="BP105">
            <v>42864</v>
          </cell>
          <cell r="BQ105">
            <v>42864</v>
          </cell>
          <cell r="BR105">
            <v>42865</v>
          </cell>
          <cell r="BS105">
            <v>42864</v>
          </cell>
          <cell r="BT105">
            <v>42864</v>
          </cell>
          <cell r="BU105">
            <v>42864</v>
          </cell>
          <cell r="BV105">
            <v>42864</v>
          </cell>
          <cell r="BW105">
            <v>42864</v>
          </cell>
          <cell r="BX105">
            <v>42866</v>
          </cell>
          <cell r="BY105">
            <v>42864</v>
          </cell>
          <cell r="BZ105">
            <v>42866</v>
          </cell>
          <cell r="CA105">
            <v>42864</v>
          </cell>
          <cell r="CB105">
            <v>42864</v>
          </cell>
          <cell r="CC105">
            <v>42864</v>
          </cell>
          <cell r="CD105">
            <v>42865</v>
          </cell>
          <cell r="CE105">
            <v>42866</v>
          </cell>
        </row>
        <row r="106">
          <cell r="V106">
            <v>42863</v>
          </cell>
          <cell r="W106">
            <v>42863</v>
          </cell>
          <cell r="X106">
            <v>42858</v>
          </cell>
          <cell r="Y106">
            <v>42863</v>
          </cell>
          <cell r="Z106">
            <v>42863</v>
          </cell>
          <cell r="AA106">
            <v>42863</v>
          </cell>
          <cell r="AB106">
            <v>42864</v>
          </cell>
          <cell r="AC106">
            <v>42863</v>
          </cell>
          <cell r="AD106">
            <v>42863</v>
          </cell>
          <cell r="AE106">
            <v>42863</v>
          </cell>
          <cell r="AF106">
            <v>42863</v>
          </cell>
          <cell r="AG106">
            <v>42863</v>
          </cell>
          <cell r="AH106">
            <v>42865</v>
          </cell>
          <cell r="AI106">
            <v>42863</v>
          </cell>
          <cell r="AJ106">
            <v>42860</v>
          </cell>
          <cell r="AK106">
            <v>42863</v>
          </cell>
          <cell r="AL106">
            <v>42863</v>
          </cell>
          <cell r="AM106">
            <v>42863</v>
          </cell>
          <cell r="AN106">
            <v>42864</v>
          </cell>
          <cell r="AO106">
            <v>42863</v>
          </cell>
          <cell r="BL106">
            <v>42863</v>
          </cell>
          <cell r="BM106">
            <v>42863</v>
          </cell>
          <cell r="BN106">
            <v>42865</v>
          </cell>
          <cell r="BO106">
            <v>42863</v>
          </cell>
          <cell r="BP106">
            <v>42863</v>
          </cell>
          <cell r="BQ106">
            <v>42863</v>
          </cell>
          <cell r="BR106">
            <v>42864</v>
          </cell>
          <cell r="BS106">
            <v>42863</v>
          </cell>
          <cell r="BT106">
            <v>42863</v>
          </cell>
          <cell r="BU106">
            <v>42863</v>
          </cell>
          <cell r="BV106">
            <v>42863</v>
          </cell>
          <cell r="BW106">
            <v>42863</v>
          </cell>
          <cell r="BX106">
            <v>42865</v>
          </cell>
          <cell r="BY106">
            <v>42863</v>
          </cell>
          <cell r="BZ106">
            <v>42865</v>
          </cell>
          <cell r="CA106">
            <v>42863</v>
          </cell>
          <cell r="CB106">
            <v>42863</v>
          </cell>
          <cell r="CC106">
            <v>42863</v>
          </cell>
          <cell r="CD106">
            <v>42864</v>
          </cell>
          <cell r="CE106">
            <v>42865</v>
          </cell>
        </row>
        <row r="107">
          <cell r="V107">
            <v>42860</v>
          </cell>
          <cell r="W107">
            <v>42860</v>
          </cell>
          <cell r="X107">
            <v>42857</v>
          </cell>
          <cell r="Y107">
            <v>42860</v>
          </cell>
          <cell r="Z107">
            <v>42860</v>
          </cell>
          <cell r="AA107">
            <v>42860</v>
          </cell>
          <cell r="AB107">
            <v>42863</v>
          </cell>
          <cell r="AC107">
            <v>42860</v>
          </cell>
          <cell r="AD107">
            <v>42860</v>
          </cell>
          <cell r="AE107">
            <v>42860</v>
          </cell>
          <cell r="AF107">
            <v>42860</v>
          </cell>
          <cell r="AG107">
            <v>42860</v>
          </cell>
          <cell r="AH107">
            <v>42864</v>
          </cell>
          <cell r="AI107">
            <v>42860</v>
          </cell>
          <cell r="AJ107">
            <v>42859</v>
          </cell>
          <cell r="AK107">
            <v>42860</v>
          </cell>
          <cell r="AL107">
            <v>42860</v>
          </cell>
          <cell r="AM107">
            <v>42860</v>
          </cell>
          <cell r="AN107">
            <v>42863</v>
          </cell>
          <cell r="AO107">
            <v>42860</v>
          </cell>
          <cell r="BL107">
            <v>42860</v>
          </cell>
          <cell r="BM107">
            <v>42860</v>
          </cell>
          <cell r="BN107">
            <v>42864</v>
          </cell>
          <cell r="BO107">
            <v>42860</v>
          </cell>
          <cell r="BP107">
            <v>42860</v>
          </cell>
          <cell r="BQ107">
            <v>42860</v>
          </cell>
          <cell r="BR107">
            <v>42863</v>
          </cell>
          <cell r="BS107">
            <v>42860</v>
          </cell>
          <cell r="BT107">
            <v>42860</v>
          </cell>
          <cell r="BU107">
            <v>42860</v>
          </cell>
          <cell r="BV107">
            <v>42860</v>
          </cell>
          <cell r="BW107">
            <v>42860</v>
          </cell>
          <cell r="BX107">
            <v>42864</v>
          </cell>
          <cell r="BY107">
            <v>42860</v>
          </cell>
          <cell r="BZ107">
            <v>42864</v>
          </cell>
          <cell r="CA107">
            <v>42860</v>
          </cell>
          <cell r="CB107">
            <v>42860</v>
          </cell>
          <cell r="CC107">
            <v>42860</v>
          </cell>
          <cell r="CD107">
            <v>42863</v>
          </cell>
          <cell r="CE107">
            <v>42864</v>
          </cell>
        </row>
        <row r="108">
          <cell r="V108">
            <v>42859</v>
          </cell>
          <cell r="W108">
            <v>42859</v>
          </cell>
          <cell r="X108">
            <v>42856</v>
          </cell>
          <cell r="Y108">
            <v>42859</v>
          </cell>
          <cell r="Z108">
            <v>42859</v>
          </cell>
          <cell r="AA108">
            <v>42859</v>
          </cell>
          <cell r="AB108">
            <v>42860</v>
          </cell>
          <cell r="AC108">
            <v>42859</v>
          </cell>
          <cell r="AD108">
            <v>42859</v>
          </cell>
          <cell r="AE108">
            <v>42859</v>
          </cell>
          <cell r="AF108">
            <v>42859</v>
          </cell>
          <cell r="AG108">
            <v>42859</v>
          </cell>
          <cell r="AH108">
            <v>42863</v>
          </cell>
          <cell r="AI108">
            <v>42859</v>
          </cell>
          <cell r="AJ108">
            <v>42858</v>
          </cell>
          <cell r="AK108">
            <v>42859</v>
          </cell>
          <cell r="AL108">
            <v>42859</v>
          </cell>
          <cell r="AM108">
            <v>42859</v>
          </cell>
          <cell r="AN108">
            <v>42860</v>
          </cell>
          <cell r="AO108">
            <v>42859</v>
          </cell>
          <cell r="BL108">
            <v>42859</v>
          </cell>
          <cell r="BM108">
            <v>42859</v>
          </cell>
          <cell r="BN108">
            <v>42863</v>
          </cell>
          <cell r="BO108">
            <v>42859</v>
          </cell>
          <cell r="BP108">
            <v>42859</v>
          </cell>
          <cell r="BQ108">
            <v>42859</v>
          </cell>
          <cell r="BR108">
            <v>42860</v>
          </cell>
          <cell r="BS108">
            <v>42859</v>
          </cell>
          <cell r="BT108">
            <v>42859</v>
          </cell>
          <cell r="BU108">
            <v>42859</v>
          </cell>
          <cell r="BV108">
            <v>42859</v>
          </cell>
          <cell r="BW108">
            <v>42859</v>
          </cell>
          <cell r="BX108">
            <v>42863</v>
          </cell>
          <cell r="BY108">
            <v>42859</v>
          </cell>
          <cell r="BZ108">
            <v>42863</v>
          </cell>
          <cell r="CA108">
            <v>42859</v>
          </cell>
          <cell r="CB108">
            <v>42859</v>
          </cell>
          <cell r="CC108">
            <v>42859</v>
          </cell>
          <cell r="CD108">
            <v>42860</v>
          </cell>
          <cell r="CE108">
            <v>42863</v>
          </cell>
        </row>
        <row r="109">
          <cell r="V109">
            <v>42858</v>
          </cell>
          <cell r="W109">
            <v>42858</v>
          </cell>
          <cell r="X109">
            <v>42853</v>
          </cell>
          <cell r="Y109">
            <v>42858</v>
          </cell>
          <cell r="Z109">
            <v>42858</v>
          </cell>
          <cell r="AA109">
            <v>42858</v>
          </cell>
          <cell r="AB109">
            <v>42859</v>
          </cell>
          <cell r="AC109">
            <v>42858</v>
          </cell>
          <cell r="AD109">
            <v>42858</v>
          </cell>
          <cell r="AE109">
            <v>42858</v>
          </cell>
          <cell r="AF109">
            <v>42858</v>
          </cell>
          <cell r="AG109">
            <v>42858</v>
          </cell>
          <cell r="AH109">
            <v>42860</v>
          </cell>
          <cell r="AI109">
            <v>42858</v>
          </cell>
          <cell r="AJ109">
            <v>42857</v>
          </cell>
          <cell r="AK109">
            <v>42858</v>
          </cell>
          <cell r="AL109">
            <v>42858</v>
          </cell>
          <cell r="AM109">
            <v>42858</v>
          </cell>
          <cell r="AN109">
            <v>42859</v>
          </cell>
          <cell r="AO109">
            <v>42858</v>
          </cell>
          <cell r="BL109">
            <v>42858</v>
          </cell>
          <cell r="BM109">
            <v>42858</v>
          </cell>
          <cell r="BN109">
            <v>42860</v>
          </cell>
          <cell r="BO109">
            <v>42858</v>
          </cell>
          <cell r="BP109">
            <v>42858</v>
          </cell>
          <cell r="BQ109">
            <v>42858</v>
          </cell>
          <cell r="BR109">
            <v>42859</v>
          </cell>
          <cell r="BS109">
            <v>42858</v>
          </cell>
          <cell r="BT109">
            <v>42858</v>
          </cell>
          <cell r="BU109">
            <v>42858</v>
          </cell>
          <cell r="BV109">
            <v>42858</v>
          </cell>
          <cell r="BW109">
            <v>42858</v>
          </cell>
          <cell r="BX109">
            <v>42860</v>
          </cell>
          <cell r="BY109">
            <v>42858</v>
          </cell>
          <cell r="BZ109">
            <v>42860</v>
          </cell>
          <cell r="CA109">
            <v>42858</v>
          </cell>
          <cell r="CB109">
            <v>42858</v>
          </cell>
          <cell r="CC109">
            <v>42858</v>
          </cell>
          <cell r="CD109">
            <v>42859</v>
          </cell>
          <cell r="CE109">
            <v>42860</v>
          </cell>
        </row>
        <row r="110">
          <cell r="V110">
            <v>42857</v>
          </cell>
          <cell r="W110">
            <v>42857</v>
          </cell>
          <cell r="X110">
            <v>42852</v>
          </cell>
          <cell r="Y110">
            <v>42857</v>
          </cell>
          <cell r="Z110">
            <v>42857</v>
          </cell>
          <cell r="AA110">
            <v>42857</v>
          </cell>
          <cell r="AB110">
            <v>42858</v>
          </cell>
          <cell r="AC110">
            <v>42857</v>
          </cell>
          <cell r="AD110">
            <v>42857</v>
          </cell>
          <cell r="AE110">
            <v>42857</v>
          </cell>
          <cell r="AF110">
            <v>42857</v>
          </cell>
          <cell r="AG110">
            <v>42857</v>
          </cell>
          <cell r="AH110">
            <v>42859</v>
          </cell>
          <cell r="AI110">
            <v>42857</v>
          </cell>
          <cell r="AJ110">
            <v>42856</v>
          </cell>
          <cell r="AK110">
            <v>42857</v>
          </cell>
          <cell r="AL110">
            <v>42857</v>
          </cell>
          <cell r="AM110">
            <v>42857</v>
          </cell>
          <cell r="AN110">
            <v>42858</v>
          </cell>
          <cell r="AO110">
            <v>42857</v>
          </cell>
          <cell r="BL110">
            <v>42857</v>
          </cell>
          <cell r="BM110">
            <v>42857</v>
          </cell>
          <cell r="BN110">
            <v>42859</v>
          </cell>
          <cell r="BO110">
            <v>42857</v>
          </cell>
          <cell r="BP110">
            <v>42857</v>
          </cell>
          <cell r="BQ110">
            <v>42857</v>
          </cell>
          <cell r="BR110">
            <v>42858</v>
          </cell>
          <cell r="BS110">
            <v>42857</v>
          </cell>
          <cell r="BT110">
            <v>42857</v>
          </cell>
          <cell r="BU110">
            <v>42857</v>
          </cell>
          <cell r="BV110">
            <v>42857</v>
          </cell>
          <cell r="BW110">
            <v>42857</v>
          </cell>
          <cell r="BX110">
            <v>42859</v>
          </cell>
          <cell r="BY110">
            <v>42857</v>
          </cell>
          <cell r="BZ110">
            <v>42859</v>
          </cell>
          <cell r="CA110">
            <v>42857</v>
          </cell>
          <cell r="CB110">
            <v>42857</v>
          </cell>
          <cell r="CC110">
            <v>42857</v>
          </cell>
          <cell r="CD110">
            <v>42858</v>
          </cell>
          <cell r="CE110">
            <v>42859</v>
          </cell>
        </row>
        <row r="111">
          <cell r="V111">
            <v>42856</v>
          </cell>
          <cell r="W111">
            <v>42856</v>
          </cell>
          <cell r="X111">
            <v>42851</v>
          </cell>
          <cell r="Y111">
            <v>42856</v>
          </cell>
          <cell r="Z111">
            <v>42856</v>
          </cell>
          <cell r="AA111">
            <v>42856</v>
          </cell>
          <cell r="AB111">
            <v>42857</v>
          </cell>
          <cell r="AC111">
            <v>42856</v>
          </cell>
          <cell r="AD111">
            <v>42856</v>
          </cell>
          <cell r="AE111">
            <v>42856</v>
          </cell>
          <cell r="AF111">
            <v>42856</v>
          </cell>
          <cell r="AG111">
            <v>42856</v>
          </cell>
          <cell r="AH111">
            <v>42858</v>
          </cell>
          <cell r="AI111">
            <v>42856</v>
          </cell>
          <cell r="AJ111">
            <v>42853</v>
          </cell>
          <cell r="AK111">
            <v>42856</v>
          </cell>
          <cell r="AL111">
            <v>42856</v>
          </cell>
          <cell r="AM111">
            <v>42853</v>
          </cell>
          <cell r="AN111">
            <v>42857</v>
          </cell>
          <cell r="AO111">
            <v>42853</v>
          </cell>
          <cell r="BL111">
            <v>42856</v>
          </cell>
          <cell r="BM111">
            <v>42856</v>
          </cell>
          <cell r="BN111">
            <v>42858</v>
          </cell>
          <cell r="BO111">
            <v>42856</v>
          </cell>
          <cell r="BP111">
            <v>42856</v>
          </cell>
          <cell r="BQ111">
            <v>42856</v>
          </cell>
          <cell r="BR111">
            <v>42857</v>
          </cell>
          <cell r="BS111">
            <v>42856</v>
          </cell>
          <cell r="BT111">
            <v>42856</v>
          </cell>
          <cell r="BU111">
            <v>42856</v>
          </cell>
          <cell r="BV111">
            <v>42856</v>
          </cell>
          <cell r="BW111">
            <v>42856</v>
          </cell>
          <cell r="BX111">
            <v>42858</v>
          </cell>
          <cell r="BY111">
            <v>42856</v>
          </cell>
          <cell r="BZ111">
            <v>42858</v>
          </cell>
          <cell r="CA111">
            <v>42856</v>
          </cell>
          <cell r="CB111">
            <v>42856</v>
          </cell>
          <cell r="CC111">
            <v>42856</v>
          </cell>
          <cell r="CD111">
            <v>42857</v>
          </cell>
          <cell r="CE111">
            <v>42858</v>
          </cell>
        </row>
        <row r="112">
          <cell r="V112">
            <v>42853</v>
          </cell>
          <cell r="W112">
            <v>42853</v>
          </cell>
          <cell r="X112">
            <v>42850</v>
          </cell>
          <cell r="Y112">
            <v>42853</v>
          </cell>
          <cell r="Z112">
            <v>42853</v>
          </cell>
          <cell r="AA112">
            <v>42853</v>
          </cell>
          <cell r="AB112">
            <v>42853</v>
          </cell>
          <cell r="AC112">
            <v>42853</v>
          </cell>
          <cell r="AD112">
            <v>42853</v>
          </cell>
          <cell r="AE112">
            <v>42853</v>
          </cell>
          <cell r="AF112">
            <v>42853</v>
          </cell>
          <cell r="AG112">
            <v>42853</v>
          </cell>
          <cell r="AH112">
            <v>42857</v>
          </cell>
          <cell r="AI112">
            <v>42853</v>
          </cell>
          <cell r="AJ112">
            <v>42852</v>
          </cell>
          <cell r="AK112">
            <v>42853</v>
          </cell>
          <cell r="AL112">
            <v>42853</v>
          </cell>
          <cell r="AM112">
            <v>42852</v>
          </cell>
          <cell r="AN112">
            <v>42853</v>
          </cell>
          <cell r="AO112">
            <v>42852</v>
          </cell>
          <cell r="BL112">
            <v>42853</v>
          </cell>
          <cell r="BM112">
            <v>42853</v>
          </cell>
          <cell r="BN112">
            <v>42857</v>
          </cell>
          <cell r="BO112">
            <v>42853</v>
          </cell>
          <cell r="BP112">
            <v>42853</v>
          </cell>
          <cell r="BQ112">
            <v>42853</v>
          </cell>
          <cell r="BR112">
            <v>42853</v>
          </cell>
          <cell r="BS112">
            <v>42853</v>
          </cell>
          <cell r="BT112">
            <v>42853</v>
          </cell>
          <cell r="BU112">
            <v>42853</v>
          </cell>
          <cell r="BV112">
            <v>42853</v>
          </cell>
          <cell r="BW112">
            <v>42853</v>
          </cell>
          <cell r="BX112">
            <v>42857</v>
          </cell>
          <cell r="BY112">
            <v>42853</v>
          </cell>
          <cell r="BZ112">
            <v>42857</v>
          </cell>
          <cell r="CA112">
            <v>42853</v>
          </cell>
          <cell r="CB112">
            <v>42853</v>
          </cell>
          <cell r="CC112">
            <v>42853</v>
          </cell>
          <cell r="CD112">
            <v>42853</v>
          </cell>
          <cell r="CE112">
            <v>42857</v>
          </cell>
        </row>
        <row r="113">
          <cell r="V113">
            <v>42852</v>
          </cell>
          <cell r="W113">
            <v>42852</v>
          </cell>
          <cell r="X113">
            <v>42849</v>
          </cell>
          <cell r="Y113">
            <v>42852</v>
          </cell>
          <cell r="Z113">
            <v>42852</v>
          </cell>
          <cell r="AA113">
            <v>42852</v>
          </cell>
          <cell r="AB113">
            <v>42852</v>
          </cell>
          <cell r="AC113">
            <v>42852</v>
          </cell>
          <cell r="AD113">
            <v>42852</v>
          </cell>
          <cell r="AE113">
            <v>42852</v>
          </cell>
          <cell r="AF113">
            <v>42852</v>
          </cell>
          <cell r="AG113">
            <v>42852</v>
          </cell>
          <cell r="AH113">
            <v>42853</v>
          </cell>
          <cell r="AI113">
            <v>42852</v>
          </cell>
          <cell r="AJ113">
            <v>42851</v>
          </cell>
          <cell r="AK113">
            <v>42852</v>
          </cell>
          <cell r="AL113">
            <v>42852</v>
          </cell>
          <cell r="AM113">
            <v>42851</v>
          </cell>
          <cell r="AN113">
            <v>42852</v>
          </cell>
          <cell r="AO113">
            <v>42851</v>
          </cell>
          <cell r="BL113">
            <v>42852</v>
          </cell>
          <cell r="BM113">
            <v>42852</v>
          </cell>
          <cell r="BN113">
            <v>42853</v>
          </cell>
          <cell r="BO113">
            <v>42852</v>
          </cell>
          <cell r="BP113">
            <v>42852</v>
          </cell>
          <cell r="BQ113">
            <v>42852</v>
          </cell>
          <cell r="BR113">
            <v>42852</v>
          </cell>
          <cell r="BS113">
            <v>42852</v>
          </cell>
          <cell r="BT113">
            <v>42852</v>
          </cell>
          <cell r="BU113">
            <v>42852</v>
          </cell>
          <cell r="BV113">
            <v>42852</v>
          </cell>
          <cell r="BW113">
            <v>42852</v>
          </cell>
          <cell r="BX113">
            <v>42853</v>
          </cell>
          <cell r="BY113">
            <v>42852</v>
          </cell>
          <cell r="BZ113">
            <v>42853</v>
          </cell>
          <cell r="CA113">
            <v>42852</v>
          </cell>
          <cell r="CB113">
            <v>42852</v>
          </cell>
          <cell r="CC113">
            <v>42852</v>
          </cell>
          <cell r="CD113">
            <v>42852</v>
          </cell>
          <cell r="CE113">
            <v>42853</v>
          </cell>
        </row>
        <row r="114">
          <cell r="V114">
            <v>42851</v>
          </cell>
          <cell r="W114">
            <v>42851</v>
          </cell>
          <cell r="X114">
            <v>42846</v>
          </cell>
          <cell r="Y114">
            <v>42851</v>
          </cell>
          <cell r="Z114">
            <v>42851</v>
          </cell>
          <cell r="AA114">
            <v>42851</v>
          </cell>
          <cell r="AB114">
            <v>42851</v>
          </cell>
          <cell r="AC114">
            <v>42851</v>
          </cell>
          <cell r="AD114">
            <v>42851</v>
          </cell>
          <cell r="AE114">
            <v>42851</v>
          </cell>
          <cell r="AF114">
            <v>42851</v>
          </cell>
          <cell r="AG114">
            <v>42851</v>
          </cell>
          <cell r="AH114">
            <v>42852</v>
          </cell>
          <cell r="AI114">
            <v>42851</v>
          </cell>
          <cell r="AJ114">
            <v>42850</v>
          </cell>
          <cell r="AK114">
            <v>42851</v>
          </cell>
          <cell r="AL114">
            <v>42851</v>
          </cell>
          <cell r="AM114">
            <v>42850</v>
          </cell>
          <cell r="AN114">
            <v>42851</v>
          </cell>
          <cell r="AO114">
            <v>42850</v>
          </cell>
          <cell r="BL114">
            <v>42851</v>
          </cell>
          <cell r="BM114">
            <v>42851</v>
          </cell>
          <cell r="BN114">
            <v>42852</v>
          </cell>
          <cell r="BO114">
            <v>42851</v>
          </cell>
          <cell r="BP114">
            <v>42851</v>
          </cell>
          <cell r="BQ114">
            <v>42851</v>
          </cell>
          <cell r="BR114">
            <v>42851</v>
          </cell>
          <cell r="BS114">
            <v>42851</v>
          </cell>
          <cell r="BT114">
            <v>42851</v>
          </cell>
          <cell r="BU114">
            <v>42851</v>
          </cell>
          <cell r="BV114">
            <v>42851</v>
          </cell>
          <cell r="BW114">
            <v>42851</v>
          </cell>
          <cell r="BX114">
            <v>42852</v>
          </cell>
          <cell r="BY114">
            <v>42851</v>
          </cell>
          <cell r="BZ114">
            <v>42852</v>
          </cell>
          <cell r="CA114">
            <v>42851</v>
          </cell>
          <cell r="CB114">
            <v>42851</v>
          </cell>
          <cell r="CC114">
            <v>42851</v>
          </cell>
          <cell r="CD114">
            <v>42851</v>
          </cell>
          <cell r="CE114">
            <v>42852</v>
          </cell>
        </row>
        <row r="115">
          <cell r="V115">
            <v>42850</v>
          </cell>
          <cell r="W115">
            <v>42850</v>
          </cell>
          <cell r="X115">
            <v>42845</v>
          </cell>
          <cell r="Y115">
            <v>42850</v>
          </cell>
          <cell r="Z115">
            <v>42850</v>
          </cell>
          <cell r="AA115">
            <v>42850</v>
          </cell>
          <cell r="AB115">
            <v>42850</v>
          </cell>
          <cell r="AC115">
            <v>42850</v>
          </cell>
          <cell r="AD115">
            <v>42850</v>
          </cell>
          <cell r="AE115">
            <v>42850</v>
          </cell>
          <cell r="AF115">
            <v>42850</v>
          </cell>
          <cell r="AG115">
            <v>42850</v>
          </cell>
          <cell r="AH115">
            <v>42851</v>
          </cell>
          <cell r="AI115">
            <v>42850</v>
          </cell>
          <cell r="AJ115">
            <v>42849</v>
          </cell>
          <cell r="AK115">
            <v>42850</v>
          </cell>
          <cell r="AL115">
            <v>42850</v>
          </cell>
          <cell r="AM115">
            <v>42849</v>
          </cell>
          <cell r="AN115">
            <v>42850</v>
          </cell>
          <cell r="AO115">
            <v>42849</v>
          </cell>
          <cell r="BL115">
            <v>42850</v>
          </cell>
          <cell r="BM115">
            <v>42850</v>
          </cell>
          <cell r="BN115">
            <v>42851</v>
          </cell>
          <cell r="BO115">
            <v>42850</v>
          </cell>
          <cell r="BP115">
            <v>42850</v>
          </cell>
          <cell r="BQ115">
            <v>42850</v>
          </cell>
          <cell r="BR115">
            <v>42850</v>
          </cell>
          <cell r="BS115">
            <v>42850</v>
          </cell>
          <cell r="BT115">
            <v>42850</v>
          </cell>
          <cell r="BU115">
            <v>42850</v>
          </cell>
          <cell r="BV115">
            <v>42850</v>
          </cell>
          <cell r="BW115">
            <v>42850</v>
          </cell>
          <cell r="BX115">
            <v>42851</v>
          </cell>
          <cell r="BY115">
            <v>42850</v>
          </cell>
          <cell r="BZ115">
            <v>42851</v>
          </cell>
          <cell r="CA115">
            <v>42850</v>
          </cell>
          <cell r="CB115">
            <v>42850</v>
          </cell>
          <cell r="CC115">
            <v>42850</v>
          </cell>
          <cell r="CD115">
            <v>42850</v>
          </cell>
          <cell r="CE115">
            <v>42851</v>
          </cell>
        </row>
        <row r="116">
          <cell r="V116">
            <v>42849</v>
          </cell>
          <cell r="W116">
            <v>42849</v>
          </cell>
          <cell r="X116">
            <v>42844</v>
          </cell>
          <cell r="Y116">
            <v>42849</v>
          </cell>
          <cell r="Z116">
            <v>42849</v>
          </cell>
          <cell r="AA116">
            <v>42849</v>
          </cell>
          <cell r="AB116">
            <v>42849</v>
          </cell>
          <cell r="AC116">
            <v>42849</v>
          </cell>
          <cell r="AD116">
            <v>42849</v>
          </cell>
          <cell r="AE116">
            <v>42849</v>
          </cell>
          <cell r="AF116">
            <v>42849</v>
          </cell>
          <cell r="AG116">
            <v>42849</v>
          </cell>
          <cell r="AH116">
            <v>42850</v>
          </cell>
          <cell r="AI116">
            <v>42849</v>
          </cell>
          <cell r="AJ116">
            <v>42846</v>
          </cell>
          <cell r="AK116">
            <v>42849</v>
          </cell>
          <cell r="AL116">
            <v>42849</v>
          </cell>
          <cell r="AM116">
            <v>42846</v>
          </cell>
          <cell r="AN116">
            <v>42849</v>
          </cell>
          <cell r="AO116">
            <v>42846</v>
          </cell>
          <cell r="BL116">
            <v>42849</v>
          </cell>
          <cell r="BM116">
            <v>42849</v>
          </cell>
          <cell r="BN116">
            <v>42850</v>
          </cell>
          <cell r="BO116">
            <v>42849</v>
          </cell>
          <cell r="BP116">
            <v>42849</v>
          </cell>
          <cell r="BQ116">
            <v>42849</v>
          </cell>
          <cell r="BR116">
            <v>42849</v>
          </cell>
          <cell r="BS116">
            <v>42849</v>
          </cell>
          <cell r="BT116">
            <v>42849</v>
          </cell>
          <cell r="BU116">
            <v>42849</v>
          </cell>
          <cell r="BV116">
            <v>42849</v>
          </cell>
          <cell r="BW116">
            <v>42849</v>
          </cell>
          <cell r="BX116">
            <v>42850</v>
          </cell>
          <cell r="BY116">
            <v>42849</v>
          </cell>
          <cell r="BZ116">
            <v>42850</v>
          </cell>
          <cell r="CA116">
            <v>42849</v>
          </cell>
          <cell r="CB116">
            <v>42849</v>
          </cell>
          <cell r="CC116">
            <v>42849</v>
          </cell>
          <cell r="CD116">
            <v>42849</v>
          </cell>
          <cell r="CE116">
            <v>42850</v>
          </cell>
        </row>
        <row r="117">
          <cell r="V117">
            <v>42846</v>
          </cell>
          <cell r="W117">
            <v>42846</v>
          </cell>
          <cell r="X117">
            <v>42843</v>
          </cell>
          <cell r="Y117">
            <v>42846</v>
          </cell>
          <cell r="Z117">
            <v>42846</v>
          </cell>
          <cell r="AA117">
            <v>42846</v>
          </cell>
          <cell r="AB117">
            <v>42846</v>
          </cell>
          <cell r="AC117">
            <v>42846</v>
          </cell>
          <cell r="AD117">
            <v>42846</v>
          </cell>
          <cell r="AE117">
            <v>42846</v>
          </cell>
          <cell r="AF117">
            <v>42846</v>
          </cell>
          <cell r="AG117">
            <v>42846</v>
          </cell>
          <cell r="AH117">
            <v>42849</v>
          </cell>
          <cell r="AI117">
            <v>42846</v>
          </cell>
          <cell r="AJ117">
            <v>42845</v>
          </cell>
          <cell r="AK117">
            <v>42846</v>
          </cell>
          <cell r="AL117">
            <v>42846</v>
          </cell>
          <cell r="AM117">
            <v>42845</v>
          </cell>
          <cell r="AN117">
            <v>42846</v>
          </cell>
          <cell r="AO117">
            <v>42845</v>
          </cell>
          <cell r="BL117">
            <v>42846</v>
          </cell>
          <cell r="BM117">
            <v>42846</v>
          </cell>
          <cell r="BN117">
            <v>42849</v>
          </cell>
          <cell r="BO117">
            <v>42846</v>
          </cell>
          <cell r="BP117">
            <v>42846</v>
          </cell>
          <cell r="BQ117">
            <v>42846</v>
          </cell>
          <cell r="BR117">
            <v>42846</v>
          </cell>
          <cell r="BS117">
            <v>42846</v>
          </cell>
          <cell r="BT117">
            <v>42846</v>
          </cell>
          <cell r="BU117">
            <v>42846</v>
          </cell>
          <cell r="BV117">
            <v>42846</v>
          </cell>
          <cell r="BW117">
            <v>42846</v>
          </cell>
          <cell r="BX117">
            <v>42849</v>
          </cell>
          <cell r="BY117">
            <v>42846</v>
          </cell>
          <cell r="BZ117">
            <v>42849</v>
          </cell>
          <cell r="CA117">
            <v>42846</v>
          </cell>
          <cell r="CB117">
            <v>42846</v>
          </cell>
          <cell r="CC117">
            <v>42846</v>
          </cell>
          <cell r="CD117">
            <v>42846</v>
          </cell>
          <cell r="CE117">
            <v>42849</v>
          </cell>
        </row>
        <row r="118">
          <cell r="V118">
            <v>42845</v>
          </cell>
          <cell r="W118">
            <v>42845</v>
          </cell>
          <cell r="X118">
            <v>42842</v>
          </cell>
          <cell r="Y118">
            <v>42845</v>
          </cell>
          <cell r="Z118">
            <v>42845</v>
          </cell>
          <cell r="AA118">
            <v>42845</v>
          </cell>
          <cell r="AB118">
            <v>42845</v>
          </cell>
          <cell r="AC118">
            <v>42845</v>
          </cell>
          <cell r="AD118">
            <v>42845</v>
          </cell>
          <cell r="AE118">
            <v>42845</v>
          </cell>
          <cell r="AF118">
            <v>42845</v>
          </cell>
          <cell r="AG118">
            <v>42845</v>
          </cell>
          <cell r="AH118">
            <v>42846</v>
          </cell>
          <cell r="AI118">
            <v>42845</v>
          </cell>
          <cell r="AJ118">
            <v>42844</v>
          </cell>
          <cell r="AK118">
            <v>42845</v>
          </cell>
          <cell r="AL118">
            <v>42845</v>
          </cell>
          <cell r="AM118">
            <v>42844</v>
          </cell>
          <cell r="AN118">
            <v>42845</v>
          </cell>
          <cell r="AO118">
            <v>42844</v>
          </cell>
          <cell r="BL118">
            <v>42845</v>
          </cell>
          <cell r="BM118">
            <v>42845</v>
          </cell>
          <cell r="BN118">
            <v>42846</v>
          </cell>
          <cell r="BO118">
            <v>42845</v>
          </cell>
          <cell r="BP118">
            <v>42845</v>
          </cell>
          <cell r="BQ118">
            <v>42845</v>
          </cell>
          <cell r="BR118">
            <v>42845</v>
          </cell>
          <cell r="BS118">
            <v>42845</v>
          </cell>
          <cell r="BT118">
            <v>42845</v>
          </cell>
          <cell r="BU118">
            <v>42845</v>
          </cell>
          <cell r="BV118">
            <v>42845</v>
          </cell>
          <cell r="BW118">
            <v>42845</v>
          </cell>
          <cell r="BX118">
            <v>42846</v>
          </cell>
          <cell r="BY118">
            <v>42845</v>
          </cell>
          <cell r="BZ118">
            <v>42846</v>
          </cell>
          <cell r="CA118">
            <v>42845</v>
          </cell>
          <cell r="CB118">
            <v>42845</v>
          </cell>
          <cell r="CC118">
            <v>42845</v>
          </cell>
          <cell r="CD118">
            <v>42845</v>
          </cell>
          <cell r="CE118">
            <v>42846</v>
          </cell>
        </row>
        <row r="119">
          <cell r="V119">
            <v>42844</v>
          </cell>
          <cell r="W119">
            <v>42844</v>
          </cell>
          <cell r="X119">
            <v>42837</v>
          </cell>
          <cell r="Y119">
            <v>42844</v>
          </cell>
          <cell r="Z119">
            <v>42844</v>
          </cell>
          <cell r="AA119">
            <v>42844</v>
          </cell>
          <cell r="AB119">
            <v>42844</v>
          </cell>
          <cell r="AC119">
            <v>42844</v>
          </cell>
          <cell r="AD119">
            <v>42844</v>
          </cell>
          <cell r="AE119">
            <v>42844</v>
          </cell>
          <cell r="AF119">
            <v>42844</v>
          </cell>
          <cell r="AG119">
            <v>42844</v>
          </cell>
          <cell r="AH119">
            <v>42845</v>
          </cell>
          <cell r="AI119">
            <v>42844</v>
          </cell>
          <cell r="AJ119">
            <v>42843</v>
          </cell>
          <cell r="AK119">
            <v>42844</v>
          </cell>
          <cell r="AL119">
            <v>42844</v>
          </cell>
          <cell r="AM119">
            <v>42843</v>
          </cell>
          <cell r="AN119">
            <v>42844</v>
          </cell>
          <cell r="AO119">
            <v>42843</v>
          </cell>
          <cell r="BL119">
            <v>42844</v>
          </cell>
          <cell r="BM119">
            <v>42844</v>
          </cell>
          <cell r="BN119">
            <v>42845</v>
          </cell>
          <cell r="BO119">
            <v>42844</v>
          </cell>
          <cell r="BP119">
            <v>42844</v>
          </cell>
          <cell r="BQ119">
            <v>42844</v>
          </cell>
          <cell r="BR119">
            <v>42844</v>
          </cell>
          <cell r="BS119">
            <v>42844</v>
          </cell>
          <cell r="BT119">
            <v>42844</v>
          </cell>
          <cell r="BU119">
            <v>42844</v>
          </cell>
          <cell r="BV119">
            <v>42844</v>
          </cell>
          <cell r="BW119">
            <v>42844</v>
          </cell>
          <cell r="BX119">
            <v>42845</v>
          </cell>
          <cell r="BY119">
            <v>42844</v>
          </cell>
          <cell r="BZ119">
            <v>42845</v>
          </cell>
          <cell r="CA119">
            <v>42844</v>
          </cell>
          <cell r="CB119">
            <v>42844</v>
          </cell>
          <cell r="CC119">
            <v>42844</v>
          </cell>
          <cell r="CD119">
            <v>42844</v>
          </cell>
          <cell r="CE119">
            <v>42845</v>
          </cell>
        </row>
        <row r="120">
          <cell r="V120">
            <v>42843</v>
          </cell>
          <cell r="W120">
            <v>42843</v>
          </cell>
          <cell r="X120">
            <v>42836</v>
          </cell>
          <cell r="Y120">
            <v>42843</v>
          </cell>
          <cell r="Z120">
            <v>42843</v>
          </cell>
          <cell r="AA120">
            <v>42843</v>
          </cell>
          <cell r="AB120">
            <v>42843</v>
          </cell>
          <cell r="AC120">
            <v>42843</v>
          </cell>
          <cell r="AD120">
            <v>42843</v>
          </cell>
          <cell r="AE120">
            <v>42843</v>
          </cell>
          <cell r="AF120">
            <v>42843</v>
          </cell>
          <cell r="AG120">
            <v>42843</v>
          </cell>
          <cell r="AH120">
            <v>42844</v>
          </cell>
          <cell r="AI120">
            <v>42843</v>
          </cell>
          <cell r="AJ120">
            <v>42837</v>
          </cell>
          <cell r="AK120">
            <v>42843</v>
          </cell>
          <cell r="AL120">
            <v>42843</v>
          </cell>
          <cell r="AM120">
            <v>42842</v>
          </cell>
          <cell r="AN120">
            <v>42843</v>
          </cell>
          <cell r="AO120">
            <v>42838</v>
          </cell>
          <cell r="BL120">
            <v>42843</v>
          </cell>
          <cell r="BM120">
            <v>42843</v>
          </cell>
          <cell r="BN120">
            <v>42844</v>
          </cell>
          <cell r="BO120">
            <v>42843</v>
          </cell>
          <cell r="BP120">
            <v>42843</v>
          </cell>
          <cell r="BQ120">
            <v>42843</v>
          </cell>
          <cell r="BR120">
            <v>42843</v>
          </cell>
          <cell r="BS120">
            <v>42843</v>
          </cell>
          <cell r="BT120">
            <v>42843</v>
          </cell>
          <cell r="BU120">
            <v>42843</v>
          </cell>
          <cell r="BV120">
            <v>42843</v>
          </cell>
          <cell r="BW120">
            <v>42843</v>
          </cell>
          <cell r="BX120">
            <v>42844</v>
          </cell>
          <cell r="BY120">
            <v>42843</v>
          </cell>
          <cell r="BZ120">
            <v>42844</v>
          </cell>
          <cell r="CA120">
            <v>42843</v>
          </cell>
          <cell r="CB120">
            <v>42843</v>
          </cell>
          <cell r="CC120">
            <v>42843</v>
          </cell>
          <cell r="CD120">
            <v>42843</v>
          </cell>
          <cell r="CE120">
            <v>42844</v>
          </cell>
        </row>
        <row r="121">
          <cell r="V121">
            <v>42842</v>
          </cell>
          <cell r="W121">
            <v>42842</v>
          </cell>
          <cell r="X121">
            <v>42835</v>
          </cell>
          <cell r="Y121">
            <v>42842</v>
          </cell>
          <cell r="Z121">
            <v>42842</v>
          </cell>
          <cell r="AA121">
            <v>42842</v>
          </cell>
          <cell r="AB121">
            <v>42838</v>
          </cell>
          <cell r="AC121">
            <v>42842</v>
          </cell>
          <cell r="AD121">
            <v>42842</v>
          </cell>
          <cell r="AE121">
            <v>42842</v>
          </cell>
          <cell r="AF121">
            <v>42842</v>
          </cell>
          <cell r="AG121">
            <v>42842</v>
          </cell>
          <cell r="AH121">
            <v>42843</v>
          </cell>
          <cell r="AI121">
            <v>42842</v>
          </cell>
          <cell r="AJ121">
            <v>42836</v>
          </cell>
          <cell r="AK121">
            <v>42842</v>
          </cell>
          <cell r="AL121">
            <v>42842</v>
          </cell>
          <cell r="AM121">
            <v>42838</v>
          </cell>
          <cell r="AN121">
            <v>42838</v>
          </cell>
          <cell r="AO121">
            <v>42837</v>
          </cell>
          <cell r="BL121">
            <v>42842</v>
          </cell>
          <cell r="BM121">
            <v>42842</v>
          </cell>
          <cell r="BN121">
            <v>42843</v>
          </cell>
          <cell r="BO121">
            <v>42842</v>
          </cell>
          <cell r="BP121">
            <v>42842</v>
          </cell>
          <cell r="BQ121">
            <v>42842</v>
          </cell>
          <cell r="BR121">
            <v>42838</v>
          </cell>
          <cell r="BS121">
            <v>42842</v>
          </cell>
          <cell r="BT121">
            <v>42842</v>
          </cell>
          <cell r="BU121">
            <v>42842</v>
          </cell>
          <cell r="BV121">
            <v>42842</v>
          </cell>
          <cell r="BW121">
            <v>42842</v>
          </cell>
          <cell r="BX121">
            <v>42843</v>
          </cell>
          <cell r="BY121">
            <v>42842</v>
          </cell>
          <cell r="BZ121">
            <v>42843</v>
          </cell>
          <cell r="CA121">
            <v>42842</v>
          </cell>
          <cell r="CB121">
            <v>42842</v>
          </cell>
          <cell r="CC121">
            <v>42842</v>
          </cell>
          <cell r="CD121">
            <v>42838</v>
          </cell>
          <cell r="CE121">
            <v>42843</v>
          </cell>
        </row>
        <row r="122">
          <cell r="V122">
            <v>42838</v>
          </cell>
          <cell r="W122">
            <v>42838</v>
          </cell>
          <cell r="X122">
            <v>42832</v>
          </cell>
          <cell r="Y122">
            <v>42838</v>
          </cell>
          <cell r="Z122">
            <v>42838</v>
          </cell>
          <cell r="AA122">
            <v>42838</v>
          </cell>
          <cell r="AB122">
            <v>42837</v>
          </cell>
          <cell r="AC122">
            <v>42838</v>
          </cell>
          <cell r="AD122">
            <v>42838</v>
          </cell>
          <cell r="AE122">
            <v>42838</v>
          </cell>
          <cell r="AF122">
            <v>42838</v>
          </cell>
          <cell r="AG122">
            <v>42838</v>
          </cell>
          <cell r="AH122">
            <v>42838</v>
          </cell>
          <cell r="AI122">
            <v>42838</v>
          </cell>
          <cell r="AJ122">
            <v>42835</v>
          </cell>
          <cell r="AK122">
            <v>42838</v>
          </cell>
          <cell r="AL122">
            <v>42838</v>
          </cell>
          <cell r="AM122">
            <v>42837</v>
          </cell>
          <cell r="AN122">
            <v>42837</v>
          </cell>
          <cell r="AO122">
            <v>42836</v>
          </cell>
          <cell r="BL122">
            <v>42838</v>
          </cell>
          <cell r="BM122">
            <v>42838</v>
          </cell>
          <cell r="BN122">
            <v>42838</v>
          </cell>
          <cell r="BO122">
            <v>42838</v>
          </cell>
          <cell r="BP122">
            <v>42838</v>
          </cell>
          <cell r="BQ122">
            <v>42838</v>
          </cell>
          <cell r="BR122">
            <v>42837</v>
          </cell>
          <cell r="BS122">
            <v>42838</v>
          </cell>
          <cell r="BT122">
            <v>42838</v>
          </cell>
          <cell r="BU122">
            <v>42838</v>
          </cell>
          <cell r="BV122">
            <v>42838</v>
          </cell>
          <cell r="BW122">
            <v>42838</v>
          </cell>
          <cell r="BX122">
            <v>42838</v>
          </cell>
          <cell r="BY122">
            <v>42838</v>
          </cell>
          <cell r="BZ122">
            <v>42838</v>
          </cell>
          <cell r="CA122">
            <v>42838</v>
          </cell>
          <cell r="CB122">
            <v>42838</v>
          </cell>
          <cell r="CC122">
            <v>42838</v>
          </cell>
          <cell r="CD122">
            <v>42837</v>
          </cell>
          <cell r="CE122">
            <v>42838</v>
          </cell>
        </row>
        <row r="123">
          <cell r="V123">
            <v>42837</v>
          </cell>
          <cell r="W123">
            <v>42837</v>
          </cell>
          <cell r="X123">
            <v>42831</v>
          </cell>
          <cell r="Y123">
            <v>42837</v>
          </cell>
          <cell r="Z123">
            <v>42837</v>
          </cell>
          <cell r="AA123">
            <v>42837</v>
          </cell>
          <cell r="AB123">
            <v>42836</v>
          </cell>
          <cell r="AC123">
            <v>42837</v>
          </cell>
          <cell r="AD123">
            <v>42837</v>
          </cell>
          <cell r="AE123">
            <v>42837</v>
          </cell>
          <cell r="AF123">
            <v>42837</v>
          </cell>
          <cell r="AG123">
            <v>42837</v>
          </cell>
          <cell r="AH123">
            <v>42837</v>
          </cell>
          <cell r="AI123">
            <v>42837</v>
          </cell>
          <cell r="AJ123">
            <v>42832</v>
          </cell>
          <cell r="AK123">
            <v>42837</v>
          </cell>
          <cell r="AL123">
            <v>42837</v>
          </cell>
          <cell r="AM123">
            <v>42836</v>
          </cell>
          <cell r="AN123">
            <v>42836</v>
          </cell>
          <cell r="AO123">
            <v>42835</v>
          </cell>
          <cell r="BL123">
            <v>42837</v>
          </cell>
          <cell r="BM123">
            <v>42837</v>
          </cell>
          <cell r="BN123">
            <v>42837</v>
          </cell>
          <cell r="BO123">
            <v>42837</v>
          </cell>
          <cell r="BP123">
            <v>42837</v>
          </cell>
          <cell r="BQ123">
            <v>42837</v>
          </cell>
          <cell r="BR123">
            <v>42836</v>
          </cell>
          <cell r="BS123">
            <v>42837</v>
          </cell>
          <cell r="BT123">
            <v>42837</v>
          </cell>
          <cell r="BU123">
            <v>42837</v>
          </cell>
          <cell r="BV123">
            <v>42837</v>
          </cell>
          <cell r="BW123">
            <v>42837</v>
          </cell>
          <cell r="BX123">
            <v>42837</v>
          </cell>
          <cell r="BY123">
            <v>42837</v>
          </cell>
          <cell r="BZ123">
            <v>42837</v>
          </cell>
          <cell r="CA123">
            <v>42837</v>
          </cell>
          <cell r="CB123">
            <v>42837</v>
          </cell>
          <cell r="CC123">
            <v>42837</v>
          </cell>
          <cell r="CD123">
            <v>42836</v>
          </cell>
          <cell r="CE123">
            <v>42837</v>
          </cell>
        </row>
        <row r="124">
          <cell r="V124">
            <v>42836</v>
          </cell>
          <cell r="W124">
            <v>42836</v>
          </cell>
          <cell r="X124">
            <v>42830</v>
          </cell>
          <cell r="Y124">
            <v>42836</v>
          </cell>
          <cell r="Z124">
            <v>42836</v>
          </cell>
          <cell r="AA124">
            <v>42836</v>
          </cell>
          <cell r="AB124">
            <v>42835</v>
          </cell>
          <cell r="AC124">
            <v>42836</v>
          </cell>
          <cell r="AD124">
            <v>42836</v>
          </cell>
          <cell r="AE124">
            <v>42836</v>
          </cell>
          <cell r="AF124">
            <v>42836</v>
          </cell>
          <cell r="AG124">
            <v>42836</v>
          </cell>
          <cell r="AH124">
            <v>42836</v>
          </cell>
          <cell r="AI124">
            <v>42836</v>
          </cell>
          <cell r="AJ124">
            <v>42831</v>
          </cell>
          <cell r="AK124">
            <v>42836</v>
          </cell>
          <cell r="AL124">
            <v>42836</v>
          </cell>
          <cell r="AM124">
            <v>42835</v>
          </cell>
          <cell r="AN124">
            <v>42835</v>
          </cell>
          <cell r="AO124">
            <v>42832</v>
          </cell>
          <cell r="BL124">
            <v>42836</v>
          </cell>
          <cell r="BM124">
            <v>42836</v>
          </cell>
          <cell r="BN124">
            <v>42836</v>
          </cell>
          <cell r="BO124">
            <v>42836</v>
          </cell>
          <cell r="BP124">
            <v>42836</v>
          </cell>
          <cell r="BQ124">
            <v>42836</v>
          </cell>
          <cell r="BR124">
            <v>42835</v>
          </cell>
          <cell r="BS124">
            <v>42836</v>
          </cell>
          <cell r="BT124">
            <v>42836</v>
          </cell>
          <cell r="BU124">
            <v>42836</v>
          </cell>
          <cell r="BV124">
            <v>42836</v>
          </cell>
          <cell r="BW124">
            <v>42836</v>
          </cell>
          <cell r="BX124">
            <v>42836</v>
          </cell>
          <cell r="BY124">
            <v>42836</v>
          </cell>
          <cell r="BZ124">
            <v>42836</v>
          </cell>
          <cell r="CA124">
            <v>42836</v>
          </cell>
          <cell r="CB124">
            <v>42836</v>
          </cell>
          <cell r="CC124">
            <v>42836</v>
          </cell>
          <cell r="CD124">
            <v>42835</v>
          </cell>
          <cell r="CE124">
            <v>42836</v>
          </cell>
        </row>
        <row r="125">
          <cell r="V125">
            <v>42835</v>
          </cell>
          <cell r="W125">
            <v>42835</v>
          </cell>
          <cell r="X125">
            <v>42829</v>
          </cell>
          <cell r="Y125">
            <v>42835</v>
          </cell>
          <cell r="Z125">
            <v>42835</v>
          </cell>
          <cell r="AA125">
            <v>42835</v>
          </cell>
          <cell r="AB125">
            <v>42832</v>
          </cell>
          <cell r="AC125">
            <v>42835</v>
          </cell>
          <cell r="AD125">
            <v>42835</v>
          </cell>
          <cell r="AE125">
            <v>42835</v>
          </cell>
          <cell r="AF125">
            <v>42835</v>
          </cell>
          <cell r="AG125">
            <v>42835</v>
          </cell>
          <cell r="AH125">
            <v>42835</v>
          </cell>
          <cell r="AI125">
            <v>42835</v>
          </cell>
          <cell r="AJ125">
            <v>42830</v>
          </cell>
          <cell r="AK125">
            <v>42835</v>
          </cell>
          <cell r="AL125">
            <v>42835</v>
          </cell>
          <cell r="AM125">
            <v>42832</v>
          </cell>
          <cell r="AN125">
            <v>42832</v>
          </cell>
          <cell r="AO125">
            <v>42831</v>
          </cell>
          <cell r="BL125">
            <v>42835</v>
          </cell>
          <cell r="BM125">
            <v>42835</v>
          </cell>
          <cell r="BN125">
            <v>42835</v>
          </cell>
          <cell r="BO125">
            <v>42835</v>
          </cell>
          <cell r="BP125">
            <v>42835</v>
          </cell>
          <cell r="BQ125">
            <v>42835</v>
          </cell>
          <cell r="BR125">
            <v>42832</v>
          </cell>
          <cell r="BS125">
            <v>42835</v>
          </cell>
          <cell r="BT125">
            <v>42835</v>
          </cell>
          <cell r="BU125">
            <v>42835</v>
          </cell>
          <cell r="BV125">
            <v>42835</v>
          </cell>
          <cell r="BW125">
            <v>42835</v>
          </cell>
          <cell r="BX125">
            <v>42835</v>
          </cell>
          <cell r="BY125">
            <v>42835</v>
          </cell>
          <cell r="BZ125">
            <v>42835</v>
          </cell>
          <cell r="CA125">
            <v>42835</v>
          </cell>
          <cell r="CB125">
            <v>42835</v>
          </cell>
          <cell r="CC125">
            <v>42835</v>
          </cell>
          <cell r="CD125">
            <v>42832</v>
          </cell>
          <cell r="CE125">
            <v>42835</v>
          </cell>
        </row>
        <row r="126">
          <cell r="V126">
            <v>42832</v>
          </cell>
          <cell r="W126">
            <v>42832</v>
          </cell>
          <cell r="X126">
            <v>42828</v>
          </cell>
          <cell r="Y126">
            <v>42832</v>
          </cell>
          <cell r="Z126">
            <v>42832</v>
          </cell>
          <cell r="AA126">
            <v>42832</v>
          </cell>
          <cell r="AB126">
            <v>42831</v>
          </cell>
          <cell r="AC126">
            <v>42832</v>
          </cell>
          <cell r="AD126">
            <v>42832</v>
          </cell>
          <cell r="AE126">
            <v>42832</v>
          </cell>
          <cell r="AF126">
            <v>42832</v>
          </cell>
          <cell r="AG126">
            <v>42832</v>
          </cell>
          <cell r="AH126">
            <v>42832</v>
          </cell>
          <cell r="AI126">
            <v>42832</v>
          </cell>
          <cell r="AJ126">
            <v>42829</v>
          </cell>
          <cell r="AK126">
            <v>42832</v>
          </cell>
          <cell r="AL126">
            <v>42832</v>
          </cell>
          <cell r="AM126">
            <v>42831</v>
          </cell>
          <cell r="AN126">
            <v>42831</v>
          </cell>
          <cell r="AO126">
            <v>42830</v>
          </cell>
          <cell r="BL126">
            <v>42832</v>
          </cell>
          <cell r="BM126">
            <v>42832</v>
          </cell>
          <cell r="BN126">
            <v>42832</v>
          </cell>
          <cell r="BO126">
            <v>42832</v>
          </cell>
          <cell r="BP126">
            <v>42832</v>
          </cell>
          <cell r="BQ126">
            <v>42832</v>
          </cell>
          <cell r="BR126">
            <v>42831</v>
          </cell>
          <cell r="BS126">
            <v>42832</v>
          </cell>
          <cell r="BT126">
            <v>42832</v>
          </cell>
          <cell r="BU126">
            <v>42832</v>
          </cell>
          <cell r="BV126">
            <v>42832</v>
          </cell>
          <cell r="BW126">
            <v>42832</v>
          </cell>
          <cell r="BX126">
            <v>42832</v>
          </cell>
          <cell r="BY126">
            <v>42832</v>
          </cell>
          <cell r="BZ126">
            <v>42832</v>
          </cell>
          <cell r="CA126">
            <v>42832</v>
          </cell>
          <cell r="CB126">
            <v>42832</v>
          </cell>
          <cell r="CC126">
            <v>42832</v>
          </cell>
          <cell r="CD126">
            <v>42831</v>
          </cell>
          <cell r="CE126">
            <v>42832</v>
          </cell>
        </row>
        <row r="127">
          <cell r="V127">
            <v>42831</v>
          </cell>
          <cell r="W127">
            <v>42831</v>
          </cell>
          <cell r="X127">
            <v>42825</v>
          </cell>
          <cell r="Y127">
            <v>42831</v>
          </cell>
          <cell r="Z127">
            <v>42831</v>
          </cell>
          <cell r="AA127">
            <v>42831</v>
          </cell>
          <cell r="AB127">
            <v>42830</v>
          </cell>
          <cell r="AC127">
            <v>42831</v>
          </cell>
          <cell r="AD127">
            <v>42831</v>
          </cell>
          <cell r="AE127">
            <v>42831</v>
          </cell>
          <cell r="AF127">
            <v>42831</v>
          </cell>
          <cell r="AG127">
            <v>42831</v>
          </cell>
          <cell r="AH127">
            <v>42831</v>
          </cell>
          <cell r="AI127">
            <v>42831</v>
          </cell>
          <cell r="AJ127">
            <v>42828</v>
          </cell>
          <cell r="AK127">
            <v>42831</v>
          </cell>
          <cell r="AL127">
            <v>42831</v>
          </cell>
          <cell r="AM127">
            <v>42830</v>
          </cell>
          <cell r="AN127">
            <v>42830</v>
          </cell>
          <cell r="AO127">
            <v>42829</v>
          </cell>
          <cell r="BL127">
            <v>42831</v>
          </cell>
          <cell r="BM127">
            <v>42831</v>
          </cell>
          <cell r="BN127">
            <v>42831</v>
          </cell>
          <cell r="BO127">
            <v>42831</v>
          </cell>
          <cell r="BP127">
            <v>42831</v>
          </cell>
          <cell r="BQ127">
            <v>42831</v>
          </cell>
          <cell r="BR127">
            <v>42830</v>
          </cell>
          <cell r="BS127">
            <v>42831</v>
          </cell>
          <cell r="BT127">
            <v>42831</v>
          </cell>
          <cell r="BU127">
            <v>42831</v>
          </cell>
          <cell r="BV127">
            <v>42831</v>
          </cell>
          <cell r="BW127">
            <v>42831</v>
          </cell>
          <cell r="BX127">
            <v>42831</v>
          </cell>
          <cell r="BY127">
            <v>42831</v>
          </cell>
          <cell r="BZ127">
            <v>42831</v>
          </cell>
          <cell r="CA127">
            <v>42831</v>
          </cell>
          <cell r="CB127">
            <v>42831</v>
          </cell>
          <cell r="CC127">
            <v>42831</v>
          </cell>
          <cell r="CD127">
            <v>42830</v>
          </cell>
          <cell r="CE127">
            <v>42831</v>
          </cell>
        </row>
        <row r="128">
          <cell r="V128">
            <v>42830</v>
          </cell>
          <cell r="W128">
            <v>42830</v>
          </cell>
          <cell r="X128">
            <v>42824</v>
          </cell>
          <cell r="Y128">
            <v>42830</v>
          </cell>
          <cell r="Z128">
            <v>42830</v>
          </cell>
          <cell r="AA128">
            <v>42830</v>
          </cell>
          <cell r="AB128">
            <v>42829</v>
          </cell>
          <cell r="AC128">
            <v>42830</v>
          </cell>
          <cell r="AD128">
            <v>42830</v>
          </cell>
          <cell r="AE128">
            <v>42830</v>
          </cell>
          <cell r="AF128">
            <v>42830</v>
          </cell>
          <cell r="AG128">
            <v>42830</v>
          </cell>
          <cell r="AH128">
            <v>42830</v>
          </cell>
          <cell r="AI128">
            <v>42830</v>
          </cell>
          <cell r="AJ128">
            <v>42825</v>
          </cell>
          <cell r="AK128">
            <v>42830</v>
          </cell>
          <cell r="AL128">
            <v>42830</v>
          </cell>
          <cell r="AM128">
            <v>42828</v>
          </cell>
          <cell r="AN128">
            <v>42829</v>
          </cell>
          <cell r="AO128">
            <v>42828</v>
          </cell>
          <cell r="BL128">
            <v>42830</v>
          </cell>
          <cell r="BM128">
            <v>42830</v>
          </cell>
          <cell r="BN128">
            <v>42830</v>
          </cell>
          <cell r="BO128">
            <v>42830</v>
          </cell>
          <cell r="BP128">
            <v>42830</v>
          </cell>
          <cell r="BQ128">
            <v>42830</v>
          </cell>
          <cell r="BR128">
            <v>42829</v>
          </cell>
          <cell r="BS128">
            <v>42830</v>
          </cell>
          <cell r="BT128">
            <v>42830</v>
          </cell>
          <cell r="BU128">
            <v>42830</v>
          </cell>
          <cell r="BV128">
            <v>42830</v>
          </cell>
          <cell r="BW128">
            <v>42830</v>
          </cell>
          <cell r="BX128">
            <v>42830</v>
          </cell>
          <cell r="BY128">
            <v>42830</v>
          </cell>
          <cell r="BZ128">
            <v>42830</v>
          </cell>
          <cell r="CA128">
            <v>42830</v>
          </cell>
          <cell r="CB128">
            <v>42830</v>
          </cell>
          <cell r="CC128">
            <v>42830</v>
          </cell>
          <cell r="CD128">
            <v>42829</v>
          </cell>
          <cell r="CE128">
            <v>42830</v>
          </cell>
        </row>
        <row r="129">
          <cell r="V129">
            <v>42829</v>
          </cell>
          <cell r="W129">
            <v>42829</v>
          </cell>
          <cell r="X129">
            <v>42823</v>
          </cell>
          <cell r="Y129">
            <v>42829</v>
          </cell>
          <cell r="Z129">
            <v>42829</v>
          </cell>
          <cell r="AA129">
            <v>42829</v>
          </cell>
          <cell r="AB129">
            <v>42828</v>
          </cell>
          <cell r="AC129">
            <v>42829</v>
          </cell>
          <cell r="AD129">
            <v>42829</v>
          </cell>
          <cell r="AE129">
            <v>42829</v>
          </cell>
          <cell r="AF129">
            <v>42829</v>
          </cell>
          <cell r="AG129">
            <v>42829</v>
          </cell>
          <cell r="AH129">
            <v>42829</v>
          </cell>
          <cell r="AI129">
            <v>42829</v>
          </cell>
          <cell r="AJ129">
            <v>42824</v>
          </cell>
          <cell r="AK129">
            <v>42829</v>
          </cell>
          <cell r="AL129">
            <v>42829</v>
          </cell>
          <cell r="AM129">
            <v>42825</v>
          </cell>
          <cell r="AN129">
            <v>42828</v>
          </cell>
          <cell r="AO129">
            <v>42825</v>
          </cell>
          <cell r="BL129">
            <v>42829</v>
          </cell>
          <cell r="BM129">
            <v>42829</v>
          </cell>
          <cell r="BN129">
            <v>42829</v>
          </cell>
          <cell r="BO129">
            <v>42829</v>
          </cell>
          <cell r="BP129">
            <v>42829</v>
          </cell>
          <cell r="BQ129">
            <v>42829</v>
          </cell>
          <cell r="BR129">
            <v>42828</v>
          </cell>
          <cell r="BS129">
            <v>42829</v>
          </cell>
          <cell r="BT129">
            <v>42829</v>
          </cell>
          <cell r="BU129">
            <v>42829</v>
          </cell>
          <cell r="BV129">
            <v>42829</v>
          </cell>
          <cell r="BW129">
            <v>42829</v>
          </cell>
          <cell r="BX129">
            <v>42829</v>
          </cell>
          <cell r="BY129">
            <v>42829</v>
          </cell>
          <cell r="BZ129">
            <v>42829</v>
          </cell>
          <cell r="CA129">
            <v>42829</v>
          </cell>
          <cell r="CB129">
            <v>42829</v>
          </cell>
          <cell r="CC129">
            <v>42829</v>
          </cell>
          <cell r="CD129">
            <v>42828</v>
          </cell>
          <cell r="CE129">
            <v>42829</v>
          </cell>
        </row>
        <row r="130">
          <cell r="V130">
            <v>42828</v>
          </cell>
          <cell r="W130">
            <v>42828</v>
          </cell>
          <cell r="X130">
            <v>42822</v>
          </cell>
          <cell r="Y130">
            <v>42828</v>
          </cell>
          <cell r="Z130">
            <v>42828</v>
          </cell>
          <cell r="AA130">
            <v>42828</v>
          </cell>
          <cell r="AB130">
            <v>42825</v>
          </cell>
          <cell r="AC130">
            <v>42828</v>
          </cell>
          <cell r="AD130">
            <v>42828</v>
          </cell>
          <cell r="AE130">
            <v>42828</v>
          </cell>
          <cell r="AF130">
            <v>42828</v>
          </cell>
          <cell r="AG130">
            <v>42828</v>
          </cell>
          <cell r="AH130">
            <v>42828</v>
          </cell>
          <cell r="AI130">
            <v>42828</v>
          </cell>
          <cell r="AJ130">
            <v>42823</v>
          </cell>
          <cell r="AK130">
            <v>42828</v>
          </cell>
          <cell r="AL130">
            <v>42828</v>
          </cell>
          <cell r="AM130">
            <v>42824</v>
          </cell>
          <cell r="AN130">
            <v>42825</v>
          </cell>
          <cell r="AO130">
            <v>42824</v>
          </cell>
          <cell r="BL130">
            <v>42828</v>
          </cell>
          <cell r="BM130">
            <v>42828</v>
          </cell>
          <cell r="BN130">
            <v>42828</v>
          </cell>
          <cell r="BO130">
            <v>42828</v>
          </cell>
          <cell r="BP130">
            <v>42828</v>
          </cell>
          <cell r="BQ130">
            <v>42828</v>
          </cell>
          <cell r="BR130">
            <v>42825</v>
          </cell>
          <cell r="BS130">
            <v>42828</v>
          </cell>
          <cell r="BT130">
            <v>42828</v>
          </cell>
          <cell r="BU130">
            <v>42828</v>
          </cell>
          <cell r="BV130">
            <v>42828</v>
          </cell>
          <cell r="BW130">
            <v>42828</v>
          </cell>
          <cell r="BX130">
            <v>42828</v>
          </cell>
          <cell r="BY130">
            <v>42828</v>
          </cell>
          <cell r="BZ130">
            <v>42828</v>
          </cell>
          <cell r="CA130">
            <v>42828</v>
          </cell>
          <cell r="CB130">
            <v>42828</v>
          </cell>
          <cell r="CC130">
            <v>42828</v>
          </cell>
          <cell r="CD130">
            <v>42825</v>
          </cell>
          <cell r="CE130">
            <v>42828</v>
          </cell>
        </row>
        <row r="131">
          <cell r="V131">
            <v>42825</v>
          </cell>
          <cell r="W131">
            <v>42825</v>
          </cell>
          <cell r="X131">
            <v>42821</v>
          </cell>
          <cell r="Y131">
            <v>42825</v>
          </cell>
          <cell r="Z131">
            <v>42825</v>
          </cell>
          <cell r="AA131">
            <v>42825</v>
          </cell>
          <cell r="AB131">
            <v>42824</v>
          </cell>
          <cell r="AC131">
            <v>42825</v>
          </cell>
          <cell r="AD131">
            <v>42825</v>
          </cell>
          <cell r="AE131">
            <v>42825</v>
          </cell>
          <cell r="AF131">
            <v>42825</v>
          </cell>
          <cell r="AG131">
            <v>42825</v>
          </cell>
          <cell r="AH131">
            <v>42825</v>
          </cell>
          <cell r="AI131">
            <v>42825</v>
          </cell>
          <cell r="AJ131">
            <v>42822</v>
          </cell>
          <cell r="AK131">
            <v>42825</v>
          </cell>
          <cell r="AL131">
            <v>42825</v>
          </cell>
          <cell r="AM131">
            <v>42823</v>
          </cell>
          <cell r="AN131">
            <v>42824</v>
          </cell>
          <cell r="AO131">
            <v>42823</v>
          </cell>
          <cell r="BL131">
            <v>42825</v>
          </cell>
          <cell r="BM131">
            <v>42825</v>
          </cell>
          <cell r="BN131">
            <v>42825</v>
          </cell>
          <cell r="BO131">
            <v>42825</v>
          </cell>
          <cell r="BP131">
            <v>42825</v>
          </cell>
          <cell r="BQ131">
            <v>42825</v>
          </cell>
          <cell r="BR131">
            <v>42824</v>
          </cell>
          <cell r="BS131">
            <v>42825</v>
          </cell>
          <cell r="BT131">
            <v>42825</v>
          </cell>
          <cell r="BU131">
            <v>42825</v>
          </cell>
          <cell r="BV131">
            <v>42825</v>
          </cell>
          <cell r="BW131">
            <v>42825</v>
          </cell>
          <cell r="BX131">
            <v>42825</v>
          </cell>
          <cell r="BY131">
            <v>42825</v>
          </cell>
          <cell r="BZ131">
            <v>42825</v>
          </cell>
          <cell r="CA131">
            <v>42825</v>
          </cell>
          <cell r="CB131">
            <v>42825</v>
          </cell>
          <cell r="CC131">
            <v>42825</v>
          </cell>
          <cell r="CD131">
            <v>42824</v>
          </cell>
          <cell r="CE131">
            <v>42825</v>
          </cell>
        </row>
        <row r="132">
          <cell r="V132">
            <v>42824</v>
          </cell>
          <cell r="W132">
            <v>42824</v>
          </cell>
          <cell r="X132">
            <v>42818</v>
          </cell>
          <cell r="Y132">
            <v>42824</v>
          </cell>
          <cell r="Z132">
            <v>42824</v>
          </cell>
          <cell r="AA132">
            <v>42824</v>
          </cell>
          <cell r="AB132">
            <v>42823</v>
          </cell>
          <cell r="AC132">
            <v>42824</v>
          </cell>
          <cell r="AD132">
            <v>42824</v>
          </cell>
          <cell r="AE132">
            <v>42824</v>
          </cell>
          <cell r="AF132">
            <v>42824</v>
          </cell>
          <cell r="AG132">
            <v>42824</v>
          </cell>
          <cell r="AH132">
            <v>42824</v>
          </cell>
          <cell r="AI132">
            <v>42824</v>
          </cell>
          <cell r="AJ132">
            <v>42821</v>
          </cell>
          <cell r="AK132">
            <v>42824</v>
          </cell>
          <cell r="AL132">
            <v>42824</v>
          </cell>
          <cell r="AM132">
            <v>42822</v>
          </cell>
          <cell r="AN132">
            <v>42823</v>
          </cell>
          <cell r="AO132">
            <v>42822</v>
          </cell>
          <cell r="BL132">
            <v>42824</v>
          </cell>
          <cell r="BM132">
            <v>42824</v>
          </cell>
          <cell r="BN132">
            <v>42824</v>
          </cell>
          <cell r="BO132">
            <v>42824</v>
          </cell>
          <cell r="BP132">
            <v>42824</v>
          </cell>
          <cell r="BQ132">
            <v>42824</v>
          </cell>
          <cell r="BR132">
            <v>42823</v>
          </cell>
          <cell r="BS132">
            <v>42824</v>
          </cell>
          <cell r="BT132">
            <v>42824</v>
          </cell>
          <cell r="BU132">
            <v>42824</v>
          </cell>
          <cell r="BV132">
            <v>42824</v>
          </cell>
          <cell r="BW132">
            <v>42824</v>
          </cell>
          <cell r="BX132">
            <v>42824</v>
          </cell>
          <cell r="BY132">
            <v>42824</v>
          </cell>
          <cell r="BZ132">
            <v>42824</v>
          </cell>
          <cell r="CA132">
            <v>42824</v>
          </cell>
          <cell r="CB132">
            <v>42824</v>
          </cell>
          <cell r="CC132">
            <v>42824</v>
          </cell>
          <cell r="CD132">
            <v>42823</v>
          </cell>
          <cell r="CE132">
            <v>42824</v>
          </cell>
        </row>
        <row r="133">
          <cell r="V133">
            <v>42823</v>
          </cell>
          <cell r="W133">
            <v>42823</v>
          </cell>
          <cell r="X133">
            <v>42817</v>
          </cell>
          <cell r="Y133">
            <v>42823</v>
          </cell>
          <cell r="Z133">
            <v>42823</v>
          </cell>
          <cell r="AA133">
            <v>42823</v>
          </cell>
          <cell r="AB133">
            <v>42822</v>
          </cell>
          <cell r="AC133">
            <v>42823</v>
          </cell>
          <cell r="AD133">
            <v>42823</v>
          </cell>
          <cell r="AE133">
            <v>42823</v>
          </cell>
          <cell r="AF133">
            <v>42823</v>
          </cell>
          <cell r="AG133">
            <v>42823</v>
          </cell>
          <cell r="AH133">
            <v>42823</v>
          </cell>
          <cell r="AI133">
            <v>42823</v>
          </cell>
          <cell r="AJ133">
            <v>42818</v>
          </cell>
          <cell r="AK133">
            <v>42823</v>
          </cell>
          <cell r="AL133">
            <v>42823</v>
          </cell>
          <cell r="AM133">
            <v>42821</v>
          </cell>
          <cell r="AN133">
            <v>42822</v>
          </cell>
          <cell r="AO133">
            <v>42821</v>
          </cell>
          <cell r="BL133">
            <v>42823</v>
          </cell>
          <cell r="BM133">
            <v>42823</v>
          </cell>
          <cell r="BN133">
            <v>42823</v>
          </cell>
          <cell r="BO133">
            <v>42823</v>
          </cell>
          <cell r="BP133">
            <v>42823</v>
          </cell>
          <cell r="BQ133">
            <v>42823</v>
          </cell>
          <cell r="BR133">
            <v>42822</v>
          </cell>
          <cell r="BS133">
            <v>42823</v>
          </cell>
          <cell r="BT133">
            <v>42823</v>
          </cell>
          <cell r="BU133">
            <v>42823</v>
          </cell>
          <cell r="BV133">
            <v>42823</v>
          </cell>
          <cell r="BW133">
            <v>42823</v>
          </cell>
          <cell r="BX133">
            <v>42823</v>
          </cell>
          <cell r="BY133">
            <v>42823</v>
          </cell>
          <cell r="BZ133">
            <v>42823</v>
          </cell>
          <cell r="CA133">
            <v>42823</v>
          </cell>
          <cell r="CB133">
            <v>42823</v>
          </cell>
          <cell r="CC133">
            <v>42823</v>
          </cell>
          <cell r="CD133">
            <v>42822</v>
          </cell>
          <cell r="CE133">
            <v>42823</v>
          </cell>
        </row>
        <row r="134">
          <cell r="V134">
            <v>42822</v>
          </cell>
          <cell r="W134">
            <v>42822</v>
          </cell>
          <cell r="X134">
            <v>42816</v>
          </cell>
          <cell r="Y134">
            <v>42822</v>
          </cell>
          <cell r="Z134">
            <v>42822</v>
          </cell>
          <cell r="AA134">
            <v>42822</v>
          </cell>
          <cell r="AB134">
            <v>42821</v>
          </cell>
          <cell r="AC134">
            <v>42822</v>
          </cell>
          <cell r="AD134">
            <v>42822</v>
          </cell>
          <cell r="AE134">
            <v>42822</v>
          </cell>
          <cell r="AF134">
            <v>42822</v>
          </cell>
          <cell r="AG134">
            <v>42822</v>
          </cell>
          <cell r="AH134">
            <v>42822</v>
          </cell>
          <cell r="AI134">
            <v>42822</v>
          </cell>
          <cell r="AJ134">
            <v>42817</v>
          </cell>
          <cell r="AK134">
            <v>42822</v>
          </cell>
          <cell r="AL134">
            <v>42822</v>
          </cell>
          <cell r="AM134">
            <v>42818</v>
          </cell>
          <cell r="AN134">
            <v>42821</v>
          </cell>
          <cell r="AO134">
            <v>42818</v>
          </cell>
          <cell r="BL134">
            <v>42822</v>
          </cell>
          <cell r="BM134">
            <v>42822</v>
          </cell>
          <cell r="BN134">
            <v>42822</v>
          </cell>
          <cell r="BO134">
            <v>42822</v>
          </cell>
          <cell r="BP134">
            <v>42822</v>
          </cell>
          <cell r="BQ134">
            <v>42822</v>
          </cell>
          <cell r="BR134">
            <v>42821</v>
          </cell>
          <cell r="BS134">
            <v>42822</v>
          </cell>
          <cell r="BT134">
            <v>42822</v>
          </cell>
          <cell r="BU134">
            <v>42822</v>
          </cell>
          <cell r="BV134">
            <v>42822</v>
          </cell>
          <cell r="BW134">
            <v>42822</v>
          </cell>
          <cell r="BX134">
            <v>42822</v>
          </cell>
          <cell r="BY134">
            <v>42822</v>
          </cell>
          <cell r="BZ134">
            <v>42822</v>
          </cell>
          <cell r="CA134">
            <v>42822</v>
          </cell>
          <cell r="CB134">
            <v>42822</v>
          </cell>
          <cell r="CC134">
            <v>42822</v>
          </cell>
          <cell r="CD134">
            <v>42821</v>
          </cell>
          <cell r="CE134">
            <v>42822</v>
          </cell>
        </row>
        <row r="135">
          <cell r="V135">
            <v>42821</v>
          </cell>
          <cell r="W135">
            <v>42821</v>
          </cell>
          <cell r="X135">
            <v>42815</v>
          </cell>
          <cell r="Y135">
            <v>42821</v>
          </cell>
          <cell r="Z135">
            <v>42821</v>
          </cell>
          <cell r="AA135">
            <v>42821</v>
          </cell>
          <cell r="AB135">
            <v>42818</v>
          </cell>
          <cell r="AC135">
            <v>42821</v>
          </cell>
          <cell r="AD135">
            <v>42821</v>
          </cell>
          <cell r="AE135">
            <v>42821</v>
          </cell>
          <cell r="AF135">
            <v>42821</v>
          </cell>
          <cell r="AG135">
            <v>42821</v>
          </cell>
          <cell r="AH135">
            <v>42821</v>
          </cell>
          <cell r="AI135">
            <v>42821</v>
          </cell>
          <cell r="AJ135">
            <v>42816</v>
          </cell>
          <cell r="AK135">
            <v>42821</v>
          </cell>
          <cell r="AL135">
            <v>42821</v>
          </cell>
          <cell r="AM135">
            <v>42817</v>
          </cell>
          <cell r="AN135">
            <v>42818</v>
          </cell>
          <cell r="AO135">
            <v>42817</v>
          </cell>
          <cell r="BL135">
            <v>42821</v>
          </cell>
          <cell r="BM135">
            <v>42821</v>
          </cell>
          <cell r="BN135">
            <v>42821</v>
          </cell>
          <cell r="BO135">
            <v>42821</v>
          </cell>
          <cell r="BP135">
            <v>42821</v>
          </cell>
          <cell r="BQ135">
            <v>42821</v>
          </cell>
          <cell r="BR135">
            <v>42818</v>
          </cell>
          <cell r="BS135">
            <v>42821</v>
          </cell>
          <cell r="BT135">
            <v>42821</v>
          </cell>
          <cell r="BU135">
            <v>42821</v>
          </cell>
          <cell r="BV135">
            <v>42821</v>
          </cell>
          <cell r="BW135">
            <v>42821</v>
          </cell>
          <cell r="BX135">
            <v>42821</v>
          </cell>
          <cell r="BY135">
            <v>42821</v>
          </cell>
          <cell r="BZ135">
            <v>42821</v>
          </cell>
          <cell r="CA135">
            <v>42821</v>
          </cell>
          <cell r="CB135">
            <v>42821</v>
          </cell>
          <cell r="CC135">
            <v>42821</v>
          </cell>
          <cell r="CD135">
            <v>42818</v>
          </cell>
          <cell r="CE135">
            <v>42821</v>
          </cell>
        </row>
        <row r="136">
          <cell r="V136">
            <v>42818</v>
          </cell>
          <cell r="W136">
            <v>42818</v>
          </cell>
          <cell r="X136">
            <v>42814</v>
          </cell>
          <cell r="Y136">
            <v>42818</v>
          </cell>
          <cell r="Z136">
            <v>42818</v>
          </cell>
          <cell r="AA136">
            <v>42818</v>
          </cell>
          <cell r="AB136">
            <v>42817</v>
          </cell>
          <cell r="AC136">
            <v>42818</v>
          </cell>
          <cell r="AD136">
            <v>42818</v>
          </cell>
          <cell r="AE136">
            <v>42818</v>
          </cell>
          <cell r="AF136">
            <v>42818</v>
          </cell>
          <cell r="AG136">
            <v>42818</v>
          </cell>
          <cell r="AH136">
            <v>42818</v>
          </cell>
          <cell r="AI136">
            <v>42818</v>
          </cell>
          <cell r="AJ136">
            <v>42815</v>
          </cell>
          <cell r="AK136">
            <v>42818</v>
          </cell>
          <cell r="AL136">
            <v>42818</v>
          </cell>
          <cell r="AM136">
            <v>42816</v>
          </cell>
          <cell r="AN136">
            <v>42817</v>
          </cell>
          <cell r="AO136">
            <v>42816</v>
          </cell>
          <cell r="BL136">
            <v>42818</v>
          </cell>
          <cell r="BM136">
            <v>42818</v>
          </cell>
          <cell r="BN136">
            <v>42818</v>
          </cell>
          <cell r="BO136">
            <v>42818</v>
          </cell>
          <cell r="BP136">
            <v>42818</v>
          </cell>
          <cell r="BQ136">
            <v>42818</v>
          </cell>
          <cell r="BR136">
            <v>42817</v>
          </cell>
          <cell r="BS136">
            <v>42818</v>
          </cell>
          <cell r="BT136">
            <v>42818</v>
          </cell>
          <cell r="BU136">
            <v>42818</v>
          </cell>
          <cell r="BV136">
            <v>42818</v>
          </cell>
          <cell r="BW136">
            <v>42818</v>
          </cell>
          <cell r="BX136">
            <v>42818</v>
          </cell>
          <cell r="BY136">
            <v>42818</v>
          </cell>
          <cell r="BZ136">
            <v>42818</v>
          </cell>
          <cell r="CA136">
            <v>42818</v>
          </cell>
          <cell r="CB136">
            <v>42818</v>
          </cell>
          <cell r="CC136">
            <v>42818</v>
          </cell>
          <cell r="CD136">
            <v>42817</v>
          </cell>
          <cell r="CE136">
            <v>42818</v>
          </cell>
        </row>
        <row r="137">
          <cell r="V137">
            <v>42817</v>
          </cell>
          <cell r="W137">
            <v>42817</v>
          </cell>
          <cell r="X137">
            <v>42811</v>
          </cell>
          <cell r="Y137">
            <v>42817</v>
          </cell>
          <cell r="Z137">
            <v>42817</v>
          </cell>
          <cell r="AA137">
            <v>42817</v>
          </cell>
          <cell r="AB137">
            <v>42816</v>
          </cell>
          <cell r="AC137">
            <v>42817</v>
          </cell>
          <cell r="AD137">
            <v>42817</v>
          </cell>
          <cell r="AE137">
            <v>42817</v>
          </cell>
          <cell r="AF137">
            <v>42817</v>
          </cell>
          <cell r="AG137">
            <v>42817</v>
          </cell>
          <cell r="AH137">
            <v>42817</v>
          </cell>
          <cell r="AI137">
            <v>42817</v>
          </cell>
          <cell r="AJ137">
            <v>42814</v>
          </cell>
          <cell r="AK137">
            <v>42817</v>
          </cell>
          <cell r="AL137">
            <v>42817</v>
          </cell>
          <cell r="AM137">
            <v>42815</v>
          </cell>
          <cell r="AN137">
            <v>42816</v>
          </cell>
          <cell r="AO137">
            <v>42815</v>
          </cell>
          <cell r="BL137">
            <v>42817</v>
          </cell>
          <cell r="BM137">
            <v>42817</v>
          </cell>
          <cell r="BN137">
            <v>42817</v>
          </cell>
          <cell r="BO137">
            <v>42817</v>
          </cell>
          <cell r="BP137">
            <v>42817</v>
          </cell>
          <cell r="BQ137">
            <v>42817</v>
          </cell>
          <cell r="BR137">
            <v>42816</v>
          </cell>
          <cell r="BS137">
            <v>42817</v>
          </cell>
          <cell r="BT137">
            <v>42817</v>
          </cell>
          <cell r="BU137">
            <v>42817</v>
          </cell>
          <cell r="BV137">
            <v>42817</v>
          </cell>
          <cell r="BW137">
            <v>42817</v>
          </cell>
          <cell r="BX137">
            <v>42817</v>
          </cell>
          <cell r="BY137">
            <v>42817</v>
          </cell>
          <cell r="BZ137">
            <v>42817</v>
          </cell>
          <cell r="CA137">
            <v>42817</v>
          </cell>
          <cell r="CB137">
            <v>42817</v>
          </cell>
          <cell r="CC137">
            <v>42817</v>
          </cell>
          <cell r="CD137">
            <v>42816</v>
          </cell>
          <cell r="CE137">
            <v>42817</v>
          </cell>
        </row>
        <row r="138">
          <cell r="V138">
            <v>42816</v>
          </cell>
          <cell r="W138">
            <v>42816</v>
          </cell>
          <cell r="X138">
            <v>42810</v>
          </cell>
          <cell r="Y138">
            <v>42816</v>
          </cell>
          <cell r="Z138">
            <v>42816</v>
          </cell>
          <cell r="AA138">
            <v>42816</v>
          </cell>
          <cell r="AB138">
            <v>42815</v>
          </cell>
          <cell r="AC138">
            <v>42816</v>
          </cell>
          <cell r="AD138">
            <v>42816</v>
          </cell>
          <cell r="AE138">
            <v>42816</v>
          </cell>
          <cell r="AF138">
            <v>42816</v>
          </cell>
          <cell r="AG138">
            <v>42816</v>
          </cell>
          <cell r="AH138">
            <v>42816</v>
          </cell>
          <cell r="AI138">
            <v>42816</v>
          </cell>
          <cell r="AJ138">
            <v>42811</v>
          </cell>
          <cell r="AK138">
            <v>42816</v>
          </cell>
          <cell r="AL138">
            <v>42816</v>
          </cell>
          <cell r="AM138">
            <v>42814</v>
          </cell>
          <cell r="AN138">
            <v>42815</v>
          </cell>
          <cell r="AO138">
            <v>42814</v>
          </cell>
          <cell r="BL138">
            <v>42816</v>
          </cell>
          <cell r="BM138">
            <v>42816</v>
          </cell>
          <cell r="BN138">
            <v>42816</v>
          </cell>
          <cell r="BO138">
            <v>42816</v>
          </cell>
          <cell r="BP138">
            <v>42816</v>
          </cell>
          <cell r="BQ138">
            <v>42816</v>
          </cell>
          <cell r="BR138">
            <v>42815</v>
          </cell>
          <cell r="BS138">
            <v>42816</v>
          </cell>
          <cell r="BT138">
            <v>42816</v>
          </cell>
          <cell r="BU138">
            <v>42816</v>
          </cell>
          <cell r="BV138">
            <v>42816</v>
          </cell>
          <cell r="BW138">
            <v>42816</v>
          </cell>
          <cell r="BX138">
            <v>42816</v>
          </cell>
          <cell r="BY138">
            <v>42816</v>
          </cell>
          <cell r="BZ138">
            <v>42816</v>
          </cell>
          <cell r="CA138">
            <v>42816</v>
          </cell>
          <cell r="CB138">
            <v>42816</v>
          </cell>
          <cell r="CC138">
            <v>42816</v>
          </cell>
          <cell r="CD138">
            <v>42815</v>
          </cell>
          <cell r="CE138">
            <v>42816</v>
          </cell>
        </row>
        <row r="139">
          <cell r="V139">
            <v>42815</v>
          </cell>
          <cell r="W139">
            <v>42815</v>
          </cell>
          <cell r="X139">
            <v>42809</v>
          </cell>
          <cell r="Y139">
            <v>42815</v>
          </cell>
          <cell r="Z139">
            <v>42815</v>
          </cell>
          <cell r="AA139">
            <v>42815</v>
          </cell>
          <cell r="AB139">
            <v>42814</v>
          </cell>
          <cell r="AC139">
            <v>42815</v>
          </cell>
          <cell r="AD139">
            <v>42815</v>
          </cell>
          <cell r="AE139">
            <v>42815</v>
          </cell>
          <cell r="AF139">
            <v>42815</v>
          </cell>
          <cell r="AG139">
            <v>42815</v>
          </cell>
          <cell r="AH139">
            <v>42815</v>
          </cell>
          <cell r="AI139">
            <v>42815</v>
          </cell>
          <cell r="AJ139">
            <v>42810</v>
          </cell>
          <cell r="AK139">
            <v>42815</v>
          </cell>
          <cell r="AL139">
            <v>42815</v>
          </cell>
          <cell r="AM139">
            <v>42811</v>
          </cell>
          <cell r="AN139">
            <v>42814</v>
          </cell>
          <cell r="AO139">
            <v>42811</v>
          </cell>
          <cell r="BL139">
            <v>42815</v>
          </cell>
          <cell r="BM139">
            <v>42815</v>
          </cell>
          <cell r="BN139">
            <v>42815</v>
          </cell>
          <cell r="BO139">
            <v>42815</v>
          </cell>
          <cell r="BP139">
            <v>42815</v>
          </cell>
          <cell r="BQ139">
            <v>42815</v>
          </cell>
          <cell r="BR139">
            <v>42814</v>
          </cell>
          <cell r="BS139">
            <v>42815</v>
          </cell>
          <cell r="BT139">
            <v>42815</v>
          </cell>
          <cell r="BU139">
            <v>42815</v>
          </cell>
          <cell r="BV139">
            <v>42815</v>
          </cell>
          <cell r="BW139">
            <v>42815</v>
          </cell>
          <cell r="BX139">
            <v>42815</v>
          </cell>
          <cell r="BY139">
            <v>42815</v>
          </cell>
          <cell r="BZ139">
            <v>42815</v>
          </cell>
          <cell r="CA139">
            <v>42815</v>
          </cell>
          <cell r="CB139">
            <v>42815</v>
          </cell>
          <cell r="CC139">
            <v>42815</v>
          </cell>
          <cell r="CD139">
            <v>42814</v>
          </cell>
          <cell r="CE139">
            <v>42815</v>
          </cell>
        </row>
        <row r="140">
          <cell r="V140">
            <v>42814</v>
          </cell>
          <cell r="W140">
            <v>42814</v>
          </cell>
          <cell r="X140">
            <v>42808</v>
          </cell>
          <cell r="Y140">
            <v>42814</v>
          </cell>
          <cell r="Z140">
            <v>42814</v>
          </cell>
          <cell r="AA140">
            <v>42814</v>
          </cell>
          <cell r="AB140">
            <v>42811</v>
          </cell>
          <cell r="AC140">
            <v>42814</v>
          </cell>
          <cell r="AD140">
            <v>42814</v>
          </cell>
          <cell r="AE140">
            <v>42814</v>
          </cell>
          <cell r="AF140">
            <v>42814</v>
          </cell>
          <cell r="AG140">
            <v>42814</v>
          </cell>
          <cell r="AH140">
            <v>42814</v>
          </cell>
          <cell r="AI140">
            <v>42814</v>
          </cell>
          <cell r="AJ140">
            <v>42809</v>
          </cell>
          <cell r="AK140">
            <v>42814</v>
          </cell>
          <cell r="AL140">
            <v>42814</v>
          </cell>
          <cell r="AM140">
            <v>42810</v>
          </cell>
          <cell r="AN140">
            <v>42811</v>
          </cell>
          <cell r="AO140">
            <v>42810</v>
          </cell>
          <cell r="BL140">
            <v>42814</v>
          </cell>
          <cell r="BM140">
            <v>42814</v>
          </cell>
          <cell r="BN140">
            <v>42814</v>
          </cell>
          <cell r="BO140">
            <v>42814</v>
          </cell>
          <cell r="BP140">
            <v>42814</v>
          </cell>
          <cell r="BQ140">
            <v>42814</v>
          </cell>
          <cell r="BR140">
            <v>42811</v>
          </cell>
          <cell r="BS140">
            <v>42814</v>
          </cell>
          <cell r="BT140">
            <v>42814</v>
          </cell>
          <cell r="BU140">
            <v>42814</v>
          </cell>
          <cell r="BV140">
            <v>42814</v>
          </cell>
          <cell r="BW140">
            <v>42814</v>
          </cell>
          <cell r="BX140">
            <v>42814</v>
          </cell>
          <cell r="BY140">
            <v>42814</v>
          </cell>
          <cell r="BZ140">
            <v>42814</v>
          </cell>
          <cell r="CA140">
            <v>42814</v>
          </cell>
          <cell r="CB140">
            <v>42814</v>
          </cell>
          <cell r="CC140">
            <v>42814</v>
          </cell>
          <cell r="CD140">
            <v>42811</v>
          </cell>
          <cell r="CE140">
            <v>42814</v>
          </cell>
        </row>
        <row r="141">
          <cell r="V141">
            <v>42811</v>
          </cell>
          <cell r="W141">
            <v>42811</v>
          </cell>
          <cell r="X141">
            <v>42807</v>
          </cell>
          <cell r="Y141">
            <v>42811</v>
          </cell>
          <cell r="Z141">
            <v>42811</v>
          </cell>
          <cell r="AA141">
            <v>42811</v>
          </cell>
          <cell r="AB141">
            <v>42810</v>
          </cell>
          <cell r="AC141">
            <v>42811</v>
          </cell>
          <cell r="AD141">
            <v>42811</v>
          </cell>
          <cell r="AE141">
            <v>42811</v>
          </cell>
          <cell r="AF141">
            <v>42811</v>
          </cell>
          <cell r="AG141">
            <v>42811</v>
          </cell>
          <cell r="AH141">
            <v>42811</v>
          </cell>
          <cell r="AI141">
            <v>42811</v>
          </cell>
          <cell r="AJ141">
            <v>42808</v>
          </cell>
          <cell r="AK141">
            <v>42811</v>
          </cell>
          <cell r="AL141">
            <v>42811</v>
          </cell>
          <cell r="AM141">
            <v>42809</v>
          </cell>
          <cell r="AN141">
            <v>42810</v>
          </cell>
          <cell r="AO141">
            <v>42809</v>
          </cell>
          <cell r="BL141">
            <v>42811</v>
          </cell>
          <cell r="BM141">
            <v>42811</v>
          </cell>
          <cell r="BN141">
            <v>42811</v>
          </cell>
          <cell r="BO141">
            <v>42811</v>
          </cell>
          <cell r="BP141">
            <v>42811</v>
          </cell>
          <cell r="BQ141">
            <v>42811</v>
          </cell>
          <cell r="BR141">
            <v>42810</v>
          </cell>
          <cell r="BS141">
            <v>42811</v>
          </cell>
          <cell r="BT141">
            <v>42811</v>
          </cell>
          <cell r="BU141">
            <v>42811</v>
          </cell>
          <cell r="BV141">
            <v>42811</v>
          </cell>
          <cell r="BW141">
            <v>42811</v>
          </cell>
          <cell r="BX141">
            <v>42811</v>
          </cell>
          <cell r="BY141">
            <v>42811</v>
          </cell>
          <cell r="BZ141">
            <v>42811</v>
          </cell>
          <cell r="CA141">
            <v>42811</v>
          </cell>
          <cell r="CB141">
            <v>42811</v>
          </cell>
          <cell r="CC141">
            <v>42811</v>
          </cell>
          <cell r="CD141">
            <v>42810</v>
          </cell>
          <cell r="CE141">
            <v>42811</v>
          </cell>
        </row>
        <row r="142">
          <cell r="V142">
            <v>42810</v>
          </cell>
          <cell r="W142">
            <v>42810</v>
          </cell>
          <cell r="X142">
            <v>42804</v>
          </cell>
          <cell r="Y142">
            <v>42810</v>
          </cell>
          <cell r="Z142">
            <v>42810</v>
          </cell>
          <cell r="AA142">
            <v>42810</v>
          </cell>
          <cell r="AB142">
            <v>42809</v>
          </cell>
          <cell r="AC142">
            <v>42810</v>
          </cell>
          <cell r="AD142">
            <v>42810</v>
          </cell>
          <cell r="AE142">
            <v>42810</v>
          </cell>
          <cell r="AF142">
            <v>42810</v>
          </cell>
          <cell r="AG142">
            <v>42810</v>
          </cell>
          <cell r="AH142">
            <v>42810</v>
          </cell>
          <cell r="AI142">
            <v>42810</v>
          </cell>
          <cell r="AJ142">
            <v>42807</v>
          </cell>
          <cell r="AK142">
            <v>42810</v>
          </cell>
          <cell r="AL142">
            <v>42810</v>
          </cell>
          <cell r="AM142">
            <v>42808</v>
          </cell>
          <cell r="AN142">
            <v>42809</v>
          </cell>
          <cell r="AO142">
            <v>42808</v>
          </cell>
          <cell r="BL142">
            <v>42810</v>
          </cell>
          <cell r="BM142">
            <v>42810</v>
          </cell>
          <cell r="BN142">
            <v>42810</v>
          </cell>
          <cell r="BO142">
            <v>42810</v>
          </cell>
          <cell r="BP142">
            <v>42810</v>
          </cell>
          <cell r="BQ142">
            <v>42810</v>
          </cell>
          <cell r="BR142">
            <v>42809</v>
          </cell>
          <cell r="BS142">
            <v>42810</v>
          </cell>
          <cell r="BT142">
            <v>42810</v>
          </cell>
          <cell r="BU142">
            <v>42810</v>
          </cell>
          <cell r="BV142">
            <v>42810</v>
          </cell>
          <cell r="BW142">
            <v>42810</v>
          </cell>
          <cell r="BX142">
            <v>42810</v>
          </cell>
          <cell r="BY142">
            <v>42810</v>
          </cell>
          <cell r="BZ142">
            <v>42810</v>
          </cell>
          <cell r="CA142">
            <v>42810</v>
          </cell>
          <cell r="CB142">
            <v>42810</v>
          </cell>
          <cell r="CC142">
            <v>42810</v>
          </cell>
          <cell r="CD142">
            <v>42809</v>
          </cell>
          <cell r="CE142">
            <v>42810</v>
          </cell>
        </row>
        <row r="143">
          <cell r="V143">
            <v>42809</v>
          </cell>
          <cell r="W143">
            <v>42809</v>
          </cell>
          <cell r="X143">
            <v>42803</v>
          </cell>
          <cell r="Y143">
            <v>42809</v>
          </cell>
          <cell r="Z143">
            <v>42809</v>
          </cell>
          <cell r="AA143">
            <v>42809</v>
          </cell>
          <cell r="AB143">
            <v>42808</v>
          </cell>
          <cell r="AC143">
            <v>42809</v>
          </cell>
          <cell r="AD143">
            <v>42809</v>
          </cell>
          <cell r="AE143">
            <v>42809</v>
          </cell>
          <cell r="AF143">
            <v>42809</v>
          </cell>
          <cell r="AG143">
            <v>42809</v>
          </cell>
          <cell r="AH143">
            <v>42809</v>
          </cell>
          <cell r="AI143">
            <v>42809</v>
          </cell>
          <cell r="AJ143">
            <v>42804</v>
          </cell>
          <cell r="AK143">
            <v>42809</v>
          </cell>
          <cell r="AL143">
            <v>42809</v>
          </cell>
          <cell r="AM143">
            <v>42804</v>
          </cell>
          <cell r="AN143">
            <v>42808</v>
          </cell>
          <cell r="AO143">
            <v>42807</v>
          </cell>
          <cell r="BL143">
            <v>42809</v>
          </cell>
          <cell r="BM143">
            <v>42809</v>
          </cell>
          <cell r="BN143">
            <v>42809</v>
          </cell>
          <cell r="BO143">
            <v>42809</v>
          </cell>
          <cell r="BP143">
            <v>42809</v>
          </cell>
          <cell r="BQ143">
            <v>42809</v>
          </cell>
          <cell r="BR143">
            <v>42808</v>
          </cell>
          <cell r="BS143">
            <v>42809</v>
          </cell>
          <cell r="BT143">
            <v>42809</v>
          </cell>
          <cell r="BU143">
            <v>42809</v>
          </cell>
          <cell r="BV143">
            <v>42809</v>
          </cell>
          <cell r="BW143">
            <v>42809</v>
          </cell>
          <cell r="BX143">
            <v>42809</v>
          </cell>
          <cell r="BY143">
            <v>42809</v>
          </cell>
          <cell r="BZ143">
            <v>42809</v>
          </cell>
          <cell r="CA143">
            <v>42809</v>
          </cell>
          <cell r="CB143">
            <v>42809</v>
          </cell>
          <cell r="CC143">
            <v>42809</v>
          </cell>
          <cell r="CD143">
            <v>42808</v>
          </cell>
          <cell r="CE143">
            <v>42809</v>
          </cell>
        </row>
        <row r="144">
          <cell r="V144">
            <v>42808</v>
          </cell>
          <cell r="W144">
            <v>42808</v>
          </cell>
          <cell r="X144">
            <v>42802</v>
          </cell>
          <cell r="Y144">
            <v>42808</v>
          </cell>
          <cell r="Z144">
            <v>42808</v>
          </cell>
          <cell r="AA144">
            <v>42808</v>
          </cell>
          <cell r="AB144">
            <v>42807</v>
          </cell>
          <cell r="AC144">
            <v>42808</v>
          </cell>
          <cell r="AD144">
            <v>42808</v>
          </cell>
          <cell r="AE144">
            <v>42808</v>
          </cell>
          <cell r="AF144">
            <v>42808</v>
          </cell>
          <cell r="AG144">
            <v>42808</v>
          </cell>
          <cell r="AH144">
            <v>42808</v>
          </cell>
          <cell r="AI144">
            <v>42808</v>
          </cell>
          <cell r="AJ144">
            <v>42803</v>
          </cell>
          <cell r="AK144">
            <v>42808</v>
          </cell>
          <cell r="AL144">
            <v>42808</v>
          </cell>
          <cell r="AM144">
            <v>42803</v>
          </cell>
          <cell r="AN144">
            <v>42807</v>
          </cell>
          <cell r="AO144">
            <v>42804</v>
          </cell>
          <cell r="BL144">
            <v>42808</v>
          </cell>
          <cell r="BM144">
            <v>42808</v>
          </cell>
          <cell r="BN144">
            <v>42808</v>
          </cell>
          <cell r="BO144">
            <v>42808</v>
          </cell>
          <cell r="BP144">
            <v>42808</v>
          </cell>
          <cell r="BQ144">
            <v>42808</v>
          </cell>
          <cell r="BR144">
            <v>42807</v>
          </cell>
          <cell r="BS144">
            <v>42808</v>
          </cell>
          <cell r="BT144">
            <v>42808</v>
          </cell>
          <cell r="BU144">
            <v>42808</v>
          </cell>
          <cell r="BV144">
            <v>42808</v>
          </cell>
          <cell r="BW144">
            <v>42808</v>
          </cell>
          <cell r="BX144">
            <v>42808</v>
          </cell>
          <cell r="BY144">
            <v>42808</v>
          </cell>
          <cell r="BZ144">
            <v>42808</v>
          </cell>
          <cell r="CA144">
            <v>42808</v>
          </cell>
          <cell r="CB144">
            <v>42808</v>
          </cell>
          <cell r="CC144">
            <v>42808</v>
          </cell>
          <cell r="CD144">
            <v>42807</v>
          </cell>
          <cell r="CE144">
            <v>42808</v>
          </cell>
        </row>
        <row r="145">
          <cell r="V145">
            <v>42807</v>
          </cell>
          <cell r="W145">
            <v>42807</v>
          </cell>
          <cell r="X145">
            <v>42801</v>
          </cell>
          <cell r="Y145">
            <v>42807</v>
          </cell>
          <cell r="Z145">
            <v>42807</v>
          </cell>
          <cell r="AA145">
            <v>42807</v>
          </cell>
          <cell r="AB145">
            <v>42804</v>
          </cell>
          <cell r="AC145">
            <v>42807</v>
          </cell>
          <cell r="AD145">
            <v>42807</v>
          </cell>
          <cell r="AE145">
            <v>42807</v>
          </cell>
          <cell r="AF145">
            <v>42807</v>
          </cell>
          <cell r="AG145">
            <v>42807</v>
          </cell>
          <cell r="AH145">
            <v>42807</v>
          </cell>
          <cell r="AI145">
            <v>42807</v>
          </cell>
          <cell r="AJ145">
            <v>42802</v>
          </cell>
          <cell r="AK145">
            <v>42807</v>
          </cell>
          <cell r="AL145">
            <v>42807</v>
          </cell>
          <cell r="AM145">
            <v>42802</v>
          </cell>
          <cell r="AN145">
            <v>42804</v>
          </cell>
          <cell r="AO145">
            <v>42803</v>
          </cell>
          <cell r="BL145">
            <v>42807</v>
          </cell>
          <cell r="BM145">
            <v>42807</v>
          </cell>
          <cell r="BN145">
            <v>42807</v>
          </cell>
          <cell r="BO145">
            <v>42807</v>
          </cell>
          <cell r="BP145">
            <v>42807</v>
          </cell>
          <cell r="BQ145">
            <v>42807</v>
          </cell>
          <cell r="BR145">
            <v>42804</v>
          </cell>
          <cell r="BS145">
            <v>42807</v>
          </cell>
          <cell r="BT145">
            <v>42807</v>
          </cell>
          <cell r="BU145">
            <v>42807</v>
          </cell>
          <cell r="BV145">
            <v>42807</v>
          </cell>
          <cell r="BW145">
            <v>42807</v>
          </cell>
          <cell r="BX145">
            <v>42807</v>
          </cell>
          <cell r="BY145">
            <v>42807</v>
          </cell>
          <cell r="BZ145">
            <v>42807</v>
          </cell>
          <cell r="CA145">
            <v>42807</v>
          </cell>
          <cell r="CB145">
            <v>42807</v>
          </cell>
          <cell r="CC145">
            <v>42807</v>
          </cell>
          <cell r="CD145">
            <v>42804</v>
          </cell>
          <cell r="CE145">
            <v>42807</v>
          </cell>
        </row>
        <row r="146">
          <cell r="V146">
            <v>42804</v>
          </cell>
          <cell r="W146">
            <v>42804</v>
          </cell>
          <cell r="X146">
            <v>42800</v>
          </cell>
          <cell r="Y146">
            <v>42804</v>
          </cell>
          <cell r="Z146">
            <v>42804</v>
          </cell>
          <cell r="AA146">
            <v>42804</v>
          </cell>
          <cell r="AB146">
            <v>42803</v>
          </cell>
          <cell r="AC146">
            <v>42804</v>
          </cell>
          <cell r="AD146">
            <v>42804</v>
          </cell>
          <cell r="AE146">
            <v>42804</v>
          </cell>
          <cell r="AF146">
            <v>42804</v>
          </cell>
          <cell r="AG146">
            <v>42804</v>
          </cell>
          <cell r="AH146">
            <v>42804</v>
          </cell>
          <cell r="AI146">
            <v>42804</v>
          </cell>
          <cell r="AJ146">
            <v>42801</v>
          </cell>
          <cell r="AK146">
            <v>42804</v>
          </cell>
          <cell r="AL146">
            <v>42804</v>
          </cell>
          <cell r="AM146">
            <v>42801</v>
          </cell>
          <cell r="AN146">
            <v>42803</v>
          </cell>
          <cell r="AO146">
            <v>42802</v>
          </cell>
          <cell r="BL146">
            <v>42804</v>
          </cell>
          <cell r="BM146">
            <v>42804</v>
          </cell>
          <cell r="BN146">
            <v>42804</v>
          </cell>
          <cell r="BO146">
            <v>42804</v>
          </cell>
          <cell r="BP146">
            <v>42804</v>
          </cell>
          <cell r="BQ146">
            <v>42804</v>
          </cell>
          <cell r="BR146">
            <v>42803</v>
          </cell>
          <cell r="BS146">
            <v>42804</v>
          </cell>
          <cell r="BT146">
            <v>42804</v>
          </cell>
          <cell r="BU146">
            <v>42804</v>
          </cell>
          <cell r="BV146">
            <v>42804</v>
          </cell>
          <cell r="BW146">
            <v>42804</v>
          </cell>
          <cell r="BX146">
            <v>42804</v>
          </cell>
          <cell r="BY146">
            <v>42804</v>
          </cell>
          <cell r="BZ146">
            <v>42804</v>
          </cell>
          <cell r="CA146">
            <v>42804</v>
          </cell>
          <cell r="CB146">
            <v>42804</v>
          </cell>
          <cell r="CC146">
            <v>42804</v>
          </cell>
          <cell r="CD146">
            <v>42803</v>
          </cell>
          <cell r="CE146">
            <v>42804</v>
          </cell>
        </row>
        <row r="147">
          <cell r="V147">
            <v>42803</v>
          </cell>
          <cell r="W147">
            <v>42803</v>
          </cell>
          <cell r="X147">
            <v>42797</v>
          </cell>
          <cell r="Y147">
            <v>42803</v>
          </cell>
          <cell r="Z147">
            <v>42803</v>
          </cell>
          <cell r="AA147">
            <v>42803</v>
          </cell>
          <cell r="AB147">
            <v>42802</v>
          </cell>
          <cell r="AC147">
            <v>42803</v>
          </cell>
          <cell r="AD147">
            <v>42803</v>
          </cell>
          <cell r="AE147">
            <v>42803</v>
          </cell>
          <cell r="AF147">
            <v>42803</v>
          </cell>
          <cell r="AG147">
            <v>42803</v>
          </cell>
          <cell r="AH147">
            <v>42803</v>
          </cell>
          <cell r="AI147">
            <v>42803</v>
          </cell>
          <cell r="AJ147">
            <v>42800</v>
          </cell>
          <cell r="AK147">
            <v>42803</v>
          </cell>
          <cell r="AL147">
            <v>42803</v>
          </cell>
          <cell r="AM147">
            <v>42800</v>
          </cell>
          <cell r="AN147">
            <v>42802</v>
          </cell>
          <cell r="AO147">
            <v>42801</v>
          </cell>
          <cell r="BL147">
            <v>42803</v>
          </cell>
          <cell r="BM147">
            <v>42803</v>
          </cell>
          <cell r="BN147">
            <v>42803</v>
          </cell>
          <cell r="BO147">
            <v>42803</v>
          </cell>
          <cell r="BP147">
            <v>42803</v>
          </cell>
          <cell r="BQ147">
            <v>42803</v>
          </cell>
          <cell r="BR147">
            <v>42802</v>
          </cell>
          <cell r="BS147">
            <v>42803</v>
          </cell>
          <cell r="BT147">
            <v>42803</v>
          </cell>
          <cell r="BU147">
            <v>42803</v>
          </cell>
          <cell r="BV147">
            <v>42803</v>
          </cell>
          <cell r="BW147">
            <v>42803</v>
          </cell>
          <cell r="BX147">
            <v>42803</v>
          </cell>
          <cell r="BY147">
            <v>42803</v>
          </cell>
          <cell r="BZ147">
            <v>42803</v>
          </cell>
          <cell r="CA147">
            <v>42803</v>
          </cell>
          <cell r="CB147">
            <v>42803</v>
          </cell>
          <cell r="CC147">
            <v>42803</v>
          </cell>
          <cell r="CD147">
            <v>42802</v>
          </cell>
          <cell r="CE147">
            <v>42803</v>
          </cell>
        </row>
        <row r="148">
          <cell r="V148">
            <v>42802</v>
          </cell>
          <cell r="W148">
            <v>42802</v>
          </cell>
          <cell r="X148">
            <v>42796</v>
          </cell>
          <cell r="Y148">
            <v>42802</v>
          </cell>
          <cell r="Z148">
            <v>42802</v>
          </cell>
          <cell r="AA148">
            <v>42802</v>
          </cell>
          <cell r="AB148">
            <v>42801</v>
          </cell>
          <cell r="AC148">
            <v>42802</v>
          </cell>
          <cell r="AD148">
            <v>42802</v>
          </cell>
          <cell r="AE148">
            <v>42802</v>
          </cell>
          <cell r="AF148">
            <v>42802</v>
          </cell>
          <cell r="AG148">
            <v>42802</v>
          </cell>
          <cell r="AH148">
            <v>42802</v>
          </cell>
          <cell r="AI148">
            <v>42802</v>
          </cell>
          <cell r="AJ148">
            <v>42797</v>
          </cell>
          <cell r="AK148">
            <v>42802</v>
          </cell>
          <cell r="AL148">
            <v>42802</v>
          </cell>
          <cell r="AM148">
            <v>42797</v>
          </cell>
          <cell r="AN148">
            <v>42801</v>
          </cell>
          <cell r="AO148">
            <v>42800</v>
          </cell>
          <cell r="BL148">
            <v>42802</v>
          </cell>
          <cell r="BM148">
            <v>42802</v>
          </cell>
          <cell r="BN148">
            <v>42802</v>
          </cell>
          <cell r="BO148">
            <v>42802</v>
          </cell>
          <cell r="BP148">
            <v>42802</v>
          </cell>
          <cell r="BQ148">
            <v>42802</v>
          </cell>
          <cell r="BR148">
            <v>42801</v>
          </cell>
          <cell r="BS148">
            <v>42802</v>
          </cell>
          <cell r="BT148">
            <v>42802</v>
          </cell>
          <cell r="BU148">
            <v>42802</v>
          </cell>
          <cell r="BV148">
            <v>42802</v>
          </cell>
          <cell r="BW148">
            <v>42802</v>
          </cell>
          <cell r="BX148">
            <v>42802</v>
          </cell>
          <cell r="BY148">
            <v>42802</v>
          </cell>
          <cell r="BZ148">
            <v>42802</v>
          </cell>
          <cell r="CA148">
            <v>42802</v>
          </cell>
          <cell r="CB148">
            <v>42802</v>
          </cell>
          <cell r="CC148">
            <v>42802</v>
          </cell>
          <cell r="CD148">
            <v>42801</v>
          </cell>
          <cell r="CE148">
            <v>42802</v>
          </cell>
        </row>
        <row r="149">
          <cell r="V149">
            <v>42801</v>
          </cell>
          <cell r="W149">
            <v>42801</v>
          </cell>
          <cell r="X149">
            <v>42795</v>
          </cell>
          <cell r="Y149">
            <v>42801</v>
          </cell>
          <cell r="Z149">
            <v>42801</v>
          </cell>
          <cell r="AA149">
            <v>42801</v>
          </cell>
          <cell r="AB149">
            <v>42800</v>
          </cell>
          <cell r="AC149">
            <v>42801</v>
          </cell>
          <cell r="AD149">
            <v>42801</v>
          </cell>
          <cell r="AE149">
            <v>42801</v>
          </cell>
          <cell r="AF149">
            <v>42801</v>
          </cell>
          <cell r="AG149">
            <v>42801</v>
          </cell>
          <cell r="AH149">
            <v>42801</v>
          </cell>
          <cell r="AI149">
            <v>42801</v>
          </cell>
          <cell r="AJ149">
            <v>42796</v>
          </cell>
          <cell r="AK149">
            <v>42801</v>
          </cell>
          <cell r="AL149">
            <v>42801</v>
          </cell>
          <cell r="AM149">
            <v>42796</v>
          </cell>
          <cell r="AN149">
            <v>42800</v>
          </cell>
          <cell r="AO149">
            <v>42797</v>
          </cell>
          <cell r="BL149">
            <v>42801</v>
          </cell>
          <cell r="BM149">
            <v>42801</v>
          </cell>
          <cell r="BN149">
            <v>42801</v>
          </cell>
          <cell r="BO149">
            <v>42801</v>
          </cell>
          <cell r="BP149">
            <v>42801</v>
          </cell>
          <cell r="BQ149">
            <v>42801</v>
          </cell>
          <cell r="BR149">
            <v>42800</v>
          </cell>
          <cell r="BS149">
            <v>42801</v>
          </cell>
          <cell r="BT149">
            <v>42801</v>
          </cell>
          <cell r="BU149">
            <v>42801</v>
          </cell>
          <cell r="BV149">
            <v>42801</v>
          </cell>
          <cell r="BW149">
            <v>42801</v>
          </cell>
          <cell r="BX149">
            <v>42801</v>
          </cell>
          <cell r="BY149">
            <v>42801</v>
          </cell>
          <cell r="BZ149">
            <v>42801</v>
          </cell>
          <cell r="CA149">
            <v>42801</v>
          </cell>
          <cell r="CB149">
            <v>42801</v>
          </cell>
          <cell r="CC149">
            <v>42801</v>
          </cell>
          <cell r="CD149">
            <v>42800</v>
          </cell>
          <cell r="CE149">
            <v>42801</v>
          </cell>
        </row>
        <row r="150">
          <cell r="V150">
            <v>42800</v>
          </cell>
          <cell r="W150">
            <v>42800</v>
          </cell>
          <cell r="X150">
            <v>42794</v>
          </cell>
          <cell r="Y150">
            <v>42800</v>
          </cell>
          <cell r="Z150">
            <v>42800</v>
          </cell>
          <cell r="AA150">
            <v>42800</v>
          </cell>
          <cell r="AB150">
            <v>42797</v>
          </cell>
          <cell r="AC150">
            <v>42800</v>
          </cell>
          <cell r="AD150">
            <v>42800</v>
          </cell>
          <cell r="AE150">
            <v>42800</v>
          </cell>
          <cell r="AF150">
            <v>42800</v>
          </cell>
          <cell r="AG150">
            <v>42800</v>
          </cell>
          <cell r="AH150">
            <v>42800</v>
          </cell>
          <cell r="AI150">
            <v>42800</v>
          </cell>
          <cell r="AJ150">
            <v>42795</v>
          </cell>
          <cell r="AK150">
            <v>42800</v>
          </cell>
          <cell r="AL150">
            <v>42800</v>
          </cell>
          <cell r="AM150">
            <v>42795</v>
          </cell>
          <cell r="AN150">
            <v>42797</v>
          </cell>
          <cell r="AO150">
            <v>42796</v>
          </cell>
          <cell r="BL150">
            <v>42800</v>
          </cell>
          <cell r="BM150">
            <v>42800</v>
          </cell>
          <cell r="BN150">
            <v>42800</v>
          </cell>
          <cell r="BO150">
            <v>42800</v>
          </cell>
          <cell r="BP150">
            <v>42800</v>
          </cell>
          <cell r="BQ150">
            <v>42800</v>
          </cell>
          <cell r="BR150">
            <v>42797</v>
          </cell>
          <cell r="BS150">
            <v>42800</v>
          </cell>
          <cell r="BT150">
            <v>42800</v>
          </cell>
          <cell r="BU150">
            <v>42800</v>
          </cell>
          <cell r="BV150">
            <v>42800</v>
          </cell>
          <cell r="BW150">
            <v>42800</v>
          </cell>
          <cell r="BX150">
            <v>42800</v>
          </cell>
          <cell r="BY150">
            <v>42800</v>
          </cell>
          <cell r="BZ150">
            <v>42800</v>
          </cell>
          <cell r="CA150">
            <v>42800</v>
          </cell>
          <cell r="CB150">
            <v>42800</v>
          </cell>
          <cell r="CC150">
            <v>42800</v>
          </cell>
          <cell r="CD150">
            <v>42797</v>
          </cell>
          <cell r="CE150">
            <v>42800</v>
          </cell>
        </row>
        <row r="151">
          <cell r="V151">
            <v>42797</v>
          </cell>
          <cell r="W151">
            <v>42797</v>
          </cell>
          <cell r="X151">
            <v>42793</v>
          </cell>
          <cell r="Y151">
            <v>42797</v>
          </cell>
          <cell r="Z151">
            <v>42797</v>
          </cell>
          <cell r="AA151">
            <v>42797</v>
          </cell>
          <cell r="AB151">
            <v>42796</v>
          </cell>
          <cell r="AC151">
            <v>42797</v>
          </cell>
          <cell r="AD151">
            <v>42797</v>
          </cell>
          <cell r="AE151">
            <v>42797</v>
          </cell>
          <cell r="AF151">
            <v>42797</v>
          </cell>
          <cell r="AG151">
            <v>42797</v>
          </cell>
          <cell r="AH151">
            <v>42797</v>
          </cell>
          <cell r="AI151">
            <v>42797</v>
          </cell>
          <cell r="AJ151">
            <v>42794</v>
          </cell>
          <cell r="AK151">
            <v>42797</v>
          </cell>
          <cell r="AL151">
            <v>42797</v>
          </cell>
          <cell r="AM151">
            <v>42794</v>
          </cell>
          <cell r="AN151">
            <v>42796</v>
          </cell>
          <cell r="AO151">
            <v>42795</v>
          </cell>
          <cell r="BL151">
            <v>42797</v>
          </cell>
          <cell r="BM151">
            <v>42797</v>
          </cell>
          <cell r="BN151">
            <v>42797</v>
          </cell>
          <cell r="BO151">
            <v>42797</v>
          </cell>
          <cell r="BP151">
            <v>42797</v>
          </cell>
          <cell r="BQ151">
            <v>42797</v>
          </cell>
          <cell r="BR151">
            <v>42796</v>
          </cell>
          <cell r="BS151">
            <v>42797</v>
          </cell>
          <cell r="BT151">
            <v>42797</v>
          </cell>
          <cell r="BU151">
            <v>42797</v>
          </cell>
          <cell r="BV151">
            <v>42797</v>
          </cell>
          <cell r="BW151">
            <v>42797</v>
          </cell>
          <cell r="BX151">
            <v>42797</v>
          </cell>
          <cell r="BY151">
            <v>42797</v>
          </cell>
          <cell r="BZ151">
            <v>42797</v>
          </cell>
          <cell r="CA151">
            <v>42797</v>
          </cell>
          <cell r="CB151">
            <v>42797</v>
          </cell>
          <cell r="CC151">
            <v>42797</v>
          </cell>
          <cell r="CD151">
            <v>42796</v>
          </cell>
          <cell r="CE151">
            <v>42797</v>
          </cell>
        </row>
        <row r="152">
          <cell r="V152">
            <v>42796</v>
          </cell>
          <cell r="W152">
            <v>42796</v>
          </cell>
          <cell r="X152">
            <v>42790</v>
          </cell>
          <cell r="Y152">
            <v>42796</v>
          </cell>
          <cell r="Z152">
            <v>42796</v>
          </cell>
          <cell r="AA152">
            <v>42796</v>
          </cell>
          <cell r="AB152">
            <v>42795</v>
          </cell>
          <cell r="AC152">
            <v>42796</v>
          </cell>
          <cell r="AD152">
            <v>42796</v>
          </cell>
          <cell r="AE152">
            <v>42796</v>
          </cell>
          <cell r="AF152">
            <v>42796</v>
          </cell>
          <cell r="AG152">
            <v>42796</v>
          </cell>
          <cell r="AH152">
            <v>42796</v>
          </cell>
          <cell r="AI152">
            <v>42796</v>
          </cell>
          <cell r="AJ152">
            <v>42793</v>
          </cell>
          <cell r="AK152">
            <v>42796</v>
          </cell>
          <cell r="AL152">
            <v>42796</v>
          </cell>
          <cell r="AM152">
            <v>42793</v>
          </cell>
          <cell r="AN152">
            <v>42795</v>
          </cell>
          <cell r="AO152">
            <v>42794</v>
          </cell>
          <cell r="BL152">
            <v>42796</v>
          </cell>
          <cell r="BM152">
            <v>42796</v>
          </cell>
          <cell r="BN152">
            <v>42796</v>
          </cell>
          <cell r="BO152">
            <v>42796</v>
          </cell>
          <cell r="BP152">
            <v>42796</v>
          </cell>
          <cell r="BQ152">
            <v>42796</v>
          </cell>
          <cell r="BR152">
            <v>42795</v>
          </cell>
          <cell r="BS152">
            <v>42796</v>
          </cell>
          <cell r="BT152">
            <v>42796</v>
          </cell>
          <cell r="BU152">
            <v>42796</v>
          </cell>
          <cell r="BV152">
            <v>42796</v>
          </cell>
          <cell r="BW152">
            <v>42796</v>
          </cell>
          <cell r="BX152">
            <v>42796</v>
          </cell>
          <cell r="BY152">
            <v>42796</v>
          </cell>
          <cell r="BZ152">
            <v>42796</v>
          </cell>
          <cell r="CA152">
            <v>42796</v>
          </cell>
          <cell r="CB152">
            <v>42796</v>
          </cell>
          <cell r="CC152">
            <v>42796</v>
          </cell>
          <cell r="CD152">
            <v>42795</v>
          </cell>
          <cell r="CE152">
            <v>42796</v>
          </cell>
        </row>
        <row r="153">
          <cell r="V153">
            <v>42795</v>
          </cell>
          <cell r="W153">
            <v>42795</v>
          </cell>
          <cell r="X153">
            <v>42789</v>
          </cell>
          <cell r="Y153">
            <v>42795</v>
          </cell>
          <cell r="Z153">
            <v>42795</v>
          </cell>
          <cell r="AA153">
            <v>42795</v>
          </cell>
          <cell r="AB153">
            <v>42794</v>
          </cell>
          <cell r="AC153">
            <v>42795</v>
          </cell>
          <cell r="AD153">
            <v>42795</v>
          </cell>
          <cell r="AE153">
            <v>42795</v>
          </cell>
          <cell r="AF153">
            <v>42795</v>
          </cell>
          <cell r="AG153">
            <v>42795</v>
          </cell>
          <cell r="AH153">
            <v>42795</v>
          </cell>
          <cell r="AI153">
            <v>42795</v>
          </cell>
          <cell r="AJ153">
            <v>42790</v>
          </cell>
          <cell r="AK153">
            <v>42795</v>
          </cell>
          <cell r="AL153">
            <v>42795</v>
          </cell>
          <cell r="AM153">
            <v>42789</v>
          </cell>
          <cell r="AN153">
            <v>42794</v>
          </cell>
          <cell r="AO153">
            <v>42793</v>
          </cell>
          <cell r="BL153">
            <v>42795</v>
          </cell>
          <cell r="BM153">
            <v>42795</v>
          </cell>
          <cell r="BN153">
            <v>42795</v>
          </cell>
          <cell r="BO153">
            <v>42795</v>
          </cell>
          <cell r="BP153">
            <v>42795</v>
          </cell>
          <cell r="BQ153">
            <v>42795</v>
          </cell>
          <cell r="BR153">
            <v>42794</v>
          </cell>
          <cell r="BS153">
            <v>42795</v>
          </cell>
          <cell r="BT153">
            <v>42795</v>
          </cell>
          <cell r="BU153">
            <v>42795</v>
          </cell>
          <cell r="BV153">
            <v>42795</v>
          </cell>
          <cell r="BW153">
            <v>42795</v>
          </cell>
          <cell r="BX153">
            <v>42795</v>
          </cell>
          <cell r="BY153">
            <v>42795</v>
          </cell>
          <cell r="BZ153">
            <v>42795</v>
          </cell>
          <cell r="CA153">
            <v>42795</v>
          </cell>
          <cell r="CB153">
            <v>42795</v>
          </cell>
          <cell r="CC153">
            <v>42795</v>
          </cell>
          <cell r="CD153">
            <v>42794</v>
          </cell>
          <cell r="CE153">
            <v>42795</v>
          </cell>
        </row>
        <row r="154">
          <cell r="V154">
            <v>42794</v>
          </cell>
          <cell r="W154">
            <v>42794</v>
          </cell>
          <cell r="X154">
            <v>42788</v>
          </cell>
          <cell r="Y154">
            <v>42794</v>
          </cell>
          <cell r="Z154">
            <v>42794</v>
          </cell>
          <cell r="AA154">
            <v>42794</v>
          </cell>
          <cell r="AB154">
            <v>42793</v>
          </cell>
          <cell r="AC154">
            <v>42794</v>
          </cell>
          <cell r="AD154">
            <v>42794</v>
          </cell>
          <cell r="AE154">
            <v>42794</v>
          </cell>
          <cell r="AF154">
            <v>42794</v>
          </cell>
          <cell r="AG154">
            <v>42794</v>
          </cell>
          <cell r="AH154">
            <v>42794</v>
          </cell>
          <cell r="AI154">
            <v>42794</v>
          </cell>
          <cell r="AJ154">
            <v>42789</v>
          </cell>
          <cell r="AK154">
            <v>42794</v>
          </cell>
          <cell r="AL154">
            <v>42794</v>
          </cell>
          <cell r="AM154">
            <v>42788</v>
          </cell>
          <cell r="AN154">
            <v>42793</v>
          </cell>
          <cell r="AO154">
            <v>42790</v>
          </cell>
          <cell r="BL154">
            <v>42794</v>
          </cell>
          <cell r="BM154">
            <v>42794</v>
          </cell>
          <cell r="BN154">
            <v>42794</v>
          </cell>
          <cell r="BO154">
            <v>42794</v>
          </cell>
          <cell r="BP154">
            <v>42794</v>
          </cell>
          <cell r="BQ154">
            <v>42794</v>
          </cell>
          <cell r="BR154">
            <v>42793</v>
          </cell>
          <cell r="BS154">
            <v>42794</v>
          </cell>
          <cell r="BT154">
            <v>42794</v>
          </cell>
          <cell r="BU154">
            <v>42794</v>
          </cell>
          <cell r="BV154">
            <v>42794</v>
          </cell>
          <cell r="BW154">
            <v>42794</v>
          </cell>
          <cell r="BX154">
            <v>42794</v>
          </cell>
          <cell r="BY154">
            <v>42794</v>
          </cell>
          <cell r="BZ154">
            <v>42794</v>
          </cell>
          <cell r="CA154">
            <v>42794</v>
          </cell>
          <cell r="CB154">
            <v>42794</v>
          </cell>
          <cell r="CC154">
            <v>42794</v>
          </cell>
          <cell r="CD154">
            <v>42793</v>
          </cell>
          <cell r="CE154">
            <v>42794</v>
          </cell>
        </row>
        <row r="155">
          <cell r="V155">
            <v>42793</v>
          </cell>
          <cell r="W155">
            <v>42793</v>
          </cell>
          <cell r="X155">
            <v>42787</v>
          </cell>
          <cell r="Y155">
            <v>42793</v>
          </cell>
          <cell r="Z155">
            <v>42793</v>
          </cell>
          <cell r="AA155">
            <v>42793</v>
          </cell>
          <cell r="AB155">
            <v>42790</v>
          </cell>
          <cell r="AC155">
            <v>42793</v>
          </cell>
          <cell r="AD155">
            <v>42793</v>
          </cell>
          <cell r="AE155">
            <v>42793</v>
          </cell>
          <cell r="AF155">
            <v>42793</v>
          </cell>
          <cell r="AG155">
            <v>42793</v>
          </cell>
          <cell r="AH155">
            <v>42793</v>
          </cell>
          <cell r="AI155">
            <v>42793</v>
          </cell>
          <cell r="AJ155">
            <v>42788</v>
          </cell>
          <cell r="AK155">
            <v>42793</v>
          </cell>
          <cell r="AL155">
            <v>42793</v>
          </cell>
          <cell r="AM155">
            <v>42787</v>
          </cell>
          <cell r="AN155">
            <v>42790</v>
          </cell>
          <cell r="AO155">
            <v>42789</v>
          </cell>
          <cell r="BL155">
            <v>42793</v>
          </cell>
          <cell r="BM155">
            <v>42793</v>
          </cell>
          <cell r="BN155">
            <v>42793</v>
          </cell>
          <cell r="BO155">
            <v>42793</v>
          </cell>
          <cell r="BP155">
            <v>42793</v>
          </cell>
          <cell r="BQ155">
            <v>42793</v>
          </cell>
          <cell r="BR155">
            <v>42790</v>
          </cell>
          <cell r="BS155">
            <v>42793</v>
          </cell>
          <cell r="BT155">
            <v>42793</v>
          </cell>
          <cell r="BU155">
            <v>42793</v>
          </cell>
          <cell r="BV155">
            <v>42793</v>
          </cell>
          <cell r="BW155">
            <v>42793</v>
          </cell>
          <cell r="BX155">
            <v>42793</v>
          </cell>
          <cell r="BY155">
            <v>42793</v>
          </cell>
          <cell r="BZ155">
            <v>42793</v>
          </cell>
          <cell r="CA155">
            <v>42793</v>
          </cell>
          <cell r="CB155">
            <v>42793</v>
          </cell>
          <cell r="CC155">
            <v>42793</v>
          </cell>
          <cell r="CD155">
            <v>42790</v>
          </cell>
          <cell r="CE155">
            <v>42793</v>
          </cell>
        </row>
        <row r="156">
          <cell r="V156">
            <v>42790</v>
          </cell>
          <cell r="W156">
            <v>42790</v>
          </cell>
          <cell r="X156">
            <v>42783</v>
          </cell>
          <cell r="Y156">
            <v>42790</v>
          </cell>
          <cell r="Z156">
            <v>42790</v>
          </cell>
          <cell r="AA156">
            <v>42790</v>
          </cell>
          <cell r="AB156">
            <v>42789</v>
          </cell>
          <cell r="AC156">
            <v>42790</v>
          </cell>
          <cell r="AD156">
            <v>42790</v>
          </cell>
          <cell r="AE156">
            <v>42790</v>
          </cell>
          <cell r="AF156">
            <v>42790</v>
          </cell>
          <cell r="AG156">
            <v>42790</v>
          </cell>
          <cell r="AH156">
            <v>42790</v>
          </cell>
          <cell r="AI156">
            <v>42790</v>
          </cell>
          <cell r="AJ156">
            <v>42787</v>
          </cell>
          <cell r="AK156">
            <v>42790</v>
          </cell>
          <cell r="AL156">
            <v>42790</v>
          </cell>
          <cell r="AM156">
            <v>42786</v>
          </cell>
          <cell r="AN156">
            <v>42789</v>
          </cell>
          <cell r="AO156">
            <v>42788</v>
          </cell>
          <cell r="BL156">
            <v>42790</v>
          </cell>
          <cell r="BM156">
            <v>42790</v>
          </cell>
          <cell r="BN156">
            <v>42790</v>
          </cell>
          <cell r="BO156">
            <v>42790</v>
          </cell>
          <cell r="BP156">
            <v>42790</v>
          </cell>
          <cell r="BQ156">
            <v>42790</v>
          </cell>
          <cell r="BR156">
            <v>42789</v>
          </cell>
          <cell r="BS156">
            <v>42790</v>
          </cell>
          <cell r="BT156">
            <v>42790</v>
          </cell>
          <cell r="BU156">
            <v>42790</v>
          </cell>
          <cell r="BV156">
            <v>42790</v>
          </cell>
          <cell r="BW156">
            <v>42790</v>
          </cell>
          <cell r="BX156">
            <v>42790</v>
          </cell>
          <cell r="BY156">
            <v>42790</v>
          </cell>
          <cell r="BZ156">
            <v>42790</v>
          </cell>
          <cell r="CA156">
            <v>42790</v>
          </cell>
          <cell r="CB156">
            <v>42790</v>
          </cell>
          <cell r="CC156">
            <v>42790</v>
          </cell>
          <cell r="CD156">
            <v>42789</v>
          </cell>
          <cell r="CE156">
            <v>42790</v>
          </cell>
        </row>
        <row r="157">
          <cell r="V157">
            <v>42789</v>
          </cell>
          <cell r="W157">
            <v>42789</v>
          </cell>
          <cell r="X157">
            <v>42782</v>
          </cell>
          <cell r="Y157">
            <v>42789</v>
          </cell>
          <cell r="Z157">
            <v>42789</v>
          </cell>
          <cell r="AA157">
            <v>42789</v>
          </cell>
          <cell r="AB157">
            <v>42788</v>
          </cell>
          <cell r="AC157">
            <v>42789</v>
          </cell>
          <cell r="AD157">
            <v>42789</v>
          </cell>
          <cell r="AE157">
            <v>42789</v>
          </cell>
          <cell r="AF157">
            <v>42789</v>
          </cell>
          <cell r="AG157">
            <v>42789</v>
          </cell>
          <cell r="AH157">
            <v>42789</v>
          </cell>
          <cell r="AI157">
            <v>42789</v>
          </cell>
          <cell r="AJ157">
            <v>42786</v>
          </cell>
          <cell r="AK157">
            <v>42789</v>
          </cell>
          <cell r="AL157">
            <v>42789</v>
          </cell>
          <cell r="AM157">
            <v>42783</v>
          </cell>
          <cell r="AN157">
            <v>42788</v>
          </cell>
          <cell r="AO157">
            <v>42787</v>
          </cell>
          <cell r="BL157">
            <v>42789</v>
          </cell>
          <cell r="BM157">
            <v>42789</v>
          </cell>
          <cell r="BN157">
            <v>42789</v>
          </cell>
          <cell r="BO157">
            <v>42789</v>
          </cell>
          <cell r="BP157">
            <v>42789</v>
          </cell>
          <cell r="BQ157">
            <v>42789</v>
          </cell>
          <cell r="BR157">
            <v>42788</v>
          </cell>
          <cell r="BS157">
            <v>42789</v>
          </cell>
          <cell r="BT157">
            <v>42789</v>
          </cell>
          <cell r="BU157">
            <v>42789</v>
          </cell>
          <cell r="BV157">
            <v>42789</v>
          </cell>
          <cell r="BW157">
            <v>42789</v>
          </cell>
          <cell r="BX157">
            <v>42789</v>
          </cell>
          <cell r="BY157">
            <v>42789</v>
          </cell>
          <cell r="BZ157">
            <v>42789</v>
          </cell>
          <cell r="CA157">
            <v>42789</v>
          </cell>
          <cell r="CB157">
            <v>42789</v>
          </cell>
          <cell r="CC157">
            <v>42789</v>
          </cell>
          <cell r="CD157">
            <v>42788</v>
          </cell>
          <cell r="CE157">
            <v>42789</v>
          </cell>
        </row>
        <row r="158">
          <cell r="V158">
            <v>42788</v>
          </cell>
          <cell r="W158">
            <v>42788</v>
          </cell>
          <cell r="X158">
            <v>42781</v>
          </cell>
          <cell r="Y158">
            <v>42788</v>
          </cell>
          <cell r="Z158">
            <v>42788</v>
          </cell>
          <cell r="AA158">
            <v>42788</v>
          </cell>
          <cell r="AB158">
            <v>42787</v>
          </cell>
          <cell r="AC158">
            <v>42788</v>
          </cell>
          <cell r="AD158">
            <v>42788</v>
          </cell>
          <cell r="AE158">
            <v>42788</v>
          </cell>
          <cell r="AF158">
            <v>42788</v>
          </cell>
          <cell r="AG158">
            <v>42788</v>
          </cell>
          <cell r="AH158">
            <v>42788</v>
          </cell>
          <cell r="AI158">
            <v>42788</v>
          </cell>
          <cell r="AJ158">
            <v>42783</v>
          </cell>
          <cell r="AK158">
            <v>42788</v>
          </cell>
          <cell r="AL158">
            <v>42788</v>
          </cell>
          <cell r="AM158">
            <v>42782</v>
          </cell>
          <cell r="AN158">
            <v>42787</v>
          </cell>
          <cell r="AO158">
            <v>42786</v>
          </cell>
          <cell r="BL158">
            <v>42788</v>
          </cell>
          <cell r="BM158">
            <v>42788</v>
          </cell>
          <cell r="BN158">
            <v>42788</v>
          </cell>
          <cell r="BO158">
            <v>42788</v>
          </cell>
          <cell r="BP158">
            <v>42788</v>
          </cell>
          <cell r="BQ158">
            <v>42788</v>
          </cell>
          <cell r="BR158">
            <v>42787</v>
          </cell>
          <cell r="BS158">
            <v>42788</v>
          </cell>
          <cell r="BT158">
            <v>42788</v>
          </cell>
          <cell r="BU158">
            <v>42788</v>
          </cell>
          <cell r="BV158">
            <v>42788</v>
          </cell>
          <cell r="BW158">
            <v>42788</v>
          </cell>
          <cell r="BX158">
            <v>42788</v>
          </cell>
          <cell r="BY158">
            <v>42788</v>
          </cell>
          <cell r="BZ158">
            <v>42788</v>
          </cell>
          <cell r="CA158">
            <v>42788</v>
          </cell>
          <cell r="CB158">
            <v>42788</v>
          </cell>
          <cell r="CC158">
            <v>42788</v>
          </cell>
          <cell r="CD158">
            <v>42787</v>
          </cell>
          <cell r="CE158">
            <v>42788</v>
          </cell>
        </row>
        <row r="159">
          <cell r="V159">
            <v>42787</v>
          </cell>
          <cell r="W159">
            <v>42787</v>
          </cell>
          <cell r="X159">
            <v>42780</v>
          </cell>
          <cell r="Y159">
            <v>42787</v>
          </cell>
          <cell r="Z159">
            <v>42787</v>
          </cell>
          <cell r="AA159">
            <v>42787</v>
          </cell>
          <cell r="AB159">
            <v>42786</v>
          </cell>
          <cell r="AC159">
            <v>42787</v>
          </cell>
          <cell r="AD159">
            <v>42787</v>
          </cell>
          <cell r="AE159">
            <v>42787</v>
          </cell>
          <cell r="AF159">
            <v>42787</v>
          </cell>
          <cell r="AG159">
            <v>42787</v>
          </cell>
          <cell r="AH159">
            <v>42787</v>
          </cell>
          <cell r="AI159">
            <v>42787</v>
          </cell>
          <cell r="AJ159">
            <v>42782</v>
          </cell>
          <cell r="AK159">
            <v>42787</v>
          </cell>
          <cell r="AL159">
            <v>42787</v>
          </cell>
          <cell r="AM159">
            <v>42781</v>
          </cell>
          <cell r="AN159">
            <v>42786</v>
          </cell>
          <cell r="AO159">
            <v>42783</v>
          </cell>
          <cell r="BL159">
            <v>42787</v>
          </cell>
          <cell r="BM159">
            <v>42787</v>
          </cell>
          <cell r="BN159">
            <v>42787</v>
          </cell>
          <cell r="BO159">
            <v>42787</v>
          </cell>
          <cell r="BP159">
            <v>42787</v>
          </cell>
          <cell r="BQ159">
            <v>42787</v>
          </cell>
          <cell r="BR159">
            <v>42786</v>
          </cell>
          <cell r="BS159">
            <v>42787</v>
          </cell>
          <cell r="BT159">
            <v>42787</v>
          </cell>
          <cell r="BU159">
            <v>42787</v>
          </cell>
          <cell r="BV159">
            <v>42787</v>
          </cell>
          <cell r="BW159">
            <v>42787</v>
          </cell>
          <cell r="BX159">
            <v>42787</v>
          </cell>
          <cell r="BY159">
            <v>42787</v>
          </cell>
          <cell r="BZ159">
            <v>42787</v>
          </cell>
          <cell r="CA159">
            <v>42787</v>
          </cell>
          <cell r="CB159">
            <v>42787</v>
          </cell>
          <cell r="CC159">
            <v>42787</v>
          </cell>
          <cell r="CD159">
            <v>42786</v>
          </cell>
          <cell r="CE159">
            <v>42787</v>
          </cell>
        </row>
        <row r="160">
          <cell r="V160">
            <v>42783</v>
          </cell>
          <cell r="W160">
            <v>42783</v>
          </cell>
          <cell r="X160">
            <v>42779</v>
          </cell>
          <cell r="Y160">
            <v>42783</v>
          </cell>
          <cell r="Z160">
            <v>42783</v>
          </cell>
          <cell r="AA160">
            <v>42783</v>
          </cell>
          <cell r="AB160">
            <v>42783</v>
          </cell>
          <cell r="AC160">
            <v>42783</v>
          </cell>
          <cell r="AD160">
            <v>42783</v>
          </cell>
          <cell r="AE160">
            <v>42783</v>
          </cell>
          <cell r="AF160">
            <v>42783</v>
          </cell>
          <cell r="AG160">
            <v>42783</v>
          </cell>
          <cell r="AH160">
            <v>42786</v>
          </cell>
          <cell r="AI160">
            <v>42783</v>
          </cell>
          <cell r="AJ160">
            <v>42781</v>
          </cell>
          <cell r="AK160">
            <v>42783</v>
          </cell>
          <cell r="AL160">
            <v>42783</v>
          </cell>
          <cell r="AM160">
            <v>42780</v>
          </cell>
          <cell r="AN160">
            <v>42783</v>
          </cell>
          <cell r="AO160">
            <v>42782</v>
          </cell>
          <cell r="BL160">
            <v>42783</v>
          </cell>
          <cell r="BM160">
            <v>42783</v>
          </cell>
          <cell r="BN160">
            <v>42786</v>
          </cell>
          <cell r="BO160">
            <v>42783</v>
          </cell>
          <cell r="BP160">
            <v>42783</v>
          </cell>
          <cell r="BQ160">
            <v>42783</v>
          </cell>
          <cell r="BR160">
            <v>42783</v>
          </cell>
          <cell r="BS160">
            <v>42783</v>
          </cell>
          <cell r="BT160">
            <v>42783</v>
          </cell>
          <cell r="BU160">
            <v>42783</v>
          </cell>
          <cell r="BV160">
            <v>42783</v>
          </cell>
          <cell r="BW160">
            <v>42783</v>
          </cell>
          <cell r="BX160">
            <v>42786</v>
          </cell>
          <cell r="BY160">
            <v>42783</v>
          </cell>
          <cell r="BZ160">
            <v>42786</v>
          </cell>
          <cell r="CA160">
            <v>42783</v>
          </cell>
          <cell r="CB160">
            <v>42783</v>
          </cell>
          <cell r="CC160">
            <v>42783</v>
          </cell>
          <cell r="CD160">
            <v>42783</v>
          </cell>
          <cell r="CE160">
            <v>42786</v>
          </cell>
        </row>
        <row r="161">
          <cell r="V161">
            <v>42782</v>
          </cell>
          <cell r="W161">
            <v>42782</v>
          </cell>
          <cell r="X161">
            <v>42776</v>
          </cell>
          <cell r="Y161">
            <v>42782</v>
          </cell>
          <cell r="Z161">
            <v>42782</v>
          </cell>
          <cell r="AA161">
            <v>42782</v>
          </cell>
          <cell r="AB161">
            <v>42782</v>
          </cell>
          <cell r="AC161">
            <v>42782</v>
          </cell>
          <cell r="AD161">
            <v>42782</v>
          </cell>
          <cell r="AE161">
            <v>42782</v>
          </cell>
          <cell r="AF161">
            <v>42782</v>
          </cell>
          <cell r="AG161">
            <v>42782</v>
          </cell>
          <cell r="AH161">
            <v>42783</v>
          </cell>
          <cell r="AI161">
            <v>42782</v>
          </cell>
          <cell r="AJ161">
            <v>42780</v>
          </cell>
          <cell r="AK161">
            <v>42782</v>
          </cell>
          <cell r="AL161">
            <v>42782</v>
          </cell>
          <cell r="AM161">
            <v>42779</v>
          </cell>
          <cell r="AN161">
            <v>42782</v>
          </cell>
          <cell r="AO161">
            <v>42781</v>
          </cell>
          <cell r="BL161">
            <v>42782</v>
          </cell>
          <cell r="BM161">
            <v>42782</v>
          </cell>
          <cell r="BN161">
            <v>42783</v>
          </cell>
          <cell r="BO161">
            <v>42782</v>
          </cell>
          <cell r="BP161">
            <v>42782</v>
          </cell>
          <cell r="BQ161">
            <v>42782</v>
          </cell>
          <cell r="BR161">
            <v>42782</v>
          </cell>
          <cell r="BS161">
            <v>42782</v>
          </cell>
          <cell r="BT161">
            <v>42782</v>
          </cell>
          <cell r="BU161">
            <v>42782</v>
          </cell>
          <cell r="BV161">
            <v>42782</v>
          </cell>
          <cell r="BW161">
            <v>42782</v>
          </cell>
          <cell r="BX161">
            <v>42783</v>
          </cell>
          <cell r="BY161">
            <v>42782</v>
          </cell>
          <cell r="BZ161">
            <v>42783</v>
          </cell>
          <cell r="CA161">
            <v>42782</v>
          </cell>
          <cell r="CB161">
            <v>42782</v>
          </cell>
          <cell r="CC161">
            <v>42782</v>
          </cell>
          <cell r="CD161">
            <v>42782</v>
          </cell>
          <cell r="CE161">
            <v>42783</v>
          </cell>
        </row>
        <row r="162">
          <cell r="V162">
            <v>42781</v>
          </cell>
          <cell r="W162">
            <v>42781</v>
          </cell>
          <cell r="X162">
            <v>42775</v>
          </cell>
          <cell r="Y162">
            <v>42781</v>
          </cell>
          <cell r="Z162">
            <v>42781</v>
          </cell>
          <cell r="AA162">
            <v>42781</v>
          </cell>
          <cell r="AB162">
            <v>42781</v>
          </cell>
          <cell r="AC162">
            <v>42781</v>
          </cell>
          <cell r="AD162">
            <v>42781</v>
          </cell>
          <cell r="AE162">
            <v>42781</v>
          </cell>
          <cell r="AF162">
            <v>42781</v>
          </cell>
          <cell r="AG162">
            <v>42781</v>
          </cell>
          <cell r="AH162">
            <v>42782</v>
          </cell>
          <cell r="AI162">
            <v>42781</v>
          </cell>
          <cell r="AJ162">
            <v>42779</v>
          </cell>
          <cell r="AK162">
            <v>42781</v>
          </cell>
          <cell r="AL162">
            <v>42781</v>
          </cell>
          <cell r="AM162">
            <v>42776</v>
          </cell>
          <cell r="AN162">
            <v>42781</v>
          </cell>
          <cell r="AO162">
            <v>42780</v>
          </cell>
          <cell r="BL162">
            <v>42781</v>
          </cell>
          <cell r="BM162">
            <v>42781</v>
          </cell>
          <cell r="BN162">
            <v>42782</v>
          </cell>
          <cell r="BO162">
            <v>42781</v>
          </cell>
          <cell r="BP162">
            <v>42781</v>
          </cell>
          <cell r="BQ162">
            <v>42781</v>
          </cell>
          <cell r="BR162">
            <v>42781</v>
          </cell>
          <cell r="BS162">
            <v>42781</v>
          </cell>
          <cell r="BT162">
            <v>42781</v>
          </cell>
          <cell r="BU162">
            <v>42781</v>
          </cell>
          <cell r="BV162">
            <v>42781</v>
          </cell>
          <cell r="BW162">
            <v>42781</v>
          </cell>
          <cell r="BX162">
            <v>42782</v>
          </cell>
          <cell r="BY162">
            <v>42781</v>
          </cell>
          <cell r="BZ162">
            <v>42782</v>
          </cell>
          <cell r="CA162">
            <v>42781</v>
          </cell>
          <cell r="CB162">
            <v>42781</v>
          </cell>
          <cell r="CC162">
            <v>42781</v>
          </cell>
          <cell r="CD162">
            <v>42781</v>
          </cell>
          <cell r="CE162">
            <v>42782</v>
          </cell>
        </row>
        <row r="163">
          <cell r="V163">
            <v>42780</v>
          </cell>
          <cell r="W163">
            <v>42780</v>
          </cell>
          <cell r="X163">
            <v>42774</v>
          </cell>
          <cell r="Y163">
            <v>42780</v>
          </cell>
          <cell r="Z163">
            <v>42780</v>
          </cell>
          <cell r="AA163">
            <v>42780</v>
          </cell>
          <cell r="AB163">
            <v>42780</v>
          </cell>
          <cell r="AC163">
            <v>42780</v>
          </cell>
          <cell r="AD163">
            <v>42780</v>
          </cell>
          <cell r="AE163">
            <v>42780</v>
          </cell>
          <cell r="AF163">
            <v>42780</v>
          </cell>
          <cell r="AG163">
            <v>42780</v>
          </cell>
          <cell r="AH163">
            <v>42781</v>
          </cell>
          <cell r="AI163">
            <v>42780</v>
          </cell>
          <cell r="AJ163">
            <v>42776</v>
          </cell>
          <cell r="AK163">
            <v>42780</v>
          </cell>
          <cell r="AL163">
            <v>42780</v>
          </cell>
          <cell r="AM163">
            <v>42775</v>
          </cell>
          <cell r="AN163">
            <v>42780</v>
          </cell>
          <cell r="AO163">
            <v>42779</v>
          </cell>
          <cell r="BL163">
            <v>42780</v>
          </cell>
          <cell r="BM163">
            <v>42780</v>
          </cell>
          <cell r="BN163">
            <v>42781</v>
          </cell>
          <cell r="BO163">
            <v>42780</v>
          </cell>
          <cell r="BP163">
            <v>42780</v>
          </cell>
          <cell r="BQ163">
            <v>42780</v>
          </cell>
          <cell r="BR163">
            <v>42780</v>
          </cell>
          <cell r="BS163">
            <v>42780</v>
          </cell>
          <cell r="BT163">
            <v>42780</v>
          </cell>
          <cell r="BU163">
            <v>42780</v>
          </cell>
          <cell r="BV163">
            <v>42780</v>
          </cell>
          <cell r="BW163">
            <v>42780</v>
          </cell>
          <cell r="BX163">
            <v>42781</v>
          </cell>
          <cell r="BY163">
            <v>42780</v>
          </cell>
          <cell r="BZ163">
            <v>42781</v>
          </cell>
          <cell r="CA163">
            <v>42780</v>
          </cell>
          <cell r="CB163">
            <v>42780</v>
          </cell>
          <cell r="CC163">
            <v>42780</v>
          </cell>
          <cell r="CD163">
            <v>42780</v>
          </cell>
          <cell r="CE163">
            <v>42781</v>
          </cell>
        </row>
        <row r="164">
          <cell r="V164">
            <v>42779</v>
          </cell>
          <cell r="W164">
            <v>42779</v>
          </cell>
          <cell r="X164">
            <v>42773</v>
          </cell>
          <cell r="Y164">
            <v>42779</v>
          </cell>
          <cell r="Z164">
            <v>42779</v>
          </cell>
          <cell r="AA164">
            <v>42779</v>
          </cell>
          <cell r="AB164">
            <v>42779</v>
          </cell>
          <cell r="AC164">
            <v>42779</v>
          </cell>
          <cell r="AD164">
            <v>42779</v>
          </cell>
          <cell r="AE164">
            <v>42779</v>
          </cell>
          <cell r="AF164">
            <v>42779</v>
          </cell>
          <cell r="AG164">
            <v>42779</v>
          </cell>
          <cell r="AH164">
            <v>42780</v>
          </cell>
          <cell r="AI164">
            <v>42779</v>
          </cell>
          <cell r="AJ164">
            <v>42775</v>
          </cell>
          <cell r="AK164">
            <v>42779</v>
          </cell>
          <cell r="AL164">
            <v>42779</v>
          </cell>
          <cell r="AM164">
            <v>42774</v>
          </cell>
          <cell r="AN164">
            <v>42779</v>
          </cell>
          <cell r="AO164">
            <v>42776</v>
          </cell>
          <cell r="BL164">
            <v>42779</v>
          </cell>
          <cell r="BM164">
            <v>42779</v>
          </cell>
          <cell r="BN164">
            <v>42780</v>
          </cell>
          <cell r="BO164">
            <v>42779</v>
          </cell>
          <cell r="BP164">
            <v>42779</v>
          </cell>
          <cell r="BQ164">
            <v>42779</v>
          </cell>
          <cell r="BR164">
            <v>42779</v>
          </cell>
          <cell r="BS164">
            <v>42779</v>
          </cell>
          <cell r="BT164">
            <v>42779</v>
          </cell>
          <cell r="BU164">
            <v>42779</v>
          </cell>
          <cell r="BV164">
            <v>42779</v>
          </cell>
          <cell r="BW164">
            <v>42779</v>
          </cell>
          <cell r="BX164">
            <v>42780</v>
          </cell>
          <cell r="BY164">
            <v>42779</v>
          </cell>
          <cell r="BZ164">
            <v>42780</v>
          </cell>
          <cell r="CA164">
            <v>42779</v>
          </cell>
          <cell r="CB164">
            <v>42779</v>
          </cell>
          <cell r="CC164">
            <v>42779</v>
          </cell>
          <cell r="CD164">
            <v>42779</v>
          </cell>
          <cell r="CE164">
            <v>42780</v>
          </cell>
        </row>
        <row r="165">
          <cell r="V165">
            <v>42776</v>
          </cell>
          <cell r="W165">
            <v>42776</v>
          </cell>
          <cell r="X165">
            <v>42772</v>
          </cell>
          <cell r="Y165">
            <v>42776</v>
          </cell>
          <cell r="Z165">
            <v>42776</v>
          </cell>
          <cell r="AA165">
            <v>42776</v>
          </cell>
          <cell r="AB165">
            <v>42776</v>
          </cell>
          <cell r="AC165">
            <v>42776</v>
          </cell>
          <cell r="AD165">
            <v>42776</v>
          </cell>
          <cell r="AE165">
            <v>42776</v>
          </cell>
          <cell r="AF165">
            <v>42776</v>
          </cell>
          <cell r="AG165">
            <v>42776</v>
          </cell>
          <cell r="AH165">
            <v>42779</v>
          </cell>
          <cell r="AI165">
            <v>42776</v>
          </cell>
          <cell r="AJ165">
            <v>42774</v>
          </cell>
          <cell r="AK165">
            <v>42776</v>
          </cell>
          <cell r="AL165">
            <v>42776</v>
          </cell>
          <cell r="AM165">
            <v>42773</v>
          </cell>
          <cell r="AN165">
            <v>42776</v>
          </cell>
          <cell r="AO165">
            <v>42775</v>
          </cell>
          <cell r="BL165">
            <v>42776</v>
          </cell>
          <cell r="BM165">
            <v>42776</v>
          </cell>
          <cell r="BN165">
            <v>42779</v>
          </cell>
          <cell r="BO165">
            <v>42776</v>
          </cell>
          <cell r="BP165">
            <v>42776</v>
          </cell>
          <cell r="BQ165">
            <v>42776</v>
          </cell>
          <cell r="BR165">
            <v>42776</v>
          </cell>
          <cell r="BS165">
            <v>42776</v>
          </cell>
          <cell r="BT165">
            <v>42776</v>
          </cell>
          <cell r="BU165">
            <v>42776</v>
          </cell>
          <cell r="BV165">
            <v>42776</v>
          </cell>
          <cell r="BW165">
            <v>42776</v>
          </cell>
          <cell r="BX165">
            <v>42779</v>
          </cell>
          <cell r="BY165">
            <v>42776</v>
          </cell>
          <cell r="BZ165">
            <v>42779</v>
          </cell>
          <cell r="CA165">
            <v>42776</v>
          </cell>
          <cell r="CB165">
            <v>42776</v>
          </cell>
          <cell r="CC165">
            <v>42776</v>
          </cell>
          <cell r="CD165">
            <v>42776</v>
          </cell>
          <cell r="CE165">
            <v>42779</v>
          </cell>
        </row>
        <row r="166">
          <cell r="V166">
            <v>42775</v>
          </cell>
          <cell r="W166">
            <v>42775</v>
          </cell>
          <cell r="X166">
            <v>42768</v>
          </cell>
          <cell r="Y166">
            <v>42775</v>
          </cell>
          <cell r="Z166">
            <v>42775</v>
          </cell>
          <cell r="AA166">
            <v>42775</v>
          </cell>
          <cell r="AB166">
            <v>42775</v>
          </cell>
          <cell r="AC166">
            <v>42775</v>
          </cell>
          <cell r="AD166">
            <v>42775</v>
          </cell>
          <cell r="AE166">
            <v>42775</v>
          </cell>
          <cell r="AF166">
            <v>42775</v>
          </cell>
          <cell r="AG166">
            <v>42775</v>
          </cell>
          <cell r="AH166">
            <v>42776</v>
          </cell>
          <cell r="AI166">
            <v>42775</v>
          </cell>
          <cell r="AJ166">
            <v>42773</v>
          </cell>
          <cell r="AK166">
            <v>42775</v>
          </cell>
          <cell r="AL166">
            <v>42775</v>
          </cell>
          <cell r="AM166">
            <v>42772</v>
          </cell>
          <cell r="AN166">
            <v>42775</v>
          </cell>
          <cell r="AO166">
            <v>42774</v>
          </cell>
          <cell r="BL166">
            <v>42775</v>
          </cell>
          <cell r="BM166">
            <v>42775</v>
          </cell>
          <cell r="BN166">
            <v>42776</v>
          </cell>
          <cell r="BO166">
            <v>42775</v>
          </cell>
          <cell r="BP166">
            <v>42775</v>
          </cell>
          <cell r="BQ166">
            <v>42775</v>
          </cell>
          <cell r="BR166">
            <v>42775</v>
          </cell>
          <cell r="BS166">
            <v>42775</v>
          </cell>
          <cell r="BT166">
            <v>42775</v>
          </cell>
          <cell r="BU166">
            <v>42775</v>
          </cell>
          <cell r="BV166">
            <v>42775</v>
          </cell>
          <cell r="BW166">
            <v>42775</v>
          </cell>
          <cell r="BX166">
            <v>42776</v>
          </cell>
          <cell r="BY166">
            <v>42775</v>
          </cell>
          <cell r="BZ166">
            <v>42776</v>
          </cell>
          <cell r="CA166">
            <v>42775</v>
          </cell>
          <cell r="CB166">
            <v>42775</v>
          </cell>
          <cell r="CC166">
            <v>42775</v>
          </cell>
          <cell r="CD166">
            <v>42775</v>
          </cell>
          <cell r="CE166">
            <v>42776</v>
          </cell>
        </row>
        <row r="167">
          <cell r="V167">
            <v>42774</v>
          </cell>
          <cell r="W167">
            <v>42774</v>
          </cell>
          <cell r="X167">
            <v>42767</v>
          </cell>
          <cell r="Y167">
            <v>42774</v>
          </cell>
          <cell r="Z167">
            <v>42774</v>
          </cell>
          <cell r="AA167">
            <v>42774</v>
          </cell>
          <cell r="AB167">
            <v>42774</v>
          </cell>
          <cell r="AC167">
            <v>42774</v>
          </cell>
          <cell r="AD167">
            <v>42774</v>
          </cell>
          <cell r="AE167">
            <v>42774</v>
          </cell>
          <cell r="AF167">
            <v>42774</v>
          </cell>
          <cell r="AG167">
            <v>42774</v>
          </cell>
          <cell r="AH167">
            <v>42775</v>
          </cell>
          <cell r="AI167">
            <v>42774</v>
          </cell>
          <cell r="AJ167">
            <v>42772</v>
          </cell>
          <cell r="AK167">
            <v>42774</v>
          </cell>
          <cell r="AL167">
            <v>42774</v>
          </cell>
          <cell r="AM167">
            <v>42769</v>
          </cell>
          <cell r="AN167">
            <v>42774</v>
          </cell>
          <cell r="AO167">
            <v>42773</v>
          </cell>
          <cell r="BL167">
            <v>42774</v>
          </cell>
          <cell r="BM167">
            <v>42774</v>
          </cell>
          <cell r="BN167">
            <v>42775</v>
          </cell>
          <cell r="BO167">
            <v>42774</v>
          </cell>
          <cell r="BP167">
            <v>42774</v>
          </cell>
          <cell r="BQ167">
            <v>42774</v>
          </cell>
          <cell r="BR167">
            <v>42774</v>
          </cell>
          <cell r="BS167">
            <v>42774</v>
          </cell>
          <cell r="BT167">
            <v>42774</v>
          </cell>
          <cell r="BU167">
            <v>42774</v>
          </cell>
          <cell r="BV167">
            <v>42774</v>
          </cell>
          <cell r="BW167">
            <v>42774</v>
          </cell>
          <cell r="BX167">
            <v>42775</v>
          </cell>
          <cell r="BY167">
            <v>42774</v>
          </cell>
          <cell r="BZ167">
            <v>42775</v>
          </cell>
          <cell r="CA167">
            <v>42774</v>
          </cell>
          <cell r="CB167">
            <v>42774</v>
          </cell>
          <cell r="CC167">
            <v>42774</v>
          </cell>
          <cell r="CD167">
            <v>42774</v>
          </cell>
          <cell r="CE167">
            <v>42775</v>
          </cell>
        </row>
        <row r="168">
          <cell r="V168">
            <v>42773</v>
          </cell>
          <cell r="W168">
            <v>42773</v>
          </cell>
          <cell r="X168">
            <v>42766</v>
          </cell>
          <cell r="Y168">
            <v>42773</v>
          </cell>
          <cell r="Z168">
            <v>42773</v>
          </cell>
          <cell r="AA168">
            <v>42773</v>
          </cell>
          <cell r="AB168">
            <v>42773</v>
          </cell>
          <cell r="AC168">
            <v>42773</v>
          </cell>
          <cell r="AD168">
            <v>42773</v>
          </cell>
          <cell r="AE168">
            <v>42773</v>
          </cell>
          <cell r="AF168">
            <v>42773</v>
          </cell>
          <cell r="AG168">
            <v>42773</v>
          </cell>
          <cell r="AH168">
            <v>42774</v>
          </cell>
          <cell r="AI168">
            <v>42773</v>
          </cell>
          <cell r="AJ168">
            <v>42769</v>
          </cell>
          <cell r="AK168">
            <v>42773</v>
          </cell>
          <cell r="AL168">
            <v>42773</v>
          </cell>
          <cell r="AM168">
            <v>42768</v>
          </cell>
          <cell r="AN168">
            <v>42773</v>
          </cell>
          <cell r="AO168">
            <v>42772</v>
          </cell>
          <cell r="BL168">
            <v>42773</v>
          </cell>
          <cell r="BM168">
            <v>42773</v>
          </cell>
          <cell r="BN168">
            <v>42774</v>
          </cell>
          <cell r="BO168">
            <v>42773</v>
          </cell>
          <cell r="BP168">
            <v>42773</v>
          </cell>
          <cell r="BQ168">
            <v>42773</v>
          </cell>
          <cell r="BR168">
            <v>42773</v>
          </cell>
          <cell r="BS168">
            <v>42773</v>
          </cell>
          <cell r="BT168">
            <v>42773</v>
          </cell>
          <cell r="BU168">
            <v>42773</v>
          </cell>
          <cell r="BV168">
            <v>42773</v>
          </cell>
          <cell r="BW168">
            <v>42773</v>
          </cell>
          <cell r="BX168">
            <v>42774</v>
          </cell>
          <cell r="BY168">
            <v>42773</v>
          </cell>
          <cell r="BZ168">
            <v>42774</v>
          </cell>
          <cell r="CA168">
            <v>42773</v>
          </cell>
          <cell r="CB168">
            <v>42773</v>
          </cell>
          <cell r="CC168">
            <v>42773</v>
          </cell>
          <cell r="CD168">
            <v>42773</v>
          </cell>
          <cell r="CE168">
            <v>42774</v>
          </cell>
        </row>
        <row r="169">
          <cell r="V169">
            <v>42772</v>
          </cell>
          <cell r="W169">
            <v>42772</v>
          </cell>
          <cell r="X169">
            <v>42765</v>
          </cell>
          <cell r="Y169">
            <v>42772</v>
          </cell>
          <cell r="Z169">
            <v>42772</v>
          </cell>
          <cell r="AA169">
            <v>42772</v>
          </cell>
          <cell r="AB169">
            <v>42772</v>
          </cell>
          <cell r="AC169">
            <v>42772</v>
          </cell>
          <cell r="AD169">
            <v>42772</v>
          </cell>
          <cell r="AE169">
            <v>42772</v>
          </cell>
          <cell r="AF169">
            <v>42772</v>
          </cell>
          <cell r="AG169">
            <v>42772</v>
          </cell>
          <cell r="AH169">
            <v>42773</v>
          </cell>
          <cell r="AI169">
            <v>42772</v>
          </cell>
          <cell r="AJ169">
            <v>42768</v>
          </cell>
          <cell r="AK169">
            <v>42772</v>
          </cell>
          <cell r="AL169">
            <v>42772</v>
          </cell>
          <cell r="AM169">
            <v>42767</v>
          </cell>
          <cell r="AN169">
            <v>42772</v>
          </cell>
          <cell r="AO169">
            <v>42769</v>
          </cell>
          <cell r="BL169">
            <v>42772</v>
          </cell>
          <cell r="BM169">
            <v>42772</v>
          </cell>
          <cell r="BN169">
            <v>42773</v>
          </cell>
          <cell r="BO169">
            <v>42772</v>
          </cell>
          <cell r="BP169">
            <v>42772</v>
          </cell>
          <cell r="BQ169">
            <v>42772</v>
          </cell>
          <cell r="BR169">
            <v>42772</v>
          </cell>
          <cell r="BS169">
            <v>42772</v>
          </cell>
          <cell r="BT169">
            <v>42772</v>
          </cell>
          <cell r="BU169">
            <v>42772</v>
          </cell>
          <cell r="BV169">
            <v>42772</v>
          </cell>
          <cell r="BW169">
            <v>42772</v>
          </cell>
          <cell r="BX169">
            <v>42773</v>
          </cell>
          <cell r="BY169">
            <v>42772</v>
          </cell>
          <cell r="BZ169">
            <v>42773</v>
          </cell>
          <cell r="CA169">
            <v>42772</v>
          </cell>
          <cell r="CB169">
            <v>42772</v>
          </cell>
          <cell r="CC169">
            <v>42772</v>
          </cell>
          <cell r="CD169">
            <v>42772</v>
          </cell>
          <cell r="CE169">
            <v>42773</v>
          </cell>
        </row>
        <row r="170">
          <cell r="V170">
            <v>42769</v>
          </cell>
          <cell r="W170">
            <v>42769</v>
          </cell>
          <cell r="X170">
            <v>42762</v>
          </cell>
          <cell r="Y170">
            <v>42769</v>
          </cell>
          <cell r="Z170">
            <v>42769</v>
          </cell>
          <cell r="AA170">
            <v>42769</v>
          </cell>
          <cell r="AB170">
            <v>42769</v>
          </cell>
          <cell r="AC170">
            <v>42769</v>
          </cell>
          <cell r="AD170">
            <v>42769</v>
          </cell>
          <cell r="AE170">
            <v>42769</v>
          </cell>
          <cell r="AF170">
            <v>42769</v>
          </cell>
          <cell r="AG170">
            <v>42769</v>
          </cell>
          <cell r="AH170">
            <v>42772</v>
          </cell>
          <cell r="AI170">
            <v>42769</v>
          </cell>
          <cell r="AJ170">
            <v>42767</v>
          </cell>
          <cell r="AK170">
            <v>42769</v>
          </cell>
          <cell r="AL170">
            <v>42769</v>
          </cell>
          <cell r="AM170">
            <v>42766</v>
          </cell>
          <cell r="AN170">
            <v>42769</v>
          </cell>
          <cell r="AO170">
            <v>42768</v>
          </cell>
          <cell r="BL170">
            <v>42769</v>
          </cell>
          <cell r="BM170">
            <v>42769</v>
          </cell>
          <cell r="BN170">
            <v>42772</v>
          </cell>
          <cell r="BO170">
            <v>42769</v>
          </cell>
          <cell r="BP170">
            <v>42769</v>
          </cell>
          <cell r="BQ170">
            <v>42769</v>
          </cell>
          <cell r="BR170">
            <v>42769</v>
          </cell>
          <cell r="BS170">
            <v>42769</v>
          </cell>
          <cell r="BT170">
            <v>42769</v>
          </cell>
          <cell r="BU170">
            <v>42769</v>
          </cell>
          <cell r="BV170">
            <v>42769</v>
          </cell>
          <cell r="BW170">
            <v>42769</v>
          </cell>
          <cell r="BX170">
            <v>42772</v>
          </cell>
          <cell r="BY170">
            <v>42769</v>
          </cell>
          <cell r="BZ170">
            <v>42772</v>
          </cell>
          <cell r="CA170">
            <v>42769</v>
          </cell>
          <cell r="CB170">
            <v>42769</v>
          </cell>
          <cell r="CC170">
            <v>42769</v>
          </cell>
          <cell r="CD170">
            <v>42769</v>
          </cell>
          <cell r="CE170">
            <v>42772</v>
          </cell>
        </row>
        <row r="171">
          <cell r="V171">
            <v>42768</v>
          </cell>
          <cell r="W171">
            <v>42768</v>
          </cell>
          <cell r="X171">
            <v>42761</v>
          </cell>
          <cell r="Y171">
            <v>42768</v>
          </cell>
          <cell r="Z171">
            <v>42768</v>
          </cell>
          <cell r="AA171">
            <v>42768</v>
          </cell>
          <cell r="AB171">
            <v>42768</v>
          </cell>
          <cell r="AC171">
            <v>42768</v>
          </cell>
          <cell r="AD171">
            <v>42768</v>
          </cell>
          <cell r="AE171">
            <v>42768</v>
          </cell>
          <cell r="AF171">
            <v>42768</v>
          </cell>
          <cell r="AG171">
            <v>42768</v>
          </cell>
          <cell r="AH171">
            <v>42769</v>
          </cell>
          <cell r="AI171">
            <v>42768</v>
          </cell>
          <cell r="AJ171">
            <v>42766</v>
          </cell>
          <cell r="AK171">
            <v>42768</v>
          </cell>
          <cell r="AL171">
            <v>42768</v>
          </cell>
          <cell r="AM171">
            <v>42765</v>
          </cell>
          <cell r="AN171">
            <v>42768</v>
          </cell>
          <cell r="AO171">
            <v>42767</v>
          </cell>
          <cell r="BL171">
            <v>42768</v>
          </cell>
          <cell r="BM171">
            <v>42768</v>
          </cell>
          <cell r="BN171">
            <v>42769</v>
          </cell>
          <cell r="BO171">
            <v>42768</v>
          </cell>
          <cell r="BP171">
            <v>42768</v>
          </cell>
          <cell r="BQ171">
            <v>42768</v>
          </cell>
          <cell r="BR171">
            <v>42768</v>
          </cell>
          <cell r="BS171">
            <v>42768</v>
          </cell>
          <cell r="BT171">
            <v>42768</v>
          </cell>
          <cell r="BU171">
            <v>42768</v>
          </cell>
          <cell r="BV171">
            <v>42768</v>
          </cell>
          <cell r="BW171">
            <v>42768</v>
          </cell>
          <cell r="BX171">
            <v>42769</v>
          </cell>
          <cell r="BY171">
            <v>42768</v>
          </cell>
          <cell r="BZ171">
            <v>42769</v>
          </cell>
          <cell r="CA171">
            <v>42768</v>
          </cell>
          <cell r="CB171">
            <v>42768</v>
          </cell>
          <cell r="CC171">
            <v>42768</v>
          </cell>
          <cell r="CD171">
            <v>42768</v>
          </cell>
          <cell r="CE171">
            <v>42769</v>
          </cell>
        </row>
        <row r="172">
          <cell r="V172">
            <v>42767</v>
          </cell>
          <cell r="W172">
            <v>42767</v>
          </cell>
          <cell r="X172">
            <v>42760</v>
          </cell>
          <cell r="Y172">
            <v>42767</v>
          </cell>
          <cell r="Z172">
            <v>42767</v>
          </cell>
          <cell r="AA172">
            <v>42767</v>
          </cell>
          <cell r="AB172">
            <v>42767</v>
          </cell>
          <cell r="AC172">
            <v>42767</v>
          </cell>
          <cell r="AD172">
            <v>42767</v>
          </cell>
          <cell r="AE172">
            <v>42767</v>
          </cell>
          <cell r="AF172">
            <v>42767</v>
          </cell>
          <cell r="AG172">
            <v>42767</v>
          </cell>
          <cell r="AH172">
            <v>42768</v>
          </cell>
          <cell r="AI172">
            <v>42767</v>
          </cell>
          <cell r="AJ172">
            <v>42765</v>
          </cell>
          <cell r="AK172">
            <v>42767</v>
          </cell>
          <cell r="AL172">
            <v>42767</v>
          </cell>
          <cell r="AM172">
            <v>42762</v>
          </cell>
          <cell r="AN172">
            <v>42767</v>
          </cell>
          <cell r="AO172">
            <v>42766</v>
          </cell>
          <cell r="BL172">
            <v>42767</v>
          </cell>
          <cell r="BM172">
            <v>42767</v>
          </cell>
          <cell r="BN172">
            <v>42768</v>
          </cell>
          <cell r="BO172">
            <v>42767</v>
          </cell>
          <cell r="BP172">
            <v>42767</v>
          </cell>
          <cell r="BQ172">
            <v>42767</v>
          </cell>
          <cell r="BR172">
            <v>42767</v>
          </cell>
          <cell r="BS172">
            <v>42767</v>
          </cell>
          <cell r="BT172">
            <v>42767</v>
          </cell>
          <cell r="BU172">
            <v>42767</v>
          </cell>
          <cell r="BV172">
            <v>42767</v>
          </cell>
          <cell r="BW172">
            <v>42767</v>
          </cell>
          <cell r="BX172">
            <v>42768</v>
          </cell>
          <cell r="BY172">
            <v>42767</v>
          </cell>
          <cell r="BZ172">
            <v>42768</v>
          </cell>
          <cell r="CA172">
            <v>42767</v>
          </cell>
          <cell r="CB172">
            <v>42767</v>
          </cell>
          <cell r="CC172">
            <v>42767</v>
          </cell>
          <cell r="CD172">
            <v>42767</v>
          </cell>
          <cell r="CE172">
            <v>42768</v>
          </cell>
        </row>
        <row r="173">
          <cell r="V173">
            <v>42766</v>
          </cell>
          <cell r="W173">
            <v>42766</v>
          </cell>
          <cell r="X173">
            <v>42759</v>
          </cell>
          <cell r="Y173">
            <v>42766</v>
          </cell>
          <cell r="Z173">
            <v>42766</v>
          </cell>
          <cell r="AA173">
            <v>42766</v>
          </cell>
          <cell r="AB173">
            <v>42766</v>
          </cell>
          <cell r="AC173">
            <v>42766</v>
          </cell>
          <cell r="AD173">
            <v>42766</v>
          </cell>
          <cell r="AE173">
            <v>42766</v>
          </cell>
          <cell r="AF173">
            <v>42766</v>
          </cell>
          <cell r="AG173">
            <v>42766</v>
          </cell>
          <cell r="AH173">
            <v>42767</v>
          </cell>
          <cell r="AI173">
            <v>42766</v>
          </cell>
          <cell r="AJ173">
            <v>42762</v>
          </cell>
          <cell r="AK173">
            <v>42766</v>
          </cell>
          <cell r="AL173">
            <v>42766</v>
          </cell>
          <cell r="AM173">
            <v>42760</v>
          </cell>
          <cell r="AN173">
            <v>42766</v>
          </cell>
          <cell r="AO173">
            <v>42765</v>
          </cell>
          <cell r="BL173">
            <v>42766</v>
          </cell>
          <cell r="BM173">
            <v>42766</v>
          </cell>
          <cell r="BN173">
            <v>42767</v>
          </cell>
          <cell r="BO173">
            <v>42766</v>
          </cell>
          <cell r="BP173">
            <v>42766</v>
          </cell>
          <cell r="BQ173">
            <v>42766</v>
          </cell>
          <cell r="BR173">
            <v>42766</v>
          </cell>
          <cell r="BS173">
            <v>42766</v>
          </cell>
          <cell r="BT173">
            <v>42766</v>
          </cell>
          <cell r="BU173">
            <v>42766</v>
          </cell>
          <cell r="BV173">
            <v>42766</v>
          </cell>
          <cell r="BW173">
            <v>42766</v>
          </cell>
          <cell r="BX173">
            <v>42767</v>
          </cell>
          <cell r="BY173">
            <v>42766</v>
          </cell>
          <cell r="BZ173">
            <v>42767</v>
          </cell>
          <cell r="CA173">
            <v>42766</v>
          </cell>
          <cell r="CB173">
            <v>42766</v>
          </cell>
          <cell r="CC173">
            <v>42766</v>
          </cell>
          <cell r="CD173">
            <v>42766</v>
          </cell>
          <cell r="CE173">
            <v>42767</v>
          </cell>
        </row>
        <row r="174">
          <cell r="V174">
            <v>42765</v>
          </cell>
          <cell r="W174">
            <v>42765</v>
          </cell>
          <cell r="X174">
            <v>42758</v>
          </cell>
          <cell r="Y174">
            <v>42765</v>
          </cell>
          <cell r="Z174">
            <v>42765</v>
          </cell>
          <cell r="AA174">
            <v>42765</v>
          </cell>
          <cell r="AB174">
            <v>42765</v>
          </cell>
          <cell r="AC174">
            <v>42765</v>
          </cell>
          <cell r="AD174">
            <v>42765</v>
          </cell>
          <cell r="AE174">
            <v>42765</v>
          </cell>
          <cell r="AF174">
            <v>42765</v>
          </cell>
          <cell r="AG174">
            <v>42765</v>
          </cell>
          <cell r="AH174">
            <v>42766</v>
          </cell>
          <cell r="AI174">
            <v>42765</v>
          </cell>
          <cell r="AJ174">
            <v>42761</v>
          </cell>
          <cell r="AK174">
            <v>42765</v>
          </cell>
          <cell r="AL174">
            <v>42765</v>
          </cell>
          <cell r="AM174">
            <v>42759</v>
          </cell>
          <cell r="AN174">
            <v>42765</v>
          </cell>
          <cell r="AO174">
            <v>42762</v>
          </cell>
          <cell r="BL174">
            <v>42765</v>
          </cell>
          <cell r="BM174">
            <v>42765</v>
          </cell>
          <cell r="BN174">
            <v>42766</v>
          </cell>
          <cell r="BO174">
            <v>42765</v>
          </cell>
          <cell r="BP174">
            <v>42765</v>
          </cell>
          <cell r="BQ174">
            <v>42765</v>
          </cell>
          <cell r="BR174">
            <v>42765</v>
          </cell>
          <cell r="BS174">
            <v>42765</v>
          </cell>
          <cell r="BT174">
            <v>42765</v>
          </cell>
          <cell r="BU174">
            <v>42765</v>
          </cell>
          <cell r="BV174">
            <v>42765</v>
          </cell>
          <cell r="BW174">
            <v>42765</v>
          </cell>
          <cell r="BX174">
            <v>42766</v>
          </cell>
          <cell r="BY174">
            <v>42765</v>
          </cell>
          <cell r="BZ174">
            <v>42766</v>
          </cell>
          <cell r="CA174">
            <v>42765</v>
          </cell>
          <cell r="CB174">
            <v>42765</v>
          </cell>
          <cell r="CC174">
            <v>42765</v>
          </cell>
          <cell r="CD174">
            <v>42765</v>
          </cell>
          <cell r="CE174">
            <v>42766</v>
          </cell>
        </row>
        <row r="175">
          <cell r="V175">
            <v>42762</v>
          </cell>
          <cell r="W175">
            <v>42762</v>
          </cell>
          <cell r="X175">
            <v>42755</v>
          </cell>
          <cell r="Y175">
            <v>42762</v>
          </cell>
          <cell r="Z175">
            <v>42762</v>
          </cell>
          <cell r="AA175">
            <v>42762</v>
          </cell>
          <cell r="AB175">
            <v>42762</v>
          </cell>
          <cell r="AC175">
            <v>42762</v>
          </cell>
          <cell r="AD175">
            <v>42762</v>
          </cell>
          <cell r="AE175">
            <v>42762</v>
          </cell>
          <cell r="AF175">
            <v>42762</v>
          </cell>
          <cell r="AG175">
            <v>42762</v>
          </cell>
          <cell r="AH175">
            <v>42765</v>
          </cell>
          <cell r="AI175">
            <v>42762</v>
          </cell>
          <cell r="AJ175">
            <v>42760</v>
          </cell>
          <cell r="AK175">
            <v>42762</v>
          </cell>
          <cell r="AL175">
            <v>42762</v>
          </cell>
          <cell r="AM175">
            <v>42758</v>
          </cell>
          <cell r="AN175">
            <v>42762</v>
          </cell>
          <cell r="AO175">
            <v>42761</v>
          </cell>
          <cell r="BL175">
            <v>42762</v>
          </cell>
          <cell r="BM175">
            <v>42762</v>
          </cell>
          <cell r="BN175">
            <v>42765</v>
          </cell>
          <cell r="BO175">
            <v>42762</v>
          </cell>
          <cell r="BP175">
            <v>42762</v>
          </cell>
          <cell r="BQ175">
            <v>42762</v>
          </cell>
          <cell r="BR175">
            <v>42762</v>
          </cell>
          <cell r="BS175">
            <v>42762</v>
          </cell>
          <cell r="BT175">
            <v>42762</v>
          </cell>
          <cell r="BU175">
            <v>42762</v>
          </cell>
          <cell r="BV175">
            <v>42762</v>
          </cell>
          <cell r="BW175">
            <v>42762</v>
          </cell>
          <cell r="BX175">
            <v>42765</v>
          </cell>
          <cell r="BY175">
            <v>42762</v>
          </cell>
          <cell r="BZ175">
            <v>42765</v>
          </cell>
          <cell r="CA175">
            <v>42762</v>
          </cell>
          <cell r="CB175">
            <v>42762</v>
          </cell>
          <cell r="CC175">
            <v>42762</v>
          </cell>
          <cell r="CD175">
            <v>42762</v>
          </cell>
          <cell r="CE175">
            <v>42765</v>
          </cell>
        </row>
        <row r="176">
          <cell r="V176">
            <v>42761</v>
          </cell>
          <cell r="W176">
            <v>42761</v>
          </cell>
          <cell r="X176">
            <v>42754</v>
          </cell>
          <cell r="Y176">
            <v>42761</v>
          </cell>
          <cell r="Z176">
            <v>42761</v>
          </cell>
          <cell r="AA176">
            <v>42761</v>
          </cell>
          <cell r="AB176">
            <v>42761</v>
          </cell>
          <cell r="AC176">
            <v>42761</v>
          </cell>
          <cell r="AD176">
            <v>42761</v>
          </cell>
          <cell r="AE176">
            <v>42761</v>
          </cell>
          <cell r="AF176">
            <v>42761</v>
          </cell>
          <cell r="AG176">
            <v>42761</v>
          </cell>
          <cell r="AH176">
            <v>42762</v>
          </cell>
          <cell r="AI176">
            <v>42761</v>
          </cell>
          <cell r="AJ176">
            <v>42759</v>
          </cell>
          <cell r="AK176">
            <v>42761</v>
          </cell>
          <cell r="AL176">
            <v>42761</v>
          </cell>
          <cell r="AM176">
            <v>42755</v>
          </cell>
          <cell r="AN176">
            <v>42761</v>
          </cell>
          <cell r="AO176">
            <v>42760</v>
          </cell>
          <cell r="BL176">
            <v>42761</v>
          </cell>
          <cell r="BM176">
            <v>42761</v>
          </cell>
          <cell r="BN176">
            <v>42762</v>
          </cell>
          <cell r="BO176">
            <v>42761</v>
          </cell>
          <cell r="BP176">
            <v>42761</v>
          </cell>
          <cell r="BQ176">
            <v>42761</v>
          </cell>
          <cell r="BR176">
            <v>42761</v>
          </cell>
          <cell r="BS176">
            <v>42761</v>
          </cell>
          <cell r="BT176">
            <v>42761</v>
          </cell>
          <cell r="BU176">
            <v>42761</v>
          </cell>
          <cell r="BV176">
            <v>42761</v>
          </cell>
          <cell r="BW176">
            <v>42761</v>
          </cell>
          <cell r="BX176">
            <v>42762</v>
          </cell>
          <cell r="BY176">
            <v>42761</v>
          </cell>
          <cell r="BZ176">
            <v>42762</v>
          </cell>
          <cell r="CA176">
            <v>42761</v>
          </cell>
          <cell r="CB176">
            <v>42761</v>
          </cell>
          <cell r="CC176">
            <v>42761</v>
          </cell>
          <cell r="CD176">
            <v>42761</v>
          </cell>
          <cell r="CE176">
            <v>42762</v>
          </cell>
        </row>
        <row r="177">
          <cell r="V177">
            <v>42760</v>
          </cell>
          <cell r="W177">
            <v>42760</v>
          </cell>
          <cell r="X177">
            <v>42753</v>
          </cell>
          <cell r="Y177">
            <v>42760</v>
          </cell>
          <cell r="Z177">
            <v>42760</v>
          </cell>
          <cell r="AA177">
            <v>42760</v>
          </cell>
          <cell r="AB177">
            <v>42760</v>
          </cell>
          <cell r="AC177">
            <v>42760</v>
          </cell>
          <cell r="AD177">
            <v>42760</v>
          </cell>
          <cell r="AE177">
            <v>42760</v>
          </cell>
          <cell r="AF177">
            <v>42760</v>
          </cell>
          <cell r="AG177">
            <v>42760</v>
          </cell>
          <cell r="AH177">
            <v>42761</v>
          </cell>
          <cell r="AI177">
            <v>42760</v>
          </cell>
          <cell r="AJ177">
            <v>42758</v>
          </cell>
          <cell r="AK177">
            <v>42760</v>
          </cell>
          <cell r="AL177">
            <v>42760</v>
          </cell>
          <cell r="AM177">
            <v>42754</v>
          </cell>
          <cell r="AN177">
            <v>42760</v>
          </cell>
          <cell r="AO177">
            <v>42759</v>
          </cell>
          <cell r="BL177">
            <v>42760</v>
          </cell>
          <cell r="BM177">
            <v>42760</v>
          </cell>
          <cell r="BN177">
            <v>42761</v>
          </cell>
          <cell r="BO177">
            <v>42760</v>
          </cell>
          <cell r="BP177">
            <v>42760</v>
          </cell>
          <cell r="BQ177">
            <v>42760</v>
          </cell>
          <cell r="BR177">
            <v>42760</v>
          </cell>
          <cell r="BS177">
            <v>42760</v>
          </cell>
          <cell r="BT177">
            <v>42760</v>
          </cell>
          <cell r="BU177">
            <v>42760</v>
          </cell>
          <cell r="BV177">
            <v>42760</v>
          </cell>
          <cell r="BW177">
            <v>42760</v>
          </cell>
          <cell r="BX177">
            <v>42761</v>
          </cell>
          <cell r="BY177">
            <v>42760</v>
          </cell>
          <cell r="BZ177">
            <v>42761</v>
          </cell>
          <cell r="CA177">
            <v>42760</v>
          </cell>
          <cell r="CB177">
            <v>42760</v>
          </cell>
          <cell r="CC177">
            <v>42760</v>
          </cell>
          <cell r="CD177">
            <v>42760</v>
          </cell>
          <cell r="CE177">
            <v>42761</v>
          </cell>
        </row>
        <row r="178">
          <cell r="V178">
            <v>42759</v>
          </cell>
          <cell r="W178">
            <v>42759</v>
          </cell>
          <cell r="X178">
            <v>42752</v>
          </cell>
          <cell r="Y178">
            <v>42759</v>
          </cell>
          <cell r="Z178">
            <v>42759</v>
          </cell>
          <cell r="AA178">
            <v>42759</v>
          </cell>
          <cell r="AB178">
            <v>42759</v>
          </cell>
          <cell r="AC178">
            <v>42759</v>
          </cell>
          <cell r="AD178">
            <v>42759</v>
          </cell>
          <cell r="AE178">
            <v>42759</v>
          </cell>
          <cell r="AF178">
            <v>42759</v>
          </cell>
          <cell r="AG178">
            <v>42759</v>
          </cell>
          <cell r="AH178">
            <v>42760</v>
          </cell>
          <cell r="AI178">
            <v>42759</v>
          </cell>
          <cell r="AJ178">
            <v>42755</v>
          </cell>
          <cell r="AK178">
            <v>42759</v>
          </cell>
          <cell r="AL178">
            <v>42759</v>
          </cell>
          <cell r="AM178">
            <v>42753</v>
          </cell>
          <cell r="AN178">
            <v>42759</v>
          </cell>
          <cell r="AO178">
            <v>42758</v>
          </cell>
          <cell r="BL178">
            <v>42759</v>
          </cell>
          <cell r="BM178">
            <v>42759</v>
          </cell>
          <cell r="BN178">
            <v>42760</v>
          </cell>
          <cell r="BO178">
            <v>42759</v>
          </cell>
          <cell r="BP178">
            <v>42759</v>
          </cell>
          <cell r="BQ178">
            <v>42759</v>
          </cell>
          <cell r="BR178">
            <v>42759</v>
          </cell>
          <cell r="BS178">
            <v>42759</v>
          </cell>
          <cell r="BT178">
            <v>42759</v>
          </cell>
          <cell r="BU178">
            <v>42759</v>
          </cell>
          <cell r="BV178">
            <v>42759</v>
          </cell>
          <cell r="BW178">
            <v>42759</v>
          </cell>
          <cell r="BX178">
            <v>42760</v>
          </cell>
          <cell r="BY178">
            <v>42759</v>
          </cell>
          <cell r="BZ178">
            <v>42760</v>
          </cell>
          <cell r="CA178">
            <v>42759</v>
          </cell>
          <cell r="CB178">
            <v>42759</v>
          </cell>
          <cell r="CC178">
            <v>42759</v>
          </cell>
          <cell r="CD178">
            <v>42759</v>
          </cell>
          <cell r="CE178">
            <v>42760</v>
          </cell>
        </row>
        <row r="179">
          <cell r="V179">
            <v>42758</v>
          </cell>
          <cell r="W179">
            <v>42758</v>
          </cell>
          <cell r="X179">
            <v>42748</v>
          </cell>
          <cell r="Y179">
            <v>42758</v>
          </cell>
          <cell r="Z179">
            <v>42758</v>
          </cell>
          <cell r="AA179">
            <v>42758</v>
          </cell>
          <cell r="AB179">
            <v>42758</v>
          </cell>
          <cell r="AC179">
            <v>42758</v>
          </cell>
          <cell r="AD179">
            <v>42758</v>
          </cell>
          <cell r="AE179">
            <v>42758</v>
          </cell>
          <cell r="AF179">
            <v>42758</v>
          </cell>
          <cell r="AG179">
            <v>42758</v>
          </cell>
          <cell r="AH179">
            <v>42759</v>
          </cell>
          <cell r="AI179">
            <v>42758</v>
          </cell>
          <cell r="AJ179">
            <v>42754</v>
          </cell>
          <cell r="AK179">
            <v>42758</v>
          </cell>
          <cell r="AL179">
            <v>42758</v>
          </cell>
          <cell r="AM179">
            <v>42752</v>
          </cell>
          <cell r="AN179">
            <v>42758</v>
          </cell>
          <cell r="AO179">
            <v>42755</v>
          </cell>
          <cell r="BL179">
            <v>42758</v>
          </cell>
          <cell r="BM179">
            <v>42758</v>
          </cell>
          <cell r="BN179">
            <v>42759</v>
          </cell>
          <cell r="BO179">
            <v>42758</v>
          </cell>
          <cell r="BP179">
            <v>42758</v>
          </cell>
          <cell r="BQ179">
            <v>42758</v>
          </cell>
          <cell r="BR179">
            <v>42758</v>
          </cell>
          <cell r="BS179">
            <v>42758</v>
          </cell>
          <cell r="BT179">
            <v>42758</v>
          </cell>
          <cell r="BU179">
            <v>42758</v>
          </cell>
          <cell r="BV179">
            <v>42758</v>
          </cell>
          <cell r="BW179">
            <v>42758</v>
          </cell>
          <cell r="BX179">
            <v>42759</v>
          </cell>
          <cell r="BY179">
            <v>42758</v>
          </cell>
          <cell r="BZ179">
            <v>42759</v>
          </cell>
          <cell r="CA179">
            <v>42758</v>
          </cell>
          <cell r="CB179">
            <v>42758</v>
          </cell>
          <cell r="CC179">
            <v>42758</v>
          </cell>
          <cell r="CD179">
            <v>42758</v>
          </cell>
          <cell r="CE179">
            <v>42759</v>
          </cell>
        </row>
        <row r="180">
          <cell r="V180">
            <v>42755</v>
          </cell>
          <cell r="W180">
            <v>42755</v>
          </cell>
          <cell r="X180">
            <v>42747</v>
          </cell>
          <cell r="Y180">
            <v>42755</v>
          </cell>
          <cell r="Z180">
            <v>42755</v>
          </cell>
          <cell r="AA180">
            <v>42755</v>
          </cell>
          <cell r="AB180">
            <v>42755</v>
          </cell>
          <cell r="AC180">
            <v>42755</v>
          </cell>
          <cell r="AD180">
            <v>42755</v>
          </cell>
          <cell r="AE180">
            <v>42755</v>
          </cell>
          <cell r="AF180">
            <v>42755</v>
          </cell>
          <cell r="AG180">
            <v>42755</v>
          </cell>
          <cell r="AH180">
            <v>42758</v>
          </cell>
          <cell r="AI180">
            <v>42755</v>
          </cell>
          <cell r="AJ180">
            <v>42753</v>
          </cell>
          <cell r="AK180">
            <v>42755</v>
          </cell>
          <cell r="AL180">
            <v>42755</v>
          </cell>
          <cell r="AM180">
            <v>42751</v>
          </cell>
          <cell r="AN180">
            <v>42755</v>
          </cell>
          <cell r="AO180">
            <v>42754</v>
          </cell>
          <cell r="BL180">
            <v>42755</v>
          </cell>
          <cell r="BM180">
            <v>42755</v>
          </cell>
          <cell r="BN180">
            <v>42758</v>
          </cell>
          <cell r="BO180">
            <v>42755</v>
          </cell>
          <cell r="BP180">
            <v>42755</v>
          </cell>
          <cell r="BQ180">
            <v>42755</v>
          </cell>
          <cell r="BR180">
            <v>42755</v>
          </cell>
          <cell r="BS180">
            <v>42755</v>
          </cell>
          <cell r="BT180">
            <v>42755</v>
          </cell>
          <cell r="BU180">
            <v>42755</v>
          </cell>
          <cell r="BV180">
            <v>42755</v>
          </cell>
          <cell r="BW180">
            <v>42755</v>
          </cell>
          <cell r="BX180">
            <v>42758</v>
          </cell>
          <cell r="BY180">
            <v>42755</v>
          </cell>
          <cell r="BZ180">
            <v>42758</v>
          </cell>
          <cell r="CA180">
            <v>42755</v>
          </cell>
          <cell r="CB180">
            <v>42755</v>
          </cell>
          <cell r="CC180">
            <v>42755</v>
          </cell>
          <cell r="CD180">
            <v>42755</v>
          </cell>
          <cell r="CE180">
            <v>42758</v>
          </cell>
        </row>
        <row r="181">
          <cell r="V181">
            <v>42754</v>
          </cell>
          <cell r="W181">
            <v>42754</v>
          </cell>
          <cell r="X181">
            <v>42746</v>
          </cell>
          <cell r="Y181">
            <v>42754</v>
          </cell>
          <cell r="Z181">
            <v>42754</v>
          </cell>
          <cell r="AA181">
            <v>42754</v>
          </cell>
          <cell r="AB181">
            <v>42754</v>
          </cell>
          <cell r="AC181">
            <v>42754</v>
          </cell>
          <cell r="AD181">
            <v>42754</v>
          </cell>
          <cell r="AE181">
            <v>42754</v>
          </cell>
          <cell r="AF181">
            <v>42754</v>
          </cell>
          <cell r="AG181">
            <v>42754</v>
          </cell>
          <cell r="AH181">
            <v>42755</v>
          </cell>
          <cell r="AI181">
            <v>42754</v>
          </cell>
          <cell r="AJ181">
            <v>42752</v>
          </cell>
          <cell r="AK181">
            <v>42754</v>
          </cell>
          <cell r="AL181">
            <v>42754</v>
          </cell>
          <cell r="AM181">
            <v>42748</v>
          </cell>
          <cell r="AN181">
            <v>42754</v>
          </cell>
          <cell r="AO181">
            <v>42753</v>
          </cell>
          <cell r="BL181">
            <v>42754</v>
          </cell>
          <cell r="BM181">
            <v>42754</v>
          </cell>
          <cell r="BN181">
            <v>42755</v>
          </cell>
          <cell r="BO181">
            <v>42754</v>
          </cell>
          <cell r="BP181">
            <v>42754</v>
          </cell>
          <cell r="BQ181">
            <v>42754</v>
          </cell>
          <cell r="BR181">
            <v>42754</v>
          </cell>
          <cell r="BS181">
            <v>42754</v>
          </cell>
          <cell r="BT181">
            <v>42754</v>
          </cell>
          <cell r="BU181">
            <v>42754</v>
          </cell>
          <cell r="BV181">
            <v>42754</v>
          </cell>
          <cell r="BW181">
            <v>42754</v>
          </cell>
          <cell r="BX181">
            <v>42755</v>
          </cell>
          <cell r="BY181">
            <v>42754</v>
          </cell>
          <cell r="BZ181">
            <v>42755</v>
          </cell>
          <cell r="CA181">
            <v>42754</v>
          </cell>
          <cell r="CB181">
            <v>42754</v>
          </cell>
          <cell r="CC181">
            <v>42754</v>
          </cell>
          <cell r="CD181">
            <v>42754</v>
          </cell>
          <cell r="CE181">
            <v>42755</v>
          </cell>
        </row>
        <row r="182">
          <cell r="V182">
            <v>42753</v>
          </cell>
          <cell r="W182">
            <v>42753</v>
          </cell>
          <cell r="X182">
            <v>42745</v>
          </cell>
          <cell r="Y182">
            <v>42753</v>
          </cell>
          <cell r="Z182">
            <v>42753</v>
          </cell>
          <cell r="AA182">
            <v>42753</v>
          </cell>
          <cell r="AB182">
            <v>42753</v>
          </cell>
          <cell r="AC182">
            <v>42753</v>
          </cell>
          <cell r="AD182">
            <v>42753</v>
          </cell>
          <cell r="AE182">
            <v>42753</v>
          </cell>
          <cell r="AF182">
            <v>42753</v>
          </cell>
          <cell r="AG182">
            <v>42753</v>
          </cell>
          <cell r="AH182">
            <v>42754</v>
          </cell>
          <cell r="AI182">
            <v>42753</v>
          </cell>
          <cell r="AJ182">
            <v>42751</v>
          </cell>
          <cell r="AK182">
            <v>42753</v>
          </cell>
          <cell r="AL182">
            <v>42753</v>
          </cell>
          <cell r="AM182">
            <v>42747</v>
          </cell>
          <cell r="AN182">
            <v>42753</v>
          </cell>
          <cell r="AO182">
            <v>42752</v>
          </cell>
          <cell r="BL182">
            <v>42753</v>
          </cell>
          <cell r="BM182">
            <v>42753</v>
          </cell>
          <cell r="BN182">
            <v>42754</v>
          </cell>
          <cell r="BO182">
            <v>42753</v>
          </cell>
          <cell r="BP182">
            <v>42753</v>
          </cell>
          <cell r="BQ182">
            <v>42753</v>
          </cell>
          <cell r="BR182">
            <v>42753</v>
          </cell>
          <cell r="BS182">
            <v>42753</v>
          </cell>
          <cell r="BT182">
            <v>42753</v>
          </cell>
          <cell r="BU182">
            <v>42753</v>
          </cell>
          <cell r="BV182">
            <v>42753</v>
          </cell>
          <cell r="BW182">
            <v>42753</v>
          </cell>
          <cell r="BX182">
            <v>42754</v>
          </cell>
          <cell r="BY182">
            <v>42753</v>
          </cell>
          <cell r="BZ182">
            <v>42754</v>
          </cell>
          <cell r="CA182">
            <v>42753</v>
          </cell>
          <cell r="CB182">
            <v>42753</v>
          </cell>
          <cell r="CC182">
            <v>42753</v>
          </cell>
          <cell r="CD182">
            <v>42753</v>
          </cell>
          <cell r="CE182">
            <v>42754</v>
          </cell>
        </row>
        <row r="183">
          <cell r="V183">
            <v>42752</v>
          </cell>
          <cell r="W183">
            <v>42752</v>
          </cell>
          <cell r="X183">
            <v>42744</v>
          </cell>
          <cell r="Y183">
            <v>42752</v>
          </cell>
          <cell r="Z183">
            <v>42752</v>
          </cell>
          <cell r="AA183">
            <v>42752</v>
          </cell>
          <cell r="AB183">
            <v>42752</v>
          </cell>
          <cell r="AC183">
            <v>42752</v>
          </cell>
          <cell r="AD183">
            <v>42752</v>
          </cell>
          <cell r="AE183">
            <v>42752</v>
          </cell>
          <cell r="AF183">
            <v>42752</v>
          </cell>
          <cell r="AG183">
            <v>42752</v>
          </cell>
          <cell r="AH183">
            <v>42753</v>
          </cell>
          <cell r="AI183">
            <v>42752</v>
          </cell>
          <cell r="AJ183">
            <v>42748</v>
          </cell>
          <cell r="AK183">
            <v>42752</v>
          </cell>
          <cell r="AL183">
            <v>42752</v>
          </cell>
          <cell r="AM183">
            <v>42746</v>
          </cell>
          <cell r="AN183">
            <v>42752</v>
          </cell>
          <cell r="AO183">
            <v>42751</v>
          </cell>
          <cell r="BL183">
            <v>42752</v>
          </cell>
          <cell r="BM183">
            <v>42752</v>
          </cell>
          <cell r="BN183">
            <v>42753</v>
          </cell>
          <cell r="BO183">
            <v>42752</v>
          </cell>
          <cell r="BP183">
            <v>42752</v>
          </cell>
          <cell r="BQ183">
            <v>42752</v>
          </cell>
          <cell r="BR183">
            <v>42752</v>
          </cell>
          <cell r="BS183">
            <v>42752</v>
          </cell>
          <cell r="BT183">
            <v>42752</v>
          </cell>
          <cell r="BU183">
            <v>42752</v>
          </cell>
          <cell r="BV183">
            <v>42752</v>
          </cell>
          <cell r="BW183">
            <v>42752</v>
          </cell>
          <cell r="BX183">
            <v>42753</v>
          </cell>
          <cell r="BY183">
            <v>42752</v>
          </cell>
          <cell r="BZ183">
            <v>42753</v>
          </cell>
          <cell r="CA183">
            <v>42752</v>
          </cell>
          <cell r="CB183">
            <v>42752</v>
          </cell>
          <cell r="CC183">
            <v>42752</v>
          </cell>
          <cell r="CD183">
            <v>42752</v>
          </cell>
          <cell r="CE183">
            <v>42753</v>
          </cell>
        </row>
        <row r="184">
          <cell r="V184">
            <v>42748</v>
          </cell>
          <cell r="W184">
            <v>42748</v>
          </cell>
          <cell r="X184">
            <v>42741</v>
          </cell>
          <cell r="Y184">
            <v>42748</v>
          </cell>
          <cell r="Z184">
            <v>42748</v>
          </cell>
          <cell r="AA184">
            <v>42748</v>
          </cell>
          <cell r="AB184">
            <v>42751</v>
          </cell>
          <cell r="AC184">
            <v>42748</v>
          </cell>
          <cell r="AD184">
            <v>42748</v>
          </cell>
          <cell r="AE184">
            <v>42748</v>
          </cell>
          <cell r="AF184">
            <v>42748</v>
          </cell>
          <cell r="AG184">
            <v>42748</v>
          </cell>
          <cell r="AH184">
            <v>42752</v>
          </cell>
          <cell r="AI184">
            <v>42748</v>
          </cell>
          <cell r="AJ184">
            <v>42747</v>
          </cell>
          <cell r="AK184">
            <v>42748</v>
          </cell>
          <cell r="AL184">
            <v>42748</v>
          </cell>
          <cell r="AM184">
            <v>42745</v>
          </cell>
          <cell r="AN184">
            <v>42751</v>
          </cell>
          <cell r="AO184">
            <v>42748</v>
          </cell>
          <cell r="BL184">
            <v>42748</v>
          </cell>
          <cell r="BM184">
            <v>42748</v>
          </cell>
          <cell r="BN184">
            <v>42752</v>
          </cell>
          <cell r="BO184">
            <v>42748</v>
          </cell>
          <cell r="BP184">
            <v>42748</v>
          </cell>
          <cell r="BQ184">
            <v>42748</v>
          </cell>
          <cell r="BR184">
            <v>42751</v>
          </cell>
          <cell r="BS184">
            <v>42748</v>
          </cell>
          <cell r="BT184">
            <v>42748</v>
          </cell>
          <cell r="BU184">
            <v>42748</v>
          </cell>
          <cell r="BV184">
            <v>42748</v>
          </cell>
          <cell r="BW184">
            <v>42748</v>
          </cell>
          <cell r="BX184">
            <v>42752</v>
          </cell>
          <cell r="BY184">
            <v>42748</v>
          </cell>
          <cell r="BZ184">
            <v>42752</v>
          </cell>
          <cell r="CA184">
            <v>42748</v>
          </cell>
          <cell r="CB184">
            <v>42748</v>
          </cell>
          <cell r="CC184">
            <v>42748</v>
          </cell>
          <cell r="CD184">
            <v>42751</v>
          </cell>
          <cell r="CE184">
            <v>42752</v>
          </cell>
        </row>
        <row r="185">
          <cell r="V185">
            <v>42747</v>
          </cell>
          <cell r="W185">
            <v>42747</v>
          </cell>
          <cell r="X185">
            <v>42740</v>
          </cell>
          <cell r="Y185">
            <v>42747</v>
          </cell>
          <cell r="Z185">
            <v>42747</v>
          </cell>
          <cell r="AA185">
            <v>42747</v>
          </cell>
          <cell r="AB185">
            <v>42748</v>
          </cell>
          <cell r="AC185">
            <v>42747</v>
          </cell>
          <cell r="AD185">
            <v>42747</v>
          </cell>
          <cell r="AE185">
            <v>42747</v>
          </cell>
          <cell r="AF185">
            <v>42747</v>
          </cell>
          <cell r="AG185">
            <v>42747</v>
          </cell>
          <cell r="AH185">
            <v>42751</v>
          </cell>
          <cell r="AI185">
            <v>42747</v>
          </cell>
          <cell r="AJ185">
            <v>42746</v>
          </cell>
          <cell r="AK185">
            <v>42747</v>
          </cell>
          <cell r="AL185">
            <v>42747</v>
          </cell>
          <cell r="AM185">
            <v>42744</v>
          </cell>
          <cell r="AN185">
            <v>42748</v>
          </cell>
          <cell r="AO185">
            <v>42747</v>
          </cell>
          <cell r="BL185">
            <v>42747</v>
          </cell>
          <cell r="BM185">
            <v>42747</v>
          </cell>
          <cell r="BN185">
            <v>42751</v>
          </cell>
          <cell r="BO185">
            <v>42747</v>
          </cell>
          <cell r="BP185">
            <v>42747</v>
          </cell>
          <cell r="BQ185">
            <v>42747</v>
          </cell>
          <cell r="BR185">
            <v>42748</v>
          </cell>
          <cell r="BS185">
            <v>42747</v>
          </cell>
          <cell r="BT185">
            <v>42747</v>
          </cell>
          <cell r="BU185">
            <v>42747</v>
          </cell>
          <cell r="BV185">
            <v>42747</v>
          </cell>
          <cell r="BW185">
            <v>42747</v>
          </cell>
          <cell r="BX185">
            <v>42751</v>
          </cell>
          <cell r="BY185">
            <v>42747</v>
          </cell>
          <cell r="BZ185">
            <v>42751</v>
          </cell>
          <cell r="CA185">
            <v>42747</v>
          </cell>
          <cell r="CB185">
            <v>42747</v>
          </cell>
          <cell r="CC185">
            <v>42747</v>
          </cell>
          <cell r="CD185">
            <v>42748</v>
          </cell>
          <cell r="CE185">
            <v>42751</v>
          </cell>
        </row>
        <row r="186">
          <cell r="V186">
            <v>42746</v>
          </cell>
          <cell r="W186">
            <v>42746</v>
          </cell>
          <cell r="X186">
            <v>42739</v>
          </cell>
          <cell r="Y186">
            <v>42746</v>
          </cell>
          <cell r="Z186">
            <v>42746</v>
          </cell>
          <cell r="AA186">
            <v>42746</v>
          </cell>
          <cell r="AB186">
            <v>42747</v>
          </cell>
          <cell r="AC186">
            <v>42746</v>
          </cell>
          <cell r="AD186">
            <v>42746</v>
          </cell>
          <cell r="AE186">
            <v>42746</v>
          </cell>
          <cell r="AF186">
            <v>42746</v>
          </cell>
          <cell r="AG186">
            <v>42746</v>
          </cell>
          <cell r="AH186">
            <v>42748</v>
          </cell>
          <cell r="AI186">
            <v>42746</v>
          </cell>
          <cell r="AJ186">
            <v>42745</v>
          </cell>
          <cell r="AK186">
            <v>42746</v>
          </cell>
          <cell r="AL186">
            <v>42746</v>
          </cell>
          <cell r="AM186">
            <v>42741</v>
          </cell>
          <cell r="AN186">
            <v>42747</v>
          </cell>
          <cell r="AO186">
            <v>42746</v>
          </cell>
          <cell r="BL186">
            <v>42746</v>
          </cell>
          <cell r="BM186">
            <v>42746</v>
          </cell>
          <cell r="BN186">
            <v>42748</v>
          </cell>
          <cell r="BO186">
            <v>42746</v>
          </cell>
          <cell r="BP186">
            <v>42746</v>
          </cell>
          <cell r="BQ186">
            <v>42746</v>
          </cell>
          <cell r="BR186">
            <v>42747</v>
          </cell>
          <cell r="BS186">
            <v>42746</v>
          </cell>
          <cell r="BT186">
            <v>42746</v>
          </cell>
          <cell r="BU186">
            <v>42746</v>
          </cell>
          <cell r="BV186">
            <v>42746</v>
          </cell>
          <cell r="BW186">
            <v>42746</v>
          </cell>
          <cell r="BX186">
            <v>42748</v>
          </cell>
          <cell r="BY186">
            <v>42746</v>
          </cell>
          <cell r="BZ186">
            <v>42748</v>
          </cell>
          <cell r="CA186">
            <v>42746</v>
          </cell>
          <cell r="CB186">
            <v>42746</v>
          </cell>
          <cell r="CC186">
            <v>42746</v>
          </cell>
          <cell r="CD186">
            <v>42747</v>
          </cell>
          <cell r="CE186">
            <v>42748</v>
          </cell>
        </row>
        <row r="187">
          <cell r="V187">
            <v>42745</v>
          </cell>
          <cell r="W187">
            <v>42745</v>
          </cell>
          <cell r="X187">
            <v>42738</v>
          </cell>
          <cell r="Y187">
            <v>42745</v>
          </cell>
          <cell r="Z187">
            <v>42745</v>
          </cell>
          <cell r="AA187">
            <v>42745</v>
          </cell>
          <cell r="AB187">
            <v>42746</v>
          </cell>
          <cell r="AC187">
            <v>42745</v>
          </cell>
          <cell r="AD187">
            <v>42745</v>
          </cell>
          <cell r="AE187">
            <v>42745</v>
          </cell>
          <cell r="AF187">
            <v>42745</v>
          </cell>
          <cell r="AG187">
            <v>42745</v>
          </cell>
          <cell r="AH187">
            <v>42747</v>
          </cell>
          <cell r="AI187">
            <v>42745</v>
          </cell>
          <cell r="AJ187">
            <v>42744</v>
          </cell>
          <cell r="AK187">
            <v>42745</v>
          </cell>
          <cell r="AL187">
            <v>42745</v>
          </cell>
          <cell r="AM187">
            <v>42740</v>
          </cell>
          <cell r="AN187">
            <v>42746</v>
          </cell>
          <cell r="AO187">
            <v>42745</v>
          </cell>
          <cell r="BL187">
            <v>42745</v>
          </cell>
          <cell r="BM187">
            <v>42745</v>
          </cell>
          <cell r="BN187">
            <v>42747</v>
          </cell>
          <cell r="BO187">
            <v>42745</v>
          </cell>
          <cell r="BP187">
            <v>42745</v>
          </cell>
          <cell r="BQ187">
            <v>42745</v>
          </cell>
          <cell r="BR187">
            <v>42746</v>
          </cell>
          <cell r="BS187">
            <v>42745</v>
          </cell>
          <cell r="BT187">
            <v>42745</v>
          </cell>
          <cell r="BU187">
            <v>42745</v>
          </cell>
          <cell r="BV187">
            <v>42745</v>
          </cell>
          <cell r="BW187">
            <v>42745</v>
          </cell>
          <cell r="BX187">
            <v>42747</v>
          </cell>
          <cell r="BY187">
            <v>42745</v>
          </cell>
          <cell r="BZ187">
            <v>42747</v>
          </cell>
          <cell r="CA187">
            <v>42745</v>
          </cell>
          <cell r="CB187">
            <v>42745</v>
          </cell>
          <cell r="CC187">
            <v>42745</v>
          </cell>
          <cell r="CD187">
            <v>42746</v>
          </cell>
          <cell r="CE187">
            <v>42747</v>
          </cell>
        </row>
        <row r="188">
          <cell r="V188">
            <v>42744</v>
          </cell>
          <cell r="W188">
            <v>42744</v>
          </cell>
          <cell r="X188">
            <v>42734</v>
          </cell>
          <cell r="Y188">
            <v>42744</v>
          </cell>
          <cell r="Z188">
            <v>42744</v>
          </cell>
          <cell r="AA188">
            <v>42744</v>
          </cell>
          <cell r="AB188">
            <v>42745</v>
          </cell>
          <cell r="AC188">
            <v>42744</v>
          </cell>
          <cell r="AD188">
            <v>42744</v>
          </cell>
          <cell r="AE188">
            <v>42744</v>
          </cell>
          <cell r="AF188">
            <v>42744</v>
          </cell>
          <cell r="AG188">
            <v>42744</v>
          </cell>
          <cell r="AH188">
            <v>42746</v>
          </cell>
          <cell r="AI188">
            <v>42744</v>
          </cell>
          <cell r="AJ188">
            <v>42741</v>
          </cell>
          <cell r="AK188">
            <v>42744</v>
          </cell>
          <cell r="AL188">
            <v>42744</v>
          </cell>
          <cell r="AM188">
            <v>42739</v>
          </cell>
          <cell r="AN188">
            <v>42745</v>
          </cell>
          <cell r="AO188">
            <v>42744</v>
          </cell>
          <cell r="BL188">
            <v>42744</v>
          </cell>
          <cell r="BM188">
            <v>42744</v>
          </cell>
          <cell r="BN188">
            <v>42746</v>
          </cell>
          <cell r="BO188">
            <v>42744</v>
          </cell>
          <cell r="BP188">
            <v>42744</v>
          </cell>
          <cell r="BQ188">
            <v>42744</v>
          </cell>
          <cell r="BR188">
            <v>42745</v>
          </cell>
          <cell r="BS188">
            <v>42744</v>
          </cell>
          <cell r="BT188">
            <v>42744</v>
          </cell>
          <cell r="BU188">
            <v>42744</v>
          </cell>
          <cell r="BV188">
            <v>42744</v>
          </cell>
          <cell r="BW188">
            <v>42744</v>
          </cell>
          <cell r="BX188">
            <v>42746</v>
          </cell>
          <cell r="BY188">
            <v>42744</v>
          </cell>
          <cell r="BZ188">
            <v>42746</v>
          </cell>
          <cell r="CA188">
            <v>42744</v>
          </cell>
          <cell r="CB188">
            <v>42744</v>
          </cell>
          <cell r="CC188">
            <v>42744</v>
          </cell>
          <cell r="CD188">
            <v>42745</v>
          </cell>
          <cell r="CE188">
            <v>42746</v>
          </cell>
        </row>
        <row r="189">
          <cell r="V189">
            <v>42741</v>
          </cell>
          <cell r="W189">
            <v>42741</v>
          </cell>
          <cell r="X189">
            <v>42733</v>
          </cell>
          <cell r="Y189">
            <v>42741</v>
          </cell>
          <cell r="Z189">
            <v>42741</v>
          </cell>
          <cell r="AA189">
            <v>42741</v>
          </cell>
          <cell r="AB189">
            <v>42744</v>
          </cell>
          <cell r="AC189">
            <v>42741</v>
          </cell>
          <cell r="AD189">
            <v>42741</v>
          </cell>
          <cell r="AE189">
            <v>42741</v>
          </cell>
          <cell r="AF189">
            <v>42741</v>
          </cell>
          <cell r="AG189">
            <v>42741</v>
          </cell>
          <cell r="AH189">
            <v>42745</v>
          </cell>
          <cell r="AI189">
            <v>42741</v>
          </cell>
          <cell r="AJ189">
            <v>42740</v>
          </cell>
          <cell r="AK189">
            <v>42741</v>
          </cell>
          <cell r="AL189">
            <v>42741</v>
          </cell>
          <cell r="AM189">
            <v>42738</v>
          </cell>
          <cell r="AN189">
            <v>42744</v>
          </cell>
          <cell r="AO189">
            <v>42741</v>
          </cell>
          <cell r="BL189">
            <v>42741</v>
          </cell>
          <cell r="BM189">
            <v>42741</v>
          </cell>
          <cell r="BN189">
            <v>42745</v>
          </cell>
          <cell r="BO189">
            <v>42741</v>
          </cell>
          <cell r="BP189">
            <v>42741</v>
          </cell>
          <cell r="BQ189">
            <v>42741</v>
          </cell>
          <cell r="BR189">
            <v>42744</v>
          </cell>
          <cell r="BS189">
            <v>42741</v>
          </cell>
          <cell r="BT189">
            <v>42741</v>
          </cell>
          <cell r="BU189">
            <v>42741</v>
          </cell>
          <cell r="BV189">
            <v>42741</v>
          </cell>
          <cell r="BW189">
            <v>42741</v>
          </cell>
          <cell r="BX189">
            <v>42745</v>
          </cell>
          <cell r="BY189">
            <v>42741</v>
          </cell>
          <cell r="BZ189">
            <v>42745</v>
          </cell>
          <cell r="CA189">
            <v>42741</v>
          </cell>
          <cell r="CB189">
            <v>42741</v>
          </cell>
          <cell r="CC189">
            <v>42741</v>
          </cell>
          <cell r="CD189">
            <v>42744</v>
          </cell>
          <cell r="CE189">
            <v>42745</v>
          </cell>
        </row>
        <row r="190">
          <cell r="V190">
            <v>42740</v>
          </cell>
          <cell r="W190">
            <v>42740</v>
          </cell>
          <cell r="X190">
            <v>42732</v>
          </cell>
          <cell r="Y190">
            <v>42740</v>
          </cell>
          <cell r="Z190">
            <v>42740</v>
          </cell>
          <cell r="AA190">
            <v>42740</v>
          </cell>
          <cell r="AB190">
            <v>42741</v>
          </cell>
          <cell r="AC190">
            <v>42740</v>
          </cell>
          <cell r="AD190">
            <v>42740</v>
          </cell>
          <cell r="AE190">
            <v>42740</v>
          </cell>
          <cell r="AF190">
            <v>42740</v>
          </cell>
          <cell r="AG190">
            <v>42740</v>
          </cell>
          <cell r="AH190">
            <v>42744</v>
          </cell>
          <cell r="AI190">
            <v>42740</v>
          </cell>
          <cell r="AJ190">
            <v>42739</v>
          </cell>
          <cell r="AK190">
            <v>42740</v>
          </cell>
          <cell r="AL190">
            <v>42740</v>
          </cell>
          <cell r="AM190">
            <v>42737</v>
          </cell>
          <cell r="AN190">
            <v>42741</v>
          </cell>
          <cell r="AO190">
            <v>42740</v>
          </cell>
          <cell r="BL190">
            <v>42740</v>
          </cell>
          <cell r="BM190">
            <v>42740</v>
          </cell>
          <cell r="BN190">
            <v>42744</v>
          </cell>
          <cell r="BO190">
            <v>42740</v>
          </cell>
          <cell r="BP190">
            <v>42740</v>
          </cell>
          <cell r="BQ190">
            <v>42740</v>
          </cell>
          <cell r="BR190">
            <v>42741</v>
          </cell>
          <cell r="BS190">
            <v>42740</v>
          </cell>
          <cell r="BT190">
            <v>42740</v>
          </cell>
          <cell r="BU190">
            <v>42740</v>
          </cell>
          <cell r="BV190">
            <v>42740</v>
          </cell>
          <cell r="BW190">
            <v>42740</v>
          </cell>
          <cell r="BX190">
            <v>42744</v>
          </cell>
          <cell r="BY190">
            <v>42740</v>
          </cell>
          <cell r="BZ190">
            <v>42744</v>
          </cell>
          <cell r="CA190">
            <v>42740</v>
          </cell>
          <cell r="CB190">
            <v>42740</v>
          </cell>
          <cell r="CC190">
            <v>42740</v>
          </cell>
          <cell r="CD190">
            <v>42741</v>
          </cell>
          <cell r="CE190">
            <v>42744</v>
          </cell>
        </row>
        <row r="191">
          <cell r="V191">
            <v>42739</v>
          </cell>
          <cell r="W191">
            <v>42739</v>
          </cell>
          <cell r="X191">
            <v>42731</v>
          </cell>
          <cell r="Y191">
            <v>42739</v>
          </cell>
          <cell r="Z191">
            <v>42739</v>
          </cell>
          <cell r="AA191">
            <v>42739</v>
          </cell>
          <cell r="AB191">
            <v>42740</v>
          </cell>
          <cell r="AC191">
            <v>42739</v>
          </cell>
          <cell r="AD191">
            <v>42739</v>
          </cell>
          <cell r="AE191">
            <v>42739</v>
          </cell>
          <cell r="AF191">
            <v>42739</v>
          </cell>
          <cell r="AG191">
            <v>42739</v>
          </cell>
          <cell r="AH191">
            <v>42741</v>
          </cell>
          <cell r="AI191">
            <v>42739</v>
          </cell>
          <cell r="AJ191">
            <v>42738</v>
          </cell>
          <cell r="AK191">
            <v>42739</v>
          </cell>
          <cell r="AL191">
            <v>42739</v>
          </cell>
          <cell r="AM191">
            <v>42734</v>
          </cell>
          <cell r="AN191">
            <v>42740</v>
          </cell>
          <cell r="AO191">
            <v>42739</v>
          </cell>
          <cell r="BL191">
            <v>42739</v>
          </cell>
          <cell r="BM191">
            <v>42739</v>
          </cell>
          <cell r="BN191">
            <v>42741</v>
          </cell>
          <cell r="BO191">
            <v>42739</v>
          </cell>
          <cell r="BP191">
            <v>42739</v>
          </cell>
          <cell r="BQ191">
            <v>42739</v>
          </cell>
          <cell r="BR191">
            <v>42740</v>
          </cell>
          <cell r="BS191">
            <v>42739</v>
          </cell>
          <cell r="BT191">
            <v>42739</v>
          </cell>
          <cell r="BU191">
            <v>42739</v>
          </cell>
          <cell r="BV191">
            <v>42739</v>
          </cell>
          <cell r="BW191">
            <v>42739</v>
          </cell>
          <cell r="BX191">
            <v>42741</v>
          </cell>
          <cell r="BY191">
            <v>42739</v>
          </cell>
          <cell r="BZ191">
            <v>42741</v>
          </cell>
          <cell r="CA191">
            <v>42739</v>
          </cell>
          <cell r="CB191">
            <v>42739</v>
          </cell>
          <cell r="CC191">
            <v>42739</v>
          </cell>
          <cell r="CD191">
            <v>42740</v>
          </cell>
          <cell r="CE191">
            <v>42741</v>
          </cell>
        </row>
        <row r="192">
          <cell r="V192">
            <v>42738</v>
          </cell>
          <cell r="W192">
            <v>42738</v>
          </cell>
          <cell r="X192">
            <v>42727</v>
          </cell>
          <cell r="Y192">
            <v>42738</v>
          </cell>
          <cell r="Z192">
            <v>42738</v>
          </cell>
          <cell r="AA192">
            <v>42738</v>
          </cell>
          <cell r="AB192">
            <v>42739</v>
          </cell>
          <cell r="AC192">
            <v>42738</v>
          </cell>
          <cell r="AD192">
            <v>42738</v>
          </cell>
          <cell r="AE192">
            <v>42738</v>
          </cell>
          <cell r="AF192">
            <v>42738</v>
          </cell>
          <cell r="AG192">
            <v>42738</v>
          </cell>
          <cell r="AH192">
            <v>42740</v>
          </cell>
          <cell r="AI192">
            <v>42738</v>
          </cell>
          <cell r="AJ192">
            <v>42737</v>
          </cell>
          <cell r="AK192">
            <v>42738</v>
          </cell>
          <cell r="AL192">
            <v>42738</v>
          </cell>
          <cell r="AM192">
            <v>42733</v>
          </cell>
          <cell r="AN192">
            <v>42739</v>
          </cell>
          <cell r="AO192">
            <v>42738</v>
          </cell>
          <cell r="BL192">
            <v>42738</v>
          </cell>
          <cell r="BM192">
            <v>42738</v>
          </cell>
          <cell r="BN192">
            <v>42740</v>
          </cell>
          <cell r="BO192">
            <v>42738</v>
          </cell>
          <cell r="BP192">
            <v>42738</v>
          </cell>
          <cell r="BQ192">
            <v>42738</v>
          </cell>
          <cell r="BR192">
            <v>42739</v>
          </cell>
          <cell r="BS192">
            <v>42738</v>
          </cell>
          <cell r="BT192">
            <v>42738</v>
          </cell>
          <cell r="BU192">
            <v>42738</v>
          </cell>
          <cell r="BV192">
            <v>42738</v>
          </cell>
          <cell r="BW192">
            <v>42738</v>
          </cell>
          <cell r="BX192">
            <v>42740</v>
          </cell>
          <cell r="BY192">
            <v>42738</v>
          </cell>
          <cell r="BZ192">
            <v>42740</v>
          </cell>
          <cell r="CA192">
            <v>42738</v>
          </cell>
          <cell r="CB192">
            <v>42738</v>
          </cell>
          <cell r="CC192">
            <v>42738</v>
          </cell>
          <cell r="CD192">
            <v>42739</v>
          </cell>
          <cell r="CE192">
            <v>42740</v>
          </cell>
        </row>
        <row r="193">
          <cell r="V193">
            <v>42734</v>
          </cell>
          <cell r="W193">
            <v>42734</v>
          </cell>
          <cell r="X193">
            <v>42726</v>
          </cell>
          <cell r="Y193">
            <v>42734</v>
          </cell>
          <cell r="Z193">
            <v>42734</v>
          </cell>
          <cell r="AA193">
            <v>42734</v>
          </cell>
          <cell r="AB193">
            <v>42738</v>
          </cell>
          <cell r="AC193">
            <v>42734</v>
          </cell>
          <cell r="AD193">
            <v>42734</v>
          </cell>
          <cell r="AE193">
            <v>42734</v>
          </cell>
          <cell r="AF193">
            <v>42734</v>
          </cell>
          <cell r="AG193">
            <v>42734</v>
          </cell>
          <cell r="AH193">
            <v>42739</v>
          </cell>
          <cell r="AI193">
            <v>42734</v>
          </cell>
          <cell r="AJ193">
            <v>42734</v>
          </cell>
          <cell r="AK193">
            <v>42734</v>
          </cell>
          <cell r="AL193">
            <v>42734</v>
          </cell>
          <cell r="AM193">
            <v>42732</v>
          </cell>
          <cell r="AN193">
            <v>42738</v>
          </cell>
          <cell r="AO193">
            <v>42734</v>
          </cell>
          <cell r="BL193">
            <v>42734</v>
          </cell>
          <cell r="BM193">
            <v>42734</v>
          </cell>
          <cell r="BN193">
            <v>42739</v>
          </cell>
          <cell r="BO193">
            <v>42734</v>
          </cell>
          <cell r="BP193">
            <v>42734</v>
          </cell>
          <cell r="BQ193">
            <v>42734</v>
          </cell>
          <cell r="BR193">
            <v>42738</v>
          </cell>
          <cell r="BS193">
            <v>42734</v>
          </cell>
          <cell r="BT193">
            <v>42734</v>
          </cell>
          <cell r="BU193">
            <v>42734</v>
          </cell>
          <cell r="BV193">
            <v>42734</v>
          </cell>
          <cell r="BW193">
            <v>42734</v>
          </cell>
          <cell r="BX193">
            <v>42739</v>
          </cell>
          <cell r="BY193">
            <v>42734</v>
          </cell>
          <cell r="BZ193">
            <v>42739</v>
          </cell>
          <cell r="CA193">
            <v>42734</v>
          </cell>
          <cell r="CB193">
            <v>42734</v>
          </cell>
          <cell r="CC193">
            <v>42734</v>
          </cell>
          <cell r="CD193">
            <v>42738</v>
          </cell>
          <cell r="CE193">
            <v>42739</v>
          </cell>
        </row>
        <row r="194">
          <cell r="V194">
            <v>42733</v>
          </cell>
          <cell r="W194">
            <v>42733</v>
          </cell>
          <cell r="X194">
            <v>42725</v>
          </cell>
          <cell r="Y194">
            <v>42733</v>
          </cell>
          <cell r="Z194">
            <v>42733</v>
          </cell>
          <cell r="AA194">
            <v>42733</v>
          </cell>
          <cell r="AB194">
            <v>42734</v>
          </cell>
          <cell r="AC194">
            <v>42733</v>
          </cell>
          <cell r="AD194">
            <v>42733</v>
          </cell>
          <cell r="AE194">
            <v>42733</v>
          </cell>
          <cell r="AF194">
            <v>42733</v>
          </cell>
          <cell r="AG194">
            <v>42733</v>
          </cell>
          <cell r="AH194">
            <v>42738</v>
          </cell>
          <cell r="AI194">
            <v>42733</v>
          </cell>
          <cell r="AJ194">
            <v>42733</v>
          </cell>
          <cell r="AK194">
            <v>42733</v>
          </cell>
          <cell r="AL194">
            <v>42733</v>
          </cell>
          <cell r="AM194">
            <v>42731</v>
          </cell>
          <cell r="AN194">
            <v>42734</v>
          </cell>
          <cell r="AO194">
            <v>42733</v>
          </cell>
          <cell r="BL194">
            <v>42733</v>
          </cell>
          <cell r="BM194">
            <v>42733</v>
          </cell>
          <cell r="BN194">
            <v>42738</v>
          </cell>
          <cell r="BO194">
            <v>42733</v>
          </cell>
          <cell r="BP194">
            <v>42733</v>
          </cell>
          <cell r="BQ194">
            <v>42733</v>
          </cell>
          <cell r="BR194">
            <v>42734</v>
          </cell>
          <cell r="BS194">
            <v>42733</v>
          </cell>
          <cell r="BT194">
            <v>42733</v>
          </cell>
          <cell r="BU194">
            <v>42733</v>
          </cell>
          <cell r="BV194">
            <v>42733</v>
          </cell>
          <cell r="BW194">
            <v>42733</v>
          </cell>
          <cell r="BX194">
            <v>42738</v>
          </cell>
          <cell r="BY194">
            <v>42733</v>
          </cell>
          <cell r="BZ194">
            <v>42738</v>
          </cell>
          <cell r="CA194">
            <v>42733</v>
          </cell>
          <cell r="CB194">
            <v>42733</v>
          </cell>
          <cell r="CC194">
            <v>42733</v>
          </cell>
          <cell r="CD194">
            <v>42734</v>
          </cell>
          <cell r="CE194">
            <v>42738</v>
          </cell>
        </row>
        <row r="195">
          <cell r="V195">
            <v>42732</v>
          </cell>
          <cell r="W195">
            <v>42732</v>
          </cell>
          <cell r="X195">
            <v>42724</v>
          </cell>
          <cell r="Y195">
            <v>42732</v>
          </cell>
          <cell r="Z195">
            <v>42732</v>
          </cell>
          <cell r="AA195">
            <v>42732</v>
          </cell>
          <cell r="AB195">
            <v>42733</v>
          </cell>
          <cell r="AC195">
            <v>42732</v>
          </cell>
          <cell r="AD195">
            <v>42732</v>
          </cell>
          <cell r="AE195">
            <v>42732</v>
          </cell>
          <cell r="AF195">
            <v>42732</v>
          </cell>
          <cell r="AG195">
            <v>42732</v>
          </cell>
          <cell r="AH195">
            <v>42737</v>
          </cell>
          <cell r="AI195">
            <v>42732</v>
          </cell>
          <cell r="AJ195">
            <v>42732</v>
          </cell>
          <cell r="AK195">
            <v>42732</v>
          </cell>
          <cell r="AL195">
            <v>42732</v>
          </cell>
          <cell r="AM195">
            <v>42730</v>
          </cell>
          <cell r="AN195">
            <v>42733</v>
          </cell>
          <cell r="AO195">
            <v>42732</v>
          </cell>
          <cell r="BL195">
            <v>42732</v>
          </cell>
          <cell r="BM195">
            <v>42732</v>
          </cell>
          <cell r="BN195">
            <v>42737</v>
          </cell>
          <cell r="BO195">
            <v>42732</v>
          </cell>
          <cell r="BP195">
            <v>42732</v>
          </cell>
          <cell r="BQ195">
            <v>42732</v>
          </cell>
          <cell r="BR195">
            <v>42733</v>
          </cell>
          <cell r="BS195">
            <v>42732</v>
          </cell>
          <cell r="BT195">
            <v>42732</v>
          </cell>
          <cell r="BU195">
            <v>42732</v>
          </cell>
          <cell r="BV195">
            <v>42732</v>
          </cell>
          <cell r="BW195">
            <v>42732</v>
          </cell>
          <cell r="BX195">
            <v>42737</v>
          </cell>
          <cell r="BY195">
            <v>42732</v>
          </cell>
          <cell r="BZ195">
            <v>42737</v>
          </cell>
          <cell r="CA195">
            <v>42732</v>
          </cell>
          <cell r="CB195">
            <v>42732</v>
          </cell>
          <cell r="CC195">
            <v>42732</v>
          </cell>
          <cell r="CD195">
            <v>42733</v>
          </cell>
          <cell r="CE195">
            <v>42737</v>
          </cell>
        </row>
        <row r="196">
          <cell r="V196">
            <v>42731</v>
          </cell>
          <cell r="W196">
            <v>42731</v>
          </cell>
          <cell r="X196">
            <v>42723</v>
          </cell>
          <cell r="Y196">
            <v>42731</v>
          </cell>
          <cell r="Z196">
            <v>42731</v>
          </cell>
          <cell r="AA196">
            <v>42731</v>
          </cell>
          <cell r="AB196">
            <v>42732</v>
          </cell>
          <cell r="AC196">
            <v>42731</v>
          </cell>
          <cell r="AD196">
            <v>42731</v>
          </cell>
          <cell r="AE196">
            <v>42731</v>
          </cell>
          <cell r="AF196">
            <v>42731</v>
          </cell>
          <cell r="AG196">
            <v>42731</v>
          </cell>
          <cell r="AH196">
            <v>42734</v>
          </cell>
          <cell r="AI196">
            <v>42731</v>
          </cell>
          <cell r="AJ196">
            <v>42731</v>
          </cell>
          <cell r="AK196">
            <v>42731</v>
          </cell>
          <cell r="AL196">
            <v>42731</v>
          </cell>
          <cell r="AM196">
            <v>42727</v>
          </cell>
          <cell r="AN196">
            <v>42732</v>
          </cell>
          <cell r="AO196">
            <v>42731</v>
          </cell>
          <cell r="BL196">
            <v>42731</v>
          </cell>
          <cell r="BM196">
            <v>42731</v>
          </cell>
          <cell r="BN196">
            <v>42734</v>
          </cell>
          <cell r="BO196">
            <v>42731</v>
          </cell>
          <cell r="BP196">
            <v>42731</v>
          </cell>
          <cell r="BQ196">
            <v>42731</v>
          </cell>
          <cell r="BR196">
            <v>42732</v>
          </cell>
          <cell r="BS196">
            <v>42731</v>
          </cell>
          <cell r="BT196">
            <v>42731</v>
          </cell>
          <cell r="BU196">
            <v>42731</v>
          </cell>
          <cell r="BV196">
            <v>42731</v>
          </cell>
          <cell r="BW196">
            <v>42731</v>
          </cell>
          <cell r="BX196">
            <v>42734</v>
          </cell>
          <cell r="BY196">
            <v>42731</v>
          </cell>
          <cell r="BZ196">
            <v>42734</v>
          </cell>
          <cell r="CA196">
            <v>42731</v>
          </cell>
          <cell r="CB196">
            <v>42731</v>
          </cell>
          <cell r="CC196">
            <v>42731</v>
          </cell>
          <cell r="CD196">
            <v>42732</v>
          </cell>
          <cell r="CE196">
            <v>42734</v>
          </cell>
        </row>
        <row r="197">
          <cell r="V197">
            <v>42727</v>
          </cell>
          <cell r="W197">
            <v>42727</v>
          </cell>
          <cell r="X197">
            <v>42720</v>
          </cell>
          <cell r="Y197">
            <v>42727</v>
          </cell>
          <cell r="Z197">
            <v>42727</v>
          </cell>
          <cell r="AA197">
            <v>42727</v>
          </cell>
          <cell r="AB197">
            <v>42727</v>
          </cell>
          <cell r="AC197">
            <v>42727</v>
          </cell>
          <cell r="AD197">
            <v>42727</v>
          </cell>
          <cell r="AE197">
            <v>42727</v>
          </cell>
          <cell r="AF197">
            <v>42727</v>
          </cell>
          <cell r="AG197">
            <v>42727</v>
          </cell>
          <cell r="AH197">
            <v>42733</v>
          </cell>
          <cell r="AI197">
            <v>42727</v>
          </cell>
          <cell r="AJ197">
            <v>42727</v>
          </cell>
          <cell r="AK197">
            <v>42727</v>
          </cell>
          <cell r="AL197">
            <v>42727</v>
          </cell>
          <cell r="AM197">
            <v>42726</v>
          </cell>
          <cell r="AN197">
            <v>42727</v>
          </cell>
          <cell r="AO197">
            <v>42727</v>
          </cell>
          <cell r="BL197">
            <v>42727</v>
          </cell>
          <cell r="BM197">
            <v>42727</v>
          </cell>
          <cell r="BN197">
            <v>42733</v>
          </cell>
          <cell r="BO197">
            <v>42727</v>
          </cell>
          <cell r="BP197">
            <v>42727</v>
          </cell>
          <cell r="BQ197">
            <v>42727</v>
          </cell>
          <cell r="BR197">
            <v>42727</v>
          </cell>
          <cell r="BS197">
            <v>42727</v>
          </cell>
          <cell r="BT197">
            <v>42727</v>
          </cell>
          <cell r="BU197">
            <v>42727</v>
          </cell>
          <cell r="BV197">
            <v>42727</v>
          </cell>
          <cell r="BW197">
            <v>42727</v>
          </cell>
          <cell r="BX197">
            <v>42733</v>
          </cell>
          <cell r="BY197">
            <v>42727</v>
          </cell>
          <cell r="BZ197">
            <v>42733</v>
          </cell>
          <cell r="CA197">
            <v>42727</v>
          </cell>
          <cell r="CB197">
            <v>42727</v>
          </cell>
          <cell r="CC197">
            <v>42727</v>
          </cell>
          <cell r="CD197">
            <v>42727</v>
          </cell>
          <cell r="CE197">
            <v>42733</v>
          </cell>
        </row>
        <row r="198">
          <cell r="V198">
            <v>42726</v>
          </cell>
          <cell r="W198">
            <v>42726</v>
          </cell>
          <cell r="X198">
            <v>42719</v>
          </cell>
          <cell r="Y198">
            <v>42726</v>
          </cell>
          <cell r="Z198">
            <v>42726</v>
          </cell>
          <cell r="AA198">
            <v>42726</v>
          </cell>
          <cell r="AB198">
            <v>42726</v>
          </cell>
          <cell r="AC198">
            <v>42726</v>
          </cell>
          <cell r="AD198">
            <v>42726</v>
          </cell>
          <cell r="AE198">
            <v>42726</v>
          </cell>
          <cell r="AF198">
            <v>42726</v>
          </cell>
          <cell r="AG198">
            <v>42726</v>
          </cell>
          <cell r="AH198">
            <v>42732</v>
          </cell>
          <cell r="AI198">
            <v>42726</v>
          </cell>
          <cell r="AJ198">
            <v>42726</v>
          </cell>
          <cell r="AK198">
            <v>42726</v>
          </cell>
          <cell r="AL198">
            <v>42726</v>
          </cell>
          <cell r="AM198">
            <v>42725</v>
          </cell>
          <cell r="AN198">
            <v>42726</v>
          </cell>
          <cell r="AO198">
            <v>42726</v>
          </cell>
          <cell r="BL198">
            <v>42726</v>
          </cell>
          <cell r="BM198">
            <v>42726</v>
          </cell>
          <cell r="BN198">
            <v>42732</v>
          </cell>
          <cell r="BO198">
            <v>42726</v>
          </cell>
          <cell r="BP198">
            <v>42726</v>
          </cell>
          <cell r="BQ198">
            <v>42726</v>
          </cell>
          <cell r="BR198">
            <v>42726</v>
          </cell>
          <cell r="BS198">
            <v>42726</v>
          </cell>
          <cell r="BT198">
            <v>42726</v>
          </cell>
          <cell r="BU198">
            <v>42726</v>
          </cell>
          <cell r="BV198">
            <v>42726</v>
          </cell>
          <cell r="BW198">
            <v>42726</v>
          </cell>
          <cell r="BX198">
            <v>42732</v>
          </cell>
          <cell r="BY198">
            <v>42726</v>
          </cell>
          <cell r="BZ198">
            <v>42732</v>
          </cell>
          <cell r="CA198">
            <v>42726</v>
          </cell>
          <cell r="CB198">
            <v>42726</v>
          </cell>
          <cell r="CC198">
            <v>42726</v>
          </cell>
          <cell r="CD198">
            <v>42726</v>
          </cell>
          <cell r="CE198">
            <v>42732</v>
          </cell>
        </row>
        <row r="199">
          <cell r="V199">
            <v>42725</v>
          </cell>
          <cell r="W199">
            <v>42725</v>
          </cell>
          <cell r="X199">
            <v>42718</v>
          </cell>
          <cell r="Y199">
            <v>42725</v>
          </cell>
          <cell r="Z199">
            <v>42725</v>
          </cell>
          <cell r="AA199">
            <v>42725</v>
          </cell>
          <cell r="AB199">
            <v>42725</v>
          </cell>
          <cell r="AC199">
            <v>42725</v>
          </cell>
          <cell r="AD199">
            <v>42725</v>
          </cell>
          <cell r="AE199">
            <v>42725</v>
          </cell>
          <cell r="AF199">
            <v>42725</v>
          </cell>
          <cell r="AG199">
            <v>42725</v>
          </cell>
          <cell r="AH199">
            <v>42731</v>
          </cell>
          <cell r="AI199">
            <v>42725</v>
          </cell>
          <cell r="AJ199">
            <v>42725</v>
          </cell>
          <cell r="AK199">
            <v>42725</v>
          </cell>
          <cell r="AL199">
            <v>42725</v>
          </cell>
          <cell r="AM199">
            <v>42724</v>
          </cell>
          <cell r="AN199">
            <v>42725</v>
          </cell>
          <cell r="AO199">
            <v>42725</v>
          </cell>
          <cell r="BL199">
            <v>42725</v>
          </cell>
          <cell r="BM199">
            <v>42725</v>
          </cell>
          <cell r="BN199">
            <v>42731</v>
          </cell>
          <cell r="BO199">
            <v>42725</v>
          </cell>
          <cell r="BP199">
            <v>42725</v>
          </cell>
          <cell r="BQ199">
            <v>42725</v>
          </cell>
          <cell r="BR199">
            <v>42725</v>
          </cell>
          <cell r="BS199">
            <v>42725</v>
          </cell>
          <cell r="BT199">
            <v>42725</v>
          </cell>
          <cell r="BU199">
            <v>42725</v>
          </cell>
          <cell r="BV199">
            <v>42725</v>
          </cell>
          <cell r="BW199">
            <v>42725</v>
          </cell>
          <cell r="BX199">
            <v>42731</v>
          </cell>
          <cell r="BY199">
            <v>42725</v>
          </cell>
          <cell r="BZ199">
            <v>42731</v>
          </cell>
          <cell r="CA199">
            <v>42725</v>
          </cell>
          <cell r="CB199">
            <v>42725</v>
          </cell>
          <cell r="CC199">
            <v>42725</v>
          </cell>
          <cell r="CD199">
            <v>42725</v>
          </cell>
          <cell r="CE199">
            <v>42731</v>
          </cell>
        </row>
        <row r="200">
          <cell r="V200">
            <v>42724</v>
          </cell>
          <cell r="W200">
            <v>42724</v>
          </cell>
          <cell r="X200">
            <v>42717</v>
          </cell>
          <cell r="Y200">
            <v>42724</v>
          </cell>
          <cell r="Z200">
            <v>42724</v>
          </cell>
          <cell r="AA200">
            <v>42724</v>
          </cell>
          <cell r="AB200">
            <v>42724</v>
          </cell>
          <cell r="AC200">
            <v>42724</v>
          </cell>
          <cell r="AD200">
            <v>42724</v>
          </cell>
          <cell r="AE200">
            <v>42724</v>
          </cell>
          <cell r="AF200">
            <v>42724</v>
          </cell>
          <cell r="AG200">
            <v>42724</v>
          </cell>
          <cell r="AH200">
            <v>42727</v>
          </cell>
          <cell r="AI200">
            <v>42724</v>
          </cell>
          <cell r="AJ200">
            <v>42724</v>
          </cell>
          <cell r="AK200">
            <v>42724</v>
          </cell>
          <cell r="AL200">
            <v>42724</v>
          </cell>
          <cell r="AM200">
            <v>42723</v>
          </cell>
          <cell r="AN200">
            <v>42724</v>
          </cell>
          <cell r="AO200">
            <v>42724</v>
          </cell>
          <cell r="BL200">
            <v>42724</v>
          </cell>
          <cell r="BM200">
            <v>42724</v>
          </cell>
          <cell r="BN200">
            <v>42727</v>
          </cell>
          <cell r="BO200">
            <v>42724</v>
          </cell>
          <cell r="BP200">
            <v>42724</v>
          </cell>
          <cell r="BQ200">
            <v>42724</v>
          </cell>
          <cell r="BR200">
            <v>42724</v>
          </cell>
          <cell r="BS200">
            <v>42724</v>
          </cell>
          <cell r="BT200">
            <v>42724</v>
          </cell>
          <cell r="BU200">
            <v>42724</v>
          </cell>
          <cell r="BV200">
            <v>42724</v>
          </cell>
          <cell r="BW200">
            <v>42724</v>
          </cell>
          <cell r="BX200">
            <v>42727</v>
          </cell>
          <cell r="BY200">
            <v>42724</v>
          </cell>
          <cell r="BZ200">
            <v>42727</v>
          </cell>
          <cell r="CA200">
            <v>42724</v>
          </cell>
          <cell r="CB200">
            <v>42724</v>
          </cell>
          <cell r="CC200">
            <v>42724</v>
          </cell>
          <cell r="CD200">
            <v>42724</v>
          </cell>
          <cell r="CE200">
            <v>42727</v>
          </cell>
        </row>
        <row r="201">
          <cell r="V201">
            <v>42723</v>
          </cell>
          <cell r="W201">
            <v>42723</v>
          </cell>
          <cell r="X201">
            <v>42716</v>
          </cell>
          <cell r="Y201">
            <v>42723</v>
          </cell>
          <cell r="Z201">
            <v>42723</v>
          </cell>
          <cell r="AA201">
            <v>42723</v>
          </cell>
          <cell r="AB201">
            <v>42723</v>
          </cell>
          <cell r="AC201">
            <v>42723</v>
          </cell>
          <cell r="AD201">
            <v>42723</v>
          </cell>
          <cell r="AE201">
            <v>42723</v>
          </cell>
          <cell r="AF201">
            <v>42723</v>
          </cell>
          <cell r="AG201">
            <v>42723</v>
          </cell>
          <cell r="AH201">
            <v>42726</v>
          </cell>
          <cell r="AI201">
            <v>42723</v>
          </cell>
          <cell r="AJ201">
            <v>42723</v>
          </cell>
          <cell r="AK201">
            <v>42723</v>
          </cell>
          <cell r="AL201">
            <v>42723</v>
          </cell>
          <cell r="AM201">
            <v>42720</v>
          </cell>
          <cell r="AN201">
            <v>42723</v>
          </cell>
          <cell r="AO201">
            <v>42723</v>
          </cell>
          <cell r="BL201">
            <v>42723</v>
          </cell>
          <cell r="BM201">
            <v>42723</v>
          </cell>
          <cell r="BN201">
            <v>42726</v>
          </cell>
          <cell r="BO201">
            <v>42723</v>
          </cell>
          <cell r="BP201">
            <v>42723</v>
          </cell>
          <cell r="BQ201">
            <v>42723</v>
          </cell>
          <cell r="BR201">
            <v>42723</v>
          </cell>
          <cell r="BS201">
            <v>42723</v>
          </cell>
          <cell r="BT201">
            <v>42723</v>
          </cell>
          <cell r="BU201">
            <v>42723</v>
          </cell>
          <cell r="BV201">
            <v>42723</v>
          </cell>
          <cell r="BW201">
            <v>42723</v>
          </cell>
          <cell r="BX201">
            <v>42726</v>
          </cell>
          <cell r="BY201">
            <v>42723</v>
          </cell>
          <cell r="BZ201">
            <v>42726</v>
          </cell>
          <cell r="CA201">
            <v>42723</v>
          </cell>
          <cell r="CB201">
            <v>42723</v>
          </cell>
          <cell r="CC201">
            <v>42723</v>
          </cell>
          <cell r="CD201">
            <v>42723</v>
          </cell>
          <cell r="CE201">
            <v>42726</v>
          </cell>
        </row>
        <row r="202">
          <cell r="V202">
            <v>42720</v>
          </cell>
          <cell r="W202">
            <v>42720</v>
          </cell>
          <cell r="X202">
            <v>42713</v>
          </cell>
          <cell r="Y202">
            <v>42720</v>
          </cell>
          <cell r="Z202">
            <v>42720</v>
          </cell>
          <cell r="AA202">
            <v>42720</v>
          </cell>
          <cell r="AB202">
            <v>42720</v>
          </cell>
          <cell r="AC202">
            <v>42720</v>
          </cell>
          <cell r="AD202">
            <v>42720</v>
          </cell>
          <cell r="AE202">
            <v>42720</v>
          </cell>
          <cell r="AF202">
            <v>42720</v>
          </cell>
          <cell r="AG202">
            <v>42720</v>
          </cell>
          <cell r="AH202">
            <v>42725</v>
          </cell>
          <cell r="AI202">
            <v>42720</v>
          </cell>
          <cell r="AJ202">
            <v>42720</v>
          </cell>
          <cell r="AK202">
            <v>42720</v>
          </cell>
          <cell r="AL202">
            <v>42720</v>
          </cell>
          <cell r="AM202">
            <v>42719</v>
          </cell>
          <cell r="AN202">
            <v>42720</v>
          </cell>
          <cell r="AO202">
            <v>42720</v>
          </cell>
          <cell r="BL202">
            <v>42720</v>
          </cell>
          <cell r="BM202">
            <v>42720</v>
          </cell>
          <cell r="BN202">
            <v>42725</v>
          </cell>
          <cell r="BO202">
            <v>42720</v>
          </cell>
          <cell r="BP202">
            <v>42720</v>
          </cell>
          <cell r="BQ202">
            <v>42720</v>
          </cell>
          <cell r="BR202">
            <v>42720</v>
          </cell>
          <cell r="BS202">
            <v>42720</v>
          </cell>
          <cell r="BT202">
            <v>42720</v>
          </cell>
          <cell r="BU202">
            <v>42720</v>
          </cell>
          <cell r="BV202">
            <v>42720</v>
          </cell>
          <cell r="BW202">
            <v>42720</v>
          </cell>
          <cell r="BX202">
            <v>42725</v>
          </cell>
          <cell r="BY202">
            <v>42720</v>
          </cell>
          <cell r="BZ202">
            <v>42725</v>
          </cell>
          <cell r="CA202">
            <v>42720</v>
          </cell>
          <cell r="CB202">
            <v>42720</v>
          </cell>
          <cell r="CC202">
            <v>42720</v>
          </cell>
          <cell r="CD202">
            <v>42720</v>
          </cell>
          <cell r="CE202">
            <v>42725</v>
          </cell>
        </row>
        <row r="203">
          <cell r="V203">
            <v>42719</v>
          </cell>
          <cell r="W203">
            <v>42719</v>
          </cell>
          <cell r="X203">
            <v>42712</v>
          </cell>
          <cell r="Y203">
            <v>42719</v>
          </cell>
          <cell r="Z203">
            <v>42719</v>
          </cell>
          <cell r="AA203">
            <v>42719</v>
          </cell>
          <cell r="AB203">
            <v>42719</v>
          </cell>
          <cell r="AC203">
            <v>42719</v>
          </cell>
          <cell r="AD203">
            <v>42719</v>
          </cell>
          <cell r="AE203">
            <v>42719</v>
          </cell>
          <cell r="AF203">
            <v>42719</v>
          </cell>
          <cell r="AG203">
            <v>42719</v>
          </cell>
          <cell r="AH203">
            <v>42724</v>
          </cell>
          <cell r="AI203">
            <v>42719</v>
          </cell>
          <cell r="AJ203">
            <v>42719</v>
          </cell>
          <cell r="AK203">
            <v>42719</v>
          </cell>
          <cell r="AL203">
            <v>42719</v>
          </cell>
          <cell r="AM203">
            <v>42718</v>
          </cell>
          <cell r="AN203">
            <v>42719</v>
          </cell>
          <cell r="AO203">
            <v>42719</v>
          </cell>
          <cell r="BL203">
            <v>42719</v>
          </cell>
          <cell r="BM203">
            <v>42719</v>
          </cell>
          <cell r="BN203">
            <v>42724</v>
          </cell>
          <cell r="BO203">
            <v>42719</v>
          </cell>
          <cell r="BP203">
            <v>42719</v>
          </cell>
          <cell r="BQ203">
            <v>42719</v>
          </cell>
          <cell r="BR203">
            <v>42719</v>
          </cell>
          <cell r="BS203">
            <v>42719</v>
          </cell>
          <cell r="BT203">
            <v>42719</v>
          </cell>
          <cell r="BU203">
            <v>42719</v>
          </cell>
          <cell r="BV203">
            <v>42719</v>
          </cell>
          <cell r="BW203">
            <v>42719</v>
          </cell>
          <cell r="BX203">
            <v>42724</v>
          </cell>
          <cell r="BY203">
            <v>42719</v>
          </cell>
          <cell r="BZ203">
            <v>42724</v>
          </cell>
          <cell r="CA203">
            <v>42719</v>
          </cell>
          <cell r="CB203">
            <v>42719</v>
          </cell>
          <cell r="CC203">
            <v>42719</v>
          </cell>
          <cell r="CD203">
            <v>42719</v>
          </cell>
          <cell r="CE203">
            <v>42724</v>
          </cell>
        </row>
        <row r="204">
          <cell r="V204">
            <v>42718</v>
          </cell>
          <cell r="W204">
            <v>42718</v>
          </cell>
          <cell r="X204">
            <v>42711</v>
          </cell>
          <cell r="Y204">
            <v>42718</v>
          </cell>
          <cell r="Z204">
            <v>42718</v>
          </cell>
          <cell r="AA204">
            <v>42718</v>
          </cell>
          <cell r="AB204">
            <v>42718</v>
          </cell>
          <cell r="AC204">
            <v>42718</v>
          </cell>
          <cell r="AD204">
            <v>42718</v>
          </cell>
          <cell r="AE204">
            <v>42718</v>
          </cell>
          <cell r="AF204">
            <v>42718</v>
          </cell>
          <cell r="AG204">
            <v>42718</v>
          </cell>
          <cell r="AH204">
            <v>42723</v>
          </cell>
          <cell r="AI204">
            <v>42718</v>
          </cell>
          <cell r="AJ204">
            <v>42718</v>
          </cell>
          <cell r="AK204">
            <v>42718</v>
          </cell>
          <cell r="AL204">
            <v>42718</v>
          </cell>
          <cell r="AM204">
            <v>42717</v>
          </cell>
          <cell r="AN204">
            <v>42718</v>
          </cell>
          <cell r="AO204">
            <v>42718</v>
          </cell>
          <cell r="BL204">
            <v>42718</v>
          </cell>
          <cell r="BM204">
            <v>42718</v>
          </cell>
          <cell r="BN204">
            <v>42723</v>
          </cell>
          <cell r="BO204">
            <v>42718</v>
          </cell>
          <cell r="BP204">
            <v>42718</v>
          </cell>
          <cell r="BQ204">
            <v>42718</v>
          </cell>
          <cell r="BR204">
            <v>42718</v>
          </cell>
          <cell r="BS204">
            <v>42718</v>
          </cell>
          <cell r="BT204">
            <v>42718</v>
          </cell>
          <cell r="BU204">
            <v>42718</v>
          </cell>
          <cell r="BV204">
            <v>42718</v>
          </cell>
          <cell r="BW204">
            <v>42718</v>
          </cell>
          <cell r="BX204">
            <v>42723</v>
          </cell>
          <cell r="BY204">
            <v>42718</v>
          </cell>
          <cell r="BZ204">
            <v>42723</v>
          </cell>
          <cell r="CA204">
            <v>42718</v>
          </cell>
          <cell r="CB204">
            <v>42718</v>
          </cell>
          <cell r="CC204">
            <v>42718</v>
          </cell>
          <cell r="CD204">
            <v>42718</v>
          </cell>
          <cell r="CE204">
            <v>42723</v>
          </cell>
        </row>
        <row r="205">
          <cell r="V205">
            <v>42717</v>
          </cell>
          <cell r="W205">
            <v>42717</v>
          </cell>
          <cell r="X205">
            <v>42710</v>
          </cell>
          <cell r="Y205">
            <v>42717</v>
          </cell>
          <cell r="Z205">
            <v>42717</v>
          </cell>
          <cell r="AA205">
            <v>42717</v>
          </cell>
          <cell r="AB205">
            <v>42717</v>
          </cell>
          <cell r="AC205">
            <v>42717</v>
          </cell>
          <cell r="AD205">
            <v>42717</v>
          </cell>
          <cell r="AE205">
            <v>42717</v>
          </cell>
          <cell r="AF205">
            <v>42717</v>
          </cell>
          <cell r="AG205">
            <v>42717</v>
          </cell>
          <cell r="AH205">
            <v>42720</v>
          </cell>
          <cell r="AI205">
            <v>42717</v>
          </cell>
          <cell r="AJ205">
            <v>42717</v>
          </cell>
          <cell r="AK205">
            <v>42717</v>
          </cell>
          <cell r="AL205">
            <v>42717</v>
          </cell>
          <cell r="AM205">
            <v>42716</v>
          </cell>
          <cell r="AN205">
            <v>42717</v>
          </cell>
          <cell r="AO205">
            <v>42717</v>
          </cell>
          <cell r="BL205">
            <v>42717</v>
          </cell>
          <cell r="BM205">
            <v>42717</v>
          </cell>
          <cell r="BN205">
            <v>42720</v>
          </cell>
          <cell r="BO205">
            <v>42717</v>
          </cell>
          <cell r="BP205">
            <v>42717</v>
          </cell>
          <cell r="BQ205">
            <v>42717</v>
          </cell>
          <cell r="BR205">
            <v>42717</v>
          </cell>
          <cell r="BS205">
            <v>42717</v>
          </cell>
          <cell r="BT205">
            <v>42717</v>
          </cell>
          <cell r="BU205">
            <v>42717</v>
          </cell>
          <cell r="BV205">
            <v>42717</v>
          </cell>
          <cell r="BW205">
            <v>42717</v>
          </cell>
          <cell r="BX205">
            <v>42720</v>
          </cell>
          <cell r="BY205">
            <v>42717</v>
          </cell>
          <cell r="BZ205">
            <v>42720</v>
          </cell>
          <cell r="CA205">
            <v>42717</v>
          </cell>
          <cell r="CB205">
            <v>42717</v>
          </cell>
          <cell r="CC205">
            <v>42717</v>
          </cell>
          <cell r="CD205">
            <v>42717</v>
          </cell>
          <cell r="CE205">
            <v>42720</v>
          </cell>
        </row>
        <row r="206">
          <cell r="V206">
            <v>42716</v>
          </cell>
          <cell r="W206">
            <v>42716</v>
          </cell>
          <cell r="X206">
            <v>42709</v>
          </cell>
          <cell r="Y206">
            <v>42716</v>
          </cell>
          <cell r="Z206">
            <v>42716</v>
          </cell>
          <cell r="AA206">
            <v>42716</v>
          </cell>
          <cell r="AB206">
            <v>42716</v>
          </cell>
          <cell r="AC206">
            <v>42716</v>
          </cell>
          <cell r="AD206">
            <v>42716</v>
          </cell>
          <cell r="AE206">
            <v>42716</v>
          </cell>
          <cell r="AF206">
            <v>42716</v>
          </cell>
          <cell r="AG206">
            <v>42716</v>
          </cell>
          <cell r="AH206">
            <v>42719</v>
          </cell>
          <cell r="AI206">
            <v>42716</v>
          </cell>
          <cell r="AJ206">
            <v>42716</v>
          </cell>
          <cell r="AK206">
            <v>42716</v>
          </cell>
          <cell r="AL206">
            <v>42716</v>
          </cell>
          <cell r="AM206">
            <v>42713</v>
          </cell>
          <cell r="AN206">
            <v>42716</v>
          </cell>
          <cell r="AO206">
            <v>42716</v>
          </cell>
          <cell r="BL206">
            <v>42716</v>
          </cell>
          <cell r="BM206">
            <v>42716</v>
          </cell>
          <cell r="BN206">
            <v>42719</v>
          </cell>
          <cell r="BO206">
            <v>42716</v>
          </cell>
          <cell r="BP206">
            <v>42716</v>
          </cell>
          <cell r="BQ206">
            <v>42716</v>
          </cell>
          <cell r="BR206">
            <v>42716</v>
          </cell>
          <cell r="BS206">
            <v>42716</v>
          </cell>
          <cell r="BT206">
            <v>42716</v>
          </cell>
          <cell r="BU206">
            <v>42716</v>
          </cell>
          <cell r="BV206">
            <v>42716</v>
          </cell>
          <cell r="BW206">
            <v>42716</v>
          </cell>
          <cell r="BX206">
            <v>42719</v>
          </cell>
          <cell r="BY206">
            <v>42716</v>
          </cell>
          <cell r="BZ206">
            <v>42719</v>
          </cell>
          <cell r="CA206">
            <v>42716</v>
          </cell>
          <cell r="CB206">
            <v>42716</v>
          </cell>
          <cell r="CC206">
            <v>42716</v>
          </cell>
          <cell r="CD206">
            <v>42716</v>
          </cell>
          <cell r="CE206">
            <v>42719</v>
          </cell>
        </row>
        <row r="207">
          <cell r="V207">
            <v>42713</v>
          </cell>
          <cell r="W207">
            <v>42713</v>
          </cell>
          <cell r="X207">
            <v>42706</v>
          </cell>
          <cell r="Y207">
            <v>42713</v>
          </cell>
          <cell r="Z207">
            <v>42713</v>
          </cell>
          <cell r="AA207">
            <v>42713</v>
          </cell>
          <cell r="AB207">
            <v>42713</v>
          </cell>
          <cell r="AC207">
            <v>42713</v>
          </cell>
          <cell r="AD207">
            <v>42713</v>
          </cell>
          <cell r="AE207">
            <v>42713</v>
          </cell>
          <cell r="AF207">
            <v>42713</v>
          </cell>
          <cell r="AG207">
            <v>42713</v>
          </cell>
          <cell r="AH207">
            <v>42718</v>
          </cell>
          <cell r="AI207">
            <v>42713</v>
          </cell>
          <cell r="AJ207">
            <v>42713</v>
          </cell>
          <cell r="AK207">
            <v>42713</v>
          </cell>
          <cell r="AL207">
            <v>42713</v>
          </cell>
          <cell r="AM207">
            <v>42712</v>
          </cell>
          <cell r="AN207">
            <v>42713</v>
          </cell>
          <cell r="AO207">
            <v>42713</v>
          </cell>
          <cell r="BL207">
            <v>42713</v>
          </cell>
          <cell r="BM207">
            <v>42713</v>
          </cell>
          <cell r="BN207">
            <v>42718</v>
          </cell>
          <cell r="BO207">
            <v>42713</v>
          </cell>
          <cell r="BP207">
            <v>42713</v>
          </cell>
          <cell r="BQ207">
            <v>42713</v>
          </cell>
          <cell r="BR207">
            <v>42713</v>
          </cell>
          <cell r="BS207">
            <v>42713</v>
          </cell>
          <cell r="BT207">
            <v>42713</v>
          </cell>
          <cell r="BU207">
            <v>42713</v>
          </cell>
          <cell r="BV207">
            <v>42713</v>
          </cell>
          <cell r="BW207">
            <v>42713</v>
          </cell>
          <cell r="BX207">
            <v>42718</v>
          </cell>
          <cell r="BY207">
            <v>42713</v>
          </cell>
          <cell r="BZ207">
            <v>42718</v>
          </cell>
          <cell r="CA207">
            <v>42713</v>
          </cell>
          <cell r="CB207">
            <v>42713</v>
          </cell>
          <cell r="CC207">
            <v>42713</v>
          </cell>
          <cell r="CD207">
            <v>42713</v>
          </cell>
          <cell r="CE207">
            <v>42718</v>
          </cell>
        </row>
        <row r="208">
          <cell r="V208">
            <v>42712</v>
          </cell>
          <cell r="W208">
            <v>42712</v>
          </cell>
          <cell r="X208">
            <v>42705</v>
          </cell>
          <cell r="Y208">
            <v>42712</v>
          </cell>
          <cell r="Z208">
            <v>42712</v>
          </cell>
          <cell r="AA208">
            <v>42712</v>
          </cell>
          <cell r="AB208">
            <v>42712</v>
          </cell>
          <cell r="AC208">
            <v>42712</v>
          </cell>
          <cell r="AD208">
            <v>42712</v>
          </cell>
          <cell r="AE208">
            <v>42712</v>
          </cell>
          <cell r="AF208">
            <v>42712</v>
          </cell>
          <cell r="AG208">
            <v>42712</v>
          </cell>
          <cell r="AH208">
            <v>42717</v>
          </cell>
          <cell r="AI208">
            <v>42712</v>
          </cell>
          <cell r="AJ208">
            <v>42712</v>
          </cell>
          <cell r="AK208">
            <v>42712</v>
          </cell>
          <cell r="AL208">
            <v>42712</v>
          </cell>
          <cell r="AM208">
            <v>42711</v>
          </cell>
          <cell r="AN208">
            <v>42712</v>
          </cell>
          <cell r="AO208">
            <v>42712</v>
          </cell>
          <cell r="BL208">
            <v>42712</v>
          </cell>
          <cell r="BM208">
            <v>42712</v>
          </cell>
          <cell r="BN208">
            <v>42717</v>
          </cell>
          <cell r="BO208">
            <v>42712</v>
          </cell>
          <cell r="BP208">
            <v>42712</v>
          </cell>
          <cell r="BQ208">
            <v>42712</v>
          </cell>
          <cell r="BR208">
            <v>42712</v>
          </cell>
          <cell r="BS208">
            <v>42712</v>
          </cell>
          <cell r="BT208">
            <v>42712</v>
          </cell>
          <cell r="BU208">
            <v>42712</v>
          </cell>
          <cell r="BV208">
            <v>42712</v>
          </cell>
          <cell r="BW208">
            <v>42712</v>
          </cell>
          <cell r="BX208">
            <v>42717</v>
          </cell>
          <cell r="BY208">
            <v>42712</v>
          </cell>
          <cell r="BZ208">
            <v>42717</v>
          </cell>
          <cell r="CA208">
            <v>42712</v>
          </cell>
          <cell r="CB208">
            <v>42712</v>
          </cell>
          <cell r="CC208">
            <v>42712</v>
          </cell>
          <cell r="CD208">
            <v>42712</v>
          </cell>
          <cell r="CE208">
            <v>42717</v>
          </cell>
        </row>
        <row r="209">
          <cell r="V209">
            <v>42711</v>
          </cell>
          <cell r="W209">
            <v>42711</v>
          </cell>
          <cell r="X209">
            <v>42704</v>
          </cell>
          <cell r="Y209">
            <v>42711</v>
          </cell>
          <cell r="Z209">
            <v>42711</v>
          </cell>
          <cell r="AA209">
            <v>42711</v>
          </cell>
          <cell r="AB209">
            <v>42711</v>
          </cell>
          <cell r="AC209">
            <v>42711</v>
          </cell>
          <cell r="AD209">
            <v>42711</v>
          </cell>
          <cell r="AE209">
            <v>42711</v>
          </cell>
          <cell r="AF209">
            <v>42711</v>
          </cell>
          <cell r="AG209">
            <v>42711</v>
          </cell>
          <cell r="AH209">
            <v>42716</v>
          </cell>
          <cell r="AI209">
            <v>42711</v>
          </cell>
          <cell r="AJ209">
            <v>42711</v>
          </cell>
          <cell r="AK209">
            <v>42711</v>
          </cell>
          <cell r="AL209">
            <v>42711</v>
          </cell>
          <cell r="AM209">
            <v>42710</v>
          </cell>
          <cell r="AN209">
            <v>42711</v>
          </cell>
          <cell r="AO209">
            <v>42711</v>
          </cell>
          <cell r="BL209">
            <v>42711</v>
          </cell>
          <cell r="BM209">
            <v>42711</v>
          </cell>
          <cell r="BN209">
            <v>42716</v>
          </cell>
          <cell r="BO209">
            <v>42711</v>
          </cell>
          <cell r="BP209">
            <v>42711</v>
          </cell>
          <cell r="BQ209">
            <v>42711</v>
          </cell>
          <cell r="BR209">
            <v>42711</v>
          </cell>
          <cell r="BS209">
            <v>42711</v>
          </cell>
          <cell r="BT209">
            <v>42711</v>
          </cell>
          <cell r="BU209">
            <v>42711</v>
          </cell>
          <cell r="BV209">
            <v>42711</v>
          </cell>
          <cell r="BW209">
            <v>42711</v>
          </cell>
          <cell r="BX209">
            <v>42716</v>
          </cell>
          <cell r="BY209">
            <v>42711</v>
          </cell>
          <cell r="BZ209">
            <v>42716</v>
          </cell>
          <cell r="CA209">
            <v>42711</v>
          </cell>
          <cell r="CB209">
            <v>42711</v>
          </cell>
          <cell r="CC209">
            <v>42711</v>
          </cell>
          <cell r="CD209">
            <v>42711</v>
          </cell>
          <cell r="CE209">
            <v>42716</v>
          </cell>
        </row>
        <row r="210">
          <cell r="V210">
            <v>42710</v>
          </cell>
          <cell r="W210">
            <v>42710</v>
          </cell>
          <cell r="X210">
            <v>42703</v>
          </cell>
          <cell r="Y210">
            <v>42710</v>
          </cell>
          <cell r="Z210">
            <v>42710</v>
          </cell>
          <cell r="AA210">
            <v>42710</v>
          </cell>
          <cell r="AB210">
            <v>42710</v>
          </cell>
          <cell r="AC210">
            <v>42710</v>
          </cell>
          <cell r="AD210">
            <v>42710</v>
          </cell>
          <cell r="AE210">
            <v>42710</v>
          </cell>
          <cell r="AF210">
            <v>42710</v>
          </cell>
          <cell r="AG210">
            <v>42710</v>
          </cell>
          <cell r="AH210">
            <v>42713</v>
          </cell>
          <cell r="AI210">
            <v>42710</v>
          </cell>
          <cell r="AJ210">
            <v>42710</v>
          </cell>
          <cell r="AK210">
            <v>42710</v>
          </cell>
          <cell r="AL210">
            <v>42710</v>
          </cell>
          <cell r="AM210">
            <v>42709</v>
          </cell>
          <cell r="AN210">
            <v>42710</v>
          </cell>
          <cell r="AO210">
            <v>42710</v>
          </cell>
          <cell r="BL210">
            <v>42710</v>
          </cell>
          <cell r="BM210">
            <v>42710</v>
          </cell>
          <cell r="BN210">
            <v>42713</v>
          </cell>
          <cell r="BO210">
            <v>42710</v>
          </cell>
          <cell r="BP210">
            <v>42710</v>
          </cell>
          <cell r="BQ210">
            <v>42710</v>
          </cell>
          <cell r="BR210">
            <v>42710</v>
          </cell>
          <cell r="BS210">
            <v>42710</v>
          </cell>
          <cell r="BT210">
            <v>42710</v>
          </cell>
          <cell r="BU210">
            <v>42710</v>
          </cell>
          <cell r="BV210">
            <v>42710</v>
          </cell>
          <cell r="BW210">
            <v>42710</v>
          </cell>
          <cell r="BX210">
            <v>42713</v>
          </cell>
          <cell r="BY210">
            <v>42710</v>
          </cell>
          <cell r="BZ210">
            <v>42713</v>
          </cell>
          <cell r="CA210">
            <v>42710</v>
          </cell>
          <cell r="CB210">
            <v>42710</v>
          </cell>
          <cell r="CC210">
            <v>42710</v>
          </cell>
          <cell r="CD210">
            <v>42710</v>
          </cell>
          <cell r="CE210">
            <v>42713</v>
          </cell>
        </row>
        <row r="211">
          <cell r="V211">
            <v>42709</v>
          </cell>
          <cell r="W211">
            <v>42709</v>
          </cell>
          <cell r="X211">
            <v>42702</v>
          </cell>
          <cell r="Y211">
            <v>42709</v>
          </cell>
          <cell r="Z211">
            <v>42709</v>
          </cell>
          <cell r="AA211">
            <v>42709</v>
          </cell>
          <cell r="AB211">
            <v>42709</v>
          </cell>
          <cell r="AC211">
            <v>42709</v>
          </cell>
          <cell r="AD211">
            <v>42709</v>
          </cell>
          <cell r="AE211">
            <v>42709</v>
          </cell>
          <cell r="AF211">
            <v>42709</v>
          </cell>
          <cell r="AG211">
            <v>42709</v>
          </cell>
          <cell r="AH211">
            <v>42712</v>
          </cell>
          <cell r="AI211">
            <v>42709</v>
          </cell>
          <cell r="AJ211">
            <v>42709</v>
          </cell>
          <cell r="AK211">
            <v>42709</v>
          </cell>
          <cell r="AL211">
            <v>42709</v>
          </cell>
          <cell r="AM211">
            <v>42706</v>
          </cell>
          <cell r="AN211">
            <v>42709</v>
          </cell>
          <cell r="AO211">
            <v>42709</v>
          </cell>
          <cell r="BL211">
            <v>42709</v>
          </cell>
          <cell r="BM211">
            <v>42709</v>
          </cell>
          <cell r="BN211">
            <v>42712</v>
          </cell>
          <cell r="BO211">
            <v>42709</v>
          </cell>
          <cell r="BP211">
            <v>42709</v>
          </cell>
          <cell r="BQ211">
            <v>42709</v>
          </cell>
          <cell r="BR211">
            <v>42709</v>
          </cell>
          <cell r="BS211">
            <v>42709</v>
          </cell>
          <cell r="BT211">
            <v>42709</v>
          </cell>
          <cell r="BU211">
            <v>42709</v>
          </cell>
          <cell r="BV211">
            <v>42709</v>
          </cell>
          <cell r="BW211">
            <v>42709</v>
          </cell>
          <cell r="BX211">
            <v>42712</v>
          </cell>
          <cell r="BY211">
            <v>42709</v>
          </cell>
          <cell r="BZ211">
            <v>42712</v>
          </cell>
          <cell r="CA211">
            <v>42709</v>
          </cell>
          <cell r="CB211">
            <v>42709</v>
          </cell>
          <cell r="CC211">
            <v>42709</v>
          </cell>
          <cell r="CD211">
            <v>42709</v>
          </cell>
          <cell r="CE211">
            <v>42712</v>
          </cell>
        </row>
        <row r="212">
          <cell r="V212">
            <v>42706</v>
          </cell>
          <cell r="W212">
            <v>42706</v>
          </cell>
          <cell r="X212">
            <v>42699</v>
          </cell>
          <cell r="Y212">
            <v>42706</v>
          </cell>
          <cell r="Z212">
            <v>42706</v>
          </cell>
          <cell r="AA212">
            <v>42706</v>
          </cell>
          <cell r="AB212">
            <v>42706</v>
          </cell>
          <cell r="AC212">
            <v>42706</v>
          </cell>
          <cell r="AD212">
            <v>42706</v>
          </cell>
          <cell r="AE212">
            <v>42706</v>
          </cell>
          <cell r="AF212">
            <v>42706</v>
          </cell>
          <cell r="AG212">
            <v>42706</v>
          </cell>
          <cell r="AH212">
            <v>42711</v>
          </cell>
          <cell r="AI212">
            <v>42706</v>
          </cell>
          <cell r="AJ212">
            <v>42706</v>
          </cell>
          <cell r="AK212">
            <v>42706</v>
          </cell>
          <cell r="AL212">
            <v>42706</v>
          </cell>
          <cell r="AM212">
            <v>42705</v>
          </cell>
          <cell r="AN212">
            <v>42706</v>
          </cell>
          <cell r="AO212">
            <v>42706</v>
          </cell>
          <cell r="BL212">
            <v>42706</v>
          </cell>
          <cell r="BM212">
            <v>42706</v>
          </cell>
          <cell r="BN212">
            <v>42711</v>
          </cell>
          <cell r="BO212">
            <v>42706</v>
          </cell>
          <cell r="BP212">
            <v>42706</v>
          </cell>
          <cell r="BQ212">
            <v>42706</v>
          </cell>
          <cell r="BR212">
            <v>42706</v>
          </cell>
          <cell r="BS212">
            <v>42706</v>
          </cell>
          <cell r="BT212">
            <v>42706</v>
          </cell>
          <cell r="BU212">
            <v>42706</v>
          </cell>
          <cell r="BV212">
            <v>42706</v>
          </cell>
          <cell r="BW212">
            <v>42706</v>
          </cell>
          <cell r="BX212">
            <v>42711</v>
          </cell>
          <cell r="BY212">
            <v>42706</v>
          </cell>
          <cell r="BZ212">
            <v>42711</v>
          </cell>
          <cell r="CA212">
            <v>42706</v>
          </cell>
          <cell r="CB212">
            <v>42706</v>
          </cell>
          <cell r="CC212">
            <v>42706</v>
          </cell>
          <cell r="CD212">
            <v>42706</v>
          </cell>
          <cell r="CE212">
            <v>42711</v>
          </cell>
        </row>
        <row r="213">
          <cell r="V213">
            <v>42705</v>
          </cell>
          <cell r="W213">
            <v>42705</v>
          </cell>
          <cell r="X213">
            <v>42697</v>
          </cell>
          <cell r="Y213">
            <v>42705</v>
          </cell>
          <cell r="Z213">
            <v>42705</v>
          </cell>
          <cell r="AA213">
            <v>42705</v>
          </cell>
          <cell r="AB213">
            <v>42705</v>
          </cell>
          <cell r="AC213">
            <v>42705</v>
          </cell>
          <cell r="AD213">
            <v>42705</v>
          </cell>
          <cell r="AE213">
            <v>42705</v>
          </cell>
          <cell r="AF213">
            <v>42705</v>
          </cell>
          <cell r="AG213">
            <v>42705</v>
          </cell>
          <cell r="AH213">
            <v>42710</v>
          </cell>
          <cell r="AI213">
            <v>42705</v>
          </cell>
          <cell r="AJ213">
            <v>42705</v>
          </cell>
          <cell r="AK213">
            <v>42705</v>
          </cell>
          <cell r="AL213">
            <v>42705</v>
          </cell>
          <cell r="AM213">
            <v>42704</v>
          </cell>
          <cell r="AN213">
            <v>42705</v>
          </cell>
          <cell r="AO213">
            <v>42705</v>
          </cell>
          <cell r="BL213">
            <v>42705</v>
          </cell>
          <cell r="BM213">
            <v>42705</v>
          </cell>
          <cell r="BN213">
            <v>42710</v>
          </cell>
          <cell r="BO213">
            <v>42705</v>
          </cell>
          <cell r="BP213">
            <v>42705</v>
          </cell>
          <cell r="BQ213">
            <v>42705</v>
          </cell>
          <cell r="BR213">
            <v>42705</v>
          </cell>
          <cell r="BS213">
            <v>42705</v>
          </cell>
          <cell r="BT213">
            <v>42705</v>
          </cell>
          <cell r="BU213">
            <v>42705</v>
          </cell>
          <cell r="BV213">
            <v>42705</v>
          </cell>
          <cell r="BW213">
            <v>42705</v>
          </cell>
          <cell r="BX213">
            <v>42710</v>
          </cell>
          <cell r="BY213">
            <v>42705</v>
          </cell>
          <cell r="BZ213">
            <v>42710</v>
          </cell>
          <cell r="CA213">
            <v>42705</v>
          </cell>
          <cell r="CB213">
            <v>42705</v>
          </cell>
          <cell r="CC213">
            <v>42705</v>
          </cell>
          <cell r="CD213">
            <v>42705</v>
          </cell>
          <cell r="CE213">
            <v>42710</v>
          </cell>
        </row>
        <row r="214">
          <cell r="V214">
            <v>42704</v>
          </cell>
          <cell r="W214">
            <v>42704</v>
          </cell>
          <cell r="X214">
            <v>42696</v>
          </cell>
          <cell r="Y214">
            <v>42704</v>
          </cell>
          <cell r="Z214">
            <v>42704</v>
          </cell>
          <cell r="AA214">
            <v>42704</v>
          </cell>
          <cell r="AB214">
            <v>42704</v>
          </cell>
          <cell r="AC214">
            <v>42704</v>
          </cell>
          <cell r="AD214">
            <v>42704</v>
          </cell>
          <cell r="AE214">
            <v>42704</v>
          </cell>
          <cell r="AF214">
            <v>42704</v>
          </cell>
          <cell r="AG214">
            <v>42704</v>
          </cell>
          <cell r="AH214">
            <v>42709</v>
          </cell>
          <cell r="AI214">
            <v>42704</v>
          </cell>
          <cell r="AJ214">
            <v>42704</v>
          </cell>
          <cell r="AK214">
            <v>42704</v>
          </cell>
          <cell r="AL214">
            <v>42704</v>
          </cell>
          <cell r="AM214">
            <v>42703</v>
          </cell>
          <cell r="AN214">
            <v>42704</v>
          </cell>
          <cell r="AO214">
            <v>42704</v>
          </cell>
          <cell r="BL214">
            <v>42704</v>
          </cell>
          <cell r="BM214">
            <v>42704</v>
          </cell>
          <cell r="BN214">
            <v>42709</v>
          </cell>
          <cell r="BO214">
            <v>42704</v>
          </cell>
          <cell r="BP214">
            <v>42704</v>
          </cell>
          <cell r="BQ214">
            <v>42704</v>
          </cell>
          <cell r="BR214">
            <v>42704</v>
          </cell>
          <cell r="BS214">
            <v>42704</v>
          </cell>
          <cell r="BT214">
            <v>42704</v>
          </cell>
          <cell r="BU214">
            <v>42704</v>
          </cell>
          <cell r="BV214">
            <v>42704</v>
          </cell>
          <cell r="BW214">
            <v>42704</v>
          </cell>
          <cell r="BX214">
            <v>42709</v>
          </cell>
          <cell r="BY214">
            <v>42704</v>
          </cell>
          <cell r="BZ214">
            <v>42709</v>
          </cell>
          <cell r="CA214">
            <v>42704</v>
          </cell>
          <cell r="CB214">
            <v>42704</v>
          </cell>
          <cell r="CC214">
            <v>42704</v>
          </cell>
          <cell r="CD214">
            <v>42704</v>
          </cell>
          <cell r="CE214">
            <v>42709</v>
          </cell>
        </row>
        <row r="215">
          <cell r="V215">
            <v>42703</v>
          </cell>
          <cell r="W215">
            <v>42703</v>
          </cell>
          <cell r="X215">
            <v>42695</v>
          </cell>
          <cell r="Y215">
            <v>42703</v>
          </cell>
          <cell r="Z215">
            <v>42703</v>
          </cell>
          <cell r="AA215">
            <v>42703</v>
          </cell>
          <cell r="AB215">
            <v>42703</v>
          </cell>
          <cell r="AC215">
            <v>42703</v>
          </cell>
          <cell r="AD215">
            <v>42703</v>
          </cell>
          <cell r="AE215">
            <v>42703</v>
          </cell>
          <cell r="AF215">
            <v>42703</v>
          </cell>
          <cell r="AG215">
            <v>42703</v>
          </cell>
          <cell r="AH215">
            <v>42706</v>
          </cell>
          <cell r="AI215">
            <v>42703</v>
          </cell>
          <cell r="AJ215">
            <v>42703</v>
          </cell>
          <cell r="AK215">
            <v>42703</v>
          </cell>
          <cell r="AL215">
            <v>42703</v>
          </cell>
          <cell r="AM215">
            <v>42702</v>
          </cell>
          <cell r="AN215">
            <v>42703</v>
          </cell>
          <cell r="AO215">
            <v>42703</v>
          </cell>
          <cell r="BL215">
            <v>42703</v>
          </cell>
          <cell r="BM215">
            <v>42703</v>
          </cell>
          <cell r="BN215">
            <v>42706</v>
          </cell>
          <cell r="BO215">
            <v>42703</v>
          </cell>
          <cell r="BP215">
            <v>42703</v>
          </cell>
          <cell r="BQ215">
            <v>42703</v>
          </cell>
          <cell r="BR215">
            <v>42703</v>
          </cell>
          <cell r="BS215">
            <v>42703</v>
          </cell>
          <cell r="BT215">
            <v>42703</v>
          </cell>
          <cell r="BU215">
            <v>42703</v>
          </cell>
          <cell r="BV215">
            <v>42703</v>
          </cell>
          <cell r="BW215">
            <v>42703</v>
          </cell>
          <cell r="BX215">
            <v>42706</v>
          </cell>
          <cell r="BY215">
            <v>42703</v>
          </cell>
          <cell r="BZ215">
            <v>42706</v>
          </cell>
          <cell r="CA215">
            <v>42703</v>
          </cell>
          <cell r="CB215">
            <v>42703</v>
          </cell>
          <cell r="CC215">
            <v>42703</v>
          </cell>
          <cell r="CD215">
            <v>42703</v>
          </cell>
          <cell r="CE215">
            <v>42706</v>
          </cell>
        </row>
        <row r="216">
          <cell r="V216">
            <v>42702</v>
          </cell>
          <cell r="W216">
            <v>42702</v>
          </cell>
          <cell r="X216">
            <v>42692</v>
          </cell>
          <cell r="Y216">
            <v>42702</v>
          </cell>
          <cell r="Z216">
            <v>42702</v>
          </cell>
          <cell r="AA216">
            <v>42702</v>
          </cell>
          <cell r="AB216">
            <v>42702</v>
          </cell>
          <cell r="AC216">
            <v>42702</v>
          </cell>
          <cell r="AD216">
            <v>42702</v>
          </cell>
          <cell r="AE216">
            <v>42702</v>
          </cell>
          <cell r="AF216">
            <v>42702</v>
          </cell>
          <cell r="AG216">
            <v>42702</v>
          </cell>
          <cell r="AH216">
            <v>42705</v>
          </cell>
          <cell r="AI216">
            <v>42702</v>
          </cell>
          <cell r="AJ216">
            <v>42702</v>
          </cell>
          <cell r="AK216">
            <v>42702</v>
          </cell>
          <cell r="AL216">
            <v>42702</v>
          </cell>
          <cell r="AM216">
            <v>42699</v>
          </cell>
          <cell r="AN216">
            <v>42702</v>
          </cell>
          <cell r="AO216">
            <v>42702</v>
          </cell>
          <cell r="BL216">
            <v>42702</v>
          </cell>
          <cell r="BM216">
            <v>42702</v>
          </cell>
          <cell r="BN216">
            <v>42705</v>
          </cell>
          <cell r="BO216">
            <v>42702</v>
          </cell>
          <cell r="BP216">
            <v>42702</v>
          </cell>
          <cell r="BQ216">
            <v>42702</v>
          </cell>
          <cell r="BR216">
            <v>42702</v>
          </cell>
          <cell r="BS216">
            <v>42702</v>
          </cell>
          <cell r="BT216">
            <v>42702</v>
          </cell>
          <cell r="BU216">
            <v>42702</v>
          </cell>
          <cell r="BV216">
            <v>42702</v>
          </cell>
          <cell r="BW216">
            <v>42702</v>
          </cell>
          <cell r="BX216">
            <v>42705</v>
          </cell>
          <cell r="BY216">
            <v>42702</v>
          </cell>
          <cell r="BZ216">
            <v>42705</v>
          </cell>
          <cell r="CA216">
            <v>42702</v>
          </cell>
          <cell r="CB216">
            <v>42702</v>
          </cell>
          <cell r="CC216">
            <v>42702</v>
          </cell>
          <cell r="CD216">
            <v>42702</v>
          </cell>
          <cell r="CE216">
            <v>42705</v>
          </cell>
        </row>
        <row r="217">
          <cell r="V217">
            <v>42699</v>
          </cell>
          <cell r="W217">
            <v>42699</v>
          </cell>
          <cell r="X217">
            <v>42691</v>
          </cell>
          <cell r="Y217">
            <v>42699</v>
          </cell>
          <cell r="Z217">
            <v>42699</v>
          </cell>
          <cell r="AA217">
            <v>42699</v>
          </cell>
          <cell r="AB217">
            <v>42699</v>
          </cell>
          <cell r="AC217">
            <v>42699</v>
          </cell>
          <cell r="AD217">
            <v>42699</v>
          </cell>
          <cell r="AE217">
            <v>42699</v>
          </cell>
          <cell r="AF217">
            <v>42699</v>
          </cell>
          <cell r="AG217">
            <v>42699</v>
          </cell>
          <cell r="AH217">
            <v>42704</v>
          </cell>
          <cell r="AI217">
            <v>42699</v>
          </cell>
          <cell r="AJ217">
            <v>42699</v>
          </cell>
          <cell r="AK217">
            <v>42699</v>
          </cell>
          <cell r="AL217">
            <v>42699</v>
          </cell>
          <cell r="AM217">
            <v>42698</v>
          </cell>
          <cell r="AN217">
            <v>42699</v>
          </cell>
          <cell r="AO217">
            <v>42699</v>
          </cell>
          <cell r="BL217">
            <v>42699</v>
          </cell>
          <cell r="BM217">
            <v>42699</v>
          </cell>
          <cell r="BN217">
            <v>42704</v>
          </cell>
          <cell r="BO217">
            <v>42699</v>
          </cell>
          <cell r="BP217">
            <v>42699</v>
          </cell>
          <cell r="BQ217">
            <v>42699</v>
          </cell>
          <cell r="BR217">
            <v>42699</v>
          </cell>
          <cell r="BS217">
            <v>42699</v>
          </cell>
          <cell r="BT217">
            <v>42699</v>
          </cell>
          <cell r="BU217">
            <v>42699</v>
          </cell>
          <cell r="BV217">
            <v>42699</v>
          </cell>
          <cell r="BW217">
            <v>42699</v>
          </cell>
          <cell r="BX217">
            <v>42704</v>
          </cell>
          <cell r="BY217">
            <v>42699</v>
          </cell>
          <cell r="BZ217">
            <v>42704</v>
          </cell>
          <cell r="CA217">
            <v>42699</v>
          </cell>
          <cell r="CB217">
            <v>42699</v>
          </cell>
          <cell r="CC217">
            <v>42699</v>
          </cell>
          <cell r="CD217">
            <v>42699</v>
          </cell>
          <cell r="CE217">
            <v>42704</v>
          </cell>
        </row>
        <row r="218">
          <cell r="V218">
            <v>42697</v>
          </cell>
          <cell r="W218">
            <v>42697</v>
          </cell>
          <cell r="X218">
            <v>42690</v>
          </cell>
          <cell r="Y218">
            <v>42697</v>
          </cell>
          <cell r="Z218">
            <v>42697</v>
          </cell>
          <cell r="AA218">
            <v>42697</v>
          </cell>
          <cell r="AB218">
            <v>42698</v>
          </cell>
          <cell r="AC218">
            <v>42697</v>
          </cell>
          <cell r="AD218">
            <v>42697</v>
          </cell>
          <cell r="AE218">
            <v>42697</v>
          </cell>
          <cell r="AF218">
            <v>42697</v>
          </cell>
          <cell r="AG218">
            <v>42697</v>
          </cell>
          <cell r="AH218">
            <v>42703</v>
          </cell>
          <cell r="AI218">
            <v>42697</v>
          </cell>
          <cell r="AJ218">
            <v>42698</v>
          </cell>
          <cell r="AK218">
            <v>42697</v>
          </cell>
          <cell r="AL218">
            <v>42697</v>
          </cell>
          <cell r="AM218">
            <v>42697</v>
          </cell>
          <cell r="AN218">
            <v>42698</v>
          </cell>
          <cell r="AO218">
            <v>42698</v>
          </cell>
          <cell r="BL218">
            <v>42697</v>
          </cell>
          <cell r="BM218">
            <v>42697</v>
          </cell>
          <cell r="BN218">
            <v>42703</v>
          </cell>
          <cell r="BO218">
            <v>42697</v>
          </cell>
          <cell r="BP218">
            <v>42697</v>
          </cell>
          <cell r="BQ218">
            <v>42697</v>
          </cell>
          <cell r="BR218">
            <v>42698</v>
          </cell>
          <cell r="BS218">
            <v>42697</v>
          </cell>
          <cell r="BT218">
            <v>42697</v>
          </cell>
          <cell r="BU218">
            <v>42697</v>
          </cell>
          <cell r="BV218">
            <v>42697</v>
          </cell>
          <cell r="BW218">
            <v>42697</v>
          </cell>
          <cell r="BX218">
            <v>42703</v>
          </cell>
          <cell r="BY218">
            <v>42697</v>
          </cell>
          <cell r="BZ218">
            <v>42703</v>
          </cell>
          <cell r="CA218">
            <v>42697</v>
          </cell>
          <cell r="CB218">
            <v>42697</v>
          </cell>
          <cell r="CC218">
            <v>42697</v>
          </cell>
          <cell r="CD218">
            <v>42698</v>
          </cell>
          <cell r="CE218">
            <v>42703</v>
          </cell>
        </row>
        <row r="219">
          <cell r="V219">
            <v>42696</v>
          </cell>
          <cell r="W219">
            <v>42696</v>
          </cell>
          <cell r="X219">
            <v>42689</v>
          </cell>
          <cell r="Y219">
            <v>42696</v>
          </cell>
          <cell r="Z219">
            <v>42696</v>
          </cell>
          <cell r="AA219">
            <v>42696</v>
          </cell>
          <cell r="AB219">
            <v>42697</v>
          </cell>
          <cell r="AC219">
            <v>42696</v>
          </cell>
          <cell r="AD219">
            <v>42696</v>
          </cell>
          <cell r="AE219">
            <v>42696</v>
          </cell>
          <cell r="AF219">
            <v>42696</v>
          </cell>
          <cell r="AG219">
            <v>42696</v>
          </cell>
          <cell r="AH219">
            <v>42702</v>
          </cell>
          <cell r="AI219">
            <v>42696</v>
          </cell>
          <cell r="AJ219">
            <v>42697</v>
          </cell>
          <cell r="AK219">
            <v>42696</v>
          </cell>
          <cell r="AL219">
            <v>42696</v>
          </cell>
          <cell r="AM219">
            <v>42696</v>
          </cell>
          <cell r="AN219">
            <v>42697</v>
          </cell>
          <cell r="AO219">
            <v>42697</v>
          </cell>
          <cell r="BL219">
            <v>42696</v>
          </cell>
          <cell r="BM219">
            <v>42696</v>
          </cell>
          <cell r="BN219">
            <v>42702</v>
          </cell>
          <cell r="BO219">
            <v>42696</v>
          </cell>
          <cell r="BP219">
            <v>42696</v>
          </cell>
          <cell r="BQ219">
            <v>42696</v>
          </cell>
          <cell r="BR219">
            <v>42697</v>
          </cell>
          <cell r="BS219">
            <v>42696</v>
          </cell>
          <cell r="BT219">
            <v>42696</v>
          </cell>
          <cell r="BU219">
            <v>42696</v>
          </cell>
          <cell r="BV219">
            <v>42696</v>
          </cell>
          <cell r="BW219">
            <v>42696</v>
          </cell>
          <cell r="BX219">
            <v>42702</v>
          </cell>
          <cell r="BY219">
            <v>42696</v>
          </cell>
          <cell r="BZ219">
            <v>42702</v>
          </cell>
          <cell r="CA219">
            <v>42696</v>
          </cell>
          <cell r="CB219">
            <v>42696</v>
          </cell>
          <cell r="CC219">
            <v>42696</v>
          </cell>
          <cell r="CD219">
            <v>42697</v>
          </cell>
          <cell r="CE219">
            <v>42702</v>
          </cell>
        </row>
        <row r="220">
          <cell r="V220">
            <v>42695</v>
          </cell>
          <cell r="W220">
            <v>42695</v>
          </cell>
          <cell r="X220">
            <v>42688</v>
          </cell>
          <cell r="Y220">
            <v>42695</v>
          </cell>
          <cell r="Z220">
            <v>42695</v>
          </cell>
          <cell r="AA220">
            <v>42695</v>
          </cell>
          <cell r="AB220">
            <v>42696</v>
          </cell>
          <cell r="AC220">
            <v>42695</v>
          </cell>
          <cell r="AD220">
            <v>42695</v>
          </cell>
          <cell r="AE220">
            <v>42695</v>
          </cell>
          <cell r="AF220">
            <v>42695</v>
          </cell>
          <cell r="AG220">
            <v>42695</v>
          </cell>
          <cell r="AH220">
            <v>42699</v>
          </cell>
          <cell r="AI220">
            <v>42695</v>
          </cell>
          <cell r="AJ220">
            <v>42696</v>
          </cell>
          <cell r="AK220">
            <v>42695</v>
          </cell>
          <cell r="AL220">
            <v>42695</v>
          </cell>
          <cell r="AM220">
            <v>42695</v>
          </cell>
          <cell r="AN220">
            <v>42696</v>
          </cell>
          <cell r="AO220">
            <v>42696</v>
          </cell>
          <cell r="BL220">
            <v>42695</v>
          </cell>
          <cell r="BM220">
            <v>42695</v>
          </cell>
          <cell r="BN220">
            <v>42699</v>
          </cell>
          <cell r="BO220">
            <v>42695</v>
          </cell>
          <cell r="BP220">
            <v>42695</v>
          </cell>
          <cell r="BQ220">
            <v>42695</v>
          </cell>
          <cell r="BR220">
            <v>42696</v>
          </cell>
          <cell r="BS220">
            <v>42695</v>
          </cell>
          <cell r="BT220">
            <v>42695</v>
          </cell>
          <cell r="BU220">
            <v>42695</v>
          </cell>
          <cell r="BV220">
            <v>42695</v>
          </cell>
          <cell r="BW220">
            <v>42695</v>
          </cell>
          <cell r="BX220">
            <v>42699</v>
          </cell>
          <cell r="BY220">
            <v>42695</v>
          </cell>
          <cell r="BZ220">
            <v>42699</v>
          </cell>
          <cell r="CA220">
            <v>42695</v>
          </cell>
          <cell r="CB220">
            <v>42695</v>
          </cell>
          <cell r="CC220">
            <v>42695</v>
          </cell>
          <cell r="CD220">
            <v>42696</v>
          </cell>
          <cell r="CE220">
            <v>42699</v>
          </cell>
        </row>
        <row r="221">
          <cell r="V221">
            <v>42692</v>
          </cell>
          <cell r="W221">
            <v>42692</v>
          </cell>
          <cell r="X221">
            <v>42685</v>
          </cell>
          <cell r="Y221">
            <v>42692</v>
          </cell>
          <cell r="Z221">
            <v>42692</v>
          </cell>
          <cell r="AA221">
            <v>42692</v>
          </cell>
          <cell r="AB221">
            <v>42695</v>
          </cell>
          <cell r="AC221">
            <v>42692</v>
          </cell>
          <cell r="AD221">
            <v>42692</v>
          </cell>
          <cell r="AE221">
            <v>42692</v>
          </cell>
          <cell r="AF221">
            <v>42692</v>
          </cell>
          <cell r="AG221">
            <v>42692</v>
          </cell>
          <cell r="AH221">
            <v>42698</v>
          </cell>
          <cell r="AI221">
            <v>42692</v>
          </cell>
          <cell r="AJ221">
            <v>42695</v>
          </cell>
          <cell r="AK221">
            <v>42692</v>
          </cell>
          <cell r="AL221">
            <v>42692</v>
          </cell>
          <cell r="AM221">
            <v>42692</v>
          </cell>
          <cell r="AN221">
            <v>42695</v>
          </cell>
          <cell r="AO221">
            <v>42695</v>
          </cell>
          <cell r="BL221">
            <v>42692</v>
          </cell>
          <cell r="BM221">
            <v>42692</v>
          </cell>
          <cell r="BN221">
            <v>42698</v>
          </cell>
          <cell r="BO221">
            <v>42692</v>
          </cell>
          <cell r="BP221">
            <v>42692</v>
          </cell>
          <cell r="BQ221">
            <v>42692</v>
          </cell>
          <cell r="BR221">
            <v>42695</v>
          </cell>
          <cell r="BS221">
            <v>42692</v>
          </cell>
          <cell r="BT221">
            <v>42692</v>
          </cell>
          <cell r="BU221">
            <v>42692</v>
          </cell>
          <cell r="BV221">
            <v>42692</v>
          </cell>
          <cell r="BW221">
            <v>42692</v>
          </cell>
          <cell r="BX221">
            <v>42698</v>
          </cell>
          <cell r="BY221">
            <v>42692</v>
          </cell>
          <cell r="BZ221">
            <v>42698</v>
          </cell>
          <cell r="CA221">
            <v>42692</v>
          </cell>
          <cell r="CB221">
            <v>42692</v>
          </cell>
          <cell r="CC221">
            <v>42692</v>
          </cell>
          <cell r="CD221">
            <v>42695</v>
          </cell>
          <cell r="CE221">
            <v>42698</v>
          </cell>
        </row>
        <row r="222">
          <cell r="V222">
            <v>42691</v>
          </cell>
          <cell r="W222">
            <v>42691</v>
          </cell>
          <cell r="X222">
            <v>42684</v>
          </cell>
          <cell r="Y222">
            <v>42691</v>
          </cell>
          <cell r="Z222">
            <v>42691</v>
          </cell>
          <cell r="AA222">
            <v>42691</v>
          </cell>
          <cell r="AB222">
            <v>42692</v>
          </cell>
          <cell r="AC222">
            <v>42691</v>
          </cell>
          <cell r="AD222">
            <v>42691</v>
          </cell>
          <cell r="AE222">
            <v>42691</v>
          </cell>
          <cell r="AF222">
            <v>42691</v>
          </cell>
          <cell r="AG222">
            <v>42691</v>
          </cell>
          <cell r="AH222">
            <v>42697</v>
          </cell>
          <cell r="AI222">
            <v>42691</v>
          </cell>
          <cell r="AJ222">
            <v>42692</v>
          </cell>
          <cell r="AK222">
            <v>42691</v>
          </cell>
          <cell r="AL222">
            <v>42691</v>
          </cell>
          <cell r="AM222">
            <v>42691</v>
          </cell>
          <cell r="AN222">
            <v>42692</v>
          </cell>
          <cell r="AO222">
            <v>42692</v>
          </cell>
          <cell r="BL222">
            <v>42691</v>
          </cell>
          <cell r="BM222">
            <v>42691</v>
          </cell>
          <cell r="BN222">
            <v>42697</v>
          </cell>
          <cell r="BO222">
            <v>42691</v>
          </cell>
          <cell r="BP222">
            <v>42691</v>
          </cell>
          <cell r="BQ222">
            <v>42691</v>
          </cell>
          <cell r="BR222">
            <v>42692</v>
          </cell>
          <cell r="BS222">
            <v>42691</v>
          </cell>
          <cell r="BT222">
            <v>42691</v>
          </cell>
          <cell r="BU222">
            <v>42691</v>
          </cell>
          <cell r="BV222">
            <v>42691</v>
          </cell>
          <cell r="BW222">
            <v>42691</v>
          </cell>
          <cell r="BX222">
            <v>42697</v>
          </cell>
          <cell r="BY222">
            <v>42691</v>
          </cell>
          <cell r="BZ222">
            <v>42697</v>
          </cell>
          <cell r="CA222">
            <v>42691</v>
          </cell>
          <cell r="CB222">
            <v>42691</v>
          </cell>
          <cell r="CC222">
            <v>42691</v>
          </cell>
          <cell r="CD222">
            <v>42692</v>
          </cell>
          <cell r="CE222">
            <v>42697</v>
          </cell>
        </row>
        <row r="223">
          <cell r="V223">
            <v>42690</v>
          </cell>
          <cell r="W223">
            <v>42690</v>
          </cell>
          <cell r="X223">
            <v>42683</v>
          </cell>
          <cell r="Y223">
            <v>42690</v>
          </cell>
          <cell r="Z223">
            <v>42690</v>
          </cell>
          <cell r="AA223">
            <v>42690</v>
          </cell>
          <cell r="AB223">
            <v>42691</v>
          </cell>
          <cell r="AC223">
            <v>42690</v>
          </cell>
          <cell r="AD223">
            <v>42690</v>
          </cell>
          <cell r="AE223">
            <v>42690</v>
          </cell>
          <cell r="AF223">
            <v>42690</v>
          </cell>
          <cell r="AG223">
            <v>42690</v>
          </cell>
          <cell r="AH223">
            <v>42696</v>
          </cell>
          <cell r="AI223">
            <v>42690</v>
          </cell>
          <cell r="AJ223">
            <v>42691</v>
          </cell>
          <cell r="AK223">
            <v>42690</v>
          </cell>
          <cell r="AL223">
            <v>42690</v>
          </cell>
          <cell r="AM223">
            <v>42690</v>
          </cell>
          <cell r="AN223">
            <v>42691</v>
          </cell>
          <cell r="AO223">
            <v>42691</v>
          </cell>
          <cell r="BL223">
            <v>42690</v>
          </cell>
          <cell r="BM223">
            <v>42690</v>
          </cell>
          <cell r="BN223">
            <v>42696</v>
          </cell>
          <cell r="BO223">
            <v>42690</v>
          </cell>
          <cell r="BP223">
            <v>42690</v>
          </cell>
          <cell r="BQ223">
            <v>42690</v>
          </cell>
          <cell r="BR223">
            <v>42691</v>
          </cell>
          <cell r="BS223">
            <v>42690</v>
          </cell>
          <cell r="BT223">
            <v>42690</v>
          </cell>
          <cell r="BU223">
            <v>42690</v>
          </cell>
          <cell r="BV223">
            <v>42690</v>
          </cell>
          <cell r="BW223">
            <v>42690</v>
          </cell>
          <cell r="BX223">
            <v>42696</v>
          </cell>
          <cell r="BY223">
            <v>42690</v>
          </cell>
          <cell r="BZ223">
            <v>42696</v>
          </cell>
          <cell r="CA223">
            <v>42690</v>
          </cell>
          <cell r="CB223">
            <v>42690</v>
          </cell>
          <cell r="CC223">
            <v>42690</v>
          </cell>
          <cell r="CD223">
            <v>42691</v>
          </cell>
          <cell r="CE223">
            <v>42696</v>
          </cell>
        </row>
        <row r="224">
          <cell r="V224">
            <v>42689</v>
          </cell>
          <cell r="W224">
            <v>42689</v>
          </cell>
          <cell r="X224">
            <v>42682</v>
          </cell>
          <cell r="Y224">
            <v>42689</v>
          </cell>
          <cell r="Z224">
            <v>42689</v>
          </cell>
          <cell r="AA224">
            <v>42689</v>
          </cell>
          <cell r="AB224">
            <v>42690</v>
          </cell>
          <cell r="AC224">
            <v>42689</v>
          </cell>
          <cell r="AD224">
            <v>42689</v>
          </cell>
          <cell r="AE224">
            <v>42689</v>
          </cell>
          <cell r="AF224">
            <v>42689</v>
          </cell>
          <cell r="AG224">
            <v>42689</v>
          </cell>
          <cell r="AH224">
            <v>42695</v>
          </cell>
          <cell r="AI224">
            <v>42689</v>
          </cell>
          <cell r="AJ224">
            <v>42690</v>
          </cell>
          <cell r="AK224">
            <v>42689</v>
          </cell>
          <cell r="AL224">
            <v>42689</v>
          </cell>
          <cell r="AM224">
            <v>42689</v>
          </cell>
          <cell r="AN224">
            <v>42690</v>
          </cell>
          <cell r="AO224">
            <v>42690</v>
          </cell>
          <cell r="BL224">
            <v>42689</v>
          </cell>
          <cell r="BM224">
            <v>42689</v>
          </cell>
          <cell r="BN224">
            <v>42695</v>
          </cell>
          <cell r="BO224">
            <v>42689</v>
          </cell>
          <cell r="BP224">
            <v>42689</v>
          </cell>
          <cell r="BQ224">
            <v>42689</v>
          </cell>
          <cell r="BR224">
            <v>42690</v>
          </cell>
          <cell r="BS224">
            <v>42689</v>
          </cell>
          <cell r="BT224">
            <v>42689</v>
          </cell>
          <cell r="BU224">
            <v>42689</v>
          </cell>
          <cell r="BV224">
            <v>42689</v>
          </cell>
          <cell r="BW224">
            <v>42689</v>
          </cell>
          <cell r="BX224">
            <v>42695</v>
          </cell>
          <cell r="BY224">
            <v>42689</v>
          </cell>
          <cell r="BZ224">
            <v>42695</v>
          </cell>
          <cell r="CA224">
            <v>42689</v>
          </cell>
          <cell r="CB224">
            <v>42689</v>
          </cell>
          <cell r="CC224">
            <v>42689</v>
          </cell>
          <cell r="CD224">
            <v>42690</v>
          </cell>
          <cell r="CE224">
            <v>42695</v>
          </cell>
        </row>
        <row r="225">
          <cell r="V225">
            <v>42688</v>
          </cell>
          <cell r="W225">
            <v>42688</v>
          </cell>
          <cell r="X225">
            <v>42681</v>
          </cell>
          <cell r="Y225">
            <v>42688</v>
          </cell>
          <cell r="Z225">
            <v>42688</v>
          </cell>
          <cell r="AA225">
            <v>42688</v>
          </cell>
          <cell r="AB225">
            <v>42689</v>
          </cell>
          <cell r="AC225">
            <v>42688</v>
          </cell>
          <cell r="AD225">
            <v>42688</v>
          </cell>
          <cell r="AE225">
            <v>42688</v>
          </cell>
          <cell r="AF225">
            <v>42688</v>
          </cell>
          <cell r="AG225">
            <v>42688</v>
          </cell>
          <cell r="AH225">
            <v>42692</v>
          </cell>
          <cell r="AI225">
            <v>42688</v>
          </cell>
          <cell r="AJ225">
            <v>42689</v>
          </cell>
          <cell r="AK225">
            <v>42688</v>
          </cell>
          <cell r="AL225">
            <v>42688</v>
          </cell>
          <cell r="AM225">
            <v>42685</v>
          </cell>
          <cell r="AN225">
            <v>42689</v>
          </cell>
          <cell r="AO225">
            <v>42689</v>
          </cell>
          <cell r="BL225">
            <v>42688</v>
          </cell>
          <cell r="BM225">
            <v>42688</v>
          </cell>
          <cell r="BN225">
            <v>42692</v>
          </cell>
          <cell r="BO225">
            <v>42688</v>
          </cell>
          <cell r="BP225">
            <v>42688</v>
          </cell>
          <cell r="BQ225">
            <v>42688</v>
          </cell>
          <cell r="BR225">
            <v>42689</v>
          </cell>
          <cell r="BS225">
            <v>42688</v>
          </cell>
          <cell r="BT225">
            <v>42688</v>
          </cell>
          <cell r="BU225">
            <v>42688</v>
          </cell>
          <cell r="BV225">
            <v>42688</v>
          </cell>
          <cell r="BW225">
            <v>42688</v>
          </cell>
          <cell r="BX225">
            <v>42692</v>
          </cell>
          <cell r="BY225">
            <v>42688</v>
          </cell>
          <cell r="BZ225">
            <v>42692</v>
          </cell>
          <cell r="CA225">
            <v>42688</v>
          </cell>
          <cell r="CB225">
            <v>42688</v>
          </cell>
          <cell r="CC225">
            <v>42688</v>
          </cell>
          <cell r="CD225">
            <v>42689</v>
          </cell>
          <cell r="CE225">
            <v>42692</v>
          </cell>
        </row>
        <row r="226">
          <cell r="V226">
            <v>42685</v>
          </cell>
          <cell r="W226">
            <v>42685</v>
          </cell>
          <cell r="X226">
            <v>42678</v>
          </cell>
          <cell r="Y226">
            <v>42685</v>
          </cell>
          <cell r="Z226">
            <v>42685</v>
          </cell>
          <cell r="AA226">
            <v>42685</v>
          </cell>
          <cell r="AB226">
            <v>42688</v>
          </cell>
          <cell r="AC226">
            <v>42685</v>
          </cell>
          <cell r="AD226">
            <v>42685</v>
          </cell>
          <cell r="AE226">
            <v>42685</v>
          </cell>
          <cell r="AF226">
            <v>42685</v>
          </cell>
          <cell r="AG226">
            <v>42685</v>
          </cell>
          <cell r="AH226">
            <v>42691</v>
          </cell>
          <cell r="AI226">
            <v>42685</v>
          </cell>
          <cell r="AJ226">
            <v>42688</v>
          </cell>
          <cell r="AK226">
            <v>42685</v>
          </cell>
          <cell r="AL226">
            <v>42685</v>
          </cell>
          <cell r="AM226">
            <v>42684</v>
          </cell>
          <cell r="AN226">
            <v>42688</v>
          </cell>
          <cell r="AO226">
            <v>42688</v>
          </cell>
          <cell r="BL226">
            <v>42685</v>
          </cell>
          <cell r="BM226">
            <v>42685</v>
          </cell>
          <cell r="BN226">
            <v>42691</v>
          </cell>
          <cell r="BO226">
            <v>42685</v>
          </cell>
          <cell r="BP226">
            <v>42685</v>
          </cell>
          <cell r="BQ226">
            <v>42685</v>
          </cell>
          <cell r="BR226">
            <v>42688</v>
          </cell>
          <cell r="BS226">
            <v>42685</v>
          </cell>
          <cell r="BT226">
            <v>42685</v>
          </cell>
          <cell r="BU226">
            <v>42685</v>
          </cell>
          <cell r="BV226">
            <v>42685</v>
          </cell>
          <cell r="BW226">
            <v>42685</v>
          </cell>
          <cell r="BX226">
            <v>42691</v>
          </cell>
          <cell r="BY226">
            <v>42685</v>
          </cell>
          <cell r="BZ226">
            <v>42691</v>
          </cell>
          <cell r="CA226">
            <v>42685</v>
          </cell>
          <cell r="CB226">
            <v>42685</v>
          </cell>
          <cell r="CC226">
            <v>42685</v>
          </cell>
          <cell r="CD226">
            <v>42688</v>
          </cell>
          <cell r="CE226">
            <v>42691</v>
          </cell>
        </row>
        <row r="227">
          <cell r="V227">
            <v>42684</v>
          </cell>
          <cell r="W227">
            <v>42684</v>
          </cell>
          <cell r="X227">
            <v>42677</v>
          </cell>
          <cell r="Y227">
            <v>42684</v>
          </cell>
          <cell r="Z227">
            <v>42684</v>
          </cell>
          <cell r="AA227">
            <v>42684</v>
          </cell>
          <cell r="AB227">
            <v>42685</v>
          </cell>
          <cell r="AC227">
            <v>42684</v>
          </cell>
          <cell r="AD227">
            <v>42684</v>
          </cell>
          <cell r="AE227">
            <v>42684</v>
          </cell>
          <cell r="AF227">
            <v>42684</v>
          </cell>
          <cell r="AG227">
            <v>42684</v>
          </cell>
          <cell r="AH227">
            <v>42690</v>
          </cell>
          <cell r="AI227">
            <v>42684</v>
          </cell>
          <cell r="AJ227">
            <v>42685</v>
          </cell>
          <cell r="AK227">
            <v>42684</v>
          </cell>
          <cell r="AL227">
            <v>42684</v>
          </cell>
          <cell r="AM227">
            <v>42683</v>
          </cell>
          <cell r="AN227">
            <v>42685</v>
          </cell>
          <cell r="AO227">
            <v>42685</v>
          </cell>
          <cell r="BL227">
            <v>42684</v>
          </cell>
          <cell r="BM227">
            <v>42684</v>
          </cell>
          <cell r="BN227">
            <v>42690</v>
          </cell>
          <cell r="BO227">
            <v>42684</v>
          </cell>
          <cell r="BP227">
            <v>42684</v>
          </cell>
          <cell r="BQ227">
            <v>42684</v>
          </cell>
          <cell r="BR227">
            <v>42685</v>
          </cell>
          <cell r="BS227">
            <v>42684</v>
          </cell>
          <cell r="BT227">
            <v>42684</v>
          </cell>
          <cell r="BU227">
            <v>42684</v>
          </cell>
          <cell r="BV227">
            <v>42684</v>
          </cell>
          <cell r="BW227">
            <v>42684</v>
          </cell>
          <cell r="BX227">
            <v>42690</v>
          </cell>
          <cell r="BY227">
            <v>42684</v>
          </cell>
          <cell r="BZ227">
            <v>42690</v>
          </cell>
          <cell r="CA227">
            <v>42684</v>
          </cell>
          <cell r="CB227">
            <v>42684</v>
          </cell>
          <cell r="CC227">
            <v>42684</v>
          </cell>
          <cell r="CD227">
            <v>42685</v>
          </cell>
          <cell r="CE227">
            <v>42690</v>
          </cell>
        </row>
        <row r="228">
          <cell r="V228">
            <v>42683</v>
          </cell>
          <cell r="W228">
            <v>42683</v>
          </cell>
          <cell r="X228">
            <v>42676</v>
          </cell>
          <cell r="Y228">
            <v>42683</v>
          </cell>
          <cell r="Z228">
            <v>42683</v>
          </cell>
          <cell r="AA228">
            <v>42683</v>
          </cell>
          <cell r="AB228">
            <v>42684</v>
          </cell>
          <cell r="AC228">
            <v>42683</v>
          </cell>
          <cell r="AD228">
            <v>42683</v>
          </cell>
          <cell r="AE228">
            <v>42683</v>
          </cell>
          <cell r="AF228">
            <v>42683</v>
          </cell>
          <cell r="AG228">
            <v>42683</v>
          </cell>
          <cell r="AH228">
            <v>42689</v>
          </cell>
          <cell r="AI228">
            <v>42683</v>
          </cell>
          <cell r="AJ228">
            <v>42684</v>
          </cell>
          <cell r="AK228">
            <v>42683</v>
          </cell>
          <cell r="AL228">
            <v>42683</v>
          </cell>
          <cell r="AM228">
            <v>42682</v>
          </cell>
          <cell r="AN228">
            <v>42684</v>
          </cell>
          <cell r="AO228">
            <v>42684</v>
          </cell>
          <cell r="BL228">
            <v>42683</v>
          </cell>
          <cell r="BM228">
            <v>42683</v>
          </cell>
          <cell r="BN228">
            <v>42689</v>
          </cell>
          <cell r="BO228">
            <v>42683</v>
          </cell>
          <cell r="BP228">
            <v>42683</v>
          </cell>
          <cell r="BQ228">
            <v>42683</v>
          </cell>
          <cell r="BR228">
            <v>42684</v>
          </cell>
          <cell r="BS228">
            <v>42683</v>
          </cell>
          <cell r="BT228">
            <v>42683</v>
          </cell>
          <cell r="BU228">
            <v>42683</v>
          </cell>
          <cell r="BV228">
            <v>42683</v>
          </cell>
          <cell r="BW228">
            <v>42683</v>
          </cell>
          <cell r="BX228">
            <v>42689</v>
          </cell>
          <cell r="BY228">
            <v>42683</v>
          </cell>
          <cell r="BZ228">
            <v>42689</v>
          </cell>
          <cell r="CA228">
            <v>42683</v>
          </cell>
          <cell r="CB228">
            <v>42683</v>
          </cell>
          <cell r="CC228">
            <v>42683</v>
          </cell>
          <cell r="CD228">
            <v>42684</v>
          </cell>
          <cell r="CE228">
            <v>42689</v>
          </cell>
        </row>
        <row r="229">
          <cell r="V229">
            <v>42682</v>
          </cell>
          <cell r="W229">
            <v>42682</v>
          </cell>
          <cell r="X229">
            <v>42675</v>
          </cell>
          <cell r="Y229">
            <v>42682</v>
          </cell>
          <cell r="Z229">
            <v>42682</v>
          </cell>
          <cell r="AA229">
            <v>42682</v>
          </cell>
          <cell r="AB229">
            <v>42683</v>
          </cell>
          <cell r="AC229">
            <v>42682</v>
          </cell>
          <cell r="AD229">
            <v>42682</v>
          </cell>
          <cell r="AE229">
            <v>42682</v>
          </cell>
          <cell r="AF229">
            <v>42682</v>
          </cell>
          <cell r="AG229">
            <v>42682</v>
          </cell>
          <cell r="AH229">
            <v>42688</v>
          </cell>
          <cell r="AI229">
            <v>42682</v>
          </cell>
          <cell r="AJ229">
            <v>42683</v>
          </cell>
          <cell r="AK229">
            <v>42682</v>
          </cell>
          <cell r="AL229">
            <v>42682</v>
          </cell>
          <cell r="AM229">
            <v>42681</v>
          </cell>
          <cell r="AN229">
            <v>42683</v>
          </cell>
          <cell r="AO229">
            <v>42683</v>
          </cell>
          <cell r="BL229">
            <v>42682</v>
          </cell>
          <cell r="BM229">
            <v>42682</v>
          </cell>
          <cell r="BN229">
            <v>42688</v>
          </cell>
          <cell r="BO229">
            <v>42682</v>
          </cell>
          <cell r="BP229">
            <v>42682</v>
          </cell>
          <cell r="BQ229">
            <v>42682</v>
          </cell>
          <cell r="BR229">
            <v>42683</v>
          </cell>
          <cell r="BS229">
            <v>42682</v>
          </cell>
          <cell r="BT229">
            <v>42682</v>
          </cell>
          <cell r="BU229">
            <v>42682</v>
          </cell>
          <cell r="BV229">
            <v>42682</v>
          </cell>
          <cell r="BW229">
            <v>42682</v>
          </cell>
          <cell r="BX229">
            <v>42688</v>
          </cell>
          <cell r="BY229">
            <v>42682</v>
          </cell>
          <cell r="BZ229">
            <v>42688</v>
          </cell>
          <cell r="CA229">
            <v>42682</v>
          </cell>
          <cell r="CB229">
            <v>42682</v>
          </cell>
          <cell r="CC229">
            <v>42682</v>
          </cell>
          <cell r="CD229">
            <v>42683</v>
          </cell>
          <cell r="CE229">
            <v>42688</v>
          </cell>
        </row>
        <row r="230">
          <cell r="V230">
            <v>42681</v>
          </cell>
          <cell r="W230">
            <v>42681</v>
          </cell>
          <cell r="X230">
            <v>42674</v>
          </cell>
          <cell r="Y230">
            <v>42681</v>
          </cell>
          <cell r="Z230">
            <v>42681</v>
          </cell>
          <cell r="AA230">
            <v>42681</v>
          </cell>
          <cell r="AB230">
            <v>42682</v>
          </cell>
          <cell r="AC230">
            <v>42681</v>
          </cell>
          <cell r="AD230">
            <v>42681</v>
          </cell>
          <cell r="AE230">
            <v>42681</v>
          </cell>
          <cell r="AF230">
            <v>42681</v>
          </cell>
          <cell r="AG230">
            <v>42681</v>
          </cell>
          <cell r="AH230">
            <v>42685</v>
          </cell>
          <cell r="AI230">
            <v>42681</v>
          </cell>
          <cell r="AJ230">
            <v>42682</v>
          </cell>
          <cell r="AK230">
            <v>42681</v>
          </cell>
          <cell r="AL230">
            <v>42681</v>
          </cell>
          <cell r="AM230">
            <v>42678</v>
          </cell>
          <cell r="AN230">
            <v>42682</v>
          </cell>
          <cell r="AO230">
            <v>42682</v>
          </cell>
          <cell r="BL230">
            <v>42681</v>
          </cell>
          <cell r="BM230">
            <v>42681</v>
          </cell>
          <cell r="BN230">
            <v>42685</v>
          </cell>
          <cell r="BO230">
            <v>42681</v>
          </cell>
          <cell r="BP230">
            <v>42681</v>
          </cell>
          <cell r="BQ230">
            <v>42681</v>
          </cell>
          <cell r="BR230">
            <v>42682</v>
          </cell>
          <cell r="BS230">
            <v>42681</v>
          </cell>
          <cell r="BT230">
            <v>42681</v>
          </cell>
          <cell r="BU230">
            <v>42681</v>
          </cell>
          <cell r="BV230">
            <v>42681</v>
          </cell>
          <cell r="BW230">
            <v>42681</v>
          </cell>
          <cell r="BX230">
            <v>42685</v>
          </cell>
          <cell r="BY230">
            <v>42681</v>
          </cell>
          <cell r="BZ230">
            <v>42685</v>
          </cell>
          <cell r="CA230">
            <v>42681</v>
          </cell>
          <cell r="CB230">
            <v>42681</v>
          </cell>
          <cell r="CC230">
            <v>42681</v>
          </cell>
          <cell r="CD230">
            <v>42682</v>
          </cell>
          <cell r="CE230">
            <v>42685</v>
          </cell>
        </row>
        <row r="231">
          <cell r="V231">
            <v>42678</v>
          </cell>
          <cell r="W231">
            <v>42678</v>
          </cell>
          <cell r="X231">
            <v>42671</v>
          </cell>
          <cell r="Y231">
            <v>42678</v>
          </cell>
          <cell r="Z231">
            <v>42678</v>
          </cell>
          <cell r="AA231">
            <v>42678</v>
          </cell>
          <cell r="AB231">
            <v>42681</v>
          </cell>
          <cell r="AC231">
            <v>42678</v>
          </cell>
          <cell r="AD231">
            <v>42678</v>
          </cell>
          <cell r="AE231">
            <v>42678</v>
          </cell>
          <cell r="AF231">
            <v>42678</v>
          </cell>
          <cell r="AG231">
            <v>42678</v>
          </cell>
          <cell r="AH231">
            <v>42684</v>
          </cell>
          <cell r="AI231">
            <v>42678</v>
          </cell>
          <cell r="AJ231">
            <v>42681</v>
          </cell>
          <cell r="AK231">
            <v>42678</v>
          </cell>
          <cell r="AL231">
            <v>42678</v>
          </cell>
          <cell r="AM231">
            <v>42677</v>
          </cell>
          <cell r="AN231">
            <v>42681</v>
          </cell>
          <cell r="AO231">
            <v>42681</v>
          </cell>
          <cell r="BL231">
            <v>42678</v>
          </cell>
          <cell r="BM231">
            <v>42678</v>
          </cell>
          <cell r="BN231">
            <v>42684</v>
          </cell>
          <cell r="BO231">
            <v>42678</v>
          </cell>
          <cell r="BP231">
            <v>42678</v>
          </cell>
          <cell r="BQ231">
            <v>42678</v>
          </cell>
          <cell r="BR231">
            <v>42681</v>
          </cell>
          <cell r="BS231">
            <v>42678</v>
          </cell>
          <cell r="BT231">
            <v>42678</v>
          </cell>
          <cell r="BU231">
            <v>42678</v>
          </cell>
          <cell r="BV231">
            <v>42678</v>
          </cell>
          <cell r="BW231">
            <v>42678</v>
          </cell>
          <cell r="BX231">
            <v>42684</v>
          </cell>
          <cell r="BY231">
            <v>42678</v>
          </cell>
          <cell r="BZ231">
            <v>42684</v>
          </cell>
          <cell r="CA231">
            <v>42678</v>
          </cell>
          <cell r="CB231">
            <v>42678</v>
          </cell>
          <cell r="CC231">
            <v>42678</v>
          </cell>
          <cell r="CD231">
            <v>42681</v>
          </cell>
          <cell r="CE231">
            <v>42684</v>
          </cell>
        </row>
        <row r="232">
          <cell r="V232">
            <v>42677</v>
          </cell>
          <cell r="W232">
            <v>42677</v>
          </cell>
          <cell r="X232">
            <v>42670</v>
          </cell>
          <cell r="Y232">
            <v>42677</v>
          </cell>
          <cell r="Z232">
            <v>42677</v>
          </cell>
          <cell r="AA232">
            <v>42677</v>
          </cell>
          <cell r="AB232">
            <v>42678</v>
          </cell>
          <cell r="AC232">
            <v>42677</v>
          </cell>
          <cell r="AD232">
            <v>42677</v>
          </cell>
          <cell r="AE232">
            <v>42677</v>
          </cell>
          <cell r="AF232">
            <v>42677</v>
          </cell>
          <cell r="AG232">
            <v>42677</v>
          </cell>
          <cell r="AH232">
            <v>42683</v>
          </cell>
          <cell r="AI232">
            <v>42677</v>
          </cell>
          <cell r="AJ232">
            <v>42678</v>
          </cell>
          <cell r="AK232">
            <v>42677</v>
          </cell>
          <cell r="AL232">
            <v>42677</v>
          </cell>
          <cell r="AM232">
            <v>42676</v>
          </cell>
          <cell r="AN232">
            <v>42678</v>
          </cell>
          <cell r="AO232">
            <v>42678</v>
          </cell>
          <cell r="BL232">
            <v>42677</v>
          </cell>
          <cell r="BM232">
            <v>42677</v>
          </cell>
          <cell r="BN232">
            <v>42683</v>
          </cell>
          <cell r="BO232">
            <v>42677</v>
          </cell>
          <cell r="BP232">
            <v>42677</v>
          </cell>
          <cell r="BQ232">
            <v>42677</v>
          </cell>
          <cell r="BR232">
            <v>42678</v>
          </cell>
          <cell r="BS232">
            <v>42677</v>
          </cell>
          <cell r="BT232">
            <v>42677</v>
          </cell>
          <cell r="BU232">
            <v>42677</v>
          </cell>
          <cell r="BV232">
            <v>42677</v>
          </cell>
          <cell r="BW232">
            <v>42677</v>
          </cell>
          <cell r="BX232">
            <v>42683</v>
          </cell>
          <cell r="BY232">
            <v>42677</v>
          </cell>
          <cell r="BZ232">
            <v>42683</v>
          </cell>
          <cell r="CA232">
            <v>42677</v>
          </cell>
          <cell r="CB232">
            <v>42677</v>
          </cell>
          <cell r="CC232">
            <v>42677</v>
          </cell>
          <cell r="CD232">
            <v>42678</v>
          </cell>
          <cell r="CE232">
            <v>42683</v>
          </cell>
        </row>
        <row r="233">
          <cell r="V233">
            <v>42676</v>
          </cell>
          <cell r="W233">
            <v>42676</v>
          </cell>
          <cell r="X233">
            <v>42669</v>
          </cell>
          <cell r="Y233">
            <v>42676</v>
          </cell>
          <cell r="Z233">
            <v>42676</v>
          </cell>
          <cell r="AA233">
            <v>42676</v>
          </cell>
          <cell r="AB233">
            <v>42677</v>
          </cell>
          <cell r="AC233">
            <v>42676</v>
          </cell>
          <cell r="AD233">
            <v>42676</v>
          </cell>
          <cell r="AE233">
            <v>42676</v>
          </cell>
          <cell r="AF233">
            <v>42676</v>
          </cell>
          <cell r="AG233">
            <v>42676</v>
          </cell>
          <cell r="AH233">
            <v>42682</v>
          </cell>
          <cell r="AI233">
            <v>42676</v>
          </cell>
          <cell r="AJ233">
            <v>42677</v>
          </cell>
          <cell r="AK233">
            <v>42676</v>
          </cell>
          <cell r="AL233">
            <v>42676</v>
          </cell>
          <cell r="AM233">
            <v>42675</v>
          </cell>
          <cell r="AN233">
            <v>42677</v>
          </cell>
          <cell r="AO233">
            <v>42677</v>
          </cell>
          <cell r="BL233">
            <v>42676</v>
          </cell>
          <cell r="BM233">
            <v>42676</v>
          </cell>
          <cell r="BN233">
            <v>42682</v>
          </cell>
          <cell r="BO233">
            <v>42676</v>
          </cell>
          <cell r="BP233">
            <v>42676</v>
          </cell>
          <cell r="BQ233">
            <v>42676</v>
          </cell>
          <cell r="BR233">
            <v>42677</v>
          </cell>
          <cell r="BS233">
            <v>42676</v>
          </cell>
          <cell r="BT233">
            <v>42676</v>
          </cell>
          <cell r="BU233">
            <v>42676</v>
          </cell>
          <cell r="BV233">
            <v>42676</v>
          </cell>
          <cell r="BW233">
            <v>42676</v>
          </cell>
          <cell r="BX233">
            <v>42682</v>
          </cell>
          <cell r="BY233">
            <v>42676</v>
          </cell>
          <cell r="BZ233">
            <v>42682</v>
          </cell>
          <cell r="CA233">
            <v>42676</v>
          </cell>
          <cell r="CB233">
            <v>42676</v>
          </cell>
          <cell r="CC233">
            <v>42676</v>
          </cell>
          <cell r="CD233">
            <v>42677</v>
          </cell>
          <cell r="CE233">
            <v>42682</v>
          </cell>
        </row>
        <row r="234">
          <cell r="V234">
            <v>42675</v>
          </cell>
          <cell r="W234">
            <v>42675</v>
          </cell>
          <cell r="X234">
            <v>42668</v>
          </cell>
          <cell r="Y234">
            <v>42675</v>
          </cell>
          <cell r="Z234">
            <v>42675</v>
          </cell>
          <cell r="AA234">
            <v>42675</v>
          </cell>
          <cell r="AB234">
            <v>42676</v>
          </cell>
          <cell r="AC234">
            <v>42675</v>
          </cell>
          <cell r="AD234">
            <v>42675</v>
          </cell>
          <cell r="AE234">
            <v>42675</v>
          </cell>
          <cell r="AF234">
            <v>42675</v>
          </cell>
          <cell r="AG234">
            <v>42675</v>
          </cell>
          <cell r="AH234">
            <v>42681</v>
          </cell>
          <cell r="AI234">
            <v>42675</v>
          </cell>
          <cell r="AJ234">
            <v>42676</v>
          </cell>
          <cell r="AK234">
            <v>42675</v>
          </cell>
          <cell r="AL234">
            <v>42675</v>
          </cell>
          <cell r="AM234">
            <v>42673</v>
          </cell>
          <cell r="AN234">
            <v>42676</v>
          </cell>
          <cell r="AO234">
            <v>42676</v>
          </cell>
          <cell r="BL234">
            <v>42675</v>
          </cell>
          <cell r="BM234">
            <v>42675</v>
          </cell>
          <cell r="BN234">
            <v>42681</v>
          </cell>
          <cell r="BO234">
            <v>42675</v>
          </cell>
          <cell r="BP234">
            <v>42675</v>
          </cell>
          <cell r="BQ234">
            <v>42675</v>
          </cell>
          <cell r="BR234">
            <v>42676</v>
          </cell>
          <cell r="BS234">
            <v>42675</v>
          </cell>
          <cell r="BT234">
            <v>42675</v>
          </cell>
          <cell r="BU234">
            <v>42675</v>
          </cell>
          <cell r="BV234">
            <v>42675</v>
          </cell>
          <cell r="BW234">
            <v>42675</v>
          </cell>
          <cell r="BX234">
            <v>42681</v>
          </cell>
          <cell r="BY234">
            <v>42675</v>
          </cell>
          <cell r="BZ234">
            <v>42681</v>
          </cell>
          <cell r="CA234">
            <v>42675</v>
          </cell>
          <cell r="CB234">
            <v>42675</v>
          </cell>
          <cell r="CC234">
            <v>42675</v>
          </cell>
          <cell r="CD234">
            <v>42676</v>
          </cell>
          <cell r="CE234">
            <v>42681</v>
          </cell>
        </row>
        <row r="235">
          <cell r="V235">
            <v>42674</v>
          </cell>
          <cell r="W235">
            <v>42674</v>
          </cell>
          <cell r="X235">
            <v>42667</v>
          </cell>
          <cell r="Y235">
            <v>42674</v>
          </cell>
          <cell r="Z235">
            <v>42674</v>
          </cell>
          <cell r="AA235">
            <v>42674</v>
          </cell>
          <cell r="AB235">
            <v>42675</v>
          </cell>
          <cell r="AC235">
            <v>42674</v>
          </cell>
          <cell r="AD235">
            <v>42674</v>
          </cell>
          <cell r="AE235">
            <v>42674</v>
          </cell>
          <cell r="AF235">
            <v>42674</v>
          </cell>
          <cell r="AG235">
            <v>42674</v>
          </cell>
          <cell r="AH235">
            <v>42678</v>
          </cell>
          <cell r="AI235">
            <v>42674</v>
          </cell>
          <cell r="AJ235">
            <v>42675</v>
          </cell>
          <cell r="AK235">
            <v>42674</v>
          </cell>
          <cell r="AL235">
            <v>42674</v>
          </cell>
          <cell r="AM235">
            <v>42671</v>
          </cell>
          <cell r="AN235">
            <v>42675</v>
          </cell>
          <cell r="AO235">
            <v>42675</v>
          </cell>
          <cell r="BL235">
            <v>42674</v>
          </cell>
          <cell r="BM235">
            <v>42674</v>
          </cell>
          <cell r="BN235">
            <v>42678</v>
          </cell>
          <cell r="BO235">
            <v>42674</v>
          </cell>
          <cell r="BP235">
            <v>42674</v>
          </cell>
          <cell r="BQ235">
            <v>42674</v>
          </cell>
          <cell r="BR235">
            <v>42675</v>
          </cell>
          <cell r="BS235">
            <v>42674</v>
          </cell>
          <cell r="BT235">
            <v>42674</v>
          </cell>
          <cell r="BU235">
            <v>42674</v>
          </cell>
          <cell r="BV235">
            <v>42674</v>
          </cell>
          <cell r="BW235">
            <v>42674</v>
          </cell>
          <cell r="BX235">
            <v>42678</v>
          </cell>
          <cell r="BY235">
            <v>42674</v>
          </cell>
          <cell r="BZ235">
            <v>42678</v>
          </cell>
          <cell r="CA235">
            <v>42674</v>
          </cell>
          <cell r="CB235">
            <v>42674</v>
          </cell>
          <cell r="CC235">
            <v>42674</v>
          </cell>
          <cell r="CD235">
            <v>42675</v>
          </cell>
          <cell r="CE235">
            <v>42678</v>
          </cell>
        </row>
        <row r="236">
          <cell r="V236">
            <v>42671</v>
          </cell>
          <cell r="W236">
            <v>42671</v>
          </cell>
          <cell r="X236">
            <v>42664</v>
          </cell>
          <cell r="Y236">
            <v>42671</v>
          </cell>
          <cell r="Z236">
            <v>42671</v>
          </cell>
          <cell r="AA236">
            <v>42671</v>
          </cell>
          <cell r="AB236">
            <v>42674</v>
          </cell>
          <cell r="AC236">
            <v>42671</v>
          </cell>
          <cell r="AD236">
            <v>42671</v>
          </cell>
          <cell r="AE236">
            <v>42671</v>
          </cell>
          <cell r="AF236">
            <v>42671</v>
          </cell>
          <cell r="AG236">
            <v>42671</v>
          </cell>
          <cell r="AH236">
            <v>42677</v>
          </cell>
          <cell r="AI236">
            <v>42671</v>
          </cell>
          <cell r="AJ236">
            <v>42674</v>
          </cell>
          <cell r="AK236">
            <v>42671</v>
          </cell>
          <cell r="AL236">
            <v>42671</v>
          </cell>
          <cell r="AM236">
            <v>42670</v>
          </cell>
          <cell r="AN236">
            <v>42674</v>
          </cell>
          <cell r="AO236">
            <v>42674</v>
          </cell>
          <cell r="BL236">
            <v>42671</v>
          </cell>
          <cell r="BM236">
            <v>42671</v>
          </cell>
          <cell r="BN236">
            <v>42677</v>
          </cell>
          <cell r="BO236">
            <v>42671</v>
          </cell>
          <cell r="BP236">
            <v>42671</v>
          </cell>
          <cell r="BQ236">
            <v>42671</v>
          </cell>
          <cell r="BR236">
            <v>42674</v>
          </cell>
          <cell r="BS236">
            <v>42671</v>
          </cell>
          <cell r="BT236">
            <v>42671</v>
          </cell>
          <cell r="BU236">
            <v>42671</v>
          </cell>
          <cell r="BV236">
            <v>42671</v>
          </cell>
          <cell r="BW236">
            <v>42671</v>
          </cell>
          <cell r="BX236">
            <v>42677</v>
          </cell>
          <cell r="BY236">
            <v>42671</v>
          </cell>
          <cell r="BZ236">
            <v>42677</v>
          </cell>
          <cell r="CA236">
            <v>42671</v>
          </cell>
          <cell r="CB236">
            <v>42671</v>
          </cell>
          <cell r="CC236">
            <v>42671</v>
          </cell>
          <cell r="CD236">
            <v>42674</v>
          </cell>
          <cell r="CE236">
            <v>42677</v>
          </cell>
        </row>
        <row r="237">
          <cell r="V237">
            <v>42670</v>
          </cell>
          <cell r="W237">
            <v>42670</v>
          </cell>
          <cell r="X237">
            <v>42663</v>
          </cell>
          <cell r="Y237">
            <v>42670</v>
          </cell>
          <cell r="Z237">
            <v>42670</v>
          </cell>
          <cell r="AA237">
            <v>42670</v>
          </cell>
          <cell r="AB237">
            <v>42671</v>
          </cell>
          <cell r="AC237">
            <v>42670</v>
          </cell>
          <cell r="AD237">
            <v>42670</v>
          </cell>
          <cell r="AE237">
            <v>42670</v>
          </cell>
          <cell r="AF237">
            <v>42670</v>
          </cell>
          <cell r="AG237">
            <v>42670</v>
          </cell>
          <cell r="AH237">
            <v>42676</v>
          </cell>
          <cell r="AI237">
            <v>42670</v>
          </cell>
          <cell r="AJ237">
            <v>42671</v>
          </cell>
          <cell r="AK237">
            <v>42670</v>
          </cell>
          <cell r="AL237">
            <v>42670</v>
          </cell>
          <cell r="AM237">
            <v>42669</v>
          </cell>
          <cell r="AN237">
            <v>42671</v>
          </cell>
          <cell r="AO237">
            <v>42671</v>
          </cell>
          <cell r="BL237">
            <v>42670</v>
          </cell>
          <cell r="BM237">
            <v>42670</v>
          </cell>
          <cell r="BN237">
            <v>42676</v>
          </cell>
          <cell r="BO237">
            <v>42670</v>
          </cell>
          <cell r="BP237">
            <v>42670</v>
          </cell>
          <cell r="BQ237">
            <v>42670</v>
          </cell>
          <cell r="BR237">
            <v>42671</v>
          </cell>
          <cell r="BS237">
            <v>42670</v>
          </cell>
          <cell r="BT237">
            <v>42670</v>
          </cell>
          <cell r="BU237">
            <v>42670</v>
          </cell>
          <cell r="BV237">
            <v>42670</v>
          </cell>
          <cell r="BW237">
            <v>42670</v>
          </cell>
          <cell r="BX237">
            <v>42676</v>
          </cell>
          <cell r="BY237">
            <v>42670</v>
          </cell>
          <cell r="BZ237">
            <v>42676</v>
          </cell>
          <cell r="CA237">
            <v>42670</v>
          </cell>
          <cell r="CB237">
            <v>42670</v>
          </cell>
          <cell r="CC237">
            <v>42670</v>
          </cell>
          <cell r="CD237">
            <v>42671</v>
          </cell>
          <cell r="CE237">
            <v>42676</v>
          </cell>
        </row>
        <row r="238">
          <cell r="V238">
            <v>42669</v>
          </cell>
          <cell r="W238">
            <v>42669</v>
          </cell>
          <cell r="X238">
            <v>42662</v>
          </cell>
          <cell r="Y238">
            <v>42669</v>
          </cell>
          <cell r="Z238">
            <v>42669</v>
          </cell>
          <cell r="AA238">
            <v>42669</v>
          </cell>
          <cell r="AB238">
            <v>42670</v>
          </cell>
          <cell r="AC238">
            <v>42669</v>
          </cell>
          <cell r="AD238">
            <v>42669</v>
          </cell>
          <cell r="AE238">
            <v>42669</v>
          </cell>
          <cell r="AF238">
            <v>42669</v>
          </cell>
          <cell r="AG238">
            <v>42669</v>
          </cell>
          <cell r="AH238">
            <v>42675</v>
          </cell>
          <cell r="AI238">
            <v>42669</v>
          </cell>
          <cell r="AJ238">
            <v>42670</v>
          </cell>
          <cell r="AK238">
            <v>42669</v>
          </cell>
          <cell r="AL238">
            <v>42669</v>
          </cell>
          <cell r="AM238">
            <v>42668</v>
          </cell>
          <cell r="AN238">
            <v>42670</v>
          </cell>
          <cell r="AO238">
            <v>42670</v>
          </cell>
          <cell r="BL238">
            <v>42669</v>
          </cell>
          <cell r="BM238">
            <v>42669</v>
          </cell>
          <cell r="BN238">
            <v>42675</v>
          </cell>
          <cell r="BO238">
            <v>42669</v>
          </cell>
          <cell r="BP238">
            <v>42669</v>
          </cell>
          <cell r="BQ238">
            <v>42669</v>
          </cell>
          <cell r="BR238">
            <v>42670</v>
          </cell>
          <cell r="BS238">
            <v>42669</v>
          </cell>
          <cell r="BT238">
            <v>42669</v>
          </cell>
          <cell r="BU238">
            <v>42669</v>
          </cell>
          <cell r="BV238">
            <v>42669</v>
          </cell>
          <cell r="BW238">
            <v>42669</v>
          </cell>
          <cell r="BX238">
            <v>42675</v>
          </cell>
          <cell r="BY238">
            <v>42669</v>
          </cell>
          <cell r="BZ238">
            <v>42675</v>
          </cell>
          <cell r="CA238">
            <v>42669</v>
          </cell>
          <cell r="CB238">
            <v>42669</v>
          </cell>
          <cell r="CC238">
            <v>42669</v>
          </cell>
          <cell r="CD238">
            <v>42670</v>
          </cell>
          <cell r="CE238">
            <v>42675</v>
          </cell>
        </row>
        <row r="239">
          <cell r="V239">
            <v>42668</v>
          </cell>
          <cell r="W239">
            <v>42668</v>
          </cell>
          <cell r="X239">
            <v>42661</v>
          </cell>
          <cell r="Y239">
            <v>42668</v>
          </cell>
          <cell r="Z239">
            <v>42668</v>
          </cell>
          <cell r="AA239">
            <v>42668</v>
          </cell>
          <cell r="AB239">
            <v>42669</v>
          </cell>
          <cell r="AC239">
            <v>42668</v>
          </cell>
          <cell r="AD239">
            <v>42668</v>
          </cell>
          <cell r="AE239">
            <v>42668</v>
          </cell>
          <cell r="AF239">
            <v>42668</v>
          </cell>
          <cell r="AG239">
            <v>42668</v>
          </cell>
          <cell r="AH239">
            <v>42674</v>
          </cell>
          <cell r="AI239">
            <v>42668</v>
          </cell>
          <cell r="AJ239">
            <v>42669</v>
          </cell>
          <cell r="AK239">
            <v>42668</v>
          </cell>
          <cell r="AL239">
            <v>42668</v>
          </cell>
          <cell r="AM239">
            <v>42667</v>
          </cell>
          <cell r="AN239">
            <v>42669</v>
          </cell>
          <cell r="AO239">
            <v>42669</v>
          </cell>
          <cell r="BL239">
            <v>42668</v>
          </cell>
          <cell r="BM239">
            <v>42668</v>
          </cell>
          <cell r="BN239">
            <v>42674</v>
          </cell>
          <cell r="BO239">
            <v>42668</v>
          </cell>
          <cell r="BP239">
            <v>42668</v>
          </cell>
          <cell r="BQ239">
            <v>42668</v>
          </cell>
          <cell r="BR239">
            <v>42669</v>
          </cell>
          <cell r="BS239">
            <v>42668</v>
          </cell>
          <cell r="BT239">
            <v>42668</v>
          </cell>
          <cell r="BU239">
            <v>42668</v>
          </cell>
          <cell r="BV239">
            <v>42668</v>
          </cell>
          <cell r="BW239">
            <v>42668</v>
          </cell>
          <cell r="BX239">
            <v>42674</v>
          </cell>
          <cell r="BY239">
            <v>42668</v>
          </cell>
          <cell r="BZ239">
            <v>42674</v>
          </cell>
          <cell r="CA239">
            <v>42668</v>
          </cell>
          <cell r="CB239">
            <v>42668</v>
          </cell>
          <cell r="CC239">
            <v>42668</v>
          </cell>
          <cell r="CD239">
            <v>42669</v>
          </cell>
          <cell r="CE239">
            <v>42674</v>
          </cell>
        </row>
        <row r="240">
          <cell r="V240">
            <v>42667</v>
          </cell>
          <cell r="W240">
            <v>42667</v>
          </cell>
          <cell r="X240">
            <v>42660</v>
          </cell>
          <cell r="Y240">
            <v>42667</v>
          </cell>
          <cell r="Z240">
            <v>42667</v>
          </cell>
          <cell r="AA240">
            <v>42667</v>
          </cell>
          <cell r="AB240">
            <v>42668</v>
          </cell>
          <cell r="AC240">
            <v>42667</v>
          </cell>
          <cell r="AD240">
            <v>42667</v>
          </cell>
          <cell r="AE240">
            <v>42667</v>
          </cell>
          <cell r="AF240">
            <v>42667</v>
          </cell>
          <cell r="AG240">
            <v>42667</v>
          </cell>
          <cell r="AH240">
            <v>42671</v>
          </cell>
          <cell r="AI240">
            <v>42667</v>
          </cell>
          <cell r="AJ240">
            <v>42668</v>
          </cell>
          <cell r="AK240">
            <v>42667</v>
          </cell>
          <cell r="AL240">
            <v>42667</v>
          </cell>
          <cell r="AM240">
            <v>42664</v>
          </cell>
          <cell r="AN240">
            <v>42668</v>
          </cell>
          <cell r="AO240">
            <v>42668</v>
          </cell>
          <cell r="BL240">
            <v>42667</v>
          </cell>
          <cell r="BM240">
            <v>42667</v>
          </cell>
          <cell r="BN240">
            <v>42671</v>
          </cell>
          <cell r="BO240">
            <v>42667</v>
          </cell>
          <cell r="BP240">
            <v>42667</v>
          </cell>
          <cell r="BQ240">
            <v>42667</v>
          </cell>
          <cell r="BR240">
            <v>42668</v>
          </cell>
          <cell r="BS240">
            <v>42667</v>
          </cell>
          <cell r="BT240">
            <v>42667</v>
          </cell>
          <cell r="BU240">
            <v>42667</v>
          </cell>
          <cell r="BV240">
            <v>42667</v>
          </cell>
          <cell r="BW240">
            <v>42667</v>
          </cell>
          <cell r="BX240">
            <v>42671</v>
          </cell>
          <cell r="BY240">
            <v>42667</v>
          </cell>
          <cell r="BZ240">
            <v>42671</v>
          </cell>
          <cell r="CA240">
            <v>42667</v>
          </cell>
          <cell r="CB240">
            <v>42667</v>
          </cell>
          <cell r="CC240">
            <v>42667</v>
          </cell>
          <cell r="CD240">
            <v>42668</v>
          </cell>
          <cell r="CE240">
            <v>42671</v>
          </cell>
        </row>
        <row r="241">
          <cell r="V241">
            <v>42664</v>
          </cell>
          <cell r="W241">
            <v>42664</v>
          </cell>
          <cell r="X241">
            <v>42657</v>
          </cell>
          <cell r="Y241">
            <v>42664</v>
          </cell>
          <cell r="Z241">
            <v>42664</v>
          </cell>
          <cell r="AA241">
            <v>42664</v>
          </cell>
          <cell r="AB241">
            <v>42667</v>
          </cell>
          <cell r="AC241">
            <v>42664</v>
          </cell>
          <cell r="AD241">
            <v>42664</v>
          </cell>
          <cell r="AE241">
            <v>42664</v>
          </cell>
          <cell r="AF241">
            <v>42664</v>
          </cell>
          <cell r="AG241">
            <v>42664</v>
          </cell>
          <cell r="AH241">
            <v>42670</v>
          </cell>
          <cell r="AI241">
            <v>42664</v>
          </cell>
          <cell r="AJ241">
            <v>42667</v>
          </cell>
          <cell r="AK241">
            <v>42664</v>
          </cell>
          <cell r="AL241">
            <v>42664</v>
          </cell>
          <cell r="AM241">
            <v>42663</v>
          </cell>
          <cell r="AN241">
            <v>42667</v>
          </cell>
          <cell r="AO241">
            <v>42667</v>
          </cell>
          <cell r="BL241">
            <v>42664</v>
          </cell>
          <cell r="BM241">
            <v>42664</v>
          </cell>
          <cell r="BN241">
            <v>42670</v>
          </cell>
          <cell r="BO241">
            <v>42664</v>
          </cell>
          <cell r="BP241">
            <v>42664</v>
          </cell>
          <cell r="BQ241">
            <v>42664</v>
          </cell>
          <cell r="BR241">
            <v>42667</v>
          </cell>
          <cell r="BS241">
            <v>42664</v>
          </cell>
          <cell r="BT241">
            <v>42664</v>
          </cell>
          <cell r="BU241">
            <v>42664</v>
          </cell>
          <cell r="BV241">
            <v>42664</v>
          </cell>
          <cell r="BW241">
            <v>42664</v>
          </cell>
          <cell r="BX241">
            <v>42670</v>
          </cell>
          <cell r="BY241">
            <v>42664</v>
          </cell>
          <cell r="BZ241">
            <v>42670</v>
          </cell>
          <cell r="CA241">
            <v>42664</v>
          </cell>
          <cell r="CB241">
            <v>42664</v>
          </cell>
          <cell r="CC241">
            <v>42664</v>
          </cell>
          <cell r="CD241">
            <v>42667</v>
          </cell>
          <cell r="CE241">
            <v>42670</v>
          </cell>
        </row>
        <row r="242">
          <cell r="V242">
            <v>42663</v>
          </cell>
          <cell r="W242">
            <v>42663</v>
          </cell>
          <cell r="X242">
            <v>42656</v>
          </cell>
          <cell r="Y242">
            <v>42663</v>
          </cell>
          <cell r="Z242">
            <v>42663</v>
          </cell>
          <cell r="AA242">
            <v>42663</v>
          </cell>
          <cell r="AB242">
            <v>42664</v>
          </cell>
          <cell r="AC242">
            <v>42663</v>
          </cell>
          <cell r="AD242">
            <v>42663</v>
          </cell>
          <cell r="AE242">
            <v>42663</v>
          </cell>
          <cell r="AF242">
            <v>42663</v>
          </cell>
          <cell r="AG242">
            <v>42663</v>
          </cell>
          <cell r="AH242">
            <v>42669</v>
          </cell>
          <cell r="AI242">
            <v>42663</v>
          </cell>
          <cell r="AJ242">
            <v>42664</v>
          </cell>
          <cell r="AK242">
            <v>42663</v>
          </cell>
          <cell r="AL242">
            <v>42663</v>
          </cell>
          <cell r="AM242">
            <v>42662</v>
          </cell>
          <cell r="AN242">
            <v>42664</v>
          </cell>
          <cell r="AO242">
            <v>42664</v>
          </cell>
          <cell r="BL242">
            <v>42663</v>
          </cell>
          <cell r="BM242">
            <v>42663</v>
          </cell>
          <cell r="BN242">
            <v>42669</v>
          </cell>
          <cell r="BO242">
            <v>42663</v>
          </cell>
          <cell r="BP242">
            <v>42663</v>
          </cell>
          <cell r="BQ242">
            <v>42663</v>
          </cell>
          <cell r="BR242">
            <v>42664</v>
          </cell>
          <cell r="BS242">
            <v>42663</v>
          </cell>
          <cell r="BT242">
            <v>42663</v>
          </cell>
          <cell r="BU242">
            <v>42663</v>
          </cell>
          <cell r="BV242">
            <v>42663</v>
          </cell>
          <cell r="BW242">
            <v>42663</v>
          </cell>
          <cell r="BX242">
            <v>42669</v>
          </cell>
          <cell r="BY242">
            <v>42663</v>
          </cell>
          <cell r="BZ242">
            <v>42669</v>
          </cell>
          <cell r="CA242">
            <v>42663</v>
          </cell>
          <cell r="CB242">
            <v>42663</v>
          </cell>
          <cell r="CC242">
            <v>42663</v>
          </cell>
          <cell r="CD242">
            <v>42664</v>
          </cell>
          <cell r="CE242">
            <v>42669</v>
          </cell>
        </row>
        <row r="243">
          <cell r="V243">
            <v>42662</v>
          </cell>
          <cell r="W243">
            <v>42662</v>
          </cell>
          <cell r="X243">
            <v>42655</v>
          </cell>
          <cell r="Y243">
            <v>42662</v>
          </cell>
          <cell r="Z243">
            <v>42662</v>
          </cell>
          <cell r="AA243">
            <v>42662</v>
          </cell>
          <cell r="AB243">
            <v>42663</v>
          </cell>
          <cell r="AC243">
            <v>42662</v>
          </cell>
          <cell r="AD243">
            <v>42662</v>
          </cell>
          <cell r="AE243">
            <v>42662</v>
          </cell>
          <cell r="AF243">
            <v>42662</v>
          </cell>
          <cell r="AG243">
            <v>42662</v>
          </cell>
          <cell r="AH243">
            <v>42668</v>
          </cell>
          <cell r="AI243">
            <v>42662</v>
          </cell>
          <cell r="AJ243">
            <v>42663</v>
          </cell>
          <cell r="AK243">
            <v>42662</v>
          </cell>
          <cell r="AL243">
            <v>42662</v>
          </cell>
          <cell r="AM243">
            <v>42661</v>
          </cell>
          <cell r="AN243">
            <v>42663</v>
          </cell>
          <cell r="AO243">
            <v>42663</v>
          </cell>
          <cell r="BL243">
            <v>42662</v>
          </cell>
          <cell r="BM243">
            <v>42662</v>
          </cell>
          <cell r="BN243">
            <v>42668</v>
          </cell>
          <cell r="BO243">
            <v>42662</v>
          </cell>
          <cell r="BP243">
            <v>42662</v>
          </cell>
          <cell r="BQ243">
            <v>42662</v>
          </cell>
          <cell r="BR243">
            <v>42663</v>
          </cell>
          <cell r="BS243">
            <v>42662</v>
          </cell>
          <cell r="BT243">
            <v>42662</v>
          </cell>
          <cell r="BU243">
            <v>42662</v>
          </cell>
          <cell r="BV243">
            <v>42662</v>
          </cell>
          <cell r="BW243">
            <v>42662</v>
          </cell>
          <cell r="BX243">
            <v>42668</v>
          </cell>
          <cell r="BY243">
            <v>42662</v>
          </cell>
          <cell r="BZ243">
            <v>42668</v>
          </cell>
          <cell r="CA243">
            <v>42662</v>
          </cell>
          <cell r="CB243">
            <v>42662</v>
          </cell>
          <cell r="CC243">
            <v>42662</v>
          </cell>
          <cell r="CD243">
            <v>42663</v>
          </cell>
          <cell r="CE243">
            <v>42668</v>
          </cell>
        </row>
        <row r="244">
          <cell r="V244">
            <v>42661</v>
          </cell>
          <cell r="W244">
            <v>42661</v>
          </cell>
          <cell r="X244">
            <v>42654</v>
          </cell>
          <cell r="Y244">
            <v>42661</v>
          </cell>
          <cell r="Z244">
            <v>42661</v>
          </cell>
          <cell r="AA244">
            <v>42661</v>
          </cell>
          <cell r="AB244">
            <v>42662</v>
          </cell>
          <cell r="AC244">
            <v>42661</v>
          </cell>
          <cell r="AD244">
            <v>42661</v>
          </cell>
          <cell r="AE244">
            <v>42661</v>
          </cell>
          <cell r="AF244">
            <v>42661</v>
          </cell>
          <cell r="AG244">
            <v>42661</v>
          </cell>
          <cell r="AH244">
            <v>42667</v>
          </cell>
          <cell r="AI244">
            <v>42661</v>
          </cell>
          <cell r="AJ244">
            <v>42662</v>
          </cell>
          <cell r="AK244">
            <v>42661</v>
          </cell>
          <cell r="AL244">
            <v>42661</v>
          </cell>
          <cell r="AM244">
            <v>42660</v>
          </cell>
          <cell r="AN244">
            <v>42662</v>
          </cell>
          <cell r="AO244">
            <v>42662</v>
          </cell>
          <cell r="BL244">
            <v>42661</v>
          </cell>
          <cell r="BM244">
            <v>42661</v>
          </cell>
          <cell r="BN244">
            <v>42667</v>
          </cell>
          <cell r="BO244">
            <v>42661</v>
          </cell>
          <cell r="BP244">
            <v>42661</v>
          </cell>
          <cell r="BQ244">
            <v>42661</v>
          </cell>
          <cell r="BR244">
            <v>42662</v>
          </cell>
          <cell r="BS244">
            <v>42661</v>
          </cell>
          <cell r="BT244">
            <v>42661</v>
          </cell>
          <cell r="BU244">
            <v>42661</v>
          </cell>
          <cell r="BV244">
            <v>42661</v>
          </cell>
          <cell r="BW244">
            <v>42661</v>
          </cell>
          <cell r="BX244">
            <v>42667</v>
          </cell>
          <cell r="BY244">
            <v>42661</v>
          </cell>
          <cell r="BZ244">
            <v>42667</v>
          </cell>
          <cell r="CA244">
            <v>42661</v>
          </cell>
          <cell r="CB244">
            <v>42661</v>
          </cell>
          <cell r="CC244">
            <v>42661</v>
          </cell>
          <cell r="CD244">
            <v>42662</v>
          </cell>
          <cell r="CE244">
            <v>42667</v>
          </cell>
        </row>
        <row r="245">
          <cell r="V245">
            <v>42660</v>
          </cell>
          <cell r="W245">
            <v>42660</v>
          </cell>
          <cell r="X245">
            <v>42653</v>
          </cell>
          <cell r="Y245">
            <v>42660</v>
          </cell>
          <cell r="Z245">
            <v>42660</v>
          </cell>
          <cell r="AA245">
            <v>42660</v>
          </cell>
          <cell r="AB245">
            <v>42661</v>
          </cell>
          <cell r="AC245">
            <v>42660</v>
          </cell>
          <cell r="AD245">
            <v>42660</v>
          </cell>
          <cell r="AE245">
            <v>42660</v>
          </cell>
          <cell r="AF245">
            <v>42660</v>
          </cell>
          <cell r="AG245">
            <v>42660</v>
          </cell>
          <cell r="AH245">
            <v>42664</v>
          </cell>
          <cell r="AI245">
            <v>42660</v>
          </cell>
          <cell r="AJ245">
            <v>42661</v>
          </cell>
          <cell r="AK245">
            <v>42660</v>
          </cell>
          <cell r="AL245">
            <v>42660</v>
          </cell>
          <cell r="AM245">
            <v>42657</v>
          </cell>
          <cell r="AN245">
            <v>42661</v>
          </cell>
          <cell r="AO245">
            <v>42661</v>
          </cell>
          <cell r="BL245">
            <v>42660</v>
          </cell>
          <cell r="BM245">
            <v>42660</v>
          </cell>
          <cell r="BN245">
            <v>42664</v>
          </cell>
          <cell r="BO245">
            <v>42660</v>
          </cell>
          <cell r="BP245">
            <v>42660</v>
          </cell>
          <cell r="BQ245">
            <v>42660</v>
          </cell>
          <cell r="BR245">
            <v>42661</v>
          </cell>
          <cell r="BS245">
            <v>42660</v>
          </cell>
          <cell r="BT245">
            <v>42660</v>
          </cell>
          <cell r="BU245">
            <v>42660</v>
          </cell>
          <cell r="BV245">
            <v>42660</v>
          </cell>
          <cell r="BW245">
            <v>42660</v>
          </cell>
          <cell r="BX245">
            <v>42664</v>
          </cell>
          <cell r="BY245">
            <v>42660</v>
          </cell>
          <cell r="BZ245">
            <v>42664</v>
          </cell>
          <cell r="CA245">
            <v>42660</v>
          </cell>
          <cell r="CB245">
            <v>42660</v>
          </cell>
          <cell r="CC245">
            <v>42660</v>
          </cell>
          <cell r="CD245">
            <v>42661</v>
          </cell>
          <cell r="CE245">
            <v>42664</v>
          </cell>
        </row>
        <row r="246">
          <cell r="V246">
            <v>42657</v>
          </cell>
          <cell r="W246">
            <v>42657</v>
          </cell>
          <cell r="X246">
            <v>42650</v>
          </cell>
          <cell r="Y246">
            <v>42657</v>
          </cell>
          <cell r="Z246">
            <v>42657</v>
          </cell>
          <cell r="AA246">
            <v>42657</v>
          </cell>
          <cell r="AB246">
            <v>42660</v>
          </cell>
          <cell r="AC246">
            <v>42657</v>
          </cell>
          <cell r="AD246">
            <v>42657</v>
          </cell>
          <cell r="AE246">
            <v>42657</v>
          </cell>
          <cell r="AF246">
            <v>42657</v>
          </cell>
          <cell r="AG246">
            <v>42657</v>
          </cell>
          <cell r="AH246">
            <v>42663</v>
          </cell>
          <cell r="AI246">
            <v>42657</v>
          </cell>
          <cell r="AJ246">
            <v>42660</v>
          </cell>
          <cell r="AK246">
            <v>42657</v>
          </cell>
          <cell r="AL246">
            <v>42657</v>
          </cell>
          <cell r="AM246">
            <v>42656</v>
          </cell>
          <cell r="AN246">
            <v>42660</v>
          </cell>
          <cell r="AO246">
            <v>42660</v>
          </cell>
          <cell r="BL246">
            <v>42657</v>
          </cell>
          <cell r="BM246">
            <v>42657</v>
          </cell>
          <cell r="BN246">
            <v>42663</v>
          </cell>
          <cell r="BO246">
            <v>42657</v>
          </cell>
          <cell r="BP246">
            <v>42657</v>
          </cell>
          <cell r="BQ246">
            <v>42657</v>
          </cell>
          <cell r="BR246">
            <v>42660</v>
          </cell>
          <cell r="BS246">
            <v>42657</v>
          </cell>
          <cell r="BT246">
            <v>42657</v>
          </cell>
          <cell r="BU246">
            <v>42657</v>
          </cell>
          <cell r="BV246">
            <v>42657</v>
          </cell>
          <cell r="BW246">
            <v>42657</v>
          </cell>
          <cell r="BX246">
            <v>42663</v>
          </cell>
          <cell r="BY246">
            <v>42657</v>
          </cell>
          <cell r="BZ246">
            <v>42663</v>
          </cell>
          <cell r="CA246">
            <v>42657</v>
          </cell>
          <cell r="CB246">
            <v>42657</v>
          </cell>
          <cell r="CC246">
            <v>42657</v>
          </cell>
          <cell r="CD246">
            <v>42660</v>
          </cell>
          <cell r="CE246">
            <v>42663</v>
          </cell>
        </row>
        <row r="247">
          <cell r="V247">
            <v>42656</v>
          </cell>
          <cell r="W247">
            <v>42656</v>
          </cell>
          <cell r="X247">
            <v>42649</v>
          </cell>
          <cell r="Y247">
            <v>42656</v>
          </cell>
          <cell r="Z247">
            <v>42656</v>
          </cell>
          <cell r="AA247">
            <v>42656</v>
          </cell>
          <cell r="AB247">
            <v>42657</v>
          </cell>
          <cell r="AC247">
            <v>42656</v>
          </cell>
          <cell r="AD247">
            <v>42656</v>
          </cell>
          <cell r="AE247">
            <v>42656</v>
          </cell>
          <cell r="AF247">
            <v>42656</v>
          </cell>
          <cell r="AG247">
            <v>42656</v>
          </cell>
          <cell r="AH247">
            <v>42662</v>
          </cell>
          <cell r="AI247">
            <v>42656</v>
          </cell>
          <cell r="AJ247">
            <v>42657</v>
          </cell>
          <cell r="AK247">
            <v>42656</v>
          </cell>
          <cell r="AL247">
            <v>42656</v>
          </cell>
          <cell r="AM247">
            <v>42653</v>
          </cell>
          <cell r="AN247">
            <v>42657</v>
          </cell>
          <cell r="AO247">
            <v>42657</v>
          </cell>
          <cell r="BL247">
            <v>42656</v>
          </cell>
          <cell r="BM247">
            <v>42656</v>
          </cell>
          <cell r="BN247">
            <v>42662</v>
          </cell>
          <cell r="BO247">
            <v>42656</v>
          </cell>
          <cell r="BP247">
            <v>42656</v>
          </cell>
          <cell r="BQ247">
            <v>42656</v>
          </cell>
          <cell r="BR247">
            <v>42657</v>
          </cell>
          <cell r="BS247">
            <v>42656</v>
          </cell>
          <cell r="BT247">
            <v>42656</v>
          </cell>
          <cell r="BU247">
            <v>42656</v>
          </cell>
          <cell r="BV247">
            <v>42656</v>
          </cell>
          <cell r="BW247">
            <v>42656</v>
          </cell>
          <cell r="BX247">
            <v>42662</v>
          </cell>
          <cell r="BY247">
            <v>42656</v>
          </cell>
          <cell r="BZ247">
            <v>42662</v>
          </cell>
          <cell r="CA247">
            <v>42656</v>
          </cell>
          <cell r="CB247">
            <v>42656</v>
          </cell>
          <cell r="CC247">
            <v>42656</v>
          </cell>
          <cell r="CD247">
            <v>42657</v>
          </cell>
          <cell r="CE247">
            <v>42662</v>
          </cell>
        </row>
        <row r="248">
          <cell r="V248">
            <v>42655</v>
          </cell>
          <cell r="W248">
            <v>42655</v>
          </cell>
          <cell r="X248">
            <v>42648</v>
          </cell>
          <cell r="Y248">
            <v>42655</v>
          </cell>
          <cell r="Z248">
            <v>42655</v>
          </cell>
          <cell r="AA248">
            <v>42655</v>
          </cell>
          <cell r="AB248">
            <v>42656</v>
          </cell>
          <cell r="AC248">
            <v>42655</v>
          </cell>
          <cell r="AD248">
            <v>42655</v>
          </cell>
          <cell r="AE248">
            <v>42655</v>
          </cell>
          <cell r="AF248">
            <v>42655</v>
          </cell>
          <cell r="AG248">
            <v>42655</v>
          </cell>
          <cell r="AH248">
            <v>42661</v>
          </cell>
          <cell r="AI248">
            <v>42655</v>
          </cell>
          <cell r="AJ248">
            <v>42656</v>
          </cell>
          <cell r="AK248">
            <v>42655</v>
          </cell>
          <cell r="AL248">
            <v>42655</v>
          </cell>
          <cell r="AM248">
            <v>42650</v>
          </cell>
          <cell r="AN248">
            <v>42656</v>
          </cell>
          <cell r="AO248">
            <v>42656</v>
          </cell>
          <cell r="BL248">
            <v>42655</v>
          </cell>
          <cell r="BM248">
            <v>42655</v>
          </cell>
          <cell r="BN248">
            <v>42661</v>
          </cell>
          <cell r="BO248">
            <v>42655</v>
          </cell>
          <cell r="BP248">
            <v>42655</v>
          </cell>
          <cell r="BQ248">
            <v>42655</v>
          </cell>
          <cell r="BR248">
            <v>42656</v>
          </cell>
          <cell r="BS248">
            <v>42655</v>
          </cell>
          <cell r="BT248">
            <v>42655</v>
          </cell>
          <cell r="BU248">
            <v>42655</v>
          </cell>
          <cell r="BV248">
            <v>42655</v>
          </cell>
          <cell r="BW248">
            <v>42655</v>
          </cell>
          <cell r="BX248">
            <v>42661</v>
          </cell>
          <cell r="BY248">
            <v>42655</v>
          </cell>
          <cell r="BZ248">
            <v>42661</v>
          </cell>
          <cell r="CA248">
            <v>42655</v>
          </cell>
          <cell r="CB248">
            <v>42655</v>
          </cell>
          <cell r="CC248">
            <v>42655</v>
          </cell>
          <cell r="CD248">
            <v>42656</v>
          </cell>
          <cell r="CE248">
            <v>42661</v>
          </cell>
        </row>
        <row r="249">
          <cell r="V249">
            <v>42654</v>
          </cell>
          <cell r="W249">
            <v>42654</v>
          </cell>
          <cell r="X249">
            <v>42647</v>
          </cell>
          <cell r="Y249">
            <v>42654</v>
          </cell>
          <cell r="Z249">
            <v>42654</v>
          </cell>
          <cell r="AA249">
            <v>42654</v>
          </cell>
          <cell r="AB249">
            <v>42655</v>
          </cell>
          <cell r="AC249">
            <v>42654</v>
          </cell>
          <cell r="AD249">
            <v>42654</v>
          </cell>
          <cell r="AE249">
            <v>42654</v>
          </cell>
          <cell r="AF249">
            <v>42654</v>
          </cell>
          <cell r="AG249">
            <v>42654</v>
          </cell>
          <cell r="AH249">
            <v>42660</v>
          </cell>
          <cell r="AI249">
            <v>42654</v>
          </cell>
          <cell r="AJ249">
            <v>42655</v>
          </cell>
          <cell r="AK249">
            <v>42654</v>
          </cell>
          <cell r="AL249">
            <v>42654</v>
          </cell>
          <cell r="AM249">
            <v>42649</v>
          </cell>
          <cell r="AN249">
            <v>42655</v>
          </cell>
          <cell r="AO249">
            <v>42655</v>
          </cell>
          <cell r="BL249">
            <v>42654</v>
          </cell>
          <cell r="BM249">
            <v>42654</v>
          </cell>
          <cell r="BN249">
            <v>42660</v>
          </cell>
          <cell r="BO249">
            <v>42654</v>
          </cell>
          <cell r="BP249">
            <v>42654</v>
          </cell>
          <cell r="BQ249">
            <v>42654</v>
          </cell>
          <cell r="BR249">
            <v>42655</v>
          </cell>
          <cell r="BS249">
            <v>42654</v>
          </cell>
          <cell r="BT249">
            <v>42654</v>
          </cell>
          <cell r="BU249">
            <v>42654</v>
          </cell>
          <cell r="BV249">
            <v>42654</v>
          </cell>
          <cell r="BW249">
            <v>42654</v>
          </cell>
          <cell r="BX249">
            <v>42660</v>
          </cell>
          <cell r="BY249">
            <v>42654</v>
          </cell>
          <cell r="BZ249">
            <v>42660</v>
          </cell>
          <cell r="CA249">
            <v>42654</v>
          </cell>
          <cell r="CB249">
            <v>42654</v>
          </cell>
          <cell r="CC249">
            <v>42654</v>
          </cell>
          <cell r="CD249">
            <v>42655</v>
          </cell>
          <cell r="CE249">
            <v>42660</v>
          </cell>
        </row>
        <row r="250">
          <cell r="V250">
            <v>42653</v>
          </cell>
          <cell r="W250">
            <v>42653</v>
          </cell>
          <cell r="X250">
            <v>42646</v>
          </cell>
          <cell r="Y250">
            <v>42653</v>
          </cell>
          <cell r="Z250">
            <v>42653</v>
          </cell>
          <cell r="AA250">
            <v>42653</v>
          </cell>
          <cell r="AB250">
            <v>42654</v>
          </cell>
          <cell r="AC250">
            <v>42653</v>
          </cell>
          <cell r="AD250">
            <v>42653</v>
          </cell>
          <cell r="AE250">
            <v>42653</v>
          </cell>
          <cell r="AF250">
            <v>42653</v>
          </cell>
          <cell r="AG250">
            <v>42653</v>
          </cell>
          <cell r="AH250">
            <v>42657</v>
          </cell>
          <cell r="AI250">
            <v>42653</v>
          </cell>
          <cell r="AJ250">
            <v>42654</v>
          </cell>
          <cell r="AK250">
            <v>42653</v>
          </cell>
          <cell r="AL250">
            <v>42653</v>
          </cell>
          <cell r="AM250">
            <v>42648</v>
          </cell>
          <cell r="AN250">
            <v>42654</v>
          </cell>
          <cell r="AO250">
            <v>42654</v>
          </cell>
          <cell r="BL250">
            <v>42653</v>
          </cell>
          <cell r="BM250">
            <v>42653</v>
          </cell>
          <cell r="BN250">
            <v>42657</v>
          </cell>
          <cell r="BO250">
            <v>42653</v>
          </cell>
          <cell r="BP250">
            <v>42653</v>
          </cell>
          <cell r="BQ250">
            <v>42653</v>
          </cell>
          <cell r="BR250">
            <v>42654</v>
          </cell>
          <cell r="BS250">
            <v>42653</v>
          </cell>
          <cell r="BT250">
            <v>42653</v>
          </cell>
          <cell r="BU250">
            <v>42653</v>
          </cell>
          <cell r="BV250">
            <v>42653</v>
          </cell>
          <cell r="BW250">
            <v>42653</v>
          </cell>
          <cell r="BX250">
            <v>42657</v>
          </cell>
          <cell r="BY250">
            <v>42653</v>
          </cell>
          <cell r="BZ250">
            <v>42657</v>
          </cell>
          <cell r="CA250">
            <v>42653</v>
          </cell>
          <cell r="CB250">
            <v>42653</v>
          </cell>
          <cell r="CC250">
            <v>42653</v>
          </cell>
          <cell r="CD250">
            <v>42654</v>
          </cell>
          <cell r="CE250">
            <v>42657</v>
          </cell>
        </row>
        <row r="251">
          <cell r="V251">
            <v>42650</v>
          </cell>
          <cell r="W251">
            <v>42650</v>
          </cell>
          <cell r="X251">
            <v>42643</v>
          </cell>
          <cell r="Y251">
            <v>42650</v>
          </cell>
          <cell r="Z251">
            <v>42650</v>
          </cell>
          <cell r="AA251">
            <v>42650</v>
          </cell>
          <cell r="AB251">
            <v>42653</v>
          </cell>
          <cell r="AC251">
            <v>42650</v>
          </cell>
          <cell r="AD251">
            <v>42650</v>
          </cell>
          <cell r="AE251">
            <v>42650</v>
          </cell>
          <cell r="AF251">
            <v>42650</v>
          </cell>
          <cell r="AG251">
            <v>42650</v>
          </cell>
          <cell r="AH251">
            <v>42656</v>
          </cell>
          <cell r="AI251">
            <v>42650</v>
          </cell>
          <cell r="AJ251">
            <v>42653</v>
          </cell>
          <cell r="AK251">
            <v>42650</v>
          </cell>
          <cell r="AL251">
            <v>42650</v>
          </cell>
          <cell r="AM251">
            <v>42647</v>
          </cell>
          <cell r="AN251">
            <v>42653</v>
          </cell>
          <cell r="AO251">
            <v>42653</v>
          </cell>
          <cell r="BL251">
            <v>42650</v>
          </cell>
          <cell r="BM251">
            <v>42650</v>
          </cell>
          <cell r="BN251">
            <v>42656</v>
          </cell>
          <cell r="BO251">
            <v>42650</v>
          </cell>
          <cell r="BP251">
            <v>42650</v>
          </cell>
          <cell r="BQ251">
            <v>42650</v>
          </cell>
          <cell r="BR251">
            <v>42653</v>
          </cell>
          <cell r="BS251">
            <v>42650</v>
          </cell>
          <cell r="BT251">
            <v>42650</v>
          </cell>
          <cell r="BU251">
            <v>42650</v>
          </cell>
          <cell r="BV251">
            <v>42650</v>
          </cell>
          <cell r="BW251">
            <v>42650</v>
          </cell>
          <cell r="BX251">
            <v>42656</v>
          </cell>
          <cell r="BY251">
            <v>42650</v>
          </cell>
          <cell r="BZ251">
            <v>42656</v>
          </cell>
          <cell r="CA251">
            <v>42650</v>
          </cell>
          <cell r="CB251">
            <v>42650</v>
          </cell>
          <cell r="CC251">
            <v>42650</v>
          </cell>
          <cell r="CD251">
            <v>42653</v>
          </cell>
          <cell r="CE251">
            <v>42656</v>
          </cell>
        </row>
        <row r="252">
          <cell r="V252">
            <v>42649</v>
          </cell>
          <cell r="W252">
            <v>42649</v>
          </cell>
          <cell r="X252">
            <v>42642</v>
          </cell>
          <cell r="Y252">
            <v>42649</v>
          </cell>
          <cell r="Z252">
            <v>42649</v>
          </cell>
          <cell r="AA252">
            <v>42649</v>
          </cell>
          <cell r="AB252">
            <v>42650</v>
          </cell>
          <cell r="AC252">
            <v>42649</v>
          </cell>
          <cell r="AD252">
            <v>42649</v>
          </cell>
          <cell r="AE252">
            <v>42649</v>
          </cell>
          <cell r="AF252">
            <v>42649</v>
          </cell>
          <cell r="AG252">
            <v>42649</v>
          </cell>
          <cell r="AH252">
            <v>42655</v>
          </cell>
          <cell r="AI252">
            <v>42649</v>
          </cell>
          <cell r="AJ252">
            <v>42650</v>
          </cell>
          <cell r="AK252">
            <v>42649</v>
          </cell>
          <cell r="AL252">
            <v>42649</v>
          </cell>
          <cell r="AM252">
            <v>42646</v>
          </cell>
          <cell r="AN252">
            <v>42650</v>
          </cell>
          <cell r="AO252">
            <v>42650</v>
          </cell>
          <cell r="BL252">
            <v>42649</v>
          </cell>
          <cell r="BM252">
            <v>42649</v>
          </cell>
          <cell r="BN252">
            <v>42655</v>
          </cell>
          <cell r="BO252">
            <v>42649</v>
          </cell>
          <cell r="BP252">
            <v>42649</v>
          </cell>
          <cell r="BQ252">
            <v>42649</v>
          </cell>
          <cell r="BR252">
            <v>42650</v>
          </cell>
          <cell r="BS252">
            <v>42649</v>
          </cell>
          <cell r="BT252">
            <v>42649</v>
          </cell>
          <cell r="BU252">
            <v>42649</v>
          </cell>
          <cell r="BV252">
            <v>42649</v>
          </cell>
          <cell r="BW252">
            <v>42649</v>
          </cell>
          <cell r="BX252">
            <v>42655</v>
          </cell>
          <cell r="BY252">
            <v>42649</v>
          </cell>
          <cell r="BZ252">
            <v>42655</v>
          </cell>
          <cell r="CA252">
            <v>42649</v>
          </cell>
          <cell r="CB252">
            <v>42649</v>
          </cell>
          <cell r="CC252">
            <v>42649</v>
          </cell>
          <cell r="CD252">
            <v>42650</v>
          </cell>
          <cell r="CE252">
            <v>42655</v>
          </cell>
        </row>
        <row r="253">
          <cell r="V253">
            <v>42648</v>
          </cell>
          <cell r="W253">
            <v>42648</v>
          </cell>
          <cell r="X253">
            <v>42641</v>
          </cell>
          <cell r="Y253">
            <v>42648</v>
          </cell>
          <cell r="Z253">
            <v>42648</v>
          </cell>
          <cell r="AA253">
            <v>42648</v>
          </cell>
          <cell r="AB253">
            <v>42649</v>
          </cell>
          <cell r="AC253">
            <v>42648</v>
          </cell>
          <cell r="AD253">
            <v>42648</v>
          </cell>
          <cell r="AE253">
            <v>42648</v>
          </cell>
          <cell r="AF253">
            <v>42648</v>
          </cell>
          <cell r="AG253">
            <v>42648</v>
          </cell>
          <cell r="AH253">
            <v>42654</v>
          </cell>
          <cell r="AI253">
            <v>42648</v>
          </cell>
          <cell r="AJ253">
            <v>42649</v>
          </cell>
          <cell r="AK253">
            <v>42648</v>
          </cell>
          <cell r="AL253">
            <v>42648</v>
          </cell>
          <cell r="AM253">
            <v>42643</v>
          </cell>
          <cell r="AN253">
            <v>42649</v>
          </cell>
          <cell r="AO253">
            <v>42649</v>
          </cell>
          <cell r="BL253">
            <v>42648</v>
          </cell>
          <cell r="BM253">
            <v>42648</v>
          </cell>
          <cell r="BN253">
            <v>42654</v>
          </cell>
          <cell r="BO253">
            <v>42648</v>
          </cell>
          <cell r="BP253">
            <v>42648</v>
          </cell>
          <cell r="BQ253">
            <v>42648</v>
          </cell>
          <cell r="BR253">
            <v>42649</v>
          </cell>
          <cell r="BS253">
            <v>42648</v>
          </cell>
          <cell r="BT253">
            <v>42648</v>
          </cell>
          <cell r="BU253">
            <v>42648</v>
          </cell>
          <cell r="BV253">
            <v>42648</v>
          </cell>
          <cell r="BW253">
            <v>42648</v>
          </cell>
          <cell r="BX253">
            <v>42654</v>
          </cell>
          <cell r="BY253">
            <v>42648</v>
          </cell>
          <cell r="BZ253">
            <v>42654</v>
          </cell>
          <cell r="CA253">
            <v>42648</v>
          </cell>
          <cell r="CB253">
            <v>42648</v>
          </cell>
          <cell r="CC253">
            <v>42648</v>
          </cell>
          <cell r="CD253">
            <v>42649</v>
          </cell>
          <cell r="CE253">
            <v>42654</v>
          </cell>
        </row>
        <row r="254">
          <cell r="V254">
            <v>42647</v>
          </cell>
          <cell r="W254">
            <v>42647</v>
          </cell>
          <cell r="X254">
            <v>42640</v>
          </cell>
          <cell r="Y254">
            <v>42647</v>
          </cell>
          <cell r="Z254">
            <v>42647</v>
          </cell>
          <cell r="AA254">
            <v>42647</v>
          </cell>
          <cell r="AB254">
            <v>42648</v>
          </cell>
          <cell r="AC254">
            <v>42647</v>
          </cell>
          <cell r="AD254">
            <v>42647</v>
          </cell>
          <cell r="AE254">
            <v>42647</v>
          </cell>
          <cell r="AF254">
            <v>42647</v>
          </cell>
          <cell r="AG254">
            <v>42647</v>
          </cell>
          <cell r="AH254">
            <v>42653</v>
          </cell>
          <cell r="AI254">
            <v>42647</v>
          </cell>
          <cell r="AJ254">
            <v>42648</v>
          </cell>
          <cell r="AK254">
            <v>42647</v>
          </cell>
          <cell r="AL254">
            <v>42647</v>
          </cell>
          <cell r="AM254">
            <v>42642</v>
          </cell>
          <cell r="AN254">
            <v>42648</v>
          </cell>
          <cell r="AO254">
            <v>42648</v>
          </cell>
          <cell r="BL254">
            <v>42647</v>
          </cell>
          <cell r="BM254">
            <v>42647</v>
          </cell>
          <cell r="BN254">
            <v>42653</v>
          </cell>
          <cell r="BO254">
            <v>42647</v>
          </cell>
          <cell r="BP254">
            <v>42647</v>
          </cell>
          <cell r="BQ254">
            <v>42647</v>
          </cell>
          <cell r="BR254">
            <v>42648</v>
          </cell>
          <cell r="BS254">
            <v>42647</v>
          </cell>
          <cell r="BT254">
            <v>42647</v>
          </cell>
          <cell r="BU254">
            <v>42647</v>
          </cell>
          <cell r="BV254">
            <v>42647</v>
          </cell>
          <cell r="BW254">
            <v>42647</v>
          </cell>
          <cell r="BX254">
            <v>42653</v>
          </cell>
          <cell r="BY254">
            <v>42647</v>
          </cell>
          <cell r="BZ254">
            <v>42653</v>
          </cell>
          <cell r="CA254">
            <v>42647</v>
          </cell>
          <cell r="CB254">
            <v>42647</v>
          </cell>
          <cell r="CC254">
            <v>42647</v>
          </cell>
          <cell r="CD254">
            <v>42648</v>
          </cell>
          <cell r="CE254">
            <v>42653</v>
          </cell>
        </row>
        <row r="255">
          <cell r="V255">
            <v>42646</v>
          </cell>
          <cell r="W255">
            <v>42646</v>
          </cell>
          <cell r="X255">
            <v>42639</v>
          </cell>
          <cell r="Y255">
            <v>42646</v>
          </cell>
          <cell r="Z255">
            <v>42646</v>
          </cell>
          <cell r="AA255">
            <v>42646</v>
          </cell>
          <cell r="AB255">
            <v>42647</v>
          </cell>
          <cell r="AC255">
            <v>42646</v>
          </cell>
          <cell r="AD255">
            <v>42646</v>
          </cell>
          <cell r="AE255">
            <v>42646</v>
          </cell>
          <cell r="AF255">
            <v>42646</v>
          </cell>
          <cell r="AG255">
            <v>42646</v>
          </cell>
          <cell r="AH255">
            <v>42650</v>
          </cell>
          <cell r="AI255">
            <v>42646</v>
          </cell>
          <cell r="AJ255">
            <v>42647</v>
          </cell>
          <cell r="AK255">
            <v>42646</v>
          </cell>
          <cell r="AL255">
            <v>42646</v>
          </cell>
          <cell r="AM255">
            <v>42641</v>
          </cell>
          <cell r="AN255">
            <v>42647</v>
          </cell>
          <cell r="AO255">
            <v>42647</v>
          </cell>
          <cell r="BL255">
            <v>42646</v>
          </cell>
          <cell r="BM255">
            <v>42646</v>
          </cell>
          <cell r="BN255">
            <v>42650</v>
          </cell>
          <cell r="BO255">
            <v>42646</v>
          </cell>
          <cell r="BP255">
            <v>42646</v>
          </cell>
          <cell r="BQ255">
            <v>42646</v>
          </cell>
          <cell r="BR255">
            <v>42647</v>
          </cell>
          <cell r="BS255">
            <v>42646</v>
          </cell>
          <cell r="BT255">
            <v>42646</v>
          </cell>
          <cell r="BU255">
            <v>42646</v>
          </cell>
          <cell r="BV255">
            <v>42646</v>
          </cell>
          <cell r="BW255">
            <v>42646</v>
          </cell>
          <cell r="BX255">
            <v>42650</v>
          </cell>
          <cell r="BY255">
            <v>42646</v>
          </cell>
          <cell r="BZ255">
            <v>42650</v>
          </cell>
          <cell r="CA255">
            <v>42646</v>
          </cell>
          <cell r="CB255">
            <v>42646</v>
          </cell>
          <cell r="CC255">
            <v>42646</v>
          </cell>
          <cell r="CD255">
            <v>42647</v>
          </cell>
          <cell r="CE255">
            <v>42650</v>
          </cell>
        </row>
        <row r="256">
          <cell r="V256">
            <v>42643</v>
          </cell>
          <cell r="W256">
            <v>42643</v>
          </cell>
          <cell r="X256">
            <v>42636</v>
          </cell>
          <cell r="Y256">
            <v>42643</v>
          </cell>
          <cell r="Z256">
            <v>42643</v>
          </cell>
          <cell r="AA256">
            <v>42643</v>
          </cell>
          <cell r="AB256">
            <v>42646</v>
          </cell>
          <cell r="AC256">
            <v>42643</v>
          </cell>
          <cell r="AD256">
            <v>42643</v>
          </cell>
          <cell r="AE256">
            <v>42643</v>
          </cell>
          <cell r="AF256">
            <v>42643</v>
          </cell>
          <cell r="AG256">
            <v>42643</v>
          </cell>
          <cell r="AH256">
            <v>42649</v>
          </cell>
          <cell r="AI256">
            <v>42643</v>
          </cell>
          <cell r="AJ256">
            <v>42646</v>
          </cell>
          <cell r="AK256">
            <v>42643</v>
          </cell>
          <cell r="AL256">
            <v>42643</v>
          </cell>
          <cell r="AM256">
            <v>42640</v>
          </cell>
          <cell r="AN256">
            <v>42646</v>
          </cell>
          <cell r="AO256">
            <v>42646</v>
          </cell>
          <cell r="BL256">
            <v>42643</v>
          </cell>
          <cell r="BM256">
            <v>42643</v>
          </cell>
          <cell r="BN256">
            <v>42649</v>
          </cell>
          <cell r="BO256">
            <v>42643</v>
          </cell>
          <cell r="BP256">
            <v>42643</v>
          </cell>
          <cell r="BQ256">
            <v>42643</v>
          </cell>
          <cell r="BR256">
            <v>42646</v>
          </cell>
          <cell r="BS256">
            <v>42643</v>
          </cell>
          <cell r="BT256">
            <v>42643</v>
          </cell>
          <cell r="BU256">
            <v>42643</v>
          </cell>
          <cell r="BV256">
            <v>42643</v>
          </cell>
          <cell r="BW256">
            <v>42643</v>
          </cell>
          <cell r="BX256">
            <v>42649</v>
          </cell>
          <cell r="BY256">
            <v>42643</v>
          </cell>
          <cell r="BZ256">
            <v>42649</v>
          </cell>
          <cell r="CA256">
            <v>42643</v>
          </cell>
          <cell r="CB256">
            <v>42643</v>
          </cell>
          <cell r="CC256">
            <v>42643</v>
          </cell>
          <cell r="CD256">
            <v>42646</v>
          </cell>
          <cell r="CE256">
            <v>42649</v>
          </cell>
        </row>
        <row r="257">
          <cell r="V257">
            <v>42642</v>
          </cell>
          <cell r="W257">
            <v>42642</v>
          </cell>
          <cell r="X257">
            <v>42635</v>
          </cell>
          <cell r="Y257">
            <v>42642</v>
          </cell>
          <cell r="Z257">
            <v>42642</v>
          </cell>
          <cell r="AA257">
            <v>42642</v>
          </cell>
          <cell r="AB257">
            <v>42643</v>
          </cell>
          <cell r="AC257">
            <v>42642</v>
          </cell>
          <cell r="AD257">
            <v>42642</v>
          </cell>
          <cell r="AE257">
            <v>42642</v>
          </cell>
          <cell r="AF257">
            <v>42642</v>
          </cell>
          <cell r="AG257">
            <v>42642</v>
          </cell>
          <cell r="AH257">
            <v>42648</v>
          </cell>
          <cell r="AI257">
            <v>42642</v>
          </cell>
          <cell r="AJ257">
            <v>42643</v>
          </cell>
          <cell r="AK257">
            <v>42642</v>
          </cell>
          <cell r="AL257">
            <v>42642</v>
          </cell>
          <cell r="AM257">
            <v>42639</v>
          </cell>
          <cell r="AN257">
            <v>42643</v>
          </cell>
          <cell r="AO257">
            <v>42643</v>
          </cell>
          <cell r="BL257">
            <v>42642</v>
          </cell>
          <cell r="BM257">
            <v>42642</v>
          </cell>
          <cell r="BN257">
            <v>42648</v>
          </cell>
          <cell r="BO257">
            <v>42642</v>
          </cell>
          <cell r="BP257">
            <v>42642</v>
          </cell>
          <cell r="BQ257">
            <v>42642</v>
          </cell>
          <cell r="BR257">
            <v>42643</v>
          </cell>
          <cell r="BS257">
            <v>42642</v>
          </cell>
          <cell r="BT257">
            <v>42642</v>
          </cell>
          <cell r="BU257">
            <v>42642</v>
          </cell>
          <cell r="BV257">
            <v>42642</v>
          </cell>
          <cell r="BW257">
            <v>42642</v>
          </cell>
          <cell r="BX257">
            <v>42648</v>
          </cell>
          <cell r="BY257">
            <v>42642</v>
          </cell>
          <cell r="BZ257">
            <v>42648</v>
          </cell>
          <cell r="CA257">
            <v>42642</v>
          </cell>
          <cell r="CB257">
            <v>42642</v>
          </cell>
          <cell r="CC257">
            <v>42642</v>
          </cell>
          <cell r="CD257">
            <v>42643</v>
          </cell>
          <cell r="CE257">
            <v>42648</v>
          </cell>
        </row>
        <row r="258">
          <cell r="V258">
            <v>42641</v>
          </cell>
          <cell r="W258">
            <v>42641</v>
          </cell>
          <cell r="X258">
            <v>42634</v>
          </cell>
          <cell r="Y258">
            <v>42641</v>
          </cell>
          <cell r="Z258">
            <v>42641</v>
          </cell>
          <cell r="AA258">
            <v>42641</v>
          </cell>
          <cell r="AB258">
            <v>42642</v>
          </cell>
          <cell r="AC258">
            <v>42641</v>
          </cell>
          <cell r="AD258">
            <v>42641</v>
          </cell>
          <cell r="AE258">
            <v>42641</v>
          </cell>
          <cell r="AF258">
            <v>42641</v>
          </cell>
          <cell r="AG258">
            <v>42641</v>
          </cell>
          <cell r="AH258">
            <v>42647</v>
          </cell>
          <cell r="AI258">
            <v>42641</v>
          </cell>
          <cell r="AJ258">
            <v>42642</v>
          </cell>
          <cell r="AK258">
            <v>42641</v>
          </cell>
          <cell r="AL258">
            <v>42641</v>
          </cell>
          <cell r="AM258">
            <v>42636</v>
          </cell>
          <cell r="AN258">
            <v>42642</v>
          </cell>
          <cell r="AO258">
            <v>42642</v>
          </cell>
          <cell r="BL258">
            <v>42641</v>
          </cell>
          <cell r="BM258">
            <v>42641</v>
          </cell>
          <cell r="BN258">
            <v>42647</v>
          </cell>
          <cell r="BO258">
            <v>42641</v>
          </cell>
          <cell r="BP258">
            <v>42641</v>
          </cell>
          <cell r="BQ258">
            <v>42641</v>
          </cell>
          <cell r="BR258">
            <v>42642</v>
          </cell>
          <cell r="BS258">
            <v>42641</v>
          </cell>
          <cell r="BT258">
            <v>42641</v>
          </cell>
          <cell r="BU258">
            <v>42641</v>
          </cell>
          <cell r="BV258">
            <v>42641</v>
          </cell>
          <cell r="BW258">
            <v>42641</v>
          </cell>
          <cell r="BX258">
            <v>42647</v>
          </cell>
          <cell r="BY258">
            <v>42641</v>
          </cell>
          <cell r="BZ258">
            <v>42647</v>
          </cell>
          <cell r="CA258">
            <v>42641</v>
          </cell>
          <cell r="CB258">
            <v>42641</v>
          </cell>
          <cell r="CC258">
            <v>42641</v>
          </cell>
          <cell r="CD258">
            <v>42642</v>
          </cell>
          <cell r="CE258">
            <v>42647</v>
          </cell>
        </row>
        <row r="259">
          <cell r="V259">
            <v>42640</v>
          </cell>
          <cell r="W259">
            <v>42640</v>
          </cell>
          <cell r="X259">
            <v>42633</v>
          </cell>
          <cell r="Y259">
            <v>42640</v>
          </cell>
          <cell r="Z259">
            <v>42640</v>
          </cell>
          <cell r="AA259">
            <v>42640</v>
          </cell>
          <cell r="AB259">
            <v>42641</v>
          </cell>
          <cell r="AC259">
            <v>42640</v>
          </cell>
          <cell r="AD259">
            <v>42640</v>
          </cell>
          <cell r="AE259">
            <v>42640</v>
          </cell>
          <cell r="AF259">
            <v>42640</v>
          </cell>
          <cell r="AG259">
            <v>42640</v>
          </cell>
          <cell r="AH259">
            <v>42643</v>
          </cell>
          <cell r="AI259">
            <v>42640</v>
          </cell>
          <cell r="AJ259">
            <v>42641</v>
          </cell>
          <cell r="AK259">
            <v>42640</v>
          </cell>
          <cell r="AL259">
            <v>42640</v>
          </cell>
          <cell r="AM259">
            <v>42635</v>
          </cell>
          <cell r="AN259">
            <v>42641</v>
          </cell>
          <cell r="AO259">
            <v>42641</v>
          </cell>
          <cell r="BL259">
            <v>42640</v>
          </cell>
          <cell r="BM259">
            <v>42640</v>
          </cell>
          <cell r="BN259">
            <v>42643</v>
          </cell>
          <cell r="BO259">
            <v>42640</v>
          </cell>
          <cell r="BP259">
            <v>42640</v>
          </cell>
          <cell r="BQ259">
            <v>42640</v>
          </cell>
          <cell r="BR259">
            <v>42641</v>
          </cell>
          <cell r="BS259">
            <v>42640</v>
          </cell>
          <cell r="BT259">
            <v>42640</v>
          </cell>
          <cell r="BU259">
            <v>42640</v>
          </cell>
          <cell r="BV259">
            <v>42640</v>
          </cell>
          <cell r="BW259">
            <v>42640</v>
          </cell>
          <cell r="BX259">
            <v>42643</v>
          </cell>
          <cell r="BY259">
            <v>42640</v>
          </cell>
          <cell r="BZ259">
            <v>42643</v>
          </cell>
          <cell r="CA259">
            <v>42640</v>
          </cell>
          <cell r="CB259">
            <v>42640</v>
          </cell>
          <cell r="CC259">
            <v>42640</v>
          </cell>
          <cell r="CD259">
            <v>42641</v>
          </cell>
          <cell r="CE259">
            <v>42643</v>
          </cell>
        </row>
        <row r="260">
          <cell r="V260">
            <v>42639</v>
          </cell>
          <cell r="W260">
            <v>42639</v>
          </cell>
          <cell r="X260">
            <v>42632</v>
          </cell>
          <cell r="Y260">
            <v>42639</v>
          </cell>
          <cell r="Z260">
            <v>42639</v>
          </cell>
          <cell r="AA260">
            <v>42639</v>
          </cell>
          <cell r="AB260">
            <v>42640</v>
          </cell>
          <cell r="AC260">
            <v>42639</v>
          </cell>
          <cell r="AD260">
            <v>42639</v>
          </cell>
          <cell r="AE260">
            <v>42639</v>
          </cell>
          <cell r="AF260">
            <v>42639</v>
          </cell>
          <cell r="AG260">
            <v>42639</v>
          </cell>
          <cell r="AH260">
            <v>42642</v>
          </cell>
          <cell r="AI260">
            <v>42639</v>
          </cell>
          <cell r="AJ260">
            <v>42640</v>
          </cell>
          <cell r="AK260">
            <v>42639</v>
          </cell>
          <cell r="AL260">
            <v>42639</v>
          </cell>
          <cell r="AM260">
            <v>42634</v>
          </cell>
          <cell r="AN260">
            <v>42640</v>
          </cell>
          <cell r="AO260">
            <v>42640</v>
          </cell>
          <cell r="BL260">
            <v>42639</v>
          </cell>
          <cell r="BM260">
            <v>42639</v>
          </cell>
          <cell r="BN260">
            <v>42642</v>
          </cell>
          <cell r="BO260">
            <v>42639</v>
          </cell>
          <cell r="BP260">
            <v>42639</v>
          </cell>
          <cell r="BQ260">
            <v>42639</v>
          </cell>
          <cell r="BR260">
            <v>42640</v>
          </cell>
          <cell r="BS260">
            <v>42639</v>
          </cell>
          <cell r="BT260">
            <v>42639</v>
          </cell>
          <cell r="BU260">
            <v>42639</v>
          </cell>
          <cell r="BV260">
            <v>42639</v>
          </cell>
          <cell r="BW260">
            <v>42639</v>
          </cell>
          <cell r="BX260">
            <v>42642</v>
          </cell>
          <cell r="BY260">
            <v>42639</v>
          </cell>
          <cell r="BZ260">
            <v>42642</v>
          </cell>
          <cell r="CA260">
            <v>42639</v>
          </cell>
          <cell r="CB260">
            <v>42639</v>
          </cell>
          <cell r="CC260">
            <v>42639</v>
          </cell>
          <cell r="CD260">
            <v>42640</v>
          </cell>
          <cell r="CE260">
            <v>42642</v>
          </cell>
        </row>
        <row r="261">
          <cell r="V261">
            <v>42636</v>
          </cell>
          <cell r="W261">
            <v>42636</v>
          </cell>
          <cell r="X261">
            <v>42629</v>
          </cell>
          <cell r="Y261">
            <v>42636</v>
          </cell>
          <cell r="Z261">
            <v>42636</v>
          </cell>
          <cell r="AA261">
            <v>42636</v>
          </cell>
          <cell r="AB261">
            <v>42639</v>
          </cell>
          <cell r="AC261">
            <v>42636</v>
          </cell>
          <cell r="AD261">
            <v>42636</v>
          </cell>
          <cell r="AE261">
            <v>42636</v>
          </cell>
          <cell r="AF261">
            <v>42636</v>
          </cell>
          <cell r="AG261">
            <v>42636</v>
          </cell>
          <cell r="AH261">
            <v>42641</v>
          </cell>
          <cell r="AI261">
            <v>42636</v>
          </cell>
          <cell r="AJ261">
            <v>42639</v>
          </cell>
          <cell r="AK261">
            <v>42636</v>
          </cell>
          <cell r="AL261">
            <v>42636</v>
          </cell>
          <cell r="AM261">
            <v>42633</v>
          </cell>
          <cell r="AN261">
            <v>42639</v>
          </cell>
          <cell r="AO261">
            <v>42639</v>
          </cell>
          <cell r="BL261">
            <v>42636</v>
          </cell>
          <cell r="BM261">
            <v>42636</v>
          </cell>
          <cell r="BN261">
            <v>42641</v>
          </cell>
          <cell r="BO261">
            <v>42636</v>
          </cell>
          <cell r="BP261">
            <v>42636</v>
          </cell>
          <cell r="BQ261">
            <v>42636</v>
          </cell>
          <cell r="BR261">
            <v>42639</v>
          </cell>
          <cell r="BS261">
            <v>42636</v>
          </cell>
          <cell r="BT261">
            <v>42636</v>
          </cell>
          <cell r="BU261">
            <v>42636</v>
          </cell>
          <cell r="BV261">
            <v>42636</v>
          </cell>
          <cell r="BW261">
            <v>42636</v>
          </cell>
          <cell r="BX261">
            <v>42641</v>
          </cell>
          <cell r="BY261">
            <v>42636</v>
          </cell>
          <cell r="BZ261">
            <v>42641</v>
          </cell>
          <cell r="CA261">
            <v>42636</v>
          </cell>
          <cell r="CB261">
            <v>42636</v>
          </cell>
          <cell r="CC261">
            <v>42636</v>
          </cell>
          <cell r="CD261">
            <v>42639</v>
          </cell>
          <cell r="CE261">
            <v>42641</v>
          </cell>
        </row>
        <row r="262">
          <cell r="V262">
            <v>42635</v>
          </cell>
          <cell r="W262">
            <v>42635</v>
          </cell>
          <cell r="X262">
            <v>42628</v>
          </cell>
          <cell r="Y262">
            <v>42635</v>
          </cell>
          <cell r="Z262">
            <v>42635</v>
          </cell>
          <cell r="AA262">
            <v>42635</v>
          </cell>
          <cell r="AB262">
            <v>42636</v>
          </cell>
          <cell r="AC262">
            <v>42635</v>
          </cell>
          <cell r="AD262">
            <v>42635</v>
          </cell>
          <cell r="AE262">
            <v>42635</v>
          </cell>
          <cell r="AF262">
            <v>42635</v>
          </cell>
          <cell r="AG262">
            <v>42635</v>
          </cell>
          <cell r="AH262">
            <v>42640</v>
          </cell>
          <cell r="AI262">
            <v>42635</v>
          </cell>
          <cell r="AJ262">
            <v>42636</v>
          </cell>
          <cell r="AK262">
            <v>42635</v>
          </cell>
          <cell r="AL262">
            <v>42635</v>
          </cell>
          <cell r="AM262">
            <v>42632</v>
          </cell>
          <cell r="AN262">
            <v>42636</v>
          </cell>
          <cell r="AO262">
            <v>42636</v>
          </cell>
          <cell r="BL262">
            <v>42635</v>
          </cell>
          <cell r="BM262">
            <v>42635</v>
          </cell>
          <cell r="BN262">
            <v>42640</v>
          </cell>
          <cell r="BO262">
            <v>42635</v>
          </cell>
          <cell r="BP262">
            <v>42635</v>
          </cell>
          <cell r="BQ262">
            <v>42635</v>
          </cell>
          <cell r="BR262">
            <v>42636</v>
          </cell>
          <cell r="BS262">
            <v>42635</v>
          </cell>
          <cell r="BT262">
            <v>42635</v>
          </cell>
          <cell r="BU262">
            <v>42635</v>
          </cell>
          <cell r="BV262">
            <v>42635</v>
          </cell>
          <cell r="BW262">
            <v>42635</v>
          </cell>
          <cell r="BX262">
            <v>42640</v>
          </cell>
          <cell r="BY262">
            <v>42635</v>
          </cell>
          <cell r="BZ262">
            <v>42640</v>
          </cell>
          <cell r="CA262">
            <v>42635</v>
          </cell>
          <cell r="CB262">
            <v>42635</v>
          </cell>
          <cell r="CC262">
            <v>42635</v>
          </cell>
          <cell r="CD262">
            <v>42636</v>
          </cell>
          <cell r="CE262">
            <v>42640</v>
          </cell>
        </row>
        <row r="263">
          <cell r="V263">
            <v>42634</v>
          </cell>
          <cell r="W263">
            <v>42634</v>
          </cell>
          <cell r="X263">
            <v>42627</v>
          </cell>
          <cell r="Y263">
            <v>42634</v>
          </cell>
          <cell r="Z263">
            <v>42634</v>
          </cell>
          <cell r="AA263">
            <v>42634</v>
          </cell>
          <cell r="AB263">
            <v>42635</v>
          </cell>
          <cell r="AC263">
            <v>42634</v>
          </cell>
          <cell r="AD263">
            <v>42634</v>
          </cell>
          <cell r="AE263">
            <v>42634</v>
          </cell>
          <cell r="AF263">
            <v>42634</v>
          </cell>
          <cell r="AG263">
            <v>42634</v>
          </cell>
          <cell r="AH263">
            <v>42639</v>
          </cell>
          <cell r="AI263">
            <v>42634</v>
          </cell>
          <cell r="AJ263">
            <v>42635</v>
          </cell>
          <cell r="AK263">
            <v>42634</v>
          </cell>
          <cell r="AL263">
            <v>42634</v>
          </cell>
          <cell r="AM263">
            <v>42629</v>
          </cell>
          <cell r="AN263">
            <v>42635</v>
          </cell>
          <cell r="AO263">
            <v>42635</v>
          </cell>
          <cell r="BL263">
            <v>42634</v>
          </cell>
          <cell r="BM263">
            <v>42634</v>
          </cell>
          <cell r="BN263">
            <v>42639</v>
          </cell>
          <cell r="BO263">
            <v>42634</v>
          </cell>
          <cell r="BP263">
            <v>42634</v>
          </cell>
          <cell r="BQ263">
            <v>42634</v>
          </cell>
          <cell r="BR263">
            <v>42635</v>
          </cell>
          <cell r="BS263">
            <v>42634</v>
          </cell>
          <cell r="BT263">
            <v>42634</v>
          </cell>
          <cell r="BU263">
            <v>42634</v>
          </cell>
          <cell r="BV263">
            <v>42634</v>
          </cell>
          <cell r="BW263">
            <v>42634</v>
          </cell>
          <cell r="BX263">
            <v>42639</v>
          </cell>
          <cell r="BY263">
            <v>42634</v>
          </cell>
          <cell r="BZ263">
            <v>42639</v>
          </cell>
          <cell r="CA263">
            <v>42634</v>
          </cell>
          <cell r="CB263">
            <v>42634</v>
          </cell>
          <cell r="CC263">
            <v>42634</v>
          </cell>
          <cell r="CD263">
            <v>42635</v>
          </cell>
          <cell r="CE263">
            <v>42639</v>
          </cell>
        </row>
        <row r="264">
          <cell r="V264">
            <v>42633</v>
          </cell>
          <cell r="W264">
            <v>42633</v>
          </cell>
          <cell r="X264">
            <v>42626</v>
          </cell>
          <cell r="Y264">
            <v>42633</v>
          </cell>
          <cell r="Z264">
            <v>42633</v>
          </cell>
          <cell r="AA264">
            <v>42633</v>
          </cell>
          <cell r="AB264">
            <v>42634</v>
          </cell>
          <cell r="AC264">
            <v>42633</v>
          </cell>
          <cell r="AD264">
            <v>42633</v>
          </cell>
          <cell r="AE264">
            <v>42633</v>
          </cell>
          <cell r="AF264">
            <v>42633</v>
          </cell>
          <cell r="AG264">
            <v>42633</v>
          </cell>
          <cell r="AH264">
            <v>42636</v>
          </cell>
          <cell r="AI264">
            <v>42633</v>
          </cell>
          <cell r="AJ264">
            <v>42634</v>
          </cell>
          <cell r="AK264">
            <v>42633</v>
          </cell>
          <cell r="AL264">
            <v>42633</v>
          </cell>
          <cell r="AM264">
            <v>42628</v>
          </cell>
          <cell r="AN264">
            <v>42634</v>
          </cell>
          <cell r="AO264">
            <v>42634</v>
          </cell>
          <cell r="BL264">
            <v>42633</v>
          </cell>
          <cell r="BM264">
            <v>42633</v>
          </cell>
          <cell r="BN264">
            <v>42636</v>
          </cell>
          <cell r="BO264">
            <v>42633</v>
          </cell>
          <cell r="BP264">
            <v>42633</v>
          </cell>
          <cell r="BQ264">
            <v>42633</v>
          </cell>
          <cell r="BR264">
            <v>42634</v>
          </cell>
          <cell r="BS264">
            <v>42633</v>
          </cell>
          <cell r="BT264">
            <v>42633</v>
          </cell>
          <cell r="BU264">
            <v>42633</v>
          </cell>
          <cell r="BV264">
            <v>42633</v>
          </cell>
          <cell r="BW264">
            <v>42633</v>
          </cell>
          <cell r="BX264">
            <v>42636</v>
          </cell>
          <cell r="BY264">
            <v>42633</v>
          </cell>
          <cell r="BZ264">
            <v>42636</v>
          </cell>
          <cell r="CA264">
            <v>42633</v>
          </cell>
          <cell r="CB264">
            <v>42633</v>
          </cell>
          <cell r="CC264">
            <v>42633</v>
          </cell>
          <cell r="CD264">
            <v>42634</v>
          </cell>
          <cell r="CE264">
            <v>42636</v>
          </cell>
        </row>
        <row r="265">
          <cell r="V265">
            <v>42632</v>
          </cell>
          <cell r="W265">
            <v>42632</v>
          </cell>
          <cell r="X265">
            <v>42625</v>
          </cell>
          <cell r="Y265">
            <v>42632</v>
          </cell>
          <cell r="Z265">
            <v>42632</v>
          </cell>
          <cell r="AA265">
            <v>42632</v>
          </cell>
          <cell r="AB265">
            <v>42633</v>
          </cell>
          <cell r="AC265">
            <v>42632</v>
          </cell>
          <cell r="AD265">
            <v>42632</v>
          </cell>
          <cell r="AE265">
            <v>42632</v>
          </cell>
          <cell r="AF265">
            <v>42632</v>
          </cell>
          <cell r="AG265">
            <v>42632</v>
          </cell>
          <cell r="AH265">
            <v>42635</v>
          </cell>
          <cell r="AI265">
            <v>42632</v>
          </cell>
          <cell r="AJ265">
            <v>42633</v>
          </cell>
          <cell r="AK265">
            <v>42632</v>
          </cell>
          <cell r="AL265">
            <v>42632</v>
          </cell>
          <cell r="AM265">
            <v>42627</v>
          </cell>
          <cell r="AN265">
            <v>42633</v>
          </cell>
          <cell r="AO265">
            <v>42633</v>
          </cell>
          <cell r="BL265">
            <v>42632</v>
          </cell>
          <cell r="BM265">
            <v>42632</v>
          </cell>
          <cell r="BN265">
            <v>42635</v>
          </cell>
          <cell r="BO265">
            <v>42632</v>
          </cell>
          <cell r="BP265">
            <v>42632</v>
          </cell>
          <cell r="BQ265">
            <v>42632</v>
          </cell>
          <cell r="BR265">
            <v>42633</v>
          </cell>
          <cell r="BS265">
            <v>42632</v>
          </cell>
          <cell r="BT265">
            <v>42632</v>
          </cell>
          <cell r="BU265">
            <v>42632</v>
          </cell>
          <cell r="BV265">
            <v>42632</v>
          </cell>
          <cell r="BW265">
            <v>42632</v>
          </cell>
          <cell r="BX265">
            <v>42635</v>
          </cell>
          <cell r="BY265">
            <v>42632</v>
          </cell>
          <cell r="BZ265">
            <v>42635</v>
          </cell>
          <cell r="CA265">
            <v>42632</v>
          </cell>
          <cell r="CB265">
            <v>42632</v>
          </cell>
          <cell r="CC265">
            <v>42632</v>
          </cell>
          <cell r="CD265">
            <v>42633</v>
          </cell>
          <cell r="CE265">
            <v>42635</v>
          </cell>
        </row>
        <row r="266">
          <cell r="V266">
            <v>42629</v>
          </cell>
          <cell r="W266">
            <v>42629</v>
          </cell>
          <cell r="X266">
            <v>42622</v>
          </cell>
          <cell r="Y266">
            <v>42629</v>
          </cell>
          <cell r="Z266">
            <v>42629</v>
          </cell>
          <cell r="AA266">
            <v>42629</v>
          </cell>
          <cell r="AB266">
            <v>42632</v>
          </cell>
          <cell r="AC266">
            <v>42629</v>
          </cell>
          <cell r="AD266">
            <v>42629</v>
          </cell>
          <cell r="AE266">
            <v>42629</v>
          </cell>
          <cell r="AF266">
            <v>42629</v>
          </cell>
          <cell r="AG266">
            <v>42629</v>
          </cell>
          <cell r="AH266">
            <v>42634</v>
          </cell>
          <cell r="AI266">
            <v>42629</v>
          </cell>
          <cell r="AJ266">
            <v>42632</v>
          </cell>
          <cell r="AK266">
            <v>42629</v>
          </cell>
          <cell r="AL266">
            <v>42629</v>
          </cell>
          <cell r="AM266">
            <v>42625</v>
          </cell>
          <cell r="AN266">
            <v>42632</v>
          </cell>
          <cell r="AO266">
            <v>42632</v>
          </cell>
          <cell r="BL266">
            <v>42629</v>
          </cell>
          <cell r="BM266">
            <v>42629</v>
          </cell>
          <cell r="BN266">
            <v>42634</v>
          </cell>
          <cell r="BO266">
            <v>42629</v>
          </cell>
          <cell r="BP266">
            <v>42629</v>
          </cell>
          <cell r="BQ266">
            <v>42629</v>
          </cell>
          <cell r="BR266">
            <v>42632</v>
          </cell>
          <cell r="BS266">
            <v>42629</v>
          </cell>
          <cell r="BT266">
            <v>42629</v>
          </cell>
          <cell r="BU266">
            <v>42629</v>
          </cell>
          <cell r="BV266">
            <v>42629</v>
          </cell>
          <cell r="BW266">
            <v>42629</v>
          </cell>
          <cell r="BX266">
            <v>42634</v>
          </cell>
          <cell r="BY266">
            <v>42629</v>
          </cell>
          <cell r="BZ266">
            <v>42634</v>
          </cell>
          <cell r="CA266">
            <v>42629</v>
          </cell>
          <cell r="CB266">
            <v>42629</v>
          </cell>
          <cell r="CC266">
            <v>42629</v>
          </cell>
          <cell r="CD266">
            <v>42632</v>
          </cell>
          <cell r="CE266">
            <v>42634</v>
          </cell>
        </row>
        <row r="267">
          <cell r="V267">
            <v>42628</v>
          </cell>
          <cell r="W267">
            <v>42628</v>
          </cell>
          <cell r="X267">
            <v>42621</v>
          </cell>
          <cell r="Y267">
            <v>42628</v>
          </cell>
          <cell r="Z267">
            <v>42628</v>
          </cell>
          <cell r="AA267">
            <v>42628</v>
          </cell>
          <cell r="AB267">
            <v>42629</v>
          </cell>
          <cell r="AC267">
            <v>42628</v>
          </cell>
          <cell r="AD267">
            <v>42628</v>
          </cell>
          <cell r="AE267">
            <v>42628</v>
          </cell>
          <cell r="AF267">
            <v>42628</v>
          </cell>
          <cell r="AG267">
            <v>42628</v>
          </cell>
          <cell r="AH267">
            <v>42633</v>
          </cell>
          <cell r="AI267">
            <v>42628</v>
          </cell>
          <cell r="AJ267">
            <v>42629</v>
          </cell>
          <cell r="AK267">
            <v>42628</v>
          </cell>
          <cell r="AL267">
            <v>42628</v>
          </cell>
          <cell r="AM267">
            <v>42622</v>
          </cell>
          <cell r="AN267">
            <v>42629</v>
          </cell>
          <cell r="AO267">
            <v>42629</v>
          </cell>
          <cell r="BL267">
            <v>42628</v>
          </cell>
          <cell r="BM267">
            <v>42628</v>
          </cell>
          <cell r="BN267">
            <v>42633</v>
          </cell>
          <cell r="BO267">
            <v>42628</v>
          </cell>
          <cell r="BP267">
            <v>42628</v>
          </cell>
          <cell r="BQ267">
            <v>42628</v>
          </cell>
          <cell r="BR267">
            <v>42629</v>
          </cell>
          <cell r="BS267">
            <v>42628</v>
          </cell>
          <cell r="BT267">
            <v>42628</v>
          </cell>
          <cell r="BU267">
            <v>42628</v>
          </cell>
          <cell r="BV267">
            <v>42628</v>
          </cell>
          <cell r="BW267">
            <v>42628</v>
          </cell>
          <cell r="BX267">
            <v>42633</v>
          </cell>
          <cell r="BY267">
            <v>42628</v>
          </cell>
          <cell r="BZ267">
            <v>42633</v>
          </cell>
          <cell r="CA267">
            <v>42628</v>
          </cell>
          <cell r="CB267">
            <v>42628</v>
          </cell>
          <cell r="CC267">
            <v>42628</v>
          </cell>
          <cell r="CD267">
            <v>42629</v>
          </cell>
          <cell r="CE267">
            <v>42633</v>
          </cell>
        </row>
        <row r="268">
          <cell r="V268">
            <v>42627</v>
          </cell>
          <cell r="W268">
            <v>42627</v>
          </cell>
          <cell r="X268">
            <v>42620</v>
          </cell>
          <cell r="Y268">
            <v>42627</v>
          </cell>
          <cell r="Z268">
            <v>42627</v>
          </cell>
          <cell r="AA268">
            <v>42627</v>
          </cell>
          <cell r="AB268">
            <v>42628</v>
          </cell>
          <cell r="AC268">
            <v>42627</v>
          </cell>
          <cell r="AD268">
            <v>42627</v>
          </cell>
          <cell r="AE268">
            <v>42627</v>
          </cell>
          <cell r="AF268">
            <v>42627</v>
          </cell>
          <cell r="AG268">
            <v>42627</v>
          </cell>
          <cell r="AH268">
            <v>42632</v>
          </cell>
          <cell r="AI268">
            <v>42627</v>
          </cell>
          <cell r="AJ268">
            <v>42628</v>
          </cell>
          <cell r="AK268">
            <v>42627</v>
          </cell>
          <cell r="AL268">
            <v>42627</v>
          </cell>
          <cell r="AM268">
            <v>42621</v>
          </cell>
          <cell r="AN268">
            <v>42628</v>
          </cell>
          <cell r="AO268">
            <v>42628</v>
          </cell>
          <cell r="BL268">
            <v>42627</v>
          </cell>
          <cell r="BM268">
            <v>42627</v>
          </cell>
          <cell r="BN268">
            <v>42632</v>
          </cell>
          <cell r="BO268">
            <v>42627</v>
          </cell>
          <cell r="BP268">
            <v>42627</v>
          </cell>
          <cell r="BQ268">
            <v>42627</v>
          </cell>
          <cell r="BR268">
            <v>42628</v>
          </cell>
          <cell r="BS268">
            <v>42627</v>
          </cell>
          <cell r="BT268">
            <v>42627</v>
          </cell>
          <cell r="BU268">
            <v>42627</v>
          </cell>
          <cell r="BV268">
            <v>42627</v>
          </cell>
          <cell r="BW268">
            <v>42627</v>
          </cell>
          <cell r="BX268">
            <v>42632</v>
          </cell>
          <cell r="BY268">
            <v>42627</v>
          </cell>
          <cell r="BZ268">
            <v>42632</v>
          </cell>
          <cell r="CA268">
            <v>42627</v>
          </cell>
          <cell r="CB268">
            <v>42627</v>
          </cell>
          <cell r="CC268">
            <v>42627</v>
          </cell>
          <cell r="CD268">
            <v>42628</v>
          </cell>
          <cell r="CE268">
            <v>42632</v>
          </cell>
        </row>
        <row r="269">
          <cell r="V269">
            <v>42626</v>
          </cell>
          <cell r="W269">
            <v>42626</v>
          </cell>
          <cell r="X269">
            <v>42619</v>
          </cell>
          <cell r="Y269">
            <v>42626</v>
          </cell>
          <cell r="Z269">
            <v>42626</v>
          </cell>
          <cell r="AA269">
            <v>42626</v>
          </cell>
          <cell r="AB269">
            <v>42627</v>
          </cell>
          <cell r="AC269">
            <v>42626</v>
          </cell>
          <cell r="AD269">
            <v>42626</v>
          </cell>
          <cell r="AE269">
            <v>42626</v>
          </cell>
          <cell r="AF269">
            <v>42626</v>
          </cell>
          <cell r="AG269">
            <v>42626</v>
          </cell>
          <cell r="AH269">
            <v>42629</v>
          </cell>
          <cell r="AI269">
            <v>42626</v>
          </cell>
          <cell r="AJ269">
            <v>42627</v>
          </cell>
          <cell r="AK269">
            <v>42626</v>
          </cell>
          <cell r="AL269">
            <v>42626</v>
          </cell>
          <cell r="AM269">
            <v>42620</v>
          </cell>
          <cell r="AN269">
            <v>42627</v>
          </cell>
          <cell r="AO269">
            <v>42627</v>
          </cell>
          <cell r="BL269">
            <v>42626</v>
          </cell>
          <cell r="BM269">
            <v>42626</v>
          </cell>
          <cell r="BN269">
            <v>42629</v>
          </cell>
          <cell r="BO269">
            <v>42626</v>
          </cell>
          <cell r="BP269">
            <v>42626</v>
          </cell>
          <cell r="BQ269">
            <v>42626</v>
          </cell>
          <cell r="BR269">
            <v>42627</v>
          </cell>
          <cell r="BS269">
            <v>42626</v>
          </cell>
          <cell r="BT269">
            <v>42626</v>
          </cell>
          <cell r="BU269">
            <v>42626</v>
          </cell>
          <cell r="BV269">
            <v>42626</v>
          </cell>
          <cell r="BW269">
            <v>42626</v>
          </cell>
          <cell r="BX269">
            <v>42629</v>
          </cell>
          <cell r="BY269">
            <v>42626</v>
          </cell>
          <cell r="BZ269">
            <v>42629</v>
          </cell>
          <cell r="CA269">
            <v>42626</v>
          </cell>
          <cell r="CB269">
            <v>42626</v>
          </cell>
          <cell r="CC269">
            <v>42626</v>
          </cell>
          <cell r="CD269">
            <v>42627</v>
          </cell>
          <cell r="CE269">
            <v>42629</v>
          </cell>
        </row>
        <row r="270">
          <cell r="V270">
            <v>42625</v>
          </cell>
          <cell r="W270">
            <v>42625</v>
          </cell>
          <cell r="X270">
            <v>42615</v>
          </cell>
          <cell r="Y270">
            <v>42625</v>
          </cell>
          <cell r="Z270">
            <v>42625</v>
          </cell>
          <cell r="AA270">
            <v>42625</v>
          </cell>
          <cell r="AB270">
            <v>42626</v>
          </cell>
          <cell r="AC270">
            <v>42625</v>
          </cell>
          <cell r="AD270">
            <v>42625</v>
          </cell>
          <cell r="AE270">
            <v>42625</v>
          </cell>
          <cell r="AF270">
            <v>42625</v>
          </cell>
          <cell r="AG270">
            <v>42625</v>
          </cell>
          <cell r="AH270">
            <v>42628</v>
          </cell>
          <cell r="AI270">
            <v>42625</v>
          </cell>
          <cell r="AJ270">
            <v>42626</v>
          </cell>
          <cell r="AK270">
            <v>42625</v>
          </cell>
          <cell r="AL270">
            <v>42625</v>
          </cell>
          <cell r="AM270">
            <v>42619</v>
          </cell>
          <cell r="AN270">
            <v>42626</v>
          </cell>
          <cell r="AO270">
            <v>42626</v>
          </cell>
          <cell r="BL270">
            <v>42625</v>
          </cell>
          <cell r="BM270">
            <v>42625</v>
          </cell>
          <cell r="BN270">
            <v>42628</v>
          </cell>
          <cell r="BO270">
            <v>42625</v>
          </cell>
          <cell r="BP270">
            <v>42625</v>
          </cell>
          <cell r="BQ270">
            <v>42625</v>
          </cell>
          <cell r="BR270">
            <v>42626</v>
          </cell>
          <cell r="BS270">
            <v>42625</v>
          </cell>
          <cell r="BT270">
            <v>42625</v>
          </cell>
          <cell r="BU270">
            <v>42625</v>
          </cell>
          <cell r="BV270">
            <v>42625</v>
          </cell>
          <cell r="BW270">
            <v>42625</v>
          </cell>
          <cell r="BX270">
            <v>42628</v>
          </cell>
          <cell r="BY270">
            <v>42625</v>
          </cell>
          <cell r="BZ270">
            <v>42628</v>
          </cell>
          <cell r="CA270">
            <v>42625</v>
          </cell>
          <cell r="CB270">
            <v>42625</v>
          </cell>
          <cell r="CC270">
            <v>42625</v>
          </cell>
          <cell r="CD270">
            <v>42626</v>
          </cell>
          <cell r="CE270">
            <v>42628</v>
          </cell>
        </row>
        <row r="271">
          <cell r="V271">
            <v>42622</v>
          </cell>
          <cell r="W271">
            <v>42622</v>
          </cell>
          <cell r="X271">
            <v>42614</v>
          </cell>
          <cell r="Y271">
            <v>42622</v>
          </cell>
          <cell r="Z271">
            <v>42622</v>
          </cell>
          <cell r="AA271">
            <v>42622</v>
          </cell>
          <cell r="AB271">
            <v>42625</v>
          </cell>
          <cell r="AC271">
            <v>42622</v>
          </cell>
          <cell r="AD271">
            <v>42622</v>
          </cell>
          <cell r="AE271">
            <v>42622</v>
          </cell>
          <cell r="AF271">
            <v>42622</v>
          </cell>
          <cell r="AG271">
            <v>42622</v>
          </cell>
          <cell r="AH271">
            <v>42627</v>
          </cell>
          <cell r="AI271">
            <v>42622</v>
          </cell>
          <cell r="AJ271">
            <v>42625</v>
          </cell>
          <cell r="AK271">
            <v>42622</v>
          </cell>
          <cell r="AL271">
            <v>42622</v>
          </cell>
          <cell r="AM271">
            <v>42615</v>
          </cell>
          <cell r="AN271">
            <v>42625</v>
          </cell>
          <cell r="AO271">
            <v>42625</v>
          </cell>
          <cell r="BL271">
            <v>42622</v>
          </cell>
          <cell r="BM271">
            <v>42622</v>
          </cell>
          <cell r="BN271">
            <v>42627</v>
          </cell>
          <cell r="BO271">
            <v>42622</v>
          </cell>
          <cell r="BP271">
            <v>42622</v>
          </cell>
          <cell r="BQ271">
            <v>42622</v>
          </cell>
          <cell r="BR271">
            <v>42625</v>
          </cell>
          <cell r="BS271">
            <v>42622</v>
          </cell>
          <cell r="BT271">
            <v>42622</v>
          </cell>
          <cell r="BU271">
            <v>42622</v>
          </cell>
          <cell r="BV271">
            <v>42622</v>
          </cell>
          <cell r="BW271">
            <v>42622</v>
          </cell>
          <cell r="BX271">
            <v>42627</v>
          </cell>
          <cell r="BY271">
            <v>42622</v>
          </cell>
          <cell r="BZ271">
            <v>42627</v>
          </cell>
          <cell r="CA271">
            <v>42622</v>
          </cell>
          <cell r="CB271">
            <v>42622</v>
          </cell>
          <cell r="CC271">
            <v>42622</v>
          </cell>
          <cell r="CD271">
            <v>42625</v>
          </cell>
          <cell r="CE271">
            <v>42627</v>
          </cell>
        </row>
        <row r="272">
          <cell r="V272">
            <v>42621</v>
          </cell>
          <cell r="W272">
            <v>42621</v>
          </cell>
          <cell r="X272">
            <v>42613</v>
          </cell>
          <cell r="Y272">
            <v>42621</v>
          </cell>
          <cell r="Z272">
            <v>42621</v>
          </cell>
          <cell r="AA272">
            <v>42621</v>
          </cell>
          <cell r="AB272">
            <v>42622</v>
          </cell>
          <cell r="AC272">
            <v>42621</v>
          </cell>
          <cell r="AD272">
            <v>42621</v>
          </cell>
          <cell r="AE272">
            <v>42621</v>
          </cell>
          <cell r="AF272">
            <v>42621</v>
          </cell>
          <cell r="AG272">
            <v>42621</v>
          </cell>
          <cell r="AH272">
            <v>42626</v>
          </cell>
          <cell r="AI272">
            <v>42621</v>
          </cell>
          <cell r="AJ272">
            <v>42622</v>
          </cell>
          <cell r="AK272">
            <v>42621</v>
          </cell>
          <cell r="AL272">
            <v>42621</v>
          </cell>
          <cell r="AM272">
            <v>42614</v>
          </cell>
          <cell r="AN272">
            <v>42622</v>
          </cell>
          <cell r="AO272">
            <v>42622</v>
          </cell>
          <cell r="BL272">
            <v>42621</v>
          </cell>
          <cell r="BM272">
            <v>42621</v>
          </cell>
          <cell r="BN272">
            <v>42626</v>
          </cell>
          <cell r="BO272">
            <v>42621</v>
          </cell>
          <cell r="BP272">
            <v>42621</v>
          </cell>
          <cell r="BQ272">
            <v>42621</v>
          </cell>
          <cell r="BR272">
            <v>42622</v>
          </cell>
          <cell r="BS272">
            <v>42621</v>
          </cell>
          <cell r="BT272">
            <v>42621</v>
          </cell>
          <cell r="BU272">
            <v>42621</v>
          </cell>
          <cell r="BV272">
            <v>42621</v>
          </cell>
          <cell r="BW272">
            <v>42621</v>
          </cell>
          <cell r="BX272">
            <v>42626</v>
          </cell>
          <cell r="BY272">
            <v>42621</v>
          </cell>
          <cell r="BZ272">
            <v>42626</v>
          </cell>
          <cell r="CA272">
            <v>42621</v>
          </cell>
          <cell r="CB272">
            <v>42621</v>
          </cell>
          <cell r="CC272">
            <v>42621</v>
          </cell>
          <cell r="CD272">
            <v>42622</v>
          </cell>
          <cell r="CE272">
            <v>42626</v>
          </cell>
        </row>
        <row r="273">
          <cell r="V273">
            <v>42620</v>
          </cell>
          <cell r="W273">
            <v>42620</v>
          </cell>
          <cell r="X273">
            <v>42612</v>
          </cell>
          <cell r="Y273">
            <v>42620</v>
          </cell>
          <cell r="Z273">
            <v>42620</v>
          </cell>
          <cell r="AA273">
            <v>42620</v>
          </cell>
          <cell r="AB273">
            <v>42621</v>
          </cell>
          <cell r="AC273">
            <v>42620</v>
          </cell>
          <cell r="AD273">
            <v>42620</v>
          </cell>
          <cell r="AE273">
            <v>42620</v>
          </cell>
          <cell r="AF273">
            <v>42620</v>
          </cell>
          <cell r="AG273">
            <v>42620</v>
          </cell>
          <cell r="AH273">
            <v>42625</v>
          </cell>
          <cell r="AI273">
            <v>42620</v>
          </cell>
          <cell r="AJ273">
            <v>42621</v>
          </cell>
          <cell r="AK273">
            <v>42620</v>
          </cell>
          <cell r="AL273">
            <v>42620</v>
          </cell>
          <cell r="AM273">
            <v>42613</v>
          </cell>
          <cell r="AN273">
            <v>42621</v>
          </cell>
          <cell r="AO273">
            <v>42621</v>
          </cell>
          <cell r="BL273">
            <v>42620</v>
          </cell>
          <cell r="BM273">
            <v>42620</v>
          </cell>
          <cell r="BN273">
            <v>42625</v>
          </cell>
          <cell r="BO273">
            <v>42620</v>
          </cell>
          <cell r="BP273">
            <v>42620</v>
          </cell>
          <cell r="BQ273">
            <v>42620</v>
          </cell>
          <cell r="BR273">
            <v>42621</v>
          </cell>
          <cell r="BS273">
            <v>42620</v>
          </cell>
          <cell r="BT273">
            <v>42620</v>
          </cell>
          <cell r="BU273">
            <v>42620</v>
          </cell>
          <cell r="BV273">
            <v>42620</v>
          </cell>
          <cell r="BW273">
            <v>42620</v>
          </cell>
          <cell r="BX273">
            <v>42625</v>
          </cell>
          <cell r="BY273">
            <v>42620</v>
          </cell>
          <cell r="BZ273">
            <v>42625</v>
          </cell>
          <cell r="CA273">
            <v>42620</v>
          </cell>
          <cell r="CB273">
            <v>42620</v>
          </cell>
          <cell r="CC273">
            <v>42620</v>
          </cell>
          <cell r="CD273">
            <v>42621</v>
          </cell>
          <cell r="CE273">
            <v>42625</v>
          </cell>
        </row>
        <row r="274">
          <cell r="V274">
            <v>42619</v>
          </cell>
          <cell r="W274">
            <v>42619</v>
          </cell>
          <cell r="X274">
            <v>42611</v>
          </cell>
          <cell r="Y274">
            <v>42619</v>
          </cell>
          <cell r="Z274">
            <v>42619</v>
          </cell>
          <cell r="AA274">
            <v>42619</v>
          </cell>
          <cell r="AB274">
            <v>42620</v>
          </cell>
          <cell r="AC274">
            <v>42619</v>
          </cell>
          <cell r="AD274">
            <v>42619</v>
          </cell>
          <cell r="AE274">
            <v>42619</v>
          </cell>
          <cell r="AF274">
            <v>42619</v>
          </cell>
          <cell r="AG274">
            <v>42619</v>
          </cell>
          <cell r="AH274">
            <v>42622</v>
          </cell>
          <cell r="AI274">
            <v>42619</v>
          </cell>
          <cell r="AJ274">
            <v>42620</v>
          </cell>
          <cell r="AK274">
            <v>42619</v>
          </cell>
          <cell r="AL274">
            <v>42619</v>
          </cell>
          <cell r="AM274">
            <v>42612</v>
          </cell>
          <cell r="AN274">
            <v>42620</v>
          </cell>
          <cell r="AO274">
            <v>42620</v>
          </cell>
          <cell r="BL274">
            <v>42619</v>
          </cell>
          <cell r="BM274">
            <v>42619</v>
          </cell>
          <cell r="BN274">
            <v>42622</v>
          </cell>
          <cell r="BO274">
            <v>42619</v>
          </cell>
          <cell r="BP274">
            <v>42619</v>
          </cell>
          <cell r="BQ274">
            <v>42619</v>
          </cell>
          <cell r="BR274">
            <v>42620</v>
          </cell>
          <cell r="BS274">
            <v>42619</v>
          </cell>
          <cell r="BT274">
            <v>42619</v>
          </cell>
          <cell r="BU274">
            <v>42619</v>
          </cell>
          <cell r="BV274">
            <v>42619</v>
          </cell>
          <cell r="BW274">
            <v>42619</v>
          </cell>
          <cell r="BX274">
            <v>42622</v>
          </cell>
          <cell r="BY274">
            <v>42619</v>
          </cell>
          <cell r="BZ274">
            <v>42622</v>
          </cell>
          <cell r="CA274">
            <v>42619</v>
          </cell>
          <cell r="CB274">
            <v>42619</v>
          </cell>
          <cell r="CC274">
            <v>42619</v>
          </cell>
          <cell r="CD274">
            <v>42620</v>
          </cell>
          <cell r="CE274">
            <v>42622</v>
          </cell>
        </row>
        <row r="275">
          <cell r="V275">
            <v>42615</v>
          </cell>
          <cell r="W275">
            <v>42615</v>
          </cell>
          <cell r="X275">
            <v>42608</v>
          </cell>
          <cell r="Y275">
            <v>42615</v>
          </cell>
          <cell r="Z275">
            <v>42615</v>
          </cell>
          <cell r="AA275">
            <v>42615</v>
          </cell>
          <cell r="AB275">
            <v>42619</v>
          </cell>
          <cell r="AC275">
            <v>42615</v>
          </cell>
          <cell r="AD275">
            <v>42615</v>
          </cell>
          <cell r="AE275">
            <v>42615</v>
          </cell>
          <cell r="AF275">
            <v>42615</v>
          </cell>
          <cell r="AG275">
            <v>42615</v>
          </cell>
          <cell r="AH275">
            <v>42621</v>
          </cell>
          <cell r="AI275">
            <v>42615</v>
          </cell>
          <cell r="AJ275">
            <v>42619</v>
          </cell>
          <cell r="AK275">
            <v>42615</v>
          </cell>
          <cell r="AL275">
            <v>42615</v>
          </cell>
          <cell r="AM275">
            <v>42611</v>
          </cell>
          <cell r="AN275">
            <v>42619</v>
          </cell>
          <cell r="AO275">
            <v>42619</v>
          </cell>
          <cell r="BL275">
            <v>42615</v>
          </cell>
          <cell r="BM275">
            <v>42615</v>
          </cell>
          <cell r="BN275">
            <v>42621</v>
          </cell>
          <cell r="BO275">
            <v>42615</v>
          </cell>
          <cell r="BP275">
            <v>42615</v>
          </cell>
          <cell r="BQ275">
            <v>42615</v>
          </cell>
          <cell r="BR275">
            <v>42619</v>
          </cell>
          <cell r="BS275">
            <v>42615</v>
          </cell>
          <cell r="BT275">
            <v>42615</v>
          </cell>
          <cell r="BU275">
            <v>42615</v>
          </cell>
          <cell r="BV275">
            <v>42615</v>
          </cell>
          <cell r="BW275">
            <v>42615</v>
          </cell>
          <cell r="BX275">
            <v>42621</v>
          </cell>
          <cell r="BY275">
            <v>42615</v>
          </cell>
          <cell r="BZ275">
            <v>42621</v>
          </cell>
          <cell r="CA275">
            <v>42615</v>
          </cell>
          <cell r="CB275">
            <v>42615</v>
          </cell>
          <cell r="CC275">
            <v>42615</v>
          </cell>
          <cell r="CD275">
            <v>42619</v>
          </cell>
          <cell r="CE275">
            <v>42621</v>
          </cell>
        </row>
        <row r="276">
          <cell r="V276">
            <v>42614</v>
          </cell>
          <cell r="W276">
            <v>42614</v>
          </cell>
          <cell r="X276">
            <v>42607</v>
          </cell>
          <cell r="Y276">
            <v>42614</v>
          </cell>
          <cell r="Z276">
            <v>42614</v>
          </cell>
          <cell r="AA276">
            <v>42614</v>
          </cell>
          <cell r="AB276">
            <v>42618</v>
          </cell>
          <cell r="AC276">
            <v>42614</v>
          </cell>
          <cell r="AD276">
            <v>42614</v>
          </cell>
          <cell r="AE276">
            <v>42614</v>
          </cell>
          <cell r="AF276">
            <v>42614</v>
          </cell>
          <cell r="AG276">
            <v>42614</v>
          </cell>
          <cell r="AH276">
            <v>42620</v>
          </cell>
          <cell r="AI276">
            <v>42614</v>
          </cell>
          <cell r="AJ276">
            <v>42618</v>
          </cell>
          <cell r="AK276">
            <v>42614</v>
          </cell>
          <cell r="AL276">
            <v>42614</v>
          </cell>
          <cell r="AM276">
            <v>42608</v>
          </cell>
          <cell r="AN276">
            <v>42618</v>
          </cell>
          <cell r="AO276">
            <v>42618</v>
          </cell>
          <cell r="BL276">
            <v>42614</v>
          </cell>
          <cell r="BM276">
            <v>42614</v>
          </cell>
          <cell r="BN276">
            <v>42620</v>
          </cell>
          <cell r="BO276">
            <v>42614</v>
          </cell>
          <cell r="BP276">
            <v>42614</v>
          </cell>
          <cell r="BQ276">
            <v>42614</v>
          </cell>
          <cell r="BR276">
            <v>42618</v>
          </cell>
          <cell r="BS276">
            <v>42614</v>
          </cell>
          <cell r="BT276">
            <v>42614</v>
          </cell>
          <cell r="BU276">
            <v>42614</v>
          </cell>
          <cell r="BV276">
            <v>42614</v>
          </cell>
          <cell r="BW276">
            <v>42614</v>
          </cell>
          <cell r="BX276">
            <v>42620</v>
          </cell>
          <cell r="BY276">
            <v>42614</v>
          </cell>
          <cell r="BZ276">
            <v>42620</v>
          </cell>
          <cell r="CA276">
            <v>42614</v>
          </cell>
          <cell r="CB276">
            <v>42614</v>
          </cell>
          <cell r="CC276">
            <v>42614</v>
          </cell>
          <cell r="CD276">
            <v>42618</v>
          </cell>
          <cell r="CE276">
            <v>42620</v>
          </cell>
        </row>
        <row r="277">
          <cell r="V277">
            <v>42613</v>
          </cell>
          <cell r="W277">
            <v>42613</v>
          </cell>
          <cell r="X277">
            <v>42606</v>
          </cell>
          <cell r="Y277">
            <v>42613</v>
          </cell>
          <cell r="Z277">
            <v>42613</v>
          </cell>
          <cell r="AA277">
            <v>42613</v>
          </cell>
          <cell r="AB277">
            <v>42615</v>
          </cell>
          <cell r="AC277">
            <v>42613</v>
          </cell>
          <cell r="AD277">
            <v>42613</v>
          </cell>
          <cell r="AE277">
            <v>42613</v>
          </cell>
          <cell r="AF277">
            <v>42613</v>
          </cell>
          <cell r="AG277">
            <v>42613</v>
          </cell>
          <cell r="AH277">
            <v>42619</v>
          </cell>
          <cell r="AI277">
            <v>42613</v>
          </cell>
          <cell r="AJ277">
            <v>42615</v>
          </cell>
          <cell r="AK277">
            <v>42613</v>
          </cell>
          <cell r="AL277">
            <v>42613</v>
          </cell>
          <cell r="AM277">
            <v>42607</v>
          </cell>
          <cell r="AN277">
            <v>42615</v>
          </cell>
          <cell r="AO277">
            <v>42615</v>
          </cell>
          <cell r="BL277">
            <v>42613</v>
          </cell>
          <cell r="BM277">
            <v>42613</v>
          </cell>
          <cell r="BN277">
            <v>42619</v>
          </cell>
          <cell r="BO277">
            <v>42613</v>
          </cell>
          <cell r="BP277">
            <v>42613</v>
          </cell>
          <cell r="BQ277">
            <v>42613</v>
          </cell>
          <cell r="BR277">
            <v>42615</v>
          </cell>
          <cell r="BS277">
            <v>42613</v>
          </cell>
          <cell r="BT277">
            <v>42613</v>
          </cell>
          <cell r="BU277">
            <v>42613</v>
          </cell>
          <cell r="BV277">
            <v>42613</v>
          </cell>
          <cell r="BW277">
            <v>42613</v>
          </cell>
          <cell r="BX277">
            <v>42619</v>
          </cell>
          <cell r="BY277">
            <v>42613</v>
          </cell>
          <cell r="BZ277">
            <v>42619</v>
          </cell>
          <cell r="CA277">
            <v>42613</v>
          </cell>
          <cell r="CB277">
            <v>42613</v>
          </cell>
          <cell r="CC277">
            <v>42613</v>
          </cell>
          <cell r="CD277">
            <v>42615</v>
          </cell>
          <cell r="CE277">
            <v>42619</v>
          </cell>
        </row>
        <row r="278">
          <cell r="V278">
            <v>42612</v>
          </cell>
          <cell r="W278">
            <v>42612</v>
          </cell>
          <cell r="X278">
            <v>42605</v>
          </cell>
          <cell r="Y278">
            <v>42612</v>
          </cell>
          <cell r="Z278">
            <v>42612</v>
          </cell>
          <cell r="AA278">
            <v>42612</v>
          </cell>
          <cell r="AB278">
            <v>42614</v>
          </cell>
          <cell r="AC278">
            <v>42612</v>
          </cell>
          <cell r="AD278">
            <v>42612</v>
          </cell>
          <cell r="AE278">
            <v>42612</v>
          </cell>
          <cell r="AF278">
            <v>42612</v>
          </cell>
          <cell r="AG278">
            <v>42612</v>
          </cell>
          <cell r="AH278">
            <v>42618</v>
          </cell>
          <cell r="AI278">
            <v>42612</v>
          </cell>
          <cell r="AJ278">
            <v>42614</v>
          </cell>
          <cell r="AK278">
            <v>42612</v>
          </cell>
          <cell r="AL278">
            <v>42612</v>
          </cell>
          <cell r="AM278">
            <v>42606</v>
          </cell>
          <cell r="AN278">
            <v>42614</v>
          </cell>
          <cell r="AO278">
            <v>42614</v>
          </cell>
          <cell r="BL278">
            <v>42612</v>
          </cell>
          <cell r="BM278">
            <v>42612</v>
          </cell>
          <cell r="BN278">
            <v>42618</v>
          </cell>
          <cell r="BO278">
            <v>42612</v>
          </cell>
          <cell r="BP278">
            <v>42612</v>
          </cell>
          <cell r="BQ278">
            <v>42612</v>
          </cell>
          <cell r="BR278">
            <v>42614</v>
          </cell>
          <cell r="BS278">
            <v>42612</v>
          </cell>
          <cell r="BT278">
            <v>42612</v>
          </cell>
          <cell r="BU278">
            <v>42612</v>
          </cell>
          <cell r="BV278">
            <v>42612</v>
          </cell>
          <cell r="BW278">
            <v>42612</v>
          </cell>
          <cell r="BX278">
            <v>42618</v>
          </cell>
          <cell r="BY278">
            <v>42612</v>
          </cell>
          <cell r="BZ278">
            <v>42618</v>
          </cell>
          <cell r="CA278">
            <v>42612</v>
          </cell>
          <cell r="CB278">
            <v>42612</v>
          </cell>
          <cell r="CC278">
            <v>42612</v>
          </cell>
          <cell r="CD278">
            <v>42614</v>
          </cell>
          <cell r="CE278">
            <v>42618</v>
          </cell>
        </row>
        <row r="279">
          <cell r="V279">
            <v>42611</v>
          </cell>
          <cell r="W279">
            <v>42611</v>
          </cell>
          <cell r="X279">
            <v>42604</v>
          </cell>
          <cell r="Y279">
            <v>42611</v>
          </cell>
          <cell r="Z279">
            <v>42611</v>
          </cell>
          <cell r="AA279">
            <v>42611</v>
          </cell>
          <cell r="AB279">
            <v>42613</v>
          </cell>
          <cell r="AC279">
            <v>42611</v>
          </cell>
          <cell r="AD279">
            <v>42611</v>
          </cell>
          <cell r="AE279">
            <v>42611</v>
          </cell>
          <cell r="AF279">
            <v>42611</v>
          </cell>
          <cell r="AG279">
            <v>42611</v>
          </cell>
          <cell r="AH279">
            <v>42615</v>
          </cell>
          <cell r="AI279">
            <v>42611</v>
          </cell>
          <cell r="AJ279">
            <v>42613</v>
          </cell>
          <cell r="AK279">
            <v>42611</v>
          </cell>
          <cell r="AL279">
            <v>42611</v>
          </cell>
          <cell r="AM279">
            <v>42605</v>
          </cell>
          <cell r="AN279">
            <v>42613</v>
          </cell>
          <cell r="AO279">
            <v>42613</v>
          </cell>
          <cell r="BL279">
            <v>42611</v>
          </cell>
          <cell r="BM279">
            <v>42611</v>
          </cell>
          <cell r="BN279">
            <v>42615</v>
          </cell>
          <cell r="BO279">
            <v>42611</v>
          </cell>
          <cell r="BP279">
            <v>42611</v>
          </cell>
          <cell r="BQ279">
            <v>42611</v>
          </cell>
          <cell r="BR279">
            <v>42613</v>
          </cell>
          <cell r="BS279">
            <v>42611</v>
          </cell>
          <cell r="BT279">
            <v>42611</v>
          </cell>
          <cell r="BU279">
            <v>42611</v>
          </cell>
          <cell r="BV279">
            <v>42611</v>
          </cell>
          <cell r="BW279">
            <v>42611</v>
          </cell>
          <cell r="BX279">
            <v>42615</v>
          </cell>
          <cell r="BY279">
            <v>42611</v>
          </cell>
          <cell r="BZ279">
            <v>42615</v>
          </cell>
          <cell r="CA279">
            <v>42611</v>
          </cell>
          <cell r="CB279">
            <v>42611</v>
          </cell>
          <cell r="CC279">
            <v>42611</v>
          </cell>
          <cell r="CD279">
            <v>42613</v>
          </cell>
          <cell r="CE279">
            <v>42615</v>
          </cell>
        </row>
        <row r="280">
          <cell r="V280">
            <v>42608</v>
          </cell>
          <cell r="W280">
            <v>42608</v>
          </cell>
          <cell r="X280">
            <v>42601</v>
          </cell>
          <cell r="Y280">
            <v>42608</v>
          </cell>
          <cell r="Z280">
            <v>42608</v>
          </cell>
          <cell r="AA280">
            <v>42608</v>
          </cell>
          <cell r="AB280">
            <v>42612</v>
          </cell>
          <cell r="AC280">
            <v>42608</v>
          </cell>
          <cell r="AD280">
            <v>42608</v>
          </cell>
          <cell r="AE280">
            <v>42608</v>
          </cell>
          <cell r="AF280">
            <v>42608</v>
          </cell>
          <cell r="AG280">
            <v>42608</v>
          </cell>
          <cell r="AH280">
            <v>42614</v>
          </cell>
          <cell r="AI280">
            <v>42608</v>
          </cell>
          <cell r="AJ280">
            <v>42612</v>
          </cell>
          <cell r="AK280">
            <v>42608</v>
          </cell>
          <cell r="AL280">
            <v>42608</v>
          </cell>
          <cell r="AM280">
            <v>42604</v>
          </cell>
          <cell r="AN280">
            <v>42612</v>
          </cell>
          <cell r="AO280">
            <v>42612</v>
          </cell>
          <cell r="BL280">
            <v>42608</v>
          </cell>
          <cell r="BM280">
            <v>42608</v>
          </cell>
          <cell r="BN280">
            <v>42614</v>
          </cell>
          <cell r="BO280">
            <v>42608</v>
          </cell>
          <cell r="BP280">
            <v>42608</v>
          </cell>
          <cell r="BQ280">
            <v>42608</v>
          </cell>
          <cell r="BR280">
            <v>42612</v>
          </cell>
          <cell r="BS280">
            <v>42608</v>
          </cell>
          <cell r="BT280">
            <v>42608</v>
          </cell>
          <cell r="BU280">
            <v>42608</v>
          </cell>
          <cell r="BV280">
            <v>42608</v>
          </cell>
          <cell r="BW280">
            <v>42608</v>
          </cell>
          <cell r="BX280">
            <v>42614</v>
          </cell>
          <cell r="BY280">
            <v>42608</v>
          </cell>
          <cell r="BZ280">
            <v>42614</v>
          </cell>
          <cell r="CA280">
            <v>42608</v>
          </cell>
          <cell r="CB280">
            <v>42608</v>
          </cell>
          <cell r="CC280">
            <v>42608</v>
          </cell>
          <cell r="CD280">
            <v>42612</v>
          </cell>
          <cell r="CE280">
            <v>42614</v>
          </cell>
        </row>
        <row r="281">
          <cell r="V281">
            <v>42607</v>
          </cell>
          <cell r="W281">
            <v>42607</v>
          </cell>
          <cell r="X281">
            <v>42600</v>
          </cell>
          <cell r="Y281">
            <v>42607</v>
          </cell>
          <cell r="Z281">
            <v>42607</v>
          </cell>
          <cell r="AA281">
            <v>42607</v>
          </cell>
          <cell r="AB281">
            <v>42608</v>
          </cell>
          <cell r="AC281">
            <v>42607</v>
          </cell>
          <cell r="AD281">
            <v>42607</v>
          </cell>
          <cell r="AE281">
            <v>42607</v>
          </cell>
          <cell r="AF281">
            <v>42607</v>
          </cell>
          <cell r="AG281">
            <v>42607</v>
          </cell>
          <cell r="AH281">
            <v>42613</v>
          </cell>
          <cell r="AI281">
            <v>42607</v>
          </cell>
          <cell r="AJ281">
            <v>42611</v>
          </cell>
          <cell r="AK281">
            <v>42607</v>
          </cell>
          <cell r="AL281">
            <v>42607</v>
          </cell>
          <cell r="AM281">
            <v>42601</v>
          </cell>
          <cell r="AN281">
            <v>42608</v>
          </cell>
          <cell r="AO281">
            <v>42611</v>
          </cell>
          <cell r="BL281">
            <v>42607</v>
          </cell>
          <cell r="BM281">
            <v>42607</v>
          </cell>
          <cell r="BN281">
            <v>42613</v>
          </cell>
          <cell r="BO281">
            <v>42607</v>
          </cell>
          <cell r="BP281">
            <v>42607</v>
          </cell>
          <cell r="BQ281">
            <v>42607</v>
          </cell>
          <cell r="BR281">
            <v>42608</v>
          </cell>
          <cell r="BS281">
            <v>42607</v>
          </cell>
          <cell r="BT281">
            <v>42607</v>
          </cell>
          <cell r="BU281">
            <v>42607</v>
          </cell>
          <cell r="BV281">
            <v>42607</v>
          </cell>
          <cell r="BW281">
            <v>42607</v>
          </cell>
          <cell r="BX281">
            <v>42613</v>
          </cell>
          <cell r="BY281">
            <v>42607</v>
          </cell>
          <cell r="BZ281">
            <v>42613</v>
          </cell>
          <cell r="CA281">
            <v>42607</v>
          </cell>
          <cell r="CB281">
            <v>42607</v>
          </cell>
          <cell r="CC281">
            <v>42607</v>
          </cell>
          <cell r="CD281">
            <v>42608</v>
          </cell>
          <cell r="CE281">
            <v>42613</v>
          </cell>
        </row>
        <row r="282">
          <cell r="V282">
            <v>42606</v>
          </cell>
          <cell r="W282">
            <v>42606</v>
          </cell>
          <cell r="X282">
            <v>42599</v>
          </cell>
          <cell r="Y282">
            <v>42606</v>
          </cell>
          <cell r="Z282">
            <v>42606</v>
          </cell>
          <cell r="AA282">
            <v>42606</v>
          </cell>
          <cell r="AB282">
            <v>42607</v>
          </cell>
          <cell r="AC282">
            <v>42606</v>
          </cell>
          <cell r="AD282">
            <v>42606</v>
          </cell>
          <cell r="AE282">
            <v>42606</v>
          </cell>
          <cell r="AF282">
            <v>42606</v>
          </cell>
          <cell r="AG282">
            <v>42606</v>
          </cell>
          <cell r="AH282">
            <v>42612</v>
          </cell>
          <cell r="AI282">
            <v>42606</v>
          </cell>
          <cell r="AJ282">
            <v>42608</v>
          </cell>
          <cell r="AK282">
            <v>42606</v>
          </cell>
          <cell r="AL282">
            <v>42606</v>
          </cell>
          <cell r="AM282">
            <v>42600</v>
          </cell>
          <cell r="AN282">
            <v>42607</v>
          </cell>
          <cell r="AO282">
            <v>42608</v>
          </cell>
          <cell r="BL282">
            <v>42606</v>
          </cell>
          <cell r="BM282">
            <v>42606</v>
          </cell>
          <cell r="BN282">
            <v>42612</v>
          </cell>
          <cell r="BO282">
            <v>42606</v>
          </cell>
          <cell r="BP282">
            <v>42606</v>
          </cell>
          <cell r="BQ282">
            <v>42606</v>
          </cell>
          <cell r="BR282">
            <v>42607</v>
          </cell>
          <cell r="BS282">
            <v>42606</v>
          </cell>
          <cell r="BT282">
            <v>42606</v>
          </cell>
          <cell r="BU282">
            <v>42606</v>
          </cell>
          <cell r="BV282">
            <v>42606</v>
          </cell>
          <cell r="BW282">
            <v>42606</v>
          </cell>
          <cell r="BX282">
            <v>42612</v>
          </cell>
          <cell r="BY282">
            <v>42606</v>
          </cell>
          <cell r="BZ282">
            <v>42612</v>
          </cell>
          <cell r="CA282">
            <v>42606</v>
          </cell>
          <cell r="CB282">
            <v>42606</v>
          </cell>
          <cell r="CC282">
            <v>42606</v>
          </cell>
          <cell r="CD282">
            <v>42607</v>
          </cell>
          <cell r="CE282">
            <v>42612</v>
          </cell>
        </row>
        <row r="283">
          <cell r="V283">
            <v>42605</v>
          </cell>
          <cell r="W283">
            <v>42605</v>
          </cell>
          <cell r="X283">
            <v>42597</v>
          </cell>
          <cell r="Y283">
            <v>42605</v>
          </cell>
          <cell r="Z283">
            <v>42605</v>
          </cell>
          <cell r="AA283">
            <v>42605</v>
          </cell>
          <cell r="AB283">
            <v>42606</v>
          </cell>
          <cell r="AC283">
            <v>42605</v>
          </cell>
          <cell r="AD283">
            <v>42605</v>
          </cell>
          <cell r="AE283">
            <v>42605</v>
          </cell>
          <cell r="AF283">
            <v>42605</v>
          </cell>
          <cell r="AG283">
            <v>42605</v>
          </cell>
          <cell r="AH283">
            <v>42611</v>
          </cell>
          <cell r="AI283">
            <v>42605</v>
          </cell>
          <cell r="AJ283">
            <v>42607</v>
          </cell>
          <cell r="AK283">
            <v>42605</v>
          </cell>
          <cell r="AL283">
            <v>42605</v>
          </cell>
          <cell r="AM283">
            <v>42599</v>
          </cell>
          <cell r="AN283">
            <v>42606</v>
          </cell>
          <cell r="AO283">
            <v>42607</v>
          </cell>
          <cell r="BL283">
            <v>42605</v>
          </cell>
          <cell r="BM283">
            <v>42605</v>
          </cell>
          <cell r="BN283">
            <v>42611</v>
          </cell>
          <cell r="BO283">
            <v>42605</v>
          </cell>
          <cell r="BP283">
            <v>42605</v>
          </cell>
          <cell r="BQ283">
            <v>42605</v>
          </cell>
          <cell r="BR283">
            <v>42606</v>
          </cell>
          <cell r="BS283">
            <v>42605</v>
          </cell>
          <cell r="BT283">
            <v>42605</v>
          </cell>
          <cell r="BU283">
            <v>42605</v>
          </cell>
          <cell r="BV283">
            <v>42605</v>
          </cell>
          <cell r="BW283">
            <v>42605</v>
          </cell>
          <cell r="BX283">
            <v>42611</v>
          </cell>
          <cell r="BY283">
            <v>42605</v>
          </cell>
          <cell r="BZ283">
            <v>42611</v>
          </cell>
          <cell r="CA283">
            <v>42605</v>
          </cell>
          <cell r="CB283">
            <v>42605</v>
          </cell>
          <cell r="CC283">
            <v>42605</v>
          </cell>
          <cell r="CD283">
            <v>42606</v>
          </cell>
          <cell r="CE283">
            <v>42611</v>
          </cell>
        </row>
        <row r="284">
          <cell r="V284">
            <v>42604</v>
          </cell>
          <cell r="W284">
            <v>42604</v>
          </cell>
          <cell r="X284">
            <v>42594</v>
          </cell>
          <cell r="Y284">
            <v>42604</v>
          </cell>
          <cell r="Z284">
            <v>42604</v>
          </cell>
          <cell r="AA284">
            <v>42604</v>
          </cell>
          <cell r="AB284">
            <v>42605</v>
          </cell>
          <cell r="AC284">
            <v>42604</v>
          </cell>
          <cell r="AD284">
            <v>42604</v>
          </cell>
          <cell r="AE284">
            <v>42604</v>
          </cell>
          <cell r="AF284">
            <v>42604</v>
          </cell>
          <cell r="AG284">
            <v>42604</v>
          </cell>
          <cell r="AH284">
            <v>42608</v>
          </cell>
          <cell r="AI284">
            <v>42604</v>
          </cell>
          <cell r="AJ284">
            <v>42606</v>
          </cell>
          <cell r="AK284">
            <v>42604</v>
          </cell>
          <cell r="AL284">
            <v>42604</v>
          </cell>
          <cell r="AM284">
            <v>42598</v>
          </cell>
          <cell r="AN284">
            <v>42605</v>
          </cell>
          <cell r="AO284">
            <v>42606</v>
          </cell>
          <cell r="BL284">
            <v>42604</v>
          </cell>
          <cell r="BM284">
            <v>42604</v>
          </cell>
          <cell r="BN284">
            <v>42608</v>
          </cell>
          <cell r="BO284">
            <v>42604</v>
          </cell>
          <cell r="BP284">
            <v>42604</v>
          </cell>
          <cell r="BQ284">
            <v>42604</v>
          </cell>
          <cell r="BR284">
            <v>42605</v>
          </cell>
          <cell r="BS284">
            <v>42604</v>
          </cell>
          <cell r="BT284">
            <v>42604</v>
          </cell>
          <cell r="BU284">
            <v>42604</v>
          </cell>
          <cell r="BV284">
            <v>42604</v>
          </cell>
          <cell r="BW284">
            <v>42604</v>
          </cell>
          <cell r="BX284">
            <v>42608</v>
          </cell>
          <cell r="BY284">
            <v>42604</v>
          </cell>
          <cell r="BZ284">
            <v>42608</v>
          </cell>
          <cell r="CA284">
            <v>42604</v>
          </cell>
          <cell r="CB284">
            <v>42604</v>
          </cell>
          <cell r="CC284">
            <v>42604</v>
          </cell>
          <cell r="CD284">
            <v>42605</v>
          </cell>
          <cell r="CE284">
            <v>42608</v>
          </cell>
        </row>
        <row r="285">
          <cell r="V285">
            <v>42601</v>
          </cell>
          <cell r="W285">
            <v>42601</v>
          </cell>
          <cell r="X285">
            <v>42593</v>
          </cell>
          <cell r="Y285">
            <v>42601</v>
          </cell>
          <cell r="Z285">
            <v>42601</v>
          </cell>
          <cell r="AA285">
            <v>42601</v>
          </cell>
          <cell r="AB285">
            <v>42604</v>
          </cell>
          <cell r="AC285">
            <v>42601</v>
          </cell>
          <cell r="AD285">
            <v>42601</v>
          </cell>
          <cell r="AE285">
            <v>42601</v>
          </cell>
          <cell r="AF285">
            <v>42601</v>
          </cell>
          <cell r="AG285">
            <v>42601</v>
          </cell>
          <cell r="AH285">
            <v>42607</v>
          </cell>
          <cell r="AI285">
            <v>42601</v>
          </cell>
          <cell r="AJ285">
            <v>42605</v>
          </cell>
          <cell r="AK285">
            <v>42601</v>
          </cell>
          <cell r="AL285">
            <v>42601</v>
          </cell>
          <cell r="AM285">
            <v>42594</v>
          </cell>
          <cell r="AN285">
            <v>42604</v>
          </cell>
          <cell r="AO285">
            <v>42605</v>
          </cell>
          <cell r="BL285">
            <v>42601</v>
          </cell>
          <cell r="BM285">
            <v>42601</v>
          </cell>
          <cell r="BN285">
            <v>42607</v>
          </cell>
          <cell r="BO285">
            <v>42601</v>
          </cell>
          <cell r="BP285">
            <v>42601</v>
          </cell>
          <cell r="BQ285">
            <v>42601</v>
          </cell>
          <cell r="BR285">
            <v>42604</v>
          </cell>
          <cell r="BS285">
            <v>42601</v>
          </cell>
          <cell r="BT285">
            <v>42601</v>
          </cell>
          <cell r="BU285">
            <v>42601</v>
          </cell>
          <cell r="BV285">
            <v>42601</v>
          </cell>
          <cell r="BW285">
            <v>42601</v>
          </cell>
          <cell r="BX285">
            <v>42607</v>
          </cell>
          <cell r="BY285">
            <v>42601</v>
          </cell>
          <cell r="BZ285">
            <v>42607</v>
          </cell>
          <cell r="CA285">
            <v>42601</v>
          </cell>
          <cell r="CB285">
            <v>42601</v>
          </cell>
          <cell r="CC285">
            <v>42601</v>
          </cell>
          <cell r="CD285">
            <v>42604</v>
          </cell>
          <cell r="CE285">
            <v>42607</v>
          </cell>
        </row>
        <row r="286">
          <cell r="V286">
            <v>42600</v>
          </cell>
          <cell r="W286">
            <v>42600</v>
          </cell>
          <cell r="X286">
            <v>42592</v>
          </cell>
          <cell r="Y286">
            <v>42600</v>
          </cell>
          <cell r="Z286">
            <v>42600</v>
          </cell>
          <cell r="AA286">
            <v>42600</v>
          </cell>
          <cell r="AB286">
            <v>42601</v>
          </cell>
          <cell r="AC286">
            <v>42600</v>
          </cell>
          <cell r="AD286">
            <v>42600</v>
          </cell>
          <cell r="AE286">
            <v>42600</v>
          </cell>
          <cell r="AF286">
            <v>42600</v>
          </cell>
          <cell r="AG286">
            <v>42600</v>
          </cell>
          <cell r="AH286">
            <v>42606</v>
          </cell>
          <cell r="AI286">
            <v>42600</v>
          </cell>
          <cell r="AJ286">
            <v>42604</v>
          </cell>
          <cell r="AK286">
            <v>42600</v>
          </cell>
          <cell r="AL286">
            <v>42600</v>
          </cell>
          <cell r="AM286">
            <v>42593</v>
          </cell>
          <cell r="AN286">
            <v>42601</v>
          </cell>
          <cell r="AO286">
            <v>42604</v>
          </cell>
          <cell r="BL286">
            <v>42600</v>
          </cell>
          <cell r="BM286">
            <v>42600</v>
          </cell>
          <cell r="BN286">
            <v>42606</v>
          </cell>
          <cell r="BO286">
            <v>42600</v>
          </cell>
          <cell r="BP286">
            <v>42600</v>
          </cell>
          <cell r="BQ286">
            <v>42600</v>
          </cell>
          <cell r="BR286">
            <v>42601</v>
          </cell>
          <cell r="BS286">
            <v>42600</v>
          </cell>
          <cell r="BT286">
            <v>42600</v>
          </cell>
          <cell r="BU286">
            <v>42600</v>
          </cell>
          <cell r="BV286">
            <v>42600</v>
          </cell>
          <cell r="BW286">
            <v>42600</v>
          </cell>
          <cell r="BX286">
            <v>42606</v>
          </cell>
          <cell r="BY286">
            <v>42600</v>
          </cell>
          <cell r="BZ286">
            <v>42606</v>
          </cell>
          <cell r="CA286">
            <v>42600</v>
          </cell>
          <cell r="CB286">
            <v>42600</v>
          </cell>
          <cell r="CC286">
            <v>42600</v>
          </cell>
          <cell r="CD286">
            <v>42601</v>
          </cell>
          <cell r="CE286">
            <v>42606</v>
          </cell>
        </row>
        <row r="287">
          <cell r="V287">
            <v>42599</v>
          </cell>
          <cell r="W287">
            <v>42599</v>
          </cell>
          <cell r="X287">
            <v>42591</v>
          </cell>
          <cell r="Y287">
            <v>42599</v>
          </cell>
          <cell r="Z287">
            <v>42599</v>
          </cell>
          <cell r="AA287">
            <v>42599</v>
          </cell>
          <cell r="AB287">
            <v>42600</v>
          </cell>
          <cell r="AC287">
            <v>42599</v>
          </cell>
          <cell r="AD287">
            <v>42599</v>
          </cell>
          <cell r="AE287">
            <v>42599</v>
          </cell>
          <cell r="AF287">
            <v>42599</v>
          </cell>
          <cell r="AG287">
            <v>42599</v>
          </cell>
          <cell r="AH287">
            <v>42605</v>
          </cell>
          <cell r="AI287">
            <v>42599</v>
          </cell>
          <cell r="AJ287">
            <v>42601</v>
          </cell>
          <cell r="AK287">
            <v>42599</v>
          </cell>
          <cell r="AL287">
            <v>42599</v>
          </cell>
          <cell r="AM287">
            <v>42592</v>
          </cell>
          <cell r="AN287">
            <v>42600</v>
          </cell>
          <cell r="AO287">
            <v>42601</v>
          </cell>
          <cell r="BL287">
            <v>42599</v>
          </cell>
          <cell r="BM287">
            <v>42599</v>
          </cell>
          <cell r="BN287">
            <v>42605</v>
          </cell>
          <cell r="BO287">
            <v>42599</v>
          </cell>
          <cell r="BP287">
            <v>42599</v>
          </cell>
          <cell r="BQ287">
            <v>42599</v>
          </cell>
          <cell r="BR287">
            <v>42600</v>
          </cell>
          <cell r="BS287">
            <v>42599</v>
          </cell>
          <cell r="BT287">
            <v>42599</v>
          </cell>
          <cell r="BU287">
            <v>42599</v>
          </cell>
          <cell r="BV287">
            <v>42599</v>
          </cell>
          <cell r="BW287">
            <v>42599</v>
          </cell>
          <cell r="BX287">
            <v>42605</v>
          </cell>
          <cell r="BY287">
            <v>42599</v>
          </cell>
          <cell r="BZ287">
            <v>42605</v>
          </cell>
          <cell r="CA287">
            <v>42599</v>
          </cell>
          <cell r="CB287">
            <v>42599</v>
          </cell>
          <cell r="CC287">
            <v>42599</v>
          </cell>
          <cell r="CD287">
            <v>42600</v>
          </cell>
          <cell r="CE287">
            <v>42605</v>
          </cell>
        </row>
        <row r="288">
          <cell r="V288">
            <v>42598</v>
          </cell>
          <cell r="W288">
            <v>42598</v>
          </cell>
          <cell r="X288">
            <v>42590</v>
          </cell>
          <cell r="Y288">
            <v>42598</v>
          </cell>
          <cell r="Z288">
            <v>42598</v>
          </cell>
          <cell r="AA288">
            <v>42598</v>
          </cell>
          <cell r="AB288">
            <v>42599</v>
          </cell>
          <cell r="AC288">
            <v>42598</v>
          </cell>
          <cell r="AD288">
            <v>42598</v>
          </cell>
          <cell r="AE288">
            <v>42598</v>
          </cell>
          <cell r="AF288">
            <v>42598</v>
          </cell>
          <cell r="AG288">
            <v>42598</v>
          </cell>
          <cell r="AH288">
            <v>42604</v>
          </cell>
          <cell r="AI288">
            <v>42598</v>
          </cell>
          <cell r="AJ288">
            <v>42600</v>
          </cell>
          <cell r="AK288">
            <v>42598</v>
          </cell>
          <cell r="AL288">
            <v>42598</v>
          </cell>
          <cell r="AM288">
            <v>42591</v>
          </cell>
          <cell r="AN288">
            <v>42599</v>
          </cell>
          <cell r="AO288">
            <v>42600</v>
          </cell>
          <cell r="BL288">
            <v>42598</v>
          </cell>
          <cell r="BM288">
            <v>42598</v>
          </cell>
          <cell r="BN288">
            <v>42604</v>
          </cell>
          <cell r="BO288">
            <v>42598</v>
          </cell>
          <cell r="BP288">
            <v>42598</v>
          </cell>
          <cell r="BQ288">
            <v>42598</v>
          </cell>
          <cell r="BR288">
            <v>42599</v>
          </cell>
          <cell r="BS288">
            <v>42598</v>
          </cell>
          <cell r="BT288">
            <v>42598</v>
          </cell>
          <cell r="BU288">
            <v>42598</v>
          </cell>
          <cell r="BV288">
            <v>42598</v>
          </cell>
          <cell r="BW288">
            <v>42598</v>
          </cell>
          <cell r="BX288">
            <v>42604</v>
          </cell>
          <cell r="BY288">
            <v>42598</v>
          </cell>
          <cell r="BZ288">
            <v>42604</v>
          </cell>
          <cell r="CA288">
            <v>42598</v>
          </cell>
          <cell r="CB288">
            <v>42598</v>
          </cell>
          <cell r="CC288">
            <v>42598</v>
          </cell>
          <cell r="CD288">
            <v>42599</v>
          </cell>
          <cell r="CE288">
            <v>42604</v>
          </cell>
        </row>
        <row r="289">
          <cell r="V289">
            <v>42597</v>
          </cell>
          <cell r="W289">
            <v>42597</v>
          </cell>
          <cell r="X289">
            <v>42587</v>
          </cell>
          <cell r="Y289">
            <v>42597</v>
          </cell>
          <cell r="Z289">
            <v>42597</v>
          </cell>
          <cell r="AA289">
            <v>42597</v>
          </cell>
          <cell r="AB289">
            <v>42598</v>
          </cell>
          <cell r="AC289">
            <v>42597</v>
          </cell>
          <cell r="AD289">
            <v>42597</v>
          </cell>
          <cell r="AE289">
            <v>42597</v>
          </cell>
          <cell r="AF289">
            <v>42597</v>
          </cell>
          <cell r="AG289">
            <v>42597</v>
          </cell>
          <cell r="AH289">
            <v>42601</v>
          </cell>
          <cell r="AI289">
            <v>42597</v>
          </cell>
          <cell r="AJ289">
            <v>42599</v>
          </cell>
          <cell r="AK289">
            <v>42597</v>
          </cell>
          <cell r="AL289">
            <v>42597</v>
          </cell>
          <cell r="AM289">
            <v>42590</v>
          </cell>
          <cell r="AN289">
            <v>42598</v>
          </cell>
          <cell r="AO289">
            <v>42599</v>
          </cell>
          <cell r="BL289">
            <v>42597</v>
          </cell>
          <cell r="BM289">
            <v>42597</v>
          </cell>
          <cell r="BN289">
            <v>42601</v>
          </cell>
          <cell r="BO289">
            <v>42597</v>
          </cell>
          <cell r="BP289">
            <v>42597</v>
          </cell>
          <cell r="BQ289">
            <v>42597</v>
          </cell>
          <cell r="BR289">
            <v>42598</v>
          </cell>
          <cell r="BS289">
            <v>42597</v>
          </cell>
          <cell r="BT289">
            <v>42597</v>
          </cell>
          <cell r="BU289">
            <v>42597</v>
          </cell>
          <cell r="BV289">
            <v>42597</v>
          </cell>
          <cell r="BW289">
            <v>42597</v>
          </cell>
          <cell r="BX289">
            <v>42601</v>
          </cell>
          <cell r="BY289">
            <v>42597</v>
          </cell>
          <cell r="BZ289">
            <v>42601</v>
          </cell>
          <cell r="CA289">
            <v>42597</v>
          </cell>
          <cell r="CB289">
            <v>42597</v>
          </cell>
          <cell r="CC289">
            <v>42597</v>
          </cell>
          <cell r="CD289">
            <v>42598</v>
          </cell>
          <cell r="CE289">
            <v>42601</v>
          </cell>
        </row>
        <row r="290">
          <cell r="V290">
            <v>42594</v>
          </cell>
          <cell r="W290">
            <v>42594</v>
          </cell>
          <cell r="X290">
            <v>42586</v>
          </cell>
          <cell r="Y290">
            <v>42594</v>
          </cell>
          <cell r="Z290">
            <v>42594</v>
          </cell>
          <cell r="AA290">
            <v>42594</v>
          </cell>
          <cell r="AB290">
            <v>42597</v>
          </cell>
          <cell r="AC290">
            <v>42594</v>
          </cell>
          <cell r="AD290">
            <v>42594</v>
          </cell>
          <cell r="AE290">
            <v>42594</v>
          </cell>
          <cell r="AF290">
            <v>42594</v>
          </cell>
          <cell r="AG290">
            <v>42594</v>
          </cell>
          <cell r="AH290">
            <v>42600</v>
          </cell>
          <cell r="AI290">
            <v>42594</v>
          </cell>
          <cell r="AJ290">
            <v>42598</v>
          </cell>
          <cell r="AK290">
            <v>42594</v>
          </cell>
          <cell r="AL290">
            <v>42594</v>
          </cell>
          <cell r="AM290">
            <v>42587</v>
          </cell>
          <cell r="AN290">
            <v>42597</v>
          </cell>
          <cell r="AO290">
            <v>42598</v>
          </cell>
          <cell r="BL290">
            <v>42594</v>
          </cell>
          <cell r="BM290">
            <v>42594</v>
          </cell>
          <cell r="BN290">
            <v>42600</v>
          </cell>
          <cell r="BO290">
            <v>42594</v>
          </cell>
          <cell r="BP290">
            <v>42594</v>
          </cell>
          <cell r="BQ290">
            <v>42594</v>
          </cell>
          <cell r="BR290">
            <v>42597</v>
          </cell>
          <cell r="BS290">
            <v>42594</v>
          </cell>
          <cell r="BT290">
            <v>42594</v>
          </cell>
          <cell r="BU290">
            <v>42594</v>
          </cell>
          <cell r="BV290">
            <v>42594</v>
          </cell>
          <cell r="BW290">
            <v>42594</v>
          </cell>
          <cell r="BX290">
            <v>42600</v>
          </cell>
          <cell r="BY290">
            <v>42594</v>
          </cell>
          <cell r="BZ290">
            <v>42600</v>
          </cell>
          <cell r="CA290">
            <v>42594</v>
          </cell>
          <cell r="CB290">
            <v>42594</v>
          </cell>
          <cell r="CC290">
            <v>42594</v>
          </cell>
          <cell r="CD290">
            <v>42597</v>
          </cell>
          <cell r="CE290">
            <v>42600</v>
          </cell>
        </row>
        <row r="291">
          <cell r="V291">
            <v>42593</v>
          </cell>
          <cell r="W291">
            <v>42593</v>
          </cell>
          <cell r="X291">
            <v>42585</v>
          </cell>
          <cell r="Y291">
            <v>42593</v>
          </cell>
          <cell r="Z291">
            <v>42593</v>
          </cell>
          <cell r="AA291">
            <v>42593</v>
          </cell>
          <cell r="AB291">
            <v>42594</v>
          </cell>
          <cell r="AC291">
            <v>42593</v>
          </cell>
          <cell r="AD291">
            <v>42593</v>
          </cell>
          <cell r="AE291">
            <v>42593</v>
          </cell>
          <cell r="AF291">
            <v>42593</v>
          </cell>
          <cell r="AG291">
            <v>42593</v>
          </cell>
          <cell r="AH291">
            <v>42599</v>
          </cell>
          <cell r="AI291">
            <v>42593</v>
          </cell>
          <cell r="AJ291">
            <v>42597</v>
          </cell>
          <cell r="AK291">
            <v>42593</v>
          </cell>
          <cell r="AL291">
            <v>42593</v>
          </cell>
          <cell r="AM291">
            <v>42586</v>
          </cell>
          <cell r="AN291">
            <v>42594</v>
          </cell>
          <cell r="AO291">
            <v>42597</v>
          </cell>
          <cell r="BL291">
            <v>42593</v>
          </cell>
          <cell r="BM291">
            <v>42593</v>
          </cell>
          <cell r="BN291">
            <v>42599</v>
          </cell>
          <cell r="BO291">
            <v>42593</v>
          </cell>
          <cell r="BP291">
            <v>42593</v>
          </cell>
          <cell r="BQ291">
            <v>42593</v>
          </cell>
          <cell r="BR291">
            <v>42594</v>
          </cell>
          <cell r="BS291">
            <v>42593</v>
          </cell>
          <cell r="BT291">
            <v>42593</v>
          </cell>
          <cell r="BU291">
            <v>42593</v>
          </cell>
          <cell r="BV291">
            <v>42593</v>
          </cell>
          <cell r="BW291">
            <v>42593</v>
          </cell>
          <cell r="BX291">
            <v>42599</v>
          </cell>
          <cell r="BY291">
            <v>42593</v>
          </cell>
          <cell r="BZ291">
            <v>42599</v>
          </cell>
          <cell r="CA291">
            <v>42593</v>
          </cell>
          <cell r="CB291">
            <v>42593</v>
          </cell>
          <cell r="CC291">
            <v>42593</v>
          </cell>
          <cell r="CD291">
            <v>42594</v>
          </cell>
          <cell r="CE291">
            <v>42599</v>
          </cell>
        </row>
        <row r="292">
          <cell r="V292">
            <v>42592</v>
          </cell>
          <cell r="W292">
            <v>42592</v>
          </cell>
          <cell r="X292">
            <v>42584</v>
          </cell>
          <cell r="Y292">
            <v>42592</v>
          </cell>
          <cell r="Z292">
            <v>42592</v>
          </cell>
          <cell r="AA292">
            <v>42592</v>
          </cell>
          <cell r="AB292">
            <v>42593</v>
          </cell>
          <cell r="AC292">
            <v>42592</v>
          </cell>
          <cell r="AD292">
            <v>42592</v>
          </cell>
          <cell r="AE292">
            <v>42592</v>
          </cell>
          <cell r="AF292">
            <v>42592</v>
          </cell>
          <cell r="AG292">
            <v>42592</v>
          </cell>
          <cell r="AH292">
            <v>42598</v>
          </cell>
          <cell r="AI292">
            <v>42592</v>
          </cell>
          <cell r="AJ292">
            <v>42594</v>
          </cell>
          <cell r="AK292">
            <v>42592</v>
          </cell>
          <cell r="AL292">
            <v>42592</v>
          </cell>
          <cell r="AM292">
            <v>42585</v>
          </cell>
          <cell r="AN292">
            <v>42593</v>
          </cell>
          <cell r="AO292">
            <v>42594</v>
          </cell>
          <cell r="BL292">
            <v>42592</v>
          </cell>
          <cell r="BM292">
            <v>42592</v>
          </cell>
          <cell r="BN292">
            <v>42598</v>
          </cell>
          <cell r="BO292">
            <v>42592</v>
          </cell>
          <cell r="BP292">
            <v>42592</v>
          </cell>
          <cell r="BQ292">
            <v>42592</v>
          </cell>
          <cell r="BR292">
            <v>42593</v>
          </cell>
          <cell r="BS292">
            <v>42592</v>
          </cell>
          <cell r="BT292">
            <v>42592</v>
          </cell>
          <cell r="BU292">
            <v>42592</v>
          </cell>
          <cell r="BV292">
            <v>42592</v>
          </cell>
          <cell r="BW292">
            <v>42592</v>
          </cell>
          <cell r="BX292">
            <v>42598</v>
          </cell>
          <cell r="BY292">
            <v>42592</v>
          </cell>
          <cell r="BZ292">
            <v>42598</v>
          </cell>
          <cell r="CA292">
            <v>42592</v>
          </cell>
          <cell r="CB292">
            <v>42592</v>
          </cell>
          <cell r="CC292">
            <v>42592</v>
          </cell>
          <cell r="CD292">
            <v>42593</v>
          </cell>
          <cell r="CE292">
            <v>42598</v>
          </cell>
        </row>
        <row r="293">
          <cell r="V293">
            <v>42591</v>
          </cell>
          <cell r="W293">
            <v>42591</v>
          </cell>
          <cell r="X293">
            <v>42583</v>
          </cell>
          <cell r="Y293">
            <v>42591</v>
          </cell>
          <cell r="Z293">
            <v>42591</v>
          </cell>
          <cell r="AA293">
            <v>42591</v>
          </cell>
          <cell r="AB293">
            <v>42592</v>
          </cell>
          <cell r="AC293">
            <v>42591</v>
          </cell>
          <cell r="AD293">
            <v>42591</v>
          </cell>
          <cell r="AE293">
            <v>42591</v>
          </cell>
          <cell r="AF293">
            <v>42591</v>
          </cell>
          <cell r="AG293">
            <v>42591</v>
          </cell>
          <cell r="AH293">
            <v>42597</v>
          </cell>
          <cell r="AI293">
            <v>42591</v>
          </cell>
          <cell r="AJ293">
            <v>42593</v>
          </cell>
          <cell r="AK293">
            <v>42591</v>
          </cell>
          <cell r="AL293">
            <v>42591</v>
          </cell>
          <cell r="AM293">
            <v>42584</v>
          </cell>
          <cell r="AN293">
            <v>42592</v>
          </cell>
          <cell r="AO293">
            <v>42593</v>
          </cell>
          <cell r="BL293">
            <v>42591</v>
          </cell>
          <cell r="BM293">
            <v>42591</v>
          </cell>
          <cell r="BN293">
            <v>42597</v>
          </cell>
          <cell r="BO293">
            <v>42591</v>
          </cell>
          <cell r="BP293">
            <v>42591</v>
          </cell>
          <cell r="BQ293">
            <v>42591</v>
          </cell>
          <cell r="BR293">
            <v>42592</v>
          </cell>
          <cell r="BS293">
            <v>42591</v>
          </cell>
          <cell r="BT293">
            <v>42591</v>
          </cell>
          <cell r="BU293">
            <v>42591</v>
          </cell>
          <cell r="BV293">
            <v>42591</v>
          </cell>
          <cell r="BW293">
            <v>42591</v>
          </cell>
          <cell r="BX293">
            <v>42597</v>
          </cell>
          <cell r="BY293">
            <v>42591</v>
          </cell>
          <cell r="BZ293">
            <v>42597</v>
          </cell>
          <cell r="CA293">
            <v>42591</v>
          </cell>
          <cell r="CB293">
            <v>42591</v>
          </cell>
          <cell r="CC293">
            <v>42591</v>
          </cell>
          <cell r="CD293">
            <v>42592</v>
          </cell>
          <cell r="CE293">
            <v>42597</v>
          </cell>
        </row>
        <row r="294">
          <cell r="V294">
            <v>42590</v>
          </cell>
          <cell r="W294">
            <v>42590</v>
          </cell>
          <cell r="X294">
            <v>42580</v>
          </cell>
          <cell r="Y294">
            <v>42590</v>
          </cell>
          <cell r="Z294">
            <v>42590</v>
          </cell>
          <cell r="AA294">
            <v>42590</v>
          </cell>
          <cell r="AB294">
            <v>42591</v>
          </cell>
          <cell r="AC294">
            <v>42590</v>
          </cell>
          <cell r="AD294">
            <v>42590</v>
          </cell>
          <cell r="AE294">
            <v>42590</v>
          </cell>
          <cell r="AF294">
            <v>42590</v>
          </cell>
          <cell r="AG294">
            <v>42590</v>
          </cell>
          <cell r="AH294">
            <v>42594</v>
          </cell>
          <cell r="AI294">
            <v>42590</v>
          </cell>
          <cell r="AJ294">
            <v>42592</v>
          </cell>
          <cell r="AK294">
            <v>42590</v>
          </cell>
          <cell r="AL294">
            <v>42590</v>
          </cell>
          <cell r="AM294">
            <v>42583</v>
          </cell>
          <cell r="AN294">
            <v>42591</v>
          </cell>
          <cell r="AO294">
            <v>42592</v>
          </cell>
          <cell r="BL294">
            <v>42590</v>
          </cell>
          <cell r="BM294">
            <v>42590</v>
          </cell>
          <cell r="BN294">
            <v>42594</v>
          </cell>
          <cell r="BO294">
            <v>42590</v>
          </cell>
          <cell r="BP294">
            <v>42590</v>
          </cell>
          <cell r="BQ294">
            <v>42590</v>
          </cell>
          <cell r="BR294">
            <v>42591</v>
          </cell>
          <cell r="BS294">
            <v>42590</v>
          </cell>
          <cell r="BT294">
            <v>42590</v>
          </cell>
          <cell r="BU294">
            <v>42590</v>
          </cell>
          <cell r="BV294">
            <v>42590</v>
          </cell>
          <cell r="BW294">
            <v>42590</v>
          </cell>
          <cell r="BX294">
            <v>42594</v>
          </cell>
          <cell r="BY294">
            <v>42590</v>
          </cell>
          <cell r="BZ294">
            <v>42594</v>
          </cell>
          <cell r="CA294">
            <v>42590</v>
          </cell>
          <cell r="CB294">
            <v>42590</v>
          </cell>
          <cell r="CC294">
            <v>42590</v>
          </cell>
          <cell r="CD294">
            <v>42591</v>
          </cell>
          <cell r="CE294">
            <v>42594</v>
          </cell>
        </row>
        <row r="295">
          <cell r="V295">
            <v>42587</v>
          </cell>
          <cell r="W295">
            <v>42587</v>
          </cell>
          <cell r="X295">
            <v>42579</v>
          </cell>
          <cell r="Y295">
            <v>42587</v>
          </cell>
          <cell r="Z295">
            <v>42587</v>
          </cell>
          <cell r="AA295">
            <v>42587</v>
          </cell>
          <cell r="AB295">
            <v>42590</v>
          </cell>
          <cell r="AC295">
            <v>42587</v>
          </cell>
          <cell r="AD295">
            <v>42587</v>
          </cell>
          <cell r="AE295">
            <v>42587</v>
          </cell>
          <cell r="AF295">
            <v>42587</v>
          </cell>
          <cell r="AG295">
            <v>42587</v>
          </cell>
          <cell r="AH295">
            <v>42593</v>
          </cell>
          <cell r="AI295">
            <v>42587</v>
          </cell>
          <cell r="AJ295">
            <v>42591</v>
          </cell>
          <cell r="AK295">
            <v>42587</v>
          </cell>
          <cell r="AL295">
            <v>42587</v>
          </cell>
          <cell r="AM295">
            <v>42580</v>
          </cell>
          <cell r="AN295">
            <v>42590</v>
          </cell>
          <cell r="AO295">
            <v>42591</v>
          </cell>
          <cell r="BL295">
            <v>42587</v>
          </cell>
          <cell r="BM295">
            <v>42587</v>
          </cell>
          <cell r="BN295">
            <v>42593</v>
          </cell>
          <cell r="BO295">
            <v>42587</v>
          </cell>
          <cell r="BP295">
            <v>42587</v>
          </cell>
          <cell r="BQ295">
            <v>42587</v>
          </cell>
          <cell r="BR295">
            <v>42590</v>
          </cell>
          <cell r="BS295">
            <v>42587</v>
          </cell>
          <cell r="BT295">
            <v>42587</v>
          </cell>
          <cell r="BU295">
            <v>42587</v>
          </cell>
          <cell r="BV295">
            <v>42587</v>
          </cell>
          <cell r="BW295">
            <v>42587</v>
          </cell>
          <cell r="BX295">
            <v>42593</v>
          </cell>
          <cell r="BY295">
            <v>42587</v>
          </cell>
          <cell r="BZ295">
            <v>42593</v>
          </cell>
          <cell r="CA295">
            <v>42587</v>
          </cell>
          <cell r="CB295">
            <v>42587</v>
          </cell>
          <cell r="CC295">
            <v>42587</v>
          </cell>
          <cell r="CD295">
            <v>42590</v>
          </cell>
          <cell r="CE295">
            <v>42593</v>
          </cell>
        </row>
        <row r="296">
          <cell r="V296">
            <v>42586</v>
          </cell>
          <cell r="W296">
            <v>42586</v>
          </cell>
          <cell r="X296">
            <v>42578</v>
          </cell>
          <cell r="Y296">
            <v>42586</v>
          </cell>
          <cell r="Z296">
            <v>42586</v>
          </cell>
          <cell r="AA296">
            <v>42586</v>
          </cell>
          <cell r="AB296">
            <v>42587</v>
          </cell>
          <cell r="AC296">
            <v>42586</v>
          </cell>
          <cell r="AD296">
            <v>42586</v>
          </cell>
          <cell r="AE296">
            <v>42586</v>
          </cell>
          <cell r="AF296">
            <v>42586</v>
          </cell>
          <cell r="AG296">
            <v>42586</v>
          </cell>
          <cell r="AH296">
            <v>42592</v>
          </cell>
          <cell r="AI296">
            <v>42586</v>
          </cell>
          <cell r="AJ296">
            <v>42590</v>
          </cell>
          <cell r="AK296">
            <v>42586</v>
          </cell>
          <cell r="AL296">
            <v>42586</v>
          </cell>
          <cell r="AM296">
            <v>42579</v>
          </cell>
          <cell r="AN296">
            <v>42587</v>
          </cell>
          <cell r="AO296">
            <v>42590</v>
          </cell>
          <cell r="BL296">
            <v>42586</v>
          </cell>
          <cell r="BM296">
            <v>42586</v>
          </cell>
          <cell r="BN296">
            <v>42592</v>
          </cell>
          <cell r="BO296">
            <v>42586</v>
          </cell>
          <cell r="BP296">
            <v>42586</v>
          </cell>
          <cell r="BQ296">
            <v>42586</v>
          </cell>
          <cell r="BR296">
            <v>42587</v>
          </cell>
          <cell r="BS296">
            <v>42586</v>
          </cell>
          <cell r="BT296">
            <v>42586</v>
          </cell>
          <cell r="BU296">
            <v>42586</v>
          </cell>
          <cell r="BV296">
            <v>42586</v>
          </cell>
          <cell r="BW296">
            <v>42586</v>
          </cell>
          <cell r="BX296">
            <v>42592</v>
          </cell>
          <cell r="BY296">
            <v>42586</v>
          </cell>
          <cell r="BZ296">
            <v>42592</v>
          </cell>
          <cell r="CA296">
            <v>42586</v>
          </cell>
          <cell r="CB296">
            <v>42586</v>
          </cell>
          <cell r="CC296">
            <v>42586</v>
          </cell>
          <cell r="CD296">
            <v>42587</v>
          </cell>
          <cell r="CE296">
            <v>42592</v>
          </cell>
        </row>
        <row r="297">
          <cell r="V297">
            <v>42585</v>
          </cell>
          <cell r="W297">
            <v>42585</v>
          </cell>
          <cell r="X297">
            <v>42577</v>
          </cell>
          <cell r="Y297">
            <v>42585</v>
          </cell>
          <cell r="Z297">
            <v>42585</v>
          </cell>
          <cell r="AA297">
            <v>42585</v>
          </cell>
          <cell r="AB297">
            <v>42586</v>
          </cell>
          <cell r="AC297">
            <v>42585</v>
          </cell>
          <cell r="AD297">
            <v>42585</v>
          </cell>
          <cell r="AE297">
            <v>42585</v>
          </cell>
          <cell r="AF297">
            <v>42585</v>
          </cell>
          <cell r="AG297">
            <v>42585</v>
          </cell>
          <cell r="AH297">
            <v>42591</v>
          </cell>
          <cell r="AI297">
            <v>42585</v>
          </cell>
          <cell r="AJ297">
            <v>42587</v>
          </cell>
          <cell r="AK297">
            <v>42585</v>
          </cell>
          <cell r="AL297">
            <v>42585</v>
          </cell>
          <cell r="AM297">
            <v>42578</v>
          </cell>
          <cell r="AN297">
            <v>42586</v>
          </cell>
          <cell r="AO297">
            <v>42587</v>
          </cell>
          <cell r="BL297">
            <v>42585</v>
          </cell>
          <cell r="BM297">
            <v>42585</v>
          </cell>
          <cell r="BN297">
            <v>42591</v>
          </cell>
          <cell r="BO297">
            <v>42585</v>
          </cell>
          <cell r="BP297">
            <v>42585</v>
          </cell>
          <cell r="BQ297">
            <v>42585</v>
          </cell>
          <cell r="BR297">
            <v>42586</v>
          </cell>
          <cell r="BS297">
            <v>42585</v>
          </cell>
          <cell r="BT297">
            <v>42585</v>
          </cell>
          <cell r="BU297">
            <v>42585</v>
          </cell>
          <cell r="BV297">
            <v>42585</v>
          </cell>
          <cell r="BW297">
            <v>42585</v>
          </cell>
          <cell r="BX297">
            <v>42591</v>
          </cell>
          <cell r="BY297">
            <v>42585</v>
          </cell>
          <cell r="BZ297">
            <v>42591</v>
          </cell>
          <cell r="CA297">
            <v>42585</v>
          </cell>
          <cell r="CB297">
            <v>42585</v>
          </cell>
          <cell r="CC297">
            <v>42585</v>
          </cell>
          <cell r="CD297">
            <v>42586</v>
          </cell>
          <cell r="CE297">
            <v>42591</v>
          </cell>
        </row>
        <row r="298">
          <cell r="V298">
            <v>42584</v>
          </cell>
          <cell r="W298">
            <v>42584</v>
          </cell>
          <cell r="X298">
            <v>42576</v>
          </cell>
          <cell r="Y298">
            <v>42584</v>
          </cell>
          <cell r="Z298">
            <v>42584</v>
          </cell>
          <cell r="AA298">
            <v>42584</v>
          </cell>
          <cell r="AB298">
            <v>42585</v>
          </cell>
          <cell r="AC298">
            <v>42584</v>
          </cell>
          <cell r="AD298">
            <v>42584</v>
          </cell>
          <cell r="AE298">
            <v>42584</v>
          </cell>
          <cell r="AF298">
            <v>42584</v>
          </cell>
          <cell r="AG298">
            <v>42584</v>
          </cell>
          <cell r="AH298">
            <v>42590</v>
          </cell>
          <cell r="AI298">
            <v>42584</v>
          </cell>
          <cell r="AJ298">
            <v>42586</v>
          </cell>
          <cell r="AK298">
            <v>42584</v>
          </cell>
          <cell r="AL298">
            <v>42584</v>
          </cell>
          <cell r="AM298">
            <v>42577</v>
          </cell>
          <cell r="AN298">
            <v>42585</v>
          </cell>
          <cell r="AO298">
            <v>42586</v>
          </cell>
          <cell r="BL298">
            <v>42584</v>
          </cell>
          <cell r="BM298">
            <v>42584</v>
          </cell>
          <cell r="BN298">
            <v>42590</v>
          </cell>
          <cell r="BO298">
            <v>42584</v>
          </cell>
          <cell r="BP298">
            <v>42584</v>
          </cell>
          <cell r="BQ298">
            <v>42584</v>
          </cell>
          <cell r="BR298">
            <v>42585</v>
          </cell>
          <cell r="BS298">
            <v>42584</v>
          </cell>
          <cell r="BT298">
            <v>42584</v>
          </cell>
          <cell r="BU298">
            <v>42584</v>
          </cell>
          <cell r="BV298">
            <v>42584</v>
          </cell>
          <cell r="BW298">
            <v>42584</v>
          </cell>
          <cell r="BX298">
            <v>42590</v>
          </cell>
          <cell r="BY298">
            <v>42584</v>
          </cell>
          <cell r="BZ298">
            <v>42590</v>
          </cell>
          <cell r="CA298">
            <v>42584</v>
          </cell>
          <cell r="CB298">
            <v>42584</v>
          </cell>
          <cell r="CC298">
            <v>42584</v>
          </cell>
          <cell r="CD298">
            <v>42585</v>
          </cell>
          <cell r="CE298">
            <v>42590</v>
          </cell>
        </row>
        <row r="299">
          <cell r="V299">
            <v>42583</v>
          </cell>
          <cell r="W299">
            <v>42583</v>
          </cell>
          <cell r="X299">
            <v>42573</v>
          </cell>
          <cell r="Y299">
            <v>42583</v>
          </cell>
          <cell r="Z299">
            <v>42583</v>
          </cell>
          <cell r="AA299">
            <v>42583</v>
          </cell>
          <cell r="AB299">
            <v>42584</v>
          </cell>
          <cell r="AC299">
            <v>42583</v>
          </cell>
          <cell r="AD299">
            <v>42583</v>
          </cell>
          <cell r="AE299">
            <v>42583</v>
          </cell>
          <cell r="AF299">
            <v>42583</v>
          </cell>
          <cell r="AG299">
            <v>42583</v>
          </cell>
          <cell r="AH299">
            <v>42587</v>
          </cell>
          <cell r="AI299">
            <v>42583</v>
          </cell>
          <cell r="AJ299">
            <v>42585</v>
          </cell>
          <cell r="AK299">
            <v>42583</v>
          </cell>
          <cell r="AL299">
            <v>42583</v>
          </cell>
          <cell r="AM299">
            <v>42576</v>
          </cell>
          <cell r="AN299">
            <v>42584</v>
          </cell>
          <cell r="AO299">
            <v>42585</v>
          </cell>
          <cell r="BL299">
            <v>42583</v>
          </cell>
          <cell r="BM299">
            <v>42583</v>
          </cell>
          <cell r="BN299">
            <v>42587</v>
          </cell>
          <cell r="BO299">
            <v>42583</v>
          </cell>
          <cell r="BP299">
            <v>42583</v>
          </cell>
          <cell r="BQ299">
            <v>42583</v>
          </cell>
          <cell r="BR299">
            <v>42584</v>
          </cell>
          <cell r="BS299">
            <v>42583</v>
          </cell>
          <cell r="BT299">
            <v>42583</v>
          </cell>
          <cell r="BU299">
            <v>42583</v>
          </cell>
          <cell r="BV299">
            <v>42583</v>
          </cell>
          <cell r="BW299">
            <v>42583</v>
          </cell>
          <cell r="BX299">
            <v>42587</v>
          </cell>
          <cell r="BY299">
            <v>42583</v>
          </cell>
          <cell r="BZ299">
            <v>42587</v>
          </cell>
          <cell r="CA299">
            <v>42583</v>
          </cell>
          <cell r="CB299">
            <v>42583</v>
          </cell>
          <cell r="CC299">
            <v>42583</v>
          </cell>
          <cell r="CD299">
            <v>42584</v>
          </cell>
          <cell r="CE299">
            <v>42587</v>
          </cell>
        </row>
        <row r="300">
          <cell r="V300">
            <v>42580</v>
          </cell>
          <cell r="W300">
            <v>42580</v>
          </cell>
          <cell r="X300">
            <v>42571</v>
          </cell>
          <cell r="Y300">
            <v>42580</v>
          </cell>
          <cell r="Z300">
            <v>42580</v>
          </cell>
          <cell r="AA300">
            <v>42580</v>
          </cell>
          <cell r="AB300">
            <v>42583</v>
          </cell>
          <cell r="AC300">
            <v>42580</v>
          </cell>
          <cell r="AD300">
            <v>42580</v>
          </cell>
          <cell r="AE300">
            <v>42580</v>
          </cell>
          <cell r="AF300">
            <v>42580</v>
          </cell>
          <cell r="AG300">
            <v>42580</v>
          </cell>
          <cell r="AH300">
            <v>42586</v>
          </cell>
          <cell r="AI300">
            <v>42580</v>
          </cell>
          <cell r="AJ300">
            <v>42584</v>
          </cell>
          <cell r="AK300">
            <v>42580</v>
          </cell>
          <cell r="AL300">
            <v>42580</v>
          </cell>
          <cell r="AM300">
            <v>42573</v>
          </cell>
          <cell r="AN300">
            <v>42583</v>
          </cell>
          <cell r="AO300">
            <v>42584</v>
          </cell>
          <cell r="BL300">
            <v>42580</v>
          </cell>
          <cell r="BM300">
            <v>42580</v>
          </cell>
          <cell r="BN300">
            <v>42586</v>
          </cell>
          <cell r="BO300">
            <v>42580</v>
          </cell>
          <cell r="BP300">
            <v>42580</v>
          </cell>
          <cell r="BQ300">
            <v>42580</v>
          </cell>
          <cell r="BR300">
            <v>42583</v>
          </cell>
          <cell r="BS300">
            <v>42580</v>
          </cell>
          <cell r="BT300">
            <v>42580</v>
          </cell>
          <cell r="BU300">
            <v>42580</v>
          </cell>
          <cell r="BV300">
            <v>42580</v>
          </cell>
          <cell r="BW300">
            <v>42580</v>
          </cell>
          <cell r="BX300">
            <v>42586</v>
          </cell>
          <cell r="BY300">
            <v>42580</v>
          </cell>
          <cell r="BZ300">
            <v>42586</v>
          </cell>
          <cell r="CA300">
            <v>42580</v>
          </cell>
          <cell r="CB300">
            <v>42580</v>
          </cell>
          <cell r="CC300">
            <v>42580</v>
          </cell>
          <cell r="CD300">
            <v>42583</v>
          </cell>
          <cell r="CE300">
            <v>42586</v>
          </cell>
        </row>
        <row r="301">
          <cell r="V301">
            <v>42579</v>
          </cell>
          <cell r="W301">
            <v>42579</v>
          </cell>
          <cell r="X301">
            <v>42570</v>
          </cell>
          <cell r="Y301">
            <v>42579</v>
          </cell>
          <cell r="Z301">
            <v>42579</v>
          </cell>
          <cell r="AA301">
            <v>42579</v>
          </cell>
          <cell r="AB301">
            <v>42580</v>
          </cell>
          <cell r="AC301">
            <v>42579</v>
          </cell>
          <cell r="AD301">
            <v>42579</v>
          </cell>
          <cell r="AE301">
            <v>42579</v>
          </cell>
          <cell r="AF301">
            <v>42579</v>
          </cell>
          <cell r="AG301">
            <v>42579</v>
          </cell>
          <cell r="AH301">
            <v>42585</v>
          </cell>
          <cell r="AI301">
            <v>42579</v>
          </cell>
          <cell r="AJ301">
            <v>42583</v>
          </cell>
          <cell r="AK301">
            <v>42579</v>
          </cell>
          <cell r="AL301">
            <v>42579</v>
          </cell>
          <cell r="AM301">
            <v>42572</v>
          </cell>
          <cell r="AN301">
            <v>42580</v>
          </cell>
          <cell r="AO301">
            <v>42580</v>
          </cell>
          <cell r="BL301">
            <v>42579</v>
          </cell>
          <cell r="BM301">
            <v>42579</v>
          </cell>
          <cell r="BN301">
            <v>42585</v>
          </cell>
          <cell r="BO301">
            <v>42579</v>
          </cell>
          <cell r="BP301">
            <v>42579</v>
          </cell>
          <cell r="BQ301">
            <v>42579</v>
          </cell>
          <cell r="BR301">
            <v>42580</v>
          </cell>
          <cell r="BS301">
            <v>42579</v>
          </cell>
          <cell r="BT301">
            <v>42579</v>
          </cell>
          <cell r="BU301">
            <v>42579</v>
          </cell>
          <cell r="BV301">
            <v>42579</v>
          </cell>
          <cell r="BW301">
            <v>42579</v>
          </cell>
          <cell r="BX301">
            <v>42585</v>
          </cell>
          <cell r="BY301">
            <v>42579</v>
          </cell>
          <cell r="BZ301">
            <v>42585</v>
          </cell>
          <cell r="CA301">
            <v>42579</v>
          </cell>
          <cell r="CB301">
            <v>42579</v>
          </cell>
          <cell r="CC301">
            <v>42579</v>
          </cell>
          <cell r="CD301">
            <v>42580</v>
          </cell>
          <cell r="CE301">
            <v>42585</v>
          </cell>
        </row>
        <row r="302">
          <cell r="V302">
            <v>42578</v>
          </cell>
          <cell r="W302">
            <v>42578</v>
          </cell>
          <cell r="X302">
            <v>42569</v>
          </cell>
          <cell r="Y302">
            <v>42578</v>
          </cell>
          <cell r="Z302">
            <v>42578</v>
          </cell>
          <cell r="AA302">
            <v>42578</v>
          </cell>
          <cell r="AB302">
            <v>42579</v>
          </cell>
          <cell r="AC302">
            <v>42578</v>
          </cell>
          <cell r="AD302">
            <v>42578</v>
          </cell>
          <cell r="AE302">
            <v>42578</v>
          </cell>
          <cell r="AF302">
            <v>42578</v>
          </cell>
          <cell r="AG302">
            <v>42578</v>
          </cell>
          <cell r="AH302">
            <v>42584</v>
          </cell>
          <cell r="AI302">
            <v>42578</v>
          </cell>
          <cell r="AJ302">
            <v>42580</v>
          </cell>
          <cell r="AK302">
            <v>42578</v>
          </cell>
          <cell r="AL302">
            <v>42578</v>
          </cell>
          <cell r="AM302">
            <v>42571</v>
          </cell>
          <cell r="AN302">
            <v>42579</v>
          </cell>
          <cell r="AO302">
            <v>42579</v>
          </cell>
          <cell r="BL302">
            <v>42578</v>
          </cell>
          <cell r="BM302">
            <v>42578</v>
          </cell>
          <cell r="BN302">
            <v>42584</v>
          </cell>
          <cell r="BO302">
            <v>42578</v>
          </cell>
          <cell r="BP302">
            <v>42578</v>
          </cell>
          <cell r="BQ302">
            <v>42578</v>
          </cell>
          <cell r="BR302">
            <v>42579</v>
          </cell>
          <cell r="BS302">
            <v>42578</v>
          </cell>
          <cell r="BT302">
            <v>42578</v>
          </cell>
          <cell r="BU302">
            <v>42578</v>
          </cell>
          <cell r="BV302">
            <v>42578</v>
          </cell>
          <cell r="BW302">
            <v>42578</v>
          </cell>
          <cell r="BX302">
            <v>42584</v>
          </cell>
          <cell r="BY302">
            <v>42578</v>
          </cell>
          <cell r="BZ302">
            <v>42584</v>
          </cell>
          <cell r="CA302">
            <v>42578</v>
          </cell>
          <cell r="CB302">
            <v>42578</v>
          </cell>
          <cell r="CC302">
            <v>42578</v>
          </cell>
          <cell r="CD302">
            <v>42579</v>
          </cell>
          <cell r="CE302">
            <v>42584</v>
          </cell>
        </row>
        <row r="303">
          <cell r="V303">
            <v>42577</v>
          </cell>
          <cell r="W303">
            <v>42577</v>
          </cell>
          <cell r="X303">
            <v>42566</v>
          </cell>
          <cell r="Y303">
            <v>42577</v>
          </cell>
          <cell r="Z303">
            <v>42577</v>
          </cell>
          <cell r="AA303">
            <v>42577</v>
          </cell>
          <cell r="AB303">
            <v>42578</v>
          </cell>
          <cell r="AC303">
            <v>42577</v>
          </cell>
          <cell r="AD303">
            <v>42577</v>
          </cell>
          <cell r="AE303">
            <v>42577</v>
          </cell>
          <cell r="AF303">
            <v>42577</v>
          </cell>
          <cell r="AG303">
            <v>42577</v>
          </cell>
          <cell r="AH303">
            <v>42583</v>
          </cell>
          <cell r="AI303">
            <v>42577</v>
          </cell>
          <cell r="AJ303">
            <v>42579</v>
          </cell>
          <cell r="AK303">
            <v>42577</v>
          </cell>
          <cell r="AL303">
            <v>42577</v>
          </cell>
          <cell r="AM303">
            <v>42570</v>
          </cell>
          <cell r="AN303">
            <v>42578</v>
          </cell>
          <cell r="AO303">
            <v>42578</v>
          </cell>
          <cell r="BL303">
            <v>42577</v>
          </cell>
          <cell r="BM303">
            <v>42577</v>
          </cell>
          <cell r="BN303">
            <v>42583</v>
          </cell>
          <cell r="BO303">
            <v>42577</v>
          </cell>
          <cell r="BP303">
            <v>42577</v>
          </cell>
          <cell r="BQ303">
            <v>42577</v>
          </cell>
          <cell r="BR303">
            <v>42578</v>
          </cell>
          <cell r="BS303">
            <v>42577</v>
          </cell>
          <cell r="BT303">
            <v>42577</v>
          </cell>
          <cell r="BU303">
            <v>42577</v>
          </cell>
          <cell r="BV303">
            <v>42577</v>
          </cell>
          <cell r="BW303">
            <v>42577</v>
          </cell>
          <cell r="BX303">
            <v>42583</v>
          </cell>
          <cell r="BY303">
            <v>42577</v>
          </cell>
          <cell r="BZ303">
            <v>42583</v>
          </cell>
          <cell r="CA303">
            <v>42577</v>
          </cell>
          <cell r="CB303">
            <v>42577</v>
          </cell>
          <cell r="CC303">
            <v>42577</v>
          </cell>
          <cell r="CD303">
            <v>42578</v>
          </cell>
          <cell r="CE303">
            <v>42583</v>
          </cell>
        </row>
        <row r="304">
          <cell r="V304">
            <v>42576</v>
          </cell>
          <cell r="W304">
            <v>42576</v>
          </cell>
          <cell r="X304">
            <v>42565</v>
          </cell>
          <cell r="Y304">
            <v>42576</v>
          </cell>
          <cell r="Z304">
            <v>42576</v>
          </cell>
          <cell r="AA304">
            <v>42576</v>
          </cell>
          <cell r="AB304">
            <v>42577</v>
          </cell>
          <cell r="AC304">
            <v>42576</v>
          </cell>
          <cell r="AD304">
            <v>42576</v>
          </cell>
          <cell r="AE304">
            <v>42576</v>
          </cell>
          <cell r="AF304">
            <v>42576</v>
          </cell>
          <cell r="AG304">
            <v>42576</v>
          </cell>
          <cell r="AH304">
            <v>42580</v>
          </cell>
          <cell r="AI304">
            <v>42576</v>
          </cell>
          <cell r="AJ304">
            <v>42578</v>
          </cell>
          <cell r="AK304">
            <v>42576</v>
          </cell>
          <cell r="AL304">
            <v>42576</v>
          </cell>
          <cell r="AM304">
            <v>42569</v>
          </cell>
          <cell r="AN304">
            <v>42577</v>
          </cell>
          <cell r="AO304">
            <v>42577</v>
          </cell>
          <cell r="BL304">
            <v>42576</v>
          </cell>
          <cell r="BM304">
            <v>42576</v>
          </cell>
          <cell r="BN304">
            <v>42580</v>
          </cell>
          <cell r="BO304">
            <v>42576</v>
          </cell>
          <cell r="BP304">
            <v>42576</v>
          </cell>
          <cell r="BQ304">
            <v>42576</v>
          </cell>
          <cell r="BR304">
            <v>42577</v>
          </cell>
          <cell r="BS304">
            <v>42576</v>
          </cell>
          <cell r="BT304">
            <v>42576</v>
          </cell>
          <cell r="BU304">
            <v>42576</v>
          </cell>
          <cell r="BV304">
            <v>42576</v>
          </cell>
          <cell r="BW304">
            <v>42576</v>
          </cell>
          <cell r="BX304">
            <v>42580</v>
          </cell>
          <cell r="BY304">
            <v>42576</v>
          </cell>
          <cell r="BZ304">
            <v>42580</v>
          </cell>
          <cell r="CA304">
            <v>42576</v>
          </cell>
          <cell r="CB304">
            <v>42576</v>
          </cell>
          <cell r="CC304">
            <v>42576</v>
          </cell>
          <cell r="CD304">
            <v>42577</v>
          </cell>
          <cell r="CE304">
            <v>42580</v>
          </cell>
        </row>
        <row r="305">
          <cell r="V305">
            <v>42573</v>
          </cell>
          <cell r="W305">
            <v>42573</v>
          </cell>
          <cell r="X305">
            <v>42564</v>
          </cell>
          <cell r="Y305">
            <v>42573</v>
          </cell>
          <cell r="Z305">
            <v>42573</v>
          </cell>
          <cell r="AA305">
            <v>42573</v>
          </cell>
          <cell r="AB305">
            <v>42576</v>
          </cell>
          <cell r="AC305">
            <v>42573</v>
          </cell>
          <cell r="AD305">
            <v>42573</v>
          </cell>
          <cell r="AE305">
            <v>42573</v>
          </cell>
          <cell r="AF305">
            <v>42573</v>
          </cell>
          <cell r="AG305">
            <v>42573</v>
          </cell>
          <cell r="AH305">
            <v>42579</v>
          </cell>
          <cell r="AI305">
            <v>42573</v>
          </cell>
          <cell r="AJ305">
            <v>42577</v>
          </cell>
          <cell r="AK305">
            <v>42573</v>
          </cell>
          <cell r="AL305">
            <v>42573</v>
          </cell>
          <cell r="AM305">
            <v>42566</v>
          </cell>
          <cell r="AN305">
            <v>42576</v>
          </cell>
          <cell r="AO305">
            <v>42576</v>
          </cell>
          <cell r="BL305">
            <v>42573</v>
          </cell>
          <cell r="BM305">
            <v>42573</v>
          </cell>
          <cell r="BN305">
            <v>42579</v>
          </cell>
          <cell r="BO305">
            <v>42573</v>
          </cell>
          <cell r="BP305">
            <v>42573</v>
          </cell>
          <cell r="BQ305">
            <v>42573</v>
          </cell>
          <cell r="BR305">
            <v>42576</v>
          </cell>
          <cell r="BS305">
            <v>42573</v>
          </cell>
          <cell r="BT305">
            <v>42573</v>
          </cell>
          <cell r="BU305">
            <v>42573</v>
          </cell>
          <cell r="BV305">
            <v>42573</v>
          </cell>
          <cell r="BW305">
            <v>42573</v>
          </cell>
          <cell r="BX305">
            <v>42579</v>
          </cell>
          <cell r="BY305">
            <v>42573</v>
          </cell>
          <cell r="BZ305">
            <v>42579</v>
          </cell>
          <cell r="CA305">
            <v>42573</v>
          </cell>
          <cell r="CB305">
            <v>42573</v>
          </cell>
          <cell r="CC305">
            <v>42573</v>
          </cell>
          <cell r="CD305">
            <v>42576</v>
          </cell>
          <cell r="CE305">
            <v>42579</v>
          </cell>
        </row>
        <row r="306">
          <cell r="V306">
            <v>42572</v>
          </cell>
          <cell r="W306">
            <v>42572</v>
          </cell>
          <cell r="X306">
            <v>42563</v>
          </cell>
          <cell r="Y306">
            <v>42572</v>
          </cell>
          <cell r="Z306">
            <v>42572</v>
          </cell>
          <cell r="AA306">
            <v>42572</v>
          </cell>
          <cell r="AB306">
            <v>42573</v>
          </cell>
          <cell r="AC306">
            <v>42572</v>
          </cell>
          <cell r="AD306">
            <v>42572</v>
          </cell>
          <cell r="AE306">
            <v>42572</v>
          </cell>
          <cell r="AF306">
            <v>42572</v>
          </cell>
          <cell r="AG306">
            <v>42572</v>
          </cell>
          <cell r="AH306">
            <v>42578</v>
          </cell>
          <cell r="AI306">
            <v>42572</v>
          </cell>
          <cell r="AJ306">
            <v>42576</v>
          </cell>
          <cell r="AK306">
            <v>42572</v>
          </cell>
          <cell r="AL306">
            <v>42572</v>
          </cell>
          <cell r="AM306">
            <v>42565</v>
          </cell>
          <cell r="AN306">
            <v>42573</v>
          </cell>
          <cell r="AO306">
            <v>42573</v>
          </cell>
          <cell r="BL306">
            <v>42572</v>
          </cell>
          <cell r="BM306">
            <v>42572</v>
          </cell>
          <cell r="BN306">
            <v>42578</v>
          </cell>
          <cell r="BO306">
            <v>42572</v>
          </cell>
          <cell r="BP306">
            <v>42572</v>
          </cell>
          <cell r="BQ306">
            <v>42572</v>
          </cell>
          <cell r="BR306">
            <v>42573</v>
          </cell>
          <cell r="BS306">
            <v>42572</v>
          </cell>
          <cell r="BT306">
            <v>42572</v>
          </cell>
          <cell r="BU306">
            <v>42572</v>
          </cell>
          <cell r="BV306">
            <v>42572</v>
          </cell>
          <cell r="BW306">
            <v>42572</v>
          </cell>
          <cell r="BX306">
            <v>42578</v>
          </cell>
          <cell r="BY306">
            <v>42572</v>
          </cell>
          <cell r="BZ306">
            <v>42578</v>
          </cell>
          <cell r="CA306">
            <v>42572</v>
          </cell>
          <cell r="CB306">
            <v>42572</v>
          </cell>
          <cell r="CC306">
            <v>42572</v>
          </cell>
          <cell r="CD306">
            <v>42573</v>
          </cell>
          <cell r="CE306">
            <v>42578</v>
          </cell>
        </row>
        <row r="307">
          <cell r="V307">
            <v>42571</v>
          </cell>
          <cell r="W307">
            <v>42571</v>
          </cell>
          <cell r="X307">
            <v>42562</v>
          </cell>
          <cell r="Y307">
            <v>42571</v>
          </cell>
          <cell r="Z307">
            <v>42571</v>
          </cell>
          <cell r="AA307">
            <v>42571</v>
          </cell>
          <cell r="AB307">
            <v>42572</v>
          </cell>
          <cell r="AC307">
            <v>42571</v>
          </cell>
          <cell r="AD307">
            <v>42571</v>
          </cell>
          <cell r="AE307">
            <v>42571</v>
          </cell>
          <cell r="AF307">
            <v>42571</v>
          </cell>
          <cell r="AG307">
            <v>42571</v>
          </cell>
          <cell r="AH307">
            <v>42577</v>
          </cell>
          <cell r="AI307">
            <v>42571</v>
          </cell>
          <cell r="AJ307">
            <v>42573</v>
          </cell>
          <cell r="AK307">
            <v>42571</v>
          </cell>
          <cell r="AL307">
            <v>42571</v>
          </cell>
          <cell r="AM307">
            <v>42564</v>
          </cell>
          <cell r="AN307">
            <v>42572</v>
          </cell>
          <cell r="AO307">
            <v>42572</v>
          </cell>
          <cell r="BL307">
            <v>42571</v>
          </cell>
          <cell r="BM307">
            <v>42571</v>
          </cell>
          <cell r="BN307">
            <v>42577</v>
          </cell>
          <cell r="BO307">
            <v>42571</v>
          </cell>
          <cell r="BP307">
            <v>42571</v>
          </cell>
          <cell r="BQ307">
            <v>42571</v>
          </cell>
          <cell r="BR307">
            <v>42572</v>
          </cell>
          <cell r="BS307">
            <v>42571</v>
          </cell>
          <cell r="BT307">
            <v>42571</v>
          </cell>
          <cell r="BU307">
            <v>42571</v>
          </cell>
          <cell r="BV307">
            <v>42571</v>
          </cell>
          <cell r="BW307">
            <v>42571</v>
          </cell>
          <cell r="BX307">
            <v>42577</v>
          </cell>
          <cell r="BY307">
            <v>42571</v>
          </cell>
          <cell r="BZ307">
            <v>42577</v>
          </cell>
          <cell r="CA307">
            <v>42571</v>
          </cell>
          <cell r="CB307">
            <v>42571</v>
          </cell>
          <cell r="CC307">
            <v>42571</v>
          </cell>
          <cell r="CD307">
            <v>42572</v>
          </cell>
          <cell r="CE307">
            <v>42577</v>
          </cell>
        </row>
        <row r="308">
          <cell r="V308">
            <v>42570</v>
          </cell>
          <cell r="W308">
            <v>42570</v>
          </cell>
          <cell r="X308">
            <v>42559</v>
          </cell>
          <cell r="Y308">
            <v>42570</v>
          </cell>
          <cell r="Z308">
            <v>42570</v>
          </cell>
          <cell r="AA308">
            <v>42570</v>
          </cell>
          <cell r="AB308">
            <v>42571</v>
          </cell>
          <cell r="AC308">
            <v>42570</v>
          </cell>
          <cell r="AD308">
            <v>42570</v>
          </cell>
          <cell r="AE308">
            <v>42570</v>
          </cell>
          <cell r="AF308">
            <v>42570</v>
          </cell>
          <cell r="AG308">
            <v>42570</v>
          </cell>
          <cell r="AH308">
            <v>42576</v>
          </cell>
          <cell r="AI308">
            <v>42570</v>
          </cell>
          <cell r="AJ308">
            <v>42572</v>
          </cell>
          <cell r="AK308">
            <v>42570</v>
          </cell>
          <cell r="AL308">
            <v>42570</v>
          </cell>
          <cell r="AM308">
            <v>42563</v>
          </cell>
          <cell r="AN308">
            <v>42571</v>
          </cell>
          <cell r="AO308">
            <v>42571</v>
          </cell>
          <cell r="BL308">
            <v>42570</v>
          </cell>
          <cell r="BM308">
            <v>42570</v>
          </cell>
          <cell r="BN308">
            <v>42576</v>
          </cell>
          <cell r="BO308">
            <v>42570</v>
          </cell>
          <cell r="BP308">
            <v>42570</v>
          </cell>
          <cell r="BQ308">
            <v>42570</v>
          </cell>
          <cell r="BR308">
            <v>42571</v>
          </cell>
          <cell r="BS308">
            <v>42570</v>
          </cell>
          <cell r="BT308">
            <v>42570</v>
          </cell>
          <cell r="BU308">
            <v>42570</v>
          </cell>
          <cell r="BV308">
            <v>42570</v>
          </cell>
          <cell r="BW308">
            <v>42570</v>
          </cell>
          <cell r="BX308">
            <v>42576</v>
          </cell>
          <cell r="BY308">
            <v>42570</v>
          </cell>
          <cell r="BZ308">
            <v>42576</v>
          </cell>
          <cell r="CA308">
            <v>42570</v>
          </cell>
          <cell r="CB308">
            <v>42570</v>
          </cell>
          <cell r="CC308">
            <v>42570</v>
          </cell>
          <cell r="CD308">
            <v>42571</v>
          </cell>
          <cell r="CE308">
            <v>42576</v>
          </cell>
        </row>
        <row r="309">
          <cell r="V309">
            <v>42569</v>
          </cell>
          <cell r="W309">
            <v>42569</v>
          </cell>
          <cell r="X309">
            <v>42558</v>
          </cell>
          <cell r="Y309">
            <v>42569</v>
          </cell>
          <cell r="Z309">
            <v>42569</v>
          </cell>
          <cell r="AA309">
            <v>42569</v>
          </cell>
          <cell r="AB309">
            <v>42570</v>
          </cell>
          <cell r="AC309">
            <v>42569</v>
          </cell>
          <cell r="AD309">
            <v>42569</v>
          </cell>
          <cell r="AE309">
            <v>42569</v>
          </cell>
          <cell r="AF309">
            <v>42569</v>
          </cell>
          <cell r="AG309">
            <v>42569</v>
          </cell>
          <cell r="AH309">
            <v>42573</v>
          </cell>
          <cell r="AI309">
            <v>42569</v>
          </cell>
          <cell r="AJ309">
            <v>42571</v>
          </cell>
          <cell r="AK309">
            <v>42569</v>
          </cell>
          <cell r="AL309">
            <v>42569</v>
          </cell>
          <cell r="AM309">
            <v>42562</v>
          </cell>
          <cell r="AN309">
            <v>42570</v>
          </cell>
          <cell r="AO309">
            <v>42570</v>
          </cell>
          <cell r="BL309">
            <v>42569</v>
          </cell>
          <cell r="BM309">
            <v>42569</v>
          </cell>
          <cell r="BN309">
            <v>42573</v>
          </cell>
          <cell r="BO309">
            <v>42569</v>
          </cell>
          <cell r="BP309">
            <v>42569</v>
          </cell>
          <cell r="BQ309">
            <v>42569</v>
          </cell>
          <cell r="BR309">
            <v>42570</v>
          </cell>
          <cell r="BS309">
            <v>42569</v>
          </cell>
          <cell r="BT309">
            <v>42569</v>
          </cell>
          <cell r="BU309">
            <v>42569</v>
          </cell>
          <cell r="BV309">
            <v>42569</v>
          </cell>
          <cell r="BW309">
            <v>42569</v>
          </cell>
          <cell r="BX309">
            <v>42573</v>
          </cell>
          <cell r="BY309">
            <v>42569</v>
          </cell>
          <cell r="BZ309">
            <v>42573</v>
          </cell>
          <cell r="CA309">
            <v>42569</v>
          </cell>
          <cell r="CB309">
            <v>42569</v>
          </cell>
          <cell r="CC309">
            <v>42569</v>
          </cell>
          <cell r="CD309">
            <v>42570</v>
          </cell>
          <cell r="CE309">
            <v>42573</v>
          </cell>
        </row>
        <row r="310">
          <cell r="V310">
            <v>42566</v>
          </cell>
          <cell r="W310">
            <v>42566</v>
          </cell>
          <cell r="X310">
            <v>42557</v>
          </cell>
          <cell r="Y310">
            <v>42566</v>
          </cell>
          <cell r="Z310">
            <v>42566</v>
          </cell>
          <cell r="AA310">
            <v>42566</v>
          </cell>
          <cell r="AB310">
            <v>42569</v>
          </cell>
          <cell r="AC310">
            <v>42566</v>
          </cell>
          <cell r="AD310">
            <v>42566</v>
          </cell>
          <cell r="AE310">
            <v>42566</v>
          </cell>
          <cell r="AF310">
            <v>42566</v>
          </cell>
          <cell r="AG310">
            <v>42566</v>
          </cell>
          <cell r="AH310">
            <v>42572</v>
          </cell>
          <cell r="AI310">
            <v>42566</v>
          </cell>
          <cell r="AJ310">
            <v>42570</v>
          </cell>
          <cell r="AK310">
            <v>42566</v>
          </cell>
          <cell r="AL310">
            <v>42566</v>
          </cell>
          <cell r="AM310">
            <v>42559</v>
          </cell>
          <cell r="AN310">
            <v>42569</v>
          </cell>
          <cell r="AO310">
            <v>42569</v>
          </cell>
          <cell r="BL310">
            <v>42566</v>
          </cell>
          <cell r="BM310">
            <v>42566</v>
          </cell>
          <cell r="BN310">
            <v>42572</v>
          </cell>
          <cell r="BO310">
            <v>42566</v>
          </cell>
          <cell r="BP310">
            <v>42566</v>
          </cell>
          <cell r="BQ310">
            <v>42566</v>
          </cell>
          <cell r="BR310">
            <v>42569</v>
          </cell>
          <cell r="BS310">
            <v>42566</v>
          </cell>
          <cell r="BT310">
            <v>42566</v>
          </cell>
          <cell r="BU310">
            <v>42566</v>
          </cell>
          <cell r="BV310">
            <v>42566</v>
          </cell>
          <cell r="BW310">
            <v>42566</v>
          </cell>
          <cell r="BX310">
            <v>42572</v>
          </cell>
          <cell r="BY310">
            <v>42566</v>
          </cell>
          <cell r="BZ310">
            <v>42572</v>
          </cell>
          <cell r="CA310">
            <v>42566</v>
          </cell>
          <cell r="CB310">
            <v>42566</v>
          </cell>
          <cell r="CC310">
            <v>42566</v>
          </cell>
          <cell r="CD310">
            <v>42569</v>
          </cell>
          <cell r="CE310">
            <v>42572</v>
          </cell>
        </row>
        <row r="311">
          <cell r="V311">
            <v>42565</v>
          </cell>
          <cell r="W311">
            <v>42565</v>
          </cell>
          <cell r="X311">
            <v>42556</v>
          </cell>
          <cell r="Y311">
            <v>42565</v>
          </cell>
          <cell r="Z311">
            <v>42565</v>
          </cell>
          <cell r="AA311">
            <v>42565</v>
          </cell>
          <cell r="AB311">
            <v>42566</v>
          </cell>
          <cell r="AC311">
            <v>42565</v>
          </cell>
          <cell r="AD311">
            <v>42565</v>
          </cell>
          <cell r="AE311">
            <v>42565</v>
          </cell>
          <cell r="AF311">
            <v>42565</v>
          </cell>
          <cell r="AG311">
            <v>42565</v>
          </cell>
          <cell r="AH311">
            <v>42571</v>
          </cell>
          <cell r="AI311">
            <v>42565</v>
          </cell>
          <cell r="AJ311">
            <v>42569</v>
          </cell>
          <cell r="AK311">
            <v>42565</v>
          </cell>
          <cell r="AL311">
            <v>42565</v>
          </cell>
          <cell r="AM311">
            <v>42558</v>
          </cell>
          <cell r="AN311">
            <v>42566</v>
          </cell>
          <cell r="AO311">
            <v>42566</v>
          </cell>
          <cell r="BL311">
            <v>42565</v>
          </cell>
          <cell r="BM311">
            <v>42565</v>
          </cell>
          <cell r="BN311">
            <v>42571</v>
          </cell>
          <cell r="BO311">
            <v>42565</v>
          </cell>
          <cell r="BP311">
            <v>42565</v>
          </cell>
          <cell r="BQ311">
            <v>42565</v>
          </cell>
          <cell r="BR311">
            <v>42566</v>
          </cell>
          <cell r="BS311">
            <v>42565</v>
          </cell>
          <cell r="BT311">
            <v>42565</v>
          </cell>
          <cell r="BU311">
            <v>42565</v>
          </cell>
          <cell r="BV311">
            <v>42565</v>
          </cell>
          <cell r="BW311">
            <v>42565</v>
          </cell>
          <cell r="BX311">
            <v>42571</v>
          </cell>
          <cell r="BY311">
            <v>42565</v>
          </cell>
          <cell r="BZ311">
            <v>42571</v>
          </cell>
          <cell r="CA311">
            <v>42565</v>
          </cell>
          <cell r="CB311">
            <v>42565</v>
          </cell>
          <cell r="CC311">
            <v>42565</v>
          </cell>
          <cell r="CD311">
            <v>42566</v>
          </cell>
          <cell r="CE311">
            <v>42571</v>
          </cell>
        </row>
        <row r="312">
          <cell r="V312">
            <v>42564</v>
          </cell>
          <cell r="W312">
            <v>42564</v>
          </cell>
          <cell r="X312">
            <v>42552</v>
          </cell>
          <cell r="Y312">
            <v>42564</v>
          </cell>
          <cell r="Z312">
            <v>42564</v>
          </cell>
          <cell r="AA312">
            <v>42564</v>
          </cell>
          <cell r="AB312">
            <v>42565</v>
          </cell>
          <cell r="AC312">
            <v>42564</v>
          </cell>
          <cell r="AD312">
            <v>42564</v>
          </cell>
          <cell r="AE312">
            <v>42564</v>
          </cell>
          <cell r="AF312">
            <v>42564</v>
          </cell>
          <cell r="AG312">
            <v>42564</v>
          </cell>
          <cell r="AH312">
            <v>42570</v>
          </cell>
          <cell r="AI312">
            <v>42564</v>
          </cell>
          <cell r="AJ312">
            <v>42566</v>
          </cell>
          <cell r="AK312">
            <v>42564</v>
          </cell>
          <cell r="AL312">
            <v>42564</v>
          </cell>
          <cell r="AM312">
            <v>42556</v>
          </cell>
          <cell r="AN312">
            <v>42565</v>
          </cell>
          <cell r="AO312">
            <v>42565</v>
          </cell>
          <cell r="BL312">
            <v>42564</v>
          </cell>
          <cell r="BM312">
            <v>42564</v>
          </cell>
          <cell r="BN312">
            <v>42570</v>
          </cell>
          <cell r="BO312">
            <v>42564</v>
          </cell>
          <cell r="BP312">
            <v>42564</v>
          </cell>
          <cell r="BQ312">
            <v>42564</v>
          </cell>
          <cell r="BR312">
            <v>42565</v>
          </cell>
          <cell r="BS312">
            <v>42564</v>
          </cell>
          <cell r="BT312">
            <v>42564</v>
          </cell>
          <cell r="BU312">
            <v>42564</v>
          </cell>
          <cell r="BV312">
            <v>42564</v>
          </cell>
          <cell r="BW312">
            <v>42564</v>
          </cell>
          <cell r="BX312">
            <v>42570</v>
          </cell>
          <cell r="BY312">
            <v>42564</v>
          </cell>
          <cell r="BZ312">
            <v>42570</v>
          </cell>
          <cell r="CA312">
            <v>42564</v>
          </cell>
          <cell r="CB312">
            <v>42564</v>
          </cell>
          <cell r="CC312">
            <v>42564</v>
          </cell>
          <cell r="CD312">
            <v>42565</v>
          </cell>
          <cell r="CE312">
            <v>42570</v>
          </cell>
        </row>
        <row r="313">
          <cell r="V313">
            <v>42563</v>
          </cell>
          <cell r="W313">
            <v>42563</v>
          </cell>
          <cell r="X313">
            <v>42550</v>
          </cell>
          <cell r="Y313">
            <v>42563</v>
          </cell>
          <cell r="Z313">
            <v>42563</v>
          </cell>
          <cell r="AA313">
            <v>42563</v>
          </cell>
          <cell r="AB313">
            <v>42564</v>
          </cell>
          <cell r="AC313">
            <v>42563</v>
          </cell>
          <cell r="AD313">
            <v>42563</v>
          </cell>
          <cell r="AE313">
            <v>42563</v>
          </cell>
          <cell r="AF313">
            <v>42563</v>
          </cell>
          <cell r="AG313">
            <v>42563</v>
          </cell>
          <cell r="AH313">
            <v>42569</v>
          </cell>
          <cell r="AI313">
            <v>42563</v>
          </cell>
          <cell r="AJ313">
            <v>42565</v>
          </cell>
          <cell r="AK313">
            <v>42563</v>
          </cell>
          <cell r="AL313">
            <v>42563</v>
          </cell>
          <cell r="AM313">
            <v>42555</v>
          </cell>
          <cell r="AN313">
            <v>42564</v>
          </cell>
          <cell r="AO313">
            <v>42564</v>
          </cell>
          <cell r="BL313">
            <v>42563</v>
          </cell>
          <cell r="BM313">
            <v>42563</v>
          </cell>
          <cell r="BN313">
            <v>42569</v>
          </cell>
          <cell r="BO313">
            <v>42563</v>
          </cell>
          <cell r="BP313">
            <v>42563</v>
          </cell>
          <cell r="BQ313">
            <v>42563</v>
          </cell>
          <cell r="BR313">
            <v>42564</v>
          </cell>
          <cell r="BS313">
            <v>42563</v>
          </cell>
          <cell r="BT313">
            <v>42563</v>
          </cell>
          <cell r="BU313">
            <v>42563</v>
          </cell>
          <cell r="BV313">
            <v>42563</v>
          </cell>
          <cell r="BW313">
            <v>42563</v>
          </cell>
          <cell r="BX313">
            <v>42569</v>
          </cell>
          <cell r="BY313">
            <v>42563</v>
          </cell>
          <cell r="BZ313">
            <v>42569</v>
          </cell>
          <cell r="CA313">
            <v>42563</v>
          </cell>
          <cell r="CB313">
            <v>42563</v>
          </cell>
          <cell r="CC313">
            <v>42563</v>
          </cell>
          <cell r="CD313">
            <v>42564</v>
          </cell>
          <cell r="CE313">
            <v>42569</v>
          </cell>
        </row>
        <row r="314">
          <cell r="V314">
            <v>42562</v>
          </cell>
          <cell r="W314">
            <v>42562</v>
          </cell>
          <cell r="X314">
            <v>42549</v>
          </cell>
          <cell r="Y314">
            <v>42562</v>
          </cell>
          <cell r="Z314">
            <v>42562</v>
          </cell>
          <cell r="AA314">
            <v>42562</v>
          </cell>
          <cell r="AB314">
            <v>42563</v>
          </cell>
          <cell r="AC314">
            <v>42562</v>
          </cell>
          <cell r="AD314">
            <v>42562</v>
          </cell>
          <cell r="AE314">
            <v>42562</v>
          </cell>
          <cell r="AF314">
            <v>42562</v>
          </cell>
          <cell r="AG314">
            <v>42562</v>
          </cell>
          <cell r="AH314">
            <v>42566</v>
          </cell>
          <cell r="AI314">
            <v>42562</v>
          </cell>
          <cell r="AJ314">
            <v>42564</v>
          </cell>
          <cell r="AK314">
            <v>42562</v>
          </cell>
          <cell r="AL314">
            <v>42562</v>
          </cell>
          <cell r="AM314">
            <v>42552</v>
          </cell>
          <cell r="AN314">
            <v>42563</v>
          </cell>
          <cell r="AO314">
            <v>42563</v>
          </cell>
          <cell r="BL314">
            <v>42562</v>
          </cell>
          <cell r="BM314">
            <v>42562</v>
          </cell>
          <cell r="BN314">
            <v>42566</v>
          </cell>
          <cell r="BO314">
            <v>42562</v>
          </cell>
          <cell r="BP314">
            <v>42562</v>
          </cell>
          <cell r="BQ314">
            <v>42562</v>
          </cell>
          <cell r="BR314">
            <v>42563</v>
          </cell>
          <cell r="BS314">
            <v>42562</v>
          </cell>
          <cell r="BT314">
            <v>42562</v>
          </cell>
          <cell r="BU314">
            <v>42562</v>
          </cell>
          <cell r="BV314">
            <v>42562</v>
          </cell>
          <cell r="BW314">
            <v>42562</v>
          </cell>
          <cell r="BX314">
            <v>42566</v>
          </cell>
          <cell r="BY314">
            <v>42562</v>
          </cell>
          <cell r="BZ314">
            <v>42566</v>
          </cell>
          <cell r="CA314">
            <v>42562</v>
          </cell>
          <cell r="CB314">
            <v>42562</v>
          </cell>
          <cell r="CC314">
            <v>42562</v>
          </cell>
          <cell r="CD314">
            <v>42563</v>
          </cell>
          <cell r="CE314">
            <v>42566</v>
          </cell>
        </row>
        <row r="315">
          <cell r="V315">
            <v>42559</v>
          </cell>
          <cell r="W315">
            <v>42559</v>
          </cell>
          <cell r="X315">
            <v>42548</v>
          </cell>
          <cell r="Y315">
            <v>42559</v>
          </cell>
          <cell r="Z315">
            <v>42559</v>
          </cell>
          <cell r="AA315">
            <v>42559</v>
          </cell>
          <cell r="AB315">
            <v>42562</v>
          </cell>
          <cell r="AC315">
            <v>42559</v>
          </cell>
          <cell r="AD315">
            <v>42559</v>
          </cell>
          <cell r="AE315">
            <v>42559</v>
          </cell>
          <cell r="AF315">
            <v>42559</v>
          </cell>
          <cell r="AG315">
            <v>42559</v>
          </cell>
          <cell r="AH315">
            <v>42565</v>
          </cell>
          <cell r="AI315">
            <v>42559</v>
          </cell>
          <cell r="AJ315">
            <v>42563</v>
          </cell>
          <cell r="AK315">
            <v>42559</v>
          </cell>
          <cell r="AL315">
            <v>42559</v>
          </cell>
          <cell r="AM315">
            <v>42551</v>
          </cell>
          <cell r="AN315">
            <v>42562</v>
          </cell>
          <cell r="AO315">
            <v>42562</v>
          </cell>
          <cell r="BL315">
            <v>42559</v>
          </cell>
          <cell r="BM315">
            <v>42559</v>
          </cell>
          <cell r="BN315">
            <v>42565</v>
          </cell>
          <cell r="BO315">
            <v>42559</v>
          </cell>
          <cell r="BP315">
            <v>42559</v>
          </cell>
          <cell r="BQ315">
            <v>42559</v>
          </cell>
          <cell r="BR315">
            <v>42562</v>
          </cell>
          <cell r="BS315">
            <v>42559</v>
          </cell>
          <cell r="BT315">
            <v>42559</v>
          </cell>
          <cell r="BU315">
            <v>42559</v>
          </cell>
          <cell r="BV315">
            <v>42559</v>
          </cell>
          <cell r="BW315">
            <v>42559</v>
          </cell>
          <cell r="BX315">
            <v>42565</v>
          </cell>
          <cell r="BY315">
            <v>42559</v>
          </cell>
          <cell r="BZ315">
            <v>42565</v>
          </cell>
          <cell r="CA315">
            <v>42559</v>
          </cell>
          <cell r="CB315">
            <v>42559</v>
          </cell>
          <cell r="CC315">
            <v>42559</v>
          </cell>
          <cell r="CD315">
            <v>42562</v>
          </cell>
          <cell r="CE315">
            <v>42565</v>
          </cell>
        </row>
        <row r="316">
          <cell r="V316">
            <v>42558</v>
          </cell>
          <cell r="W316">
            <v>42558</v>
          </cell>
          <cell r="X316">
            <v>42545</v>
          </cell>
          <cell r="Y316">
            <v>42558</v>
          </cell>
          <cell r="Z316">
            <v>42558</v>
          </cell>
          <cell r="AA316">
            <v>42558</v>
          </cell>
          <cell r="AB316">
            <v>42559</v>
          </cell>
          <cell r="AC316">
            <v>42558</v>
          </cell>
          <cell r="AD316">
            <v>42558</v>
          </cell>
          <cell r="AE316">
            <v>42558</v>
          </cell>
          <cell r="AF316">
            <v>42558</v>
          </cell>
          <cell r="AG316">
            <v>42558</v>
          </cell>
          <cell r="AH316">
            <v>42564</v>
          </cell>
          <cell r="AI316">
            <v>42558</v>
          </cell>
          <cell r="AJ316">
            <v>42562</v>
          </cell>
          <cell r="AK316">
            <v>42558</v>
          </cell>
          <cell r="AL316">
            <v>42558</v>
          </cell>
          <cell r="AM316">
            <v>42550</v>
          </cell>
          <cell r="AN316">
            <v>42559</v>
          </cell>
          <cell r="AO316">
            <v>42559</v>
          </cell>
          <cell r="BL316">
            <v>42558</v>
          </cell>
          <cell r="BM316">
            <v>42558</v>
          </cell>
          <cell r="BN316">
            <v>42564</v>
          </cell>
          <cell r="BO316">
            <v>42558</v>
          </cell>
          <cell r="BP316">
            <v>42558</v>
          </cell>
          <cell r="BQ316">
            <v>42558</v>
          </cell>
          <cell r="BR316">
            <v>42559</v>
          </cell>
          <cell r="BS316">
            <v>42558</v>
          </cell>
          <cell r="BT316">
            <v>42558</v>
          </cell>
          <cell r="BU316">
            <v>42558</v>
          </cell>
          <cell r="BV316">
            <v>42558</v>
          </cell>
          <cell r="BW316">
            <v>42558</v>
          </cell>
          <cell r="BX316">
            <v>42564</v>
          </cell>
          <cell r="BY316">
            <v>42558</v>
          </cell>
          <cell r="BZ316">
            <v>42564</v>
          </cell>
          <cell r="CA316">
            <v>42558</v>
          </cell>
          <cell r="CB316">
            <v>42558</v>
          </cell>
          <cell r="CC316">
            <v>42558</v>
          </cell>
          <cell r="CD316">
            <v>42559</v>
          </cell>
          <cell r="CE316">
            <v>42564</v>
          </cell>
        </row>
        <row r="317">
          <cell r="V317">
            <v>42557</v>
          </cell>
          <cell r="W317">
            <v>42557</v>
          </cell>
          <cell r="X317">
            <v>42544</v>
          </cell>
          <cell r="Y317">
            <v>42557</v>
          </cell>
          <cell r="Z317">
            <v>42557</v>
          </cell>
          <cell r="AA317">
            <v>42557</v>
          </cell>
          <cell r="AB317">
            <v>42558</v>
          </cell>
          <cell r="AC317">
            <v>42557</v>
          </cell>
          <cell r="AD317">
            <v>42557</v>
          </cell>
          <cell r="AE317">
            <v>42557</v>
          </cell>
          <cell r="AF317">
            <v>42557</v>
          </cell>
          <cell r="AG317">
            <v>42557</v>
          </cell>
          <cell r="AH317">
            <v>42563</v>
          </cell>
          <cell r="AI317">
            <v>42557</v>
          </cell>
          <cell r="AJ317">
            <v>42559</v>
          </cell>
          <cell r="AK317">
            <v>42557</v>
          </cell>
          <cell r="AL317">
            <v>42557</v>
          </cell>
          <cell r="AM317">
            <v>42549</v>
          </cell>
          <cell r="AN317">
            <v>42558</v>
          </cell>
          <cell r="AO317">
            <v>42558</v>
          </cell>
          <cell r="BL317">
            <v>42557</v>
          </cell>
          <cell r="BM317">
            <v>42557</v>
          </cell>
          <cell r="BN317">
            <v>42563</v>
          </cell>
          <cell r="BO317">
            <v>42557</v>
          </cell>
          <cell r="BP317">
            <v>42557</v>
          </cell>
          <cell r="BQ317">
            <v>42557</v>
          </cell>
          <cell r="BR317">
            <v>42558</v>
          </cell>
          <cell r="BS317">
            <v>42557</v>
          </cell>
          <cell r="BT317">
            <v>42557</v>
          </cell>
          <cell r="BU317">
            <v>42557</v>
          </cell>
          <cell r="BV317">
            <v>42557</v>
          </cell>
          <cell r="BW317">
            <v>42557</v>
          </cell>
          <cell r="BX317">
            <v>42563</v>
          </cell>
          <cell r="BY317">
            <v>42557</v>
          </cell>
          <cell r="BZ317">
            <v>42563</v>
          </cell>
          <cell r="CA317">
            <v>42557</v>
          </cell>
          <cell r="CB317">
            <v>42557</v>
          </cell>
          <cell r="CC317">
            <v>42557</v>
          </cell>
          <cell r="CD317">
            <v>42558</v>
          </cell>
          <cell r="CE317">
            <v>42563</v>
          </cell>
        </row>
        <row r="318">
          <cell r="V318">
            <v>42556</v>
          </cell>
          <cell r="W318">
            <v>42556</v>
          </cell>
          <cell r="X318">
            <v>42543</v>
          </cell>
          <cell r="Y318">
            <v>42556</v>
          </cell>
          <cell r="Z318">
            <v>42556</v>
          </cell>
          <cell r="AA318">
            <v>42556</v>
          </cell>
          <cell r="AB318">
            <v>42557</v>
          </cell>
          <cell r="AC318">
            <v>42556</v>
          </cell>
          <cell r="AD318">
            <v>42556</v>
          </cell>
          <cell r="AE318">
            <v>42556</v>
          </cell>
          <cell r="AF318">
            <v>42556</v>
          </cell>
          <cell r="AG318">
            <v>42556</v>
          </cell>
          <cell r="AH318">
            <v>42562</v>
          </cell>
          <cell r="AI318">
            <v>42556</v>
          </cell>
          <cell r="AJ318">
            <v>42558</v>
          </cell>
          <cell r="AK318">
            <v>42556</v>
          </cell>
          <cell r="AL318">
            <v>42556</v>
          </cell>
          <cell r="AM318">
            <v>42548</v>
          </cell>
          <cell r="AN318">
            <v>42557</v>
          </cell>
          <cell r="AO318">
            <v>42557</v>
          </cell>
          <cell r="BL318">
            <v>42556</v>
          </cell>
          <cell r="BM318">
            <v>42556</v>
          </cell>
          <cell r="BN318">
            <v>42562</v>
          </cell>
          <cell r="BO318">
            <v>42556</v>
          </cell>
          <cell r="BP318">
            <v>42556</v>
          </cell>
          <cell r="BQ318">
            <v>42556</v>
          </cell>
          <cell r="BR318">
            <v>42557</v>
          </cell>
          <cell r="BS318">
            <v>42556</v>
          </cell>
          <cell r="BT318">
            <v>42556</v>
          </cell>
          <cell r="BU318">
            <v>42556</v>
          </cell>
          <cell r="BV318">
            <v>42556</v>
          </cell>
          <cell r="BW318">
            <v>42556</v>
          </cell>
          <cell r="BX318">
            <v>42562</v>
          </cell>
          <cell r="BY318">
            <v>42556</v>
          </cell>
          <cell r="BZ318">
            <v>42562</v>
          </cell>
          <cell r="CA318">
            <v>42556</v>
          </cell>
          <cell r="CB318">
            <v>42556</v>
          </cell>
          <cell r="CC318">
            <v>42556</v>
          </cell>
          <cell r="CD318">
            <v>42557</v>
          </cell>
          <cell r="CE318">
            <v>42562</v>
          </cell>
        </row>
        <row r="319">
          <cell r="V319">
            <v>42552</v>
          </cell>
          <cell r="W319">
            <v>42552</v>
          </cell>
          <cell r="X319">
            <v>42542</v>
          </cell>
          <cell r="Y319">
            <v>42552</v>
          </cell>
          <cell r="Z319">
            <v>42552</v>
          </cell>
          <cell r="AA319">
            <v>42552</v>
          </cell>
          <cell r="AB319">
            <v>42556</v>
          </cell>
          <cell r="AC319">
            <v>42552</v>
          </cell>
          <cell r="AD319">
            <v>42552</v>
          </cell>
          <cell r="AE319">
            <v>42552</v>
          </cell>
          <cell r="AF319">
            <v>42552</v>
          </cell>
          <cell r="AG319">
            <v>42552</v>
          </cell>
          <cell r="AH319">
            <v>42559</v>
          </cell>
          <cell r="AI319">
            <v>42552</v>
          </cell>
          <cell r="AJ319">
            <v>42557</v>
          </cell>
          <cell r="AK319">
            <v>42552</v>
          </cell>
          <cell r="AL319">
            <v>42552</v>
          </cell>
          <cell r="AM319">
            <v>42545</v>
          </cell>
          <cell r="AN319">
            <v>42556</v>
          </cell>
          <cell r="AO319">
            <v>42556</v>
          </cell>
          <cell r="BL319">
            <v>42552</v>
          </cell>
          <cell r="BM319">
            <v>42552</v>
          </cell>
          <cell r="BN319">
            <v>42559</v>
          </cell>
          <cell r="BO319">
            <v>42552</v>
          </cell>
          <cell r="BP319">
            <v>42552</v>
          </cell>
          <cell r="BQ319">
            <v>42552</v>
          </cell>
          <cell r="BR319">
            <v>42556</v>
          </cell>
          <cell r="BS319">
            <v>42552</v>
          </cell>
          <cell r="BT319">
            <v>42552</v>
          </cell>
          <cell r="BU319">
            <v>42552</v>
          </cell>
          <cell r="BV319">
            <v>42552</v>
          </cell>
          <cell r="BW319">
            <v>42552</v>
          </cell>
          <cell r="BX319">
            <v>42559</v>
          </cell>
          <cell r="BY319">
            <v>42552</v>
          </cell>
          <cell r="BZ319">
            <v>42559</v>
          </cell>
          <cell r="CA319">
            <v>42552</v>
          </cell>
          <cell r="CB319">
            <v>42552</v>
          </cell>
          <cell r="CC319">
            <v>42552</v>
          </cell>
          <cell r="CD319">
            <v>42556</v>
          </cell>
          <cell r="CE319">
            <v>42559</v>
          </cell>
        </row>
        <row r="320">
          <cell r="V320">
            <v>42551</v>
          </cell>
          <cell r="W320">
            <v>42551</v>
          </cell>
          <cell r="X320">
            <v>42541</v>
          </cell>
          <cell r="Y320">
            <v>42551</v>
          </cell>
          <cell r="Z320">
            <v>42551</v>
          </cell>
          <cell r="AA320">
            <v>42551</v>
          </cell>
          <cell r="AB320">
            <v>42555</v>
          </cell>
          <cell r="AC320">
            <v>42551</v>
          </cell>
          <cell r="AD320">
            <v>42551</v>
          </cell>
          <cell r="AE320">
            <v>42551</v>
          </cell>
          <cell r="AF320">
            <v>42551</v>
          </cell>
          <cell r="AG320">
            <v>42551</v>
          </cell>
          <cell r="AH320">
            <v>42558</v>
          </cell>
          <cell r="AI320">
            <v>42551</v>
          </cell>
          <cell r="AJ320">
            <v>42556</v>
          </cell>
          <cell r="AK320">
            <v>42551</v>
          </cell>
          <cell r="AL320">
            <v>42551</v>
          </cell>
          <cell r="AM320">
            <v>42544</v>
          </cell>
          <cell r="AN320">
            <v>42555</v>
          </cell>
          <cell r="AO320">
            <v>42555</v>
          </cell>
          <cell r="BL320">
            <v>42551</v>
          </cell>
          <cell r="BM320">
            <v>42551</v>
          </cell>
          <cell r="BN320">
            <v>42558</v>
          </cell>
          <cell r="BO320">
            <v>42551</v>
          </cell>
          <cell r="BP320">
            <v>42551</v>
          </cell>
          <cell r="BQ320">
            <v>42551</v>
          </cell>
          <cell r="BR320">
            <v>42555</v>
          </cell>
          <cell r="BS320">
            <v>42551</v>
          </cell>
          <cell r="BT320">
            <v>42551</v>
          </cell>
          <cell r="BU320">
            <v>42551</v>
          </cell>
          <cell r="BV320">
            <v>42551</v>
          </cell>
          <cell r="BW320">
            <v>42551</v>
          </cell>
          <cell r="BX320">
            <v>42558</v>
          </cell>
          <cell r="BY320">
            <v>42551</v>
          </cell>
          <cell r="BZ320">
            <v>42558</v>
          </cell>
          <cell r="CA320">
            <v>42551</v>
          </cell>
          <cell r="CB320">
            <v>42551</v>
          </cell>
          <cell r="CC320">
            <v>42551</v>
          </cell>
          <cell r="CD320">
            <v>42555</v>
          </cell>
          <cell r="CE320">
            <v>42558</v>
          </cell>
        </row>
        <row r="321">
          <cell r="V321">
            <v>42550</v>
          </cell>
          <cell r="W321">
            <v>42550</v>
          </cell>
          <cell r="X321">
            <v>42538</v>
          </cell>
          <cell r="Y321">
            <v>42550</v>
          </cell>
          <cell r="Z321">
            <v>42550</v>
          </cell>
          <cell r="AA321">
            <v>42550</v>
          </cell>
          <cell r="AB321">
            <v>42552</v>
          </cell>
          <cell r="AC321">
            <v>42550</v>
          </cell>
          <cell r="AD321">
            <v>42550</v>
          </cell>
          <cell r="AE321">
            <v>42550</v>
          </cell>
          <cell r="AF321">
            <v>42550</v>
          </cell>
          <cell r="AG321">
            <v>42550</v>
          </cell>
          <cell r="AH321">
            <v>42557</v>
          </cell>
          <cell r="AI321">
            <v>42550</v>
          </cell>
          <cell r="AJ321">
            <v>42555</v>
          </cell>
          <cell r="AK321">
            <v>42550</v>
          </cell>
          <cell r="AL321">
            <v>42550</v>
          </cell>
          <cell r="AM321">
            <v>42543</v>
          </cell>
          <cell r="AN321">
            <v>42552</v>
          </cell>
          <cell r="AO321">
            <v>42552</v>
          </cell>
          <cell r="BL321">
            <v>42550</v>
          </cell>
          <cell r="BM321">
            <v>42550</v>
          </cell>
          <cell r="BN321">
            <v>42557</v>
          </cell>
          <cell r="BO321">
            <v>42550</v>
          </cell>
          <cell r="BP321">
            <v>42550</v>
          </cell>
          <cell r="BQ321">
            <v>42550</v>
          </cell>
          <cell r="BR321">
            <v>42552</v>
          </cell>
          <cell r="BS321">
            <v>42550</v>
          </cell>
          <cell r="BT321">
            <v>42550</v>
          </cell>
          <cell r="BU321">
            <v>42550</v>
          </cell>
          <cell r="BV321">
            <v>42550</v>
          </cell>
          <cell r="BW321">
            <v>42550</v>
          </cell>
          <cell r="BX321">
            <v>42557</v>
          </cell>
          <cell r="BY321">
            <v>42550</v>
          </cell>
          <cell r="BZ321">
            <v>42557</v>
          </cell>
          <cell r="CA321">
            <v>42550</v>
          </cell>
          <cell r="CB321">
            <v>42550</v>
          </cell>
          <cell r="CC321">
            <v>42550</v>
          </cell>
          <cell r="CD321">
            <v>42552</v>
          </cell>
          <cell r="CE321">
            <v>42557</v>
          </cell>
        </row>
        <row r="322">
          <cell r="V322">
            <v>42549</v>
          </cell>
          <cell r="W322">
            <v>42549</v>
          </cell>
          <cell r="X322">
            <v>42537</v>
          </cell>
          <cell r="Y322">
            <v>42549</v>
          </cell>
          <cell r="Z322">
            <v>42549</v>
          </cell>
          <cell r="AA322">
            <v>42549</v>
          </cell>
          <cell r="AB322">
            <v>42551</v>
          </cell>
          <cell r="AC322">
            <v>42549</v>
          </cell>
          <cell r="AD322">
            <v>42549</v>
          </cell>
          <cell r="AE322">
            <v>42549</v>
          </cell>
          <cell r="AF322">
            <v>42549</v>
          </cell>
          <cell r="AG322">
            <v>42549</v>
          </cell>
          <cell r="AH322">
            <v>42556</v>
          </cell>
          <cell r="AI322">
            <v>42549</v>
          </cell>
          <cell r="AJ322">
            <v>42552</v>
          </cell>
          <cell r="AK322">
            <v>42549</v>
          </cell>
          <cell r="AL322">
            <v>42549</v>
          </cell>
          <cell r="AM322">
            <v>42542</v>
          </cell>
          <cell r="AN322">
            <v>42551</v>
          </cell>
          <cell r="AO322">
            <v>42551</v>
          </cell>
          <cell r="BL322">
            <v>42549</v>
          </cell>
          <cell r="BM322">
            <v>42549</v>
          </cell>
          <cell r="BN322">
            <v>42556</v>
          </cell>
          <cell r="BO322">
            <v>42549</v>
          </cell>
          <cell r="BP322">
            <v>42549</v>
          </cell>
          <cell r="BQ322">
            <v>42549</v>
          </cell>
          <cell r="BR322">
            <v>42551</v>
          </cell>
          <cell r="BS322">
            <v>42549</v>
          </cell>
          <cell r="BT322">
            <v>42549</v>
          </cell>
          <cell r="BU322">
            <v>42549</v>
          </cell>
          <cell r="BV322">
            <v>42549</v>
          </cell>
          <cell r="BW322">
            <v>42549</v>
          </cell>
          <cell r="BX322">
            <v>42556</v>
          </cell>
          <cell r="BY322">
            <v>42549</v>
          </cell>
          <cell r="BZ322">
            <v>42556</v>
          </cell>
          <cell r="CA322">
            <v>42549</v>
          </cell>
          <cell r="CB322">
            <v>42549</v>
          </cell>
          <cell r="CC322">
            <v>42549</v>
          </cell>
          <cell r="CD322">
            <v>42551</v>
          </cell>
          <cell r="CE322">
            <v>42556</v>
          </cell>
        </row>
        <row r="323">
          <cell r="V323">
            <v>42548</v>
          </cell>
          <cell r="W323">
            <v>42548</v>
          </cell>
          <cell r="X323">
            <v>42536</v>
          </cell>
          <cell r="Y323">
            <v>42548</v>
          </cell>
          <cell r="Z323">
            <v>42548</v>
          </cell>
          <cell r="AA323">
            <v>42548</v>
          </cell>
          <cell r="AB323">
            <v>42550</v>
          </cell>
          <cell r="AC323">
            <v>42548</v>
          </cell>
          <cell r="AD323">
            <v>42548</v>
          </cell>
          <cell r="AE323">
            <v>42548</v>
          </cell>
          <cell r="AF323">
            <v>42548</v>
          </cell>
          <cell r="AG323">
            <v>42548</v>
          </cell>
          <cell r="AH323">
            <v>42555</v>
          </cell>
          <cell r="AI323">
            <v>42548</v>
          </cell>
          <cell r="AJ323">
            <v>42551</v>
          </cell>
          <cell r="AK323">
            <v>42548</v>
          </cell>
          <cell r="AL323">
            <v>42548</v>
          </cell>
          <cell r="AM323">
            <v>42541</v>
          </cell>
          <cell r="AN323">
            <v>42550</v>
          </cell>
          <cell r="AO323">
            <v>42550</v>
          </cell>
          <cell r="BL323">
            <v>42548</v>
          </cell>
          <cell r="BM323">
            <v>42548</v>
          </cell>
          <cell r="BN323">
            <v>42555</v>
          </cell>
          <cell r="BO323">
            <v>42548</v>
          </cell>
          <cell r="BP323">
            <v>42548</v>
          </cell>
          <cell r="BQ323">
            <v>42548</v>
          </cell>
          <cell r="BR323">
            <v>42550</v>
          </cell>
          <cell r="BS323">
            <v>42548</v>
          </cell>
          <cell r="BT323">
            <v>42548</v>
          </cell>
          <cell r="BU323">
            <v>42548</v>
          </cell>
          <cell r="BV323">
            <v>42548</v>
          </cell>
          <cell r="BW323">
            <v>42548</v>
          </cell>
          <cell r="BX323">
            <v>42555</v>
          </cell>
          <cell r="BY323">
            <v>42548</v>
          </cell>
          <cell r="BZ323">
            <v>42555</v>
          </cell>
          <cell r="CA323">
            <v>42548</v>
          </cell>
          <cell r="CB323">
            <v>42548</v>
          </cell>
          <cell r="CC323">
            <v>42548</v>
          </cell>
          <cell r="CD323">
            <v>42550</v>
          </cell>
          <cell r="CE323">
            <v>42555</v>
          </cell>
        </row>
        <row r="324">
          <cell r="V324">
            <v>42545</v>
          </cell>
          <cell r="W324">
            <v>42545</v>
          </cell>
          <cell r="X324">
            <v>42535</v>
          </cell>
          <cell r="Y324">
            <v>42545</v>
          </cell>
          <cell r="Z324">
            <v>42545</v>
          </cell>
          <cell r="AA324">
            <v>42545</v>
          </cell>
          <cell r="AB324">
            <v>42549</v>
          </cell>
          <cell r="AC324">
            <v>42545</v>
          </cell>
          <cell r="AD324">
            <v>42545</v>
          </cell>
          <cell r="AE324">
            <v>42545</v>
          </cell>
          <cell r="AF324">
            <v>42545</v>
          </cell>
          <cell r="AG324">
            <v>42545</v>
          </cell>
          <cell r="AH324">
            <v>42552</v>
          </cell>
          <cell r="AI324">
            <v>42545</v>
          </cell>
          <cell r="AJ324">
            <v>42550</v>
          </cell>
          <cell r="AK324">
            <v>42545</v>
          </cell>
          <cell r="AL324">
            <v>42545</v>
          </cell>
          <cell r="AM324">
            <v>42538</v>
          </cell>
          <cell r="AN324">
            <v>42549</v>
          </cell>
          <cell r="AO324">
            <v>42549</v>
          </cell>
          <cell r="BL324">
            <v>42545</v>
          </cell>
          <cell r="BM324">
            <v>42545</v>
          </cell>
          <cell r="BN324">
            <v>42552</v>
          </cell>
          <cell r="BO324">
            <v>42545</v>
          </cell>
          <cell r="BP324">
            <v>42545</v>
          </cell>
          <cell r="BQ324">
            <v>42545</v>
          </cell>
          <cell r="BR324">
            <v>42549</v>
          </cell>
          <cell r="BS324">
            <v>42545</v>
          </cell>
          <cell r="BT324">
            <v>42545</v>
          </cell>
          <cell r="BU324">
            <v>42545</v>
          </cell>
          <cell r="BV324">
            <v>42545</v>
          </cell>
          <cell r="BW324">
            <v>42545</v>
          </cell>
          <cell r="BX324">
            <v>42552</v>
          </cell>
          <cell r="BY324">
            <v>42545</v>
          </cell>
          <cell r="BZ324">
            <v>42552</v>
          </cell>
          <cell r="CA324">
            <v>42545</v>
          </cell>
          <cell r="CB324">
            <v>42545</v>
          </cell>
          <cell r="CC324">
            <v>42545</v>
          </cell>
          <cell r="CD324">
            <v>42549</v>
          </cell>
          <cell r="CE324">
            <v>42552</v>
          </cell>
        </row>
        <row r="325">
          <cell r="V325">
            <v>42544</v>
          </cell>
          <cell r="W325">
            <v>42544</v>
          </cell>
          <cell r="X325">
            <v>42534</v>
          </cell>
          <cell r="Y325">
            <v>42544</v>
          </cell>
          <cell r="Z325">
            <v>42544</v>
          </cell>
          <cell r="AA325">
            <v>42544</v>
          </cell>
          <cell r="AB325">
            <v>42548</v>
          </cell>
          <cell r="AC325">
            <v>42544</v>
          </cell>
          <cell r="AD325">
            <v>42544</v>
          </cell>
          <cell r="AE325">
            <v>42544</v>
          </cell>
          <cell r="AF325">
            <v>42544</v>
          </cell>
          <cell r="AG325">
            <v>42544</v>
          </cell>
          <cell r="AH325">
            <v>42551</v>
          </cell>
          <cell r="AI325">
            <v>42544</v>
          </cell>
          <cell r="AJ325">
            <v>42549</v>
          </cell>
          <cell r="AK325">
            <v>42544</v>
          </cell>
          <cell r="AL325">
            <v>42544</v>
          </cell>
          <cell r="AM325">
            <v>42537</v>
          </cell>
          <cell r="AN325">
            <v>42548</v>
          </cell>
          <cell r="AO325">
            <v>42548</v>
          </cell>
          <cell r="BL325">
            <v>42544</v>
          </cell>
          <cell r="BM325">
            <v>42544</v>
          </cell>
          <cell r="BN325">
            <v>42551</v>
          </cell>
          <cell r="BO325">
            <v>42544</v>
          </cell>
          <cell r="BP325">
            <v>42544</v>
          </cell>
          <cell r="BQ325">
            <v>42544</v>
          </cell>
          <cell r="BR325">
            <v>42548</v>
          </cell>
          <cell r="BS325">
            <v>42544</v>
          </cell>
          <cell r="BT325">
            <v>42544</v>
          </cell>
          <cell r="BU325">
            <v>42544</v>
          </cell>
          <cell r="BV325">
            <v>42544</v>
          </cell>
          <cell r="BW325">
            <v>42544</v>
          </cell>
          <cell r="BX325">
            <v>42551</v>
          </cell>
          <cell r="BY325">
            <v>42544</v>
          </cell>
          <cell r="BZ325">
            <v>42551</v>
          </cell>
          <cell r="CA325">
            <v>42544</v>
          </cell>
          <cell r="CB325">
            <v>42544</v>
          </cell>
          <cell r="CC325">
            <v>42544</v>
          </cell>
          <cell r="CD325">
            <v>42548</v>
          </cell>
          <cell r="CE325">
            <v>42551</v>
          </cell>
        </row>
        <row r="326">
          <cell r="V326">
            <v>42543</v>
          </cell>
          <cell r="W326">
            <v>42543</v>
          </cell>
          <cell r="X326">
            <v>42531</v>
          </cell>
          <cell r="Y326">
            <v>42543</v>
          </cell>
          <cell r="Z326">
            <v>42543</v>
          </cell>
          <cell r="AA326">
            <v>42543</v>
          </cell>
          <cell r="AB326">
            <v>42545</v>
          </cell>
          <cell r="AC326">
            <v>42543</v>
          </cell>
          <cell r="AD326">
            <v>42543</v>
          </cell>
          <cell r="AE326">
            <v>42543</v>
          </cell>
          <cell r="AF326">
            <v>42543</v>
          </cell>
          <cell r="AG326">
            <v>42543</v>
          </cell>
          <cell r="AH326">
            <v>42550</v>
          </cell>
          <cell r="AI326">
            <v>42543</v>
          </cell>
          <cell r="AJ326">
            <v>42548</v>
          </cell>
          <cell r="AK326">
            <v>42543</v>
          </cell>
          <cell r="AL326">
            <v>42543</v>
          </cell>
          <cell r="AM326">
            <v>42536</v>
          </cell>
          <cell r="AN326">
            <v>42545</v>
          </cell>
          <cell r="AO326">
            <v>42545</v>
          </cell>
          <cell r="BL326">
            <v>42543</v>
          </cell>
          <cell r="BM326">
            <v>42543</v>
          </cell>
          <cell r="BN326">
            <v>42550</v>
          </cell>
          <cell r="BO326">
            <v>42543</v>
          </cell>
          <cell r="BP326">
            <v>42543</v>
          </cell>
          <cell r="BQ326">
            <v>42543</v>
          </cell>
          <cell r="BR326">
            <v>42545</v>
          </cell>
          <cell r="BS326">
            <v>42543</v>
          </cell>
          <cell r="BT326">
            <v>42543</v>
          </cell>
          <cell r="BU326">
            <v>42543</v>
          </cell>
          <cell r="BV326">
            <v>42543</v>
          </cell>
          <cell r="BW326">
            <v>42543</v>
          </cell>
          <cell r="BX326">
            <v>42550</v>
          </cell>
          <cell r="BY326">
            <v>42543</v>
          </cell>
          <cell r="BZ326">
            <v>42550</v>
          </cell>
          <cell r="CA326">
            <v>42543</v>
          </cell>
          <cell r="CB326">
            <v>42543</v>
          </cell>
          <cell r="CC326">
            <v>42543</v>
          </cell>
          <cell r="CD326">
            <v>42545</v>
          </cell>
          <cell r="CE326">
            <v>42550</v>
          </cell>
        </row>
        <row r="327">
          <cell r="V327">
            <v>42542</v>
          </cell>
          <cell r="W327">
            <v>42542</v>
          </cell>
          <cell r="X327">
            <v>42530</v>
          </cell>
          <cell r="Y327">
            <v>42542</v>
          </cell>
          <cell r="Z327">
            <v>42542</v>
          </cell>
          <cell r="AA327">
            <v>42542</v>
          </cell>
          <cell r="AB327">
            <v>42544</v>
          </cell>
          <cell r="AC327">
            <v>42542</v>
          </cell>
          <cell r="AD327">
            <v>42542</v>
          </cell>
          <cell r="AE327">
            <v>42542</v>
          </cell>
          <cell r="AF327">
            <v>42542</v>
          </cell>
          <cell r="AG327">
            <v>42542</v>
          </cell>
          <cell r="AH327">
            <v>42549</v>
          </cell>
          <cell r="AI327">
            <v>42542</v>
          </cell>
          <cell r="AJ327">
            <v>42545</v>
          </cell>
          <cell r="AK327">
            <v>42542</v>
          </cell>
          <cell r="AL327">
            <v>42542</v>
          </cell>
          <cell r="AM327">
            <v>42535</v>
          </cell>
          <cell r="AN327">
            <v>42544</v>
          </cell>
          <cell r="AO327">
            <v>42544</v>
          </cell>
          <cell r="BL327">
            <v>42542</v>
          </cell>
          <cell r="BM327">
            <v>42542</v>
          </cell>
          <cell r="BN327">
            <v>42549</v>
          </cell>
          <cell r="BO327">
            <v>42542</v>
          </cell>
          <cell r="BP327">
            <v>42542</v>
          </cell>
          <cell r="BQ327">
            <v>42542</v>
          </cell>
          <cell r="BR327">
            <v>42544</v>
          </cell>
          <cell r="BS327">
            <v>42542</v>
          </cell>
          <cell r="BT327">
            <v>42542</v>
          </cell>
          <cell r="BU327">
            <v>42542</v>
          </cell>
          <cell r="BV327">
            <v>42542</v>
          </cell>
          <cell r="BW327">
            <v>42542</v>
          </cell>
          <cell r="BX327">
            <v>42549</v>
          </cell>
          <cell r="BY327">
            <v>42542</v>
          </cell>
          <cell r="BZ327">
            <v>42549</v>
          </cell>
          <cell r="CA327">
            <v>42542</v>
          </cell>
          <cell r="CB327">
            <v>42542</v>
          </cell>
          <cell r="CC327">
            <v>42542</v>
          </cell>
          <cell r="CD327">
            <v>42544</v>
          </cell>
          <cell r="CE327">
            <v>42549</v>
          </cell>
        </row>
        <row r="328">
          <cell r="V328">
            <v>42541</v>
          </cell>
          <cell r="W328">
            <v>42541</v>
          </cell>
          <cell r="X328">
            <v>42529</v>
          </cell>
          <cell r="Y328">
            <v>42541</v>
          </cell>
          <cell r="Z328">
            <v>42541</v>
          </cell>
          <cell r="AA328">
            <v>42541</v>
          </cell>
          <cell r="AB328">
            <v>42543</v>
          </cell>
          <cell r="AC328">
            <v>42541</v>
          </cell>
          <cell r="AD328">
            <v>42541</v>
          </cell>
          <cell r="AE328">
            <v>42541</v>
          </cell>
          <cell r="AF328">
            <v>42541</v>
          </cell>
          <cell r="AG328">
            <v>42541</v>
          </cell>
          <cell r="AH328">
            <v>42548</v>
          </cell>
          <cell r="AI328">
            <v>42541</v>
          </cell>
          <cell r="AJ328">
            <v>42544</v>
          </cell>
          <cell r="AK328">
            <v>42541</v>
          </cell>
          <cell r="AL328">
            <v>42541</v>
          </cell>
          <cell r="AM328">
            <v>42534</v>
          </cell>
          <cell r="AN328">
            <v>42543</v>
          </cell>
          <cell r="AO328">
            <v>42543</v>
          </cell>
          <cell r="BL328">
            <v>42541</v>
          </cell>
          <cell r="BM328">
            <v>42541</v>
          </cell>
          <cell r="BN328">
            <v>42548</v>
          </cell>
          <cell r="BO328">
            <v>42541</v>
          </cell>
          <cell r="BP328">
            <v>42541</v>
          </cell>
          <cell r="BQ328">
            <v>42541</v>
          </cell>
          <cell r="BR328">
            <v>42543</v>
          </cell>
          <cell r="BS328">
            <v>42541</v>
          </cell>
          <cell r="BT328">
            <v>42541</v>
          </cell>
          <cell r="BU328">
            <v>42541</v>
          </cell>
          <cell r="BV328">
            <v>42541</v>
          </cell>
          <cell r="BW328">
            <v>42541</v>
          </cell>
          <cell r="BX328">
            <v>42548</v>
          </cell>
          <cell r="BY328">
            <v>42541</v>
          </cell>
          <cell r="BZ328">
            <v>42548</v>
          </cell>
          <cell r="CA328">
            <v>42541</v>
          </cell>
          <cell r="CB328">
            <v>42541</v>
          </cell>
          <cell r="CC328">
            <v>42541</v>
          </cell>
          <cell r="CD328">
            <v>42543</v>
          </cell>
          <cell r="CE328">
            <v>42548</v>
          </cell>
        </row>
        <row r="329">
          <cell r="V329">
            <v>42538</v>
          </cell>
          <cell r="W329">
            <v>42538</v>
          </cell>
          <cell r="X329">
            <v>42528</v>
          </cell>
          <cell r="Y329">
            <v>42538</v>
          </cell>
          <cell r="Z329">
            <v>42538</v>
          </cell>
          <cell r="AA329">
            <v>42538</v>
          </cell>
          <cell r="AB329">
            <v>42542</v>
          </cell>
          <cell r="AC329">
            <v>42538</v>
          </cell>
          <cell r="AD329">
            <v>42538</v>
          </cell>
          <cell r="AE329">
            <v>42538</v>
          </cell>
          <cell r="AF329">
            <v>42538</v>
          </cell>
          <cell r="AG329">
            <v>42538</v>
          </cell>
          <cell r="AH329">
            <v>42545</v>
          </cell>
          <cell r="AI329">
            <v>42538</v>
          </cell>
          <cell r="AJ329">
            <v>42543</v>
          </cell>
          <cell r="AK329">
            <v>42538</v>
          </cell>
          <cell r="AL329">
            <v>42538</v>
          </cell>
          <cell r="AM329">
            <v>42531</v>
          </cell>
          <cell r="AN329">
            <v>42542</v>
          </cell>
          <cell r="AO329">
            <v>42542</v>
          </cell>
          <cell r="BL329">
            <v>42538</v>
          </cell>
          <cell r="BM329">
            <v>42538</v>
          </cell>
          <cell r="BN329">
            <v>42545</v>
          </cell>
          <cell r="BO329">
            <v>42538</v>
          </cell>
          <cell r="BP329">
            <v>42538</v>
          </cell>
          <cell r="BQ329">
            <v>42538</v>
          </cell>
          <cell r="BR329">
            <v>42542</v>
          </cell>
          <cell r="BS329">
            <v>42538</v>
          </cell>
          <cell r="BT329">
            <v>42538</v>
          </cell>
          <cell r="BU329">
            <v>42538</v>
          </cell>
          <cell r="BV329">
            <v>42538</v>
          </cell>
          <cell r="BW329">
            <v>42538</v>
          </cell>
          <cell r="BX329">
            <v>42545</v>
          </cell>
          <cell r="BY329">
            <v>42538</v>
          </cell>
          <cell r="BZ329">
            <v>42545</v>
          </cell>
          <cell r="CA329">
            <v>42538</v>
          </cell>
          <cell r="CB329">
            <v>42538</v>
          </cell>
          <cell r="CC329">
            <v>42538</v>
          </cell>
          <cell r="CD329">
            <v>42542</v>
          </cell>
          <cell r="CE329">
            <v>42545</v>
          </cell>
        </row>
        <row r="330">
          <cell r="V330">
            <v>42537</v>
          </cell>
          <cell r="W330">
            <v>42537</v>
          </cell>
          <cell r="X330">
            <v>42527</v>
          </cell>
          <cell r="Y330">
            <v>42537</v>
          </cell>
          <cell r="Z330">
            <v>42537</v>
          </cell>
          <cell r="AA330">
            <v>42537</v>
          </cell>
          <cell r="AB330">
            <v>42541</v>
          </cell>
          <cell r="AC330">
            <v>42537</v>
          </cell>
          <cell r="AD330">
            <v>42537</v>
          </cell>
          <cell r="AE330">
            <v>42537</v>
          </cell>
          <cell r="AF330">
            <v>42537</v>
          </cell>
          <cell r="AG330">
            <v>42537</v>
          </cell>
          <cell r="AH330">
            <v>42544</v>
          </cell>
          <cell r="AI330">
            <v>42537</v>
          </cell>
          <cell r="AJ330">
            <v>42542</v>
          </cell>
          <cell r="AK330">
            <v>42537</v>
          </cell>
          <cell r="AL330">
            <v>42537</v>
          </cell>
          <cell r="AM330">
            <v>42530</v>
          </cell>
          <cell r="AN330">
            <v>42541</v>
          </cell>
          <cell r="AO330">
            <v>42541</v>
          </cell>
          <cell r="BL330">
            <v>42537</v>
          </cell>
          <cell r="BM330">
            <v>42537</v>
          </cell>
          <cell r="BN330">
            <v>42544</v>
          </cell>
          <cell r="BO330">
            <v>42537</v>
          </cell>
          <cell r="BP330">
            <v>42537</v>
          </cell>
          <cell r="BQ330">
            <v>42537</v>
          </cell>
          <cell r="BR330">
            <v>42541</v>
          </cell>
          <cell r="BS330">
            <v>42537</v>
          </cell>
          <cell r="BT330">
            <v>42537</v>
          </cell>
          <cell r="BU330">
            <v>42537</v>
          </cell>
          <cell r="BV330">
            <v>42537</v>
          </cell>
          <cell r="BW330">
            <v>42537</v>
          </cell>
          <cell r="BX330">
            <v>42544</v>
          </cell>
          <cell r="BY330">
            <v>42537</v>
          </cell>
          <cell r="BZ330">
            <v>42544</v>
          </cell>
          <cell r="CA330">
            <v>42537</v>
          </cell>
          <cell r="CB330">
            <v>42537</v>
          </cell>
          <cell r="CC330">
            <v>42537</v>
          </cell>
          <cell r="CD330">
            <v>42541</v>
          </cell>
          <cell r="CE330">
            <v>42544</v>
          </cell>
        </row>
        <row r="331">
          <cell r="V331">
            <v>42536</v>
          </cell>
          <cell r="W331">
            <v>42536</v>
          </cell>
          <cell r="X331">
            <v>42524</v>
          </cell>
          <cell r="Y331">
            <v>42536</v>
          </cell>
          <cell r="Z331">
            <v>42536</v>
          </cell>
          <cell r="AA331">
            <v>42536</v>
          </cell>
          <cell r="AB331">
            <v>42538</v>
          </cell>
          <cell r="AC331">
            <v>42536</v>
          </cell>
          <cell r="AD331">
            <v>42536</v>
          </cell>
          <cell r="AE331">
            <v>42536</v>
          </cell>
          <cell r="AF331">
            <v>42536</v>
          </cell>
          <cell r="AG331">
            <v>42536</v>
          </cell>
          <cell r="AH331">
            <v>42543</v>
          </cell>
          <cell r="AI331">
            <v>42536</v>
          </cell>
          <cell r="AJ331">
            <v>42541</v>
          </cell>
          <cell r="AK331">
            <v>42536</v>
          </cell>
          <cell r="AL331">
            <v>42536</v>
          </cell>
          <cell r="AM331">
            <v>42529</v>
          </cell>
          <cell r="AN331">
            <v>42538</v>
          </cell>
          <cell r="AO331">
            <v>42538</v>
          </cell>
          <cell r="BL331">
            <v>42536</v>
          </cell>
          <cell r="BM331">
            <v>42536</v>
          </cell>
          <cell r="BN331">
            <v>42543</v>
          </cell>
          <cell r="BO331">
            <v>42536</v>
          </cell>
          <cell r="BP331">
            <v>42536</v>
          </cell>
          <cell r="BQ331">
            <v>42536</v>
          </cell>
          <cell r="BR331">
            <v>42538</v>
          </cell>
          <cell r="BS331">
            <v>42536</v>
          </cell>
          <cell r="BT331">
            <v>42536</v>
          </cell>
          <cell r="BU331">
            <v>42536</v>
          </cell>
          <cell r="BV331">
            <v>42536</v>
          </cell>
          <cell r="BW331">
            <v>42536</v>
          </cell>
          <cell r="BX331">
            <v>42543</v>
          </cell>
          <cell r="BY331">
            <v>42536</v>
          </cell>
          <cell r="BZ331">
            <v>42543</v>
          </cell>
          <cell r="CA331">
            <v>42536</v>
          </cell>
          <cell r="CB331">
            <v>42536</v>
          </cell>
          <cell r="CC331">
            <v>42536</v>
          </cell>
          <cell r="CD331">
            <v>42538</v>
          </cell>
          <cell r="CE331">
            <v>42543</v>
          </cell>
        </row>
        <row r="332">
          <cell r="V332">
            <v>42535</v>
          </cell>
          <cell r="W332">
            <v>42535</v>
          </cell>
          <cell r="X332">
            <v>42523</v>
          </cell>
          <cell r="Y332">
            <v>42535</v>
          </cell>
          <cell r="Z332">
            <v>42535</v>
          </cell>
          <cell r="AA332">
            <v>42535</v>
          </cell>
          <cell r="AB332">
            <v>42537</v>
          </cell>
          <cell r="AC332">
            <v>42535</v>
          </cell>
          <cell r="AD332">
            <v>42535</v>
          </cell>
          <cell r="AE332">
            <v>42535</v>
          </cell>
          <cell r="AF332">
            <v>42535</v>
          </cell>
          <cell r="AG332">
            <v>42535</v>
          </cell>
          <cell r="AH332">
            <v>42542</v>
          </cell>
          <cell r="AI332">
            <v>42535</v>
          </cell>
          <cell r="AJ332">
            <v>42538</v>
          </cell>
          <cell r="AK332">
            <v>42535</v>
          </cell>
          <cell r="AL332">
            <v>42535</v>
          </cell>
          <cell r="AM332">
            <v>42528</v>
          </cell>
          <cell r="AN332">
            <v>42537</v>
          </cell>
          <cell r="AO332">
            <v>42537</v>
          </cell>
          <cell r="BL332">
            <v>42535</v>
          </cell>
          <cell r="BM332">
            <v>42535</v>
          </cell>
          <cell r="BN332">
            <v>42542</v>
          </cell>
          <cell r="BO332">
            <v>42535</v>
          </cell>
          <cell r="BP332">
            <v>42535</v>
          </cell>
          <cell r="BQ332">
            <v>42535</v>
          </cell>
          <cell r="BR332">
            <v>42537</v>
          </cell>
          <cell r="BS332">
            <v>42535</v>
          </cell>
          <cell r="BT332">
            <v>42535</v>
          </cell>
          <cell r="BU332">
            <v>42535</v>
          </cell>
          <cell r="BV332">
            <v>42535</v>
          </cell>
          <cell r="BW332">
            <v>42535</v>
          </cell>
          <cell r="BX332">
            <v>42542</v>
          </cell>
          <cell r="BY332">
            <v>42535</v>
          </cell>
          <cell r="BZ332">
            <v>42542</v>
          </cell>
          <cell r="CA332">
            <v>42535</v>
          </cell>
          <cell r="CB332">
            <v>42535</v>
          </cell>
          <cell r="CC332">
            <v>42535</v>
          </cell>
          <cell r="CD332">
            <v>42537</v>
          </cell>
          <cell r="CE332">
            <v>42542</v>
          </cell>
        </row>
        <row r="333">
          <cell r="V333">
            <v>42534</v>
          </cell>
          <cell r="W333">
            <v>42534</v>
          </cell>
          <cell r="X333">
            <v>42522</v>
          </cell>
          <cell r="Y333">
            <v>42534</v>
          </cell>
          <cell r="Z333">
            <v>42534</v>
          </cell>
          <cell r="AA333">
            <v>42534</v>
          </cell>
          <cell r="AB333">
            <v>42536</v>
          </cell>
          <cell r="AC333">
            <v>42534</v>
          </cell>
          <cell r="AD333">
            <v>42534</v>
          </cell>
          <cell r="AE333">
            <v>42534</v>
          </cell>
          <cell r="AF333">
            <v>42534</v>
          </cell>
          <cell r="AG333">
            <v>42534</v>
          </cell>
          <cell r="AH333">
            <v>42541</v>
          </cell>
          <cell r="AI333">
            <v>42534</v>
          </cell>
          <cell r="AJ333">
            <v>42537</v>
          </cell>
          <cell r="AK333">
            <v>42534</v>
          </cell>
          <cell r="AL333">
            <v>42534</v>
          </cell>
          <cell r="AM333">
            <v>42527</v>
          </cell>
          <cell r="AN333">
            <v>42536</v>
          </cell>
          <cell r="AO333">
            <v>42536</v>
          </cell>
          <cell r="BL333">
            <v>42534</v>
          </cell>
          <cell r="BM333">
            <v>42534</v>
          </cell>
          <cell r="BN333">
            <v>42541</v>
          </cell>
          <cell r="BO333">
            <v>42534</v>
          </cell>
          <cell r="BP333">
            <v>42534</v>
          </cell>
          <cell r="BQ333">
            <v>42534</v>
          </cell>
          <cell r="BR333">
            <v>42536</v>
          </cell>
          <cell r="BS333">
            <v>42534</v>
          </cell>
          <cell r="BT333">
            <v>42534</v>
          </cell>
          <cell r="BU333">
            <v>42534</v>
          </cell>
          <cell r="BV333">
            <v>42534</v>
          </cell>
          <cell r="BW333">
            <v>42534</v>
          </cell>
          <cell r="BX333">
            <v>42541</v>
          </cell>
          <cell r="BY333">
            <v>42534</v>
          </cell>
          <cell r="BZ333">
            <v>42541</v>
          </cell>
          <cell r="CA333">
            <v>42534</v>
          </cell>
          <cell r="CB333">
            <v>42534</v>
          </cell>
          <cell r="CC333">
            <v>42534</v>
          </cell>
          <cell r="CD333">
            <v>42536</v>
          </cell>
          <cell r="CE333">
            <v>42541</v>
          </cell>
        </row>
        <row r="334">
          <cell r="V334">
            <v>42531</v>
          </cell>
          <cell r="W334">
            <v>42531</v>
          </cell>
          <cell r="X334">
            <v>42521</v>
          </cell>
          <cell r="Y334">
            <v>42531</v>
          </cell>
          <cell r="Z334">
            <v>42531</v>
          </cell>
          <cell r="AA334">
            <v>42531</v>
          </cell>
          <cell r="AB334">
            <v>42535</v>
          </cell>
          <cell r="AC334">
            <v>42531</v>
          </cell>
          <cell r="AD334">
            <v>42531</v>
          </cell>
          <cell r="AE334">
            <v>42531</v>
          </cell>
          <cell r="AF334">
            <v>42531</v>
          </cell>
          <cell r="AG334">
            <v>42531</v>
          </cell>
          <cell r="AH334">
            <v>42538</v>
          </cell>
          <cell r="AI334">
            <v>42531</v>
          </cell>
          <cell r="AJ334">
            <v>42536</v>
          </cell>
          <cell r="AK334">
            <v>42531</v>
          </cell>
          <cell r="AL334">
            <v>42531</v>
          </cell>
          <cell r="AM334">
            <v>42524</v>
          </cell>
          <cell r="AN334">
            <v>42535</v>
          </cell>
          <cell r="AO334">
            <v>42535</v>
          </cell>
          <cell r="BL334">
            <v>42531</v>
          </cell>
          <cell r="BM334">
            <v>42531</v>
          </cell>
          <cell r="BN334">
            <v>42538</v>
          </cell>
          <cell r="BO334">
            <v>42531</v>
          </cell>
          <cell r="BP334">
            <v>42531</v>
          </cell>
          <cell r="BQ334">
            <v>42531</v>
          </cell>
          <cell r="BR334">
            <v>42535</v>
          </cell>
          <cell r="BS334">
            <v>42531</v>
          </cell>
          <cell r="BT334">
            <v>42531</v>
          </cell>
          <cell r="BU334">
            <v>42531</v>
          </cell>
          <cell r="BV334">
            <v>42531</v>
          </cell>
          <cell r="BW334">
            <v>42531</v>
          </cell>
          <cell r="BX334">
            <v>42538</v>
          </cell>
          <cell r="BY334">
            <v>42531</v>
          </cell>
          <cell r="BZ334">
            <v>42538</v>
          </cell>
          <cell r="CA334">
            <v>42531</v>
          </cell>
          <cell r="CB334">
            <v>42531</v>
          </cell>
          <cell r="CC334">
            <v>42531</v>
          </cell>
          <cell r="CD334">
            <v>42535</v>
          </cell>
          <cell r="CE334">
            <v>42538</v>
          </cell>
        </row>
        <row r="335">
          <cell r="V335">
            <v>42530</v>
          </cell>
          <cell r="W335">
            <v>42530</v>
          </cell>
          <cell r="X335">
            <v>42517</v>
          </cell>
          <cell r="Y335">
            <v>42530</v>
          </cell>
          <cell r="Z335">
            <v>42530</v>
          </cell>
          <cell r="AA335">
            <v>42530</v>
          </cell>
          <cell r="AB335">
            <v>42534</v>
          </cell>
          <cell r="AC335">
            <v>42530</v>
          </cell>
          <cell r="AD335">
            <v>42530</v>
          </cell>
          <cell r="AE335">
            <v>42530</v>
          </cell>
          <cell r="AF335">
            <v>42530</v>
          </cell>
          <cell r="AG335">
            <v>42530</v>
          </cell>
          <cell r="AH335">
            <v>42537</v>
          </cell>
          <cell r="AI335">
            <v>42530</v>
          </cell>
          <cell r="AJ335">
            <v>42535</v>
          </cell>
          <cell r="AK335">
            <v>42530</v>
          </cell>
          <cell r="AL335">
            <v>42530</v>
          </cell>
          <cell r="AM335">
            <v>42523</v>
          </cell>
          <cell r="AN335">
            <v>42534</v>
          </cell>
          <cell r="AO335">
            <v>42534</v>
          </cell>
          <cell r="BL335">
            <v>42530</v>
          </cell>
          <cell r="BM335">
            <v>42530</v>
          </cell>
          <cell r="BN335">
            <v>42537</v>
          </cell>
          <cell r="BO335">
            <v>42530</v>
          </cell>
          <cell r="BP335">
            <v>42530</v>
          </cell>
          <cell r="BQ335">
            <v>42530</v>
          </cell>
          <cell r="BR335">
            <v>42534</v>
          </cell>
          <cell r="BS335">
            <v>42530</v>
          </cell>
          <cell r="BT335">
            <v>42530</v>
          </cell>
          <cell r="BU335">
            <v>42530</v>
          </cell>
          <cell r="BV335">
            <v>42530</v>
          </cell>
          <cell r="BW335">
            <v>42530</v>
          </cell>
          <cell r="BX335">
            <v>42537</v>
          </cell>
          <cell r="BY335">
            <v>42530</v>
          </cell>
          <cell r="BZ335">
            <v>42537</v>
          </cell>
          <cell r="CA335">
            <v>42530</v>
          </cell>
          <cell r="CB335">
            <v>42530</v>
          </cell>
          <cell r="CC335">
            <v>42530</v>
          </cell>
          <cell r="CD335">
            <v>42534</v>
          </cell>
          <cell r="CE335">
            <v>42537</v>
          </cell>
        </row>
        <row r="336">
          <cell r="V336">
            <v>42529</v>
          </cell>
          <cell r="W336">
            <v>42529</v>
          </cell>
          <cell r="X336">
            <v>42516</v>
          </cell>
          <cell r="Y336">
            <v>42529</v>
          </cell>
          <cell r="Z336">
            <v>42529</v>
          </cell>
          <cell r="AA336">
            <v>42529</v>
          </cell>
          <cell r="AB336">
            <v>42531</v>
          </cell>
          <cell r="AC336">
            <v>42529</v>
          </cell>
          <cell r="AD336">
            <v>42529</v>
          </cell>
          <cell r="AE336">
            <v>42529</v>
          </cell>
          <cell r="AF336">
            <v>42529</v>
          </cell>
          <cell r="AG336">
            <v>42529</v>
          </cell>
          <cell r="AH336">
            <v>42536</v>
          </cell>
          <cell r="AI336">
            <v>42529</v>
          </cell>
          <cell r="AJ336">
            <v>42534</v>
          </cell>
          <cell r="AK336">
            <v>42529</v>
          </cell>
          <cell r="AL336">
            <v>42529</v>
          </cell>
          <cell r="AM336">
            <v>42522</v>
          </cell>
          <cell r="AN336">
            <v>42531</v>
          </cell>
          <cell r="AO336">
            <v>42531</v>
          </cell>
          <cell r="BL336">
            <v>42529</v>
          </cell>
          <cell r="BM336">
            <v>42529</v>
          </cell>
          <cell r="BN336">
            <v>42536</v>
          </cell>
          <cell r="BO336">
            <v>42529</v>
          </cell>
          <cell r="BP336">
            <v>42529</v>
          </cell>
          <cell r="BQ336">
            <v>42529</v>
          </cell>
          <cell r="BR336">
            <v>42531</v>
          </cell>
          <cell r="BS336">
            <v>42529</v>
          </cell>
          <cell r="BT336">
            <v>42529</v>
          </cell>
          <cell r="BU336">
            <v>42529</v>
          </cell>
          <cell r="BV336">
            <v>42529</v>
          </cell>
          <cell r="BW336">
            <v>42529</v>
          </cell>
          <cell r="BX336">
            <v>42536</v>
          </cell>
          <cell r="BY336">
            <v>42529</v>
          </cell>
          <cell r="BZ336">
            <v>42536</v>
          </cell>
          <cell r="CA336">
            <v>42529</v>
          </cell>
          <cell r="CB336">
            <v>42529</v>
          </cell>
          <cell r="CC336">
            <v>42529</v>
          </cell>
          <cell r="CD336">
            <v>42531</v>
          </cell>
          <cell r="CE336">
            <v>42536</v>
          </cell>
        </row>
        <row r="337">
          <cell r="V337">
            <v>42528</v>
          </cell>
          <cell r="W337">
            <v>42528</v>
          </cell>
          <cell r="X337">
            <v>42515</v>
          </cell>
          <cell r="Y337">
            <v>42528</v>
          </cell>
          <cell r="Z337">
            <v>42528</v>
          </cell>
          <cell r="AA337">
            <v>42528</v>
          </cell>
          <cell r="AB337">
            <v>42530</v>
          </cell>
          <cell r="AC337">
            <v>42528</v>
          </cell>
          <cell r="AD337">
            <v>42528</v>
          </cell>
          <cell r="AE337">
            <v>42528</v>
          </cell>
          <cell r="AF337">
            <v>42528</v>
          </cell>
          <cell r="AG337">
            <v>42528</v>
          </cell>
          <cell r="AH337">
            <v>42535</v>
          </cell>
          <cell r="AI337">
            <v>42528</v>
          </cell>
          <cell r="AJ337">
            <v>42531</v>
          </cell>
          <cell r="AK337">
            <v>42528</v>
          </cell>
          <cell r="AL337">
            <v>42528</v>
          </cell>
          <cell r="AM337">
            <v>42521</v>
          </cell>
          <cell r="AN337">
            <v>42530</v>
          </cell>
          <cell r="AO337">
            <v>42530</v>
          </cell>
          <cell r="BL337">
            <v>42528</v>
          </cell>
          <cell r="BM337">
            <v>42528</v>
          </cell>
          <cell r="BN337">
            <v>42535</v>
          </cell>
          <cell r="BO337">
            <v>42528</v>
          </cell>
          <cell r="BP337">
            <v>42528</v>
          </cell>
          <cell r="BQ337">
            <v>42528</v>
          </cell>
          <cell r="BR337">
            <v>42530</v>
          </cell>
          <cell r="BS337">
            <v>42528</v>
          </cell>
          <cell r="BT337">
            <v>42528</v>
          </cell>
          <cell r="BU337">
            <v>42528</v>
          </cell>
          <cell r="BV337">
            <v>42528</v>
          </cell>
          <cell r="BW337">
            <v>42528</v>
          </cell>
          <cell r="BX337">
            <v>42535</v>
          </cell>
          <cell r="BY337">
            <v>42528</v>
          </cell>
          <cell r="BZ337">
            <v>42535</v>
          </cell>
          <cell r="CA337">
            <v>42528</v>
          </cell>
          <cell r="CB337">
            <v>42528</v>
          </cell>
          <cell r="CC337">
            <v>42528</v>
          </cell>
          <cell r="CD337">
            <v>42530</v>
          </cell>
          <cell r="CE337">
            <v>42535</v>
          </cell>
        </row>
        <row r="338">
          <cell r="V338">
            <v>42527</v>
          </cell>
          <cell r="W338">
            <v>42527</v>
          </cell>
          <cell r="X338">
            <v>42514</v>
          </cell>
          <cell r="Y338">
            <v>42527</v>
          </cell>
          <cell r="Z338">
            <v>42527</v>
          </cell>
          <cell r="AA338">
            <v>42527</v>
          </cell>
          <cell r="AB338">
            <v>42529</v>
          </cell>
          <cell r="AC338">
            <v>42527</v>
          </cell>
          <cell r="AD338">
            <v>42527</v>
          </cell>
          <cell r="AE338">
            <v>42527</v>
          </cell>
          <cell r="AF338">
            <v>42527</v>
          </cell>
          <cell r="AG338">
            <v>42527</v>
          </cell>
          <cell r="AH338">
            <v>42534</v>
          </cell>
          <cell r="AI338">
            <v>42527</v>
          </cell>
          <cell r="AJ338">
            <v>42530</v>
          </cell>
          <cell r="AK338">
            <v>42527</v>
          </cell>
          <cell r="AL338">
            <v>42527</v>
          </cell>
          <cell r="AM338">
            <v>42520</v>
          </cell>
          <cell r="AN338">
            <v>42529</v>
          </cell>
          <cell r="AO338">
            <v>42529</v>
          </cell>
          <cell r="BL338">
            <v>42527</v>
          </cell>
          <cell r="BM338">
            <v>42527</v>
          </cell>
          <cell r="BN338">
            <v>42534</v>
          </cell>
          <cell r="BO338">
            <v>42527</v>
          </cell>
          <cell r="BP338">
            <v>42527</v>
          </cell>
          <cell r="BQ338">
            <v>42527</v>
          </cell>
          <cell r="BR338">
            <v>42529</v>
          </cell>
          <cell r="BS338">
            <v>42527</v>
          </cell>
          <cell r="BT338">
            <v>42527</v>
          </cell>
          <cell r="BU338">
            <v>42527</v>
          </cell>
          <cell r="BV338">
            <v>42527</v>
          </cell>
          <cell r="BW338">
            <v>42527</v>
          </cell>
          <cell r="BX338">
            <v>42534</v>
          </cell>
          <cell r="BY338">
            <v>42527</v>
          </cell>
          <cell r="BZ338">
            <v>42534</v>
          </cell>
          <cell r="CA338">
            <v>42527</v>
          </cell>
          <cell r="CB338">
            <v>42527</v>
          </cell>
          <cell r="CC338">
            <v>42527</v>
          </cell>
          <cell r="CD338">
            <v>42529</v>
          </cell>
          <cell r="CE338">
            <v>42534</v>
          </cell>
        </row>
        <row r="339">
          <cell r="V339">
            <v>42524</v>
          </cell>
          <cell r="W339">
            <v>42524</v>
          </cell>
          <cell r="X339">
            <v>42513</v>
          </cell>
          <cell r="Y339">
            <v>42524</v>
          </cell>
          <cell r="Z339">
            <v>42524</v>
          </cell>
          <cell r="AA339">
            <v>42524</v>
          </cell>
          <cell r="AB339">
            <v>42528</v>
          </cell>
          <cell r="AC339">
            <v>42524</v>
          </cell>
          <cell r="AD339">
            <v>42524</v>
          </cell>
          <cell r="AE339">
            <v>42524</v>
          </cell>
          <cell r="AF339">
            <v>42524</v>
          </cell>
          <cell r="AG339">
            <v>42524</v>
          </cell>
          <cell r="AH339">
            <v>42531</v>
          </cell>
          <cell r="AI339">
            <v>42524</v>
          </cell>
          <cell r="AJ339">
            <v>42529</v>
          </cell>
          <cell r="AK339">
            <v>42524</v>
          </cell>
          <cell r="AL339">
            <v>42524</v>
          </cell>
          <cell r="AM339">
            <v>42517</v>
          </cell>
          <cell r="AN339">
            <v>42528</v>
          </cell>
          <cell r="AO339">
            <v>42528</v>
          </cell>
          <cell r="BL339">
            <v>42524</v>
          </cell>
          <cell r="BM339">
            <v>42524</v>
          </cell>
          <cell r="BN339">
            <v>42531</v>
          </cell>
          <cell r="BO339">
            <v>42524</v>
          </cell>
          <cell r="BP339">
            <v>42524</v>
          </cell>
          <cell r="BQ339">
            <v>42524</v>
          </cell>
          <cell r="BR339">
            <v>42528</v>
          </cell>
          <cell r="BS339">
            <v>42524</v>
          </cell>
          <cell r="BT339">
            <v>42524</v>
          </cell>
          <cell r="BU339">
            <v>42524</v>
          </cell>
          <cell r="BV339">
            <v>42524</v>
          </cell>
          <cell r="BW339">
            <v>42524</v>
          </cell>
          <cell r="BX339">
            <v>42531</v>
          </cell>
          <cell r="BY339">
            <v>42524</v>
          </cell>
          <cell r="BZ339">
            <v>42531</v>
          </cell>
          <cell r="CA339">
            <v>42524</v>
          </cell>
          <cell r="CB339">
            <v>42524</v>
          </cell>
          <cell r="CC339">
            <v>42524</v>
          </cell>
          <cell r="CD339">
            <v>42528</v>
          </cell>
          <cell r="CE339">
            <v>42531</v>
          </cell>
        </row>
        <row r="340">
          <cell r="V340">
            <v>42523</v>
          </cell>
          <cell r="W340">
            <v>42523</v>
          </cell>
          <cell r="X340">
            <v>42510</v>
          </cell>
          <cell r="Y340">
            <v>42523</v>
          </cell>
          <cell r="Z340">
            <v>42523</v>
          </cell>
          <cell r="AA340">
            <v>42523</v>
          </cell>
          <cell r="AB340">
            <v>42527</v>
          </cell>
          <cell r="AC340">
            <v>42523</v>
          </cell>
          <cell r="AD340">
            <v>42523</v>
          </cell>
          <cell r="AE340">
            <v>42523</v>
          </cell>
          <cell r="AF340">
            <v>42523</v>
          </cell>
          <cell r="AG340">
            <v>42523</v>
          </cell>
          <cell r="AH340">
            <v>42530</v>
          </cell>
          <cell r="AI340">
            <v>42523</v>
          </cell>
          <cell r="AJ340">
            <v>42528</v>
          </cell>
          <cell r="AK340">
            <v>42523</v>
          </cell>
          <cell r="AL340">
            <v>42523</v>
          </cell>
          <cell r="AM340">
            <v>42516</v>
          </cell>
          <cell r="AN340">
            <v>42527</v>
          </cell>
          <cell r="AO340">
            <v>42527</v>
          </cell>
          <cell r="BL340">
            <v>42523</v>
          </cell>
          <cell r="BM340">
            <v>42523</v>
          </cell>
          <cell r="BN340">
            <v>42530</v>
          </cell>
          <cell r="BO340">
            <v>42523</v>
          </cell>
          <cell r="BP340">
            <v>42523</v>
          </cell>
          <cell r="BQ340">
            <v>42523</v>
          </cell>
          <cell r="BR340">
            <v>42527</v>
          </cell>
          <cell r="BS340">
            <v>42523</v>
          </cell>
          <cell r="BT340">
            <v>42523</v>
          </cell>
          <cell r="BU340">
            <v>42523</v>
          </cell>
          <cell r="BV340">
            <v>42523</v>
          </cell>
          <cell r="BW340">
            <v>42523</v>
          </cell>
          <cell r="BX340">
            <v>42530</v>
          </cell>
          <cell r="BY340">
            <v>42523</v>
          </cell>
          <cell r="BZ340">
            <v>42530</v>
          </cell>
          <cell r="CA340">
            <v>42523</v>
          </cell>
          <cell r="CB340">
            <v>42523</v>
          </cell>
          <cell r="CC340">
            <v>42523</v>
          </cell>
          <cell r="CD340">
            <v>42527</v>
          </cell>
          <cell r="CE340">
            <v>42530</v>
          </cell>
        </row>
        <row r="341">
          <cell r="V341">
            <v>42522</v>
          </cell>
          <cell r="W341">
            <v>42522</v>
          </cell>
          <cell r="X341">
            <v>42509</v>
          </cell>
          <cell r="Y341">
            <v>42522</v>
          </cell>
          <cell r="Z341">
            <v>42522</v>
          </cell>
          <cell r="AA341">
            <v>42522</v>
          </cell>
          <cell r="AB341">
            <v>42524</v>
          </cell>
          <cell r="AC341">
            <v>42522</v>
          </cell>
          <cell r="AD341">
            <v>42522</v>
          </cell>
          <cell r="AE341">
            <v>42522</v>
          </cell>
          <cell r="AF341">
            <v>42522</v>
          </cell>
          <cell r="AG341">
            <v>42522</v>
          </cell>
          <cell r="AH341">
            <v>42529</v>
          </cell>
          <cell r="AI341">
            <v>42522</v>
          </cell>
          <cell r="AJ341">
            <v>42527</v>
          </cell>
          <cell r="AK341">
            <v>42522</v>
          </cell>
          <cell r="AL341">
            <v>42522</v>
          </cell>
          <cell r="AM341">
            <v>42515</v>
          </cell>
          <cell r="AN341">
            <v>42524</v>
          </cell>
          <cell r="AO341">
            <v>42524</v>
          </cell>
          <cell r="BL341">
            <v>42522</v>
          </cell>
          <cell r="BM341">
            <v>42522</v>
          </cell>
          <cell r="BN341">
            <v>42529</v>
          </cell>
          <cell r="BO341">
            <v>42522</v>
          </cell>
          <cell r="BP341">
            <v>42522</v>
          </cell>
          <cell r="BQ341">
            <v>42522</v>
          </cell>
          <cell r="BR341">
            <v>42524</v>
          </cell>
          <cell r="BS341">
            <v>42522</v>
          </cell>
          <cell r="BT341">
            <v>42522</v>
          </cell>
          <cell r="BU341">
            <v>42522</v>
          </cell>
          <cell r="BV341">
            <v>42522</v>
          </cell>
          <cell r="BW341">
            <v>42522</v>
          </cell>
          <cell r="BX341">
            <v>42529</v>
          </cell>
          <cell r="BY341">
            <v>42522</v>
          </cell>
          <cell r="BZ341">
            <v>42529</v>
          </cell>
          <cell r="CA341">
            <v>42522</v>
          </cell>
          <cell r="CB341">
            <v>42522</v>
          </cell>
          <cell r="CC341">
            <v>42522</v>
          </cell>
          <cell r="CD341">
            <v>42524</v>
          </cell>
          <cell r="CE341">
            <v>42529</v>
          </cell>
        </row>
        <row r="342">
          <cell r="V342">
            <v>42521</v>
          </cell>
          <cell r="W342">
            <v>42521</v>
          </cell>
          <cell r="X342">
            <v>42508</v>
          </cell>
          <cell r="Y342">
            <v>42521</v>
          </cell>
          <cell r="Z342">
            <v>42521</v>
          </cell>
          <cell r="AA342">
            <v>42521</v>
          </cell>
          <cell r="AB342">
            <v>42523</v>
          </cell>
          <cell r="AC342">
            <v>42521</v>
          </cell>
          <cell r="AD342">
            <v>42521</v>
          </cell>
          <cell r="AE342">
            <v>42521</v>
          </cell>
          <cell r="AF342">
            <v>42521</v>
          </cell>
          <cell r="AG342">
            <v>42521</v>
          </cell>
          <cell r="AH342">
            <v>42528</v>
          </cell>
          <cell r="AI342">
            <v>42521</v>
          </cell>
          <cell r="AJ342">
            <v>42524</v>
          </cell>
          <cell r="AK342">
            <v>42521</v>
          </cell>
          <cell r="AL342">
            <v>42521</v>
          </cell>
          <cell r="AM342">
            <v>42514</v>
          </cell>
          <cell r="AN342">
            <v>42523</v>
          </cell>
          <cell r="AO342">
            <v>42523</v>
          </cell>
          <cell r="BL342">
            <v>42521</v>
          </cell>
          <cell r="BM342">
            <v>42521</v>
          </cell>
          <cell r="BN342">
            <v>42528</v>
          </cell>
          <cell r="BO342">
            <v>42521</v>
          </cell>
          <cell r="BP342">
            <v>42521</v>
          </cell>
          <cell r="BQ342">
            <v>42521</v>
          </cell>
          <cell r="BR342">
            <v>42523</v>
          </cell>
          <cell r="BS342">
            <v>42521</v>
          </cell>
          <cell r="BT342">
            <v>42521</v>
          </cell>
          <cell r="BU342">
            <v>42521</v>
          </cell>
          <cell r="BV342">
            <v>42521</v>
          </cell>
          <cell r="BW342">
            <v>42521</v>
          </cell>
          <cell r="BX342">
            <v>42528</v>
          </cell>
          <cell r="BY342">
            <v>42521</v>
          </cell>
          <cell r="BZ342">
            <v>42528</v>
          </cell>
          <cell r="CA342">
            <v>42521</v>
          </cell>
          <cell r="CB342">
            <v>42521</v>
          </cell>
          <cell r="CC342">
            <v>42521</v>
          </cell>
          <cell r="CD342">
            <v>42523</v>
          </cell>
          <cell r="CE342">
            <v>42528</v>
          </cell>
        </row>
        <row r="343">
          <cell r="V343">
            <v>42517</v>
          </cell>
          <cell r="W343">
            <v>42517</v>
          </cell>
          <cell r="X343">
            <v>42507</v>
          </cell>
          <cell r="Y343">
            <v>42517</v>
          </cell>
          <cell r="Z343">
            <v>42517</v>
          </cell>
          <cell r="AA343">
            <v>42517</v>
          </cell>
          <cell r="AB343">
            <v>42522</v>
          </cell>
          <cell r="AC343">
            <v>42517</v>
          </cell>
          <cell r="AD343">
            <v>42517</v>
          </cell>
          <cell r="AE343">
            <v>42517</v>
          </cell>
          <cell r="AF343">
            <v>42517</v>
          </cell>
          <cell r="AG343">
            <v>42517</v>
          </cell>
          <cell r="AH343">
            <v>42527</v>
          </cell>
          <cell r="AI343">
            <v>42517</v>
          </cell>
          <cell r="AJ343">
            <v>42523</v>
          </cell>
          <cell r="AK343">
            <v>42517</v>
          </cell>
          <cell r="AL343">
            <v>42517</v>
          </cell>
          <cell r="AM343">
            <v>42513</v>
          </cell>
          <cell r="AN343">
            <v>42522</v>
          </cell>
          <cell r="AO343">
            <v>42522</v>
          </cell>
          <cell r="BL343">
            <v>42517</v>
          </cell>
          <cell r="BM343">
            <v>42517</v>
          </cell>
          <cell r="BN343">
            <v>42527</v>
          </cell>
          <cell r="BO343">
            <v>42517</v>
          </cell>
          <cell r="BP343">
            <v>42517</v>
          </cell>
          <cell r="BQ343">
            <v>42517</v>
          </cell>
          <cell r="BR343">
            <v>42522</v>
          </cell>
          <cell r="BS343">
            <v>42517</v>
          </cell>
          <cell r="BT343">
            <v>42517</v>
          </cell>
          <cell r="BU343">
            <v>42517</v>
          </cell>
          <cell r="BV343">
            <v>42517</v>
          </cell>
          <cell r="BW343">
            <v>42517</v>
          </cell>
          <cell r="BX343">
            <v>42527</v>
          </cell>
          <cell r="BY343">
            <v>42517</v>
          </cell>
          <cell r="BZ343">
            <v>42527</v>
          </cell>
          <cell r="CA343">
            <v>42517</v>
          </cell>
          <cell r="CB343">
            <v>42517</v>
          </cell>
          <cell r="CC343">
            <v>42517</v>
          </cell>
          <cell r="CD343">
            <v>42522</v>
          </cell>
          <cell r="CE343">
            <v>42527</v>
          </cell>
        </row>
        <row r="344">
          <cell r="V344">
            <v>42516</v>
          </cell>
          <cell r="W344">
            <v>42516</v>
          </cell>
          <cell r="X344">
            <v>42506</v>
          </cell>
          <cell r="Y344">
            <v>42516</v>
          </cell>
          <cell r="Z344">
            <v>42516</v>
          </cell>
          <cell r="AA344">
            <v>42516</v>
          </cell>
          <cell r="AB344">
            <v>42521</v>
          </cell>
          <cell r="AC344">
            <v>42516</v>
          </cell>
          <cell r="AD344">
            <v>42516</v>
          </cell>
          <cell r="AE344">
            <v>42516</v>
          </cell>
          <cell r="AF344">
            <v>42516</v>
          </cell>
          <cell r="AG344">
            <v>42516</v>
          </cell>
          <cell r="AH344">
            <v>42524</v>
          </cell>
          <cell r="AI344">
            <v>42516</v>
          </cell>
          <cell r="AJ344">
            <v>42522</v>
          </cell>
          <cell r="AK344">
            <v>42516</v>
          </cell>
          <cell r="AL344">
            <v>42516</v>
          </cell>
          <cell r="AM344">
            <v>42510</v>
          </cell>
          <cell r="AN344">
            <v>42521</v>
          </cell>
          <cell r="AO344">
            <v>42521</v>
          </cell>
          <cell r="BL344">
            <v>42516</v>
          </cell>
          <cell r="BM344">
            <v>42516</v>
          </cell>
          <cell r="BN344">
            <v>42524</v>
          </cell>
          <cell r="BO344">
            <v>42516</v>
          </cell>
          <cell r="BP344">
            <v>42516</v>
          </cell>
          <cell r="BQ344">
            <v>42516</v>
          </cell>
          <cell r="BR344">
            <v>42521</v>
          </cell>
          <cell r="BS344">
            <v>42516</v>
          </cell>
          <cell r="BT344">
            <v>42516</v>
          </cell>
          <cell r="BU344">
            <v>42516</v>
          </cell>
          <cell r="BV344">
            <v>42516</v>
          </cell>
          <cell r="BW344">
            <v>42516</v>
          </cell>
          <cell r="BX344">
            <v>42524</v>
          </cell>
          <cell r="BY344">
            <v>42516</v>
          </cell>
          <cell r="BZ344">
            <v>42524</v>
          </cell>
          <cell r="CA344">
            <v>42516</v>
          </cell>
          <cell r="CB344">
            <v>42516</v>
          </cell>
          <cell r="CC344">
            <v>42516</v>
          </cell>
          <cell r="CD344">
            <v>42521</v>
          </cell>
          <cell r="CE344">
            <v>42524</v>
          </cell>
        </row>
        <row r="345">
          <cell r="V345">
            <v>42515</v>
          </cell>
          <cell r="W345">
            <v>42515</v>
          </cell>
          <cell r="X345">
            <v>42503</v>
          </cell>
          <cell r="Y345">
            <v>42515</v>
          </cell>
          <cell r="Z345">
            <v>42515</v>
          </cell>
          <cell r="AA345">
            <v>42515</v>
          </cell>
          <cell r="AB345">
            <v>42517</v>
          </cell>
          <cell r="AC345">
            <v>42515</v>
          </cell>
          <cell r="AD345">
            <v>42515</v>
          </cell>
          <cell r="AE345">
            <v>42515</v>
          </cell>
          <cell r="AF345">
            <v>42515</v>
          </cell>
          <cell r="AG345">
            <v>42515</v>
          </cell>
          <cell r="AH345">
            <v>42523</v>
          </cell>
          <cell r="AI345">
            <v>42515</v>
          </cell>
          <cell r="AJ345">
            <v>42521</v>
          </cell>
          <cell r="AK345">
            <v>42515</v>
          </cell>
          <cell r="AL345">
            <v>42515</v>
          </cell>
          <cell r="AM345">
            <v>42509</v>
          </cell>
          <cell r="AN345">
            <v>42517</v>
          </cell>
          <cell r="AO345">
            <v>42520</v>
          </cell>
          <cell r="BL345">
            <v>42515</v>
          </cell>
          <cell r="BM345">
            <v>42515</v>
          </cell>
          <cell r="BN345">
            <v>42523</v>
          </cell>
          <cell r="BO345">
            <v>42515</v>
          </cell>
          <cell r="BP345">
            <v>42515</v>
          </cell>
          <cell r="BQ345">
            <v>42515</v>
          </cell>
          <cell r="BR345">
            <v>42517</v>
          </cell>
          <cell r="BS345">
            <v>42515</v>
          </cell>
          <cell r="BT345">
            <v>42515</v>
          </cell>
          <cell r="BU345">
            <v>42515</v>
          </cell>
          <cell r="BV345">
            <v>42515</v>
          </cell>
          <cell r="BW345">
            <v>42515</v>
          </cell>
          <cell r="BX345">
            <v>42523</v>
          </cell>
          <cell r="BY345">
            <v>42515</v>
          </cell>
          <cell r="BZ345">
            <v>42523</v>
          </cell>
          <cell r="CA345">
            <v>42515</v>
          </cell>
          <cell r="CB345">
            <v>42515</v>
          </cell>
          <cell r="CC345">
            <v>42515</v>
          </cell>
          <cell r="CD345">
            <v>42517</v>
          </cell>
          <cell r="CE345">
            <v>42523</v>
          </cell>
        </row>
        <row r="346">
          <cell r="V346">
            <v>42514</v>
          </cell>
          <cell r="W346">
            <v>42514</v>
          </cell>
          <cell r="X346">
            <v>42502</v>
          </cell>
          <cell r="Y346">
            <v>42514</v>
          </cell>
          <cell r="Z346">
            <v>42514</v>
          </cell>
          <cell r="AA346">
            <v>42514</v>
          </cell>
          <cell r="AB346">
            <v>42516</v>
          </cell>
          <cell r="AC346">
            <v>42514</v>
          </cell>
          <cell r="AD346">
            <v>42514</v>
          </cell>
          <cell r="AE346">
            <v>42514</v>
          </cell>
          <cell r="AF346">
            <v>42514</v>
          </cell>
          <cell r="AG346">
            <v>42514</v>
          </cell>
          <cell r="AH346">
            <v>42522</v>
          </cell>
          <cell r="AI346">
            <v>42514</v>
          </cell>
          <cell r="AJ346">
            <v>42520</v>
          </cell>
          <cell r="AK346">
            <v>42514</v>
          </cell>
          <cell r="AL346">
            <v>42514</v>
          </cell>
          <cell r="AM346">
            <v>42508</v>
          </cell>
          <cell r="AN346">
            <v>42516</v>
          </cell>
          <cell r="AO346">
            <v>42517</v>
          </cell>
          <cell r="BL346">
            <v>42514</v>
          </cell>
          <cell r="BM346">
            <v>42514</v>
          </cell>
          <cell r="BN346">
            <v>42522</v>
          </cell>
          <cell r="BO346">
            <v>42514</v>
          </cell>
          <cell r="BP346">
            <v>42514</v>
          </cell>
          <cell r="BQ346">
            <v>42514</v>
          </cell>
          <cell r="BR346">
            <v>42516</v>
          </cell>
          <cell r="BS346">
            <v>42514</v>
          </cell>
          <cell r="BT346">
            <v>42514</v>
          </cell>
          <cell r="BU346">
            <v>42514</v>
          </cell>
          <cell r="BV346">
            <v>42514</v>
          </cell>
          <cell r="BW346">
            <v>42514</v>
          </cell>
          <cell r="BX346">
            <v>42522</v>
          </cell>
          <cell r="BY346">
            <v>42514</v>
          </cell>
          <cell r="BZ346">
            <v>42522</v>
          </cell>
          <cell r="CA346">
            <v>42514</v>
          </cell>
          <cell r="CB346">
            <v>42514</v>
          </cell>
          <cell r="CC346">
            <v>42514</v>
          </cell>
          <cell r="CD346">
            <v>42516</v>
          </cell>
          <cell r="CE346">
            <v>42522</v>
          </cell>
        </row>
        <row r="347">
          <cell r="V347">
            <v>42513</v>
          </cell>
          <cell r="W347">
            <v>42513</v>
          </cell>
          <cell r="X347">
            <v>42500</v>
          </cell>
          <cell r="Y347">
            <v>42513</v>
          </cell>
          <cell r="Z347">
            <v>42513</v>
          </cell>
          <cell r="AA347">
            <v>42513</v>
          </cell>
          <cell r="AB347">
            <v>42515</v>
          </cell>
          <cell r="AC347">
            <v>42513</v>
          </cell>
          <cell r="AD347">
            <v>42513</v>
          </cell>
          <cell r="AE347">
            <v>42513</v>
          </cell>
          <cell r="AF347">
            <v>42513</v>
          </cell>
          <cell r="AG347">
            <v>42513</v>
          </cell>
          <cell r="AH347">
            <v>42521</v>
          </cell>
          <cell r="AI347">
            <v>42513</v>
          </cell>
          <cell r="AJ347">
            <v>42517</v>
          </cell>
          <cell r="AK347">
            <v>42513</v>
          </cell>
          <cell r="AL347">
            <v>42513</v>
          </cell>
          <cell r="AM347">
            <v>42507</v>
          </cell>
          <cell r="AN347">
            <v>42515</v>
          </cell>
          <cell r="AO347">
            <v>42516</v>
          </cell>
          <cell r="BL347">
            <v>42513</v>
          </cell>
          <cell r="BM347">
            <v>42513</v>
          </cell>
          <cell r="BN347">
            <v>42521</v>
          </cell>
          <cell r="BO347">
            <v>42513</v>
          </cell>
          <cell r="BP347">
            <v>42513</v>
          </cell>
          <cell r="BQ347">
            <v>42513</v>
          </cell>
          <cell r="BR347">
            <v>42515</v>
          </cell>
          <cell r="BS347">
            <v>42513</v>
          </cell>
          <cell r="BT347">
            <v>42513</v>
          </cell>
          <cell r="BU347">
            <v>42513</v>
          </cell>
          <cell r="BV347">
            <v>42513</v>
          </cell>
          <cell r="BW347">
            <v>42513</v>
          </cell>
          <cell r="BX347">
            <v>42521</v>
          </cell>
          <cell r="BY347">
            <v>42513</v>
          </cell>
          <cell r="BZ347">
            <v>42521</v>
          </cell>
          <cell r="CA347">
            <v>42513</v>
          </cell>
          <cell r="CB347">
            <v>42513</v>
          </cell>
          <cell r="CC347">
            <v>42513</v>
          </cell>
          <cell r="CD347">
            <v>42515</v>
          </cell>
          <cell r="CE347">
            <v>42521</v>
          </cell>
        </row>
        <row r="348">
          <cell r="V348">
            <v>42510</v>
          </cell>
          <cell r="W348">
            <v>42510</v>
          </cell>
          <cell r="X348">
            <v>42499</v>
          </cell>
          <cell r="Y348">
            <v>42510</v>
          </cell>
          <cell r="Z348">
            <v>42510</v>
          </cell>
          <cell r="AA348">
            <v>42510</v>
          </cell>
          <cell r="AB348">
            <v>42514</v>
          </cell>
          <cell r="AC348">
            <v>42510</v>
          </cell>
          <cell r="AD348">
            <v>42510</v>
          </cell>
          <cell r="AE348">
            <v>42510</v>
          </cell>
          <cell r="AF348">
            <v>42510</v>
          </cell>
          <cell r="AG348">
            <v>42510</v>
          </cell>
          <cell r="AH348">
            <v>42520</v>
          </cell>
          <cell r="AI348">
            <v>42510</v>
          </cell>
          <cell r="AJ348">
            <v>42516</v>
          </cell>
          <cell r="AK348">
            <v>42510</v>
          </cell>
          <cell r="AL348">
            <v>42510</v>
          </cell>
          <cell r="AM348">
            <v>42506</v>
          </cell>
          <cell r="AN348">
            <v>42514</v>
          </cell>
          <cell r="AO348">
            <v>42515</v>
          </cell>
          <cell r="BL348">
            <v>42510</v>
          </cell>
          <cell r="BM348">
            <v>42510</v>
          </cell>
          <cell r="BN348">
            <v>42520</v>
          </cell>
          <cell r="BO348">
            <v>42510</v>
          </cell>
          <cell r="BP348">
            <v>42510</v>
          </cell>
          <cell r="BQ348">
            <v>42510</v>
          </cell>
          <cell r="BR348">
            <v>42514</v>
          </cell>
          <cell r="BS348">
            <v>42510</v>
          </cell>
          <cell r="BT348">
            <v>42510</v>
          </cell>
          <cell r="BU348">
            <v>42510</v>
          </cell>
          <cell r="BV348">
            <v>42510</v>
          </cell>
          <cell r="BW348">
            <v>42510</v>
          </cell>
          <cell r="BX348">
            <v>42520</v>
          </cell>
          <cell r="BY348">
            <v>42510</v>
          </cell>
          <cell r="BZ348">
            <v>42520</v>
          </cell>
          <cell r="CA348">
            <v>42510</v>
          </cell>
          <cell r="CB348">
            <v>42510</v>
          </cell>
          <cell r="CC348">
            <v>42510</v>
          </cell>
          <cell r="CD348">
            <v>42514</v>
          </cell>
          <cell r="CE348">
            <v>42520</v>
          </cell>
        </row>
        <row r="349">
          <cell r="V349">
            <v>42509</v>
          </cell>
          <cell r="W349">
            <v>42509</v>
          </cell>
          <cell r="X349">
            <v>42496</v>
          </cell>
          <cell r="Y349">
            <v>42509</v>
          </cell>
          <cell r="Z349">
            <v>42509</v>
          </cell>
          <cell r="AA349">
            <v>42509</v>
          </cell>
          <cell r="AB349">
            <v>42513</v>
          </cell>
          <cell r="AC349">
            <v>42509</v>
          </cell>
          <cell r="AD349">
            <v>42509</v>
          </cell>
          <cell r="AE349">
            <v>42509</v>
          </cell>
          <cell r="AF349">
            <v>42509</v>
          </cell>
          <cell r="AG349">
            <v>42509</v>
          </cell>
          <cell r="AH349">
            <v>42517</v>
          </cell>
          <cell r="AI349">
            <v>42509</v>
          </cell>
          <cell r="AJ349">
            <v>42515</v>
          </cell>
          <cell r="AK349">
            <v>42509</v>
          </cell>
          <cell r="AL349">
            <v>42509</v>
          </cell>
          <cell r="AM349">
            <v>42503</v>
          </cell>
          <cell r="AN349">
            <v>42513</v>
          </cell>
          <cell r="AO349">
            <v>42514</v>
          </cell>
          <cell r="BL349">
            <v>42509</v>
          </cell>
          <cell r="BM349">
            <v>42509</v>
          </cell>
          <cell r="BN349">
            <v>42517</v>
          </cell>
          <cell r="BO349">
            <v>42509</v>
          </cell>
          <cell r="BP349">
            <v>42509</v>
          </cell>
          <cell r="BQ349">
            <v>42509</v>
          </cell>
          <cell r="BR349">
            <v>42513</v>
          </cell>
          <cell r="BS349">
            <v>42509</v>
          </cell>
          <cell r="BT349">
            <v>42509</v>
          </cell>
          <cell r="BU349">
            <v>42509</v>
          </cell>
          <cell r="BV349">
            <v>42509</v>
          </cell>
          <cell r="BW349">
            <v>42509</v>
          </cell>
          <cell r="BX349">
            <v>42517</v>
          </cell>
          <cell r="BY349">
            <v>42509</v>
          </cell>
          <cell r="BZ349">
            <v>42517</v>
          </cell>
          <cell r="CA349">
            <v>42509</v>
          </cell>
          <cell r="CB349">
            <v>42509</v>
          </cell>
          <cell r="CC349">
            <v>42509</v>
          </cell>
          <cell r="CD349">
            <v>42513</v>
          </cell>
          <cell r="CE349">
            <v>42517</v>
          </cell>
        </row>
        <row r="350">
          <cell r="V350">
            <v>42508</v>
          </cell>
          <cell r="W350">
            <v>42508</v>
          </cell>
          <cell r="X350">
            <v>42495</v>
          </cell>
          <cell r="Y350">
            <v>42508</v>
          </cell>
          <cell r="Z350">
            <v>42508</v>
          </cell>
          <cell r="AA350">
            <v>42508</v>
          </cell>
          <cell r="AB350">
            <v>42510</v>
          </cell>
          <cell r="AC350">
            <v>42508</v>
          </cell>
          <cell r="AD350">
            <v>42508</v>
          </cell>
          <cell r="AE350">
            <v>42508</v>
          </cell>
          <cell r="AF350">
            <v>42508</v>
          </cell>
          <cell r="AG350">
            <v>42508</v>
          </cell>
          <cell r="AH350">
            <v>42516</v>
          </cell>
          <cell r="AI350">
            <v>42508</v>
          </cell>
          <cell r="AJ350">
            <v>42514</v>
          </cell>
          <cell r="AK350">
            <v>42508</v>
          </cell>
          <cell r="AL350">
            <v>42508</v>
          </cell>
          <cell r="AM350">
            <v>42502</v>
          </cell>
          <cell r="AN350">
            <v>42510</v>
          </cell>
          <cell r="AO350">
            <v>42513</v>
          </cell>
          <cell r="BL350">
            <v>42508</v>
          </cell>
          <cell r="BM350">
            <v>42508</v>
          </cell>
          <cell r="BN350">
            <v>42516</v>
          </cell>
          <cell r="BO350">
            <v>42508</v>
          </cell>
          <cell r="BP350">
            <v>42508</v>
          </cell>
          <cell r="BQ350">
            <v>42508</v>
          </cell>
          <cell r="BR350">
            <v>42510</v>
          </cell>
          <cell r="BS350">
            <v>42508</v>
          </cell>
          <cell r="BT350">
            <v>42508</v>
          </cell>
          <cell r="BU350">
            <v>42508</v>
          </cell>
          <cell r="BV350">
            <v>42508</v>
          </cell>
          <cell r="BW350">
            <v>42508</v>
          </cell>
          <cell r="BX350">
            <v>42516</v>
          </cell>
          <cell r="BY350">
            <v>42508</v>
          </cell>
          <cell r="BZ350">
            <v>42516</v>
          </cell>
          <cell r="CA350">
            <v>42508</v>
          </cell>
          <cell r="CB350">
            <v>42508</v>
          </cell>
          <cell r="CC350">
            <v>42508</v>
          </cell>
          <cell r="CD350">
            <v>42510</v>
          </cell>
          <cell r="CE350">
            <v>42516</v>
          </cell>
        </row>
        <row r="351">
          <cell r="V351">
            <v>42507</v>
          </cell>
          <cell r="W351">
            <v>42507</v>
          </cell>
          <cell r="X351">
            <v>42494</v>
          </cell>
          <cell r="Y351">
            <v>42507</v>
          </cell>
          <cell r="Z351">
            <v>42507</v>
          </cell>
          <cell r="AA351">
            <v>42507</v>
          </cell>
          <cell r="AB351">
            <v>42509</v>
          </cell>
          <cell r="AC351">
            <v>42507</v>
          </cell>
          <cell r="AD351">
            <v>42507</v>
          </cell>
          <cell r="AE351">
            <v>42507</v>
          </cell>
          <cell r="AF351">
            <v>42507</v>
          </cell>
          <cell r="AG351">
            <v>42507</v>
          </cell>
          <cell r="AH351">
            <v>42515</v>
          </cell>
          <cell r="AI351">
            <v>42507</v>
          </cell>
          <cell r="AJ351">
            <v>42513</v>
          </cell>
          <cell r="AK351">
            <v>42507</v>
          </cell>
          <cell r="AL351">
            <v>42507</v>
          </cell>
          <cell r="AM351">
            <v>42501</v>
          </cell>
          <cell r="AN351">
            <v>42509</v>
          </cell>
          <cell r="AO351">
            <v>42510</v>
          </cell>
          <cell r="BL351">
            <v>42507</v>
          </cell>
          <cell r="BM351">
            <v>42507</v>
          </cell>
          <cell r="BN351">
            <v>42515</v>
          </cell>
          <cell r="BO351">
            <v>42507</v>
          </cell>
          <cell r="BP351">
            <v>42507</v>
          </cell>
          <cell r="BQ351">
            <v>42507</v>
          </cell>
          <cell r="BR351">
            <v>42509</v>
          </cell>
          <cell r="BS351">
            <v>42507</v>
          </cell>
          <cell r="BT351">
            <v>42507</v>
          </cell>
          <cell r="BU351">
            <v>42507</v>
          </cell>
          <cell r="BV351">
            <v>42507</v>
          </cell>
          <cell r="BW351">
            <v>42507</v>
          </cell>
          <cell r="BX351">
            <v>42515</v>
          </cell>
          <cell r="BY351">
            <v>42507</v>
          </cell>
          <cell r="BZ351">
            <v>42515</v>
          </cell>
          <cell r="CA351">
            <v>42507</v>
          </cell>
          <cell r="CB351">
            <v>42507</v>
          </cell>
          <cell r="CC351">
            <v>42507</v>
          </cell>
          <cell r="CD351">
            <v>42509</v>
          </cell>
          <cell r="CE351">
            <v>42515</v>
          </cell>
        </row>
        <row r="352">
          <cell r="V352">
            <v>42506</v>
          </cell>
          <cell r="W352">
            <v>42506</v>
          </cell>
          <cell r="X352">
            <v>42493</v>
          </cell>
          <cell r="Y352">
            <v>42506</v>
          </cell>
          <cell r="Z352">
            <v>42506</v>
          </cell>
          <cell r="AA352">
            <v>42506</v>
          </cell>
          <cell r="AB352">
            <v>42508</v>
          </cell>
          <cell r="AC352">
            <v>42506</v>
          </cell>
          <cell r="AD352">
            <v>42506</v>
          </cell>
          <cell r="AE352">
            <v>42506</v>
          </cell>
          <cell r="AF352">
            <v>42506</v>
          </cell>
          <cell r="AG352">
            <v>42506</v>
          </cell>
          <cell r="AH352">
            <v>42514</v>
          </cell>
          <cell r="AI352">
            <v>42506</v>
          </cell>
          <cell r="AJ352">
            <v>42510</v>
          </cell>
          <cell r="AK352">
            <v>42506</v>
          </cell>
          <cell r="AL352">
            <v>42506</v>
          </cell>
          <cell r="AM352">
            <v>42500</v>
          </cell>
          <cell r="AN352">
            <v>42508</v>
          </cell>
          <cell r="AO352">
            <v>42509</v>
          </cell>
          <cell r="BL352">
            <v>42506</v>
          </cell>
          <cell r="BM352">
            <v>42506</v>
          </cell>
          <cell r="BN352">
            <v>42514</v>
          </cell>
          <cell r="BO352">
            <v>42506</v>
          </cell>
          <cell r="BP352">
            <v>42506</v>
          </cell>
          <cell r="BQ352">
            <v>42506</v>
          </cell>
          <cell r="BR352">
            <v>42508</v>
          </cell>
          <cell r="BS352">
            <v>42506</v>
          </cell>
          <cell r="BT352">
            <v>42506</v>
          </cell>
          <cell r="BU352">
            <v>42506</v>
          </cell>
          <cell r="BV352">
            <v>42506</v>
          </cell>
          <cell r="BW352">
            <v>42506</v>
          </cell>
          <cell r="BX352">
            <v>42514</v>
          </cell>
          <cell r="BY352">
            <v>42506</v>
          </cell>
          <cell r="BZ352">
            <v>42514</v>
          </cell>
          <cell r="CA352">
            <v>42506</v>
          </cell>
          <cell r="CB352">
            <v>42506</v>
          </cell>
          <cell r="CC352">
            <v>42506</v>
          </cell>
          <cell r="CD352">
            <v>42508</v>
          </cell>
          <cell r="CE352">
            <v>42514</v>
          </cell>
        </row>
        <row r="353">
          <cell r="V353">
            <v>42503</v>
          </cell>
          <cell r="W353">
            <v>42503</v>
          </cell>
          <cell r="X353">
            <v>42492</v>
          </cell>
          <cell r="Y353">
            <v>42503</v>
          </cell>
          <cell r="Z353">
            <v>42503</v>
          </cell>
          <cell r="AA353">
            <v>42503</v>
          </cell>
          <cell r="AB353">
            <v>42507</v>
          </cell>
          <cell r="AC353">
            <v>42503</v>
          </cell>
          <cell r="AD353">
            <v>42503</v>
          </cell>
          <cell r="AE353">
            <v>42503</v>
          </cell>
          <cell r="AF353">
            <v>42503</v>
          </cell>
          <cell r="AG353">
            <v>42503</v>
          </cell>
          <cell r="AH353">
            <v>42513</v>
          </cell>
          <cell r="AI353">
            <v>42503</v>
          </cell>
          <cell r="AJ353">
            <v>42509</v>
          </cell>
          <cell r="AK353">
            <v>42503</v>
          </cell>
          <cell r="AL353">
            <v>42503</v>
          </cell>
          <cell r="AM353">
            <v>42499</v>
          </cell>
          <cell r="AN353">
            <v>42507</v>
          </cell>
          <cell r="AO353">
            <v>42508</v>
          </cell>
          <cell r="BL353">
            <v>42503</v>
          </cell>
          <cell r="BM353">
            <v>42503</v>
          </cell>
          <cell r="BN353">
            <v>42513</v>
          </cell>
          <cell r="BO353">
            <v>42503</v>
          </cell>
          <cell r="BP353">
            <v>42503</v>
          </cell>
          <cell r="BQ353">
            <v>42503</v>
          </cell>
          <cell r="BR353">
            <v>42507</v>
          </cell>
          <cell r="BS353">
            <v>42503</v>
          </cell>
          <cell r="BT353">
            <v>42503</v>
          </cell>
          <cell r="BU353">
            <v>42503</v>
          </cell>
          <cell r="BV353">
            <v>42503</v>
          </cell>
          <cell r="BW353">
            <v>42503</v>
          </cell>
          <cell r="BX353">
            <v>42513</v>
          </cell>
          <cell r="BY353">
            <v>42503</v>
          </cell>
          <cell r="BZ353">
            <v>42513</v>
          </cell>
          <cell r="CA353">
            <v>42503</v>
          </cell>
          <cell r="CB353">
            <v>42503</v>
          </cell>
          <cell r="CC353">
            <v>42503</v>
          </cell>
          <cell r="CD353">
            <v>42507</v>
          </cell>
          <cell r="CE353">
            <v>42513</v>
          </cell>
        </row>
        <row r="354">
          <cell r="V354">
            <v>42502</v>
          </cell>
          <cell r="W354">
            <v>42502</v>
          </cell>
          <cell r="X354">
            <v>42488</v>
          </cell>
          <cell r="Y354">
            <v>42502</v>
          </cell>
          <cell r="Z354">
            <v>42502</v>
          </cell>
          <cell r="AA354">
            <v>42502</v>
          </cell>
          <cell r="AB354">
            <v>42506</v>
          </cell>
          <cell r="AC354">
            <v>42502</v>
          </cell>
          <cell r="AD354">
            <v>42502</v>
          </cell>
          <cell r="AE354">
            <v>42502</v>
          </cell>
          <cell r="AF354">
            <v>42502</v>
          </cell>
          <cell r="AG354">
            <v>42502</v>
          </cell>
          <cell r="AH354">
            <v>42510</v>
          </cell>
          <cell r="AI354">
            <v>42502</v>
          </cell>
          <cell r="AJ354">
            <v>42508</v>
          </cell>
          <cell r="AK354">
            <v>42502</v>
          </cell>
          <cell r="AL354">
            <v>42502</v>
          </cell>
          <cell r="AM354">
            <v>42496</v>
          </cell>
          <cell r="AN354">
            <v>42506</v>
          </cell>
          <cell r="AO354">
            <v>42507</v>
          </cell>
          <cell r="BL354">
            <v>42502</v>
          </cell>
          <cell r="BM354">
            <v>42502</v>
          </cell>
          <cell r="BN354">
            <v>42510</v>
          </cell>
          <cell r="BO354">
            <v>42502</v>
          </cell>
          <cell r="BP354">
            <v>42502</v>
          </cell>
          <cell r="BQ354">
            <v>42502</v>
          </cell>
          <cell r="BR354">
            <v>42506</v>
          </cell>
          <cell r="BS354">
            <v>42502</v>
          </cell>
          <cell r="BT354">
            <v>42502</v>
          </cell>
          <cell r="BU354">
            <v>42502</v>
          </cell>
          <cell r="BV354">
            <v>42502</v>
          </cell>
          <cell r="BW354">
            <v>42502</v>
          </cell>
          <cell r="BX354">
            <v>42510</v>
          </cell>
          <cell r="BY354">
            <v>42502</v>
          </cell>
          <cell r="BZ354">
            <v>42510</v>
          </cell>
          <cell r="CA354">
            <v>42502</v>
          </cell>
          <cell r="CB354">
            <v>42502</v>
          </cell>
          <cell r="CC354">
            <v>42502</v>
          </cell>
          <cell r="CD354">
            <v>42506</v>
          </cell>
          <cell r="CE354">
            <v>42510</v>
          </cell>
        </row>
        <row r="355">
          <cell r="V355">
            <v>42501</v>
          </cell>
          <cell r="W355">
            <v>42501</v>
          </cell>
          <cell r="X355">
            <v>42487</v>
          </cell>
          <cell r="Y355">
            <v>42501</v>
          </cell>
          <cell r="Z355">
            <v>42501</v>
          </cell>
          <cell r="AA355">
            <v>42501</v>
          </cell>
          <cell r="AB355">
            <v>42503</v>
          </cell>
          <cell r="AC355">
            <v>42501</v>
          </cell>
          <cell r="AD355">
            <v>42501</v>
          </cell>
          <cell r="AE355">
            <v>42501</v>
          </cell>
          <cell r="AF355">
            <v>42501</v>
          </cell>
          <cell r="AG355">
            <v>42501</v>
          </cell>
          <cell r="AH355">
            <v>42509</v>
          </cell>
          <cell r="AI355">
            <v>42501</v>
          </cell>
          <cell r="AJ355">
            <v>42507</v>
          </cell>
          <cell r="AK355">
            <v>42501</v>
          </cell>
          <cell r="AL355">
            <v>42501</v>
          </cell>
          <cell r="AM355">
            <v>42495</v>
          </cell>
          <cell r="AN355">
            <v>42503</v>
          </cell>
          <cell r="AO355">
            <v>42503</v>
          </cell>
          <cell r="BL355">
            <v>42501</v>
          </cell>
          <cell r="BM355">
            <v>42501</v>
          </cell>
          <cell r="BN355">
            <v>42509</v>
          </cell>
          <cell r="BO355">
            <v>42501</v>
          </cell>
          <cell r="BP355">
            <v>42501</v>
          </cell>
          <cell r="BQ355">
            <v>42501</v>
          </cell>
          <cell r="BR355">
            <v>42503</v>
          </cell>
          <cell r="BS355">
            <v>42501</v>
          </cell>
          <cell r="BT355">
            <v>42501</v>
          </cell>
          <cell r="BU355">
            <v>42501</v>
          </cell>
          <cell r="BV355">
            <v>42501</v>
          </cell>
          <cell r="BW355">
            <v>42501</v>
          </cell>
          <cell r="BX355">
            <v>42509</v>
          </cell>
          <cell r="BY355">
            <v>42501</v>
          </cell>
          <cell r="BZ355">
            <v>42509</v>
          </cell>
          <cell r="CA355">
            <v>42501</v>
          </cell>
          <cell r="CB355">
            <v>42501</v>
          </cell>
          <cell r="CC355">
            <v>42501</v>
          </cell>
          <cell r="CD355">
            <v>42503</v>
          </cell>
          <cell r="CE355">
            <v>42509</v>
          </cell>
        </row>
        <row r="356">
          <cell r="V356">
            <v>42500</v>
          </cell>
          <cell r="W356">
            <v>42500</v>
          </cell>
          <cell r="X356">
            <v>42486</v>
          </cell>
          <cell r="Y356">
            <v>42500</v>
          </cell>
          <cell r="Z356">
            <v>42500</v>
          </cell>
          <cell r="AA356">
            <v>42500</v>
          </cell>
          <cell r="AB356">
            <v>42502</v>
          </cell>
          <cell r="AC356">
            <v>42500</v>
          </cell>
          <cell r="AD356">
            <v>42500</v>
          </cell>
          <cell r="AE356">
            <v>42500</v>
          </cell>
          <cell r="AF356">
            <v>42500</v>
          </cell>
          <cell r="AG356">
            <v>42500</v>
          </cell>
          <cell r="AH356">
            <v>42508</v>
          </cell>
          <cell r="AI356">
            <v>42500</v>
          </cell>
          <cell r="AJ356">
            <v>42503</v>
          </cell>
          <cell r="AK356">
            <v>42500</v>
          </cell>
          <cell r="AL356">
            <v>42500</v>
          </cell>
          <cell r="AM356">
            <v>42494</v>
          </cell>
          <cell r="AN356">
            <v>42502</v>
          </cell>
          <cell r="AO356">
            <v>42502</v>
          </cell>
          <cell r="BL356">
            <v>42500</v>
          </cell>
          <cell r="BM356">
            <v>42500</v>
          </cell>
          <cell r="BN356">
            <v>42508</v>
          </cell>
          <cell r="BO356">
            <v>42500</v>
          </cell>
          <cell r="BP356">
            <v>42500</v>
          </cell>
          <cell r="BQ356">
            <v>42500</v>
          </cell>
          <cell r="BR356">
            <v>42502</v>
          </cell>
          <cell r="BS356">
            <v>42500</v>
          </cell>
          <cell r="BT356">
            <v>42500</v>
          </cell>
          <cell r="BU356">
            <v>42500</v>
          </cell>
          <cell r="BV356">
            <v>42500</v>
          </cell>
          <cell r="BW356">
            <v>42500</v>
          </cell>
          <cell r="BX356">
            <v>42508</v>
          </cell>
          <cell r="BY356">
            <v>42500</v>
          </cell>
          <cell r="BZ356">
            <v>42508</v>
          </cell>
          <cell r="CA356">
            <v>42500</v>
          </cell>
          <cell r="CB356">
            <v>42500</v>
          </cell>
          <cell r="CC356">
            <v>42500</v>
          </cell>
          <cell r="CD356">
            <v>42502</v>
          </cell>
          <cell r="CE356">
            <v>42508</v>
          </cell>
        </row>
        <row r="357">
          <cell r="V357">
            <v>42499</v>
          </cell>
          <cell r="W357">
            <v>42499</v>
          </cell>
          <cell r="X357">
            <v>42485</v>
          </cell>
          <cell r="Y357">
            <v>42499</v>
          </cell>
          <cell r="Z357">
            <v>42499</v>
          </cell>
          <cell r="AA357">
            <v>42499</v>
          </cell>
          <cell r="AB357">
            <v>42501</v>
          </cell>
          <cell r="AC357">
            <v>42499</v>
          </cell>
          <cell r="AD357">
            <v>42499</v>
          </cell>
          <cell r="AE357">
            <v>42499</v>
          </cell>
          <cell r="AF357">
            <v>42499</v>
          </cell>
          <cell r="AG357">
            <v>42499</v>
          </cell>
          <cell r="AH357">
            <v>42507</v>
          </cell>
          <cell r="AI357">
            <v>42499</v>
          </cell>
          <cell r="AJ357">
            <v>42502</v>
          </cell>
          <cell r="AK357">
            <v>42499</v>
          </cell>
          <cell r="AL357">
            <v>42499</v>
          </cell>
          <cell r="AM357">
            <v>42493</v>
          </cell>
          <cell r="AN357">
            <v>42501</v>
          </cell>
          <cell r="AO357">
            <v>42501</v>
          </cell>
          <cell r="BL357">
            <v>42499</v>
          </cell>
          <cell r="BM357">
            <v>42499</v>
          </cell>
          <cell r="BN357">
            <v>42507</v>
          </cell>
          <cell r="BO357">
            <v>42499</v>
          </cell>
          <cell r="BP357">
            <v>42499</v>
          </cell>
          <cell r="BQ357">
            <v>42499</v>
          </cell>
          <cell r="BR357">
            <v>42501</v>
          </cell>
          <cell r="BS357">
            <v>42499</v>
          </cell>
          <cell r="BT357">
            <v>42499</v>
          </cell>
          <cell r="BU357">
            <v>42499</v>
          </cell>
          <cell r="BV357">
            <v>42499</v>
          </cell>
          <cell r="BW357">
            <v>42499</v>
          </cell>
          <cell r="BX357">
            <v>42507</v>
          </cell>
          <cell r="BY357">
            <v>42499</v>
          </cell>
          <cell r="BZ357">
            <v>42507</v>
          </cell>
          <cell r="CA357">
            <v>42499</v>
          </cell>
          <cell r="CB357">
            <v>42499</v>
          </cell>
          <cell r="CC357">
            <v>42499</v>
          </cell>
          <cell r="CD357">
            <v>42501</v>
          </cell>
          <cell r="CE357">
            <v>42507</v>
          </cell>
        </row>
        <row r="358">
          <cell r="V358">
            <v>42496</v>
          </cell>
          <cell r="W358">
            <v>42496</v>
          </cell>
          <cell r="X358">
            <v>42482</v>
          </cell>
          <cell r="Y358">
            <v>42496</v>
          </cell>
          <cell r="Z358">
            <v>42496</v>
          </cell>
          <cell r="AA358">
            <v>42496</v>
          </cell>
          <cell r="AB358">
            <v>42500</v>
          </cell>
          <cell r="AC358">
            <v>42496</v>
          </cell>
          <cell r="AD358">
            <v>42496</v>
          </cell>
          <cell r="AE358">
            <v>42496</v>
          </cell>
          <cell r="AF358">
            <v>42496</v>
          </cell>
          <cell r="AG358">
            <v>42496</v>
          </cell>
          <cell r="AH358">
            <v>42503</v>
          </cell>
          <cell r="AI358">
            <v>42496</v>
          </cell>
          <cell r="AJ358">
            <v>42501</v>
          </cell>
          <cell r="AK358">
            <v>42496</v>
          </cell>
          <cell r="AL358">
            <v>42496</v>
          </cell>
          <cell r="AM358">
            <v>42492</v>
          </cell>
          <cell r="AN358">
            <v>42500</v>
          </cell>
          <cell r="AO358">
            <v>42500</v>
          </cell>
          <cell r="BL358">
            <v>42496</v>
          </cell>
          <cell r="BM358">
            <v>42496</v>
          </cell>
          <cell r="BN358">
            <v>42503</v>
          </cell>
          <cell r="BO358">
            <v>42496</v>
          </cell>
          <cell r="BP358">
            <v>42496</v>
          </cell>
          <cell r="BQ358">
            <v>42496</v>
          </cell>
          <cell r="BR358">
            <v>42500</v>
          </cell>
          <cell r="BS358">
            <v>42496</v>
          </cell>
          <cell r="BT358">
            <v>42496</v>
          </cell>
          <cell r="BU358">
            <v>42496</v>
          </cell>
          <cell r="BV358">
            <v>42496</v>
          </cell>
          <cell r="BW358">
            <v>42496</v>
          </cell>
          <cell r="BX358">
            <v>42503</v>
          </cell>
          <cell r="BY358">
            <v>42496</v>
          </cell>
          <cell r="BZ358">
            <v>42503</v>
          </cell>
          <cell r="CA358">
            <v>42496</v>
          </cell>
          <cell r="CB358">
            <v>42496</v>
          </cell>
          <cell r="CC358">
            <v>42496</v>
          </cell>
          <cell r="CD358">
            <v>42500</v>
          </cell>
          <cell r="CE358">
            <v>42503</v>
          </cell>
        </row>
        <row r="359">
          <cell r="V359">
            <v>42495</v>
          </cell>
          <cell r="W359">
            <v>42495</v>
          </cell>
          <cell r="X359">
            <v>42481</v>
          </cell>
          <cell r="Y359">
            <v>42495</v>
          </cell>
          <cell r="Z359">
            <v>42495</v>
          </cell>
          <cell r="AA359">
            <v>42495</v>
          </cell>
          <cell r="AB359">
            <v>42499</v>
          </cell>
          <cell r="AC359">
            <v>42495</v>
          </cell>
          <cell r="AD359">
            <v>42495</v>
          </cell>
          <cell r="AE359">
            <v>42495</v>
          </cell>
          <cell r="AF359">
            <v>42495</v>
          </cell>
          <cell r="AG359">
            <v>42495</v>
          </cell>
          <cell r="AH359">
            <v>42502</v>
          </cell>
          <cell r="AI359">
            <v>42495</v>
          </cell>
          <cell r="AJ359">
            <v>42500</v>
          </cell>
          <cell r="AK359">
            <v>42495</v>
          </cell>
          <cell r="AL359">
            <v>42495</v>
          </cell>
          <cell r="AM359">
            <v>42489</v>
          </cell>
          <cell r="AN359">
            <v>42499</v>
          </cell>
          <cell r="AO359">
            <v>42499</v>
          </cell>
          <cell r="BL359">
            <v>42495</v>
          </cell>
          <cell r="BM359">
            <v>42495</v>
          </cell>
          <cell r="BN359">
            <v>42502</v>
          </cell>
          <cell r="BO359">
            <v>42495</v>
          </cell>
          <cell r="BP359">
            <v>42495</v>
          </cell>
          <cell r="BQ359">
            <v>42495</v>
          </cell>
          <cell r="BR359">
            <v>42499</v>
          </cell>
          <cell r="BS359">
            <v>42495</v>
          </cell>
          <cell r="BT359">
            <v>42495</v>
          </cell>
          <cell r="BU359">
            <v>42495</v>
          </cell>
          <cell r="BV359">
            <v>42495</v>
          </cell>
          <cell r="BW359">
            <v>42495</v>
          </cell>
          <cell r="BX359">
            <v>42502</v>
          </cell>
          <cell r="BY359">
            <v>42495</v>
          </cell>
          <cell r="BZ359">
            <v>42502</v>
          </cell>
          <cell r="CA359">
            <v>42495</v>
          </cell>
          <cell r="CB359">
            <v>42495</v>
          </cell>
          <cell r="CC359">
            <v>42495</v>
          </cell>
          <cell r="CD359">
            <v>42499</v>
          </cell>
          <cell r="CE359">
            <v>42502</v>
          </cell>
        </row>
        <row r="360">
          <cell r="V360">
            <v>42494</v>
          </cell>
          <cell r="W360">
            <v>42494</v>
          </cell>
          <cell r="X360">
            <v>42480</v>
          </cell>
          <cell r="Y360">
            <v>42494</v>
          </cell>
          <cell r="Z360">
            <v>42494</v>
          </cell>
          <cell r="AA360">
            <v>42494</v>
          </cell>
          <cell r="AB360">
            <v>42496</v>
          </cell>
          <cell r="AC360">
            <v>42494</v>
          </cell>
          <cell r="AD360">
            <v>42494</v>
          </cell>
          <cell r="AE360">
            <v>42494</v>
          </cell>
          <cell r="AF360">
            <v>42494</v>
          </cell>
          <cell r="AG360">
            <v>42494</v>
          </cell>
          <cell r="AH360">
            <v>42501</v>
          </cell>
          <cell r="AI360">
            <v>42494</v>
          </cell>
          <cell r="AJ360">
            <v>42499</v>
          </cell>
          <cell r="AK360">
            <v>42494</v>
          </cell>
          <cell r="AL360">
            <v>42494</v>
          </cell>
          <cell r="AM360">
            <v>42488</v>
          </cell>
          <cell r="AN360">
            <v>42496</v>
          </cell>
          <cell r="AO360">
            <v>42496</v>
          </cell>
          <cell r="BL360">
            <v>42494</v>
          </cell>
          <cell r="BM360">
            <v>42494</v>
          </cell>
          <cell r="BN360">
            <v>42501</v>
          </cell>
          <cell r="BO360">
            <v>42494</v>
          </cell>
          <cell r="BP360">
            <v>42494</v>
          </cell>
          <cell r="BQ360">
            <v>42494</v>
          </cell>
          <cell r="BR360">
            <v>42496</v>
          </cell>
          <cell r="BS360">
            <v>42494</v>
          </cell>
          <cell r="BT360">
            <v>42494</v>
          </cell>
          <cell r="BU360">
            <v>42494</v>
          </cell>
          <cell r="BV360">
            <v>42494</v>
          </cell>
          <cell r="BW360">
            <v>42494</v>
          </cell>
          <cell r="BX360">
            <v>42501</v>
          </cell>
          <cell r="BY360">
            <v>42494</v>
          </cell>
          <cell r="BZ360">
            <v>42501</v>
          </cell>
          <cell r="CA360">
            <v>42494</v>
          </cell>
          <cell r="CB360">
            <v>42494</v>
          </cell>
          <cell r="CC360">
            <v>42494</v>
          </cell>
          <cell r="CD360">
            <v>42496</v>
          </cell>
          <cell r="CE360">
            <v>42501</v>
          </cell>
        </row>
        <row r="361">
          <cell r="V361">
            <v>42493</v>
          </cell>
          <cell r="W361">
            <v>42493</v>
          </cell>
          <cell r="X361">
            <v>42479</v>
          </cell>
          <cell r="Y361">
            <v>42493</v>
          </cell>
          <cell r="Z361">
            <v>42493</v>
          </cell>
          <cell r="AA361">
            <v>42493</v>
          </cell>
          <cell r="AB361">
            <v>42495</v>
          </cell>
          <cell r="AC361">
            <v>42493</v>
          </cell>
          <cell r="AD361">
            <v>42493</v>
          </cell>
          <cell r="AE361">
            <v>42493</v>
          </cell>
          <cell r="AF361">
            <v>42493</v>
          </cell>
          <cell r="AG361">
            <v>42493</v>
          </cell>
          <cell r="AH361">
            <v>42500</v>
          </cell>
          <cell r="AI361">
            <v>42493</v>
          </cell>
          <cell r="AJ361">
            <v>42494</v>
          </cell>
          <cell r="AK361">
            <v>42493</v>
          </cell>
          <cell r="AL361">
            <v>42493</v>
          </cell>
          <cell r="AM361">
            <v>42487</v>
          </cell>
          <cell r="AN361">
            <v>42495</v>
          </cell>
          <cell r="AO361">
            <v>42494</v>
          </cell>
          <cell r="BL361">
            <v>42493</v>
          </cell>
          <cell r="BM361">
            <v>42493</v>
          </cell>
          <cell r="BN361">
            <v>42500</v>
          </cell>
          <cell r="BO361">
            <v>42493</v>
          </cell>
          <cell r="BP361">
            <v>42493</v>
          </cell>
          <cell r="BQ361">
            <v>42493</v>
          </cell>
          <cell r="BR361">
            <v>42495</v>
          </cell>
          <cell r="BS361">
            <v>42493</v>
          </cell>
          <cell r="BT361">
            <v>42493</v>
          </cell>
          <cell r="BU361">
            <v>42493</v>
          </cell>
          <cell r="BV361">
            <v>42493</v>
          </cell>
          <cell r="BW361">
            <v>42493</v>
          </cell>
          <cell r="BX361">
            <v>42500</v>
          </cell>
          <cell r="BY361">
            <v>42493</v>
          </cell>
          <cell r="BZ361">
            <v>42500</v>
          </cell>
          <cell r="CA361">
            <v>42493</v>
          </cell>
          <cell r="CB361">
            <v>42493</v>
          </cell>
          <cell r="CC361">
            <v>42493</v>
          </cell>
          <cell r="CD361">
            <v>42495</v>
          </cell>
          <cell r="CE361">
            <v>42500</v>
          </cell>
        </row>
        <row r="362">
          <cell r="V362">
            <v>42492</v>
          </cell>
          <cell r="W362">
            <v>42492</v>
          </cell>
          <cell r="X362">
            <v>42478</v>
          </cell>
          <cell r="Y362">
            <v>42492</v>
          </cell>
          <cell r="Z362">
            <v>42492</v>
          </cell>
          <cell r="AA362">
            <v>42492</v>
          </cell>
          <cell r="AB362">
            <v>42494</v>
          </cell>
          <cell r="AC362">
            <v>42492</v>
          </cell>
          <cell r="AD362">
            <v>42492</v>
          </cell>
          <cell r="AE362">
            <v>42492</v>
          </cell>
          <cell r="AF362">
            <v>42492</v>
          </cell>
          <cell r="AG362">
            <v>42492</v>
          </cell>
          <cell r="AH362">
            <v>42499</v>
          </cell>
          <cell r="AI362">
            <v>42492</v>
          </cell>
          <cell r="AJ362">
            <v>42493</v>
          </cell>
          <cell r="AK362">
            <v>42492</v>
          </cell>
          <cell r="AL362">
            <v>42492</v>
          </cell>
          <cell r="AM362">
            <v>42486</v>
          </cell>
          <cell r="AN362">
            <v>42494</v>
          </cell>
          <cell r="AO362">
            <v>42493</v>
          </cell>
          <cell r="BL362">
            <v>42492</v>
          </cell>
          <cell r="BM362">
            <v>42492</v>
          </cell>
          <cell r="BN362">
            <v>42499</v>
          </cell>
          <cell r="BO362">
            <v>42492</v>
          </cell>
          <cell r="BP362">
            <v>42492</v>
          </cell>
          <cell r="BQ362">
            <v>42492</v>
          </cell>
          <cell r="BR362">
            <v>42494</v>
          </cell>
          <cell r="BS362">
            <v>42492</v>
          </cell>
          <cell r="BT362">
            <v>42492</v>
          </cell>
          <cell r="BU362">
            <v>42492</v>
          </cell>
          <cell r="BV362">
            <v>42492</v>
          </cell>
          <cell r="BW362">
            <v>42492</v>
          </cell>
          <cell r="BX362">
            <v>42499</v>
          </cell>
          <cell r="BY362">
            <v>42492</v>
          </cell>
          <cell r="BZ362">
            <v>42499</v>
          </cell>
          <cell r="CA362">
            <v>42492</v>
          </cell>
          <cell r="CB362">
            <v>42492</v>
          </cell>
          <cell r="CC362">
            <v>42492</v>
          </cell>
          <cell r="CD362">
            <v>42494</v>
          </cell>
          <cell r="CE362">
            <v>42499</v>
          </cell>
        </row>
        <row r="363">
          <cell r="V363">
            <v>42489</v>
          </cell>
          <cell r="W363">
            <v>42489</v>
          </cell>
          <cell r="X363">
            <v>42475</v>
          </cell>
          <cell r="Y363">
            <v>42489</v>
          </cell>
          <cell r="Z363">
            <v>42489</v>
          </cell>
          <cell r="AA363">
            <v>42489</v>
          </cell>
          <cell r="AB363">
            <v>42493</v>
          </cell>
          <cell r="AC363">
            <v>42489</v>
          </cell>
          <cell r="AD363">
            <v>42489</v>
          </cell>
          <cell r="AE363">
            <v>42489</v>
          </cell>
          <cell r="AF363">
            <v>42489</v>
          </cell>
          <cell r="AG363">
            <v>42489</v>
          </cell>
          <cell r="AH363">
            <v>42496</v>
          </cell>
          <cell r="AI363">
            <v>42489</v>
          </cell>
          <cell r="AJ363">
            <v>42492</v>
          </cell>
          <cell r="AK363">
            <v>42489</v>
          </cell>
          <cell r="AL363">
            <v>42489</v>
          </cell>
          <cell r="AM363">
            <v>42485</v>
          </cell>
          <cell r="AN363">
            <v>42493</v>
          </cell>
          <cell r="AO363">
            <v>42492</v>
          </cell>
          <cell r="BL363">
            <v>42489</v>
          </cell>
          <cell r="BM363">
            <v>42489</v>
          </cell>
          <cell r="BN363">
            <v>42496</v>
          </cell>
          <cell r="BO363">
            <v>42489</v>
          </cell>
          <cell r="BP363">
            <v>42489</v>
          </cell>
          <cell r="BQ363">
            <v>42489</v>
          </cell>
          <cell r="BR363">
            <v>42493</v>
          </cell>
          <cell r="BS363">
            <v>42489</v>
          </cell>
          <cell r="BT363">
            <v>42489</v>
          </cell>
          <cell r="BU363">
            <v>42489</v>
          </cell>
          <cell r="BV363">
            <v>42489</v>
          </cell>
          <cell r="BW363">
            <v>42489</v>
          </cell>
          <cell r="BX363">
            <v>42496</v>
          </cell>
          <cell r="BY363">
            <v>42489</v>
          </cell>
          <cell r="BZ363">
            <v>42496</v>
          </cell>
          <cell r="CA363">
            <v>42489</v>
          </cell>
          <cell r="CB363">
            <v>42489</v>
          </cell>
          <cell r="CC363">
            <v>42489</v>
          </cell>
          <cell r="CD363">
            <v>42493</v>
          </cell>
          <cell r="CE363">
            <v>42496</v>
          </cell>
        </row>
        <row r="364">
          <cell r="V364">
            <v>42488</v>
          </cell>
          <cell r="W364">
            <v>42488</v>
          </cell>
          <cell r="X364">
            <v>42474</v>
          </cell>
          <cell r="Y364">
            <v>42488</v>
          </cell>
          <cell r="Z364">
            <v>42488</v>
          </cell>
          <cell r="AA364">
            <v>42488</v>
          </cell>
          <cell r="AB364">
            <v>42489</v>
          </cell>
          <cell r="AC364">
            <v>42488</v>
          </cell>
          <cell r="AD364">
            <v>42488</v>
          </cell>
          <cell r="AE364">
            <v>42488</v>
          </cell>
          <cell r="AF364">
            <v>42488</v>
          </cell>
          <cell r="AG364">
            <v>42488</v>
          </cell>
          <cell r="AH364">
            <v>42495</v>
          </cell>
          <cell r="AI364">
            <v>42488</v>
          </cell>
          <cell r="AJ364">
            <v>42489</v>
          </cell>
          <cell r="AK364">
            <v>42488</v>
          </cell>
          <cell r="AL364">
            <v>42488</v>
          </cell>
          <cell r="AM364">
            <v>42482</v>
          </cell>
          <cell r="AN364">
            <v>42489</v>
          </cell>
          <cell r="AO364">
            <v>42489</v>
          </cell>
          <cell r="BL364">
            <v>42488</v>
          </cell>
          <cell r="BM364">
            <v>42488</v>
          </cell>
          <cell r="BN364">
            <v>42495</v>
          </cell>
          <cell r="BO364">
            <v>42488</v>
          </cell>
          <cell r="BP364">
            <v>42488</v>
          </cell>
          <cell r="BQ364">
            <v>42488</v>
          </cell>
          <cell r="BR364">
            <v>42489</v>
          </cell>
          <cell r="BS364">
            <v>42488</v>
          </cell>
          <cell r="BT364">
            <v>42488</v>
          </cell>
          <cell r="BU364">
            <v>42488</v>
          </cell>
          <cell r="BV364">
            <v>42488</v>
          </cell>
          <cell r="BW364">
            <v>42488</v>
          </cell>
          <cell r="BX364">
            <v>42495</v>
          </cell>
          <cell r="BY364">
            <v>42488</v>
          </cell>
          <cell r="BZ364">
            <v>42495</v>
          </cell>
          <cell r="CA364">
            <v>42488</v>
          </cell>
          <cell r="CB364">
            <v>42488</v>
          </cell>
          <cell r="CC364">
            <v>42488</v>
          </cell>
          <cell r="CD364">
            <v>42489</v>
          </cell>
          <cell r="CE364">
            <v>42495</v>
          </cell>
        </row>
        <row r="365">
          <cell r="V365">
            <v>42487</v>
          </cell>
          <cell r="W365">
            <v>42487</v>
          </cell>
          <cell r="X365">
            <v>42473</v>
          </cell>
          <cell r="Y365">
            <v>42487</v>
          </cell>
          <cell r="Z365">
            <v>42487</v>
          </cell>
          <cell r="AA365">
            <v>42487</v>
          </cell>
          <cell r="AB365">
            <v>42488</v>
          </cell>
          <cell r="AC365">
            <v>42487</v>
          </cell>
          <cell r="AD365">
            <v>42487</v>
          </cell>
          <cell r="AE365">
            <v>42487</v>
          </cell>
          <cell r="AF365">
            <v>42487</v>
          </cell>
          <cell r="AG365">
            <v>42487</v>
          </cell>
          <cell r="AH365">
            <v>42494</v>
          </cell>
          <cell r="AI365">
            <v>42487</v>
          </cell>
          <cell r="AJ365">
            <v>42488</v>
          </cell>
          <cell r="AK365">
            <v>42487</v>
          </cell>
          <cell r="AL365">
            <v>42487</v>
          </cell>
          <cell r="AM365">
            <v>42481</v>
          </cell>
          <cell r="AN365">
            <v>42488</v>
          </cell>
          <cell r="AO365">
            <v>42488</v>
          </cell>
          <cell r="BL365">
            <v>42487</v>
          </cell>
          <cell r="BM365">
            <v>42487</v>
          </cell>
          <cell r="BN365">
            <v>42494</v>
          </cell>
          <cell r="BO365">
            <v>42487</v>
          </cell>
          <cell r="BP365">
            <v>42487</v>
          </cell>
          <cell r="BQ365">
            <v>42487</v>
          </cell>
          <cell r="BR365">
            <v>42488</v>
          </cell>
          <cell r="BS365">
            <v>42487</v>
          </cell>
          <cell r="BT365">
            <v>42487</v>
          </cell>
          <cell r="BU365">
            <v>42487</v>
          </cell>
          <cell r="BV365">
            <v>42487</v>
          </cell>
          <cell r="BW365">
            <v>42487</v>
          </cell>
          <cell r="BX365">
            <v>42494</v>
          </cell>
          <cell r="BY365">
            <v>42487</v>
          </cell>
          <cell r="BZ365">
            <v>42494</v>
          </cell>
          <cell r="CA365">
            <v>42487</v>
          </cell>
          <cell r="CB365">
            <v>42487</v>
          </cell>
          <cell r="CC365">
            <v>42487</v>
          </cell>
          <cell r="CD365">
            <v>42488</v>
          </cell>
          <cell r="CE365">
            <v>42494</v>
          </cell>
        </row>
        <row r="366">
          <cell r="V366">
            <v>42486</v>
          </cell>
          <cell r="W366">
            <v>42486</v>
          </cell>
          <cell r="X366">
            <v>42472</v>
          </cell>
          <cell r="Y366">
            <v>42486</v>
          </cell>
          <cell r="Z366">
            <v>42486</v>
          </cell>
          <cell r="AA366">
            <v>42486</v>
          </cell>
          <cell r="AB366">
            <v>42487</v>
          </cell>
          <cell r="AC366">
            <v>42486</v>
          </cell>
          <cell r="AD366">
            <v>42486</v>
          </cell>
          <cell r="AE366">
            <v>42486</v>
          </cell>
          <cell r="AF366">
            <v>42486</v>
          </cell>
          <cell r="AG366">
            <v>42486</v>
          </cell>
          <cell r="AH366">
            <v>42493</v>
          </cell>
          <cell r="AI366">
            <v>42486</v>
          </cell>
          <cell r="AJ366">
            <v>42487</v>
          </cell>
          <cell r="AK366">
            <v>42486</v>
          </cell>
          <cell r="AL366">
            <v>42486</v>
          </cell>
          <cell r="AM366">
            <v>42480</v>
          </cell>
          <cell r="AN366">
            <v>42487</v>
          </cell>
          <cell r="AO366">
            <v>42487</v>
          </cell>
          <cell r="BL366">
            <v>42486</v>
          </cell>
          <cell r="BM366">
            <v>42486</v>
          </cell>
          <cell r="BN366">
            <v>42493</v>
          </cell>
          <cell r="BO366">
            <v>42486</v>
          </cell>
          <cell r="BP366">
            <v>42486</v>
          </cell>
          <cell r="BQ366">
            <v>42486</v>
          </cell>
          <cell r="BR366">
            <v>42487</v>
          </cell>
          <cell r="BS366">
            <v>42486</v>
          </cell>
          <cell r="BT366">
            <v>42486</v>
          </cell>
          <cell r="BU366">
            <v>42486</v>
          </cell>
          <cell r="BV366">
            <v>42486</v>
          </cell>
          <cell r="BW366">
            <v>42486</v>
          </cell>
          <cell r="BX366">
            <v>42493</v>
          </cell>
          <cell r="BY366">
            <v>42486</v>
          </cell>
          <cell r="BZ366">
            <v>42493</v>
          </cell>
          <cell r="CA366">
            <v>42486</v>
          </cell>
          <cell r="CB366">
            <v>42486</v>
          </cell>
          <cell r="CC366">
            <v>42486</v>
          </cell>
          <cell r="CD366">
            <v>42487</v>
          </cell>
          <cell r="CE366">
            <v>42493</v>
          </cell>
        </row>
        <row r="367">
          <cell r="V367">
            <v>42485</v>
          </cell>
          <cell r="W367">
            <v>42485</v>
          </cell>
          <cell r="X367">
            <v>42471</v>
          </cell>
          <cell r="Y367">
            <v>42485</v>
          </cell>
          <cell r="Z367">
            <v>42485</v>
          </cell>
          <cell r="AA367">
            <v>42485</v>
          </cell>
          <cell r="AB367">
            <v>42486</v>
          </cell>
          <cell r="AC367">
            <v>42485</v>
          </cell>
          <cell r="AD367">
            <v>42485</v>
          </cell>
          <cell r="AE367">
            <v>42485</v>
          </cell>
          <cell r="AF367">
            <v>42485</v>
          </cell>
          <cell r="AG367">
            <v>42485</v>
          </cell>
          <cell r="AH367">
            <v>42492</v>
          </cell>
          <cell r="AI367">
            <v>42485</v>
          </cell>
          <cell r="AJ367">
            <v>42486</v>
          </cell>
          <cell r="AK367">
            <v>42485</v>
          </cell>
          <cell r="AL367">
            <v>42485</v>
          </cell>
          <cell r="AM367">
            <v>42478</v>
          </cell>
          <cell r="AN367">
            <v>42486</v>
          </cell>
          <cell r="AO367">
            <v>42486</v>
          </cell>
          <cell r="BL367">
            <v>42485</v>
          </cell>
          <cell r="BM367">
            <v>42485</v>
          </cell>
          <cell r="BN367">
            <v>42492</v>
          </cell>
          <cell r="BO367">
            <v>42485</v>
          </cell>
          <cell r="BP367">
            <v>42485</v>
          </cell>
          <cell r="BQ367">
            <v>42485</v>
          </cell>
          <cell r="BR367">
            <v>42486</v>
          </cell>
          <cell r="BS367">
            <v>42485</v>
          </cell>
          <cell r="BT367">
            <v>42485</v>
          </cell>
          <cell r="BU367">
            <v>42485</v>
          </cell>
          <cell r="BV367">
            <v>42485</v>
          </cell>
          <cell r="BW367">
            <v>42485</v>
          </cell>
          <cell r="BX367">
            <v>42492</v>
          </cell>
          <cell r="BY367">
            <v>42485</v>
          </cell>
          <cell r="BZ367">
            <v>42492</v>
          </cell>
          <cell r="CA367">
            <v>42485</v>
          </cell>
          <cell r="CB367">
            <v>42485</v>
          </cell>
          <cell r="CC367">
            <v>42485</v>
          </cell>
          <cell r="CD367">
            <v>42486</v>
          </cell>
          <cell r="CE367">
            <v>42492</v>
          </cell>
        </row>
        <row r="368">
          <cell r="V368">
            <v>42482</v>
          </cell>
          <cell r="W368">
            <v>42482</v>
          </cell>
          <cell r="X368">
            <v>42468</v>
          </cell>
          <cell r="Y368">
            <v>42482</v>
          </cell>
          <cell r="Z368">
            <v>42482</v>
          </cell>
          <cell r="AA368">
            <v>42482</v>
          </cell>
          <cell r="AB368">
            <v>42485</v>
          </cell>
          <cell r="AC368">
            <v>42482</v>
          </cell>
          <cell r="AD368">
            <v>42482</v>
          </cell>
          <cell r="AE368">
            <v>42482</v>
          </cell>
          <cell r="AF368">
            <v>42482</v>
          </cell>
          <cell r="AG368">
            <v>42482</v>
          </cell>
          <cell r="AH368">
            <v>42489</v>
          </cell>
          <cell r="AI368">
            <v>42482</v>
          </cell>
          <cell r="AJ368">
            <v>42485</v>
          </cell>
          <cell r="AK368">
            <v>42482</v>
          </cell>
          <cell r="AL368">
            <v>42482</v>
          </cell>
          <cell r="AM368">
            <v>42473</v>
          </cell>
          <cell r="AN368">
            <v>42485</v>
          </cell>
          <cell r="AO368">
            <v>42485</v>
          </cell>
          <cell r="BL368">
            <v>42482</v>
          </cell>
          <cell r="BM368">
            <v>42482</v>
          </cell>
          <cell r="BN368">
            <v>42489</v>
          </cell>
          <cell r="BO368">
            <v>42482</v>
          </cell>
          <cell r="BP368">
            <v>42482</v>
          </cell>
          <cell r="BQ368">
            <v>42482</v>
          </cell>
          <cell r="BR368">
            <v>42485</v>
          </cell>
          <cell r="BS368">
            <v>42482</v>
          </cell>
          <cell r="BT368">
            <v>42482</v>
          </cell>
          <cell r="BU368">
            <v>42482</v>
          </cell>
          <cell r="BV368">
            <v>42482</v>
          </cell>
          <cell r="BW368">
            <v>42482</v>
          </cell>
          <cell r="BX368">
            <v>42489</v>
          </cell>
          <cell r="BY368">
            <v>42482</v>
          </cell>
          <cell r="BZ368">
            <v>42489</v>
          </cell>
          <cell r="CA368">
            <v>42482</v>
          </cell>
          <cell r="CB368">
            <v>42482</v>
          </cell>
          <cell r="CC368">
            <v>42482</v>
          </cell>
          <cell r="CD368">
            <v>42485</v>
          </cell>
          <cell r="CE368">
            <v>42489</v>
          </cell>
        </row>
        <row r="369">
          <cell r="V369">
            <v>42481</v>
          </cell>
          <cell r="W369">
            <v>42481</v>
          </cell>
          <cell r="X369">
            <v>42467</v>
          </cell>
          <cell r="Y369">
            <v>42481</v>
          </cell>
          <cell r="Z369">
            <v>42481</v>
          </cell>
          <cell r="AA369">
            <v>42481</v>
          </cell>
          <cell r="AB369">
            <v>42482</v>
          </cell>
          <cell r="AC369">
            <v>42481</v>
          </cell>
          <cell r="AD369">
            <v>42481</v>
          </cell>
          <cell r="AE369">
            <v>42481</v>
          </cell>
          <cell r="AF369">
            <v>42481</v>
          </cell>
          <cell r="AG369">
            <v>42481</v>
          </cell>
          <cell r="AH369">
            <v>42488</v>
          </cell>
          <cell r="AI369">
            <v>42481</v>
          </cell>
          <cell r="AJ369">
            <v>42481</v>
          </cell>
          <cell r="AK369">
            <v>42481</v>
          </cell>
          <cell r="AL369">
            <v>42481</v>
          </cell>
          <cell r="AM369">
            <v>42472</v>
          </cell>
          <cell r="AN369">
            <v>42482</v>
          </cell>
          <cell r="AO369">
            <v>42482</v>
          </cell>
          <cell r="BL369">
            <v>42481</v>
          </cell>
          <cell r="BM369">
            <v>42481</v>
          </cell>
          <cell r="BN369">
            <v>42488</v>
          </cell>
          <cell r="BO369">
            <v>42481</v>
          </cell>
          <cell r="BP369">
            <v>42481</v>
          </cell>
          <cell r="BQ369">
            <v>42481</v>
          </cell>
          <cell r="BR369">
            <v>42482</v>
          </cell>
          <cell r="BS369">
            <v>42481</v>
          </cell>
          <cell r="BT369">
            <v>42481</v>
          </cell>
          <cell r="BU369">
            <v>42481</v>
          </cell>
          <cell r="BV369">
            <v>42481</v>
          </cell>
          <cell r="BW369">
            <v>42481</v>
          </cell>
          <cell r="BX369">
            <v>42488</v>
          </cell>
          <cell r="BY369">
            <v>42481</v>
          </cell>
          <cell r="BZ369">
            <v>42488</v>
          </cell>
          <cell r="CA369">
            <v>42481</v>
          </cell>
          <cell r="CB369">
            <v>42481</v>
          </cell>
          <cell r="CC369">
            <v>42481</v>
          </cell>
          <cell r="CD369">
            <v>42482</v>
          </cell>
          <cell r="CE369">
            <v>42488</v>
          </cell>
        </row>
        <row r="370">
          <cell r="V370">
            <v>42480</v>
          </cell>
          <cell r="W370">
            <v>42480</v>
          </cell>
          <cell r="X370">
            <v>42466</v>
          </cell>
          <cell r="Y370">
            <v>42480</v>
          </cell>
          <cell r="Z370">
            <v>42480</v>
          </cell>
          <cell r="AA370">
            <v>42480</v>
          </cell>
          <cell r="AB370">
            <v>42481</v>
          </cell>
          <cell r="AC370">
            <v>42480</v>
          </cell>
          <cell r="AD370">
            <v>42480</v>
          </cell>
          <cell r="AE370">
            <v>42480</v>
          </cell>
          <cell r="AF370">
            <v>42480</v>
          </cell>
          <cell r="AG370">
            <v>42480</v>
          </cell>
          <cell r="AH370">
            <v>42487</v>
          </cell>
          <cell r="AI370">
            <v>42480</v>
          </cell>
          <cell r="AJ370">
            <v>42480</v>
          </cell>
          <cell r="AK370">
            <v>42480</v>
          </cell>
          <cell r="AL370">
            <v>42480</v>
          </cell>
          <cell r="AM370">
            <v>42471</v>
          </cell>
          <cell r="AN370">
            <v>42481</v>
          </cell>
          <cell r="AO370">
            <v>42481</v>
          </cell>
          <cell r="BL370">
            <v>42480</v>
          </cell>
          <cell r="BM370">
            <v>42480</v>
          </cell>
          <cell r="BN370">
            <v>42487</v>
          </cell>
          <cell r="BO370">
            <v>42480</v>
          </cell>
          <cell r="BP370">
            <v>42480</v>
          </cell>
          <cell r="BQ370">
            <v>42480</v>
          </cell>
          <cell r="BR370">
            <v>42481</v>
          </cell>
          <cell r="BS370">
            <v>42480</v>
          </cell>
          <cell r="BT370">
            <v>42480</v>
          </cell>
          <cell r="BU370">
            <v>42480</v>
          </cell>
          <cell r="BV370">
            <v>42480</v>
          </cell>
          <cell r="BW370">
            <v>42480</v>
          </cell>
          <cell r="BX370">
            <v>42487</v>
          </cell>
          <cell r="BY370">
            <v>42480</v>
          </cell>
          <cell r="BZ370">
            <v>42487</v>
          </cell>
          <cell r="CA370">
            <v>42480</v>
          </cell>
          <cell r="CB370">
            <v>42480</v>
          </cell>
          <cell r="CC370">
            <v>42480</v>
          </cell>
          <cell r="CD370">
            <v>42481</v>
          </cell>
          <cell r="CE370">
            <v>42487</v>
          </cell>
        </row>
        <row r="371">
          <cell r="V371">
            <v>42479</v>
          </cell>
          <cell r="W371">
            <v>42479</v>
          </cell>
          <cell r="X371">
            <v>42465</v>
          </cell>
          <cell r="Y371">
            <v>42479</v>
          </cell>
          <cell r="Z371">
            <v>42479</v>
          </cell>
          <cell r="AA371">
            <v>42479</v>
          </cell>
          <cell r="AB371">
            <v>42480</v>
          </cell>
          <cell r="AC371">
            <v>42479</v>
          </cell>
          <cell r="AD371">
            <v>42479</v>
          </cell>
          <cell r="AE371">
            <v>42479</v>
          </cell>
          <cell r="AF371">
            <v>42479</v>
          </cell>
          <cell r="AG371">
            <v>42479</v>
          </cell>
          <cell r="AH371">
            <v>42486</v>
          </cell>
          <cell r="AI371">
            <v>42479</v>
          </cell>
          <cell r="AJ371">
            <v>42479</v>
          </cell>
          <cell r="AK371">
            <v>42479</v>
          </cell>
          <cell r="AL371">
            <v>42479</v>
          </cell>
          <cell r="AM371">
            <v>42468</v>
          </cell>
          <cell r="AN371">
            <v>42480</v>
          </cell>
          <cell r="AO371">
            <v>42480</v>
          </cell>
          <cell r="BL371">
            <v>42479</v>
          </cell>
          <cell r="BM371">
            <v>42479</v>
          </cell>
          <cell r="BN371">
            <v>42486</v>
          </cell>
          <cell r="BO371">
            <v>42479</v>
          </cell>
          <cell r="BP371">
            <v>42479</v>
          </cell>
          <cell r="BQ371">
            <v>42479</v>
          </cell>
          <cell r="BR371">
            <v>42480</v>
          </cell>
          <cell r="BS371">
            <v>42479</v>
          </cell>
          <cell r="BT371">
            <v>42479</v>
          </cell>
          <cell r="BU371">
            <v>42479</v>
          </cell>
          <cell r="BV371">
            <v>42479</v>
          </cell>
          <cell r="BW371">
            <v>42479</v>
          </cell>
          <cell r="BX371">
            <v>42486</v>
          </cell>
          <cell r="BY371">
            <v>42479</v>
          </cell>
          <cell r="BZ371">
            <v>42486</v>
          </cell>
          <cell r="CA371">
            <v>42479</v>
          </cell>
          <cell r="CB371">
            <v>42479</v>
          </cell>
          <cell r="CC371">
            <v>42479</v>
          </cell>
          <cell r="CD371">
            <v>42480</v>
          </cell>
          <cell r="CE371">
            <v>42486</v>
          </cell>
        </row>
        <row r="372">
          <cell r="V372">
            <v>42478</v>
          </cell>
          <cell r="W372">
            <v>42478</v>
          </cell>
          <cell r="X372">
            <v>42464</v>
          </cell>
          <cell r="Y372">
            <v>42478</v>
          </cell>
          <cell r="Z372">
            <v>42478</v>
          </cell>
          <cell r="AA372">
            <v>42478</v>
          </cell>
          <cell r="AB372">
            <v>42479</v>
          </cell>
          <cell r="AC372">
            <v>42478</v>
          </cell>
          <cell r="AD372">
            <v>42478</v>
          </cell>
          <cell r="AE372">
            <v>42478</v>
          </cell>
          <cell r="AF372">
            <v>42478</v>
          </cell>
          <cell r="AG372">
            <v>42478</v>
          </cell>
          <cell r="AH372">
            <v>42485</v>
          </cell>
          <cell r="AI372">
            <v>42478</v>
          </cell>
          <cell r="AJ372">
            <v>42478</v>
          </cell>
          <cell r="AK372">
            <v>42478</v>
          </cell>
          <cell r="AL372">
            <v>42478</v>
          </cell>
          <cell r="AM372">
            <v>42467</v>
          </cell>
          <cell r="AN372">
            <v>42479</v>
          </cell>
          <cell r="AO372">
            <v>42479</v>
          </cell>
          <cell r="BL372">
            <v>42478</v>
          </cell>
          <cell r="BM372">
            <v>42478</v>
          </cell>
          <cell r="BN372">
            <v>42485</v>
          </cell>
          <cell r="BO372">
            <v>42478</v>
          </cell>
          <cell r="BP372">
            <v>42478</v>
          </cell>
          <cell r="BQ372">
            <v>42478</v>
          </cell>
          <cell r="BR372">
            <v>42479</v>
          </cell>
          <cell r="BS372">
            <v>42478</v>
          </cell>
          <cell r="BT372">
            <v>42478</v>
          </cell>
          <cell r="BU372">
            <v>42478</v>
          </cell>
          <cell r="BV372">
            <v>42478</v>
          </cell>
          <cell r="BW372">
            <v>42478</v>
          </cell>
          <cell r="BX372">
            <v>42485</v>
          </cell>
          <cell r="BY372">
            <v>42478</v>
          </cell>
          <cell r="BZ372">
            <v>42485</v>
          </cell>
          <cell r="CA372">
            <v>42478</v>
          </cell>
          <cell r="CB372">
            <v>42478</v>
          </cell>
          <cell r="CC372">
            <v>42478</v>
          </cell>
          <cell r="CD372">
            <v>42479</v>
          </cell>
          <cell r="CE372">
            <v>42485</v>
          </cell>
        </row>
        <row r="373">
          <cell r="V373">
            <v>42475</v>
          </cell>
          <cell r="W373">
            <v>42475</v>
          </cell>
          <cell r="X373">
            <v>42461</v>
          </cell>
          <cell r="Y373">
            <v>42475</v>
          </cell>
          <cell r="Z373">
            <v>42475</v>
          </cell>
          <cell r="AA373">
            <v>42475</v>
          </cell>
          <cell r="AB373">
            <v>42478</v>
          </cell>
          <cell r="AC373">
            <v>42475</v>
          </cell>
          <cell r="AD373">
            <v>42475</v>
          </cell>
          <cell r="AE373">
            <v>42475</v>
          </cell>
          <cell r="AF373">
            <v>42475</v>
          </cell>
          <cell r="AG373">
            <v>42475</v>
          </cell>
          <cell r="AH373">
            <v>42482</v>
          </cell>
          <cell r="AI373">
            <v>42475</v>
          </cell>
          <cell r="AJ373">
            <v>42475</v>
          </cell>
          <cell r="AK373">
            <v>42475</v>
          </cell>
          <cell r="AL373">
            <v>42475</v>
          </cell>
          <cell r="AM373">
            <v>42466</v>
          </cell>
          <cell r="AN373">
            <v>42478</v>
          </cell>
          <cell r="AO373">
            <v>42478</v>
          </cell>
          <cell r="BL373">
            <v>42475</v>
          </cell>
          <cell r="BM373">
            <v>42475</v>
          </cell>
          <cell r="BN373">
            <v>42482</v>
          </cell>
          <cell r="BO373">
            <v>42475</v>
          </cell>
          <cell r="BP373">
            <v>42475</v>
          </cell>
          <cell r="BQ373">
            <v>42475</v>
          </cell>
          <cell r="BR373">
            <v>42478</v>
          </cell>
          <cell r="BS373">
            <v>42475</v>
          </cell>
          <cell r="BT373">
            <v>42475</v>
          </cell>
          <cell r="BU373">
            <v>42475</v>
          </cell>
          <cell r="BV373">
            <v>42475</v>
          </cell>
          <cell r="BW373">
            <v>42475</v>
          </cell>
          <cell r="BX373">
            <v>42482</v>
          </cell>
          <cell r="BY373">
            <v>42475</v>
          </cell>
          <cell r="BZ373">
            <v>42482</v>
          </cell>
          <cell r="CA373">
            <v>42475</v>
          </cell>
          <cell r="CB373">
            <v>42475</v>
          </cell>
          <cell r="CC373">
            <v>42475</v>
          </cell>
          <cell r="CD373">
            <v>42478</v>
          </cell>
          <cell r="CE373">
            <v>42482</v>
          </cell>
        </row>
        <row r="374">
          <cell r="V374">
            <v>42474</v>
          </cell>
          <cell r="W374">
            <v>42474</v>
          </cell>
          <cell r="X374">
            <v>42460</v>
          </cell>
          <cell r="Y374">
            <v>42474</v>
          </cell>
          <cell r="Z374">
            <v>42474</v>
          </cell>
          <cell r="AA374">
            <v>42474</v>
          </cell>
          <cell r="AB374">
            <v>42475</v>
          </cell>
          <cell r="AC374">
            <v>42474</v>
          </cell>
          <cell r="AD374">
            <v>42474</v>
          </cell>
          <cell r="AE374">
            <v>42474</v>
          </cell>
          <cell r="AF374">
            <v>42474</v>
          </cell>
          <cell r="AG374">
            <v>42474</v>
          </cell>
          <cell r="AH374">
            <v>42481</v>
          </cell>
          <cell r="AI374">
            <v>42474</v>
          </cell>
          <cell r="AJ374">
            <v>42474</v>
          </cell>
          <cell r="AK374">
            <v>42474</v>
          </cell>
          <cell r="AL374">
            <v>42474</v>
          </cell>
          <cell r="AM374">
            <v>42465</v>
          </cell>
          <cell r="AN374">
            <v>42475</v>
          </cell>
          <cell r="AO374">
            <v>42475</v>
          </cell>
          <cell r="BL374">
            <v>42474</v>
          </cell>
          <cell r="BM374">
            <v>42474</v>
          </cell>
          <cell r="BN374">
            <v>42481</v>
          </cell>
          <cell r="BO374">
            <v>42474</v>
          </cell>
          <cell r="BP374">
            <v>42474</v>
          </cell>
          <cell r="BQ374">
            <v>42474</v>
          </cell>
          <cell r="BR374">
            <v>42475</v>
          </cell>
          <cell r="BS374">
            <v>42474</v>
          </cell>
          <cell r="BT374">
            <v>42474</v>
          </cell>
          <cell r="BU374">
            <v>42474</v>
          </cell>
          <cell r="BV374">
            <v>42474</v>
          </cell>
          <cell r="BW374">
            <v>42474</v>
          </cell>
          <cell r="BX374">
            <v>42481</v>
          </cell>
          <cell r="BY374">
            <v>42474</v>
          </cell>
          <cell r="BZ374">
            <v>42481</v>
          </cell>
          <cell r="CA374">
            <v>42474</v>
          </cell>
          <cell r="CB374">
            <v>42474</v>
          </cell>
          <cell r="CC374">
            <v>42474</v>
          </cell>
          <cell r="CD374">
            <v>42475</v>
          </cell>
          <cell r="CE374">
            <v>42481</v>
          </cell>
        </row>
        <row r="375">
          <cell r="V375">
            <v>42473</v>
          </cell>
          <cell r="W375">
            <v>42473</v>
          </cell>
          <cell r="X375">
            <v>42459</v>
          </cell>
          <cell r="Y375">
            <v>42473</v>
          </cell>
          <cell r="Z375">
            <v>42473</v>
          </cell>
          <cell r="AA375">
            <v>42473</v>
          </cell>
          <cell r="AB375">
            <v>42474</v>
          </cell>
          <cell r="AC375">
            <v>42473</v>
          </cell>
          <cell r="AD375">
            <v>42473</v>
          </cell>
          <cell r="AE375">
            <v>42473</v>
          </cell>
          <cell r="AF375">
            <v>42473</v>
          </cell>
          <cell r="AG375">
            <v>42473</v>
          </cell>
          <cell r="AH375">
            <v>42480</v>
          </cell>
          <cell r="AI375">
            <v>42473</v>
          </cell>
          <cell r="AJ375">
            <v>42473</v>
          </cell>
          <cell r="AK375">
            <v>42473</v>
          </cell>
          <cell r="AL375">
            <v>42473</v>
          </cell>
          <cell r="AM375">
            <v>42464</v>
          </cell>
          <cell r="AN375">
            <v>42474</v>
          </cell>
          <cell r="AO375">
            <v>42474</v>
          </cell>
          <cell r="BL375">
            <v>42473</v>
          </cell>
          <cell r="BM375">
            <v>42473</v>
          </cell>
          <cell r="BN375">
            <v>42480</v>
          </cell>
          <cell r="BO375">
            <v>42473</v>
          </cell>
          <cell r="BP375">
            <v>42473</v>
          </cell>
          <cell r="BQ375">
            <v>42473</v>
          </cell>
          <cell r="BR375">
            <v>42474</v>
          </cell>
          <cell r="BS375">
            <v>42473</v>
          </cell>
          <cell r="BT375">
            <v>42473</v>
          </cell>
          <cell r="BU375">
            <v>42473</v>
          </cell>
          <cell r="BV375">
            <v>42473</v>
          </cell>
          <cell r="BW375">
            <v>42473</v>
          </cell>
          <cell r="BX375">
            <v>42480</v>
          </cell>
          <cell r="BY375">
            <v>42473</v>
          </cell>
          <cell r="BZ375">
            <v>42480</v>
          </cell>
          <cell r="CA375">
            <v>42473</v>
          </cell>
          <cell r="CB375">
            <v>42473</v>
          </cell>
          <cell r="CC375">
            <v>42473</v>
          </cell>
          <cell r="CD375">
            <v>42474</v>
          </cell>
          <cell r="CE375">
            <v>42480</v>
          </cell>
        </row>
        <row r="376">
          <cell r="V376">
            <v>42472</v>
          </cell>
          <cell r="W376">
            <v>42472</v>
          </cell>
          <cell r="X376">
            <v>42458</v>
          </cell>
          <cell r="Y376">
            <v>42472</v>
          </cell>
          <cell r="Z376">
            <v>42472</v>
          </cell>
          <cell r="AA376">
            <v>42472</v>
          </cell>
          <cell r="AB376">
            <v>42473</v>
          </cell>
          <cell r="AC376">
            <v>42472</v>
          </cell>
          <cell r="AD376">
            <v>42472</v>
          </cell>
          <cell r="AE376">
            <v>42472</v>
          </cell>
          <cell r="AF376">
            <v>42472</v>
          </cell>
          <cell r="AG376">
            <v>42472</v>
          </cell>
          <cell r="AH376">
            <v>42479</v>
          </cell>
          <cell r="AI376">
            <v>42472</v>
          </cell>
          <cell r="AJ376">
            <v>42472</v>
          </cell>
          <cell r="AK376">
            <v>42472</v>
          </cell>
          <cell r="AL376">
            <v>42472</v>
          </cell>
          <cell r="AM376">
            <v>42461</v>
          </cell>
          <cell r="AN376">
            <v>42473</v>
          </cell>
          <cell r="AO376">
            <v>42473</v>
          </cell>
          <cell r="BL376">
            <v>42472</v>
          </cell>
          <cell r="BM376">
            <v>42472</v>
          </cell>
          <cell r="BN376">
            <v>42479</v>
          </cell>
          <cell r="BO376">
            <v>42472</v>
          </cell>
          <cell r="BP376">
            <v>42472</v>
          </cell>
          <cell r="BQ376">
            <v>42472</v>
          </cell>
          <cell r="BR376">
            <v>42473</v>
          </cell>
          <cell r="BS376">
            <v>42472</v>
          </cell>
          <cell r="BT376">
            <v>42472</v>
          </cell>
          <cell r="BU376">
            <v>42472</v>
          </cell>
          <cell r="BV376">
            <v>42472</v>
          </cell>
          <cell r="BW376">
            <v>42472</v>
          </cell>
          <cell r="BX376">
            <v>42479</v>
          </cell>
          <cell r="BY376">
            <v>42472</v>
          </cell>
          <cell r="BZ376">
            <v>42479</v>
          </cell>
          <cell r="CA376">
            <v>42472</v>
          </cell>
          <cell r="CB376">
            <v>42472</v>
          </cell>
          <cell r="CC376">
            <v>42472</v>
          </cell>
          <cell r="CD376">
            <v>42473</v>
          </cell>
          <cell r="CE376">
            <v>42479</v>
          </cell>
        </row>
        <row r="377">
          <cell r="V377">
            <v>42471</v>
          </cell>
          <cell r="W377">
            <v>42471</v>
          </cell>
          <cell r="X377">
            <v>42457</v>
          </cell>
          <cell r="Y377">
            <v>42471</v>
          </cell>
          <cell r="Z377">
            <v>42471</v>
          </cell>
          <cell r="AA377">
            <v>42471</v>
          </cell>
          <cell r="AB377">
            <v>42472</v>
          </cell>
          <cell r="AC377">
            <v>42471</v>
          </cell>
          <cell r="AD377">
            <v>42471</v>
          </cell>
          <cell r="AE377">
            <v>42471</v>
          </cell>
          <cell r="AF377">
            <v>42471</v>
          </cell>
          <cell r="AG377">
            <v>42471</v>
          </cell>
          <cell r="AH377">
            <v>42478</v>
          </cell>
          <cell r="AI377">
            <v>42471</v>
          </cell>
          <cell r="AJ377">
            <v>42471</v>
          </cell>
          <cell r="AK377">
            <v>42471</v>
          </cell>
          <cell r="AL377">
            <v>42471</v>
          </cell>
          <cell r="AM377">
            <v>42460</v>
          </cell>
          <cell r="AN377">
            <v>42472</v>
          </cell>
          <cell r="AO377">
            <v>42472</v>
          </cell>
          <cell r="BL377">
            <v>42471</v>
          </cell>
          <cell r="BM377">
            <v>42471</v>
          </cell>
          <cell r="BN377">
            <v>42478</v>
          </cell>
          <cell r="BO377">
            <v>42471</v>
          </cell>
          <cell r="BP377">
            <v>42471</v>
          </cell>
          <cell r="BQ377">
            <v>42471</v>
          </cell>
          <cell r="BR377">
            <v>42472</v>
          </cell>
          <cell r="BS377">
            <v>42471</v>
          </cell>
          <cell r="BT377">
            <v>42471</v>
          </cell>
          <cell r="BU377">
            <v>42471</v>
          </cell>
          <cell r="BV377">
            <v>42471</v>
          </cell>
          <cell r="BW377">
            <v>42471</v>
          </cell>
          <cell r="BX377">
            <v>42478</v>
          </cell>
          <cell r="BY377">
            <v>42471</v>
          </cell>
          <cell r="BZ377">
            <v>42478</v>
          </cell>
          <cell r="CA377">
            <v>42471</v>
          </cell>
          <cell r="CB377">
            <v>42471</v>
          </cell>
          <cell r="CC377">
            <v>42471</v>
          </cell>
          <cell r="CD377">
            <v>42472</v>
          </cell>
          <cell r="CE377">
            <v>42478</v>
          </cell>
        </row>
        <row r="378">
          <cell r="V378">
            <v>42468</v>
          </cell>
          <cell r="W378">
            <v>42468</v>
          </cell>
          <cell r="X378">
            <v>42453</v>
          </cell>
          <cell r="Y378">
            <v>42468</v>
          </cell>
          <cell r="Z378">
            <v>42468</v>
          </cell>
          <cell r="AA378">
            <v>42468</v>
          </cell>
          <cell r="AB378">
            <v>42471</v>
          </cell>
          <cell r="AC378">
            <v>42468</v>
          </cell>
          <cell r="AD378">
            <v>42468</v>
          </cell>
          <cell r="AE378">
            <v>42468</v>
          </cell>
          <cell r="AF378">
            <v>42468</v>
          </cell>
          <cell r="AG378">
            <v>42468</v>
          </cell>
          <cell r="AH378">
            <v>42475</v>
          </cell>
          <cell r="AI378">
            <v>42468</v>
          </cell>
          <cell r="AJ378">
            <v>42468</v>
          </cell>
          <cell r="AK378">
            <v>42468</v>
          </cell>
          <cell r="AL378">
            <v>42468</v>
          </cell>
          <cell r="AM378">
            <v>42459</v>
          </cell>
          <cell r="AN378">
            <v>42471</v>
          </cell>
          <cell r="AO378">
            <v>42471</v>
          </cell>
          <cell r="BL378">
            <v>42468</v>
          </cell>
          <cell r="BM378">
            <v>42468</v>
          </cell>
          <cell r="BN378">
            <v>42475</v>
          </cell>
          <cell r="BO378">
            <v>42468</v>
          </cell>
          <cell r="BP378">
            <v>42468</v>
          </cell>
          <cell r="BQ378">
            <v>42468</v>
          </cell>
          <cell r="BR378">
            <v>42471</v>
          </cell>
          <cell r="BS378">
            <v>42468</v>
          </cell>
          <cell r="BT378">
            <v>42468</v>
          </cell>
          <cell r="BU378">
            <v>42468</v>
          </cell>
          <cell r="BV378">
            <v>42468</v>
          </cell>
          <cell r="BW378">
            <v>42468</v>
          </cell>
          <cell r="BX378">
            <v>42475</v>
          </cell>
          <cell r="BY378">
            <v>42468</v>
          </cell>
          <cell r="BZ378">
            <v>42475</v>
          </cell>
          <cell r="CA378">
            <v>42468</v>
          </cell>
          <cell r="CB378">
            <v>42468</v>
          </cell>
          <cell r="CC378">
            <v>42468</v>
          </cell>
          <cell r="CD378">
            <v>42471</v>
          </cell>
          <cell r="CE378">
            <v>42475</v>
          </cell>
        </row>
        <row r="379">
          <cell r="V379">
            <v>42467</v>
          </cell>
          <cell r="W379">
            <v>42467</v>
          </cell>
          <cell r="X379">
            <v>42451</v>
          </cell>
          <cell r="Y379">
            <v>42467</v>
          </cell>
          <cell r="Z379">
            <v>42467</v>
          </cell>
          <cell r="AA379">
            <v>42467</v>
          </cell>
          <cell r="AB379">
            <v>42468</v>
          </cell>
          <cell r="AC379">
            <v>42467</v>
          </cell>
          <cell r="AD379">
            <v>42467</v>
          </cell>
          <cell r="AE379">
            <v>42467</v>
          </cell>
          <cell r="AF379">
            <v>42467</v>
          </cell>
          <cell r="AG379">
            <v>42467</v>
          </cell>
          <cell r="AH379">
            <v>42474</v>
          </cell>
          <cell r="AI379">
            <v>42467</v>
          </cell>
          <cell r="AJ379">
            <v>42467</v>
          </cell>
          <cell r="AK379">
            <v>42467</v>
          </cell>
          <cell r="AL379">
            <v>42467</v>
          </cell>
          <cell r="AM379">
            <v>42458</v>
          </cell>
          <cell r="AN379">
            <v>42468</v>
          </cell>
          <cell r="AO379">
            <v>42468</v>
          </cell>
          <cell r="BL379">
            <v>42467</v>
          </cell>
          <cell r="BM379">
            <v>42467</v>
          </cell>
          <cell r="BN379">
            <v>42474</v>
          </cell>
          <cell r="BO379">
            <v>42467</v>
          </cell>
          <cell r="BP379">
            <v>42467</v>
          </cell>
          <cell r="BQ379">
            <v>42467</v>
          </cell>
          <cell r="BR379">
            <v>42468</v>
          </cell>
          <cell r="BS379">
            <v>42467</v>
          </cell>
          <cell r="BT379">
            <v>42467</v>
          </cell>
          <cell r="BU379">
            <v>42467</v>
          </cell>
          <cell r="BV379">
            <v>42467</v>
          </cell>
          <cell r="BW379">
            <v>42467</v>
          </cell>
          <cell r="BX379">
            <v>42474</v>
          </cell>
          <cell r="BY379">
            <v>42467</v>
          </cell>
          <cell r="BZ379">
            <v>42474</v>
          </cell>
          <cell r="CA379">
            <v>42467</v>
          </cell>
          <cell r="CB379">
            <v>42467</v>
          </cell>
          <cell r="CC379">
            <v>42467</v>
          </cell>
          <cell r="CD379">
            <v>42468</v>
          </cell>
          <cell r="CE379">
            <v>42474</v>
          </cell>
        </row>
        <row r="380">
          <cell r="V380">
            <v>42466</v>
          </cell>
          <cell r="W380">
            <v>42466</v>
          </cell>
          <cell r="X380">
            <v>42450</v>
          </cell>
          <cell r="Y380">
            <v>42466</v>
          </cell>
          <cell r="Z380">
            <v>42466</v>
          </cell>
          <cell r="AA380">
            <v>42466</v>
          </cell>
          <cell r="AB380">
            <v>42467</v>
          </cell>
          <cell r="AC380">
            <v>42466</v>
          </cell>
          <cell r="AD380">
            <v>42466</v>
          </cell>
          <cell r="AE380">
            <v>42466</v>
          </cell>
          <cell r="AF380">
            <v>42466</v>
          </cell>
          <cell r="AG380">
            <v>42466</v>
          </cell>
          <cell r="AH380">
            <v>42473</v>
          </cell>
          <cell r="AI380">
            <v>42466</v>
          </cell>
          <cell r="AJ380">
            <v>42466</v>
          </cell>
          <cell r="AK380">
            <v>42466</v>
          </cell>
          <cell r="AL380">
            <v>42466</v>
          </cell>
          <cell r="AM380">
            <v>42457</v>
          </cell>
          <cell r="AN380">
            <v>42467</v>
          </cell>
          <cell r="AO380">
            <v>42467</v>
          </cell>
          <cell r="BL380">
            <v>42466</v>
          </cell>
          <cell r="BM380">
            <v>42466</v>
          </cell>
          <cell r="BN380">
            <v>42473</v>
          </cell>
          <cell r="BO380">
            <v>42466</v>
          </cell>
          <cell r="BP380">
            <v>42466</v>
          </cell>
          <cell r="BQ380">
            <v>42466</v>
          </cell>
          <cell r="BR380">
            <v>42467</v>
          </cell>
          <cell r="BS380">
            <v>42466</v>
          </cell>
          <cell r="BT380">
            <v>42466</v>
          </cell>
          <cell r="BU380">
            <v>42466</v>
          </cell>
          <cell r="BV380">
            <v>42466</v>
          </cell>
          <cell r="BW380">
            <v>42466</v>
          </cell>
          <cell r="BX380">
            <v>42473</v>
          </cell>
          <cell r="BY380">
            <v>42466</v>
          </cell>
          <cell r="BZ380">
            <v>42473</v>
          </cell>
          <cell r="CA380">
            <v>42466</v>
          </cell>
          <cell r="CB380">
            <v>42466</v>
          </cell>
          <cell r="CC380">
            <v>42466</v>
          </cell>
          <cell r="CD380">
            <v>42467</v>
          </cell>
          <cell r="CE380">
            <v>42473</v>
          </cell>
        </row>
        <row r="381">
          <cell r="V381">
            <v>42465</v>
          </cell>
          <cell r="W381">
            <v>42465</v>
          </cell>
          <cell r="X381">
            <v>42447</v>
          </cell>
          <cell r="Y381">
            <v>42465</v>
          </cell>
          <cell r="Z381">
            <v>42465</v>
          </cell>
          <cell r="AA381">
            <v>42465</v>
          </cell>
          <cell r="AB381">
            <v>42466</v>
          </cell>
          <cell r="AC381">
            <v>42465</v>
          </cell>
          <cell r="AD381">
            <v>42465</v>
          </cell>
          <cell r="AE381">
            <v>42465</v>
          </cell>
          <cell r="AF381">
            <v>42465</v>
          </cell>
          <cell r="AG381">
            <v>42465</v>
          </cell>
          <cell r="AH381">
            <v>42472</v>
          </cell>
          <cell r="AI381">
            <v>42465</v>
          </cell>
          <cell r="AJ381">
            <v>42465</v>
          </cell>
          <cell r="AK381">
            <v>42465</v>
          </cell>
          <cell r="AL381">
            <v>42465</v>
          </cell>
          <cell r="AM381">
            <v>42452</v>
          </cell>
          <cell r="AN381">
            <v>42466</v>
          </cell>
          <cell r="AO381">
            <v>42466</v>
          </cell>
          <cell r="BL381">
            <v>42465</v>
          </cell>
          <cell r="BM381">
            <v>42465</v>
          </cell>
          <cell r="BN381">
            <v>42472</v>
          </cell>
          <cell r="BO381">
            <v>42465</v>
          </cell>
          <cell r="BP381">
            <v>42465</v>
          </cell>
          <cell r="BQ381">
            <v>42465</v>
          </cell>
          <cell r="BR381">
            <v>42466</v>
          </cell>
          <cell r="BS381">
            <v>42465</v>
          </cell>
          <cell r="BT381">
            <v>42465</v>
          </cell>
          <cell r="BU381">
            <v>42465</v>
          </cell>
          <cell r="BV381">
            <v>42465</v>
          </cell>
          <cell r="BW381">
            <v>42465</v>
          </cell>
          <cell r="BX381">
            <v>42472</v>
          </cell>
          <cell r="BY381">
            <v>42465</v>
          </cell>
          <cell r="BZ381">
            <v>42472</v>
          </cell>
          <cell r="CA381">
            <v>42465</v>
          </cell>
          <cell r="CB381">
            <v>42465</v>
          </cell>
          <cell r="CC381">
            <v>42465</v>
          </cell>
          <cell r="CD381">
            <v>42466</v>
          </cell>
          <cell r="CE381">
            <v>42472</v>
          </cell>
        </row>
        <row r="382">
          <cell r="V382">
            <v>42464</v>
          </cell>
          <cell r="W382">
            <v>42464</v>
          </cell>
          <cell r="X382">
            <v>42446</v>
          </cell>
          <cell r="Y382">
            <v>42464</v>
          </cell>
          <cell r="Z382">
            <v>42464</v>
          </cell>
          <cell r="AA382">
            <v>42464</v>
          </cell>
          <cell r="AB382">
            <v>42465</v>
          </cell>
          <cell r="AC382">
            <v>42464</v>
          </cell>
          <cell r="AD382">
            <v>42464</v>
          </cell>
          <cell r="AE382">
            <v>42464</v>
          </cell>
          <cell r="AF382">
            <v>42464</v>
          </cell>
          <cell r="AG382">
            <v>42464</v>
          </cell>
          <cell r="AH382">
            <v>42471</v>
          </cell>
          <cell r="AI382">
            <v>42464</v>
          </cell>
          <cell r="AJ382">
            <v>42464</v>
          </cell>
          <cell r="AK382">
            <v>42464</v>
          </cell>
          <cell r="AL382">
            <v>42464</v>
          </cell>
          <cell r="AM382">
            <v>42451</v>
          </cell>
          <cell r="AN382">
            <v>42465</v>
          </cell>
          <cell r="AO382">
            <v>42465</v>
          </cell>
          <cell r="BL382">
            <v>42464</v>
          </cell>
          <cell r="BM382">
            <v>42464</v>
          </cell>
          <cell r="BN382">
            <v>42471</v>
          </cell>
          <cell r="BO382">
            <v>42464</v>
          </cell>
          <cell r="BP382">
            <v>42464</v>
          </cell>
          <cell r="BQ382">
            <v>42464</v>
          </cell>
          <cell r="BR382">
            <v>42465</v>
          </cell>
          <cell r="BS382">
            <v>42464</v>
          </cell>
          <cell r="BT382">
            <v>42464</v>
          </cell>
          <cell r="BU382">
            <v>42464</v>
          </cell>
          <cell r="BV382">
            <v>42464</v>
          </cell>
          <cell r="BW382">
            <v>42464</v>
          </cell>
          <cell r="BX382">
            <v>42471</v>
          </cell>
          <cell r="BY382">
            <v>42464</v>
          </cell>
          <cell r="BZ382">
            <v>42471</v>
          </cell>
          <cell r="CA382">
            <v>42464</v>
          </cell>
          <cell r="CB382">
            <v>42464</v>
          </cell>
          <cell r="CC382">
            <v>42464</v>
          </cell>
          <cell r="CD382">
            <v>42465</v>
          </cell>
          <cell r="CE382">
            <v>42471</v>
          </cell>
        </row>
        <row r="383">
          <cell r="V383">
            <v>42461</v>
          </cell>
          <cell r="W383">
            <v>42461</v>
          </cell>
          <cell r="X383">
            <v>42445</v>
          </cell>
          <cell r="Y383">
            <v>42461</v>
          </cell>
          <cell r="Z383">
            <v>42461</v>
          </cell>
          <cell r="AA383">
            <v>42461</v>
          </cell>
          <cell r="AB383">
            <v>42464</v>
          </cell>
          <cell r="AC383">
            <v>42461</v>
          </cell>
          <cell r="AD383">
            <v>42461</v>
          </cell>
          <cell r="AE383">
            <v>42461</v>
          </cell>
          <cell r="AF383">
            <v>42461</v>
          </cell>
          <cell r="AG383">
            <v>42461</v>
          </cell>
          <cell r="AH383">
            <v>42468</v>
          </cell>
          <cell r="AI383">
            <v>42461</v>
          </cell>
          <cell r="AJ383">
            <v>42461</v>
          </cell>
          <cell r="AK383">
            <v>42461</v>
          </cell>
          <cell r="AL383">
            <v>42461</v>
          </cell>
          <cell r="AM383">
            <v>42450</v>
          </cell>
          <cell r="AN383">
            <v>42464</v>
          </cell>
          <cell r="AO383">
            <v>42464</v>
          </cell>
          <cell r="BL383">
            <v>42461</v>
          </cell>
          <cell r="BM383">
            <v>42461</v>
          </cell>
          <cell r="BN383">
            <v>42468</v>
          </cell>
          <cell r="BO383">
            <v>42461</v>
          </cell>
          <cell r="BP383">
            <v>42461</v>
          </cell>
          <cell r="BQ383">
            <v>42461</v>
          </cell>
          <cell r="BR383">
            <v>42464</v>
          </cell>
          <cell r="BS383">
            <v>42461</v>
          </cell>
          <cell r="BT383">
            <v>42461</v>
          </cell>
          <cell r="BU383">
            <v>42461</v>
          </cell>
          <cell r="BV383">
            <v>42461</v>
          </cell>
          <cell r="BW383">
            <v>42461</v>
          </cell>
          <cell r="BX383">
            <v>42468</v>
          </cell>
          <cell r="BY383">
            <v>42461</v>
          </cell>
          <cell r="BZ383">
            <v>42468</v>
          </cell>
          <cell r="CA383">
            <v>42461</v>
          </cell>
          <cell r="CB383">
            <v>42461</v>
          </cell>
          <cell r="CC383">
            <v>42461</v>
          </cell>
          <cell r="CD383">
            <v>42464</v>
          </cell>
          <cell r="CE383">
            <v>42468</v>
          </cell>
        </row>
        <row r="384">
          <cell r="V384">
            <v>42460</v>
          </cell>
          <cell r="W384">
            <v>42460</v>
          </cell>
          <cell r="X384">
            <v>42444</v>
          </cell>
          <cell r="Y384">
            <v>42460</v>
          </cell>
          <cell r="Z384">
            <v>42460</v>
          </cell>
          <cell r="AA384">
            <v>42460</v>
          </cell>
          <cell r="AB384">
            <v>42461</v>
          </cell>
          <cell r="AC384">
            <v>42460</v>
          </cell>
          <cell r="AD384">
            <v>42460</v>
          </cell>
          <cell r="AE384">
            <v>42460</v>
          </cell>
          <cell r="AF384">
            <v>42460</v>
          </cell>
          <cell r="AG384">
            <v>42460</v>
          </cell>
          <cell r="AH384">
            <v>42467</v>
          </cell>
          <cell r="AI384">
            <v>42460</v>
          </cell>
          <cell r="AJ384">
            <v>42460</v>
          </cell>
          <cell r="AK384">
            <v>42460</v>
          </cell>
          <cell r="AL384">
            <v>42460</v>
          </cell>
          <cell r="AM384">
            <v>42447</v>
          </cell>
          <cell r="AN384">
            <v>42461</v>
          </cell>
          <cell r="AO384">
            <v>42461</v>
          </cell>
          <cell r="BL384">
            <v>42460</v>
          </cell>
          <cell r="BM384">
            <v>42460</v>
          </cell>
          <cell r="BN384">
            <v>42467</v>
          </cell>
          <cell r="BO384">
            <v>42460</v>
          </cell>
          <cell r="BP384">
            <v>42460</v>
          </cell>
          <cell r="BQ384">
            <v>42460</v>
          </cell>
          <cell r="BR384">
            <v>42461</v>
          </cell>
          <cell r="BS384">
            <v>42460</v>
          </cell>
          <cell r="BT384">
            <v>42460</v>
          </cell>
          <cell r="BU384">
            <v>42460</v>
          </cell>
          <cell r="BV384">
            <v>42460</v>
          </cell>
          <cell r="BW384">
            <v>42460</v>
          </cell>
          <cell r="BX384">
            <v>42467</v>
          </cell>
          <cell r="BY384">
            <v>42460</v>
          </cell>
          <cell r="BZ384">
            <v>42467</v>
          </cell>
          <cell r="CA384">
            <v>42460</v>
          </cell>
          <cell r="CB384">
            <v>42460</v>
          </cell>
          <cell r="CC384">
            <v>42460</v>
          </cell>
          <cell r="CD384">
            <v>42461</v>
          </cell>
          <cell r="CE384">
            <v>42467</v>
          </cell>
        </row>
        <row r="385">
          <cell r="V385">
            <v>42459</v>
          </cell>
          <cell r="W385">
            <v>42459</v>
          </cell>
          <cell r="X385">
            <v>42443</v>
          </cell>
          <cell r="Y385">
            <v>42459</v>
          </cell>
          <cell r="Z385">
            <v>42459</v>
          </cell>
          <cell r="AA385">
            <v>42459</v>
          </cell>
          <cell r="AB385">
            <v>42460</v>
          </cell>
          <cell r="AC385">
            <v>42459</v>
          </cell>
          <cell r="AD385">
            <v>42459</v>
          </cell>
          <cell r="AE385">
            <v>42459</v>
          </cell>
          <cell r="AF385">
            <v>42459</v>
          </cell>
          <cell r="AG385">
            <v>42459</v>
          </cell>
          <cell r="AH385">
            <v>42466</v>
          </cell>
          <cell r="AI385">
            <v>42459</v>
          </cell>
          <cell r="AJ385">
            <v>42459</v>
          </cell>
          <cell r="AK385">
            <v>42459</v>
          </cell>
          <cell r="AL385">
            <v>42459</v>
          </cell>
          <cell r="AM385">
            <v>42446</v>
          </cell>
          <cell r="AN385">
            <v>42460</v>
          </cell>
          <cell r="AO385">
            <v>42460</v>
          </cell>
          <cell r="BL385">
            <v>42459</v>
          </cell>
          <cell r="BM385">
            <v>42459</v>
          </cell>
          <cell r="BN385">
            <v>42466</v>
          </cell>
          <cell r="BO385">
            <v>42459</v>
          </cell>
          <cell r="BP385">
            <v>42459</v>
          </cell>
          <cell r="BQ385">
            <v>42459</v>
          </cell>
          <cell r="BR385">
            <v>42460</v>
          </cell>
          <cell r="BS385">
            <v>42459</v>
          </cell>
          <cell r="BT385">
            <v>42459</v>
          </cell>
          <cell r="BU385">
            <v>42459</v>
          </cell>
          <cell r="BV385">
            <v>42459</v>
          </cell>
          <cell r="BW385">
            <v>42459</v>
          </cell>
          <cell r="BX385">
            <v>42466</v>
          </cell>
          <cell r="BY385">
            <v>42459</v>
          </cell>
          <cell r="BZ385">
            <v>42466</v>
          </cell>
          <cell r="CA385">
            <v>42459</v>
          </cell>
          <cell r="CB385">
            <v>42459</v>
          </cell>
          <cell r="CC385">
            <v>42459</v>
          </cell>
          <cell r="CD385">
            <v>42460</v>
          </cell>
          <cell r="CE385">
            <v>42466</v>
          </cell>
        </row>
        <row r="386">
          <cell r="V386">
            <v>42458</v>
          </cell>
          <cell r="W386">
            <v>42458</v>
          </cell>
          <cell r="X386">
            <v>42440</v>
          </cell>
          <cell r="Y386">
            <v>42458</v>
          </cell>
          <cell r="Z386">
            <v>42458</v>
          </cell>
          <cell r="AA386">
            <v>42458</v>
          </cell>
          <cell r="AB386">
            <v>42459</v>
          </cell>
          <cell r="AC386">
            <v>42458</v>
          </cell>
          <cell r="AD386">
            <v>42458</v>
          </cell>
          <cell r="AE386">
            <v>42458</v>
          </cell>
          <cell r="AF386">
            <v>42458</v>
          </cell>
          <cell r="AG386">
            <v>42458</v>
          </cell>
          <cell r="AH386">
            <v>42465</v>
          </cell>
          <cell r="AI386">
            <v>42458</v>
          </cell>
          <cell r="AJ386">
            <v>42458</v>
          </cell>
          <cell r="AK386">
            <v>42458</v>
          </cell>
          <cell r="AL386">
            <v>42458</v>
          </cell>
          <cell r="AM386">
            <v>42445</v>
          </cell>
          <cell r="AN386">
            <v>42459</v>
          </cell>
          <cell r="AO386">
            <v>42459</v>
          </cell>
          <cell r="BL386">
            <v>42458</v>
          </cell>
          <cell r="BM386">
            <v>42458</v>
          </cell>
          <cell r="BN386">
            <v>42465</v>
          </cell>
          <cell r="BO386">
            <v>42458</v>
          </cell>
          <cell r="BP386">
            <v>42458</v>
          </cell>
          <cell r="BQ386">
            <v>42458</v>
          </cell>
          <cell r="BR386">
            <v>42459</v>
          </cell>
          <cell r="BS386">
            <v>42458</v>
          </cell>
          <cell r="BT386">
            <v>42458</v>
          </cell>
          <cell r="BU386">
            <v>42458</v>
          </cell>
          <cell r="BV386">
            <v>42458</v>
          </cell>
          <cell r="BW386">
            <v>42458</v>
          </cell>
          <cell r="BX386">
            <v>42465</v>
          </cell>
          <cell r="BY386">
            <v>42458</v>
          </cell>
          <cell r="BZ386">
            <v>42465</v>
          </cell>
          <cell r="CA386">
            <v>42458</v>
          </cell>
          <cell r="CB386">
            <v>42458</v>
          </cell>
          <cell r="CC386">
            <v>42458</v>
          </cell>
          <cell r="CD386">
            <v>42459</v>
          </cell>
          <cell r="CE386">
            <v>42465</v>
          </cell>
        </row>
        <row r="387">
          <cell r="V387">
            <v>42457</v>
          </cell>
          <cell r="W387">
            <v>42457</v>
          </cell>
          <cell r="X387">
            <v>42439</v>
          </cell>
          <cell r="Y387">
            <v>42457</v>
          </cell>
          <cell r="Z387">
            <v>42457</v>
          </cell>
          <cell r="AA387">
            <v>42457</v>
          </cell>
          <cell r="AB387">
            <v>42458</v>
          </cell>
          <cell r="AC387">
            <v>42457</v>
          </cell>
          <cell r="AD387">
            <v>42457</v>
          </cell>
          <cell r="AE387">
            <v>42457</v>
          </cell>
          <cell r="AF387">
            <v>42457</v>
          </cell>
          <cell r="AG387">
            <v>42457</v>
          </cell>
          <cell r="AH387">
            <v>42464</v>
          </cell>
          <cell r="AI387">
            <v>42457</v>
          </cell>
          <cell r="AJ387">
            <v>42452</v>
          </cell>
          <cell r="AK387">
            <v>42457</v>
          </cell>
          <cell r="AL387">
            <v>42457</v>
          </cell>
          <cell r="AM387">
            <v>42444</v>
          </cell>
          <cell r="AN387">
            <v>42458</v>
          </cell>
          <cell r="AO387">
            <v>42458</v>
          </cell>
          <cell r="BL387">
            <v>42457</v>
          </cell>
          <cell r="BM387">
            <v>42457</v>
          </cell>
          <cell r="BN387">
            <v>42464</v>
          </cell>
          <cell r="BO387">
            <v>42457</v>
          </cell>
          <cell r="BP387">
            <v>42457</v>
          </cell>
          <cell r="BQ387">
            <v>42457</v>
          </cell>
          <cell r="BR387">
            <v>42458</v>
          </cell>
          <cell r="BS387">
            <v>42457</v>
          </cell>
          <cell r="BT387">
            <v>42457</v>
          </cell>
          <cell r="BU387">
            <v>42457</v>
          </cell>
          <cell r="BV387">
            <v>42457</v>
          </cell>
          <cell r="BW387">
            <v>42457</v>
          </cell>
          <cell r="BX387">
            <v>42464</v>
          </cell>
          <cell r="BY387">
            <v>42457</v>
          </cell>
          <cell r="BZ387">
            <v>42464</v>
          </cell>
          <cell r="CA387">
            <v>42457</v>
          </cell>
          <cell r="CB387">
            <v>42457</v>
          </cell>
          <cell r="CC387">
            <v>42457</v>
          </cell>
          <cell r="CD387">
            <v>42458</v>
          </cell>
          <cell r="CE387">
            <v>42464</v>
          </cell>
        </row>
        <row r="388">
          <cell r="V388">
            <v>42453</v>
          </cell>
          <cell r="W388">
            <v>42453</v>
          </cell>
          <cell r="X388">
            <v>42438</v>
          </cell>
          <cell r="Y388">
            <v>42453</v>
          </cell>
          <cell r="Z388">
            <v>42453</v>
          </cell>
          <cell r="AA388">
            <v>42453</v>
          </cell>
          <cell r="AB388">
            <v>42453</v>
          </cell>
          <cell r="AC388">
            <v>42453</v>
          </cell>
          <cell r="AD388">
            <v>42453</v>
          </cell>
          <cell r="AE388">
            <v>42453</v>
          </cell>
          <cell r="AF388">
            <v>42453</v>
          </cell>
          <cell r="AG388">
            <v>42453</v>
          </cell>
          <cell r="AH388">
            <v>42461</v>
          </cell>
          <cell r="AI388">
            <v>42453</v>
          </cell>
          <cell r="AJ388">
            <v>42451</v>
          </cell>
          <cell r="AK388">
            <v>42453</v>
          </cell>
          <cell r="AL388">
            <v>42453</v>
          </cell>
          <cell r="AM388">
            <v>42443</v>
          </cell>
          <cell r="AN388">
            <v>42453</v>
          </cell>
          <cell r="AO388">
            <v>42453</v>
          </cell>
          <cell r="BL388">
            <v>42453</v>
          </cell>
          <cell r="BM388">
            <v>42453</v>
          </cell>
          <cell r="BN388">
            <v>42461</v>
          </cell>
          <cell r="BO388">
            <v>42453</v>
          </cell>
          <cell r="BP388">
            <v>42453</v>
          </cell>
          <cell r="BQ388">
            <v>42453</v>
          </cell>
          <cell r="BR388">
            <v>42453</v>
          </cell>
          <cell r="BS388">
            <v>42453</v>
          </cell>
          <cell r="BT388">
            <v>42453</v>
          </cell>
          <cell r="BU388">
            <v>42453</v>
          </cell>
          <cell r="BV388">
            <v>42453</v>
          </cell>
          <cell r="BW388">
            <v>42453</v>
          </cell>
          <cell r="BX388">
            <v>42461</v>
          </cell>
          <cell r="BY388">
            <v>42453</v>
          </cell>
          <cell r="BZ388">
            <v>42461</v>
          </cell>
          <cell r="CA388">
            <v>42453</v>
          </cell>
          <cell r="CB388">
            <v>42453</v>
          </cell>
          <cell r="CC388">
            <v>42453</v>
          </cell>
          <cell r="CD388">
            <v>42453</v>
          </cell>
          <cell r="CE388">
            <v>42461</v>
          </cell>
        </row>
        <row r="389">
          <cell r="V389">
            <v>42452</v>
          </cell>
          <cell r="W389">
            <v>42452</v>
          </cell>
          <cell r="X389">
            <v>42437</v>
          </cell>
          <cell r="Y389">
            <v>42452</v>
          </cell>
          <cell r="Z389">
            <v>42452</v>
          </cell>
          <cell r="AA389">
            <v>42452</v>
          </cell>
          <cell r="AB389">
            <v>42452</v>
          </cell>
          <cell r="AC389">
            <v>42452</v>
          </cell>
          <cell r="AD389">
            <v>42452</v>
          </cell>
          <cell r="AE389">
            <v>42452</v>
          </cell>
          <cell r="AF389">
            <v>42452</v>
          </cell>
          <cell r="AG389">
            <v>42452</v>
          </cell>
          <cell r="AH389">
            <v>42460</v>
          </cell>
          <cell r="AI389">
            <v>42452</v>
          </cell>
          <cell r="AJ389">
            <v>42450</v>
          </cell>
          <cell r="AK389">
            <v>42452</v>
          </cell>
          <cell r="AL389">
            <v>42452</v>
          </cell>
          <cell r="AM389">
            <v>42440</v>
          </cell>
          <cell r="AN389">
            <v>42452</v>
          </cell>
          <cell r="AO389">
            <v>42452</v>
          </cell>
          <cell r="BL389">
            <v>42452</v>
          </cell>
          <cell r="BM389">
            <v>42452</v>
          </cell>
          <cell r="BN389">
            <v>42460</v>
          </cell>
          <cell r="BO389">
            <v>42452</v>
          </cell>
          <cell r="BP389">
            <v>42452</v>
          </cell>
          <cell r="BQ389">
            <v>42452</v>
          </cell>
          <cell r="BR389">
            <v>42452</v>
          </cell>
          <cell r="BS389">
            <v>42452</v>
          </cell>
          <cell r="BT389">
            <v>42452</v>
          </cell>
          <cell r="BU389">
            <v>42452</v>
          </cell>
          <cell r="BV389">
            <v>42452</v>
          </cell>
          <cell r="BW389">
            <v>42452</v>
          </cell>
          <cell r="BX389">
            <v>42460</v>
          </cell>
          <cell r="BY389">
            <v>42452</v>
          </cell>
          <cell r="BZ389">
            <v>42460</v>
          </cell>
          <cell r="CA389">
            <v>42452</v>
          </cell>
          <cell r="CB389">
            <v>42452</v>
          </cell>
          <cell r="CC389">
            <v>42452</v>
          </cell>
          <cell r="CD389">
            <v>42452</v>
          </cell>
          <cell r="CE389">
            <v>42460</v>
          </cell>
        </row>
        <row r="390">
          <cell r="V390">
            <v>42451</v>
          </cell>
          <cell r="W390">
            <v>42451</v>
          </cell>
          <cell r="X390">
            <v>42436</v>
          </cell>
          <cell r="Y390">
            <v>42451</v>
          </cell>
          <cell r="Z390">
            <v>42451</v>
          </cell>
          <cell r="AA390">
            <v>42451</v>
          </cell>
          <cell r="AB390">
            <v>42451</v>
          </cell>
          <cell r="AC390">
            <v>42451</v>
          </cell>
          <cell r="AD390">
            <v>42451</v>
          </cell>
          <cell r="AE390">
            <v>42451</v>
          </cell>
          <cell r="AF390">
            <v>42451</v>
          </cell>
          <cell r="AG390">
            <v>42451</v>
          </cell>
          <cell r="AH390">
            <v>42459</v>
          </cell>
          <cell r="AI390">
            <v>42451</v>
          </cell>
          <cell r="AJ390">
            <v>42447</v>
          </cell>
          <cell r="AK390">
            <v>42451</v>
          </cell>
          <cell r="AL390">
            <v>42451</v>
          </cell>
          <cell r="AM390">
            <v>42439</v>
          </cell>
          <cell r="AN390">
            <v>42451</v>
          </cell>
          <cell r="AO390">
            <v>42451</v>
          </cell>
          <cell r="BL390">
            <v>42451</v>
          </cell>
          <cell r="BM390">
            <v>42451</v>
          </cell>
          <cell r="BN390">
            <v>42459</v>
          </cell>
          <cell r="BO390">
            <v>42451</v>
          </cell>
          <cell r="BP390">
            <v>42451</v>
          </cell>
          <cell r="BQ390">
            <v>42451</v>
          </cell>
          <cell r="BR390">
            <v>42451</v>
          </cell>
          <cell r="BS390">
            <v>42451</v>
          </cell>
          <cell r="BT390">
            <v>42451</v>
          </cell>
          <cell r="BU390">
            <v>42451</v>
          </cell>
          <cell r="BV390">
            <v>42451</v>
          </cell>
          <cell r="BW390">
            <v>42451</v>
          </cell>
          <cell r="BX390">
            <v>42459</v>
          </cell>
          <cell r="BY390">
            <v>42451</v>
          </cell>
          <cell r="BZ390">
            <v>42459</v>
          </cell>
          <cell r="CA390">
            <v>42451</v>
          </cell>
          <cell r="CB390">
            <v>42451</v>
          </cell>
          <cell r="CC390">
            <v>42451</v>
          </cell>
          <cell r="CD390">
            <v>42451</v>
          </cell>
          <cell r="CE390">
            <v>42459</v>
          </cell>
        </row>
        <row r="391">
          <cell r="V391">
            <v>42450</v>
          </cell>
          <cell r="W391">
            <v>42450</v>
          </cell>
          <cell r="X391">
            <v>42433</v>
          </cell>
          <cell r="Y391">
            <v>42450</v>
          </cell>
          <cell r="Z391">
            <v>42450</v>
          </cell>
          <cell r="AA391">
            <v>42450</v>
          </cell>
          <cell r="AB391">
            <v>42450</v>
          </cell>
          <cell r="AC391">
            <v>42450</v>
          </cell>
          <cell r="AD391">
            <v>42450</v>
          </cell>
          <cell r="AE391">
            <v>42450</v>
          </cell>
          <cell r="AF391">
            <v>42450</v>
          </cell>
          <cell r="AG391">
            <v>42450</v>
          </cell>
          <cell r="AH391">
            <v>42458</v>
          </cell>
          <cell r="AI391">
            <v>42450</v>
          </cell>
          <cell r="AJ391">
            <v>42446</v>
          </cell>
          <cell r="AK391">
            <v>42450</v>
          </cell>
          <cell r="AL391">
            <v>42450</v>
          </cell>
          <cell r="AM391">
            <v>42438</v>
          </cell>
          <cell r="AN391">
            <v>42450</v>
          </cell>
          <cell r="AO391">
            <v>42450</v>
          </cell>
          <cell r="BL391">
            <v>42450</v>
          </cell>
          <cell r="BM391">
            <v>42450</v>
          </cell>
          <cell r="BN391">
            <v>42458</v>
          </cell>
          <cell r="BO391">
            <v>42450</v>
          </cell>
          <cell r="BP391">
            <v>42450</v>
          </cell>
          <cell r="BQ391">
            <v>42450</v>
          </cell>
          <cell r="BR391">
            <v>42450</v>
          </cell>
          <cell r="BS391">
            <v>42450</v>
          </cell>
          <cell r="BT391">
            <v>42450</v>
          </cell>
          <cell r="BU391">
            <v>42450</v>
          </cell>
          <cell r="BV391">
            <v>42450</v>
          </cell>
          <cell r="BW391">
            <v>42450</v>
          </cell>
          <cell r="BX391">
            <v>42458</v>
          </cell>
          <cell r="BY391">
            <v>42450</v>
          </cell>
          <cell r="BZ391">
            <v>42458</v>
          </cell>
          <cell r="CA391">
            <v>42450</v>
          </cell>
          <cell r="CB391">
            <v>42450</v>
          </cell>
          <cell r="CC391">
            <v>42450</v>
          </cell>
          <cell r="CD391">
            <v>42450</v>
          </cell>
          <cell r="CE391">
            <v>42458</v>
          </cell>
        </row>
        <row r="392">
          <cell r="V392">
            <v>42447</v>
          </cell>
          <cell r="W392">
            <v>42447</v>
          </cell>
          <cell r="X392">
            <v>42432</v>
          </cell>
          <cell r="Y392">
            <v>42447</v>
          </cell>
          <cell r="Z392">
            <v>42447</v>
          </cell>
          <cell r="AA392">
            <v>42447</v>
          </cell>
          <cell r="AB392">
            <v>42447</v>
          </cell>
          <cell r="AC392">
            <v>42447</v>
          </cell>
          <cell r="AD392">
            <v>42447</v>
          </cell>
          <cell r="AE392">
            <v>42447</v>
          </cell>
          <cell r="AF392">
            <v>42447</v>
          </cell>
          <cell r="AG392">
            <v>42447</v>
          </cell>
          <cell r="AH392">
            <v>42453</v>
          </cell>
          <cell r="AI392">
            <v>42447</v>
          </cell>
          <cell r="AJ392">
            <v>42445</v>
          </cell>
          <cell r="AK392">
            <v>42447</v>
          </cell>
          <cell r="AL392">
            <v>42447</v>
          </cell>
          <cell r="AM392">
            <v>42437</v>
          </cell>
          <cell r="AN392">
            <v>42447</v>
          </cell>
          <cell r="AO392">
            <v>42447</v>
          </cell>
          <cell r="BL392">
            <v>42447</v>
          </cell>
          <cell r="BM392">
            <v>42447</v>
          </cell>
          <cell r="BN392">
            <v>42453</v>
          </cell>
          <cell r="BO392">
            <v>42447</v>
          </cell>
          <cell r="BP392">
            <v>42447</v>
          </cell>
          <cell r="BQ392">
            <v>42447</v>
          </cell>
          <cell r="BR392">
            <v>42447</v>
          </cell>
          <cell r="BS392">
            <v>42447</v>
          </cell>
          <cell r="BT392">
            <v>42447</v>
          </cell>
          <cell r="BU392">
            <v>42447</v>
          </cell>
          <cell r="BV392">
            <v>42447</v>
          </cell>
          <cell r="BW392">
            <v>42447</v>
          </cell>
          <cell r="BX392">
            <v>42453</v>
          </cell>
          <cell r="BY392">
            <v>42447</v>
          </cell>
          <cell r="BZ392">
            <v>42453</v>
          </cell>
          <cell r="CA392">
            <v>42447</v>
          </cell>
          <cell r="CB392">
            <v>42447</v>
          </cell>
          <cell r="CC392">
            <v>42447</v>
          </cell>
          <cell r="CD392">
            <v>42447</v>
          </cell>
          <cell r="CE392">
            <v>42453</v>
          </cell>
        </row>
        <row r="393">
          <cell r="V393">
            <v>42446</v>
          </cell>
          <cell r="W393">
            <v>42446</v>
          </cell>
          <cell r="X393">
            <v>42431</v>
          </cell>
          <cell r="Y393">
            <v>42446</v>
          </cell>
          <cell r="Z393">
            <v>42446</v>
          </cell>
          <cell r="AA393">
            <v>42446</v>
          </cell>
          <cell r="AB393">
            <v>42446</v>
          </cell>
          <cell r="AC393">
            <v>42446</v>
          </cell>
          <cell r="AD393">
            <v>42446</v>
          </cell>
          <cell r="AE393">
            <v>42446</v>
          </cell>
          <cell r="AF393">
            <v>42446</v>
          </cell>
          <cell r="AG393">
            <v>42446</v>
          </cell>
          <cell r="AH393">
            <v>42452</v>
          </cell>
          <cell r="AI393">
            <v>42446</v>
          </cell>
          <cell r="AJ393">
            <v>42444</v>
          </cell>
          <cell r="AK393">
            <v>42446</v>
          </cell>
          <cell r="AL393">
            <v>42446</v>
          </cell>
          <cell r="AM393">
            <v>42433</v>
          </cell>
          <cell r="AN393">
            <v>42446</v>
          </cell>
          <cell r="AO393">
            <v>42446</v>
          </cell>
          <cell r="BL393">
            <v>42446</v>
          </cell>
          <cell r="BM393">
            <v>42446</v>
          </cell>
          <cell r="BN393">
            <v>42452</v>
          </cell>
          <cell r="BO393">
            <v>42446</v>
          </cell>
          <cell r="BP393">
            <v>42446</v>
          </cell>
          <cell r="BQ393">
            <v>42446</v>
          </cell>
          <cell r="BR393">
            <v>42446</v>
          </cell>
          <cell r="BS393">
            <v>42446</v>
          </cell>
          <cell r="BT393">
            <v>42446</v>
          </cell>
          <cell r="BU393">
            <v>42446</v>
          </cell>
          <cell r="BV393">
            <v>42446</v>
          </cell>
          <cell r="BW393">
            <v>42446</v>
          </cell>
          <cell r="BX393">
            <v>42452</v>
          </cell>
          <cell r="BY393">
            <v>42446</v>
          </cell>
          <cell r="BZ393">
            <v>42452</v>
          </cell>
          <cell r="CA393">
            <v>42446</v>
          </cell>
          <cell r="CB393">
            <v>42446</v>
          </cell>
          <cell r="CC393">
            <v>42446</v>
          </cell>
          <cell r="CD393">
            <v>42446</v>
          </cell>
          <cell r="CE393">
            <v>42452</v>
          </cell>
        </row>
        <row r="394">
          <cell r="V394">
            <v>42445</v>
          </cell>
          <cell r="W394">
            <v>42445</v>
          </cell>
          <cell r="X394">
            <v>42430</v>
          </cell>
          <cell r="Y394">
            <v>42445</v>
          </cell>
          <cell r="Z394">
            <v>42445</v>
          </cell>
          <cell r="AA394">
            <v>42445</v>
          </cell>
          <cell r="AB394">
            <v>42445</v>
          </cell>
          <cell r="AC394">
            <v>42445</v>
          </cell>
          <cell r="AD394">
            <v>42445</v>
          </cell>
          <cell r="AE394">
            <v>42445</v>
          </cell>
          <cell r="AF394">
            <v>42445</v>
          </cell>
          <cell r="AG394">
            <v>42445</v>
          </cell>
          <cell r="AH394">
            <v>42451</v>
          </cell>
          <cell r="AI394">
            <v>42445</v>
          </cell>
          <cell r="AJ394">
            <v>42443</v>
          </cell>
          <cell r="AK394">
            <v>42445</v>
          </cell>
          <cell r="AL394">
            <v>42445</v>
          </cell>
          <cell r="AM394">
            <v>42432</v>
          </cell>
          <cell r="AN394">
            <v>42445</v>
          </cell>
          <cell r="AO394">
            <v>42445</v>
          </cell>
          <cell r="BL394">
            <v>42445</v>
          </cell>
          <cell r="BM394">
            <v>42445</v>
          </cell>
          <cell r="BN394">
            <v>42451</v>
          </cell>
          <cell r="BO394">
            <v>42445</v>
          </cell>
          <cell r="BP394">
            <v>42445</v>
          </cell>
          <cell r="BQ394">
            <v>42445</v>
          </cell>
          <cell r="BR394">
            <v>42445</v>
          </cell>
          <cell r="BS394">
            <v>42445</v>
          </cell>
          <cell r="BT394">
            <v>42445</v>
          </cell>
          <cell r="BU394">
            <v>42445</v>
          </cell>
          <cell r="BV394">
            <v>42445</v>
          </cell>
          <cell r="BW394">
            <v>42445</v>
          </cell>
          <cell r="BX394">
            <v>42451</v>
          </cell>
          <cell r="BY394">
            <v>42445</v>
          </cell>
          <cell r="BZ394">
            <v>42451</v>
          </cell>
          <cell r="CA394">
            <v>42445</v>
          </cell>
          <cell r="CB394">
            <v>42445</v>
          </cell>
          <cell r="CC394">
            <v>42445</v>
          </cell>
          <cell r="CD394">
            <v>42445</v>
          </cell>
          <cell r="CE394">
            <v>42451</v>
          </cell>
        </row>
        <row r="395">
          <cell r="V395">
            <v>42444</v>
          </cell>
          <cell r="W395">
            <v>42444</v>
          </cell>
          <cell r="X395">
            <v>42429</v>
          </cell>
          <cell r="Y395">
            <v>42444</v>
          </cell>
          <cell r="Z395">
            <v>42444</v>
          </cell>
          <cell r="AA395">
            <v>42444</v>
          </cell>
          <cell r="AB395">
            <v>42444</v>
          </cell>
          <cell r="AC395">
            <v>42444</v>
          </cell>
          <cell r="AD395">
            <v>42444</v>
          </cell>
          <cell r="AE395">
            <v>42444</v>
          </cell>
          <cell r="AF395">
            <v>42444</v>
          </cell>
          <cell r="AG395">
            <v>42444</v>
          </cell>
          <cell r="AH395">
            <v>42450</v>
          </cell>
          <cell r="AI395">
            <v>42444</v>
          </cell>
          <cell r="AJ395">
            <v>42440</v>
          </cell>
          <cell r="AK395">
            <v>42444</v>
          </cell>
          <cell r="AL395">
            <v>42444</v>
          </cell>
          <cell r="AM395">
            <v>42431</v>
          </cell>
          <cell r="AN395">
            <v>42444</v>
          </cell>
          <cell r="AO395">
            <v>42444</v>
          </cell>
          <cell r="BL395">
            <v>42444</v>
          </cell>
          <cell r="BM395">
            <v>42444</v>
          </cell>
          <cell r="BN395">
            <v>42450</v>
          </cell>
          <cell r="BO395">
            <v>42444</v>
          </cell>
          <cell r="BP395">
            <v>42444</v>
          </cell>
          <cell r="BQ395">
            <v>42444</v>
          </cell>
          <cell r="BR395">
            <v>42444</v>
          </cell>
          <cell r="BS395">
            <v>42444</v>
          </cell>
          <cell r="BT395">
            <v>42444</v>
          </cell>
          <cell r="BU395">
            <v>42444</v>
          </cell>
          <cell r="BV395">
            <v>42444</v>
          </cell>
          <cell r="BW395">
            <v>42444</v>
          </cell>
          <cell r="BX395">
            <v>42450</v>
          </cell>
          <cell r="BY395">
            <v>42444</v>
          </cell>
          <cell r="BZ395">
            <v>42450</v>
          </cell>
          <cell r="CA395">
            <v>42444</v>
          </cell>
          <cell r="CB395">
            <v>42444</v>
          </cell>
          <cell r="CC395">
            <v>42444</v>
          </cell>
          <cell r="CD395">
            <v>42444</v>
          </cell>
          <cell r="CE395">
            <v>42450</v>
          </cell>
        </row>
        <row r="396">
          <cell r="V396">
            <v>42443</v>
          </cell>
          <cell r="W396">
            <v>42443</v>
          </cell>
          <cell r="X396">
            <v>42426</v>
          </cell>
          <cell r="Y396">
            <v>42443</v>
          </cell>
          <cell r="Z396">
            <v>42443</v>
          </cell>
          <cell r="AA396">
            <v>42443</v>
          </cell>
          <cell r="AB396">
            <v>42443</v>
          </cell>
          <cell r="AC396">
            <v>42443</v>
          </cell>
          <cell r="AD396">
            <v>42443</v>
          </cell>
          <cell r="AE396">
            <v>42443</v>
          </cell>
          <cell r="AF396">
            <v>42443</v>
          </cell>
          <cell r="AG396">
            <v>42443</v>
          </cell>
          <cell r="AH396">
            <v>42447</v>
          </cell>
          <cell r="AI396">
            <v>42443</v>
          </cell>
          <cell r="AJ396">
            <v>42439</v>
          </cell>
          <cell r="AK396">
            <v>42443</v>
          </cell>
          <cell r="AL396">
            <v>42443</v>
          </cell>
          <cell r="AM396">
            <v>42430</v>
          </cell>
          <cell r="AN396">
            <v>42443</v>
          </cell>
          <cell r="AO396">
            <v>42443</v>
          </cell>
          <cell r="BL396">
            <v>42443</v>
          </cell>
          <cell r="BM396">
            <v>42443</v>
          </cell>
          <cell r="BN396">
            <v>42447</v>
          </cell>
          <cell r="BO396">
            <v>42443</v>
          </cell>
          <cell r="BP396">
            <v>42443</v>
          </cell>
          <cell r="BQ396">
            <v>42443</v>
          </cell>
          <cell r="BR396">
            <v>42443</v>
          </cell>
          <cell r="BS396">
            <v>42443</v>
          </cell>
          <cell r="BT396">
            <v>42443</v>
          </cell>
          <cell r="BU396">
            <v>42443</v>
          </cell>
          <cell r="BV396">
            <v>42443</v>
          </cell>
          <cell r="BW396">
            <v>42443</v>
          </cell>
          <cell r="BX396">
            <v>42447</v>
          </cell>
          <cell r="BY396">
            <v>42443</v>
          </cell>
          <cell r="BZ396">
            <v>42447</v>
          </cell>
          <cell r="CA396">
            <v>42443</v>
          </cell>
          <cell r="CB396">
            <v>42443</v>
          </cell>
          <cell r="CC396">
            <v>42443</v>
          </cell>
          <cell r="CD396">
            <v>42443</v>
          </cell>
          <cell r="CE396">
            <v>42447</v>
          </cell>
        </row>
        <row r="397">
          <cell r="V397">
            <v>42440</v>
          </cell>
          <cell r="W397">
            <v>42440</v>
          </cell>
          <cell r="X397">
            <v>42425</v>
          </cell>
          <cell r="Y397">
            <v>42440</v>
          </cell>
          <cell r="Z397">
            <v>42440</v>
          </cell>
          <cell r="AA397">
            <v>42440</v>
          </cell>
          <cell r="AB397">
            <v>42440</v>
          </cell>
          <cell r="AC397">
            <v>42440</v>
          </cell>
          <cell r="AD397">
            <v>42440</v>
          </cell>
          <cell r="AE397">
            <v>42440</v>
          </cell>
          <cell r="AF397">
            <v>42440</v>
          </cell>
          <cell r="AG397">
            <v>42440</v>
          </cell>
          <cell r="AH397">
            <v>42446</v>
          </cell>
          <cell r="AI397">
            <v>42440</v>
          </cell>
          <cell r="AJ397">
            <v>42438</v>
          </cell>
          <cell r="AK397">
            <v>42440</v>
          </cell>
          <cell r="AL397">
            <v>42440</v>
          </cell>
          <cell r="AM397">
            <v>42429</v>
          </cell>
          <cell r="AN397">
            <v>42440</v>
          </cell>
          <cell r="AO397">
            <v>42440</v>
          </cell>
          <cell r="BL397">
            <v>42440</v>
          </cell>
          <cell r="BM397">
            <v>42440</v>
          </cell>
          <cell r="BN397">
            <v>42446</v>
          </cell>
          <cell r="BO397">
            <v>42440</v>
          </cell>
          <cell r="BP397">
            <v>42440</v>
          </cell>
          <cell r="BQ397">
            <v>42440</v>
          </cell>
          <cell r="BR397">
            <v>42440</v>
          </cell>
          <cell r="BS397">
            <v>42440</v>
          </cell>
          <cell r="BT397">
            <v>42440</v>
          </cell>
          <cell r="BU397">
            <v>42440</v>
          </cell>
          <cell r="BV397">
            <v>42440</v>
          </cell>
          <cell r="BW397">
            <v>42440</v>
          </cell>
          <cell r="BX397">
            <v>42446</v>
          </cell>
          <cell r="BY397">
            <v>42440</v>
          </cell>
          <cell r="BZ397">
            <v>42446</v>
          </cell>
          <cell r="CA397">
            <v>42440</v>
          </cell>
          <cell r="CB397">
            <v>42440</v>
          </cell>
          <cell r="CC397">
            <v>42440</v>
          </cell>
          <cell r="CD397">
            <v>42440</v>
          </cell>
          <cell r="CE397">
            <v>42446</v>
          </cell>
        </row>
        <row r="398">
          <cell r="V398">
            <v>42439</v>
          </cell>
          <cell r="W398">
            <v>42439</v>
          </cell>
          <cell r="X398">
            <v>42424</v>
          </cell>
          <cell r="Y398">
            <v>42439</v>
          </cell>
          <cell r="Z398">
            <v>42439</v>
          </cell>
          <cell r="AA398">
            <v>42439</v>
          </cell>
          <cell r="AB398">
            <v>42439</v>
          </cell>
          <cell r="AC398">
            <v>42439</v>
          </cell>
          <cell r="AD398">
            <v>42439</v>
          </cell>
          <cell r="AE398">
            <v>42439</v>
          </cell>
          <cell r="AF398">
            <v>42439</v>
          </cell>
          <cell r="AG398">
            <v>42439</v>
          </cell>
          <cell r="AH398">
            <v>42445</v>
          </cell>
          <cell r="AI398">
            <v>42439</v>
          </cell>
          <cell r="AJ398">
            <v>42437</v>
          </cell>
          <cell r="AK398">
            <v>42439</v>
          </cell>
          <cell r="AL398">
            <v>42439</v>
          </cell>
          <cell r="AM398">
            <v>42426</v>
          </cell>
          <cell r="AN398">
            <v>42439</v>
          </cell>
          <cell r="AO398">
            <v>42439</v>
          </cell>
          <cell r="BL398">
            <v>42439</v>
          </cell>
          <cell r="BM398">
            <v>42439</v>
          </cell>
          <cell r="BN398">
            <v>42445</v>
          </cell>
          <cell r="BO398">
            <v>42439</v>
          </cell>
          <cell r="BP398">
            <v>42439</v>
          </cell>
          <cell r="BQ398">
            <v>42439</v>
          </cell>
          <cell r="BR398">
            <v>42439</v>
          </cell>
          <cell r="BS398">
            <v>42439</v>
          </cell>
          <cell r="BT398">
            <v>42439</v>
          </cell>
          <cell r="BU398">
            <v>42439</v>
          </cell>
          <cell r="BV398">
            <v>42439</v>
          </cell>
          <cell r="BW398">
            <v>42439</v>
          </cell>
          <cell r="BX398">
            <v>42445</v>
          </cell>
          <cell r="BY398">
            <v>42439</v>
          </cell>
          <cell r="BZ398">
            <v>42445</v>
          </cell>
          <cell r="CA398">
            <v>42439</v>
          </cell>
          <cell r="CB398">
            <v>42439</v>
          </cell>
          <cell r="CC398">
            <v>42439</v>
          </cell>
          <cell r="CD398">
            <v>42439</v>
          </cell>
          <cell r="CE398">
            <v>42445</v>
          </cell>
        </row>
        <row r="399">
          <cell r="V399">
            <v>42438</v>
          </cell>
          <cell r="W399">
            <v>42438</v>
          </cell>
          <cell r="X399">
            <v>42423</v>
          </cell>
          <cell r="Y399">
            <v>42438</v>
          </cell>
          <cell r="Z399">
            <v>42438</v>
          </cell>
          <cell r="AA399">
            <v>42438</v>
          </cell>
          <cell r="AB399">
            <v>42438</v>
          </cell>
          <cell r="AC399">
            <v>42438</v>
          </cell>
          <cell r="AD399">
            <v>42438</v>
          </cell>
          <cell r="AE399">
            <v>42438</v>
          </cell>
          <cell r="AF399">
            <v>42438</v>
          </cell>
          <cell r="AG399">
            <v>42438</v>
          </cell>
          <cell r="AH399">
            <v>42444</v>
          </cell>
          <cell r="AI399">
            <v>42438</v>
          </cell>
          <cell r="AJ399">
            <v>42436</v>
          </cell>
          <cell r="AK399">
            <v>42438</v>
          </cell>
          <cell r="AL399">
            <v>42438</v>
          </cell>
          <cell r="AM399">
            <v>42425</v>
          </cell>
          <cell r="AN399">
            <v>42438</v>
          </cell>
          <cell r="AO399">
            <v>42438</v>
          </cell>
          <cell r="BL399">
            <v>42438</v>
          </cell>
          <cell r="BM399">
            <v>42438</v>
          </cell>
          <cell r="BN399">
            <v>42444</v>
          </cell>
          <cell r="BO399">
            <v>42438</v>
          </cell>
          <cell r="BP399">
            <v>42438</v>
          </cell>
          <cell r="BQ399">
            <v>42438</v>
          </cell>
          <cell r="BR399">
            <v>42438</v>
          </cell>
          <cell r="BS399">
            <v>42438</v>
          </cell>
          <cell r="BT399">
            <v>42438</v>
          </cell>
          <cell r="BU399">
            <v>42438</v>
          </cell>
          <cell r="BV399">
            <v>42438</v>
          </cell>
          <cell r="BW399">
            <v>42438</v>
          </cell>
          <cell r="BX399">
            <v>42444</v>
          </cell>
          <cell r="BY399">
            <v>42438</v>
          </cell>
          <cell r="BZ399">
            <v>42444</v>
          </cell>
          <cell r="CA399">
            <v>42438</v>
          </cell>
          <cell r="CB399">
            <v>42438</v>
          </cell>
          <cell r="CC399">
            <v>42438</v>
          </cell>
          <cell r="CD399">
            <v>42438</v>
          </cell>
          <cell r="CE399">
            <v>42444</v>
          </cell>
        </row>
        <row r="400">
          <cell r="V400">
            <v>42437</v>
          </cell>
          <cell r="W400">
            <v>42437</v>
          </cell>
          <cell r="X400">
            <v>42422</v>
          </cell>
          <cell r="Y400">
            <v>42437</v>
          </cell>
          <cell r="Z400">
            <v>42437</v>
          </cell>
          <cell r="AA400">
            <v>42437</v>
          </cell>
          <cell r="AB400">
            <v>42437</v>
          </cell>
          <cell r="AC400">
            <v>42437</v>
          </cell>
          <cell r="AD400">
            <v>42437</v>
          </cell>
          <cell r="AE400">
            <v>42437</v>
          </cell>
          <cell r="AF400">
            <v>42437</v>
          </cell>
          <cell r="AG400">
            <v>42437</v>
          </cell>
          <cell r="AH400">
            <v>42443</v>
          </cell>
          <cell r="AI400">
            <v>42437</v>
          </cell>
          <cell r="AJ400">
            <v>42433</v>
          </cell>
          <cell r="AK400">
            <v>42437</v>
          </cell>
          <cell r="AL400">
            <v>42437</v>
          </cell>
          <cell r="AM400">
            <v>42424</v>
          </cell>
          <cell r="AN400">
            <v>42437</v>
          </cell>
          <cell r="AO400">
            <v>42437</v>
          </cell>
          <cell r="BL400">
            <v>42437</v>
          </cell>
          <cell r="BM400">
            <v>42437</v>
          </cell>
          <cell r="BN400">
            <v>42443</v>
          </cell>
          <cell r="BO400">
            <v>42437</v>
          </cell>
          <cell r="BP400">
            <v>42437</v>
          </cell>
          <cell r="BQ400">
            <v>42437</v>
          </cell>
          <cell r="BR400">
            <v>42437</v>
          </cell>
          <cell r="BS400">
            <v>42437</v>
          </cell>
          <cell r="BT400">
            <v>42437</v>
          </cell>
          <cell r="BU400">
            <v>42437</v>
          </cell>
          <cell r="BV400">
            <v>42437</v>
          </cell>
          <cell r="BW400">
            <v>42437</v>
          </cell>
          <cell r="BX400">
            <v>42443</v>
          </cell>
          <cell r="BY400">
            <v>42437</v>
          </cell>
          <cell r="BZ400">
            <v>42443</v>
          </cell>
          <cell r="CA400">
            <v>42437</v>
          </cell>
          <cell r="CB400">
            <v>42437</v>
          </cell>
          <cell r="CC400">
            <v>42437</v>
          </cell>
          <cell r="CD400">
            <v>42437</v>
          </cell>
          <cell r="CE400">
            <v>42443</v>
          </cell>
        </row>
        <row r="401">
          <cell r="V401">
            <v>42436</v>
          </cell>
          <cell r="W401">
            <v>42436</v>
          </cell>
          <cell r="X401">
            <v>42419</v>
          </cell>
          <cell r="Y401">
            <v>42436</v>
          </cell>
          <cell r="Z401">
            <v>42436</v>
          </cell>
          <cell r="AA401">
            <v>42436</v>
          </cell>
          <cell r="AB401">
            <v>42436</v>
          </cell>
          <cell r="AC401">
            <v>42436</v>
          </cell>
          <cell r="AD401">
            <v>42436</v>
          </cell>
          <cell r="AE401">
            <v>42436</v>
          </cell>
          <cell r="AF401">
            <v>42436</v>
          </cell>
          <cell r="AG401">
            <v>42436</v>
          </cell>
          <cell r="AH401">
            <v>42440</v>
          </cell>
          <cell r="AI401">
            <v>42436</v>
          </cell>
          <cell r="AJ401">
            <v>42432</v>
          </cell>
          <cell r="AK401">
            <v>42436</v>
          </cell>
          <cell r="AL401">
            <v>42436</v>
          </cell>
          <cell r="AM401">
            <v>42423</v>
          </cell>
          <cell r="AN401">
            <v>42436</v>
          </cell>
          <cell r="AO401">
            <v>42436</v>
          </cell>
          <cell r="BL401">
            <v>42436</v>
          </cell>
          <cell r="BM401">
            <v>42436</v>
          </cell>
          <cell r="BN401">
            <v>42440</v>
          </cell>
          <cell r="BO401">
            <v>42436</v>
          </cell>
          <cell r="BP401">
            <v>42436</v>
          </cell>
          <cell r="BQ401">
            <v>42436</v>
          </cell>
          <cell r="BR401">
            <v>42436</v>
          </cell>
          <cell r="BS401">
            <v>42436</v>
          </cell>
          <cell r="BT401">
            <v>42436</v>
          </cell>
          <cell r="BU401">
            <v>42436</v>
          </cell>
          <cell r="BV401">
            <v>42436</v>
          </cell>
          <cell r="BW401">
            <v>42436</v>
          </cell>
          <cell r="BX401">
            <v>42440</v>
          </cell>
          <cell r="BY401">
            <v>42436</v>
          </cell>
          <cell r="BZ401">
            <v>42440</v>
          </cell>
          <cell r="CA401">
            <v>42436</v>
          </cell>
          <cell r="CB401">
            <v>42436</v>
          </cell>
          <cell r="CC401">
            <v>42436</v>
          </cell>
          <cell r="CD401">
            <v>42436</v>
          </cell>
          <cell r="CE401">
            <v>42440</v>
          </cell>
        </row>
        <row r="402">
          <cell r="V402">
            <v>42433</v>
          </cell>
          <cell r="W402">
            <v>42433</v>
          </cell>
          <cell r="X402">
            <v>42418</v>
          </cell>
          <cell r="Y402">
            <v>42433</v>
          </cell>
          <cell r="Z402">
            <v>42433</v>
          </cell>
          <cell r="AA402">
            <v>42433</v>
          </cell>
          <cell r="AB402">
            <v>42433</v>
          </cell>
          <cell r="AC402">
            <v>42433</v>
          </cell>
          <cell r="AD402">
            <v>42433</v>
          </cell>
          <cell r="AE402">
            <v>42433</v>
          </cell>
          <cell r="AF402">
            <v>42433</v>
          </cell>
          <cell r="AG402">
            <v>42433</v>
          </cell>
          <cell r="AH402">
            <v>42439</v>
          </cell>
          <cell r="AI402">
            <v>42433</v>
          </cell>
          <cell r="AJ402">
            <v>42431</v>
          </cell>
          <cell r="AK402">
            <v>42433</v>
          </cell>
          <cell r="AL402">
            <v>42433</v>
          </cell>
          <cell r="AM402">
            <v>42422</v>
          </cell>
          <cell r="AN402">
            <v>42433</v>
          </cell>
          <cell r="AO402">
            <v>42433</v>
          </cell>
          <cell r="BL402">
            <v>42433</v>
          </cell>
          <cell r="BM402">
            <v>42433</v>
          </cell>
          <cell r="BN402">
            <v>42439</v>
          </cell>
          <cell r="BO402">
            <v>42433</v>
          </cell>
          <cell r="BP402">
            <v>42433</v>
          </cell>
          <cell r="BQ402">
            <v>42433</v>
          </cell>
          <cell r="BR402">
            <v>42433</v>
          </cell>
          <cell r="BS402">
            <v>42433</v>
          </cell>
          <cell r="BT402">
            <v>42433</v>
          </cell>
          <cell r="BU402">
            <v>42433</v>
          </cell>
          <cell r="BV402">
            <v>42433</v>
          </cell>
          <cell r="BW402">
            <v>42433</v>
          </cell>
          <cell r="BX402">
            <v>42439</v>
          </cell>
          <cell r="BY402">
            <v>42433</v>
          </cell>
          <cell r="BZ402">
            <v>42439</v>
          </cell>
          <cell r="CA402">
            <v>42433</v>
          </cell>
          <cell r="CB402">
            <v>42433</v>
          </cell>
          <cell r="CC402">
            <v>42433</v>
          </cell>
          <cell r="CD402">
            <v>42433</v>
          </cell>
          <cell r="CE402">
            <v>42439</v>
          </cell>
        </row>
        <row r="403">
          <cell r="V403">
            <v>42432</v>
          </cell>
          <cell r="W403">
            <v>42432</v>
          </cell>
          <cell r="X403">
            <v>42417</v>
          </cell>
          <cell r="Y403">
            <v>42432</v>
          </cell>
          <cell r="Z403">
            <v>42432</v>
          </cell>
          <cell r="AA403">
            <v>42432</v>
          </cell>
          <cell r="AB403">
            <v>42432</v>
          </cell>
          <cell r="AC403">
            <v>42432</v>
          </cell>
          <cell r="AD403">
            <v>42432</v>
          </cell>
          <cell r="AE403">
            <v>42432</v>
          </cell>
          <cell r="AF403">
            <v>42432</v>
          </cell>
          <cell r="AG403">
            <v>42432</v>
          </cell>
          <cell r="AH403">
            <v>42438</v>
          </cell>
          <cell r="AI403">
            <v>42432</v>
          </cell>
          <cell r="AJ403">
            <v>42430</v>
          </cell>
          <cell r="AK403">
            <v>42432</v>
          </cell>
          <cell r="AL403">
            <v>42432</v>
          </cell>
          <cell r="AM403">
            <v>42419</v>
          </cell>
          <cell r="AN403">
            <v>42432</v>
          </cell>
          <cell r="AO403">
            <v>42432</v>
          </cell>
          <cell r="BL403">
            <v>42432</v>
          </cell>
          <cell r="BM403">
            <v>42432</v>
          </cell>
          <cell r="BN403">
            <v>42438</v>
          </cell>
          <cell r="BO403">
            <v>42432</v>
          </cell>
          <cell r="BP403">
            <v>42432</v>
          </cell>
          <cell r="BQ403">
            <v>42432</v>
          </cell>
          <cell r="BR403">
            <v>42432</v>
          </cell>
          <cell r="BS403">
            <v>42432</v>
          </cell>
          <cell r="BT403">
            <v>42432</v>
          </cell>
          <cell r="BU403">
            <v>42432</v>
          </cell>
          <cell r="BV403">
            <v>42432</v>
          </cell>
          <cell r="BW403">
            <v>42432</v>
          </cell>
          <cell r="BX403">
            <v>42438</v>
          </cell>
          <cell r="BY403">
            <v>42432</v>
          </cell>
          <cell r="BZ403">
            <v>42438</v>
          </cell>
          <cell r="CA403">
            <v>42432</v>
          </cell>
          <cell r="CB403">
            <v>42432</v>
          </cell>
          <cell r="CC403">
            <v>42432</v>
          </cell>
          <cell r="CD403">
            <v>42432</v>
          </cell>
          <cell r="CE403">
            <v>42438</v>
          </cell>
        </row>
        <row r="404">
          <cell r="V404">
            <v>42431</v>
          </cell>
          <cell r="W404">
            <v>42431</v>
          </cell>
          <cell r="X404">
            <v>42416</v>
          </cell>
          <cell r="Y404">
            <v>42431</v>
          </cell>
          <cell r="Z404">
            <v>42431</v>
          </cell>
          <cell r="AA404">
            <v>42431</v>
          </cell>
          <cell r="AB404">
            <v>42431</v>
          </cell>
          <cell r="AC404">
            <v>42431</v>
          </cell>
          <cell r="AD404">
            <v>42431</v>
          </cell>
          <cell r="AE404">
            <v>42431</v>
          </cell>
          <cell r="AF404">
            <v>42431</v>
          </cell>
          <cell r="AG404">
            <v>42431</v>
          </cell>
          <cell r="AH404">
            <v>42437</v>
          </cell>
          <cell r="AI404">
            <v>42431</v>
          </cell>
          <cell r="AJ404">
            <v>42429</v>
          </cell>
          <cell r="AK404">
            <v>42431</v>
          </cell>
          <cell r="AL404">
            <v>42431</v>
          </cell>
          <cell r="AM404">
            <v>42418</v>
          </cell>
          <cell r="AN404">
            <v>42431</v>
          </cell>
          <cell r="AO404">
            <v>42431</v>
          </cell>
          <cell r="BL404">
            <v>42431</v>
          </cell>
          <cell r="BM404">
            <v>42431</v>
          </cell>
          <cell r="BN404">
            <v>42437</v>
          </cell>
          <cell r="BO404">
            <v>42431</v>
          </cell>
          <cell r="BP404">
            <v>42431</v>
          </cell>
          <cell r="BQ404">
            <v>42431</v>
          </cell>
          <cell r="BR404">
            <v>42431</v>
          </cell>
          <cell r="BS404">
            <v>42431</v>
          </cell>
          <cell r="BT404">
            <v>42431</v>
          </cell>
          <cell r="BU404">
            <v>42431</v>
          </cell>
          <cell r="BV404">
            <v>42431</v>
          </cell>
          <cell r="BW404">
            <v>42431</v>
          </cell>
          <cell r="BX404">
            <v>42437</v>
          </cell>
          <cell r="BY404">
            <v>42431</v>
          </cell>
          <cell r="BZ404">
            <v>42437</v>
          </cell>
          <cell r="CA404">
            <v>42431</v>
          </cell>
          <cell r="CB404">
            <v>42431</v>
          </cell>
          <cell r="CC404">
            <v>42431</v>
          </cell>
          <cell r="CD404">
            <v>42431</v>
          </cell>
          <cell r="CE404">
            <v>42437</v>
          </cell>
        </row>
        <row r="405">
          <cell r="V405">
            <v>42430</v>
          </cell>
          <cell r="W405">
            <v>42430</v>
          </cell>
          <cell r="X405">
            <v>42412</v>
          </cell>
          <cell r="Y405">
            <v>42430</v>
          </cell>
          <cell r="Z405">
            <v>42430</v>
          </cell>
          <cell r="AA405">
            <v>42430</v>
          </cell>
          <cell r="AB405">
            <v>42430</v>
          </cell>
          <cell r="AC405">
            <v>42430</v>
          </cell>
          <cell r="AD405">
            <v>42430</v>
          </cell>
          <cell r="AE405">
            <v>42430</v>
          </cell>
          <cell r="AF405">
            <v>42430</v>
          </cell>
          <cell r="AG405">
            <v>42430</v>
          </cell>
          <cell r="AH405">
            <v>42436</v>
          </cell>
          <cell r="AI405">
            <v>42430</v>
          </cell>
          <cell r="AJ405">
            <v>42426</v>
          </cell>
          <cell r="AK405">
            <v>42430</v>
          </cell>
          <cell r="AL405">
            <v>42430</v>
          </cell>
          <cell r="AM405">
            <v>42417</v>
          </cell>
          <cell r="AN405">
            <v>42430</v>
          </cell>
          <cell r="AO405">
            <v>42430</v>
          </cell>
          <cell r="BL405">
            <v>42430</v>
          </cell>
          <cell r="BM405">
            <v>42430</v>
          </cell>
          <cell r="BN405">
            <v>42436</v>
          </cell>
          <cell r="BO405">
            <v>42430</v>
          </cell>
          <cell r="BP405">
            <v>42430</v>
          </cell>
          <cell r="BQ405">
            <v>42430</v>
          </cell>
          <cell r="BR405">
            <v>42430</v>
          </cell>
          <cell r="BS405">
            <v>42430</v>
          </cell>
          <cell r="BT405">
            <v>42430</v>
          </cell>
          <cell r="BU405">
            <v>42430</v>
          </cell>
          <cell r="BV405">
            <v>42430</v>
          </cell>
          <cell r="BW405">
            <v>42430</v>
          </cell>
          <cell r="BX405">
            <v>42436</v>
          </cell>
          <cell r="BY405">
            <v>42430</v>
          </cell>
          <cell r="BZ405">
            <v>42436</v>
          </cell>
          <cell r="CA405">
            <v>42430</v>
          </cell>
          <cell r="CB405">
            <v>42430</v>
          </cell>
          <cell r="CC405">
            <v>42430</v>
          </cell>
          <cell r="CD405">
            <v>42430</v>
          </cell>
          <cell r="CE405">
            <v>42436</v>
          </cell>
        </row>
        <row r="406">
          <cell r="V406">
            <v>42429</v>
          </cell>
          <cell r="W406">
            <v>42429</v>
          </cell>
          <cell r="X406">
            <v>42411</v>
          </cell>
          <cell r="Y406">
            <v>42429</v>
          </cell>
          <cell r="Z406">
            <v>42429</v>
          </cell>
          <cell r="AA406">
            <v>42429</v>
          </cell>
          <cell r="AB406">
            <v>42429</v>
          </cell>
          <cell r="AC406">
            <v>42429</v>
          </cell>
          <cell r="AD406">
            <v>42429</v>
          </cell>
          <cell r="AE406">
            <v>42429</v>
          </cell>
          <cell r="AF406">
            <v>42429</v>
          </cell>
          <cell r="AG406">
            <v>42429</v>
          </cell>
          <cell r="AH406">
            <v>42433</v>
          </cell>
          <cell r="AI406">
            <v>42429</v>
          </cell>
          <cell r="AJ406">
            <v>42425</v>
          </cell>
          <cell r="AK406">
            <v>42429</v>
          </cell>
          <cell r="AL406">
            <v>42429</v>
          </cell>
          <cell r="AM406">
            <v>42416</v>
          </cell>
          <cell r="AN406">
            <v>42429</v>
          </cell>
          <cell r="AO406">
            <v>42429</v>
          </cell>
          <cell r="BL406">
            <v>42429</v>
          </cell>
          <cell r="BM406">
            <v>42429</v>
          </cell>
          <cell r="BN406">
            <v>42433</v>
          </cell>
          <cell r="BO406">
            <v>42429</v>
          </cell>
          <cell r="BP406">
            <v>42429</v>
          </cell>
          <cell r="BQ406">
            <v>42429</v>
          </cell>
          <cell r="BR406">
            <v>42429</v>
          </cell>
          <cell r="BS406">
            <v>42429</v>
          </cell>
          <cell r="BT406">
            <v>42429</v>
          </cell>
          <cell r="BU406">
            <v>42429</v>
          </cell>
          <cell r="BV406">
            <v>42429</v>
          </cell>
          <cell r="BW406">
            <v>42429</v>
          </cell>
          <cell r="BX406">
            <v>42433</v>
          </cell>
          <cell r="BY406">
            <v>42429</v>
          </cell>
          <cell r="BZ406">
            <v>42433</v>
          </cell>
          <cell r="CA406">
            <v>42429</v>
          </cell>
          <cell r="CB406">
            <v>42429</v>
          </cell>
          <cell r="CC406">
            <v>42429</v>
          </cell>
          <cell r="CD406">
            <v>42429</v>
          </cell>
          <cell r="CE406">
            <v>42433</v>
          </cell>
        </row>
        <row r="407">
          <cell r="V407">
            <v>42426</v>
          </cell>
          <cell r="W407">
            <v>42426</v>
          </cell>
          <cell r="X407">
            <v>42410</v>
          </cell>
          <cell r="Y407">
            <v>42426</v>
          </cell>
          <cell r="Z407">
            <v>42426</v>
          </cell>
          <cell r="AA407">
            <v>42426</v>
          </cell>
          <cell r="AB407">
            <v>42426</v>
          </cell>
          <cell r="AC407">
            <v>42426</v>
          </cell>
          <cell r="AD407">
            <v>42426</v>
          </cell>
          <cell r="AE407">
            <v>42426</v>
          </cell>
          <cell r="AF407">
            <v>42426</v>
          </cell>
          <cell r="AG407">
            <v>42426</v>
          </cell>
          <cell r="AH407">
            <v>42432</v>
          </cell>
          <cell r="AI407">
            <v>42426</v>
          </cell>
          <cell r="AJ407">
            <v>42424</v>
          </cell>
          <cell r="AK407">
            <v>42426</v>
          </cell>
          <cell r="AL407">
            <v>42426</v>
          </cell>
          <cell r="AM407">
            <v>42415</v>
          </cell>
          <cell r="AN407">
            <v>42426</v>
          </cell>
          <cell r="AO407">
            <v>42426</v>
          </cell>
          <cell r="BL407">
            <v>42426</v>
          </cell>
          <cell r="BM407">
            <v>42426</v>
          </cell>
          <cell r="BN407">
            <v>42432</v>
          </cell>
          <cell r="BO407">
            <v>42426</v>
          </cell>
          <cell r="BP407">
            <v>42426</v>
          </cell>
          <cell r="BQ407">
            <v>42426</v>
          </cell>
          <cell r="BR407">
            <v>42426</v>
          </cell>
          <cell r="BS407">
            <v>42426</v>
          </cell>
          <cell r="BT407">
            <v>42426</v>
          </cell>
          <cell r="BU407">
            <v>42426</v>
          </cell>
          <cell r="BV407">
            <v>42426</v>
          </cell>
          <cell r="BW407">
            <v>42426</v>
          </cell>
          <cell r="BX407">
            <v>42432</v>
          </cell>
          <cell r="BY407">
            <v>42426</v>
          </cell>
          <cell r="BZ407">
            <v>42432</v>
          </cell>
          <cell r="CA407">
            <v>42426</v>
          </cell>
          <cell r="CB407">
            <v>42426</v>
          </cell>
          <cell r="CC407">
            <v>42426</v>
          </cell>
          <cell r="CD407">
            <v>42426</v>
          </cell>
          <cell r="CE407">
            <v>42432</v>
          </cell>
        </row>
        <row r="408">
          <cell r="V408">
            <v>42425</v>
          </cell>
          <cell r="W408">
            <v>42425</v>
          </cell>
          <cell r="X408">
            <v>42409</v>
          </cell>
          <cell r="Y408">
            <v>42425</v>
          </cell>
          <cell r="Z408">
            <v>42425</v>
          </cell>
          <cell r="AA408">
            <v>42425</v>
          </cell>
          <cell r="AB408">
            <v>42425</v>
          </cell>
          <cell r="AC408">
            <v>42425</v>
          </cell>
          <cell r="AD408">
            <v>42425</v>
          </cell>
          <cell r="AE408">
            <v>42425</v>
          </cell>
          <cell r="AF408">
            <v>42425</v>
          </cell>
          <cell r="AG408">
            <v>42425</v>
          </cell>
          <cell r="AH408">
            <v>42431</v>
          </cell>
          <cell r="AI408">
            <v>42425</v>
          </cell>
          <cell r="AJ408">
            <v>42423</v>
          </cell>
          <cell r="AK408">
            <v>42425</v>
          </cell>
          <cell r="AL408">
            <v>42425</v>
          </cell>
          <cell r="AM408">
            <v>42412</v>
          </cell>
          <cell r="AN408">
            <v>42425</v>
          </cell>
          <cell r="AO408">
            <v>42425</v>
          </cell>
          <cell r="BL408">
            <v>42425</v>
          </cell>
          <cell r="BM408">
            <v>42425</v>
          </cell>
          <cell r="BN408">
            <v>42431</v>
          </cell>
          <cell r="BO408">
            <v>42425</v>
          </cell>
          <cell r="BP408">
            <v>42425</v>
          </cell>
          <cell r="BQ408">
            <v>42425</v>
          </cell>
          <cell r="BR408">
            <v>42425</v>
          </cell>
          <cell r="BS408">
            <v>42425</v>
          </cell>
          <cell r="BT408">
            <v>42425</v>
          </cell>
          <cell r="BU408">
            <v>42425</v>
          </cell>
          <cell r="BV408">
            <v>42425</v>
          </cell>
          <cell r="BW408">
            <v>42425</v>
          </cell>
          <cell r="BX408">
            <v>42431</v>
          </cell>
          <cell r="BY408">
            <v>42425</v>
          </cell>
          <cell r="BZ408">
            <v>42431</v>
          </cell>
          <cell r="CA408">
            <v>42425</v>
          </cell>
          <cell r="CB408">
            <v>42425</v>
          </cell>
          <cell r="CC408">
            <v>42425</v>
          </cell>
          <cell r="CD408">
            <v>42425</v>
          </cell>
          <cell r="CE408">
            <v>42431</v>
          </cell>
        </row>
        <row r="409">
          <cell r="V409">
            <v>42424</v>
          </cell>
          <cell r="W409">
            <v>42424</v>
          </cell>
          <cell r="X409">
            <v>42408</v>
          </cell>
          <cell r="Y409">
            <v>42424</v>
          </cell>
          <cell r="Z409">
            <v>42424</v>
          </cell>
          <cell r="AA409">
            <v>42424</v>
          </cell>
          <cell r="AB409">
            <v>42424</v>
          </cell>
          <cell r="AC409">
            <v>42424</v>
          </cell>
          <cell r="AD409">
            <v>42424</v>
          </cell>
          <cell r="AE409">
            <v>42424</v>
          </cell>
          <cell r="AF409">
            <v>42424</v>
          </cell>
          <cell r="AG409">
            <v>42424</v>
          </cell>
          <cell r="AH409">
            <v>42430</v>
          </cell>
          <cell r="AI409">
            <v>42424</v>
          </cell>
          <cell r="AJ409">
            <v>42422</v>
          </cell>
          <cell r="AK409">
            <v>42424</v>
          </cell>
          <cell r="AL409">
            <v>42424</v>
          </cell>
          <cell r="AM409">
            <v>42411</v>
          </cell>
          <cell r="AN409">
            <v>42424</v>
          </cell>
          <cell r="AO409">
            <v>42424</v>
          </cell>
          <cell r="BL409">
            <v>42424</v>
          </cell>
          <cell r="BM409">
            <v>42424</v>
          </cell>
          <cell r="BN409">
            <v>42430</v>
          </cell>
          <cell r="BO409">
            <v>42424</v>
          </cell>
          <cell r="BP409">
            <v>42424</v>
          </cell>
          <cell r="BQ409">
            <v>42424</v>
          </cell>
          <cell r="BR409">
            <v>42424</v>
          </cell>
          <cell r="BS409">
            <v>42424</v>
          </cell>
          <cell r="BT409">
            <v>42424</v>
          </cell>
          <cell r="BU409">
            <v>42424</v>
          </cell>
          <cell r="BV409">
            <v>42424</v>
          </cell>
          <cell r="BW409">
            <v>42424</v>
          </cell>
          <cell r="BX409">
            <v>42430</v>
          </cell>
          <cell r="BY409">
            <v>42424</v>
          </cell>
          <cell r="BZ409">
            <v>42430</v>
          </cell>
          <cell r="CA409">
            <v>42424</v>
          </cell>
          <cell r="CB409">
            <v>42424</v>
          </cell>
          <cell r="CC409">
            <v>42424</v>
          </cell>
          <cell r="CD409">
            <v>42424</v>
          </cell>
          <cell r="CE409">
            <v>42430</v>
          </cell>
        </row>
        <row r="410">
          <cell r="V410">
            <v>42423</v>
          </cell>
          <cell r="W410">
            <v>42423</v>
          </cell>
          <cell r="X410">
            <v>42405</v>
          </cell>
          <cell r="Y410">
            <v>42423</v>
          </cell>
          <cell r="Z410">
            <v>42423</v>
          </cell>
          <cell r="AA410">
            <v>42423</v>
          </cell>
          <cell r="AB410">
            <v>42423</v>
          </cell>
          <cell r="AC410">
            <v>42423</v>
          </cell>
          <cell r="AD410">
            <v>42423</v>
          </cell>
          <cell r="AE410">
            <v>42423</v>
          </cell>
          <cell r="AF410">
            <v>42423</v>
          </cell>
          <cell r="AG410">
            <v>42423</v>
          </cell>
          <cell r="AH410">
            <v>42429</v>
          </cell>
          <cell r="AI410">
            <v>42423</v>
          </cell>
          <cell r="AJ410">
            <v>42419</v>
          </cell>
          <cell r="AK410">
            <v>42423</v>
          </cell>
          <cell r="AL410">
            <v>42423</v>
          </cell>
          <cell r="AM410">
            <v>42410</v>
          </cell>
          <cell r="AN410">
            <v>42423</v>
          </cell>
          <cell r="AO410">
            <v>42423</v>
          </cell>
          <cell r="BL410">
            <v>42423</v>
          </cell>
          <cell r="BM410">
            <v>42423</v>
          </cell>
          <cell r="BN410">
            <v>42429</v>
          </cell>
          <cell r="BO410">
            <v>42423</v>
          </cell>
          <cell r="BP410">
            <v>42423</v>
          </cell>
          <cell r="BQ410">
            <v>42423</v>
          </cell>
          <cell r="BR410">
            <v>42423</v>
          </cell>
          <cell r="BS410">
            <v>42423</v>
          </cell>
          <cell r="BT410">
            <v>42423</v>
          </cell>
          <cell r="BU410">
            <v>42423</v>
          </cell>
          <cell r="BV410">
            <v>42423</v>
          </cell>
          <cell r="BW410">
            <v>42423</v>
          </cell>
          <cell r="BX410">
            <v>42429</v>
          </cell>
          <cell r="BY410">
            <v>42423</v>
          </cell>
          <cell r="BZ410">
            <v>42429</v>
          </cell>
          <cell r="CA410">
            <v>42423</v>
          </cell>
          <cell r="CB410">
            <v>42423</v>
          </cell>
          <cell r="CC410">
            <v>42423</v>
          </cell>
          <cell r="CD410">
            <v>42423</v>
          </cell>
          <cell r="CE410">
            <v>42429</v>
          </cell>
        </row>
        <row r="411">
          <cell r="V411">
            <v>42422</v>
          </cell>
          <cell r="W411">
            <v>42422</v>
          </cell>
          <cell r="X411">
            <v>42404</v>
          </cell>
          <cell r="Y411">
            <v>42422</v>
          </cell>
          <cell r="Z411">
            <v>42422</v>
          </cell>
          <cell r="AA411">
            <v>42422</v>
          </cell>
          <cell r="AB411">
            <v>42422</v>
          </cell>
          <cell r="AC411">
            <v>42422</v>
          </cell>
          <cell r="AD411">
            <v>42422</v>
          </cell>
          <cell r="AE411">
            <v>42422</v>
          </cell>
          <cell r="AF411">
            <v>42422</v>
          </cell>
          <cell r="AG411">
            <v>42422</v>
          </cell>
          <cell r="AH411">
            <v>42426</v>
          </cell>
          <cell r="AI411">
            <v>42422</v>
          </cell>
          <cell r="AJ411">
            <v>42418</v>
          </cell>
          <cell r="AK411">
            <v>42422</v>
          </cell>
          <cell r="AL411">
            <v>42422</v>
          </cell>
          <cell r="AM411">
            <v>42409</v>
          </cell>
          <cell r="AN411">
            <v>42422</v>
          </cell>
          <cell r="AO411">
            <v>42422</v>
          </cell>
          <cell r="BL411">
            <v>42422</v>
          </cell>
          <cell r="BM411">
            <v>42422</v>
          </cell>
          <cell r="BN411">
            <v>42426</v>
          </cell>
          <cell r="BO411">
            <v>42422</v>
          </cell>
          <cell r="BP411">
            <v>42422</v>
          </cell>
          <cell r="BQ411">
            <v>42422</v>
          </cell>
          <cell r="BR411">
            <v>42422</v>
          </cell>
          <cell r="BS411">
            <v>42422</v>
          </cell>
          <cell r="BT411">
            <v>42422</v>
          </cell>
          <cell r="BU411">
            <v>42422</v>
          </cell>
          <cell r="BV411">
            <v>42422</v>
          </cell>
          <cell r="BW411">
            <v>42422</v>
          </cell>
          <cell r="BX411">
            <v>42426</v>
          </cell>
          <cell r="BY411">
            <v>42422</v>
          </cell>
          <cell r="BZ411">
            <v>42426</v>
          </cell>
          <cell r="CA411">
            <v>42422</v>
          </cell>
          <cell r="CB411">
            <v>42422</v>
          </cell>
          <cell r="CC411">
            <v>42422</v>
          </cell>
          <cell r="CD411">
            <v>42422</v>
          </cell>
          <cell r="CE411">
            <v>42426</v>
          </cell>
        </row>
        <row r="412">
          <cell r="V412">
            <v>42419</v>
          </cell>
          <cell r="W412">
            <v>42419</v>
          </cell>
          <cell r="X412">
            <v>42403</v>
          </cell>
          <cell r="Y412">
            <v>42419</v>
          </cell>
          <cell r="Z412">
            <v>42419</v>
          </cell>
          <cell r="AA412">
            <v>42419</v>
          </cell>
          <cell r="AB412">
            <v>42419</v>
          </cell>
          <cell r="AC412">
            <v>42419</v>
          </cell>
          <cell r="AD412">
            <v>42419</v>
          </cell>
          <cell r="AE412">
            <v>42419</v>
          </cell>
          <cell r="AF412">
            <v>42419</v>
          </cell>
          <cell r="AG412">
            <v>42419</v>
          </cell>
          <cell r="AH412">
            <v>42425</v>
          </cell>
          <cell r="AI412">
            <v>42419</v>
          </cell>
          <cell r="AJ412">
            <v>42417</v>
          </cell>
          <cell r="AK412">
            <v>42419</v>
          </cell>
          <cell r="AL412">
            <v>42419</v>
          </cell>
          <cell r="AM412">
            <v>42408</v>
          </cell>
          <cell r="AN412">
            <v>42419</v>
          </cell>
          <cell r="AO412">
            <v>42419</v>
          </cell>
          <cell r="BL412">
            <v>42419</v>
          </cell>
          <cell r="BM412">
            <v>42419</v>
          </cell>
          <cell r="BN412">
            <v>42425</v>
          </cell>
          <cell r="BO412">
            <v>42419</v>
          </cell>
          <cell r="BP412">
            <v>42419</v>
          </cell>
          <cell r="BQ412">
            <v>42419</v>
          </cell>
          <cell r="BR412">
            <v>42419</v>
          </cell>
          <cell r="BS412">
            <v>42419</v>
          </cell>
          <cell r="BT412">
            <v>42419</v>
          </cell>
          <cell r="BU412">
            <v>42419</v>
          </cell>
          <cell r="BV412">
            <v>42419</v>
          </cell>
          <cell r="BW412">
            <v>42419</v>
          </cell>
          <cell r="BX412">
            <v>42425</v>
          </cell>
          <cell r="BY412">
            <v>42419</v>
          </cell>
          <cell r="BZ412">
            <v>42425</v>
          </cell>
          <cell r="CA412">
            <v>42419</v>
          </cell>
          <cell r="CB412">
            <v>42419</v>
          </cell>
          <cell r="CC412">
            <v>42419</v>
          </cell>
          <cell r="CD412">
            <v>42419</v>
          </cell>
          <cell r="CE412">
            <v>42425</v>
          </cell>
        </row>
        <row r="413">
          <cell r="V413">
            <v>42418</v>
          </cell>
          <cell r="W413">
            <v>42418</v>
          </cell>
          <cell r="X413">
            <v>42402</v>
          </cell>
          <cell r="Y413">
            <v>42418</v>
          </cell>
          <cell r="Z413">
            <v>42418</v>
          </cell>
          <cell r="AA413">
            <v>42418</v>
          </cell>
          <cell r="AB413">
            <v>42418</v>
          </cell>
          <cell r="AC413">
            <v>42418</v>
          </cell>
          <cell r="AD413">
            <v>42418</v>
          </cell>
          <cell r="AE413">
            <v>42418</v>
          </cell>
          <cell r="AF413">
            <v>42418</v>
          </cell>
          <cell r="AG413">
            <v>42418</v>
          </cell>
          <cell r="AH413">
            <v>42424</v>
          </cell>
          <cell r="AI413">
            <v>42418</v>
          </cell>
          <cell r="AJ413">
            <v>42416</v>
          </cell>
          <cell r="AK413">
            <v>42418</v>
          </cell>
          <cell r="AL413">
            <v>42418</v>
          </cell>
          <cell r="AM413">
            <v>42405</v>
          </cell>
          <cell r="AN413">
            <v>42418</v>
          </cell>
          <cell r="AO413">
            <v>42418</v>
          </cell>
          <cell r="BL413">
            <v>42418</v>
          </cell>
          <cell r="BM413">
            <v>42418</v>
          </cell>
          <cell r="BN413">
            <v>42424</v>
          </cell>
          <cell r="BO413">
            <v>42418</v>
          </cell>
          <cell r="BP413">
            <v>42418</v>
          </cell>
          <cell r="BQ413">
            <v>42418</v>
          </cell>
          <cell r="BR413">
            <v>42418</v>
          </cell>
          <cell r="BS413">
            <v>42418</v>
          </cell>
          <cell r="BT413">
            <v>42418</v>
          </cell>
          <cell r="BU413">
            <v>42418</v>
          </cell>
          <cell r="BV413">
            <v>42418</v>
          </cell>
          <cell r="BW413">
            <v>42418</v>
          </cell>
          <cell r="BX413">
            <v>42424</v>
          </cell>
          <cell r="BY413">
            <v>42418</v>
          </cell>
          <cell r="BZ413">
            <v>42424</v>
          </cell>
          <cell r="CA413">
            <v>42418</v>
          </cell>
          <cell r="CB413">
            <v>42418</v>
          </cell>
          <cell r="CC413">
            <v>42418</v>
          </cell>
          <cell r="CD413">
            <v>42418</v>
          </cell>
          <cell r="CE413">
            <v>42424</v>
          </cell>
        </row>
        <row r="414">
          <cell r="V414">
            <v>42417</v>
          </cell>
          <cell r="W414">
            <v>42417</v>
          </cell>
          <cell r="X414">
            <v>42401</v>
          </cell>
          <cell r="Y414">
            <v>42417</v>
          </cell>
          <cell r="Z414">
            <v>42417</v>
          </cell>
          <cell r="AA414">
            <v>42417</v>
          </cell>
          <cell r="AB414">
            <v>42417</v>
          </cell>
          <cell r="AC414">
            <v>42417</v>
          </cell>
          <cell r="AD414">
            <v>42417</v>
          </cell>
          <cell r="AE414">
            <v>42417</v>
          </cell>
          <cell r="AF414">
            <v>42417</v>
          </cell>
          <cell r="AG414">
            <v>42417</v>
          </cell>
          <cell r="AH414">
            <v>42423</v>
          </cell>
          <cell r="AI414">
            <v>42417</v>
          </cell>
          <cell r="AJ414">
            <v>42415</v>
          </cell>
          <cell r="AK414">
            <v>42417</v>
          </cell>
          <cell r="AL414">
            <v>42417</v>
          </cell>
          <cell r="AM414">
            <v>42404</v>
          </cell>
          <cell r="AN414">
            <v>42417</v>
          </cell>
          <cell r="AO414">
            <v>42417</v>
          </cell>
          <cell r="BL414">
            <v>42417</v>
          </cell>
          <cell r="BM414">
            <v>42417</v>
          </cell>
          <cell r="BN414">
            <v>42423</v>
          </cell>
          <cell r="BO414">
            <v>42417</v>
          </cell>
          <cell r="BP414">
            <v>42417</v>
          </cell>
          <cell r="BQ414">
            <v>42417</v>
          </cell>
          <cell r="BR414">
            <v>42417</v>
          </cell>
          <cell r="BS414">
            <v>42417</v>
          </cell>
          <cell r="BT414">
            <v>42417</v>
          </cell>
          <cell r="BU414">
            <v>42417</v>
          </cell>
          <cell r="BV414">
            <v>42417</v>
          </cell>
          <cell r="BW414">
            <v>42417</v>
          </cell>
          <cell r="BX414">
            <v>42423</v>
          </cell>
          <cell r="BY414">
            <v>42417</v>
          </cell>
          <cell r="BZ414">
            <v>42423</v>
          </cell>
          <cell r="CA414">
            <v>42417</v>
          </cell>
          <cell r="CB414">
            <v>42417</v>
          </cell>
          <cell r="CC414">
            <v>42417</v>
          </cell>
          <cell r="CD414">
            <v>42417</v>
          </cell>
          <cell r="CE414">
            <v>42423</v>
          </cell>
        </row>
        <row r="415">
          <cell r="V415">
            <v>42416</v>
          </cell>
          <cell r="W415">
            <v>42416</v>
          </cell>
          <cell r="X415">
            <v>42398</v>
          </cell>
          <cell r="Y415">
            <v>42416</v>
          </cell>
          <cell r="Z415">
            <v>42416</v>
          </cell>
          <cell r="AA415">
            <v>42416</v>
          </cell>
          <cell r="AB415">
            <v>42416</v>
          </cell>
          <cell r="AC415">
            <v>42416</v>
          </cell>
          <cell r="AD415">
            <v>42416</v>
          </cell>
          <cell r="AE415">
            <v>42416</v>
          </cell>
          <cell r="AF415">
            <v>42416</v>
          </cell>
          <cell r="AG415">
            <v>42416</v>
          </cell>
          <cell r="AH415">
            <v>42422</v>
          </cell>
          <cell r="AI415">
            <v>42416</v>
          </cell>
          <cell r="AJ415">
            <v>42412</v>
          </cell>
          <cell r="AK415">
            <v>42416</v>
          </cell>
          <cell r="AL415">
            <v>42416</v>
          </cell>
          <cell r="AM415">
            <v>42403</v>
          </cell>
          <cell r="AN415">
            <v>42416</v>
          </cell>
          <cell r="AO415">
            <v>42416</v>
          </cell>
          <cell r="BL415">
            <v>42416</v>
          </cell>
          <cell r="BM415">
            <v>42416</v>
          </cell>
          <cell r="BN415">
            <v>42422</v>
          </cell>
          <cell r="BO415">
            <v>42416</v>
          </cell>
          <cell r="BP415">
            <v>42416</v>
          </cell>
          <cell r="BQ415">
            <v>42416</v>
          </cell>
          <cell r="BR415">
            <v>42416</v>
          </cell>
          <cell r="BS415">
            <v>42416</v>
          </cell>
          <cell r="BT415">
            <v>42416</v>
          </cell>
          <cell r="BU415">
            <v>42416</v>
          </cell>
          <cell r="BV415">
            <v>42416</v>
          </cell>
          <cell r="BW415">
            <v>42416</v>
          </cell>
          <cell r="BX415">
            <v>42422</v>
          </cell>
          <cell r="BY415">
            <v>42416</v>
          </cell>
          <cell r="BZ415">
            <v>42422</v>
          </cell>
          <cell r="CA415">
            <v>42416</v>
          </cell>
          <cell r="CB415">
            <v>42416</v>
          </cell>
          <cell r="CC415">
            <v>42416</v>
          </cell>
          <cell r="CD415">
            <v>42416</v>
          </cell>
          <cell r="CE415">
            <v>42422</v>
          </cell>
        </row>
        <row r="416">
          <cell r="V416">
            <v>42412</v>
          </cell>
          <cell r="W416">
            <v>42412</v>
          </cell>
          <cell r="X416">
            <v>42397</v>
          </cell>
          <cell r="Y416">
            <v>42412</v>
          </cell>
          <cell r="Z416">
            <v>42412</v>
          </cell>
          <cell r="AA416">
            <v>42412</v>
          </cell>
          <cell r="AB416">
            <v>42415</v>
          </cell>
          <cell r="AC416">
            <v>42412</v>
          </cell>
          <cell r="AD416">
            <v>42412</v>
          </cell>
          <cell r="AE416">
            <v>42412</v>
          </cell>
          <cell r="AF416">
            <v>42412</v>
          </cell>
          <cell r="AG416">
            <v>42412</v>
          </cell>
          <cell r="AH416">
            <v>42419</v>
          </cell>
          <cell r="AI416">
            <v>42412</v>
          </cell>
          <cell r="AJ416">
            <v>42411</v>
          </cell>
          <cell r="AK416">
            <v>42412</v>
          </cell>
          <cell r="AL416">
            <v>42412</v>
          </cell>
          <cell r="AM416">
            <v>42402</v>
          </cell>
          <cell r="AN416">
            <v>42415</v>
          </cell>
          <cell r="AO416">
            <v>42415</v>
          </cell>
          <cell r="BL416">
            <v>42412</v>
          </cell>
          <cell r="BM416">
            <v>42412</v>
          </cell>
          <cell r="BN416">
            <v>42419</v>
          </cell>
          <cell r="BO416">
            <v>42412</v>
          </cell>
          <cell r="BP416">
            <v>42412</v>
          </cell>
          <cell r="BQ416">
            <v>42412</v>
          </cell>
          <cell r="BR416">
            <v>42415</v>
          </cell>
          <cell r="BS416">
            <v>42412</v>
          </cell>
          <cell r="BT416">
            <v>42412</v>
          </cell>
          <cell r="BU416">
            <v>42412</v>
          </cell>
          <cell r="BV416">
            <v>42412</v>
          </cell>
          <cell r="BW416">
            <v>42412</v>
          </cell>
          <cell r="BX416">
            <v>42419</v>
          </cell>
          <cell r="BY416">
            <v>42412</v>
          </cell>
          <cell r="BZ416">
            <v>42419</v>
          </cell>
          <cell r="CA416">
            <v>42412</v>
          </cell>
          <cell r="CB416">
            <v>42412</v>
          </cell>
          <cell r="CC416">
            <v>42412</v>
          </cell>
          <cell r="CD416">
            <v>42415</v>
          </cell>
          <cell r="CE416">
            <v>42419</v>
          </cell>
        </row>
        <row r="417">
          <cell r="V417">
            <v>42411</v>
          </cell>
          <cell r="W417">
            <v>42411</v>
          </cell>
          <cell r="X417">
            <v>42396</v>
          </cell>
          <cell r="Y417">
            <v>42411</v>
          </cell>
          <cell r="Z417">
            <v>42411</v>
          </cell>
          <cell r="AA417">
            <v>42411</v>
          </cell>
          <cell r="AB417">
            <v>42412</v>
          </cell>
          <cell r="AC417">
            <v>42411</v>
          </cell>
          <cell r="AD417">
            <v>42411</v>
          </cell>
          <cell r="AE417">
            <v>42411</v>
          </cell>
          <cell r="AF417">
            <v>42411</v>
          </cell>
          <cell r="AG417">
            <v>42411</v>
          </cell>
          <cell r="AH417">
            <v>42418</v>
          </cell>
          <cell r="AI417">
            <v>42411</v>
          </cell>
          <cell r="AJ417">
            <v>42410</v>
          </cell>
          <cell r="AK417">
            <v>42411</v>
          </cell>
          <cell r="AL417">
            <v>42411</v>
          </cell>
          <cell r="AM417">
            <v>42401</v>
          </cell>
          <cell r="AN417">
            <v>42412</v>
          </cell>
          <cell r="AO417">
            <v>42412</v>
          </cell>
          <cell r="BL417">
            <v>42411</v>
          </cell>
          <cell r="BM417">
            <v>42411</v>
          </cell>
          <cell r="BN417">
            <v>42418</v>
          </cell>
          <cell r="BO417">
            <v>42411</v>
          </cell>
          <cell r="BP417">
            <v>42411</v>
          </cell>
          <cell r="BQ417">
            <v>42411</v>
          </cell>
          <cell r="BR417">
            <v>42412</v>
          </cell>
          <cell r="BS417">
            <v>42411</v>
          </cell>
          <cell r="BT417">
            <v>42411</v>
          </cell>
          <cell r="BU417">
            <v>42411</v>
          </cell>
          <cell r="BV417">
            <v>42411</v>
          </cell>
          <cell r="BW417">
            <v>42411</v>
          </cell>
          <cell r="BX417">
            <v>42418</v>
          </cell>
          <cell r="BY417">
            <v>42411</v>
          </cell>
          <cell r="BZ417">
            <v>42418</v>
          </cell>
          <cell r="CA417">
            <v>42411</v>
          </cell>
          <cell r="CB417">
            <v>42411</v>
          </cell>
          <cell r="CC417">
            <v>42411</v>
          </cell>
          <cell r="CD417">
            <v>42412</v>
          </cell>
          <cell r="CE417">
            <v>42418</v>
          </cell>
        </row>
        <row r="418">
          <cell r="V418">
            <v>42410</v>
          </cell>
          <cell r="W418">
            <v>42410</v>
          </cell>
          <cell r="X418">
            <v>42395</v>
          </cell>
          <cell r="Y418">
            <v>42410</v>
          </cell>
          <cell r="Z418">
            <v>42410</v>
          </cell>
          <cell r="AA418">
            <v>42410</v>
          </cell>
          <cell r="AB418">
            <v>42411</v>
          </cell>
          <cell r="AC418">
            <v>42410</v>
          </cell>
          <cell r="AD418">
            <v>42410</v>
          </cell>
          <cell r="AE418">
            <v>42410</v>
          </cell>
          <cell r="AF418">
            <v>42410</v>
          </cell>
          <cell r="AG418">
            <v>42410</v>
          </cell>
          <cell r="AH418">
            <v>42417</v>
          </cell>
          <cell r="AI418">
            <v>42410</v>
          </cell>
          <cell r="AJ418">
            <v>42409</v>
          </cell>
          <cell r="AK418">
            <v>42410</v>
          </cell>
          <cell r="AL418">
            <v>42410</v>
          </cell>
          <cell r="AM418">
            <v>42398</v>
          </cell>
          <cell r="AN418">
            <v>42411</v>
          </cell>
          <cell r="AO418">
            <v>42411</v>
          </cell>
          <cell r="BL418">
            <v>42410</v>
          </cell>
          <cell r="BM418">
            <v>42410</v>
          </cell>
          <cell r="BN418">
            <v>42417</v>
          </cell>
          <cell r="BO418">
            <v>42410</v>
          </cell>
          <cell r="BP418">
            <v>42410</v>
          </cell>
          <cell r="BQ418">
            <v>42410</v>
          </cell>
          <cell r="BR418">
            <v>42411</v>
          </cell>
          <cell r="BS418">
            <v>42410</v>
          </cell>
          <cell r="BT418">
            <v>42410</v>
          </cell>
          <cell r="BU418">
            <v>42410</v>
          </cell>
          <cell r="BV418">
            <v>42410</v>
          </cell>
          <cell r="BW418">
            <v>42410</v>
          </cell>
          <cell r="BX418">
            <v>42417</v>
          </cell>
          <cell r="BY418">
            <v>42410</v>
          </cell>
          <cell r="BZ418">
            <v>42417</v>
          </cell>
          <cell r="CA418">
            <v>42410</v>
          </cell>
          <cell r="CB418">
            <v>42410</v>
          </cell>
          <cell r="CC418">
            <v>42410</v>
          </cell>
          <cell r="CD418">
            <v>42411</v>
          </cell>
          <cell r="CE418">
            <v>42417</v>
          </cell>
        </row>
        <row r="419">
          <cell r="V419">
            <v>42409</v>
          </cell>
          <cell r="W419">
            <v>42409</v>
          </cell>
          <cell r="X419">
            <v>42394</v>
          </cell>
          <cell r="Y419">
            <v>42409</v>
          </cell>
          <cell r="Z419">
            <v>42409</v>
          </cell>
          <cell r="AA419">
            <v>42409</v>
          </cell>
          <cell r="AB419">
            <v>42410</v>
          </cell>
          <cell r="AC419">
            <v>42409</v>
          </cell>
          <cell r="AD419">
            <v>42409</v>
          </cell>
          <cell r="AE419">
            <v>42409</v>
          </cell>
          <cell r="AF419">
            <v>42409</v>
          </cell>
          <cell r="AG419">
            <v>42409</v>
          </cell>
          <cell r="AH419">
            <v>42416</v>
          </cell>
          <cell r="AI419">
            <v>42409</v>
          </cell>
          <cell r="AJ419">
            <v>42408</v>
          </cell>
          <cell r="AK419">
            <v>42409</v>
          </cell>
          <cell r="AL419">
            <v>42409</v>
          </cell>
          <cell r="AM419">
            <v>42397</v>
          </cell>
          <cell r="AN419">
            <v>42410</v>
          </cell>
          <cell r="AO419">
            <v>42410</v>
          </cell>
          <cell r="BL419">
            <v>42409</v>
          </cell>
          <cell r="BM419">
            <v>42409</v>
          </cell>
          <cell r="BN419">
            <v>42416</v>
          </cell>
          <cell r="BO419">
            <v>42409</v>
          </cell>
          <cell r="BP419">
            <v>42409</v>
          </cell>
          <cell r="BQ419">
            <v>42409</v>
          </cell>
          <cell r="BR419">
            <v>42410</v>
          </cell>
          <cell r="BS419">
            <v>42409</v>
          </cell>
          <cell r="BT419">
            <v>42409</v>
          </cell>
          <cell r="BU419">
            <v>42409</v>
          </cell>
          <cell r="BV419">
            <v>42409</v>
          </cell>
          <cell r="BW419">
            <v>42409</v>
          </cell>
          <cell r="BX419">
            <v>42416</v>
          </cell>
          <cell r="BY419">
            <v>42409</v>
          </cell>
          <cell r="BZ419">
            <v>42416</v>
          </cell>
          <cell r="CA419">
            <v>42409</v>
          </cell>
          <cell r="CB419">
            <v>42409</v>
          </cell>
          <cell r="CC419">
            <v>42409</v>
          </cell>
          <cell r="CD419">
            <v>42410</v>
          </cell>
          <cell r="CE419">
            <v>42416</v>
          </cell>
        </row>
        <row r="420">
          <cell r="V420">
            <v>42408</v>
          </cell>
          <cell r="W420">
            <v>42408</v>
          </cell>
          <cell r="X420">
            <v>42391</v>
          </cell>
          <cell r="Y420">
            <v>42408</v>
          </cell>
          <cell r="Z420">
            <v>42408</v>
          </cell>
          <cell r="AA420">
            <v>42408</v>
          </cell>
          <cell r="AB420">
            <v>42409</v>
          </cell>
          <cell r="AC420">
            <v>42408</v>
          </cell>
          <cell r="AD420">
            <v>42408</v>
          </cell>
          <cell r="AE420">
            <v>42408</v>
          </cell>
          <cell r="AF420">
            <v>42408</v>
          </cell>
          <cell r="AG420">
            <v>42408</v>
          </cell>
          <cell r="AH420">
            <v>42415</v>
          </cell>
          <cell r="AI420">
            <v>42408</v>
          </cell>
          <cell r="AJ420">
            <v>42405</v>
          </cell>
          <cell r="AK420">
            <v>42408</v>
          </cell>
          <cell r="AL420">
            <v>42408</v>
          </cell>
          <cell r="AM420">
            <v>42396</v>
          </cell>
          <cell r="AN420">
            <v>42409</v>
          </cell>
          <cell r="AO420">
            <v>42409</v>
          </cell>
          <cell r="BL420">
            <v>42408</v>
          </cell>
          <cell r="BM420">
            <v>42408</v>
          </cell>
          <cell r="BN420">
            <v>42415</v>
          </cell>
          <cell r="BO420">
            <v>42408</v>
          </cell>
          <cell r="BP420">
            <v>42408</v>
          </cell>
          <cell r="BQ420">
            <v>42408</v>
          </cell>
          <cell r="BR420">
            <v>42409</v>
          </cell>
          <cell r="BS420">
            <v>42408</v>
          </cell>
          <cell r="BT420">
            <v>42408</v>
          </cell>
          <cell r="BU420">
            <v>42408</v>
          </cell>
          <cell r="BV420">
            <v>42408</v>
          </cell>
          <cell r="BW420">
            <v>42408</v>
          </cell>
          <cell r="BX420">
            <v>42415</v>
          </cell>
          <cell r="BY420">
            <v>42408</v>
          </cell>
          <cell r="BZ420">
            <v>42415</v>
          </cell>
          <cell r="CA420">
            <v>42408</v>
          </cell>
          <cell r="CB420">
            <v>42408</v>
          </cell>
          <cell r="CC420">
            <v>42408</v>
          </cell>
          <cell r="CD420">
            <v>42409</v>
          </cell>
          <cell r="CE420">
            <v>42415</v>
          </cell>
        </row>
        <row r="421">
          <cell r="V421">
            <v>42405</v>
          </cell>
          <cell r="W421">
            <v>42405</v>
          </cell>
          <cell r="X421">
            <v>42390</v>
          </cell>
          <cell r="Y421">
            <v>42405</v>
          </cell>
          <cell r="Z421">
            <v>42405</v>
          </cell>
          <cell r="AA421">
            <v>42405</v>
          </cell>
          <cell r="AB421">
            <v>42408</v>
          </cell>
          <cell r="AC421">
            <v>42405</v>
          </cell>
          <cell r="AD421">
            <v>42405</v>
          </cell>
          <cell r="AE421">
            <v>42405</v>
          </cell>
          <cell r="AF421">
            <v>42405</v>
          </cell>
          <cell r="AG421">
            <v>42405</v>
          </cell>
          <cell r="AH421">
            <v>42412</v>
          </cell>
          <cell r="AI421">
            <v>42405</v>
          </cell>
          <cell r="AJ421">
            <v>42404</v>
          </cell>
          <cell r="AK421">
            <v>42405</v>
          </cell>
          <cell r="AL421">
            <v>42405</v>
          </cell>
          <cell r="AM421">
            <v>42394</v>
          </cell>
          <cell r="AN421">
            <v>42408</v>
          </cell>
          <cell r="AO421">
            <v>42408</v>
          </cell>
          <cell r="BL421">
            <v>42405</v>
          </cell>
          <cell r="BM421">
            <v>42405</v>
          </cell>
          <cell r="BN421">
            <v>42412</v>
          </cell>
          <cell r="BO421">
            <v>42405</v>
          </cell>
          <cell r="BP421">
            <v>42405</v>
          </cell>
          <cell r="BQ421">
            <v>42405</v>
          </cell>
          <cell r="BR421">
            <v>42408</v>
          </cell>
          <cell r="BS421">
            <v>42405</v>
          </cell>
          <cell r="BT421">
            <v>42405</v>
          </cell>
          <cell r="BU421">
            <v>42405</v>
          </cell>
          <cell r="BV421">
            <v>42405</v>
          </cell>
          <cell r="BW421">
            <v>42405</v>
          </cell>
          <cell r="BX421">
            <v>42412</v>
          </cell>
          <cell r="BY421">
            <v>42405</v>
          </cell>
          <cell r="BZ421">
            <v>42412</v>
          </cell>
          <cell r="CA421">
            <v>42405</v>
          </cell>
          <cell r="CB421">
            <v>42405</v>
          </cell>
          <cell r="CC421">
            <v>42405</v>
          </cell>
          <cell r="CD421">
            <v>42408</v>
          </cell>
          <cell r="CE421">
            <v>42412</v>
          </cell>
        </row>
        <row r="422">
          <cell r="V422">
            <v>42404</v>
          </cell>
          <cell r="W422">
            <v>42404</v>
          </cell>
          <cell r="X422">
            <v>42389</v>
          </cell>
          <cell r="Y422">
            <v>42404</v>
          </cell>
          <cell r="Z422">
            <v>42404</v>
          </cell>
          <cell r="AA422">
            <v>42404</v>
          </cell>
          <cell r="AB422">
            <v>42405</v>
          </cell>
          <cell r="AC422">
            <v>42404</v>
          </cell>
          <cell r="AD422">
            <v>42404</v>
          </cell>
          <cell r="AE422">
            <v>42404</v>
          </cell>
          <cell r="AF422">
            <v>42404</v>
          </cell>
          <cell r="AG422">
            <v>42404</v>
          </cell>
          <cell r="AH422">
            <v>42411</v>
          </cell>
          <cell r="AI422">
            <v>42404</v>
          </cell>
          <cell r="AJ422">
            <v>42403</v>
          </cell>
          <cell r="AK422">
            <v>42404</v>
          </cell>
          <cell r="AL422">
            <v>42404</v>
          </cell>
          <cell r="AM422">
            <v>42391</v>
          </cell>
          <cell r="AN422">
            <v>42405</v>
          </cell>
          <cell r="AO422">
            <v>42405</v>
          </cell>
          <cell r="BL422">
            <v>42404</v>
          </cell>
          <cell r="BM422">
            <v>42404</v>
          </cell>
          <cell r="BN422">
            <v>42411</v>
          </cell>
          <cell r="BO422">
            <v>42404</v>
          </cell>
          <cell r="BP422">
            <v>42404</v>
          </cell>
          <cell r="BQ422">
            <v>42404</v>
          </cell>
          <cell r="BR422">
            <v>42405</v>
          </cell>
          <cell r="BS422">
            <v>42404</v>
          </cell>
          <cell r="BT422">
            <v>42404</v>
          </cell>
          <cell r="BU422">
            <v>42404</v>
          </cell>
          <cell r="BV422">
            <v>42404</v>
          </cell>
          <cell r="BW422">
            <v>42404</v>
          </cell>
          <cell r="BX422">
            <v>42411</v>
          </cell>
          <cell r="BY422">
            <v>42404</v>
          </cell>
          <cell r="BZ422">
            <v>42411</v>
          </cell>
          <cell r="CA422">
            <v>42404</v>
          </cell>
          <cell r="CB422">
            <v>42404</v>
          </cell>
          <cell r="CC422">
            <v>42404</v>
          </cell>
          <cell r="CD422">
            <v>42405</v>
          </cell>
          <cell r="CE422">
            <v>42411</v>
          </cell>
        </row>
        <row r="423">
          <cell r="V423">
            <v>42403</v>
          </cell>
          <cell r="W423">
            <v>42403</v>
          </cell>
          <cell r="X423">
            <v>42388</v>
          </cell>
          <cell r="Y423">
            <v>42403</v>
          </cell>
          <cell r="Z423">
            <v>42403</v>
          </cell>
          <cell r="AA423">
            <v>42403</v>
          </cell>
          <cell r="AB423">
            <v>42404</v>
          </cell>
          <cell r="AC423">
            <v>42403</v>
          </cell>
          <cell r="AD423">
            <v>42403</v>
          </cell>
          <cell r="AE423">
            <v>42403</v>
          </cell>
          <cell r="AF423">
            <v>42403</v>
          </cell>
          <cell r="AG423">
            <v>42403</v>
          </cell>
          <cell r="AH423">
            <v>42410</v>
          </cell>
          <cell r="AI423">
            <v>42403</v>
          </cell>
          <cell r="AJ423">
            <v>42402</v>
          </cell>
          <cell r="AK423">
            <v>42403</v>
          </cell>
          <cell r="AL423">
            <v>42403</v>
          </cell>
          <cell r="AM423">
            <v>42390</v>
          </cell>
          <cell r="AN423">
            <v>42404</v>
          </cell>
          <cell r="AO423">
            <v>42404</v>
          </cell>
          <cell r="BL423">
            <v>42403</v>
          </cell>
          <cell r="BM423">
            <v>42403</v>
          </cell>
          <cell r="BN423">
            <v>42410</v>
          </cell>
          <cell r="BO423">
            <v>42403</v>
          </cell>
          <cell r="BP423">
            <v>42403</v>
          </cell>
          <cell r="BQ423">
            <v>42403</v>
          </cell>
          <cell r="BR423">
            <v>42404</v>
          </cell>
          <cell r="BS423">
            <v>42403</v>
          </cell>
          <cell r="BT423">
            <v>42403</v>
          </cell>
          <cell r="BU423">
            <v>42403</v>
          </cell>
          <cell r="BV423">
            <v>42403</v>
          </cell>
          <cell r="BW423">
            <v>42403</v>
          </cell>
          <cell r="BX423">
            <v>42410</v>
          </cell>
          <cell r="BY423">
            <v>42403</v>
          </cell>
          <cell r="BZ423">
            <v>42410</v>
          </cell>
          <cell r="CA423">
            <v>42403</v>
          </cell>
          <cell r="CB423">
            <v>42403</v>
          </cell>
          <cell r="CC423">
            <v>42403</v>
          </cell>
          <cell r="CD423">
            <v>42404</v>
          </cell>
          <cell r="CE423">
            <v>42410</v>
          </cell>
        </row>
        <row r="424">
          <cell r="V424">
            <v>42402</v>
          </cell>
          <cell r="W424">
            <v>42402</v>
          </cell>
          <cell r="X424">
            <v>42384</v>
          </cell>
          <cell r="Y424">
            <v>42402</v>
          </cell>
          <cell r="Z424">
            <v>42402</v>
          </cell>
          <cell r="AA424">
            <v>42402</v>
          </cell>
          <cell r="AB424">
            <v>42403</v>
          </cell>
          <cell r="AC424">
            <v>42402</v>
          </cell>
          <cell r="AD424">
            <v>42402</v>
          </cell>
          <cell r="AE424">
            <v>42402</v>
          </cell>
          <cell r="AF424">
            <v>42402</v>
          </cell>
          <cell r="AG424">
            <v>42402</v>
          </cell>
          <cell r="AH424">
            <v>42409</v>
          </cell>
          <cell r="AI424">
            <v>42402</v>
          </cell>
          <cell r="AJ424">
            <v>42401</v>
          </cell>
          <cell r="AK424">
            <v>42402</v>
          </cell>
          <cell r="AL424">
            <v>42402</v>
          </cell>
          <cell r="AM424">
            <v>42389</v>
          </cell>
          <cell r="AN424">
            <v>42403</v>
          </cell>
          <cell r="AO424">
            <v>42403</v>
          </cell>
          <cell r="BL424">
            <v>42402</v>
          </cell>
          <cell r="BM424">
            <v>42402</v>
          </cell>
          <cell r="BN424">
            <v>42409</v>
          </cell>
          <cell r="BO424">
            <v>42402</v>
          </cell>
          <cell r="BP424">
            <v>42402</v>
          </cell>
          <cell r="BQ424">
            <v>42402</v>
          </cell>
          <cell r="BR424">
            <v>42403</v>
          </cell>
          <cell r="BS424">
            <v>42402</v>
          </cell>
          <cell r="BT424">
            <v>42402</v>
          </cell>
          <cell r="BU424">
            <v>42402</v>
          </cell>
          <cell r="BV424">
            <v>42402</v>
          </cell>
          <cell r="BW424">
            <v>42402</v>
          </cell>
          <cell r="BX424">
            <v>42409</v>
          </cell>
          <cell r="BY424">
            <v>42402</v>
          </cell>
          <cell r="BZ424">
            <v>42409</v>
          </cell>
          <cell r="CA424">
            <v>42402</v>
          </cell>
          <cell r="CB424">
            <v>42402</v>
          </cell>
          <cell r="CC424">
            <v>42402</v>
          </cell>
          <cell r="CD424">
            <v>42403</v>
          </cell>
          <cell r="CE424">
            <v>42409</v>
          </cell>
        </row>
        <row r="425">
          <cell r="V425">
            <v>42401</v>
          </cell>
          <cell r="W425">
            <v>42401</v>
          </cell>
          <cell r="X425">
            <v>42383</v>
          </cell>
          <cell r="Y425">
            <v>42401</v>
          </cell>
          <cell r="Z425">
            <v>42401</v>
          </cell>
          <cell r="AA425">
            <v>42401</v>
          </cell>
          <cell r="AB425">
            <v>42402</v>
          </cell>
          <cell r="AC425">
            <v>42401</v>
          </cell>
          <cell r="AD425">
            <v>42401</v>
          </cell>
          <cell r="AE425">
            <v>42401</v>
          </cell>
          <cell r="AF425">
            <v>42401</v>
          </cell>
          <cell r="AG425">
            <v>42401</v>
          </cell>
          <cell r="AH425">
            <v>42408</v>
          </cell>
          <cell r="AI425">
            <v>42401</v>
          </cell>
          <cell r="AJ425">
            <v>42398</v>
          </cell>
          <cell r="AK425">
            <v>42401</v>
          </cell>
          <cell r="AL425">
            <v>42401</v>
          </cell>
          <cell r="AM425">
            <v>42388</v>
          </cell>
          <cell r="AN425">
            <v>42402</v>
          </cell>
          <cell r="AO425">
            <v>42402</v>
          </cell>
          <cell r="BL425">
            <v>42401</v>
          </cell>
          <cell r="BM425">
            <v>42401</v>
          </cell>
          <cell r="BN425">
            <v>42408</v>
          </cell>
          <cell r="BO425">
            <v>42401</v>
          </cell>
          <cell r="BP425">
            <v>42401</v>
          </cell>
          <cell r="BQ425">
            <v>42401</v>
          </cell>
          <cell r="BR425">
            <v>42402</v>
          </cell>
          <cell r="BS425">
            <v>42401</v>
          </cell>
          <cell r="BT425">
            <v>42401</v>
          </cell>
          <cell r="BU425">
            <v>42401</v>
          </cell>
          <cell r="BV425">
            <v>42401</v>
          </cell>
          <cell r="BW425">
            <v>42401</v>
          </cell>
          <cell r="BX425">
            <v>42408</v>
          </cell>
          <cell r="BY425">
            <v>42401</v>
          </cell>
          <cell r="BZ425">
            <v>42408</v>
          </cell>
          <cell r="CA425">
            <v>42401</v>
          </cell>
          <cell r="CB425">
            <v>42401</v>
          </cell>
          <cell r="CC425">
            <v>42401</v>
          </cell>
          <cell r="CD425">
            <v>42402</v>
          </cell>
          <cell r="CE425">
            <v>42408</v>
          </cell>
        </row>
        <row r="426">
          <cell r="V426">
            <v>42398</v>
          </cell>
          <cell r="W426">
            <v>42398</v>
          </cell>
          <cell r="X426">
            <v>42382</v>
          </cell>
          <cell r="Y426">
            <v>42398</v>
          </cell>
          <cell r="Z426">
            <v>42398</v>
          </cell>
          <cell r="AA426">
            <v>42398</v>
          </cell>
          <cell r="AB426">
            <v>42401</v>
          </cell>
          <cell r="AC426">
            <v>42398</v>
          </cell>
          <cell r="AD426">
            <v>42398</v>
          </cell>
          <cell r="AE426">
            <v>42398</v>
          </cell>
          <cell r="AF426">
            <v>42398</v>
          </cell>
          <cell r="AG426">
            <v>42398</v>
          </cell>
          <cell r="AH426">
            <v>42405</v>
          </cell>
          <cell r="AI426">
            <v>42398</v>
          </cell>
          <cell r="AJ426">
            <v>42397</v>
          </cell>
          <cell r="AK426">
            <v>42398</v>
          </cell>
          <cell r="AL426">
            <v>42398</v>
          </cell>
          <cell r="AM426">
            <v>42387</v>
          </cell>
          <cell r="AN426">
            <v>42401</v>
          </cell>
          <cell r="AO426">
            <v>42401</v>
          </cell>
          <cell r="BL426">
            <v>42398</v>
          </cell>
          <cell r="BM426">
            <v>42398</v>
          </cell>
          <cell r="BN426">
            <v>42405</v>
          </cell>
          <cell r="BO426">
            <v>42398</v>
          </cell>
          <cell r="BP426">
            <v>42398</v>
          </cell>
          <cell r="BQ426">
            <v>42398</v>
          </cell>
          <cell r="BR426">
            <v>42401</v>
          </cell>
          <cell r="BS426">
            <v>42398</v>
          </cell>
          <cell r="BT426">
            <v>42398</v>
          </cell>
          <cell r="BU426">
            <v>42398</v>
          </cell>
          <cell r="BV426">
            <v>42398</v>
          </cell>
          <cell r="BW426">
            <v>42398</v>
          </cell>
          <cell r="BX426">
            <v>42405</v>
          </cell>
          <cell r="BY426">
            <v>42398</v>
          </cell>
          <cell r="BZ426">
            <v>42405</v>
          </cell>
          <cell r="CA426">
            <v>42398</v>
          </cell>
          <cell r="CB426">
            <v>42398</v>
          </cell>
          <cell r="CC426">
            <v>42398</v>
          </cell>
          <cell r="CD426">
            <v>42401</v>
          </cell>
          <cell r="CE426">
            <v>42405</v>
          </cell>
        </row>
        <row r="427">
          <cell r="V427">
            <v>42397</v>
          </cell>
          <cell r="W427">
            <v>42397</v>
          </cell>
          <cell r="X427">
            <v>42381</v>
          </cell>
          <cell r="Y427">
            <v>42397</v>
          </cell>
          <cell r="Z427">
            <v>42397</v>
          </cell>
          <cell r="AA427">
            <v>42397</v>
          </cell>
          <cell r="AB427">
            <v>42398</v>
          </cell>
          <cell r="AC427">
            <v>42397</v>
          </cell>
          <cell r="AD427">
            <v>42397</v>
          </cell>
          <cell r="AE427">
            <v>42397</v>
          </cell>
          <cell r="AF427">
            <v>42397</v>
          </cell>
          <cell r="AG427">
            <v>42397</v>
          </cell>
          <cell r="AH427">
            <v>42404</v>
          </cell>
          <cell r="AI427">
            <v>42397</v>
          </cell>
          <cell r="AJ427">
            <v>42396</v>
          </cell>
          <cell r="AK427">
            <v>42397</v>
          </cell>
          <cell r="AL427">
            <v>42397</v>
          </cell>
          <cell r="AM427">
            <v>42384</v>
          </cell>
          <cell r="AN427">
            <v>42398</v>
          </cell>
          <cell r="AO427">
            <v>42398</v>
          </cell>
          <cell r="BL427">
            <v>42397</v>
          </cell>
          <cell r="BM427">
            <v>42397</v>
          </cell>
          <cell r="BN427">
            <v>42404</v>
          </cell>
          <cell r="BO427">
            <v>42397</v>
          </cell>
          <cell r="BP427">
            <v>42397</v>
          </cell>
          <cell r="BQ427">
            <v>42397</v>
          </cell>
          <cell r="BR427">
            <v>42398</v>
          </cell>
          <cell r="BS427">
            <v>42397</v>
          </cell>
          <cell r="BT427">
            <v>42397</v>
          </cell>
          <cell r="BU427">
            <v>42397</v>
          </cell>
          <cell r="BV427">
            <v>42397</v>
          </cell>
          <cell r="BW427">
            <v>42397</v>
          </cell>
          <cell r="BX427">
            <v>42404</v>
          </cell>
          <cell r="BY427">
            <v>42397</v>
          </cell>
          <cell r="BZ427">
            <v>42404</v>
          </cell>
          <cell r="CA427">
            <v>42397</v>
          </cell>
          <cell r="CB427">
            <v>42397</v>
          </cell>
          <cell r="CC427">
            <v>42397</v>
          </cell>
          <cell r="CD427">
            <v>42398</v>
          </cell>
          <cell r="CE427">
            <v>42404</v>
          </cell>
        </row>
        <row r="428">
          <cell r="V428">
            <v>42396</v>
          </cell>
          <cell r="W428">
            <v>42396</v>
          </cell>
          <cell r="X428">
            <v>42380</v>
          </cell>
          <cell r="Y428">
            <v>42396</v>
          </cell>
          <cell r="Z428">
            <v>42396</v>
          </cell>
          <cell r="AA428">
            <v>42396</v>
          </cell>
          <cell r="AB428">
            <v>42397</v>
          </cell>
          <cell r="AC428">
            <v>42396</v>
          </cell>
          <cell r="AD428">
            <v>42396</v>
          </cell>
          <cell r="AE428">
            <v>42396</v>
          </cell>
          <cell r="AF428">
            <v>42396</v>
          </cell>
          <cell r="AG428">
            <v>42396</v>
          </cell>
          <cell r="AH428">
            <v>42403</v>
          </cell>
          <cell r="AI428">
            <v>42396</v>
          </cell>
          <cell r="AJ428">
            <v>42395</v>
          </cell>
          <cell r="AK428">
            <v>42396</v>
          </cell>
          <cell r="AL428">
            <v>42396</v>
          </cell>
          <cell r="AM428">
            <v>42383</v>
          </cell>
          <cell r="AN428">
            <v>42397</v>
          </cell>
          <cell r="AO428">
            <v>42397</v>
          </cell>
          <cell r="BL428">
            <v>42396</v>
          </cell>
          <cell r="BM428">
            <v>42396</v>
          </cell>
          <cell r="BN428">
            <v>42403</v>
          </cell>
          <cell r="BO428">
            <v>42396</v>
          </cell>
          <cell r="BP428">
            <v>42396</v>
          </cell>
          <cell r="BQ428">
            <v>42396</v>
          </cell>
          <cell r="BR428">
            <v>42397</v>
          </cell>
          <cell r="BS428">
            <v>42396</v>
          </cell>
          <cell r="BT428">
            <v>42396</v>
          </cell>
          <cell r="BU428">
            <v>42396</v>
          </cell>
          <cell r="BV428">
            <v>42396</v>
          </cell>
          <cell r="BW428">
            <v>42396</v>
          </cell>
          <cell r="BX428">
            <v>42403</v>
          </cell>
          <cell r="BY428">
            <v>42396</v>
          </cell>
          <cell r="BZ428">
            <v>42403</v>
          </cell>
          <cell r="CA428">
            <v>42396</v>
          </cell>
          <cell r="CB428">
            <v>42396</v>
          </cell>
          <cell r="CC428">
            <v>42396</v>
          </cell>
          <cell r="CD428">
            <v>42397</v>
          </cell>
          <cell r="CE428">
            <v>42403</v>
          </cell>
        </row>
        <row r="429">
          <cell r="V429">
            <v>42395</v>
          </cell>
          <cell r="W429">
            <v>42395</v>
          </cell>
          <cell r="X429">
            <v>42377</v>
          </cell>
          <cell r="Y429">
            <v>42395</v>
          </cell>
          <cell r="Z429">
            <v>42395</v>
          </cell>
          <cell r="AA429">
            <v>42395</v>
          </cell>
          <cell r="AB429">
            <v>42396</v>
          </cell>
          <cell r="AC429">
            <v>42395</v>
          </cell>
          <cell r="AD429">
            <v>42395</v>
          </cell>
          <cell r="AE429">
            <v>42395</v>
          </cell>
          <cell r="AF429">
            <v>42395</v>
          </cell>
          <cell r="AG429">
            <v>42395</v>
          </cell>
          <cell r="AH429">
            <v>42402</v>
          </cell>
          <cell r="AI429">
            <v>42395</v>
          </cell>
          <cell r="AJ429">
            <v>42394</v>
          </cell>
          <cell r="AK429">
            <v>42395</v>
          </cell>
          <cell r="AL429">
            <v>42395</v>
          </cell>
          <cell r="AM429">
            <v>42382</v>
          </cell>
          <cell r="AN429">
            <v>42396</v>
          </cell>
          <cell r="AO429">
            <v>42396</v>
          </cell>
          <cell r="BL429">
            <v>42395</v>
          </cell>
          <cell r="BM429">
            <v>42395</v>
          </cell>
          <cell r="BN429">
            <v>42402</v>
          </cell>
          <cell r="BO429">
            <v>42395</v>
          </cell>
          <cell r="BP429">
            <v>42395</v>
          </cell>
          <cell r="BQ429">
            <v>42395</v>
          </cell>
          <cell r="BR429">
            <v>42396</v>
          </cell>
          <cell r="BS429">
            <v>42395</v>
          </cell>
          <cell r="BT429">
            <v>42395</v>
          </cell>
          <cell r="BU429">
            <v>42395</v>
          </cell>
          <cell r="BV429">
            <v>42395</v>
          </cell>
          <cell r="BW429">
            <v>42395</v>
          </cell>
          <cell r="BX429">
            <v>42402</v>
          </cell>
          <cell r="BY429">
            <v>42395</v>
          </cell>
          <cell r="BZ429">
            <v>42402</v>
          </cell>
          <cell r="CA429">
            <v>42395</v>
          </cell>
          <cell r="CB429">
            <v>42395</v>
          </cell>
          <cell r="CC429">
            <v>42395</v>
          </cell>
          <cell r="CD429">
            <v>42396</v>
          </cell>
          <cell r="CE429">
            <v>42402</v>
          </cell>
        </row>
        <row r="430">
          <cell r="V430">
            <v>42394</v>
          </cell>
          <cell r="W430">
            <v>42394</v>
          </cell>
          <cell r="X430">
            <v>42376</v>
          </cell>
          <cell r="Y430">
            <v>42394</v>
          </cell>
          <cell r="Z430">
            <v>42394</v>
          </cell>
          <cell r="AA430">
            <v>42394</v>
          </cell>
          <cell r="AB430">
            <v>42395</v>
          </cell>
          <cell r="AC430">
            <v>42394</v>
          </cell>
          <cell r="AD430">
            <v>42394</v>
          </cell>
          <cell r="AE430">
            <v>42394</v>
          </cell>
          <cell r="AF430">
            <v>42394</v>
          </cell>
          <cell r="AG430">
            <v>42394</v>
          </cell>
          <cell r="AH430">
            <v>42401</v>
          </cell>
          <cell r="AI430">
            <v>42394</v>
          </cell>
          <cell r="AJ430">
            <v>42391</v>
          </cell>
          <cell r="AK430">
            <v>42394</v>
          </cell>
          <cell r="AL430">
            <v>42394</v>
          </cell>
          <cell r="AM430">
            <v>42381</v>
          </cell>
          <cell r="AN430">
            <v>42395</v>
          </cell>
          <cell r="AO430">
            <v>42395</v>
          </cell>
          <cell r="BL430">
            <v>42394</v>
          </cell>
          <cell r="BM430">
            <v>42394</v>
          </cell>
          <cell r="BN430">
            <v>42401</v>
          </cell>
          <cell r="BO430">
            <v>42394</v>
          </cell>
          <cell r="BP430">
            <v>42394</v>
          </cell>
          <cell r="BQ430">
            <v>42394</v>
          </cell>
          <cell r="BR430">
            <v>42395</v>
          </cell>
          <cell r="BS430">
            <v>42394</v>
          </cell>
          <cell r="BT430">
            <v>42394</v>
          </cell>
          <cell r="BU430">
            <v>42394</v>
          </cell>
          <cell r="BV430">
            <v>42394</v>
          </cell>
          <cell r="BW430">
            <v>42394</v>
          </cell>
          <cell r="BX430">
            <v>42401</v>
          </cell>
          <cell r="BY430">
            <v>42394</v>
          </cell>
          <cell r="BZ430">
            <v>42401</v>
          </cell>
          <cell r="CA430">
            <v>42394</v>
          </cell>
          <cell r="CB430">
            <v>42394</v>
          </cell>
          <cell r="CC430">
            <v>42394</v>
          </cell>
          <cell r="CD430">
            <v>42395</v>
          </cell>
          <cell r="CE430">
            <v>42401</v>
          </cell>
        </row>
        <row r="431">
          <cell r="V431">
            <v>42391</v>
          </cell>
          <cell r="W431">
            <v>42391</v>
          </cell>
          <cell r="X431">
            <v>42375</v>
          </cell>
          <cell r="Y431">
            <v>42391</v>
          </cell>
          <cell r="Z431">
            <v>42391</v>
          </cell>
          <cell r="AA431">
            <v>42391</v>
          </cell>
          <cell r="AB431">
            <v>42394</v>
          </cell>
          <cell r="AC431">
            <v>42391</v>
          </cell>
          <cell r="AD431">
            <v>42391</v>
          </cell>
          <cell r="AE431">
            <v>42391</v>
          </cell>
          <cell r="AF431">
            <v>42391</v>
          </cell>
          <cell r="AG431">
            <v>42391</v>
          </cell>
          <cell r="AH431">
            <v>42398</v>
          </cell>
          <cell r="AI431">
            <v>42391</v>
          </cell>
          <cell r="AJ431">
            <v>42390</v>
          </cell>
          <cell r="AK431">
            <v>42391</v>
          </cell>
          <cell r="AL431">
            <v>42391</v>
          </cell>
          <cell r="AM431">
            <v>42380</v>
          </cell>
          <cell r="AN431">
            <v>42394</v>
          </cell>
          <cell r="AO431">
            <v>42394</v>
          </cell>
          <cell r="BL431">
            <v>42391</v>
          </cell>
          <cell r="BM431">
            <v>42391</v>
          </cell>
          <cell r="BN431">
            <v>42398</v>
          </cell>
          <cell r="BO431">
            <v>42391</v>
          </cell>
          <cell r="BP431">
            <v>42391</v>
          </cell>
          <cell r="BQ431">
            <v>42391</v>
          </cell>
          <cell r="BR431">
            <v>42394</v>
          </cell>
          <cell r="BS431">
            <v>42391</v>
          </cell>
          <cell r="BT431">
            <v>42391</v>
          </cell>
          <cell r="BU431">
            <v>42391</v>
          </cell>
          <cell r="BV431">
            <v>42391</v>
          </cell>
          <cell r="BW431">
            <v>42391</v>
          </cell>
          <cell r="BX431">
            <v>42398</v>
          </cell>
          <cell r="BY431">
            <v>42391</v>
          </cell>
          <cell r="BZ431">
            <v>42398</v>
          </cell>
          <cell r="CA431">
            <v>42391</v>
          </cell>
          <cell r="CB431">
            <v>42391</v>
          </cell>
          <cell r="CC431">
            <v>42391</v>
          </cell>
          <cell r="CD431">
            <v>42394</v>
          </cell>
          <cell r="CE431">
            <v>42398</v>
          </cell>
        </row>
        <row r="432">
          <cell r="V432">
            <v>42390</v>
          </cell>
          <cell r="W432">
            <v>42390</v>
          </cell>
          <cell r="X432">
            <v>42374</v>
          </cell>
          <cell r="Y432">
            <v>42390</v>
          </cell>
          <cell r="Z432">
            <v>42390</v>
          </cell>
          <cell r="AA432">
            <v>42390</v>
          </cell>
          <cell r="AB432">
            <v>42391</v>
          </cell>
          <cell r="AC432">
            <v>42390</v>
          </cell>
          <cell r="AD432">
            <v>42390</v>
          </cell>
          <cell r="AE432">
            <v>42390</v>
          </cell>
          <cell r="AF432">
            <v>42390</v>
          </cell>
          <cell r="AG432">
            <v>42390</v>
          </cell>
          <cell r="AH432">
            <v>42397</v>
          </cell>
          <cell r="AI432">
            <v>42390</v>
          </cell>
          <cell r="AJ432">
            <v>42389</v>
          </cell>
          <cell r="AK432">
            <v>42390</v>
          </cell>
          <cell r="AL432">
            <v>42390</v>
          </cell>
          <cell r="AM432">
            <v>42377</v>
          </cell>
          <cell r="AN432">
            <v>42391</v>
          </cell>
          <cell r="AO432">
            <v>42391</v>
          </cell>
          <cell r="BL432">
            <v>42390</v>
          </cell>
          <cell r="BM432">
            <v>42390</v>
          </cell>
          <cell r="BN432">
            <v>42397</v>
          </cell>
          <cell r="BO432">
            <v>42390</v>
          </cell>
          <cell r="BP432">
            <v>42390</v>
          </cell>
          <cell r="BQ432">
            <v>42390</v>
          </cell>
          <cell r="BR432">
            <v>42391</v>
          </cell>
          <cell r="BS432">
            <v>42390</v>
          </cell>
          <cell r="BT432">
            <v>42390</v>
          </cell>
          <cell r="BU432">
            <v>42390</v>
          </cell>
          <cell r="BV432">
            <v>42390</v>
          </cell>
          <cell r="BW432">
            <v>42390</v>
          </cell>
          <cell r="BX432">
            <v>42397</v>
          </cell>
          <cell r="BY432">
            <v>42390</v>
          </cell>
          <cell r="BZ432">
            <v>42397</v>
          </cell>
          <cell r="CA432">
            <v>42390</v>
          </cell>
          <cell r="CB432">
            <v>42390</v>
          </cell>
          <cell r="CC432">
            <v>42390</v>
          </cell>
          <cell r="CD432">
            <v>42391</v>
          </cell>
          <cell r="CE432">
            <v>42397</v>
          </cell>
        </row>
        <row r="433">
          <cell r="V433">
            <v>42389</v>
          </cell>
          <cell r="W433">
            <v>42389</v>
          </cell>
          <cell r="X433">
            <v>42373</v>
          </cell>
          <cell r="Y433">
            <v>42389</v>
          </cell>
          <cell r="Z433">
            <v>42389</v>
          </cell>
          <cell r="AA433">
            <v>42389</v>
          </cell>
          <cell r="AB433">
            <v>42390</v>
          </cell>
          <cell r="AC433">
            <v>42389</v>
          </cell>
          <cell r="AD433">
            <v>42389</v>
          </cell>
          <cell r="AE433">
            <v>42389</v>
          </cell>
          <cell r="AF433">
            <v>42389</v>
          </cell>
          <cell r="AG433">
            <v>42389</v>
          </cell>
          <cell r="AH433">
            <v>42396</v>
          </cell>
          <cell r="AI433">
            <v>42389</v>
          </cell>
          <cell r="AJ433">
            <v>42388</v>
          </cell>
          <cell r="AK433">
            <v>42389</v>
          </cell>
          <cell r="AL433">
            <v>42389</v>
          </cell>
          <cell r="AM433">
            <v>42376</v>
          </cell>
          <cell r="AN433">
            <v>42390</v>
          </cell>
          <cell r="AO433">
            <v>42390</v>
          </cell>
          <cell r="BL433">
            <v>42389</v>
          </cell>
          <cell r="BM433">
            <v>42389</v>
          </cell>
          <cell r="BN433">
            <v>42396</v>
          </cell>
          <cell r="BO433">
            <v>42389</v>
          </cell>
          <cell r="BP433">
            <v>42389</v>
          </cell>
          <cell r="BQ433">
            <v>42389</v>
          </cell>
          <cell r="BR433">
            <v>42390</v>
          </cell>
          <cell r="BS433">
            <v>42389</v>
          </cell>
          <cell r="BT433">
            <v>42389</v>
          </cell>
          <cell r="BU433">
            <v>42389</v>
          </cell>
          <cell r="BV433">
            <v>42389</v>
          </cell>
          <cell r="BW433">
            <v>42389</v>
          </cell>
          <cell r="BX433">
            <v>42396</v>
          </cell>
          <cell r="BY433">
            <v>42389</v>
          </cell>
          <cell r="BZ433">
            <v>42396</v>
          </cell>
          <cell r="CA433">
            <v>42389</v>
          </cell>
          <cell r="CB433">
            <v>42389</v>
          </cell>
          <cell r="CC433">
            <v>42389</v>
          </cell>
          <cell r="CD433">
            <v>42390</v>
          </cell>
          <cell r="CE433">
            <v>42396</v>
          </cell>
        </row>
        <row r="434">
          <cell r="V434">
            <v>42388</v>
          </cell>
          <cell r="W434">
            <v>42388</v>
          </cell>
          <cell r="X434">
            <v>42369</v>
          </cell>
          <cell r="Y434">
            <v>42388</v>
          </cell>
          <cell r="Z434">
            <v>42388</v>
          </cell>
          <cell r="AA434">
            <v>42388</v>
          </cell>
          <cell r="AB434">
            <v>42389</v>
          </cell>
          <cell r="AC434">
            <v>42388</v>
          </cell>
          <cell r="AD434">
            <v>42388</v>
          </cell>
          <cell r="AE434">
            <v>42388</v>
          </cell>
          <cell r="AF434">
            <v>42388</v>
          </cell>
          <cell r="AG434">
            <v>42388</v>
          </cell>
          <cell r="AH434">
            <v>42395</v>
          </cell>
          <cell r="AI434">
            <v>42388</v>
          </cell>
          <cell r="AJ434">
            <v>42387</v>
          </cell>
          <cell r="AK434">
            <v>42388</v>
          </cell>
          <cell r="AL434">
            <v>42388</v>
          </cell>
          <cell r="AM434">
            <v>42375</v>
          </cell>
          <cell r="AN434">
            <v>42389</v>
          </cell>
          <cell r="AO434">
            <v>42389</v>
          </cell>
          <cell r="BL434">
            <v>42388</v>
          </cell>
          <cell r="BM434">
            <v>42388</v>
          </cell>
          <cell r="BN434">
            <v>42395</v>
          </cell>
          <cell r="BO434">
            <v>42388</v>
          </cell>
          <cell r="BP434">
            <v>42388</v>
          </cell>
          <cell r="BQ434">
            <v>42388</v>
          </cell>
          <cell r="BR434">
            <v>42389</v>
          </cell>
          <cell r="BS434">
            <v>42388</v>
          </cell>
          <cell r="BT434">
            <v>42388</v>
          </cell>
          <cell r="BU434">
            <v>42388</v>
          </cell>
          <cell r="BV434">
            <v>42388</v>
          </cell>
          <cell r="BW434">
            <v>42388</v>
          </cell>
          <cell r="BX434">
            <v>42395</v>
          </cell>
          <cell r="BY434">
            <v>42388</v>
          </cell>
          <cell r="BZ434">
            <v>42395</v>
          </cell>
          <cell r="CA434">
            <v>42388</v>
          </cell>
          <cell r="CB434">
            <v>42388</v>
          </cell>
          <cell r="CC434">
            <v>42388</v>
          </cell>
          <cell r="CD434">
            <v>42389</v>
          </cell>
          <cell r="CE434">
            <v>42395</v>
          </cell>
        </row>
        <row r="435">
          <cell r="V435">
            <v>42384</v>
          </cell>
          <cell r="W435">
            <v>42384</v>
          </cell>
          <cell r="X435">
            <v>42368</v>
          </cell>
          <cell r="Y435">
            <v>42384</v>
          </cell>
          <cell r="Z435">
            <v>42384</v>
          </cell>
          <cell r="AA435">
            <v>42384</v>
          </cell>
          <cell r="AB435">
            <v>42388</v>
          </cell>
          <cell r="AC435">
            <v>42384</v>
          </cell>
          <cell r="AD435">
            <v>42384</v>
          </cell>
          <cell r="AE435">
            <v>42384</v>
          </cell>
          <cell r="AF435">
            <v>42384</v>
          </cell>
          <cell r="AG435">
            <v>42384</v>
          </cell>
          <cell r="AH435">
            <v>42394</v>
          </cell>
          <cell r="AI435">
            <v>42384</v>
          </cell>
          <cell r="AJ435">
            <v>42384</v>
          </cell>
          <cell r="AK435">
            <v>42384</v>
          </cell>
          <cell r="AL435">
            <v>42384</v>
          </cell>
          <cell r="AM435">
            <v>42374</v>
          </cell>
          <cell r="AN435">
            <v>42388</v>
          </cell>
          <cell r="AO435">
            <v>42388</v>
          </cell>
          <cell r="BL435">
            <v>42384</v>
          </cell>
          <cell r="BM435">
            <v>42384</v>
          </cell>
          <cell r="BN435">
            <v>42394</v>
          </cell>
          <cell r="BO435">
            <v>42384</v>
          </cell>
          <cell r="BP435">
            <v>42384</v>
          </cell>
          <cell r="BQ435">
            <v>42384</v>
          </cell>
          <cell r="BR435">
            <v>42388</v>
          </cell>
          <cell r="BS435">
            <v>42384</v>
          </cell>
          <cell r="BT435">
            <v>42384</v>
          </cell>
          <cell r="BU435">
            <v>42384</v>
          </cell>
          <cell r="BV435">
            <v>42384</v>
          </cell>
          <cell r="BW435">
            <v>42384</v>
          </cell>
          <cell r="BX435">
            <v>42394</v>
          </cell>
          <cell r="BY435">
            <v>42384</v>
          </cell>
          <cell r="BZ435">
            <v>42394</v>
          </cell>
          <cell r="CA435">
            <v>42384</v>
          </cell>
          <cell r="CB435">
            <v>42384</v>
          </cell>
          <cell r="CC435">
            <v>42384</v>
          </cell>
          <cell r="CD435">
            <v>42388</v>
          </cell>
          <cell r="CE435">
            <v>42394</v>
          </cell>
        </row>
        <row r="436">
          <cell r="V436">
            <v>42383</v>
          </cell>
          <cell r="W436">
            <v>42383</v>
          </cell>
          <cell r="X436">
            <v>42367</v>
          </cell>
          <cell r="Y436">
            <v>42383</v>
          </cell>
          <cell r="Z436">
            <v>42383</v>
          </cell>
          <cell r="AA436">
            <v>42383</v>
          </cell>
          <cell r="AB436">
            <v>42387</v>
          </cell>
          <cell r="AC436">
            <v>42383</v>
          </cell>
          <cell r="AD436">
            <v>42383</v>
          </cell>
          <cell r="AE436">
            <v>42383</v>
          </cell>
          <cell r="AF436">
            <v>42383</v>
          </cell>
          <cell r="AG436">
            <v>42383</v>
          </cell>
          <cell r="AH436">
            <v>42391</v>
          </cell>
          <cell r="AI436">
            <v>42383</v>
          </cell>
          <cell r="AJ436">
            <v>42383</v>
          </cell>
          <cell r="AK436">
            <v>42383</v>
          </cell>
          <cell r="AL436">
            <v>42383</v>
          </cell>
          <cell r="AM436">
            <v>42373</v>
          </cell>
          <cell r="AN436">
            <v>42387</v>
          </cell>
          <cell r="AO436">
            <v>42387</v>
          </cell>
          <cell r="BL436">
            <v>42383</v>
          </cell>
          <cell r="BM436">
            <v>42383</v>
          </cell>
          <cell r="BN436">
            <v>42391</v>
          </cell>
          <cell r="BO436">
            <v>42383</v>
          </cell>
          <cell r="BP436">
            <v>42383</v>
          </cell>
          <cell r="BQ436">
            <v>42383</v>
          </cell>
          <cell r="BR436">
            <v>42387</v>
          </cell>
          <cell r="BS436">
            <v>42383</v>
          </cell>
          <cell r="BT436">
            <v>42383</v>
          </cell>
          <cell r="BU436">
            <v>42383</v>
          </cell>
          <cell r="BV436">
            <v>42383</v>
          </cell>
          <cell r="BW436">
            <v>42383</v>
          </cell>
          <cell r="BX436">
            <v>42391</v>
          </cell>
          <cell r="BY436">
            <v>42383</v>
          </cell>
          <cell r="BZ436">
            <v>42391</v>
          </cell>
          <cell r="CA436">
            <v>42383</v>
          </cell>
          <cell r="CB436">
            <v>42383</v>
          </cell>
          <cell r="CC436">
            <v>42383</v>
          </cell>
          <cell r="CD436">
            <v>42387</v>
          </cell>
          <cell r="CE436">
            <v>42391</v>
          </cell>
        </row>
        <row r="437">
          <cell r="V437">
            <v>42382</v>
          </cell>
          <cell r="W437">
            <v>42382</v>
          </cell>
          <cell r="X437">
            <v>42366</v>
          </cell>
          <cell r="Y437">
            <v>42382</v>
          </cell>
          <cell r="Z437">
            <v>42382</v>
          </cell>
          <cell r="AA437">
            <v>42382</v>
          </cell>
          <cell r="AB437">
            <v>42384</v>
          </cell>
          <cell r="AC437">
            <v>42382</v>
          </cell>
          <cell r="AD437">
            <v>42382</v>
          </cell>
          <cell r="AE437">
            <v>42382</v>
          </cell>
          <cell r="AF437">
            <v>42382</v>
          </cell>
          <cell r="AG437">
            <v>42382</v>
          </cell>
          <cell r="AH437">
            <v>42390</v>
          </cell>
          <cell r="AI437">
            <v>42382</v>
          </cell>
          <cell r="AJ437">
            <v>42382</v>
          </cell>
          <cell r="AK437">
            <v>42382</v>
          </cell>
          <cell r="AL437">
            <v>42382</v>
          </cell>
          <cell r="AM437">
            <v>42370</v>
          </cell>
          <cell r="AN437">
            <v>42384</v>
          </cell>
          <cell r="AO437">
            <v>42384</v>
          </cell>
          <cell r="BL437">
            <v>42382</v>
          </cell>
          <cell r="BM437">
            <v>42382</v>
          </cell>
          <cell r="BN437">
            <v>42390</v>
          </cell>
          <cell r="BO437">
            <v>42382</v>
          </cell>
          <cell r="BP437">
            <v>42382</v>
          </cell>
          <cell r="BQ437">
            <v>42382</v>
          </cell>
          <cell r="BR437">
            <v>42384</v>
          </cell>
          <cell r="BS437">
            <v>42382</v>
          </cell>
          <cell r="BT437">
            <v>42382</v>
          </cell>
          <cell r="BU437">
            <v>42382</v>
          </cell>
          <cell r="BV437">
            <v>42382</v>
          </cell>
          <cell r="BW437">
            <v>42382</v>
          </cell>
          <cell r="BX437">
            <v>42390</v>
          </cell>
          <cell r="BY437">
            <v>42382</v>
          </cell>
          <cell r="BZ437">
            <v>42390</v>
          </cell>
          <cell r="CA437">
            <v>42382</v>
          </cell>
          <cell r="CB437">
            <v>42382</v>
          </cell>
          <cell r="CC437">
            <v>42382</v>
          </cell>
          <cell r="CD437">
            <v>42384</v>
          </cell>
          <cell r="CE437">
            <v>42390</v>
          </cell>
        </row>
        <row r="438">
          <cell r="V438">
            <v>42381</v>
          </cell>
          <cell r="W438">
            <v>42381</v>
          </cell>
          <cell r="X438">
            <v>42362</v>
          </cell>
          <cell r="Y438">
            <v>42381</v>
          </cell>
          <cell r="Z438">
            <v>42381</v>
          </cell>
          <cell r="AA438">
            <v>42381</v>
          </cell>
          <cell r="AB438">
            <v>42383</v>
          </cell>
          <cell r="AC438">
            <v>42381</v>
          </cell>
          <cell r="AD438">
            <v>42381</v>
          </cell>
          <cell r="AE438">
            <v>42381</v>
          </cell>
          <cell r="AF438">
            <v>42381</v>
          </cell>
          <cell r="AG438">
            <v>42381</v>
          </cell>
          <cell r="AH438">
            <v>42389</v>
          </cell>
          <cell r="AI438">
            <v>42381</v>
          </cell>
          <cell r="AJ438">
            <v>42381</v>
          </cell>
          <cell r="AK438">
            <v>42381</v>
          </cell>
          <cell r="AL438">
            <v>42381</v>
          </cell>
          <cell r="AM438">
            <v>42369</v>
          </cell>
          <cell r="AN438">
            <v>42383</v>
          </cell>
          <cell r="AO438">
            <v>42383</v>
          </cell>
          <cell r="BL438">
            <v>42381</v>
          </cell>
          <cell r="BM438">
            <v>42381</v>
          </cell>
          <cell r="BN438">
            <v>42389</v>
          </cell>
          <cell r="BO438">
            <v>42381</v>
          </cell>
          <cell r="BP438">
            <v>42381</v>
          </cell>
          <cell r="BQ438">
            <v>42381</v>
          </cell>
          <cell r="BR438">
            <v>42383</v>
          </cell>
          <cell r="BS438">
            <v>42381</v>
          </cell>
          <cell r="BT438">
            <v>42381</v>
          </cell>
          <cell r="BU438">
            <v>42381</v>
          </cell>
          <cell r="BV438">
            <v>42381</v>
          </cell>
          <cell r="BW438">
            <v>42381</v>
          </cell>
          <cell r="BX438">
            <v>42389</v>
          </cell>
          <cell r="BY438">
            <v>42381</v>
          </cell>
          <cell r="BZ438">
            <v>42389</v>
          </cell>
          <cell r="CA438">
            <v>42381</v>
          </cell>
          <cell r="CB438">
            <v>42381</v>
          </cell>
          <cell r="CC438">
            <v>42381</v>
          </cell>
          <cell r="CD438">
            <v>42383</v>
          </cell>
          <cell r="CE438">
            <v>42389</v>
          </cell>
        </row>
        <row r="439">
          <cell r="V439">
            <v>42380</v>
          </cell>
          <cell r="W439">
            <v>42380</v>
          </cell>
          <cell r="X439">
            <v>42361</v>
          </cell>
          <cell r="Y439">
            <v>42380</v>
          </cell>
          <cell r="Z439">
            <v>42380</v>
          </cell>
          <cell r="AA439">
            <v>42380</v>
          </cell>
          <cell r="AB439">
            <v>42382</v>
          </cell>
          <cell r="AC439">
            <v>42380</v>
          </cell>
          <cell r="AD439">
            <v>42380</v>
          </cell>
          <cell r="AE439">
            <v>42380</v>
          </cell>
          <cell r="AF439">
            <v>42380</v>
          </cell>
          <cell r="AG439">
            <v>42380</v>
          </cell>
          <cell r="AH439">
            <v>42388</v>
          </cell>
          <cell r="AI439">
            <v>42380</v>
          </cell>
          <cell r="AJ439">
            <v>42380</v>
          </cell>
          <cell r="AK439">
            <v>42380</v>
          </cell>
          <cell r="AL439">
            <v>42380</v>
          </cell>
          <cell r="AM439">
            <v>42368</v>
          </cell>
          <cell r="AN439">
            <v>42382</v>
          </cell>
          <cell r="AO439">
            <v>42382</v>
          </cell>
          <cell r="BL439">
            <v>42380</v>
          </cell>
          <cell r="BM439">
            <v>42380</v>
          </cell>
          <cell r="BN439">
            <v>42388</v>
          </cell>
          <cell r="BO439">
            <v>42380</v>
          </cell>
          <cell r="BP439">
            <v>42380</v>
          </cell>
          <cell r="BQ439">
            <v>42380</v>
          </cell>
          <cell r="BR439">
            <v>42382</v>
          </cell>
          <cell r="BS439">
            <v>42380</v>
          </cell>
          <cell r="BT439">
            <v>42380</v>
          </cell>
          <cell r="BU439">
            <v>42380</v>
          </cell>
          <cell r="BV439">
            <v>42380</v>
          </cell>
          <cell r="BW439">
            <v>42380</v>
          </cell>
          <cell r="BX439">
            <v>42388</v>
          </cell>
          <cell r="BY439">
            <v>42380</v>
          </cell>
          <cell r="BZ439">
            <v>42388</v>
          </cell>
          <cell r="CA439">
            <v>42380</v>
          </cell>
          <cell r="CB439">
            <v>42380</v>
          </cell>
          <cell r="CC439">
            <v>42380</v>
          </cell>
          <cell r="CD439">
            <v>42382</v>
          </cell>
          <cell r="CE439">
            <v>42388</v>
          </cell>
        </row>
        <row r="440">
          <cell r="V440">
            <v>42377</v>
          </cell>
          <cell r="W440">
            <v>42377</v>
          </cell>
          <cell r="X440">
            <v>42360</v>
          </cell>
          <cell r="Y440">
            <v>42377</v>
          </cell>
          <cell r="Z440">
            <v>42377</v>
          </cell>
          <cell r="AA440">
            <v>42377</v>
          </cell>
          <cell r="AB440">
            <v>42381</v>
          </cell>
          <cell r="AC440">
            <v>42377</v>
          </cell>
          <cell r="AD440">
            <v>42377</v>
          </cell>
          <cell r="AE440">
            <v>42377</v>
          </cell>
          <cell r="AF440">
            <v>42377</v>
          </cell>
          <cell r="AG440">
            <v>42377</v>
          </cell>
          <cell r="AH440">
            <v>42387</v>
          </cell>
          <cell r="AI440">
            <v>42377</v>
          </cell>
          <cell r="AJ440">
            <v>42377</v>
          </cell>
          <cell r="AK440">
            <v>42377</v>
          </cell>
          <cell r="AL440">
            <v>42377</v>
          </cell>
          <cell r="AM440">
            <v>42367</v>
          </cell>
          <cell r="AN440">
            <v>42381</v>
          </cell>
          <cell r="AO440">
            <v>42381</v>
          </cell>
          <cell r="BL440">
            <v>42377</v>
          </cell>
          <cell r="BM440">
            <v>42377</v>
          </cell>
          <cell r="BN440">
            <v>42387</v>
          </cell>
          <cell r="BO440">
            <v>42377</v>
          </cell>
          <cell r="BP440">
            <v>42377</v>
          </cell>
          <cell r="BQ440">
            <v>42377</v>
          </cell>
          <cell r="BR440">
            <v>42381</v>
          </cell>
          <cell r="BS440">
            <v>42377</v>
          </cell>
          <cell r="BT440">
            <v>42377</v>
          </cell>
          <cell r="BU440">
            <v>42377</v>
          </cell>
          <cell r="BV440">
            <v>42377</v>
          </cell>
          <cell r="BW440">
            <v>42377</v>
          </cell>
          <cell r="BX440">
            <v>42387</v>
          </cell>
          <cell r="BY440">
            <v>42377</v>
          </cell>
          <cell r="BZ440">
            <v>42387</v>
          </cell>
          <cell r="CA440">
            <v>42377</v>
          </cell>
          <cell r="CB440">
            <v>42377</v>
          </cell>
          <cell r="CC440">
            <v>42377</v>
          </cell>
          <cell r="CD440">
            <v>42381</v>
          </cell>
          <cell r="CE440">
            <v>42387</v>
          </cell>
        </row>
        <row r="441">
          <cell r="V441">
            <v>42376</v>
          </cell>
          <cell r="W441">
            <v>42376</v>
          </cell>
          <cell r="X441">
            <v>42359</v>
          </cell>
          <cell r="Y441">
            <v>42376</v>
          </cell>
          <cell r="Z441">
            <v>42376</v>
          </cell>
          <cell r="AA441">
            <v>42376</v>
          </cell>
          <cell r="AB441">
            <v>42380</v>
          </cell>
          <cell r="AC441">
            <v>42376</v>
          </cell>
          <cell r="AD441">
            <v>42376</v>
          </cell>
          <cell r="AE441">
            <v>42376</v>
          </cell>
          <cell r="AF441">
            <v>42376</v>
          </cell>
          <cell r="AG441">
            <v>42376</v>
          </cell>
          <cell r="AH441">
            <v>42384</v>
          </cell>
          <cell r="AI441">
            <v>42376</v>
          </cell>
          <cell r="AJ441">
            <v>42376</v>
          </cell>
          <cell r="AK441">
            <v>42376</v>
          </cell>
          <cell r="AL441">
            <v>42376</v>
          </cell>
          <cell r="AM441">
            <v>42366</v>
          </cell>
          <cell r="AN441">
            <v>42380</v>
          </cell>
          <cell r="AO441">
            <v>42380</v>
          </cell>
          <cell r="BL441">
            <v>42376</v>
          </cell>
          <cell r="BM441">
            <v>42376</v>
          </cell>
          <cell r="BN441">
            <v>42384</v>
          </cell>
          <cell r="BO441">
            <v>42376</v>
          </cell>
          <cell r="BP441">
            <v>42376</v>
          </cell>
          <cell r="BQ441">
            <v>42376</v>
          </cell>
          <cell r="BR441">
            <v>42380</v>
          </cell>
          <cell r="BS441">
            <v>42376</v>
          </cell>
          <cell r="BT441">
            <v>42376</v>
          </cell>
          <cell r="BU441">
            <v>42376</v>
          </cell>
          <cell r="BV441">
            <v>42376</v>
          </cell>
          <cell r="BW441">
            <v>42376</v>
          </cell>
          <cell r="BX441">
            <v>42384</v>
          </cell>
          <cell r="BY441">
            <v>42376</v>
          </cell>
          <cell r="BZ441">
            <v>42384</v>
          </cell>
          <cell r="CA441">
            <v>42376</v>
          </cell>
          <cell r="CB441">
            <v>42376</v>
          </cell>
          <cell r="CC441">
            <v>42376</v>
          </cell>
          <cell r="CD441">
            <v>42380</v>
          </cell>
          <cell r="CE441">
            <v>42384</v>
          </cell>
        </row>
        <row r="442">
          <cell r="V442">
            <v>42375</v>
          </cell>
          <cell r="W442">
            <v>42375</v>
          </cell>
          <cell r="X442">
            <v>42356</v>
          </cell>
          <cell r="Y442">
            <v>42375</v>
          </cell>
          <cell r="Z442">
            <v>42375</v>
          </cell>
          <cell r="AA442">
            <v>42375</v>
          </cell>
          <cell r="AB442">
            <v>42377</v>
          </cell>
          <cell r="AC442">
            <v>42375</v>
          </cell>
          <cell r="AD442">
            <v>42375</v>
          </cell>
          <cell r="AE442">
            <v>42375</v>
          </cell>
          <cell r="AF442">
            <v>42375</v>
          </cell>
          <cell r="AG442">
            <v>42375</v>
          </cell>
          <cell r="AH442">
            <v>42383</v>
          </cell>
          <cell r="AI442">
            <v>42375</v>
          </cell>
          <cell r="AJ442">
            <v>42375</v>
          </cell>
          <cell r="AK442">
            <v>42375</v>
          </cell>
          <cell r="AL442">
            <v>42375</v>
          </cell>
          <cell r="AM442">
            <v>42362</v>
          </cell>
          <cell r="AN442">
            <v>42377</v>
          </cell>
          <cell r="AO442">
            <v>42377</v>
          </cell>
          <cell r="BL442">
            <v>42375</v>
          </cell>
          <cell r="BM442">
            <v>42375</v>
          </cell>
          <cell r="BN442">
            <v>42383</v>
          </cell>
          <cell r="BO442">
            <v>42375</v>
          </cell>
          <cell r="BP442">
            <v>42375</v>
          </cell>
          <cell r="BQ442">
            <v>42375</v>
          </cell>
          <cell r="BR442">
            <v>42377</v>
          </cell>
          <cell r="BS442">
            <v>42375</v>
          </cell>
          <cell r="BT442">
            <v>42375</v>
          </cell>
          <cell r="BU442">
            <v>42375</v>
          </cell>
          <cell r="BV442">
            <v>42375</v>
          </cell>
          <cell r="BW442">
            <v>42375</v>
          </cell>
          <cell r="BX442">
            <v>42383</v>
          </cell>
          <cell r="BY442">
            <v>42375</v>
          </cell>
          <cell r="BZ442">
            <v>42383</v>
          </cell>
          <cell r="CA442">
            <v>42375</v>
          </cell>
          <cell r="CB442">
            <v>42375</v>
          </cell>
          <cell r="CC442">
            <v>42375</v>
          </cell>
          <cell r="CD442">
            <v>42377</v>
          </cell>
          <cell r="CE442">
            <v>42383</v>
          </cell>
        </row>
        <row r="443">
          <cell r="V443">
            <v>42374</v>
          </cell>
          <cell r="W443">
            <v>42374</v>
          </cell>
          <cell r="X443">
            <v>42355</v>
          </cell>
          <cell r="Y443">
            <v>42374</v>
          </cell>
          <cell r="Z443">
            <v>42374</v>
          </cell>
          <cell r="AA443">
            <v>42374</v>
          </cell>
          <cell r="AB443">
            <v>42376</v>
          </cell>
          <cell r="AC443">
            <v>42374</v>
          </cell>
          <cell r="AD443">
            <v>42374</v>
          </cell>
          <cell r="AE443">
            <v>42374</v>
          </cell>
          <cell r="AF443">
            <v>42374</v>
          </cell>
          <cell r="AG443">
            <v>42374</v>
          </cell>
          <cell r="AH443">
            <v>42382</v>
          </cell>
          <cell r="AI443">
            <v>42374</v>
          </cell>
          <cell r="AJ443">
            <v>42374</v>
          </cell>
          <cell r="AK443">
            <v>42374</v>
          </cell>
          <cell r="AL443">
            <v>42374</v>
          </cell>
          <cell r="AM443">
            <v>42361</v>
          </cell>
          <cell r="AN443">
            <v>42376</v>
          </cell>
          <cell r="AO443">
            <v>42376</v>
          </cell>
          <cell r="BL443">
            <v>42374</v>
          </cell>
          <cell r="BM443">
            <v>42374</v>
          </cell>
          <cell r="BN443">
            <v>42382</v>
          </cell>
          <cell r="BO443">
            <v>42374</v>
          </cell>
          <cell r="BP443">
            <v>42374</v>
          </cell>
          <cell r="BQ443">
            <v>42374</v>
          </cell>
          <cell r="BR443">
            <v>42376</v>
          </cell>
          <cell r="BS443">
            <v>42374</v>
          </cell>
          <cell r="BT443">
            <v>42374</v>
          </cell>
          <cell r="BU443">
            <v>42374</v>
          </cell>
          <cell r="BV443">
            <v>42374</v>
          </cell>
          <cell r="BW443">
            <v>42374</v>
          </cell>
          <cell r="BX443">
            <v>42382</v>
          </cell>
          <cell r="BY443">
            <v>42374</v>
          </cell>
          <cell r="BZ443">
            <v>42382</v>
          </cell>
          <cell r="CA443">
            <v>42374</v>
          </cell>
          <cell r="CB443">
            <v>42374</v>
          </cell>
          <cell r="CC443">
            <v>42374</v>
          </cell>
          <cell r="CD443">
            <v>42376</v>
          </cell>
          <cell r="CE443">
            <v>42382</v>
          </cell>
        </row>
        <row r="444">
          <cell r="V444">
            <v>42373</v>
          </cell>
          <cell r="W444">
            <v>42373</v>
          </cell>
          <cell r="X444">
            <v>42354</v>
          </cell>
          <cell r="Y444">
            <v>42373</v>
          </cell>
          <cell r="Z444">
            <v>42373</v>
          </cell>
          <cell r="AA444">
            <v>42373</v>
          </cell>
          <cell r="AB444">
            <v>42375</v>
          </cell>
          <cell r="AC444">
            <v>42373</v>
          </cell>
          <cell r="AD444">
            <v>42373</v>
          </cell>
          <cell r="AE444">
            <v>42373</v>
          </cell>
          <cell r="AF444">
            <v>42373</v>
          </cell>
          <cell r="AG444">
            <v>42373</v>
          </cell>
          <cell r="AH444">
            <v>42381</v>
          </cell>
          <cell r="AI444">
            <v>42373</v>
          </cell>
          <cell r="AJ444">
            <v>42373</v>
          </cell>
          <cell r="AK444">
            <v>42373</v>
          </cell>
          <cell r="AL444">
            <v>42373</v>
          </cell>
          <cell r="AM444">
            <v>42360</v>
          </cell>
          <cell r="AN444">
            <v>42375</v>
          </cell>
          <cell r="AO444">
            <v>42375</v>
          </cell>
          <cell r="BL444">
            <v>42373</v>
          </cell>
          <cell r="BM444">
            <v>42373</v>
          </cell>
          <cell r="BN444">
            <v>42381</v>
          </cell>
          <cell r="BO444">
            <v>42373</v>
          </cell>
          <cell r="BP444">
            <v>42373</v>
          </cell>
          <cell r="BQ444">
            <v>42373</v>
          </cell>
          <cell r="BR444">
            <v>42375</v>
          </cell>
          <cell r="BS444">
            <v>42373</v>
          </cell>
          <cell r="BT444">
            <v>42373</v>
          </cell>
          <cell r="BU444">
            <v>42373</v>
          </cell>
          <cell r="BV444">
            <v>42373</v>
          </cell>
          <cell r="BW444">
            <v>42373</v>
          </cell>
          <cell r="BX444">
            <v>42381</v>
          </cell>
          <cell r="BY444">
            <v>42373</v>
          </cell>
          <cell r="BZ444">
            <v>42381</v>
          </cell>
          <cell r="CA444">
            <v>42373</v>
          </cell>
          <cell r="CB444">
            <v>42373</v>
          </cell>
          <cell r="CC444">
            <v>42373</v>
          </cell>
          <cell r="CD444">
            <v>42375</v>
          </cell>
          <cell r="CE444">
            <v>42381</v>
          </cell>
        </row>
        <row r="445">
          <cell r="V445">
            <v>42369</v>
          </cell>
          <cell r="W445">
            <v>42369</v>
          </cell>
          <cell r="X445">
            <v>42353</v>
          </cell>
          <cell r="Y445">
            <v>42369</v>
          </cell>
          <cell r="Z445">
            <v>42369</v>
          </cell>
          <cell r="AA445">
            <v>42369</v>
          </cell>
          <cell r="AB445">
            <v>42374</v>
          </cell>
          <cell r="AC445">
            <v>42369</v>
          </cell>
          <cell r="AD445">
            <v>42369</v>
          </cell>
          <cell r="AE445">
            <v>42369</v>
          </cell>
          <cell r="AF445">
            <v>42369</v>
          </cell>
          <cell r="AG445">
            <v>42369</v>
          </cell>
          <cell r="AH445">
            <v>42380</v>
          </cell>
          <cell r="AI445">
            <v>42369</v>
          </cell>
          <cell r="AJ445">
            <v>42368</v>
          </cell>
          <cell r="AK445">
            <v>42369</v>
          </cell>
          <cell r="AL445">
            <v>42369</v>
          </cell>
          <cell r="AM445">
            <v>42359</v>
          </cell>
          <cell r="AN445">
            <v>42374</v>
          </cell>
          <cell r="AO445">
            <v>42374</v>
          </cell>
          <cell r="BL445">
            <v>42369</v>
          </cell>
          <cell r="BM445">
            <v>42369</v>
          </cell>
          <cell r="BN445">
            <v>42380</v>
          </cell>
          <cell r="BO445">
            <v>42369</v>
          </cell>
          <cell r="BP445">
            <v>42369</v>
          </cell>
          <cell r="BQ445">
            <v>42369</v>
          </cell>
          <cell r="BR445">
            <v>42374</v>
          </cell>
          <cell r="BS445">
            <v>42369</v>
          </cell>
          <cell r="BT445">
            <v>42369</v>
          </cell>
          <cell r="BU445">
            <v>42369</v>
          </cell>
          <cell r="BV445">
            <v>42369</v>
          </cell>
          <cell r="BW445">
            <v>42369</v>
          </cell>
          <cell r="BX445">
            <v>42380</v>
          </cell>
          <cell r="BY445">
            <v>42369</v>
          </cell>
          <cell r="BZ445">
            <v>42380</v>
          </cell>
          <cell r="CA445">
            <v>42369</v>
          </cell>
          <cell r="CB445">
            <v>42369</v>
          </cell>
          <cell r="CC445">
            <v>42369</v>
          </cell>
          <cell r="CD445">
            <v>42374</v>
          </cell>
          <cell r="CE445">
            <v>42380</v>
          </cell>
        </row>
        <row r="446">
          <cell r="V446">
            <v>42368</v>
          </cell>
          <cell r="W446">
            <v>42368</v>
          </cell>
          <cell r="X446">
            <v>42352</v>
          </cell>
          <cell r="Y446">
            <v>42368</v>
          </cell>
          <cell r="Z446">
            <v>42368</v>
          </cell>
          <cell r="AA446">
            <v>42368</v>
          </cell>
          <cell r="AB446">
            <v>42373</v>
          </cell>
          <cell r="AC446">
            <v>42368</v>
          </cell>
          <cell r="AD446">
            <v>42368</v>
          </cell>
          <cell r="AE446">
            <v>42368</v>
          </cell>
          <cell r="AF446">
            <v>42368</v>
          </cell>
          <cell r="AG446">
            <v>42368</v>
          </cell>
          <cell r="AH446">
            <v>42377</v>
          </cell>
          <cell r="AI446">
            <v>42368</v>
          </cell>
          <cell r="AJ446">
            <v>42367</v>
          </cell>
          <cell r="AK446">
            <v>42368</v>
          </cell>
          <cell r="AL446">
            <v>42368</v>
          </cell>
          <cell r="AM446">
            <v>42356</v>
          </cell>
          <cell r="AN446">
            <v>42373</v>
          </cell>
          <cell r="AO446">
            <v>42373</v>
          </cell>
          <cell r="BL446">
            <v>42368</v>
          </cell>
          <cell r="BM446">
            <v>42368</v>
          </cell>
          <cell r="BN446">
            <v>42377</v>
          </cell>
          <cell r="BO446">
            <v>42368</v>
          </cell>
          <cell r="BP446">
            <v>42368</v>
          </cell>
          <cell r="BQ446">
            <v>42368</v>
          </cell>
          <cell r="BR446">
            <v>42373</v>
          </cell>
          <cell r="BS446">
            <v>42368</v>
          </cell>
          <cell r="BT446">
            <v>42368</v>
          </cell>
          <cell r="BU446">
            <v>42368</v>
          </cell>
          <cell r="BV446">
            <v>42368</v>
          </cell>
          <cell r="BW446">
            <v>42368</v>
          </cell>
          <cell r="BX446">
            <v>42377</v>
          </cell>
          <cell r="BY446">
            <v>42368</v>
          </cell>
          <cell r="BZ446">
            <v>42377</v>
          </cell>
          <cell r="CA446">
            <v>42368</v>
          </cell>
          <cell r="CB446">
            <v>42368</v>
          </cell>
          <cell r="CC446">
            <v>42368</v>
          </cell>
          <cell r="CD446">
            <v>42373</v>
          </cell>
          <cell r="CE446">
            <v>42377</v>
          </cell>
        </row>
        <row r="447">
          <cell r="V447">
            <v>42367</v>
          </cell>
          <cell r="W447">
            <v>42367</v>
          </cell>
          <cell r="X447">
            <v>42349</v>
          </cell>
          <cell r="Y447">
            <v>42367</v>
          </cell>
          <cell r="Z447">
            <v>42367</v>
          </cell>
          <cell r="AA447">
            <v>42367</v>
          </cell>
          <cell r="AB447">
            <v>42369</v>
          </cell>
          <cell r="AC447">
            <v>42367</v>
          </cell>
          <cell r="AD447">
            <v>42367</v>
          </cell>
          <cell r="AE447">
            <v>42367</v>
          </cell>
          <cell r="AF447">
            <v>42367</v>
          </cell>
          <cell r="AG447">
            <v>42367</v>
          </cell>
          <cell r="AH447">
            <v>42376</v>
          </cell>
          <cell r="AI447">
            <v>42367</v>
          </cell>
          <cell r="AJ447">
            <v>42366</v>
          </cell>
          <cell r="AK447">
            <v>42367</v>
          </cell>
          <cell r="AL447">
            <v>42367</v>
          </cell>
          <cell r="AM447">
            <v>42355</v>
          </cell>
          <cell r="AN447">
            <v>42369</v>
          </cell>
          <cell r="AO447">
            <v>42368</v>
          </cell>
          <cell r="BL447">
            <v>42367</v>
          </cell>
          <cell r="BM447">
            <v>42367</v>
          </cell>
          <cell r="BN447">
            <v>42376</v>
          </cell>
          <cell r="BO447">
            <v>42367</v>
          </cell>
          <cell r="BP447">
            <v>42367</v>
          </cell>
          <cell r="BQ447">
            <v>42367</v>
          </cell>
          <cell r="BR447">
            <v>42369</v>
          </cell>
          <cell r="BS447">
            <v>42367</v>
          </cell>
          <cell r="BT447">
            <v>42367</v>
          </cell>
          <cell r="BU447">
            <v>42367</v>
          </cell>
          <cell r="BV447">
            <v>42367</v>
          </cell>
          <cell r="BW447">
            <v>42367</v>
          </cell>
          <cell r="BX447">
            <v>42376</v>
          </cell>
          <cell r="BY447">
            <v>42367</v>
          </cell>
          <cell r="BZ447">
            <v>42376</v>
          </cell>
          <cell r="CA447">
            <v>42367</v>
          </cell>
          <cell r="CB447">
            <v>42367</v>
          </cell>
          <cell r="CC447">
            <v>42367</v>
          </cell>
          <cell r="CD447">
            <v>42369</v>
          </cell>
          <cell r="CE447">
            <v>42376</v>
          </cell>
        </row>
        <row r="448">
          <cell r="V448">
            <v>42366</v>
          </cell>
          <cell r="W448">
            <v>42366</v>
          </cell>
          <cell r="X448">
            <v>42348</v>
          </cell>
          <cell r="Y448">
            <v>42366</v>
          </cell>
          <cell r="Z448">
            <v>42366</v>
          </cell>
          <cell r="AA448">
            <v>42366</v>
          </cell>
          <cell r="AB448">
            <v>42368</v>
          </cell>
          <cell r="AC448">
            <v>42366</v>
          </cell>
          <cell r="AD448">
            <v>42366</v>
          </cell>
          <cell r="AE448">
            <v>42366</v>
          </cell>
          <cell r="AF448">
            <v>42366</v>
          </cell>
          <cell r="AG448">
            <v>42366</v>
          </cell>
          <cell r="AH448">
            <v>42375</v>
          </cell>
          <cell r="AI448">
            <v>42366</v>
          </cell>
          <cell r="AJ448">
            <v>42361</v>
          </cell>
          <cell r="AK448">
            <v>42366</v>
          </cell>
          <cell r="AL448">
            <v>42366</v>
          </cell>
          <cell r="AM448">
            <v>42354</v>
          </cell>
          <cell r="AN448">
            <v>42368</v>
          </cell>
          <cell r="AO448">
            <v>42367</v>
          </cell>
          <cell r="BL448">
            <v>42366</v>
          </cell>
          <cell r="BM448">
            <v>42366</v>
          </cell>
          <cell r="BN448">
            <v>42375</v>
          </cell>
          <cell r="BO448">
            <v>42366</v>
          </cell>
          <cell r="BP448">
            <v>42366</v>
          </cell>
          <cell r="BQ448">
            <v>42366</v>
          </cell>
          <cell r="BR448">
            <v>42368</v>
          </cell>
          <cell r="BS448">
            <v>42366</v>
          </cell>
          <cell r="BT448">
            <v>42366</v>
          </cell>
          <cell r="BU448">
            <v>42366</v>
          </cell>
          <cell r="BV448">
            <v>42366</v>
          </cell>
          <cell r="BW448">
            <v>42366</v>
          </cell>
          <cell r="BX448">
            <v>42375</v>
          </cell>
          <cell r="BY448">
            <v>42366</v>
          </cell>
          <cell r="BZ448">
            <v>42375</v>
          </cell>
          <cell r="CA448">
            <v>42366</v>
          </cell>
          <cell r="CB448">
            <v>42366</v>
          </cell>
          <cell r="CC448">
            <v>42366</v>
          </cell>
          <cell r="CD448">
            <v>42368</v>
          </cell>
          <cell r="CE448">
            <v>42375</v>
          </cell>
        </row>
        <row r="449">
          <cell r="V449">
            <v>42362</v>
          </cell>
          <cell r="W449">
            <v>42362</v>
          </cell>
          <cell r="X449">
            <v>42347</v>
          </cell>
          <cell r="Y449">
            <v>42362</v>
          </cell>
          <cell r="Z449">
            <v>42362</v>
          </cell>
          <cell r="AA449">
            <v>42362</v>
          </cell>
          <cell r="AB449">
            <v>42367</v>
          </cell>
          <cell r="AC449">
            <v>42362</v>
          </cell>
          <cell r="AD449">
            <v>42362</v>
          </cell>
          <cell r="AE449">
            <v>42362</v>
          </cell>
          <cell r="AF449">
            <v>42362</v>
          </cell>
          <cell r="AG449">
            <v>42362</v>
          </cell>
          <cell r="AH449">
            <v>42374</v>
          </cell>
          <cell r="AI449">
            <v>42362</v>
          </cell>
          <cell r="AJ449">
            <v>42360</v>
          </cell>
          <cell r="AK449">
            <v>42362</v>
          </cell>
          <cell r="AL449">
            <v>42362</v>
          </cell>
          <cell r="AM449">
            <v>42353</v>
          </cell>
          <cell r="AN449">
            <v>42367</v>
          </cell>
          <cell r="AO449">
            <v>42366</v>
          </cell>
          <cell r="BL449">
            <v>42362</v>
          </cell>
          <cell r="BM449">
            <v>42362</v>
          </cell>
          <cell r="BN449">
            <v>42374</v>
          </cell>
          <cell r="BO449">
            <v>42362</v>
          </cell>
          <cell r="BP449">
            <v>42362</v>
          </cell>
          <cell r="BQ449">
            <v>42362</v>
          </cell>
          <cell r="BR449">
            <v>42367</v>
          </cell>
          <cell r="BS449">
            <v>42362</v>
          </cell>
          <cell r="BT449">
            <v>42362</v>
          </cell>
          <cell r="BU449">
            <v>42362</v>
          </cell>
          <cell r="BV449">
            <v>42362</v>
          </cell>
          <cell r="BW449">
            <v>42362</v>
          </cell>
          <cell r="BX449">
            <v>42374</v>
          </cell>
          <cell r="BY449">
            <v>42362</v>
          </cell>
          <cell r="BZ449">
            <v>42374</v>
          </cell>
          <cell r="CA449">
            <v>42362</v>
          </cell>
          <cell r="CB449">
            <v>42362</v>
          </cell>
          <cell r="CC449">
            <v>42362</v>
          </cell>
          <cell r="CD449">
            <v>42367</v>
          </cell>
          <cell r="CE449">
            <v>42374</v>
          </cell>
        </row>
        <row r="450">
          <cell r="V450">
            <v>42361</v>
          </cell>
          <cell r="W450">
            <v>42361</v>
          </cell>
          <cell r="X450">
            <v>42346</v>
          </cell>
          <cell r="Y450">
            <v>42361</v>
          </cell>
          <cell r="Z450">
            <v>42361</v>
          </cell>
          <cell r="AA450">
            <v>42361</v>
          </cell>
          <cell r="AB450">
            <v>42362</v>
          </cell>
          <cell r="AC450">
            <v>42361</v>
          </cell>
          <cell r="AD450">
            <v>42361</v>
          </cell>
          <cell r="AE450">
            <v>42361</v>
          </cell>
          <cell r="AF450">
            <v>42361</v>
          </cell>
          <cell r="AG450">
            <v>42361</v>
          </cell>
          <cell r="AH450">
            <v>42373</v>
          </cell>
          <cell r="AI450">
            <v>42361</v>
          </cell>
          <cell r="AJ450">
            <v>42359</v>
          </cell>
          <cell r="AK450">
            <v>42361</v>
          </cell>
          <cell r="AL450">
            <v>42361</v>
          </cell>
          <cell r="AM450">
            <v>42352</v>
          </cell>
          <cell r="AN450">
            <v>42362</v>
          </cell>
          <cell r="AO450">
            <v>42361</v>
          </cell>
          <cell r="BL450">
            <v>42361</v>
          </cell>
          <cell r="BM450">
            <v>42361</v>
          </cell>
          <cell r="BN450">
            <v>42373</v>
          </cell>
          <cell r="BO450">
            <v>42361</v>
          </cell>
          <cell r="BP450">
            <v>42361</v>
          </cell>
          <cell r="BQ450">
            <v>42361</v>
          </cell>
          <cell r="BR450">
            <v>42362</v>
          </cell>
          <cell r="BS450">
            <v>42361</v>
          </cell>
          <cell r="BT450">
            <v>42361</v>
          </cell>
          <cell r="BU450">
            <v>42361</v>
          </cell>
          <cell r="BV450">
            <v>42361</v>
          </cell>
          <cell r="BW450">
            <v>42361</v>
          </cell>
          <cell r="BX450">
            <v>42373</v>
          </cell>
          <cell r="BY450">
            <v>42361</v>
          </cell>
          <cell r="BZ450">
            <v>42373</v>
          </cell>
          <cell r="CA450">
            <v>42361</v>
          </cell>
          <cell r="CB450">
            <v>42361</v>
          </cell>
          <cell r="CC450">
            <v>42361</v>
          </cell>
          <cell r="CD450">
            <v>42362</v>
          </cell>
          <cell r="CE450">
            <v>42373</v>
          </cell>
        </row>
        <row r="451">
          <cell r="V451">
            <v>42360</v>
          </cell>
          <cell r="W451">
            <v>42360</v>
          </cell>
          <cell r="X451">
            <v>42345</v>
          </cell>
          <cell r="Y451">
            <v>42360</v>
          </cell>
          <cell r="Z451">
            <v>42360</v>
          </cell>
          <cell r="AA451">
            <v>42360</v>
          </cell>
          <cell r="AB451">
            <v>42361</v>
          </cell>
          <cell r="AC451">
            <v>42360</v>
          </cell>
          <cell r="AD451">
            <v>42360</v>
          </cell>
          <cell r="AE451">
            <v>42360</v>
          </cell>
          <cell r="AF451">
            <v>42360</v>
          </cell>
          <cell r="AG451">
            <v>42360</v>
          </cell>
          <cell r="AH451">
            <v>42368</v>
          </cell>
          <cell r="AI451">
            <v>42360</v>
          </cell>
          <cell r="AJ451">
            <v>42356</v>
          </cell>
          <cell r="AK451">
            <v>42360</v>
          </cell>
          <cell r="AL451">
            <v>42360</v>
          </cell>
          <cell r="AM451">
            <v>42349</v>
          </cell>
          <cell r="AN451">
            <v>42361</v>
          </cell>
          <cell r="AO451">
            <v>42360</v>
          </cell>
          <cell r="BL451">
            <v>42360</v>
          </cell>
          <cell r="BM451">
            <v>42360</v>
          </cell>
          <cell r="BN451">
            <v>42368</v>
          </cell>
          <cell r="BO451">
            <v>42360</v>
          </cell>
          <cell r="BP451">
            <v>42360</v>
          </cell>
          <cell r="BQ451">
            <v>42360</v>
          </cell>
          <cell r="BR451">
            <v>42361</v>
          </cell>
          <cell r="BS451">
            <v>42360</v>
          </cell>
          <cell r="BT451">
            <v>42360</v>
          </cell>
          <cell r="BU451">
            <v>42360</v>
          </cell>
          <cell r="BV451">
            <v>42360</v>
          </cell>
          <cell r="BW451">
            <v>42360</v>
          </cell>
          <cell r="BX451">
            <v>42368</v>
          </cell>
          <cell r="BY451">
            <v>42360</v>
          </cell>
          <cell r="BZ451">
            <v>42368</v>
          </cell>
          <cell r="CA451">
            <v>42360</v>
          </cell>
          <cell r="CB451">
            <v>42360</v>
          </cell>
          <cell r="CC451">
            <v>42360</v>
          </cell>
          <cell r="CD451">
            <v>42361</v>
          </cell>
          <cell r="CE451">
            <v>42368</v>
          </cell>
        </row>
        <row r="452">
          <cell r="V452">
            <v>42359</v>
          </cell>
          <cell r="W452">
            <v>42359</v>
          </cell>
          <cell r="X452">
            <v>42342</v>
          </cell>
          <cell r="Y452">
            <v>42359</v>
          </cell>
          <cell r="Z452">
            <v>42359</v>
          </cell>
          <cell r="AA452">
            <v>42359</v>
          </cell>
          <cell r="AB452">
            <v>42360</v>
          </cell>
          <cell r="AC452">
            <v>42359</v>
          </cell>
          <cell r="AD452">
            <v>42359</v>
          </cell>
          <cell r="AE452">
            <v>42359</v>
          </cell>
          <cell r="AF452">
            <v>42359</v>
          </cell>
          <cell r="AG452">
            <v>42359</v>
          </cell>
          <cell r="AH452">
            <v>42367</v>
          </cell>
          <cell r="AI452">
            <v>42359</v>
          </cell>
          <cell r="AJ452">
            <v>42355</v>
          </cell>
          <cell r="AK452">
            <v>42359</v>
          </cell>
          <cell r="AL452">
            <v>42359</v>
          </cell>
          <cell r="AM452">
            <v>42348</v>
          </cell>
          <cell r="AN452">
            <v>42360</v>
          </cell>
          <cell r="AO452">
            <v>42359</v>
          </cell>
          <cell r="BL452">
            <v>42359</v>
          </cell>
          <cell r="BM452">
            <v>42359</v>
          </cell>
          <cell r="BN452">
            <v>42367</v>
          </cell>
          <cell r="BO452">
            <v>42359</v>
          </cell>
          <cell r="BP452">
            <v>42359</v>
          </cell>
          <cell r="BQ452">
            <v>42359</v>
          </cell>
          <cell r="BR452">
            <v>42360</v>
          </cell>
          <cell r="BS452">
            <v>42359</v>
          </cell>
          <cell r="BT452">
            <v>42359</v>
          </cell>
          <cell r="BU452">
            <v>42359</v>
          </cell>
          <cell r="BV452">
            <v>42359</v>
          </cell>
          <cell r="BW452">
            <v>42359</v>
          </cell>
          <cell r="BX452">
            <v>42367</v>
          </cell>
          <cell r="BY452">
            <v>42359</v>
          </cell>
          <cell r="BZ452">
            <v>42367</v>
          </cell>
          <cell r="CA452">
            <v>42359</v>
          </cell>
          <cell r="CB452">
            <v>42359</v>
          </cell>
          <cell r="CC452">
            <v>42359</v>
          </cell>
          <cell r="CD452">
            <v>42360</v>
          </cell>
          <cell r="CE452">
            <v>42367</v>
          </cell>
        </row>
        <row r="453">
          <cell r="V453">
            <v>42356</v>
          </cell>
          <cell r="W453">
            <v>42356</v>
          </cell>
          <cell r="X453">
            <v>42341</v>
          </cell>
          <cell r="Y453">
            <v>42356</v>
          </cell>
          <cell r="Z453">
            <v>42356</v>
          </cell>
          <cell r="AA453">
            <v>42356</v>
          </cell>
          <cell r="AB453">
            <v>42359</v>
          </cell>
          <cell r="AC453">
            <v>42356</v>
          </cell>
          <cell r="AD453">
            <v>42356</v>
          </cell>
          <cell r="AE453">
            <v>42356</v>
          </cell>
          <cell r="AF453">
            <v>42356</v>
          </cell>
          <cell r="AG453">
            <v>42356</v>
          </cell>
          <cell r="AH453">
            <v>42366</v>
          </cell>
          <cell r="AI453">
            <v>42356</v>
          </cell>
          <cell r="AJ453">
            <v>42354</v>
          </cell>
          <cell r="AK453">
            <v>42356</v>
          </cell>
          <cell r="AL453">
            <v>42356</v>
          </cell>
          <cell r="AM453">
            <v>42347</v>
          </cell>
          <cell r="AN453">
            <v>42359</v>
          </cell>
          <cell r="AO453">
            <v>42356</v>
          </cell>
          <cell r="BL453">
            <v>42356</v>
          </cell>
          <cell r="BM453">
            <v>42356</v>
          </cell>
          <cell r="BN453">
            <v>42366</v>
          </cell>
          <cell r="BO453">
            <v>42356</v>
          </cell>
          <cell r="BP453">
            <v>42356</v>
          </cell>
          <cell r="BQ453">
            <v>42356</v>
          </cell>
          <cell r="BR453">
            <v>42359</v>
          </cell>
          <cell r="BS453">
            <v>42356</v>
          </cell>
          <cell r="BT453">
            <v>42356</v>
          </cell>
          <cell r="BU453">
            <v>42356</v>
          </cell>
          <cell r="BV453">
            <v>42356</v>
          </cell>
          <cell r="BW453">
            <v>42356</v>
          </cell>
          <cell r="BX453">
            <v>42366</v>
          </cell>
          <cell r="BY453">
            <v>42356</v>
          </cell>
          <cell r="BZ453">
            <v>42366</v>
          </cell>
          <cell r="CA453">
            <v>42356</v>
          </cell>
          <cell r="CB453">
            <v>42356</v>
          </cell>
          <cell r="CC453">
            <v>42356</v>
          </cell>
          <cell r="CD453">
            <v>42359</v>
          </cell>
          <cell r="CE453">
            <v>42366</v>
          </cell>
        </row>
        <row r="454">
          <cell r="V454">
            <v>42355</v>
          </cell>
          <cell r="W454">
            <v>42355</v>
          </cell>
          <cell r="X454">
            <v>42340</v>
          </cell>
          <cell r="Y454">
            <v>42355</v>
          </cell>
          <cell r="Z454">
            <v>42355</v>
          </cell>
          <cell r="AA454">
            <v>42355</v>
          </cell>
          <cell r="AB454">
            <v>42356</v>
          </cell>
          <cell r="AC454">
            <v>42355</v>
          </cell>
          <cell r="AD454">
            <v>42355</v>
          </cell>
          <cell r="AE454">
            <v>42355</v>
          </cell>
          <cell r="AF454">
            <v>42355</v>
          </cell>
          <cell r="AG454">
            <v>42355</v>
          </cell>
          <cell r="AH454">
            <v>42361</v>
          </cell>
          <cell r="AI454">
            <v>42355</v>
          </cell>
          <cell r="AJ454">
            <v>42353</v>
          </cell>
          <cell r="AK454">
            <v>42355</v>
          </cell>
          <cell r="AL454">
            <v>42355</v>
          </cell>
          <cell r="AM454">
            <v>42346</v>
          </cell>
          <cell r="AN454">
            <v>42356</v>
          </cell>
          <cell r="AO454">
            <v>42355</v>
          </cell>
          <cell r="BL454">
            <v>42355</v>
          </cell>
          <cell r="BM454">
            <v>42355</v>
          </cell>
          <cell r="BN454">
            <v>42361</v>
          </cell>
          <cell r="BO454">
            <v>42355</v>
          </cell>
          <cell r="BP454">
            <v>42355</v>
          </cell>
          <cell r="BQ454">
            <v>42355</v>
          </cell>
          <cell r="BR454">
            <v>42356</v>
          </cell>
          <cell r="BS454">
            <v>42355</v>
          </cell>
          <cell r="BT454">
            <v>42355</v>
          </cell>
          <cell r="BU454">
            <v>42355</v>
          </cell>
          <cell r="BV454">
            <v>42355</v>
          </cell>
          <cell r="BW454">
            <v>42355</v>
          </cell>
          <cell r="BX454">
            <v>42361</v>
          </cell>
          <cell r="BY454">
            <v>42355</v>
          </cell>
          <cell r="BZ454">
            <v>42361</v>
          </cell>
          <cell r="CA454">
            <v>42355</v>
          </cell>
          <cell r="CB454">
            <v>42355</v>
          </cell>
          <cell r="CC454">
            <v>42355</v>
          </cell>
          <cell r="CD454">
            <v>42356</v>
          </cell>
          <cell r="CE454">
            <v>42361</v>
          </cell>
        </row>
        <row r="455">
          <cell r="V455">
            <v>42354</v>
          </cell>
          <cell r="W455">
            <v>42354</v>
          </cell>
          <cell r="X455">
            <v>42339</v>
          </cell>
          <cell r="Y455">
            <v>42354</v>
          </cell>
          <cell r="Z455">
            <v>42354</v>
          </cell>
          <cell r="AA455">
            <v>42354</v>
          </cell>
          <cell r="AB455">
            <v>42355</v>
          </cell>
          <cell r="AC455">
            <v>42354</v>
          </cell>
          <cell r="AD455">
            <v>42354</v>
          </cell>
          <cell r="AE455">
            <v>42354</v>
          </cell>
          <cell r="AF455">
            <v>42354</v>
          </cell>
          <cell r="AG455">
            <v>42354</v>
          </cell>
          <cell r="AH455">
            <v>42360</v>
          </cell>
          <cell r="AI455">
            <v>42354</v>
          </cell>
          <cell r="AJ455">
            <v>42352</v>
          </cell>
          <cell r="AK455">
            <v>42354</v>
          </cell>
          <cell r="AL455">
            <v>42354</v>
          </cell>
          <cell r="AM455">
            <v>42345</v>
          </cell>
          <cell r="AN455">
            <v>42355</v>
          </cell>
          <cell r="AO455">
            <v>42354</v>
          </cell>
          <cell r="BL455">
            <v>42354</v>
          </cell>
          <cell r="BM455">
            <v>42354</v>
          </cell>
          <cell r="BN455">
            <v>42360</v>
          </cell>
          <cell r="BO455">
            <v>42354</v>
          </cell>
          <cell r="BP455">
            <v>42354</v>
          </cell>
          <cell r="BQ455">
            <v>42354</v>
          </cell>
          <cell r="BR455">
            <v>42355</v>
          </cell>
          <cell r="BS455">
            <v>42354</v>
          </cell>
          <cell r="BT455">
            <v>42354</v>
          </cell>
          <cell r="BU455">
            <v>42354</v>
          </cell>
          <cell r="BV455">
            <v>42354</v>
          </cell>
          <cell r="BW455">
            <v>42354</v>
          </cell>
          <cell r="BX455">
            <v>42360</v>
          </cell>
          <cell r="BY455">
            <v>42354</v>
          </cell>
          <cell r="BZ455">
            <v>42360</v>
          </cell>
          <cell r="CA455">
            <v>42354</v>
          </cell>
          <cell r="CB455">
            <v>42354</v>
          </cell>
          <cell r="CC455">
            <v>42354</v>
          </cell>
          <cell r="CD455">
            <v>42355</v>
          </cell>
          <cell r="CE455">
            <v>42360</v>
          </cell>
        </row>
        <row r="456">
          <cell r="V456">
            <v>42353</v>
          </cell>
          <cell r="W456">
            <v>42353</v>
          </cell>
          <cell r="X456">
            <v>42338</v>
          </cell>
          <cell r="Y456">
            <v>42353</v>
          </cell>
          <cell r="Z456">
            <v>42353</v>
          </cell>
          <cell r="AA456">
            <v>42353</v>
          </cell>
          <cell r="AB456">
            <v>42354</v>
          </cell>
          <cell r="AC456">
            <v>42353</v>
          </cell>
          <cell r="AD456">
            <v>42353</v>
          </cell>
          <cell r="AE456">
            <v>42353</v>
          </cell>
          <cell r="AF456">
            <v>42353</v>
          </cell>
          <cell r="AG456">
            <v>42353</v>
          </cell>
          <cell r="AH456">
            <v>42359</v>
          </cell>
          <cell r="AI456">
            <v>42353</v>
          </cell>
          <cell r="AJ456">
            <v>42349</v>
          </cell>
          <cell r="AK456">
            <v>42353</v>
          </cell>
          <cell r="AL456">
            <v>42353</v>
          </cell>
          <cell r="AM456">
            <v>42342</v>
          </cell>
          <cell r="AN456">
            <v>42354</v>
          </cell>
          <cell r="AO456">
            <v>42353</v>
          </cell>
          <cell r="BL456">
            <v>42353</v>
          </cell>
          <cell r="BM456">
            <v>42353</v>
          </cell>
          <cell r="BN456">
            <v>42359</v>
          </cell>
          <cell r="BO456">
            <v>42353</v>
          </cell>
          <cell r="BP456">
            <v>42353</v>
          </cell>
          <cell r="BQ456">
            <v>42353</v>
          </cell>
          <cell r="BR456">
            <v>42354</v>
          </cell>
          <cell r="BS456">
            <v>42353</v>
          </cell>
          <cell r="BT456">
            <v>42353</v>
          </cell>
          <cell r="BU456">
            <v>42353</v>
          </cell>
          <cell r="BV456">
            <v>42353</v>
          </cell>
          <cell r="BW456">
            <v>42353</v>
          </cell>
          <cell r="BX456">
            <v>42359</v>
          </cell>
          <cell r="BY456">
            <v>42353</v>
          </cell>
          <cell r="BZ456">
            <v>42359</v>
          </cell>
          <cell r="CA456">
            <v>42353</v>
          </cell>
          <cell r="CB456">
            <v>42353</v>
          </cell>
          <cell r="CC456">
            <v>42353</v>
          </cell>
          <cell r="CD456">
            <v>42354</v>
          </cell>
          <cell r="CE456">
            <v>42359</v>
          </cell>
        </row>
        <row r="457">
          <cell r="V457">
            <v>42352</v>
          </cell>
          <cell r="W457">
            <v>42352</v>
          </cell>
          <cell r="X457">
            <v>42335</v>
          </cell>
          <cell r="Y457">
            <v>42352</v>
          </cell>
          <cell r="Z457">
            <v>42352</v>
          </cell>
          <cell r="AA457">
            <v>42352</v>
          </cell>
          <cell r="AB457">
            <v>42353</v>
          </cell>
          <cell r="AC457">
            <v>42352</v>
          </cell>
          <cell r="AD457">
            <v>42352</v>
          </cell>
          <cell r="AE457">
            <v>42352</v>
          </cell>
          <cell r="AF457">
            <v>42352</v>
          </cell>
          <cell r="AG457">
            <v>42352</v>
          </cell>
          <cell r="AH457">
            <v>42356</v>
          </cell>
          <cell r="AI457">
            <v>42352</v>
          </cell>
          <cell r="AJ457">
            <v>42348</v>
          </cell>
          <cell r="AK457">
            <v>42352</v>
          </cell>
          <cell r="AL457">
            <v>42352</v>
          </cell>
          <cell r="AM457">
            <v>42341</v>
          </cell>
          <cell r="AN457">
            <v>42353</v>
          </cell>
          <cell r="AO457">
            <v>42352</v>
          </cell>
          <cell r="BL457">
            <v>42352</v>
          </cell>
          <cell r="BM457">
            <v>42352</v>
          </cell>
          <cell r="BN457">
            <v>42356</v>
          </cell>
          <cell r="BO457">
            <v>42352</v>
          </cell>
          <cell r="BP457">
            <v>42352</v>
          </cell>
          <cell r="BQ457">
            <v>42352</v>
          </cell>
          <cell r="BR457">
            <v>42353</v>
          </cell>
          <cell r="BS457">
            <v>42352</v>
          </cell>
          <cell r="BT457">
            <v>42352</v>
          </cell>
          <cell r="BU457">
            <v>42352</v>
          </cell>
          <cell r="BV457">
            <v>42352</v>
          </cell>
          <cell r="BW457">
            <v>42352</v>
          </cell>
          <cell r="BX457">
            <v>42356</v>
          </cell>
          <cell r="BY457">
            <v>42352</v>
          </cell>
          <cell r="BZ457">
            <v>42356</v>
          </cell>
          <cell r="CA457">
            <v>42352</v>
          </cell>
          <cell r="CB457">
            <v>42352</v>
          </cell>
          <cell r="CC457">
            <v>42352</v>
          </cell>
          <cell r="CD457">
            <v>42353</v>
          </cell>
          <cell r="CE457">
            <v>42356</v>
          </cell>
        </row>
        <row r="458">
          <cell r="V458">
            <v>42349</v>
          </cell>
          <cell r="W458">
            <v>42349</v>
          </cell>
          <cell r="X458">
            <v>42333</v>
          </cell>
          <cell r="Y458">
            <v>42349</v>
          </cell>
          <cell r="Z458">
            <v>42349</v>
          </cell>
          <cell r="AA458">
            <v>42349</v>
          </cell>
          <cell r="AB458">
            <v>42352</v>
          </cell>
          <cell r="AC458">
            <v>42349</v>
          </cell>
          <cell r="AD458">
            <v>42349</v>
          </cell>
          <cell r="AE458">
            <v>42349</v>
          </cell>
          <cell r="AF458">
            <v>42349</v>
          </cell>
          <cell r="AG458">
            <v>42349</v>
          </cell>
          <cell r="AH458">
            <v>42355</v>
          </cell>
          <cell r="AI458">
            <v>42349</v>
          </cell>
          <cell r="AJ458">
            <v>42347</v>
          </cell>
          <cell r="AK458">
            <v>42349</v>
          </cell>
          <cell r="AL458">
            <v>42349</v>
          </cell>
          <cell r="AM458">
            <v>42340</v>
          </cell>
          <cell r="AN458">
            <v>42352</v>
          </cell>
          <cell r="AO458">
            <v>42349</v>
          </cell>
          <cell r="BL458">
            <v>42349</v>
          </cell>
          <cell r="BM458">
            <v>42349</v>
          </cell>
          <cell r="BN458">
            <v>42355</v>
          </cell>
          <cell r="BO458">
            <v>42349</v>
          </cell>
          <cell r="BP458">
            <v>42349</v>
          </cell>
          <cell r="BQ458">
            <v>42349</v>
          </cell>
          <cell r="BR458">
            <v>42352</v>
          </cell>
          <cell r="BS458">
            <v>42349</v>
          </cell>
          <cell r="BT458">
            <v>42349</v>
          </cell>
          <cell r="BU458">
            <v>42349</v>
          </cell>
          <cell r="BV458">
            <v>42349</v>
          </cell>
          <cell r="BW458">
            <v>42349</v>
          </cell>
          <cell r="BX458">
            <v>42355</v>
          </cell>
          <cell r="BY458">
            <v>42349</v>
          </cell>
          <cell r="BZ458">
            <v>42355</v>
          </cell>
          <cell r="CA458">
            <v>42349</v>
          </cell>
          <cell r="CB458">
            <v>42349</v>
          </cell>
          <cell r="CC458">
            <v>42349</v>
          </cell>
          <cell r="CD458">
            <v>42352</v>
          </cell>
          <cell r="CE458">
            <v>42355</v>
          </cell>
        </row>
        <row r="459">
          <cell r="V459">
            <v>42348</v>
          </cell>
          <cell r="W459">
            <v>42348</v>
          </cell>
          <cell r="X459">
            <v>42332</v>
          </cell>
          <cell r="Y459">
            <v>42348</v>
          </cell>
          <cell r="Z459">
            <v>42348</v>
          </cell>
          <cell r="AA459">
            <v>42348</v>
          </cell>
          <cell r="AB459">
            <v>42349</v>
          </cell>
          <cell r="AC459">
            <v>42348</v>
          </cell>
          <cell r="AD459">
            <v>42348</v>
          </cell>
          <cell r="AE459">
            <v>42348</v>
          </cell>
          <cell r="AF459">
            <v>42348</v>
          </cell>
          <cell r="AG459">
            <v>42348</v>
          </cell>
          <cell r="AH459">
            <v>42354</v>
          </cell>
          <cell r="AI459">
            <v>42348</v>
          </cell>
          <cell r="AJ459">
            <v>42346</v>
          </cell>
          <cell r="AK459">
            <v>42348</v>
          </cell>
          <cell r="AL459">
            <v>42348</v>
          </cell>
          <cell r="AM459">
            <v>42339</v>
          </cell>
          <cell r="AN459">
            <v>42349</v>
          </cell>
          <cell r="AO459">
            <v>42348</v>
          </cell>
          <cell r="BL459">
            <v>42348</v>
          </cell>
          <cell r="BM459">
            <v>42348</v>
          </cell>
          <cell r="BN459">
            <v>42354</v>
          </cell>
          <cell r="BO459">
            <v>42348</v>
          </cell>
          <cell r="BP459">
            <v>42348</v>
          </cell>
          <cell r="BQ459">
            <v>42348</v>
          </cell>
          <cell r="BR459">
            <v>42349</v>
          </cell>
          <cell r="BS459">
            <v>42348</v>
          </cell>
          <cell r="BT459">
            <v>42348</v>
          </cell>
          <cell r="BU459">
            <v>42348</v>
          </cell>
          <cell r="BV459">
            <v>42348</v>
          </cell>
          <cell r="BW459">
            <v>42348</v>
          </cell>
          <cell r="BX459">
            <v>42354</v>
          </cell>
          <cell r="BY459">
            <v>42348</v>
          </cell>
          <cell r="BZ459">
            <v>42354</v>
          </cell>
          <cell r="CA459">
            <v>42348</v>
          </cell>
          <cell r="CB459">
            <v>42348</v>
          </cell>
          <cell r="CC459">
            <v>42348</v>
          </cell>
          <cell r="CD459">
            <v>42349</v>
          </cell>
          <cell r="CE459">
            <v>42354</v>
          </cell>
        </row>
        <row r="460">
          <cell r="V460">
            <v>42347</v>
          </cell>
          <cell r="W460">
            <v>42347</v>
          </cell>
          <cell r="X460">
            <v>42331</v>
          </cell>
          <cell r="Y460">
            <v>42347</v>
          </cell>
          <cell r="Z460">
            <v>42347</v>
          </cell>
          <cell r="AA460">
            <v>42347</v>
          </cell>
          <cell r="AB460">
            <v>42348</v>
          </cell>
          <cell r="AC460">
            <v>42347</v>
          </cell>
          <cell r="AD460">
            <v>42347</v>
          </cell>
          <cell r="AE460">
            <v>42347</v>
          </cell>
          <cell r="AF460">
            <v>42347</v>
          </cell>
          <cell r="AG460">
            <v>42347</v>
          </cell>
          <cell r="AH460">
            <v>42353</v>
          </cell>
          <cell r="AI460">
            <v>42347</v>
          </cell>
          <cell r="AJ460">
            <v>42345</v>
          </cell>
          <cell r="AK460">
            <v>42347</v>
          </cell>
          <cell r="AL460">
            <v>42347</v>
          </cell>
          <cell r="AM460">
            <v>42338</v>
          </cell>
          <cell r="AN460">
            <v>42348</v>
          </cell>
          <cell r="AO460">
            <v>42347</v>
          </cell>
          <cell r="BL460">
            <v>42347</v>
          </cell>
          <cell r="BM460">
            <v>42347</v>
          </cell>
          <cell r="BN460">
            <v>42353</v>
          </cell>
          <cell r="BO460">
            <v>42347</v>
          </cell>
          <cell r="BP460">
            <v>42347</v>
          </cell>
          <cell r="BQ460">
            <v>42347</v>
          </cell>
          <cell r="BR460">
            <v>42348</v>
          </cell>
          <cell r="BS460">
            <v>42347</v>
          </cell>
          <cell r="BT460">
            <v>42347</v>
          </cell>
          <cell r="BU460">
            <v>42347</v>
          </cell>
          <cell r="BV460">
            <v>42347</v>
          </cell>
          <cell r="BW460">
            <v>42347</v>
          </cell>
          <cell r="BX460">
            <v>42353</v>
          </cell>
          <cell r="BY460">
            <v>42347</v>
          </cell>
          <cell r="BZ460">
            <v>42353</v>
          </cell>
          <cell r="CA460">
            <v>42347</v>
          </cell>
          <cell r="CB460">
            <v>42347</v>
          </cell>
          <cell r="CC460">
            <v>42347</v>
          </cell>
          <cell r="CD460">
            <v>42348</v>
          </cell>
          <cell r="CE460">
            <v>42353</v>
          </cell>
        </row>
        <row r="461">
          <cell r="V461">
            <v>42346</v>
          </cell>
          <cell r="W461">
            <v>42346</v>
          </cell>
          <cell r="X461">
            <v>42328</v>
          </cell>
          <cell r="Y461">
            <v>42346</v>
          </cell>
          <cell r="Z461">
            <v>42346</v>
          </cell>
          <cell r="AA461">
            <v>42346</v>
          </cell>
          <cell r="AB461">
            <v>42347</v>
          </cell>
          <cell r="AC461">
            <v>42346</v>
          </cell>
          <cell r="AD461">
            <v>42346</v>
          </cell>
          <cell r="AE461">
            <v>42346</v>
          </cell>
          <cell r="AF461">
            <v>42346</v>
          </cell>
          <cell r="AG461">
            <v>42346</v>
          </cell>
          <cell r="AH461">
            <v>42352</v>
          </cell>
          <cell r="AI461">
            <v>42346</v>
          </cell>
          <cell r="AJ461">
            <v>42342</v>
          </cell>
          <cell r="AK461">
            <v>42346</v>
          </cell>
          <cell r="AL461">
            <v>42346</v>
          </cell>
          <cell r="AM461">
            <v>42335</v>
          </cell>
          <cell r="AN461">
            <v>42347</v>
          </cell>
          <cell r="AO461">
            <v>42346</v>
          </cell>
          <cell r="BL461">
            <v>42346</v>
          </cell>
          <cell r="BM461">
            <v>42346</v>
          </cell>
          <cell r="BN461">
            <v>42352</v>
          </cell>
          <cell r="BO461">
            <v>42346</v>
          </cell>
          <cell r="BP461">
            <v>42346</v>
          </cell>
          <cell r="BQ461">
            <v>42346</v>
          </cell>
          <cell r="BR461">
            <v>42347</v>
          </cell>
          <cell r="BS461">
            <v>42346</v>
          </cell>
          <cell r="BT461">
            <v>42346</v>
          </cell>
          <cell r="BU461">
            <v>42346</v>
          </cell>
          <cell r="BV461">
            <v>42346</v>
          </cell>
          <cell r="BW461">
            <v>42346</v>
          </cell>
          <cell r="BX461">
            <v>42352</v>
          </cell>
          <cell r="BY461">
            <v>42346</v>
          </cell>
          <cell r="BZ461">
            <v>42352</v>
          </cell>
          <cell r="CA461">
            <v>42346</v>
          </cell>
          <cell r="CB461">
            <v>42346</v>
          </cell>
          <cell r="CC461">
            <v>42346</v>
          </cell>
          <cell r="CD461">
            <v>42347</v>
          </cell>
          <cell r="CE461">
            <v>42352</v>
          </cell>
        </row>
        <row r="462">
          <cell r="V462">
            <v>42345</v>
          </cell>
          <cell r="W462">
            <v>42345</v>
          </cell>
          <cell r="X462">
            <v>42327</v>
          </cell>
          <cell r="Y462">
            <v>42345</v>
          </cell>
          <cell r="Z462">
            <v>42345</v>
          </cell>
          <cell r="AA462">
            <v>42345</v>
          </cell>
          <cell r="AB462">
            <v>42346</v>
          </cell>
          <cell r="AC462">
            <v>42345</v>
          </cell>
          <cell r="AD462">
            <v>42345</v>
          </cell>
          <cell r="AE462">
            <v>42345</v>
          </cell>
          <cell r="AF462">
            <v>42345</v>
          </cell>
          <cell r="AG462">
            <v>42345</v>
          </cell>
          <cell r="AH462">
            <v>42349</v>
          </cell>
          <cell r="AI462">
            <v>42345</v>
          </cell>
          <cell r="AJ462">
            <v>42341</v>
          </cell>
          <cell r="AK462">
            <v>42345</v>
          </cell>
          <cell r="AL462">
            <v>42345</v>
          </cell>
          <cell r="AM462">
            <v>42334</v>
          </cell>
          <cell r="AN462">
            <v>42346</v>
          </cell>
          <cell r="AO462">
            <v>42345</v>
          </cell>
          <cell r="BL462">
            <v>42345</v>
          </cell>
          <cell r="BM462">
            <v>42345</v>
          </cell>
          <cell r="BN462">
            <v>42349</v>
          </cell>
          <cell r="BO462">
            <v>42345</v>
          </cell>
          <cell r="BP462">
            <v>42345</v>
          </cell>
          <cell r="BQ462">
            <v>42345</v>
          </cell>
          <cell r="BR462">
            <v>42346</v>
          </cell>
          <cell r="BS462">
            <v>42345</v>
          </cell>
          <cell r="BT462">
            <v>42345</v>
          </cell>
          <cell r="BU462">
            <v>42345</v>
          </cell>
          <cell r="BV462">
            <v>42345</v>
          </cell>
          <cell r="BW462">
            <v>42345</v>
          </cell>
          <cell r="BX462">
            <v>42349</v>
          </cell>
          <cell r="BY462">
            <v>42345</v>
          </cell>
          <cell r="BZ462">
            <v>42349</v>
          </cell>
          <cell r="CA462">
            <v>42345</v>
          </cell>
          <cell r="CB462">
            <v>42345</v>
          </cell>
          <cell r="CC462">
            <v>42345</v>
          </cell>
          <cell r="CD462">
            <v>42346</v>
          </cell>
          <cell r="CE462">
            <v>42349</v>
          </cell>
        </row>
        <row r="463">
          <cell r="V463">
            <v>42342</v>
          </cell>
          <cell r="W463">
            <v>42342</v>
          </cell>
          <cell r="X463">
            <v>42326</v>
          </cell>
          <cell r="Y463">
            <v>42342</v>
          </cell>
          <cell r="Z463">
            <v>42342</v>
          </cell>
          <cell r="AA463">
            <v>42342</v>
          </cell>
          <cell r="AB463">
            <v>42345</v>
          </cell>
          <cell r="AC463">
            <v>42342</v>
          </cell>
          <cell r="AD463">
            <v>42342</v>
          </cell>
          <cell r="AE463">
            <v>42342</v>
          </cell>
          <cell r="AF463">
            <v>42342</v>
          </cell>
          <cell r="AG463">
            <v>42342</v>
          </cell>
          <cell r="AH463">
            <v>42348</v>
          </cell>
          <cell r="AI463">
            <v>42342</v>
          </cell>
          <cell r="AJ463">
            <v>42340</v>
          </cell>
          <cell r="AK463">
            <v>42342</v>
          </cell>
          <cell r="AL463">
            <v>42342</v>
          </cell>
          <cell r="AM463">
            <v>42332</v>
          </cell>
          <cell r="AN463">
            <v>42345</v>
          </cell>
          <cell r="AO463">
            <v>42342</v>
          </cell>
          <cell r="BL463">
            <v>42342</v>
          </cell>
          <cell r="BM463">
            <v>42342</v>
          </cell>
          <cell r="BN463">
            <v>42348</v>
          </cell>
          <cell r="BO463">
            <v>42342</v>
          </cell>
          <cell r="BP463">
            <v>42342</v>
          </cell>
          <cell r="BQ463">
            <v>42342</v>
          </cell>
          <cell r="BR463">
            <v>42345</v>
          </cell>
          <cell r="BS463">
            <v>42342</v>
          </cell>
          <cell r="BT463">
            <v>42342</v>
          </cell>
          <cell r="BU463">
            <v>42342</v>
          </cell>
          <cell r="BV463">
            <v>42342</v>
          </cell>
          <cell r="BW463">
            <v>42342</v>
          </cell>
          <cell r="BX463">
            <v>42348</v>
          </cell>
          <cell r="BY463">
            <v>42342</v>
          </cell>
          <cell r="BZ463">
            <v>42348</v>
          </cell>
          <cell r="CA463">
            <v>42342</v>
          </cell>
          <cell r="CB463">
            <v>42342</v>
          </cell>
          <cell r="CC463">
            <v>42342</v>
          </cell>
          <cell r="CD463">
            <v>42345</v>
          </cell>
          <cell r="CE463">
            <v>42348</v>
          </cell>
        </row>
        <row r="464">
          <cell r="V464">
            <v>42341</v>
          </cell>
          <cell r="W464">
            <v>42341</v>
          </cell>
          <cell r="X464">
            <v>42325</v>
          </cell>
          <cell r="Y464">
            <v>42341</v>
          </cell>
          <cell r="Z464">
            <v>42341</v>
          </cell>
          <cell r="AA464">
            <v>42341</v>
          </cell>
          <cell r="AB464">
            <v>42342</v>
          </cell>
          <cell r="AC464">
            <v>42341</v>
          </cell>
          <cell r="AD464">
            <v>42341</v>
          </cell>
          <cell r="AE464">
            <v>42341</v>
          </cell>
          <cell r="AF464">
            <v>42341</v>
          </cell>
          <cell r="AG464">
            <v>42341</v>
          </cell>
          <cell r="AH464">
            <v>42347</v>
          </cell>
          <cell r="AI464">
            <v>42341</v>
          </cell>
          <cell r="AJ464">
            <v>42339</v>
          </cell>
          <cell r="AK464">
            <v>42341</v>
          </cell>
          <cell r="AL464">
            <v>42341</v>
          </cell>
          <cell r="AM464">
            <v>42331</v>
          </cell>
          <cell r="AN464">
            <v>42342</v>
          </cell>
          <cell r="AO464">
            <v>42341</v>
          </cell>
          <cell r="BL464">
            <v>42341</v>
          </cell>
          <cell r="BM464">
            <v>42341</v>
          </cell>
          <cell r="BN464">
            <v>42347</v>
          </cell>
          <cell r="BO464">
            <v>42341</v>
          </cell>
          <cell r="BP464">
            <v>42341</v>
          </cell>
          <cell r="BQ464">
            <v>42341</v>
          </cell>
          <cell r="BR464">
            <v>42342</v>
          </cell>
          <cell r="BS464">
            <v>42341</v>
          </cell>
          <cell r="BT464">
            <v>42341</v>
          </cell>
          <cell r="BU464">
            <v>42341</v>
          </cell>
          <cell r="BV464">
            <v>42341</v>
          </cell>
          <cell r="BW464">
            <v>42341</v>
          </cell>
          <cell r="BX464">
            <v>42347</v>
          </cell>
          <cell r="BY464">
            <v>42341</v>
          </cell>
          <cell r="BZ464">
            <v>42347</v>
          </cell>
          <cell r="CA464">
            <v>42341</v>
          </cell>
          <cell r="CB464">
            <v>42341</v>
          </cell>
          <cell r="CC464">
            <v>42341</v>
          </cell>
          <cell r="CD464">
            <v>42342</v>
          </cell>
          <cell r="CE464">
            <v>42347</v>
          </cell>
        </row>
        <row r="465">
          <cell r="V465">
            <v>42340</v>
          </cell>
          <cell r="W465">
            <v>42340</v>
          </cell>
          <cell r="X465">
            <v>42324</v>
          </cell>
          <cell r="Y465">
            <v>42340</v>
          </cell>
          <cell r="Z465">
            <v>42340</v>
          </cell>
          <cell r="AA465">
            <v>42340</v>
          </cell>
          <cell r="AB465">
            <v>42341</v>
          </cell>
          <cell r="AC465">
            <v>42340</v>
          </cell>
          <cell r="AD465">
            <v>42340</v>
          </cell>
          <cell r="AE465">
            <v>42340</v>
          </cell>
          <cell r="AF465">
            <v>42340</v>
          </cell>
          <cell r="AG465">
            <v>42340</v>
          </cell>
          <cell r="AH465">
            <v>42346</v>
          </cell>
          <cell r="AI465">
            <v>42340</v>
          </cell>
          <cell r="AJ465">
            <v>42338</v>
          </cell>
          <cell r="AK465">
            <v>42340</v>
          </cell>
          <cell r="AL465">
            <v>42340</v>
          </cell>
          <cell r="AM465">
            <v>42328</v>
          </cell>
          <cell r="AN465">
            <v>42341</v>
          </cell>
          <cell r="AO465">
            <v>42340</v>
          </cell>
          <cell r="BL465">
            <v>42340</v>
          </cell>
          <cell r="BM465">
            <v>42340</v>
          </cell>
          <cell r="BN465">
            <v>42346</v>
          </cell>
          <cell r="BO465">
            <v>42340</v>
          </cell>
          <cell r="BP465">
            <v>42340</v>
          </cell>
          <cell r="BQ465">
            <v>42340</v>
          </cell>
          <cell r="BR465">
            <v>42341</v>
          </cell>
          <cell r="BS465">
            <v>42340</v>
          </cell>
          <cell r="BT465">
            <v>42340</v>
          </cell>
          <cell r="BU465">
            <v>42340</v>
          </cell>
          <cell r="BV465">
            <v>42340</v>
          </cell>
          <cell r="BW465">
            <v>42340</v>
          </cell>
          <cell r="BX465">
            <v>42346</v>
          </cell>
          <cell r="BY465">
            <v>42340</v>
          </cell>
          <cell r="BZ465">
            <v>42346</v>
          </cell>
          <cell r="CA465">
            <v>42340</v>
          </cell>
          <cell r="CB465">
            <v>42340</v>
          </cell>
          <cell r="CC465">
            <v>42340</v>
          </cell>
          <cell r="CD465">
            <v>42341</v>
          </cell>
          <cell r="CE465">
            <v>42346</v>
          </cell>
        </row>
        <row r="466">
          <cell r="V466">
            <v>42339</v>
          </cell>
          <cell r="W466">
            <v>42339</v>
          </cell>
          <cell r="X466">
            <v>42321</v>
          </cell>
          <cell r="Y466">
            <v>42339</v>
          </cell>
          <cell r="Z466">
            <v>42339</v>
          </cell>
          <cell r="AA466">
            <v>42339</v>
          </cell>
          <cell r="AB466">
            <v>42340</v>
          </cell>
          <cell r="AC466">
            <v>42339</v>
          </cell>
          <cell r="AD466">
            <v>42339</v>
          </cell>
          <cell r="AE466">
            <v>42339</v>
          </cell>
          <cell r="AF466">
            <v>42339</v>
          </cell>
          <cell r="AG466">
            <v>42339</v>
          </cell>
          <cell r="AH466">
            <v>42345</v>
          </cell>
          <cell r="AI466">
            <v>42339</v>
          </cell>
          <cell r="AJ466">
            <v>42335</v>
          </cell>
          <cell r="AK466">
            <v>42339</v>
          </cell>
          <cell r="AL466">
            <v>42339</v>
          </cell>
          <cell r="AM466">
            <v>42327</v>
          </cell>
          <cell r="AN466">
            <v>42340</v>
          </cell>
          <cell r="AO466">
            <v>42339</v>
          </cell>
          <cell r="BL466">
            <v>42339</v>
          </cell>
          <cell r="BM466">
            <v>42339</v>
          </cell>
          <cell r="BN466">
            <v>42345</v>
          </cell>
          <cell r="BO466">
            <v>42339</v>
          </cell>
          <cell r="BP466">
            <v>42339</v>
          </cell>
          <cell r="BQ466">
            <v>42339</v>
          </cell>
          <cell r="BR466">
            <v>42340</v>
          </cell>
          <cell r="BS466">
            <v>42339</v>
          </cell>
          <cell r="BT466">
            <v>42339</v>
          </cell>
          <cell r="BU466">
            <v>42339</v>
          </cell>
          <cell r="BV466">
            <v>42339</v>
          </cell>
          <cell r="BW466">
            <v>42339</v>
          </cell>
          <cell r="BX466">
            <v>42345</v>
          </cell>
          <cell r="BY466">
            <v>42339</v>
          </cell>
          <cell r="BZ466">
            <v>42345</v>
          </cell>
          <cell r="CA466">
            <v>42339</v>
          </cell>
          <cell r="CB466">
            <v>42339</v>
          </cell>
          <cell r="CC466">
            <v>42339</v>
          </cell>
          <cell r="CD466">
            <v>42340</v>
          </cell>
          <cell r="CE466">
            <v>42345</v>
          </cell>
        </row>
        <row r="467">
          <cell r="V467">
            <v>42338</v>
          </cell>
          <cell r="W467">
            <v>42338</v>
          </cell>
          <cell r="X467">
            <v>42320</v>
          </cell>
          <cell r="Y467">
            <v>42338</v>
          </cell>
          <cell r="Z467">
            <v>42338</v>
          </cell>
          <cell r="AA467">
            <v>42338</v>
          </cell>
          <cell r="AB467">
            <v>42339</v>
          </cell>
          <cell r="AC467">
            <v>42338</v>
          </cell>
          <cell r="AD467">
            <v>42338</v>
          </cell>
          <cell r="AE467">
            <v>42338</v>
          </cell>
          <cell r="AF467">
            <v>42338</v>
          </cell>
          <cell r="AG467">
            <v>42338</v>
          </cell>
          <cell r="AH467">
            <v>42342</v>
          </cell>
          <cell r="AI467">
            <v>42338</v>
          </cell>
          <cell r="AJ467">
            <v>42334</v>
          </cell>
          <cell r="AK467">
            <v>42338</v>
          </cell>
          <cell r="AL467">
            <v>42338</v>
          </cell>
          <cell r="AM467">
            <v>42326</v>
          </cell>
          <cell r="AN467">
            <v>42339</v>
          </cell>
          <cell r="AO467">
            <v>42338</v>
          </cell>
          <cell r="BL467">
            <v>42338</v>
          </cell>
          <cell r="BM467">
            <v>42338</v>
          </cell>
          <cell r="BN467">
            <v>42342</v>
          </cell>
          <cell r="BO467">
            <v>42338</v>
          </cell>
          <cell r="BP467">
            <v>42338</v>
          </cell>
          <cell r="BQ467">
            <v>42338</v>
          </cell>
          <cell r="BR467">
            <v>42339</v>
          </cell>
          <cell r="BS467">
            <v>42338</v>
          </cell>
          <cell r="BT467">
            <v>42338</v>
          </cell>
          <cell r="BU467">
            <v>42338</v>
          </cell>
          <cell r="BV467">
            <v>42338</v>
          </cell>
          <cell r="BW467">
            <v>42338</v>
          </cell>
          <cell r="BX467">
            <v>42342</v>
          </cell>
          <cell r="BY467">
            <v>42338</v>
          </cell>
          <cell r="BZ467">
            <v>42342</v>
          </cell>
          <cell r="CA467">
            <v>42338</v>
          </cell>
          <cell r="CB467">
            <v>42338</v>
          </cell>
          <cell r="CC467">
            <v>42338</v>
          </cell>
          <cell r="CD467">
            <v>42339</v>
          </cell>
          <cell r="CE467">
            <v>42342</v>
          </cell>
        </row>
        <row r="468">
          <cell r="V468">
            <v>42335</v>
          </cell>
          <cell r="W468">
            <v>42335</v>
          </cell>
          <cell r="X468">
            <v>42319</v>
          </cell>
          <cell r="Y468">
            <v>42335</v>
          </cell>
          <cell r="Z468">
            <v>42335</v>
          </cell>
          <cell r="AA468">
            <v>42335</v>
          </cell>
          <cell r="AB468">
            <v>42338</v>
          </cell>
          <cell r="AC468">
            <v>42335</v>
          </cell>
          <cell r="AD468">
            <v>42335</v>
          </cell>
          <cell r="AE468">
            <v>42335</v>
          </cell>
          <cell r="AF468">
            <v>42335</v>
          </cell>
          <cell r="AG468">
            <v>42335</v>
          </cell>
          <cell r="AH468">
            <v>42341</v>
          </cell>
          <cell r="AI468">
            <v>42335</v>
          </cell>
          <cell r="AJ468">
            <v>42333</v>
          </cell>
          <cell r="AK468">
            <v>42335</v>
          </cell>
          <cell r="AL468">
            <v>42335</v>
          </cell>
          <cell r="AM468">
            <v>42325</v>
          </cell>
          <cell r="AN468">
            <v>42338</v>
          </cell>
          <cell r="AO468">
            <v>42335</v>
          </cell>
          <cell r="BL468">
            <v>42335</v>
          </cell>
          <cell r="BM468">
            <v>42335</v>
          </cell>
          <cell r="BN468">
            <v>42341</v>
          </cell>
          <cell r="BO468">
            <v>42335</v>
          </cell>
          <cell r="BP468">
            <v>42335</v>
          </cell>
          <cell r="BQ468">
            <v>42335</v>
          </cell>
          <cell r="BR468">
            <v>42338</v>
          </cell>
          <cell r="BS468">
            <v>42335</v>
          </cell>
          <cell r="BT468">
            <v>42335</v>
          </cell>
          <cell r="BU468">
            <v>42335</v>
          </cell>
          <cell r="BV468">
            <v>42335</v>
          </cell>
          <cell r="BW468">
            <v>42335</v>
          </cell>
          <cell r="BX468">
            <v>42341</v>
          </cell>
          <cell r="BY468">
            <v>42335</v>
          </cell>
          <cell r="BZ468">
            <v>42341</v>
          </cell>
          <cell r="CA468">
            <v>42335</v>
          </cell>
          <cell r="CB468">
            <v>42335</v>
          </cell>
          <cell r="CC468">
            <v>42335</v>
          </cell>
          <cell r="CD468">
            <v>42338</v>
          </cell>
          <cell r="CE468">
            <v>42341</v>
          </cell>
        </row>
        <row r="469">
          <cell r="V469">
            <v>42333</v>
          </cell>
          <cell r="W469">
            <v>42333</v>
          </cell>
          <cell r="X469">
            <v>42318</v>
          </cell>
          <cell r="Y469">
            <v>42333</v>
          </cell>
          <cell r="Z469">
            <v>42333</v>
          </cell>
          <cell r="AA469">
            <v>42333</v>
          </cell>
          <cell r="AB469">
            <v>42335</v>
          </cell>
          <cell r="AC469">
            <v>42333</v>
          </cell>
          <cell r="AD469">
            <v>42333</v>
          </cell>
          <cell r="AE469">
            <v>42333</v>
          </cell>
          <cell r="AF469">
            <v>42333</v>
          </cell>
          <cell r="AG469">
            <v>42333</v>
          </cell>
          <cell r="AH469">
            <v>42340</v>
          </cell>
          <cell r="AI469">
            <v>42333</v>
          </cell>
          <cell r="AJ469">
            <v>42332</v>
          </cell>
          <cell r="AK469">
            <v>42333</v>
          </cell>
          <cell r="AL469">
            <v>42333</v>
          </cell>
          <cell r="AM469">
            <v>42324</v>
          </cell>
          <cell r="AN469">
            <v>42335</v>
          </cell>
          <cell r="AO469">
            <v>42334</v>
          </cell>
          <cell r="BL469">
            <v>42333</v>
          </cell>
          <cell r="BM469">
            <v>42333</v>
          </cell>
          <cell r="BN469">
            <v>42340</v>
          </cell>
          <cell r="BO469">
            <v>42333</v>
          </cell>
          <cell r="BP469">
            <v>42333</v>
          </cell>
          <cell r="BQ469">
            <v>42333</v>
          </cell>
          <cell r="BR469">
            <v>42335</v>
          </cell>
          <cell r="BS469">
            <v>42333</v>
          </cell>
          <cell r="BT469">
            <v>42333</v>
          </cell>
          <cell r="BU469">
            <v>42333</v>
          </cell>
          <cell r="BV469">
            <v>42333</v>
          </cell>
          <cell r="BW469">
            <v>42333</v>
          </cell>
          <cell r="BX469">
            <v>42340</v>
          </cell>
          <cell r="BY469">
            <v>42333</v>
          </cell>
          <cell r="BZ469">
            <v>42340</v>
          </cell>
          <cell r="CA469">
            <v>42333</v>
          </cell>
          <cell r="CB469">
            <v>42333</v>
          </cell>
          <cell r="CC469">
            <v>42333</v>
          </cell>
          <cell r="CD469">
            <v>42335</v>
          </cell>
          <cell r="CE469">
            <v>42340</v>
          </cell>
        </row>
        <row r="470">
          <cell r="V470">
            <v>42332</v>
          </cell>
          <cell r="W470">
            <v>42332</v>
          </cell>
          <cell r="X470">
            <v>42317</v>
          </cell>
          <cell r="Y470">
            <v>42332</v>
          </cell>
          <cell r="Z470">
            <v>42332</v>
          </cell>
          <cell r="AA470">
            <v>42332</v>
          </cell>
          <cell r="AB470">
            <v>42334</v>
          </cell>
          <cell r="AC470">
            <v>42332</v>
          </cell>
          <cell r="AD470">
            <v>42332</v>
          </cell>
          <cell r="AE470">
            <v>42332</v>
          </cell>
          <cell r="AF470">
            <v>42332</v>
          </cell>
          <cell r="AG470">
            <v>42332</v>
          </cell>
          <cell r="AH470">
            <v>42339</v>
          </cell>
          <cell r="AI470">
            <v>42332</v>
          </cell>
          <cell r="AJ470">
            <v>42331</v>
          </cell>
          <cell r="AK470">
            <v>42332</v>
          </cell>
          <cell r="AL470">
            <v>42332</v>
          </cell>
          <cell r="AM470">
            <v>42321</v>
          </cell>
          <cell r="AN470">
            <v>42334</v>
          </cell>
          <cell r="AO470">
            <v>42333</v>
          </cell>
          <cell r="BL470">
            <v>42332</v>
          </cell>
          <cell r="BM470">
            <v>42332</v>
          </cell>
          <cell r="BN470">
            <v>42339</v>
          </cell>
          <cell r="BO470">
            <v>42332</v>
          </cell>
          <cell r="BP470">
            <v>42332</v>
          </cell>
          <cell r="BQ470">
            <v>42332</v>
          </cell>
          <cell r="BR470">
            <v>42334</v>
          </cell>
          <cell r="BS470">
            <v>42332</v>
          </cell>
          <cell r="BT470">
            <v>42332</v>
          </cell>
          <cell r="BU470">
            <v>42332</v>
          </cell>
          <cell r="BV470">
            <v>42332</v>
          </cell>
          <cell r="BW470">
            <v>42332</v>
          </cell>
          <cell r="BX470">
            <v>42339</v>
          </cell>
          <cell r="BY470">
            <v>42332</v>
          </cell>
          <cell r="BZ470">
            <v>42339</v>
          </cell>
          <cell r="CA470">
            <v>42332</v>
          </cell>
          <cell r="CB470">
            <v>42332</v>
          </cell>
          <cell r="CC470">
            <v>42332</v>
          </cell>
          <cell r="CD470">
            <v>42334</v>
          </cell>
          <cell r="CE470">
            <v>42339</v>
          </cell>
        </row>
        <row r="471">
          <cell r="V471">
            <v>42331</v>
          </cell>
          <cell r="W471">
            <v>42331</v>
          </cell>
          <cell r="X471">
            <v>42314</v>
          </cell>
          <cell r="Y471">
            <v>42331</v>
          </cell>
          <cell r="Z471">
            <v>42331</v>
          </cell>
          <cell r="AA471">
            <v>42331</v>
          </cell>
          <cell r="AB471">
            <v>42333</v>
          </cell>
          <cell r="AC471">
            <v>42331</v>
          </cell>
          <cell r="AD471">
            <v>42331</v>
          </cell>
          <cell r="AE471">
            <v>42331</v>
          </cell>
          <cell r="AF471">
            <v>42331</v>
          </cell>
          <cell r="AG471">
            <v>42331</v>
          </cell>
          <cell r="AH471">
            <v>42338</v>
          </cell>
          <cell r="AI471">
            <v>42331</v>
          </cell>
          <cell r="AJ471">
            <v>42328</v>
          </cell>
          <cell r="AK471">
            <v>42331</v>
          </cell>
          <cell r="AL471">
            <v>42331</v>
          </cell>
          <cell r="AM471">
            <v>42319</v>
          </cell>
          <cell r="AN471">
            <v>42333</v>
          </cell>
          <cell r="AO471">
            <v>42332</v>
          </cell>
          <cell r="BL471">
            <v>42331</v>
          </cell>
          <cell r="BM471">
            <v>42331</v>
          </cell>
          <cell r="BN471">
            <v>42338</v>
          </cell>
          <cell r="BO471">
            <v>42331</v>
          </cell>
          <cell r="BP471">
            <v>42331</v>
          </cell>
          <cell r="BQ471">
            <v>42331</v>
          </cell>
          <cell r="BR471">
            <v>42333</v>
          </cell>
          <cell r="BS471">
            <v>42331</v>
          </cell>
          <cell r="BT471">
            <v>42331</v>
          </cell>
          <cell r="BU471">
            <v>42331</v>
          </cell>
          <cell r="BV471">
            <v>42331</v>
          </cell>
          <cell r="BW471">
            <v>42331</v>
          </cell>
          <cell r="BX471">
            <v>42338</v>
          </cell>
          <cell r="BY471">
            <v>42331</v>
          </cell>
          <cell r="BZ471">
            <v>42338</v>
          </cell>
          <cell r="CA471">
            <v>42331</v>
          </cell>
          <cell r="CB471">
            <v>42331</v>
          </cell>
          <cell r="CC471">
            <v>42331</v>
          </cell>
          <cell r="CD471">
            <v>42333</v>
          </cell>
          <cell r="CE471">
            <v>42338</v>
          </cell>
        </row>
        <row r="472">
          <cell r="V472">
            <v>42328</v>
          </cell>
          <cell r="W472">
            <v>42328</v>
          </cell>
          <cell r="X472">
            <v>42313</v>
          </cell>
          <cell r="Y472">
            <v>42328</v>
          </cell>
          <cell r="Z472">
            <v>42328</v>
          </cell>
          <cell r="AA472">
            <v>42328</v>
          </cell>
          <cell r="AB472">
            <v>42332</v>
          </cell>
          <cell r="AC472">
            <v>42328</v>
          </cell>
          <cell r="AD472">
            <v>42328</v>
          </cell>
          <cell r="AE472">
            <v>42328</v>
          </cell>
          <cell r="AF472">
            <v>42328</v>
          </cell>
          <cell r="AG472">
            <v>42328</v>
          </cell>
          <cell r="AH472">
            <v>42335</v>
          </cell>
          <cell r="AI472">
            <v>42328</v>
          </cell>
          <cell r="AJ472">
            <v>42327</v>
          </cell>
          <cell r="AK472">
            <v>42328</v>
          </cell>
          <cell r="AL472">
            <v>42328</v>
          </cell>
          <cell r="AM472">
            <v>42318</v>
          </cell>
          <cell r="AN472">
            <v>42332</v>
          </cell>
          <cell r="AO472">
            <v>42331</v>
          </cell>
          <cell r="BL472">
            <v>42328</v>
          </cell>
          <cell r="BM472">
            <v>42328</v>
          </cell>
          <cell r="BN472">
            <v>42335</v>
          </cell>
          <cell r="BO472">
            <v>42328</v>
          </cell>
          <cell r="BP472">
            <v>42328</v>
          </cell>
          <cell r="BQ472">
            <v>42328</v>
          </cell>
          <cell r="BR472">
            <v>42332</v>
          </cell>
          <cell r="BS472">
            <v>42328</v>
          </cell>
          <cell r="BT472">
            <v>42328</v>
          </cell>
          <cell r="BU472">
            <v>42328</v>
          </cell>
          <cell r="BV472">
            <v>42328</v>
          </cell>
          <cell r="BW472">
            <v>42328</v>
          </cell>
          <cell r="BX472">
            <v>42335</v>
          </cell>
          <cell r="BY472">
            <v>42328</v>
          </cell>
          <cell r="BZ472">
            <v>42335</v>
          </cell>
          <cell r="CA472">
            <v>42328</v>
          </cell>
          <cell r="CB472">
            <v>42328</v>
          </cell>
          <cell r="CC472">
            <v>42328</v>
          </cell>
          <cell r="CD472">
            <v>42332</v>
          </cell>
          <cell r="CE472">
            <v>42335</v>
          </cell>
        </row>
        <row r="473">
          <cell r="V473">
            <v>42327</v>
          </cell>
          <cell r="W473">
            <v>42327</v>
          </cell>
          <cell r="X473">
            <v>42312</v>
          </cell>
          <cell r="Y473">
            <v>42327</v>
          </cell>
          <cell r="Z473">
            <v>42327</v>
          </cell>
          <cell r="AA473">
            <v>42327</v>
          </cell>
          <cell r="AB473">
            <v>42331</v>
          </cell>
          <cell r="AC473">
            <v>42327</v>
          </cell>
          <cell r="AD473">
            <v>42327</v>
          </cell>
          <cell r="AE473">
            <v>42327</v>
          </cell>
          <cell r="AF473">
            <v>42327</v>
          </cell>
          <cell r="AG473">
            <v>42327</v>
          </cell>
          <cell r="AH473">
            <v>42334</v>
          </cell>
          <cell r="AI473">
            <v>42327</v>
          </cell>
          <cell r="AJ473">
            <v>42326</v>
          </cell>
          <cell r="AK473">
            <v>42327</v>
          </cell>
          <cell r="AL473">
            <v>42327</v>
          </cell>
          <cell r="AM473">
            <v>42317</v>
          </cell>
          <cell r="AN473">
            <v>42331</v>
          </cell>
          <cell r="AO473">
            <v>42328</v>
          </cell>
          <cell r="BL473">
            <v>42327</v>
          </cell>
          <cell r="BM473">
            <v>42327</v>
          </cell>
          <cell r="BN473">
            <v>42334</v>
          </cell>
          <cell r="BO473">
            <v>42327</v>
          </cell>
          <cell r="BP473">
            <v>42327</v>
          </cell>
          <cell r="BQ473">
            <v>42327</v>
          </cell>
          <cell r="BR473">
            <v>42331</v>
          </cell>
          <cell r="BS473">
            <v>42327</v>
          </cell>
          <cell r="BT473">
            <v>42327</v>
          </cell>
          <cell r="BU473">
            <v>42327</v>
          </cell>
          <cell r="BV473">
            <v>42327</v>
          </cell>
          <cell r="BW473">
            <v>42327</v>
          </cell>
          <cell r="BX473">
            <v>42334</v>
          </cell>
          <cell r="BY473">
            <v>42327</v>
          </cell>
          <cell r="BZ473">
            <v>42334</v>
          </cell>
          <cell r="CA473">
            <v>42327</v>
          </cell>
          <cell r="CB473">
            <v>42327</v>
          </cell>
          <cell r="CC473">
            <v>42327</v>
          </cell>
          <cell r="CD473">
            <v>42331</v>
          </cell>
          <cell r="CE473">
            <v>42334</v>
          </cell>
        </row>
        <row r="474">
          <cell r="V474">
            <v>42326</v>
          </cell>
          <cell r="W474">
            <v>42326</v>
          </cell>
          <cell r="X474">
            <v>42311</v>
          </cell>
          <cell r="Y474">
            <v>42326</v>
          </cell>
          <cell r="Z474">
            <v>42326</v>
          </cell>
          <cell r="AA474">
            <v>42326</v>
          </cell>
          <cell r="AB474">
            <v>42328</v>
          </cell>
          <cell r="AC474">
            <v>42326</v>
          </cell>
          <cell r="AD474">
            <v>42326</v>
          </cell>
          <cell r="AE474">
            <v>42326</v>
          </cell>
          <cell r="AF474">
            <v>42326</v>
          </cell>
          <cell r="AG474">
            <v>42326</v>
          </cell>
          <cell r="AH474">
            <v>42333</v>
          </cell>
          <cell r="AI474">
            <v>42326</v>
          </cell>
          <cell r="AJ474">
            <v>42325</v>
          </cell>
          <cell r="AK474">
            <v>42326</v>
          </cell>
          <cell r="AL474">
            <v>42326</v>
          </cell>
          <cell r="AM474">
            <v>42314</v>
          </cell>
          <cell r="AN474">
            <v>42328</v>
          </cell>
          <cell r="AO474">
            <v>42327</v>
          </cell>
          <cell r="BL474">
            <v>42326</v>
          </cell>
          <cell r="BM474">
            <v>42326</v>
          </cell>
          <cell r="BN474">
            <v>42333</v>
          </cell>
          <cell r="BO474">
            <v>42326</v>
          </cell>
          <cell r="BP474">
            <v>42326</v>
          </cell>
          <cell r="BQ474">
            <v>42326</v>
          </cell>
          <cell r="BR474">
            <v>42328</v>
          </cell>
          <cell r="BS474">
            <v>42326</v>
          </cell>
          <cell r="BT474">
            <v>42326</v>
          </cell>
          <cell r="BU474">
            <v>42326</v>
          </cell>
          <cell r="BV474">
            <v>42326</v>
          </cell>
          <cell r="BW474">
            <v>42326</v>
          </cell>
          <cell r="BX474">
            <v>42333</v>
          </cell>
          <cell r="BY474">
            <v>42326</v>
          </cell>
          <cell r="BZ474">
            <v>42333</v>
          </cell>
          <cell r="CA474">
            <v>42326</v>
          </cell>
          <cell r="CB474">
            <v>42326</v>
          </cell>
          <cell r="CC474">
            <v>42326</v>
          </cell>
          <cell r="CD474">
            <v>42328</v>
          </cell>
          <cell r="CE474">
            <v>42333</v>
          </cell>
        </row>
        <row r="475">
          <cell r="V475">
            <v>42325</v>
          </cell>
          <cell r="W475">
            <v>42325</v>
          </cell>
          <cell r="X475">
            <v>42310</v>
          </cell>
          <cell r="Y475">
            <v>42325</v>
          </cell>
          <cell r="Z475">
            <v>42325</v>
          </cell>
          <cell r="AA475">
            <v>42325</v>
          </cell>
          <cell r="AB475">
            <v>42327</v>
          </cell>
          <cell r="AC475">
            <v>42325</v>
          </cell>
          <cell r="AD475">
            <v>42325</v>
          </cell>
          <cell r="AE475">
            <v>42325</v>
          </cell>
          <cell r="AF475">
            <v>42325</v>
          </cell>
          <cell r="AG475">
            <v>42325</v>
          </cell>
          <cell r="AH475">
            <v>42332</v>
          </cell>
          <cell r="AI475">
            <v>42325</v>
          </cell>
          <cell r="AJ475">
            <v>42324</v>
          </cell>
          <cell r="AK475">
            <v>42325</v>
          </cell>
          <cell r="AL475">
            <v>42325</v>
          </cell>
          <cell r="AM475">
            <v>42313</v>
          </cell>
          <cell r="AN475">
            <v>42327</v>
          </cell>
          <cell r="AO475">
            <v>42326</v>
          </cell>
          <cell r="BL475">
            <v>42325</v>
          </cell>
          <cell r="BM475">
            <v>42325</v>
          </cell>
          <cell r="BN475">
            <v>42332</v>
          </cell>
          <cell r="BO475">
            <v>42325</v>
          </cell>
          <cell r="BP475">
            <v>42325</v>
          </cell>
          <cell r="BQ475">
            <v>42325</v>
          </cell>
          <cell r="BR475">
            <v>42327</v>
          </cell>
          <cell r="BS475">
            <v>42325</v>
          </cell>
          <cell r="BT475">
            <v>42325</v>
          </cell>
          <cell r="BU475">
            <v>42325</v>
          </cell>
          <cell r="BV475">
            <v>42325</v>
          </cell>
          <cell r="BW475">
            <v>42325</v>
          </cell>
          <cell r="BX475">
            <v>42332</v>
          </cell>
          <cell r="BY475">
            <v>42325</v>
          </cell>
          <cell r="BZ475">
            <v>42332</v>
          </cell>
          <cell r="CA475">
            <v>42325</v>
          </cell>
          <cell r="CB475">
            <v>42325</v>
          </cell>
          <cell r="CC475">
            <v>42325</v>
          </cell>
          <cell r="CD475">
            <v>42327</v>
          </cell>
          <cell r="CE475">
            <v>42332</v>
          </cell>
        </row>
        <row r="476">
          <cell r="V476">
            <v>42324</v>
          </cell>
          <cell r="W476">
            <v>42324</v>
          </cell>
          <cell r="X476">
            <v>42307</v>
          </cell>
          <cell r="Y476">
            <v>42324</v>
          </cell>
          <cell r="Z476">
            <v>42324</v>
          </cell>
          <cell r="AA476">
            <v>42324</v>
          </cell>
          <cell r="AB476">
            <v>42326</v>
          </cell>
          <cell r="AC476">
            <v>42324</v>
          </cell>
          <cell r="AD476">
            <v>42324</v>
          </cell>
          <cell r="AE476">
            <v>42324</v>
          </cell>
          <cell r="AF476">
            <v>42324</v>
          </cell>
          <cell r="AG476">
            <v>42324</v>
          </cell>
          <cell r="AH476">
            <v>42331</v>
          </cell>
          <cell r="AI476">
            <v>42324</v>
          </cell>
          <cell r="AJ476">
            <v>42321</v>
          </cell>
          <cell r="AK476">
            <v>42324</v>
          </cell>
          <cell r="AL476">
            <v>42324</v>
          </cell>
          <cell r="AM476">
            <v>42312</v>
          </cell>
          <cell r="AN476">
            <v>42326</v>
          </cell>
          <cell r="AO476">
            <v>42325</v>
          </cell>
          <cell r="BL476">
            <v>42324</v>
          </cell>
          <cell r="BM476">
            <v>42324</v>
          </cell>
          <cell r="BN476">
            <v>42331</v>
          </cell>
          <cell r="BO476">
            <v>42324</v>
          </cell>
          <cell r="BP476">
            <v>42324</v>
          </cell>
          <cell r="BQ476">
            <v>42324</v>
          </cell>
          <cell r="BR476">
            <v>42326</v>
          </cell>
          <cell r="BS476">
            <v>42324</v>
          </cell>
          <cell r="BT476">
            <v>42324</v>
          </cell>
          <cell r="BU476">
            <v>42324</v>
          </cell>
          <cell r="BV476">
            <v>42324</v>
          </cell>
          <cell r="BW476">
            <v>42324</v>
          </cell>
          <cell r="BX476">
            <v>42331</v>
          </cell>
          <cell r="BY476">
            <v>42324</v>
          </cell>
          <cell r="BZ476">
            <v>42331</v>
          </cell>
          <cell r="CA476">
            <v>42324</v>
          </cell>
          <cell r="CB476">
            <v>42324</v>
          </cell>
          <cell r="CC476">
            <v>42324</v>
          </cell>
          <cell r="CD476">
            <v>42326</v>
          </cell>
          <cell r="CE476">
            <v>42331</v>
          </cell>
        </row>
        <row r="477">
          <cell r="V477">
            <v>42321</v>
          </cell>
          <cell r="W477">
            <v>42321</v>
          </cell>
          <cell r="X477">
            <v>42306</v>
          </cell>
          <cell r="Y477">
            <v>42321</v>
          </cell>
          <cell r="Z477">
            <v>42321</v>
          </cell>
          <cell r="AA477">
            <v>42321</v>
          </cell>
          <cell r="AB477">
            <v>42325</v>
          </cell>
          <cell r="AC477">
            <v>42321</v>
          </cell>
          <cell r="AD477">
            <v>42321</v>
          </cell>
          <cell r="AE477">
            <v>42321</v>
          </cell>
          <cell r="AF477">
            <v>42321</v>
          </cell>
          <cell r="AG477">
            <v>42321</v>
          </cell>
          <cell r="AH477">
            <v>42328</v>
          </cell>
          <cell r="AI477">
            <v>42321</v>
          </cell>
          <cell r="AJ477">
            <v>42320</v>
          </cell>
          <cell r="AK477">
            <v>42321</v>
          </cell>
          <cell r="AL477">
            <v>42321</v>
          </cell>
          <cell r="AM477">
            <v>42311</v>
          </cell>
          <cell r="AN477">
            <v>42325</v>
          </cell>
          <cell r="AO477">
            <v>42324</v>
          </cell>
          <cell r="BL477">
            <v>42321</v>
          </cell>
          <cell r="BM477">
            <v>42321</v>
          </cell>
          <cell r="BN477">
            <v>42328</v>
          </cell>
          <cell r="BO477">
            <v>42321</v>
          </cell>
          <cell r="BP477">
            <v>42321</v>
          </cell>
          <cell r="BQ477">
            <v>42321</v>
          </cell>
          <cell r="BR477">
            <v>42325</v>
          </cell>
          <cell r="BS477">
            <v>42321</v>
          </cell>
          <cell r="BT477">
            <v>42321</v>
          </cell>
          <cell r="BU477">
            <v>42321</v>
          </cell>
          <cell r="BV477">
            <v>42321</v>
          </cell>
          <cell r="BW477">
            <v>42321</v>
          </cell>
          <cell r="BX477">
            <v>42328</v>
          </cell>
          <cell r="BY477">
            <v>42321</v>
          </cell>
          <cell r="BZ477">
            <v>42328</v>
          </cell>
          <cell r="CA477">
            <v>42321</v>
          </cell>
          <cell r="CB477">
            <v>42321</v>
          </cell>
          <cell r="CC477">
            <v>42321</v>
          </cell>
          <cell r="CD477">
            <v>42325</v>
          </cell>
          <cell r="CE477">
            <v>42328</v>
          </cell>
        </row>
        <row r="478">
          <cell r="V478">
            <v>42320</v>
          </cell>
          <cell r="W478">
            <v>42320</v>
          </cell>
          <cell r="X478">
            <v>42305</v>
          </cell>
          <cell r="Y478">
            <v>42320</v>
          </cell>
          <cell r="Z478">
            <v>42320</v>
          </cell>
          <cell r="AA478">
            <v>42320</v>
          </cell>
          <cell r="AB478">
            <v>42324</v>
          </cell>
          <cell r="AC478">
            <v>42320</v>
          </cell>
          <cell r="AD478">
            <v>42320</v>
          </cell>
          <cell r="AE478">
            <v>42320</v>
          </cell>
          <cell r="AF478">
            <v>42320</v>
          </cell>
          <cell r="AG478">
            <v>42320</v>
          </cell>
          <cell r="AH478">
            <v>42327</v>
          </cell>
          <cell r="AI478">
            <v>42320</v>
          </cell>
          <cell r="AJ478">
            <v>42319</v>
          </cell>
          <cell r="AK478">
            <v>42320</v>
          </cell>
          <cell r="AL478">
            <v>42320</v>
          </cell>
          <cell r="AM478">
            <v>42310</v>
          </cell>
          <cell r="AN478">
            <v>42324</v>
          </cell>
          <cell r="AO478">
            <v>42321</v>
          </cell>
          <cell r="BL478">
            <v>42320</v>
          </cell>
          <cell r="BM478">
            <v>42320</v>
          </cell>
          <cell r="BN478">
            <v>42327</v>
          </cell>
          <cell r="BO478">
            <v>42320</v>
          </cell>
          <cell r="BP478">
            <v>42320</v>
          </cell>
          <cell r="BQ478">
            <v>42320</v>
          </cell>
          <cell r="BR478">
            <v>42324</v>
          </cell>
          <cell r="BS478">
            <v>42320</v>
          </cell>
          <cell r="BT478">
            <v>42320</v>
          </cell>
          <cell r="BU478">
            <v>42320</v>
          </cell>
          <cell r="BV478">
            <v>42320</v>
          </cell>
          <cell r="BW478">
            <v>42320</v>
          </cell>
          <cell r="BX478">
            <v>42327</v>
          </cell>
          <cell r="BY478">
            <v>42320</v>
          </cell>
          <cell r="BZ478">
            <v>42327</v>
          </cell>
          <cell r="CA478">
            <v>42320</v>
          </cell>
          <cell r="CB478">
            <v>42320</v>
          </cell>
          <cell r="CC478">
            <v>42320</v>
          </cell>
          <cell r="CD478">
            <v>42324</v>
          </cell>
          <cell r="CE478">
            <v>42327</v>
          </cell>
        </row>
        <row r="479">
          <cell r="V479">
            <v>42319</v>
          </cell>
          <cell r="W479">
            <v>42319</v>
          </cell>
          <cell r="X479">
            <v>42304</v>
          </cell>
          <cell r="Y479">
            <v>42319</v>
          </cell>
          <cell r="Z479">
            <v>42319</v>
          </cell>
          <cell r="AA479">
            <v>42319</v>
          </cell>
          <cell r="AB479">
            <v>42321</v>
          </cell>
          <cell r="AC479">
            <v>42319</v>
          </cell>
          <cell r="AD479">
            <v>42319</v>
          </cell>
          <cell r="AE479">
            <v>42319</v>
          </cell>
          <cell r="AF479">
            <v>42319</v>
          </cell>
          <cell r="AG479">
            <v>42319</v>
          </cell>
          <cell r="AH479">
            <v>42326</v>
          </cell>
          <cell r="AI479">
            <v>42319</v>
          </cell>
          <cell r="AJ479">
            <v>42318</v>
          </cell>
          <cell r="AK479">
            <v>42319</v>
          </cell>
          <cell r="AL479">
            <v>42319</v>
          </cell>
          <cell r="AM479">
            <v>42307</v>
          </cell>
          <cell r="AN479">
            <v>42321</v>
          </cell>
          <cell r="AO479">
            <v>42320</v>
          </cell>
          <cell r="BL479">
            <v>42319</v>
          </cell>
          <cell r="BM479">
            <v>42319</v>
          </cell>
          <cell r="BN479">
            <v>42326</v>
          </cell>
          <cell r="BO479">
            <v>42319</v>
          </cell>
          <cell r="BP479">
            <v>42319</v>
          </cell>
          <cell r="BQ479">
            <v>42319</v>
          </cell>
          <cell r="BR479">
            <v>42321</v>
          </cell>
          <cell r="BS479">
            <v>42319</v>
          </cell>
          <cell r="BT479">
            <v>42319</v>
          </cell>
          <cell r="BU479">
            <v>42319</v>
          </cell>
          <cell r="BV479">
            <v>42319</v>
          </cell>
          <cell r="BW479">
            <v>42319</v>
          </cell>
          <cell r="BX479">
            <v>42326</v>
          </cell>
          <cell r="BY479">
            <v>42319</v>
          </cell>
          <cell r="BZ479">
            <v>42326</v>
          </cell>
          <cell r="CA479">
            <v>42319</v>
          </cell>
          <cell r="CB479">
            <v>42319</v>
          </cell>
          <cell r="CC479">
            <v>42319</v>
          </cell>
          <cell r="CD479">
            <v>42321</v>
          </cell>
          <cell r="CE479">
            <v>42326</v>
          </cell>
        </row>
        <row r="480">
          <cell r="V480">
            <v>42318</v>
          </cell>
          <cell r="W480">
            <v>42318</v>
          </cell>
          <cell r="X480">
            <v>42303</v>
          </cell>
          <cell r="Y480">
            <v>42318</v>
          </cell>
          <cell r="Z480">
            <v>42318</v>
          </cell>
          <cell r="AA480">
            <v>42318</v>
          </cell>
          <cell r="AB480">
            <v>42320</v>
          </cell>
          <cell r="AC480">
            <v>42318</v>
          </cell>
          <cell r="AD480">
            <v>42318</v>
          </cell>
          <cell r="AE480">
            <v>42318</v>
          </cell>
          <cell r="AF480">
            <v>42318</v>
          </cell>
          <cell r="AG480">
            <v>42318</v>
          </cell>
          <cell r="AH480">
            <v>42325</v>
          </cell>
          <cell r="AI480">
            <v>42318</v>
          </cell>
          <cell r="AJ480">
            <v>42317</v>
          </cell>
          <cell r="AK480">
            <v>42318</v>
          </cell>
          <cell r="AL480">
            <v>42318</v>
          </cell>
          <cell r="AM480">
            <v>42306</v>
          </cell>
          <cell r="AN480">
            <v>42320</v>
          </cell>
          <cell r="AO480">
            <v>42319</v>
          </cell>
          <cell r="BL480">
            <v>42318</v>
          </cell>
          <cell r="BM480">
            <v>42318</v>
          </cell>
          <cell r="BN480">
            <v>42325</v>
          </cell>
          <cell r="BO480">
            <v>42318</v>
          </cell>
          <cell r="BP480">
            <v>42318</v>
          </cell>
          <cell r="BQ480">
            <v>42318</v>
          </cell>
          <cell r="BR480">
            <v>42320</v>
          </cell>
          <cell r="BS480">
            <v>42318</v>
          </cell>
          <cell r="BT480">
            <v>42318</v>
          </cell>
          <cell r="BU480">
            <v>42318</v>
          </cell>
          <cell r="BV480">
            <v>42318</v>
          </cell>
          <cell r="BW480">
            <v>42318</v>
          </cell>
          <cell r="BX480">
            <v>42325</v>
          </cell>
          <cell r="BY480">
            <v>42318</v>
          </cell>
          <cell r="BZ480">
            <v>42325</v>
          </cell>
          <cell r="CA480">
            <v>42318</v>
          </cell>
          <cell r="CB480">
            <v>42318</v>
          </cell>
          <cell r="CC480">
            <v>42318</v>
          </cell>
          <cell r="CD480">
            <v>42320</v>
          </cell>
          <cell r="CE480">
            <v>42325</v>
          </cell>
        </row>
        <row r="481">
          <cell r="V481">
            <v>42317</v>
          </cell>
          <cell r="W481">
            <v>42317</v>
          </cell>
          <cell r="X481">
            <v>42300</v>
          </cell>
          <cell r="Y481">
            <v>42317</v>
          </cell>
          <cell r="Z481">
            <v>42317</v>
          </cell>
          <cell r="AA481">
            <v>42317</v>
          </cell>
          <cell r="AB481">
            <v>42319</v>
          </cell>
          <cell r="AC481">
            <v>42317</v>
          </cell>
          <cell r="AD481">
            <v>42317</v>
          </cell>
          <cell r="AE481">
            <v>42317</v>
          </cell>
          <cell r="AF481">
            <v>42317</v>
          </cell>
          <cell r="AG481">
            <v>42317</v>
          </cell>
          <cell r="AH481">
            <v>42324</v>
          </cell>
          <cell r="AI481">
            <v>42317</v>
          </cell>
          <cell r="AJ481">
            <v>42314</v>
          </cell>
          <cell r="AK481">
            <v>42317</v>
          </cell>
          <cell r="AL481">
            <v>42317</v>
          </cell>
          <cell r="AM481">
            <v>42305</v>
          </cell>
          <cell r="AN481">
            <v>42319</v>
          </cell>
          <cell r="AO481">
            <v>42318</v>
          </cell>
          <cell r="BL481">
            <v>42317</v>
          </cell>
          <cell r="BM481">
            <v>42317</v>
          </cell>
          <cell r="BN481">
            <v>42324</v>
          </cell>
          <cell r="BO481">
            <v>42317</v>
          </cell>
          <cell r="BP481">
            <v>42317</v>
          </cell>
          <cell r="BQ481">
            <v>42317</v>
          </cell>
          <cell r="BR481">
            <v>42319</v>
          </cell>
          <cell r="BS481">
            <v>42317</v>
          </cell>
          <cell r="BT481">
            <v>42317</v>
          </cell>
          <cell r="BU481">
            <v>42317</v>
          </cell>
          <cell r="BV481">
            <v>42317</v>
          </cell>
          <cell r="BW481">
            <v>42317</v>
          </cell>
          <cell r="BX481">
            <v>42324</v>
          </cell>
          <cell r="BY481">
            <v>42317</v>
          </cell>
          <cell r="BZ481">
            <v>42324</v>
          </cell>
          <cell r="CA481">
            <v>42317</v>
          </cell>
          <cell r="CB481">
            <v>42317</v>
          </cell>
          <cell r="CC481">
            <v>42317</v>
          </cell>
          <cell r="CD481">
            <v>42319</v>
          </cell>
          <cell r="CE481">
            <v>42324</v>
          </cell>
        </row>
        <row r="482">
          <cell r="V482">
            <v>42314</v>
          </cell>
          <cell r="W482">
            <v>42314</v>
          </cell>
          <cell r="X482">
            <v>42299</v>
          </cell>
          <cell r="Y482">
            <v>42314</v>
          </cell>
          <cell r="Z482">
            <v>42314</v>
          </cell>
          <cell r="AA482">
            <v>42314</v>
          </cell>
          <cell r="AB482">
            <v>42318</v>
          </cell>
          <cell r="AC482">
            <v>42314</v>
          </cell>
          <cell r="AD482">
            <v>42314</v>
          </cell>
          <cell r="AE482">
            <v>42314</v>
          </cell>
          <cell r="AF482">
            <v>42314</v>
          </cell>
          <cell r="AG482">
            <v>42314</v>
          </cell>
          <cell r="AH482">
            <v>42321</v>
          </cell>
          <cell r="AI482">
            <v>42314</v>
          </cell>
          <cell r="AJ482">
            <v>42313</v>
          </cell>
          <cell r="AK482">
            <v>42314</v>
          </cell>
          <cell r="AL482">
            <v>42314</v>
          </cell>
          <cell r="AM482">
            <v>42304</v>
          </cell>
          <cell r="AN482">
            <v>42318</v>
          </cell>
          <cell r="AO482">
            <v>42317</v>
          </cell>
          <cell r="BL482">
            <v>42314</v>
          </cell>
          <cell r="BM482">
            <v>42314</v>
          </cell>
          <cell r="BN482">
            <v>42321</v>
          </cell>
          <cell r="BO482">
            <v>42314</v>
          </cell>
          <cell r="BP482">
            <v>42314</v>
          </cell>
          <cell r="BQ482">
            <v>42314</v>
          </cell>
          <cell r="BR482">
            <v>42318</v>
          </cell>
          <cell r="BS482">
            <v>42314</v>
          </cell>
          <cell r="BT482">
            <v>42314</v>
          </cell>
          <cell r="BU482">
            <v>42314</v>
          </cell>
          <cell r="BV482">
            <v>42314</v>
          </cell>
          <cell r="BW482">
            <v>42314</v>
          </cell>
          <cell r="BX482">
            <v>42321</v>
          </cell>
          <cell r="BY482">
            <v>42314</v>
          </cell>
          <cell r="BZ482">
            <v>42321</v>
          </cell>
          <cell r="CA482">
            <v>42314</v>
          </cell>
          <cell r="CB482">
            <v>42314</v>
          </cell>
          <cell r="CC482">
            <v>42314</v>
          </cell>
          <cell r="CD482">
            <v>42318</v>
          </cell>
          <cell r="CE482">
            <v>42321</v>
          </cell>
        </row>
        <row r="483">
          <cell r="V483">
            <v>42313</v>
          </cell>
          <cell r="W483">
            <v>42313</v>
          </cell>
          <cell r="X483">
            <v>42298</v>
          </cell>
          <cell r="Y483">
            <v>42313</v>
          </cell>
          <cell r="Z483">
            <v>42313</v>
          </cell>
          <cell r="AA483">
            <v>42313</v>
          </cell>
          <cell r="AB483">
            <v>42317</v>
          </cell>
          <cell r="AC483">
            <v>42313</v>
          </cell>
          <cell r="AD483">
            <v>42313</v>
          </cell>
          <cell r="AE483">
            <v>42313</v>
          </cell>
          <cell r="AF483">
            <v>42313</v>
          </cell>
          <cell r="AG483">
            <v>42313</v>
          </cell>
          <cell r="AH483">
            <v>42320</v>
          </cell>
          <cell r="AI483">
            <v>42313</v>
          </cell>
          <cell r="AJ483">
            <v>42312</v>
          </cell>
          <cell r="AK483">
            <v>42313</v>
          </cell>
          <cell r="AL483">
            <v>42313</v>
          </cell>
          <cell r="AM483">
            <v>42303</v>
          </cell>
          <cell r="AN483">
            <v>42317</v>
          </cell>
          <cell r="AO483">
            <v>42314</v>
          </cell>
          <cell r="BL483">
            <v>42313</v>
          </cell>
          <cell r="BM483">
            <v>42313</v>
          </cell>
          <cell r="BN483">
            <v>42320</v>
          </cell>
          <cell r="BO483">
            <v>42313</v>
          </cell>
          <cell r="BP483">
            <v>42313</v>
          </cell>
          <cell r="BQ483">
            <v>42313</v>
          </cell>
          <cell r="BR483">
            <v>42317</v>
          </cell>
          <cell r="BS483">
            <v>42313</v>
          </cell>
          <cell r="BT483">
            <v>42313</v>
          </cell>
          <cell r="BU483">
            <v>42313</v>
          </cell>
          <cell r="BV483">
            <v>42313</v>
          </cell>
          <cell r="BW483">
            <v>42313</v>
          </cell>
          <cell r="BX483">
            <v>42320</v>
          </cell>
          <cell r="BY483">
            <v>42313</v>
          </cell>
          <cell r="BZ483">
            <v>42320</v>
          </cell>
          <cell r="CA483">
            <v>42313</v>
          </cell>
          <cell r="CB483">
            <v>42313</v>
          </cell>
          <cell r="CC483">
            <v>42313</v>
          </cell>
          <cell r="CD483">
            <v>42317</v>
          </cell>
          <cell r="CE483">
            <v>42320</v>
          </cell>
        </row>
        <row r="484">
          <cell r="V484">
            <v>42312</v>
          </cell>
          <cell r="W484">
            <v>42312</v>
          </cell>
          <cell r="X484">
            <v>42297</v>
          </cell>
          <cell r="Y484">
            <v>42312</v>
          </cell>
          <cell r="Z484">
            <v>42312</v>
          </cell>
          <cell r="AA484">
            <v>42312</v>
          </cell>
          <cell r="AB484">
            <v>42314</v>
          </cell>
          <cell r="AC484">
            <v>42312</v>
          </cell>
          <cell r="AD484">
            <v>42312</v>
          </cell>
          <cell r="AE484">
            <v>42312</v>
          </cell>
          <cell r="AF484">
            <v>42312</v>
          </cell>
          <cell r="AG484">
            <v>42312</v>
          </cell>
          <cell r="AH484">
            <v>42319</v>
          </cell>
          <cell r="AI484">
            <v>42312</v>
          </cell>
          <cell r="AJ484">
            <v>42311</v>
          </cell>
          <cell r="AK484">
            <v>42312</v>
          </cell>
          <cell r="AL484">
            <v>42312</v>
          </cell>
          <cell r="AM484">
            <v>42300</v>
          </cell>
          <cell r="AN484">
            <v>42314</v>
          </cell>
          <cell r="AO484">
            <v>42313</v>
          </cell>
          <cell r="BL484">
            <v>42312</v>
          </cell>
          <cell r="BM484">
            <v>42312</v>
          </cell>
          <cell r="BN484">
            <v>42319</v>
          </cell>
          <cell r="BO484">
            <v>42312</v>
          </cell>
          <cell r="BP484">
            <v>42312</v>
          </cell>
          <cell r="BQ484">
            <v>42312</v>
          </cell>
          <cell r="BR484">
            <v>42314</v>
          </cell>
          <cell r="BS484">
            <v>42312</v>
          </cell>
          <cell r="BT484">
            <v>42312</v>
          </cell>
          <cell r="BU484">
            <v>42312</v>
          </cell>
          <cell r="BV484">
            <v>42312</v>
          </cell>
          <cell r="BW484">
            <v>42312</v>
          </cell>
          <cell r="BX484">
            <v>42319</v>
          </cell>
          <cell r="BY484">
            <v>42312</v>
          </cell>
          <cell r="BZ484">
            <v>42319</v>
          </cell>
          <cell r="CA484">
            <v>42312</v>
          </cell>
          <cell r="CB484">
            <v>42312</v>
          </cell>
          <cell r="CC484">
            <v>42312</v>
          </cell>
          <cell r="CD484">
            <v>42314</v>
          </cell>
          <cell r="CE484">
            <v>42319</v>
          </cell>
        </row>
        <row r="485">
          <cell r="V485">
            <v>42311</v>
          </cell>
          <cell r="W485">
            <v>42311</v>
          </cell>
          <cell r="X485">
            <v>42296</v>
          </cell>
          <cell r="Y485">
            <v>42311</v>
          </cell>
          <cell r="Z485">
            <v>42311</v>
          </cell>
          <cell r="AA485">
            <v>42311</v>
          </cell>
          <cell r="AB485">
            <v>42313</v>
          </cell>
          <cell r="AC485">
            <v>42311</v>
          </cell>
          <cell r="AD485">
            <v>42311</v>
          </cell>
          <cell r="AE485">
            <v>42311</v>
          </cell>
          <cell r="AF485">
            <v>42311</v>
          </cell>
          <cell r="AG485">
            <v>42311</v>
          </cell>
          <cell r="AH485">
            <v>42318</v>
          </cell>
          <cell r="AI485">
            <v>42311</v>
          </cell>
          <cell r="AJ485">
            <v>42310</v>
          </cell>
          <cell r="AK485">
            <v>42311</v>
          </cell>
          <cell r="AL485">
            <v>42311</v>
          </cell>
          <cell r="AM485">
            <v>42298</v>
          </cell>
          <cell r="AN485">
            <v>42313</v>
          </cell>
          <cell r="AO485">
            <v>42312</v>
          </cell>
          <cell r="BL485">
            <v>42311</v>
          </cell>
          <cell r="BM485">
            <v>42311</v>
          </cell>
          <cell r="BN485">
            <v>42318</v>
          </cell>
          <cell r="BO485">
            <v>42311</v>
          </cell>
          <cell r="BP485">
            <v>42311</v>
          </cell>
          <cell r="BQ485">
            <v>42311</v>
          </cell>
          <cell r="BR485">
            <v>42313</v>
          </cell>
          <cell r="BS485">
            <v>42311</v>
          </cell>
          <cell r="BT485">
            <v>42311</v>
          </cell>
          <cell r="BU485">
            <v>42311</v>
          </cell>
          <cell r="BV485">
            <v>42311</v>
          </cell>
          <cell r="BW485">
            <v>42311</v>
          </cell>
          <cell r="BX485">
            <v>42318</v>
          </cell>
          <cell r="BY485">
            <v>42311</v>
          </cell>
          <cell r="BZ485">
            <v>42318</v>
          </cell>
          <cell r="CA485">
            <v>42311</v>
          </cell>
          <cell r="CB485">
            <v>42311</v>
          </cell>
          <cell r="CC485">
            <v>42311</v>
          </cell>
          <cell r="CD485">
            <v>42313</v>
          </cell>
          <cell r="CE485">
            <v>42318</v>
          </cell>
        </row>
        <row r="486">
          <cell r="V486">
            <v>42310</v>
          </cell>
          <cell r="W486">
            <v>42310</v>
          </cell>
          <cell r="X486">
            <v>42293</v>
          </cell>
          <cell r="Y486">
            <v>42310</v>
          </cell>
          <cell r="Z486">
            <v>42310</v>
          </cell>
          <cell r="AA486">
            <v>42310</v>
          </cell>
          <cell r="AB486">
            <v>42312</v>
          </cell>
          <cell r="AC486">
            <v>42310</v>
          </cell>
          <cell r="AD486">
            <v>42310</v>
          </cell>
          <cell r="AE486">
            <v>42310</v>
          </cell>
          <cell r="AF486">
            <v>42310</v>
          </cell>
          <cell r="AG486">
            <v>42310</v>
          </cell>
          <cell r="AH486">
            <v>42317</v>
          </cell>
          <cell r="AI486">
            <v>42310</v>
          </cell>
          <cell r="AJ486">
            <v>42307</v>
          </cell>
          <cell r="AK486">
            <v>42310</v>
          </cell>
          <cell r="AL486">
            <v>42310</v>
          </cell>
          <cell r="AM486">
            <v>42297</v>
          </cell>
          <cell r="AN486">
            <v>42312</v>
          </cell>
          <cell r="AO486">
            <v>42311</v>
          </cell>
          <cell r="BL486">
            <v>42310</v>
          </cell>
          <cell r="BM486">
            <v>42310</v>
          </cell>
          <cell r="BN486">
            <v>42317</v>
          </cell>
          <cell r="BO486">
            <v>42310</v>
          </cell>
          <cell r="BP486">
            <v>42310</v>
          </cell>
          <cell r="BQ486">
            <v>42310</v>
          </cell>
          <cell r="BR486">
            <v>42312</v>
          </cell>
          <cell r="BS486">
            <v>42310</v>
          </cell>
          <cell r="BT486">
            <v>42310</v>
          </cell>
          <cell r="BU486">
            <v>42310</v>
          </cell>
          <cell r="BV486">
            <v>42310</v>
          </cell>
          <cell r="BW486">
            <v>42310</v>
          </cell>
          <cell r="BX486">
            <v>42317</v>
          </cell>
          <cell r="BY486">
            <v>42310</v>
          </cell>
          <cell r="BZ486">
            <v>42317</v>
          </cell>
          <cell r="CA486">
            <v>42310</v>
          </cell>
          <cell r="CB486">
            <v>42310</v>
          </cell>
          <cell r="CC486">
            <v>42310</v>
          </cell>
          <cell r="CD486">
            <v>42312</v>
          </cell>
          <cell r="CE486">
            <v>42317</v>
          </cell>
        </row>
        <row r="487">
          <cell r="V487">
            <v>42307</v>
          </cell>
          <cell r="W487">
            <v>42307</v>
          </cell>
          <cell r="X487">
            <v>42292</v>
          </cell>
          <cell r="Y487">
            <v>42307</v>
          </cell>
          <cell r="Z487">
            <v>42307</v>
          </cell>
          <cell r="AA487">
            <v>42307</v>
          </cell>
          <cell r="AB487">
            <v>42311</v>
          </cell>
          <cell r="AC487">
            <v>42307</v>
          </cell>
          <cell r="AD487">
            <v>42307</v>
          </cell>
          <cell r="AE487">
            <v>42307</v>
          </cell>
          <cell r="AF487">
            <v>42307</v>
          </cell>
          <cell r="AG487">
            <v>42307</v>
          </cell>
          <cell r="AH487">
            <v>42314</v>
          </cell>
          <cell r="AI487">
            <v>42307</v>
          </cell>
          <cell r="AJ487">
            <v>42306</v>
          </cell>
          <cell r="AK487">
            <v>42307</v>
          </cell>
          <cell r="AL487">
            <v>42307</v>
          </cell>
          <cell r="AM487">
            <v>42296</v>
          </cell>
          <cell r="AN487">
            <v>42311</v>
          </cell>
          <cell r="AO487">
            <v>42310</v>
          </cell>
          <cell r="BL487">
            <v>42307</v>
          </cell>
          <cell r="BM487">
            <v>42307</v>
          </cell>
          <cell r="BN487">
            <v>42314</v>
          </cell>
          <cell r="BO487">
            <v>42307</v>
          </cell>
          <cell r="BP487">
            <v>42307</v>
          </cell>
          <cell r="BQ487">
            <v>42307</v>
          </cell>
          <cell r="BR487">
            <v>42311</v>
          </cell>
          <cell r="BS487">
            <v>42307</v>
          </cell>
          <cell r="BT487">
            <v>42307</v>
          </cell>
          <cell r="BU487">
            <v>42307</v>
          </cell>
          <cell r="BV487">
            <v>42307</v>
          </cell>
          <cell r="BW487">
            <v>42307</v>
          </cell>
          <cell r="BX487">
            <v>42314</v>
          </cell>
          <cell r="BY487">
            <v>42307</v>
          </cell>
          <cell r="BZ487">
            <v>42314</v>
          </cell>
          <cell r="CA487">
            <v>42307</v>
          </cell>
          <cell r="CB487">
            <v>42307</v>
          </cell>
          <cell r="CC487">
            <v>42307</v>
          </cell>
          <cell r="CD487">
            <v>42311</v>
          </cell>
          <cell r="CE487">
            <v>42314</v>
          </cell>
        </row>
        <row r="488">
          <cell r="V488">
            <v>42306</v>
          </cell>
          <cell r="W488">
            <v>42306</v>
          </cell>
          <cell r="X488">
            <v>42291</v>
          </cell>
          <cell r="Y488">
            <v>42306</v>
          </cell>
          <cell r="Z488">
            <v>42306</v>
          </cell>
          <cell r="AA488">
            <v>42306</v>
          </cell>
          <cell r="AB488">
            <v>42310</v>
          </cell>
          <cell r="AC488">
            <v>42306</v>
          </cell>
          <cell r="AD488">
            <v>42306</v>
          </cell>
          <cell r="AE488">
            <v>42306</v>
          </cell>
          <cell r="AF488">
            <v>42306</v>
          </cell>
          <cell r="AG488">
            <v>42306</v>
          </cell>
          <cell r="AH488">
            <v>42313</v>
          </cell>
          <cell r="AI488">
            <v>42306</v>
          </cell>
          <cell r="AJ488">
            <v>42305</v>
          </cell>
          <cell r="AK488">
            <v>42306</v>
          </cell>
          <cell r="AL488">
            <v>42306</v>
          </cell>
          <cell r="AM488">
            <v>42293</v>
          </cell>
          <cell r="AN488">
            <v>42310</v>
          </cell>
          <cell r="AO488">
            <v>42307</v>
          </cell>
          <cell r="BL488">
            <v>42306</v>
          </cell>
          <cell r="BM488">
            <v>42306</v>
          </cell>
          <cell r="BN488">
            <v>42313</v>
          </cell>
          <cell r="BO488">
            <v>42306</v>
          </cell>
          <cell r="BP488">
            <v>42306</v>
          </cell>
          <cell r="BQ488">
            <v>42306</v>
          </cell>
          <cell r="BR488">
            <v>42310</v>
          </cell>
          <cell r="BS488">
            <v>42306</v>
          </cell>
          <cell r="BT488">
            <v>42306</v>
          </cell>
          <cell r="BU488">
            <v>42306</v>
          </cell>
          <cell r="BV488">
            <v>42306</v>
          </cell>
          <cell r="BW488">
            <v>42306</v>
          </cell>
          <cell r="BX488">
            <v>42313</v>
          </cell>
          <cell r="BY488">
            <v>42306</v>
          </cell>
          <cell r="BZ488">
            <v>42313</v>
          </cell>
          <cell r="CA488">
            <v>42306</v>
          </cell>
          <cell r="CB488">
            <v>42306</v>
          </cell>
          <cell r="CC488">
            <v>42306</v>
          </cell>
          <cell r="CD488">
            <v>42310</v>
          </cell>
          <cell r="CE488">
            <v>42313</v>
          </cell>
        </row>
        <row r="489">
          <cell r="V489">
            <v>42305</v>
          </cell>
          <cell r="W489">
            <v>42305</v>
          </cell>
          <cell r="X489">
            <v>42290</v>
          </cell>
          <cell r="Y489">
            <v>42305</v>
          </cell>
          <cell r="Z489">
            <v>42305</v>
          </cell>
          <cell r="AA489">
            <v>42305</v>
          </cell>
          <cell r="AB489">
            <v>42307</v>
          </cell>
          <cell r="AC489">
            <v>42305</v>
          </cell>
          <cell r="AD489">
            <v>42305</v>
          </cell>
          <cell r="AE489">
            <v>42305</v>
          </cell>
          <cell r="AF489">
            <v>42305</v>
          </cell>
          <cell r="AG489">
            <v>42305</v>
          </cell>
          <cell r="AH489">
            <v>42312</v>
          </cell>
          <cell r="AI489">
            <v>42305</v>
          </cell>
          <cell r="AJ489">
            <v>42304</v>
          </cell>
          <cell r="AK489">
            <v>42305</v>
          </cell>
          <cell r="AL489">
            <v>42305</v>
          </cell>
          <cell r="AM489">
            <v>42292</v>
          </cell>
          <cell r="AN489">
            <v>42307</v>
          </cell>
          <cell r="AO489">
            <v>42306</v>
          </cell>
          <cell r="BL489">
            <v>42305</v>
          </cell>
          <cell r="BM489">
            <v>42305</v>
          </cell>
          <cell r="BN489">
            <v>42312</v>
          </cell>
          <cell r="BO489">
            <v>42305</v>
          </cell>
          <cell r="BP489">
            <v>42305</v>
          </cell>
          <cell r="BQ489">
            <v>42305</v>
          </cell>
          <cell r="BR489">
            <v>42307</v>
          </cell>
          <cell r="BS489">
            <v>42305</v>
          </cell>
          <cell r="BT489">
            <v>42305</v>
          </cell>
          <cell r="BU489">
            <v>42305</v>
          </cell>
          <cell r="BV489">
            <v>42305</v>
          </cell>
          <cell r="BW489">
            <v>42305</v>
          </cell>
          <cell r="BX489">
            <v>42312</v>
          </cell>
          <cell r="BY489">
            <v>42305</v>
          </cell>
          <cell r="BZ489">
            <v>42312</v>
          </cell>
          <cell r="CA489">
            <v>42305</v>
          </cell>
          <cell r="CB489">
            <v>42305</v>
          </cell>
          <cell r="CC489">
            <v>42305</v>
          </cell>
          <cell r="CD489">
            <v>42307</v>
          </cell>
          <cell r="CE489">
            <v>42312</v>
          </cell>
        </row>
        <row r="490">
          <cell r="V490">
            <v>42304</v>
          </cell>
          <cell r="W490">
            <v>42304</v>
          </cell>
          <cell r="X490">
            <v>42289</v>
          </cell>
          <cell r="Y490">
            <v>42304</v>
          </cell>
          <cell r="Z490">
            <v>42304</v>
          </cell>
          <cell r="AA490">
            <v>42304</v>
          </cell>
          <cell r="AB490">
            <v>42306</v>
          </cell>
          <cell r="AC490">
            <v>42304</v>
          </cell>
          <cell r="AD490">
            <v>42304</v>
          </cell>
          <cell r="AE490">
            <v>42304</v>
          </cell>
          <cell r="AF490">
            <v>42304</v>
          </cell>
          <cell r="AG490">
            <v>42304</v>
          </cell>
          <cell r="AH490">
            <v>42311</v>
          </cell>
          <cell r="AI490">
            <v>42304</v>
          </cell>
          <cell r="AJ490">
            <v>42303</v>
          </cell>
          <cell r="AK490">
            <v>42304</v>
          </cell>
          <cell r="AL490">
            <v>42304</v>
          </cell>
          <cell r="AM490">
            <v>42291</v>
          </cell>
          <cell r="AN490">
            <v>42306</v>
          </cell>
          <cell r="AO490">
            <v>42305</v>
          </cell>
          <cell r="BL490">
            <v>42304</v>
          </cell>
          <cell r="BM490">
            <v>42304</v>
          </cell>
          <cell r="BN490">
            <v>42311</v>
          </cell>
          <cell r="BO490">
            <v>42304</v>
          </cell>
          <cell r="BP490">
            <v>42304</v>
          </cell>
          <cell r="BQ490">
            <v>42304</v>
          </cell>
          <cell r="BR490">
            <v>42306</v>
          </cell>
          <cell r="BS490">
            <v>42304</v>
          </cell>
          <cell r="BT490">
            <v>42304</v>
          </cell>
          <cell r="BU490">
            <v>42304</v>
          </cell>
          <cell r="BV490">
            <v>42304</v>
          </cell>
          <cell r="BW490">
            <v>42304</v>
          </cell>
          <cell r="BX490">
            <v>42311</v>
          </cell>
          <cell r="BY490">
            <v>42304</v>
          </cell>
          <cell r="BZ490">
            <v>42311</v>
          </cell>
          <cell r="CA490">
            <v>42304</v>
          </cell>
          <cell r="CB490">
            <v>42304</v>
          </cell>
          <cell r="CC490">
            <v>42304</v>
          </cell>
          <cell r="CD490">
            <v>42306</v>
          </cell>
          <cell r="CE490">
            <v>42311</v>
          </cell>
        </row>
        <row r="491">
          <cell r="V491">
            <v>42303</v>
          </cell>
          <cell r="W491">
            <v>42303</v>
          </cell>
          <cell r="X491">
            <v>42286</v>
          </cell>
          <cell r="Y491">
            <v>42303</v>
          </cell>
          <cell r="Z491">
            <v>42303</v>
          </cell>
          <cell r="AA491">
            <v>42303</v>
          </cell>
          <cell r="AB491">
            <v>42305</v>
          </cell>
          <cell r="AC491">
            <v>42303</v>
          </cell>
          <cell r="AD491">
            <v>42303</v>
          </cell>
          <cell r="AE491">
            <v>42303</v>
          </cell>
          <cell r="AF491">
            <v>42303</v>
          </cell>
          <cell r="AG491">
            <v>42303</v>
          </cell>
          <cell r="AH491">
            <v>42310</v>
          </cell>
          <cell r="AI491">
            <v>42303</v>
          </cell>
          <cell r="AJ491">
            <v>42300</v>
          </cell>
          <cell r="AK491">
            <v>42303</v>
          </cell>
          <cell r="AL491">
            <v>42303</v>
          </cell>
          <cell r="AM491">
            <v>42290</v>
          </cell>
          <cell r="AN491">
            <v>42305</v>
          </cell>
          <cell r="AO491">
            <v>42304</v>
          </cell>
          <cell r="BL491">
            <v>42303</v>
          </cell>
          <cell r="BM491">
            <v>42303</v>
          </cell>
          <cell r="BN491">
            <v>42310</v>
          </cell>
          <cell r="BO491">
            <v>42303</v>
          </cell>
          <cell r="BP491">
            <v>42303</v>
          </cell>
          <cell r="BQ491">
            <v>42303</v>
          </cell>
          <cell r="BR491">
            <v>42305</v>
          </cell>
          <cell r="BS491">
            <v>42303</v>
          </cell>
          <cell r="BT491">
            <v>42303</v>
          </cell>
          <cell r="BU491">
            <v>42303</v>
          </cell>
          <cell r="BV491">
            <v>42303</v>
          </cell>
          <cell r="BW491">
            <v>42303</v>
          </cell>
          <cell r="BX491">
            <v>42310</v>
          </cell>
          <cell r="BY491">
            <v>42303</v>
          </cell>
          <cell r="BZ491">
            <v>42310</v>
          </cell>
          <cell r="CA491">
            <v>42303</v>
          </cell>
          <cell r="CB491">
            <v>42303</v>
          </cell>
          <cell r="CC491">
            <v>42303</v>
          </cell>
          <cell r="CD491">
            <v>42305</v>
          </cell>
          <cell r="CE491">
            <v>42310</v>
          </cell>
        </row>
        <row r="492">
          <cell r="V492">
            <v>42300</v>
          </cell>
          <cell r="W492">
            <v>42300</v>
          </cell>
          <cell r="X492">
            <v>42285</v>
          </cell>
          <cell r="Y492">
            <v>42300</v>
          </cell>
          <cell r="Z492">
            <v>42300</v>
          </cell>
          <cell r="AA492">
            <v>42300</v>
          </cell>
          <cell r="AB492">
            <v>42304</v>
          </cell>
          <cell r="AC492">
            <v>42300</v>
          </cell>
          <cell r="AD492">
            <v>42300</v>
          </cell>
          <cell r="AE492">
            <v>42300</v>
          </cell>
          <cell r="AF492">
            <v>42300</v>
          </cell>
          <cell r="AG492">
            <v>42300</v>
          </cell>
          <cell r="AH492">
            <v>42307</v>
          </cell>
          <cell r="AI492">
            <v>42300</v>
          </cell>
          <cell r="AJ492">
            <v>42299</v>
          </cell>
          <cell r="AK492">
            <v>42300</v>
          </cell>
          <cell r="AL492">
            <v>42300</v>
          </cell>
          <cell r="AM492">
            <v>42289</v>
          </cell>
          <cell r="AN492">
            <v>42304</v>
          </cell>
          <cell r="AO492">
            <v>42303</v>
          </cell>
          <cell r="BL492">
            <v>42300</v>
          </cell>
          <cell r="BM492">
            <v>42300</v>
          </cell>
          <cell r="BN492">
            <v>42307</v>
          </cell>
          <cell r="BO492">
            <v>42300</v>
          </cell>
          <cell r="BP492">
            <v>42300</v>
          </cell>
          <cell r="BQ492">
            <v>42300</v>
          </cell>
          <cell r="BR492">
            <v>42304</v>
          </cell>
          <cell r="BS492">
            <v>42300</v>
          </cell>
          <cell r="BT492">
            <v>42300</v>
          </cell>
          <cell r="BU492">
            <v>42300</v>
          </cell>
          <cell r="BV492">
            <v>42300</v>
          </cell>
          <cell r="BW492">
            <v>42300</v>
          </cell>
          <cell r="BX492">
            <v>42307</v>
          </cell>
          <cell r="BY492">
            <v>42300</v>
          </cell>
          <cell r="BZ492">
            <v>42307</v>
          </cell>
          <cell r="CA492">
            <v>42300</v>
          </cell>
          <cell r="CB492">
            <v>42300</v>
          </cell>
          <cell r="CC492">
            <v>42300</v>
          </cell>
          <cell r="CD492">
            <v>42304</v>
          </cell>
          <cell r="CE492">
            <v>42307</v>
          </cell>
        </row>
        <row r="493">
          <cell r="V493">
            <v>42299</v>
          </cell>
          <cell r="W493">
            <v>42299</v>
          </cell>
          <cell r="X493">
            <v>42284</v>
          </cell>
          <cell r="Y493">
            <v>42299</v>
          </cell>
          <cell r="Z493">
            <v>42299</v>
          </cell>
          <cell r="AA493">
            <v>42299</v>
          </cell>
          <cell r="AB493">
            <v>42303</v>
          </cell>
          <cell r="AC493">
            <v>42299</v>
          </cell>
          <cell r="AD493">
            <v>42299</v>
          </cell>
          <cell r="AE493">
            <v>42299</v>
          </cell>
          <cell r="AF493">
            <v>42299</v>
          </cell>
          <cell r="AG493">
            <v>42299</v>
          </cell>
          <cell r="AH493">
            <v>42306</v>
          </cell>
          <cell r="AI493">
            <v>42299</v>
          </cell>
          <cell r="AJ493">
            <v>42298</v>
          </cell>
          <cell r="AK493">
            <v>42299</v>
          </cell>
          <cell r="AL493">
            <v>42299</v>
          </cell>
          <cell r="AM493">
            <v>42286</v>
          </cell>
          <cell r="AN493">
            <v>42303</v>
          </cell>
          <cell r="AO493">
            <v>42300</v>
          </cell>
          <cell r="BL493">
            <v>42299</v>
          </cell>
          <cell r="BM493">
            <v>42299</v>
          </cell>
          <cell r="BN493">
            <v>42306</v>
          </cell>
          <cell r="BO493">
            <v>42299</v>
          </cell>
          <cell r="BP493">
            <v>42299</v>
          </cell>
          <cell r="BQ493">
            <v>42299</v>
          </cell>
          <cell r="BR493">
            <v>42303</v>
          </cell>
          <cell r="BS493">
            <v>42299</v>
          </cell>
          <cell r="BT493">
            <v>42299</v>
          </cell>
          <cell r="BU493">
            <v>42299</v>
          </cell>
          <cell r="BV493">
            <v>42299</v>
          </cell>
          <cell r="BW493">
            <v>42299</v>
          </cell>
          <cell r="BX493">
            <v>42306</v>
          </cell>
          <cell r="BY493">
            <v>42299</v>
          </cell>
          <cell r="BZ493">
            <v>42306</v>
          </cell>
          <cell r="CA493">
            <v>42299</v>
          </cell>
          <cell r="CB493">
            <v>42299</v>
          </cell>
          <cell r="CC493">
            <v>42299</v>
          </cell>
          <cell r="CD493">
            <v>42303</v>
          </cell>
          <cell r="CE493">
            <v>42306</v>
          </cell>
        </row>
        <row r="494">
          <cell r="V494">
            <v>42298</v>
          </cell>
          <cell r="W494">
            <v>42298</v>
          </cell>
          <cell r="X494">
            <v>42283</v>
          </cell>
          <cell r="Y494">
            <v>42298</v>
          </cell>
          <cell r="Z494">
            <v>42298</v>
          </cell>
          <cell r="AA494">
            <v>42298</v>
          </cell>
          <cell r="AB494">
            <v>42300</v>
          </cell>
          <cell r="AC494">
            <v>42298</v>
          </cell>
          <cell r="AD494">
            <v>42298</v>
          </cell>
          <cell r="AE494">
            <v>42298</v>
          </cell>
          <cell r="AF494">
            <v>42298</v>
          </cell>
          <cell r="AG494">
            <v>42298</v>
          </cell>
          <cell r="AH494">
            <v>42305</v>
          </cell>
          <cell r="AI494">
            <v>42298</v>
          </cell>
          <cell r="AJ494">
            <v>42297</v>
          </cell>
          <cell r="AK494">
            <v>42298</v>
          </cell>
          <cell r="AL494">
            <v>42298</v>
          </cell>
          <cell r="AM494">
            <v>42285</v>
          </cell>
          <cell r="AN494">
            <v>42300</v>
          </cell>
          <cell r="AO494">
            <v>42299</v>
          </cell>
          <cell r="BL494">
            <v>42298</v>
          </cell>
          <cell r="BM494">
            <v>42298</v>
          </cell>
          <cell r="BN494">
            <v>42305</v>
          </cell>
          <cell r="BO494">
            <v>42298</v>
          </cell>
          <cell r="BP494">
            <v>42298</v>
          </cell>
          <cell r="BQ494">
            <v>42298</v>
          </cell>
          <cell r="BR494">
            <v>42300</v>
          </cell>
          <cell r="BS494">
            <v>42298</v>
          </cell>
          <cell r="BT494">
            <v>42298</v>
          </cell>
          <cell r="BU494">
            <v>42298</v>
          </cell>
          <cell r="BV494">
            <v>42298</v>
          </cell>
          <cell r="BW494">
            <v>42298</v>
          </cell>
          <cell r="BX494">
            <v>42305</v>
          </cell>
          <cell r="BY494">
            <v>42298</v>
          </cell>
          <cell r="BZ494">
            <v>42305</v>
          </cell>
          <cell r="CA494">
            <v>42298</v>
          </cell>
          <cell r="CB494">
            <v>42298</v>
          </cell>
          <cell r="CC494">
            <v>42298</v>
          </cell>
          <cell r="CD494">
            <v>42300</v>
          </cell>
          <cell r="CE494">
            <v>42305</v>
          </cell>
        </row>
        <row r="495">
          <cell r="V495">
            <v>42297</v>
          </cell>
          <cell r="W495">
            <v>42297</v>
          </cell>
          <cell r="X495">
            <v>42282</v>
          </cell>
          <cell r="Y495">
            <v>42297</v>
          </cell>
          <cell r="Z495">
            <v>42297</v>
          </cell>
          <cell r="AA495">
            <v>42297</v>
          </cell>
          <cell r="AB495">
            <v>42299</v>
          </cell>
          <cell r="AC495">
            <v>42297</v>
          </cell>
          <cell r="AD495">
            <v>42297</v>
          </cell>
          <cell r="AE495">
            <v>42297</v>
          </cell>
          <cell r="AF495">
            <v>42297</v>
          </cell>
          <cell r="AG495">
            <v>42297</v>
          </cell>
          <cell r="AH495">
            <v>42304</v>
          </cell>
          <cell r="AI495">
            <v>42297</v>
          </cell>
          <cell r="AJ495">
            <v>42296</v>
          </cell>
          <cell r="AK495">
            <v>42297</v>
          </cell>
          <cell r="AL495">
            <v>42297</v>
          </cell>
          <cell r="AM495">
            <v>42284</v>
          </cell>
          <cell r="AN495">
            <v>42299</v>
          </cell>
          <cell r="AO495">
            <v>42298</v>
          </cell>
          <cell r="BL495">
            <v>42297</v>
          </cell>
          <cell r="BM495">
            <v>42297</v>
          </cell>
          <cell r="BN495">
            <v>42304</v>
          </cell>
          <cell r="BO495">
            <v>42297</v>
          </cell>
          <cell r="BP495">
            <v>42297</v>
          </cell>
          <cell r="BQ495">
            <v>42297</v>
          </cell>
          <cell r="BR495">
            <v>42299</v>
          </cell>
          <cell r="BS495">
            <v>42297</v>
          </cell>
          <cell r="BT495">
            <v>42297</v>
          </cell>
          <cell r="BU495">
            <v>42297</v>
          </cell>
          <cell r="BV495">
            <v>42297</v>
          </cell>
          <cell r="BW495">
            <v>42297</v>
          </cell>
          <cell r="BX495">
            <v>42304</v>
          </cell>
          <cell r="BY495">
            <v>42297</v>
          </cell>
          <cell r="BZ495">
            <v>42304</v>
          </cell>
          <cell r="CA495">
            <v>42297</v>
          </cell>
          <cell r="CB495">
            <v>42297</v>
          </cell>
          <cell r="CC495">
            <v>42297</v>
          </cell>
          <cell r="CD495">
            <v>42299</v>
          </cell>
          <cell r="CE495">
            <v>42304</v>
          </cell>
        </row>
        <row r="496">
          <cell r="V496">
            <v>42296</v>
          </cell>
          <cell r="W496">
            <v>42296</v>
          </cell>
          <cell r="X496">
            <v>42279</v>
          </cell>
          <cell r="Y496">
            <v>42296</v>
          </cell>
          <cell r="Z496">
            <v>42296</v>
          </cell>
          <cell r="AA496">
            <v>42296</v>
          </cell>
          <cell r="AB496">
            <v>42298</v>
          </cell>
          <cell r="AC496">
            <v>42296</v>
          </cell>
          <cell r="AD496">
            <v>42296</v>
          </cell>
          <cell r="AE496">
            <v>42296</v>
          </cell>
          <cell r="AF496">
            <v>42296</v>
          </cell>
          <cell r="AG496">
            <v>42296</v>
          </cell>
          <cell r="AH496">
            <v>42303</v>
          </cell>
          <cell r="AI496">
            <v>42296</v>
          </cell>
          <cell r="AJ496">
            <v>42293</v>
          </cell>
          <cell r="AK496">
            <v>42296</v>
          </cell>
          <cell r="AL496">
            <v>42296</v>
          </cell>
          <cell r="AM496">
            <v>42283</v>
          </cell>
          <cell r="AN496">
            <v>42298</v>
          </cell>
          <cell r="AO496">
            <v>42297</v>
          </cell>
          <cell r="BL496">
            <v>42296</v>
          </cell>
          <cell r="BM496">
            <v>42296</v>
          </cell>
          <cell r="BN496">
            <v>42303</v>
          </cell>
          <cell r="BO496">
            <v>42296</v>
          </cell>
          <cell r="BP496">
            <v>42296</v>
          </cell>
          <cell r="BQ496">
            <v>42296</v>
          </cell>
          <cell r="BR496">
            <v>42298</v>
          </cell>
          <cell r="BS496">
            <v>42296</v>
          </cell>
          <cell r="BT496">
            <v>42296</v>
          </cell>
          <cell r="BU496">
            <v>42296</v>
          </cell>
          <cell r="BV496">
            <v>42296</v>
          </cell>
          <cell r="BW496">
            <v>42296</v>
          </cell>
          <cell r="BX496">
            <v>42303</v>
          </cell>
          <cell r="BY496">
            <v>42296</v>
          </cell>
          <cell r="BZ496">
            <v>42303</v>
          </cell>
          <cell r="CA496">
            <v>42296</v>
          </cell>
          <cell r="CB496">
            <v>42296</v>
          </cell>
          <cell r="CC496">
            <v>42296</v>
          </cell>
          <cell r="CD496">
            <v>42298</v>
          </cell>
          <cell r="CE496">
            <v>42303</v>
          </cell>
        </row>
        <row r="497">
          <cell r="V497">
            <v>42293</v>
          </cell>
          <cell r="W497">
            <v>42293</v>
          </cell>
          <cell r="X497">
            <v>42278</v>
          </cell>
          <cell r="Y497">
            <v>42293</v>
          </cell>
          <cell r="Z497">
            <v>42293</v>
          </cell>
          <cell r="AA497">
            <v>42293</v>
          </cell>
          <cell r="AB497">
            <v>42297</v>
          </cell>
          <cell r="AC497">
            <v>42293</v>
          </cell>
          <cell r="AD497">
            <v>42293</v>
          </cell>
          <cell r="AE497">
            <v>42293</v>
          </cell>
          <cell r="AF497">
            <v>42293</v>
          </cell>
          <cell r="AG497">
            <v>42293</v>
          </cell>
          <cell r="AH497">
            <v>42300</v>
          </cell>
          <cell r="AI497">
            <v>42293</v>
          </cell>
          <cell r="AJ497">
            <v>42292</v>
          </cell>
          <cell r="AK497">
            <v>42293</v>
          </cell>
          <cell r="AL497">
            <v>42293</v>
          </cell>
          <cell r="AM497">
            <v>42282</v>
          </cell>
          <cell r="AN497">
            <v>42297</v>
          </cell>
          <cell r="AO497">
            <v>42296</v>
          </cell>
          <cell r="BL497">
            <v>42293</v>
          </cell>
          <cell r="BM497">
            <v>42293</v>
          </cell>
          <cell r="BN497">
            <v>42300</v>
          </cell>
          <cell r="BO497">
            <v>42293</v>
          </cell>
          <cell r="BP497">
            <v>42293</v>
          </cell>
          <cell r="BQ497">
            <v>42293</v>
          </cell>
          <cell r="BR497">
            <v>42297</v>
          </cell>
          <cell r="BS497">
            <v>42293</v>
          </cell>
          <cell r="BT497">
            <v>42293</v>
          </cell>
          <cell r="BU497">
            <v>42293</v>
          </cell>
          <cell r="BV497">
            <v>42293</v>
          </cell>
          <cell r="BW497">
            <v>42293</v>
          </cell>
          <cell r="BX497">
            <v>42300</v>
          </cell>
          <cell r="BY497">
            <v>42293</v>
          </cell>
          <cell r="BZ497">
            <v>42300</v>
          </cell>
          <cell r="CA497">
            <v>42293</v>
          </cell>
          <cell r="CB497">
            <v>42293</v>
          </cell>
          <cell r="CC497">
            <v>42293</v>
          </cell>
          <cell r="CD497">
            <v>42297</v>
          </cell>
          <cell r="CE497">
            <v>42300</v>
          </cell>
        </row>
        <row r="498">
          <cell r="V498">
            <v>42292</v>
          </cell>
          <cell r="W498">
            <v>42292</v>
          </cell>
          <cell r="X498">
            <v>42277</v>
          </cell>
          <cell r="Y498">
            <v>42292</v>
          </cell>
          <cell r="Z498">
            <v>42292</v>
          </cell>
          <cell r="AA498">
            <v>42292</v>
          </cell>
          <cell r="AB498">
            <v>42296</v>
          </cell>
          <cell r="AC498">
            <v>42292</v>
          </cell>
          <cell r="AD498">
            <v>42292</v>
          </cell>
          <cell r="AE498">
            <v>42292</v>
          </cell>
          <cell r="AF498">
            <v>42292</v>
          </cell>
          <cell r="AG498">
            <v>42292</v>
          </cell>
          <cell r="AH498">
            <v>42299</v>
          </cell>
          <cell r="AI498">
            <v>42292</v>
          </cell>
          <cell r="AJ498">
            <v>42291</v>
          </cell>
          <cell r="AK498">
            <v>42292</v>
          </cell>
          <cell r="AL498">
            <v>42292</v>
          </cell>
          <cell r="AM498">
            <v>42278</v>
          </cell>
          <cell r="AN498">
            <v>42296</v>
          </cell>
          <cell r="AO498">
            <v>42293</v>
          </cell>
          <cell r="BL498">
            <v>42292</v>
          </cell>
          <cell r="BM498">
            <v>42292</v>
          </cell>
          <cell r="BN498">
            <v>42299</v>
          </cell>
          <cell r="BO498">
            <v>42292</v>
          </cell>
          <cell r="BP498">
            <v>42292</v>
          </cell>
          <cell r="BQ498">
            <v>42292</v>
          </cell>
          <cell r="BR498">
            <v>42296</v>
          </cell>
          <cell r="BS498">
            <v>42292</v>
          </cell>
          <cell r="BT498">
            <v>42292</v>
          </cell>
          <cell r="BU498">
            <v>42292</v>
          </cell>
          <cell r="BV498">
            <v>42292</v>
          </cell>
          <cell r="BW498">
            <v>42292</v>
          </cell>
          <cell r="BX498">
            <v>42299</v>
          </cell>
          <cell r="BY498">
            <v>42292</v>
          </cell>
          <cell r="BZ498">
            <v>42299</v>
          </cell>
          <cell r="CA498">
            <v>42292</v>
          </cell>
          <cell r="CB498">
            <v>42292</v>
          </cell>
          <cell r="CC498">
            <v>42292</v>
          </cell>
          <cell r="CD498">
            <v>42296</v>
          </cell>
          <cell r="CE498">
            <v>42299</v>
          </cell>
        </row>
        <row r="499">
          <cell r="V499">
            <v>42291</v>
          </cell>
          <cell r="W499">
            <v>42291</v>
          </cell>
          <cell r="X499">
            <v>42276</v>
          </cell>
          <cell r="Y499">
            <v>42291</v>
          </cell>
          <cell r="Z499">
            <v>42291</v>
          </cell>
          <cell r="AA499">
            <v>42291</v>
          </cell>
          <cell r="AB499">
            <v>42293</v>
          </cell>
          <cell r="AC499">
            <v>42291</v>
          </cell>
          <cell r="AD499">
            <v>42291</v>
          </cell>
          <cell r="AE499">
            <v>42291</v>
          </cell>
          <cell r="AF499">
            <v>42291</v>
          </cell>
          <cell r="AG499">
            <v>42291</v>
          </cell>
          <cell r="AH499">
            <v>42298</v>
          </cell>
          <cell r="AI499">
            <v>42291</v>
          </cell>
          <cell r="AJ499">
            <v>42290</v>
          </cell>
          <cell r="AK499">
            <v>42291</v>
          </cell>
          <cell r="AL499">
            <v>42291</v>
          </cell>
          <cell r="AM499">
            <v>42277</v>
          </cell>
          <cell r="AN499">
            <v>42293</v>
          </cell>
          <cell r="AO499">
            <v>42292</v>
          </cell>
          <cell r="BL499">
            <v>42291</v>
          </cell>
          <cell r="BM499">
            <v>42291</v>
          </cell>
          <cell r="BN499">
            <v>42298</v>
          </cell>
          <cell r="BO499">
            <v>42291</v>
          </cell>
          <cell r="BP499">
            <v>42291</v>
          </cell>
          <cell r="BQ499">
            <v>42291</v>
          </cell>
          <cell r="BR499">
            <v>42293</v>
          </cell>
          <cell r="BS499">
            <v>42291</v>
          </cell>
          <cell r="BT499">
            <v>42291</v>
          </cell>
          <cell r="BU499">
            <v>42291</v>
          </cell>
          <cell r="BV499">
            <v>42291</v>
          </cell>
          <cell r="BW499">
            <v>42291</v>
          </cell>
          <cell r="BX499">
            <v>42298</v>
          </cell>
          <cell r="BY499">
            <v>42291</v>
          </cell>
          <cell r="BZ499">
            <v>42298</v>
          </cell>
          <cell r="CA499">
            <v>42291</v>
          </cell>
          <cell r="CB499">
            <v>42291</v>
          </cell>
          <cell r="CC499">
            <v>42291</v>
          </cell>
          <cell r="CD499">
            <v>42293</v>
          </cell>
          <cell r="CE499">
            <v>42298</v>
          </cell>
        </row>
        <row r="500">
          <cell r="V500">
            <v>42290</v>
          </cell>
          <cell r="W500">
            <v>42290</v>
          </cell>
          <cell r="X500">
            <v>42275</v>
          </cell>
          <cell r="Y500">
            <v>42290</v>
          </cell>
          <cell r="Z500">
            <v>42290</v>
          </cell>
          <cell r="AA500">
            <v>42290</v>
          </cell>
          <cell r="AB500">
            <v>42292</v>
          </cell>
          <cell r="AC500">
            <v>42290</v>
          </cell>
          <cell r="AD500">
            <v>42290</v>
          </cell>
          <cell r="AE500">
            <v>42290</v>
          </cell>
          <cell r="AF500">
            <v>42290</v>
          </cell>
          <cell r="AG500">
            <v>42290</v>
          </cell>
          <cell r="AH500">
            <v>42297</v>
          </cell>
          <cell r="AI500">
            <v>42290</v>
          </cell>
          <cell r="AJ500">
            <v>42289</v>
          </cell>
          <cell r="AK500">
            <v>42290</v>
          </cell>
          <cell r="AL500">
            <v>42290</v>
          </cell>
          <cell r="AM500">
            <v>42276</v>
          </cell>
          <cell r="AN500">
            <v>42292</v>
          </cell>
          <cell r="AO500">
            <v>42291</v>
          </cell>
          <cell r="BL500">
            <v>42290</v>
          </cell>
          <cell r="BM500">
            <v>42290</v>
          </cell>
          <cell r="BN500">
            <v>42297</v>
          </cell>
          <cell r="BO500">
            <v>42290</v>
          </cell>
          <cell r="BP500">
            <v>42290</v>
          </cell>
          <cell r="BQ500">
            <v>42290</v>
          </cell>
          <cell r="BR500">
            <v>42292</v>
          </cell>
          <cell r="BS500">
            <v>42290</v>
          </cell>
          <cell r="BT500">
            <v>42290</v>
          </cell>
          <cell r="BU500">
            <v>42290</v>
          </cell>
          <cell r="BV500">
            <v>42290</v>
          </cell>
          <cell r="BW500">
            <v>42290</v>
          </cell>
          <cell r="BX500">
            <v>42297</v>
          </cell>
          <cell r="BY500">
            <v>42290</v>
          </cell>
          <cell r="BZ500">
            <v>42297</v>
          </cell>
          <cell r="CA500">
            <v>42290</v>
          </cell>
          <cell r="CB500">
            <v>42290</v>
          </cell>
          <cell r="CC500">
            <v>42290</v>
          </cell>
          <cell r="CD500">
            <v>42292</v>
          </cell>
          <cell r="CE500">
            <v>42297</v>
          </cell>
        </row>
        <row r="501">
          <cell r="V501">
            <v>42289</v>
          </cell>
          <cell r="W501">
            <v>42289</v>
          </cell>
          <cell r="X501">
            <v>42272</v>
          </cell>
          <cell r="Y501">
            <v>42289</v>
          </cell>
          <cell r="Z501">
            <v>42289</v>
          </cell>
          <cell r="AA501">
            <v>42289</v>
          </cell>
          <cell r="AB501">
            <v>42291</v>
          </cell>
          <cell r="AC501">
            <v>42289</v>
          </cell>
          <cell r="AD501">
            <v>42289</v>
          </cell>
          <cell r="AE501">
            <v>42289</v>
          </cell>
          <cell r="AF501">
            <v>42289</v>
          </cell>
          <cell r="AG501">
            <v>42289</v>
          </cell>
          <cell r="AH501">
            <v>42296</v>
          </cell>
          <cell r="AI501">
            <v>42289</v>
          </cell>
          <cell r="AJ501">
            <v>42286</v>
          </cell>
          <cell r="AK501">
            <v>42289</v>
          </cell>
          <cell r="AL501">
            <v>42289</v>
          </cell>
          <cell r="AM501">
            <v>42275</v>
          </cell>
          <cell r="AN501">
            <v>42291</v>
          </cell>
          <cell r="AO501">
            <v>42290</v>
          </cell>
          <cell r="BL501">
            <v>42289</v>
          </cell>
          <cell r="BM501">
            <v>42289</v>
          </cell>
          <cell r="BN501">
            <v>42296</v>
          </cell>
          <cell r="BO501">
            <v>42289</v>
          </cell>
          <cell r="BP501">
            <v>42289</v>
          </cell>
          <cell r="BQ501">
            <v>42289</v>
          </cell>
          <cell r="BR501">
            <v>42291</v>
          </cell>
          <cell r="BS501">
            <v>42289</v>
          </cell>
          <cell r="BT501">
            <v>42289</v>
          </cell>
          <cell r="BU501">
            <v>42289</v>
          </cell>
          <cell r="BV501">
            <v>42289</v>
          </cell>
          <cell r="BW501">
            <v>42289</v>
          </cell>
          <cell r="BX501">
            <v>42296</v>
          </cell>
          <cell r="BY501">
            <v>42289</v>
          </cell>
          <cell r="BZ501">
            <v>42296</v>
          </cell>
          <cell r="CA501">
            <v>42289</v>
          </cell>
          <cell r="CB501">
            <v>42289</v>
          </cell>
          <cell r="CC501">
            <v>42289</v>
          </cell>
          <cell r="CD501">
            <v>42291</v>
          </cell>
          <cell r="CE501">
            <v>42296</v>
          </cell>
        </row>
        <row r="502">
          <cell r="V502">
            <v>42286</v>
          </cell>
          <cell r="W502">
            <v>42286</v>
          </cell>
          <cell r="X502">
            <v>42270</v>
          </cell>
          <cell r="Y502">
            <v>42286</v>
          </cell>
          <cell r="Z502">
            <v>42286</v>
          </cell>
          <cell r="AA502">
            <v>42286</v>
          </cell>
          <cell r="AB502">
            <v>42290</v>
          </cell>
          <cell r="AC502">
            <v>42286</v>
          </cell>
          <cell r="AD502">
            <v>42286</v>
          </cell>
          <cell r="AE502">
            <v>42286</v>
          </cell>
          <cell r="AF502">
            <v>42286</v>
          </cell>
          <cell r="AG502">
            <v>42286</v>
          </cell>
          <cell r="AH502">
            <v>42293</v>
          </cell>
          <cell r="AI502">
            <v>42286</v>
          </cell>
          <cell r="AJ502">
            <v>42285</v>
          </cell>
          <cell r="AK502">
            <v>42286</v>
          </cell>
          <cell r="AL502">
            <v>42286</v>
          </cell>
          <cell r="AM502">
            <v>42271</v>
          </cell>
          <cell r="AN502">
            <v>42290</v>
          </cell>
          <cell r="AO502">
            <v>42289</v>
          </cell>
          <cell r="BL502">
            <v>42286</v>
          </cell>
          <cell r="BM502">
            <v>42286</v>
          </cell>
          <cell r="BN502">
            <v>42293</v>
          </cell>
          <cell r="BO502">
            <v>42286</v>
          </cell>
          <cell r="BP502">
            <v>42286</v>
          </cell>
          <cell r="BQ502">
            <v>42286</v>
          </cell>
          <cell r="BR502">
            <v>42290</v>
          </cell>
          <cell r="BS502">
            <v>42286</v>
          </cell>
          <cell r="BT502">
            <v>42286</v>
          </cell>
          <cell r="BU502">
            <v>42286</v>
          </cell>
          <cell r="BV502">
            <v>42286</v>
          </cell>
          <cell r="BW502">
            <v>42286</v>
          </cell>
          <cell r="BX502">
            <v>42293</v>
          </cell>
          <cell r="BY502">
            <v>42286</v>
          </cell>
          <cell r="BZ502">
            <v>42293</v>
          </cell>
          <cell r="CA502">
            <v>42286</v>
          </cell>
          <cell r="CB502">
            <v>42286</v>
          </cell>
          <cell r="CC502">
            <v>42286</v>
          </cell>
          <cell r="CD502">
            <v>42290</v>
          </cell>
          <cell r="CE502">
            <v>42293</v>
          </cell>
        </row>
        <row r="503">
          <cell r="V503">
            <v>42285</v>
          </cell>
          <cell r="W503">
            <v>42285</v>
          </cell>
          <cell r="X503">
            <v>42269</v>
          </cell>
          <cell r="Y503">
            <v>42285</v>
          </cell>
          <cell r="Z503">
            <v>42285</v>
          </cell>
          <cell r="AA503">
            <v>42285</v>
          </cell>
          <cell r="AB503">
            <v>42289</v>
          </cell>
          <cell r="AC503">
            <v>42285</v>
          </cell>
          <cell r="AD503">
            <v>42285</v>
          </cell>
          <cell r="AE503">
            <v>42285</v>
          </cell>
          <cell r="AF503">
            <v>42285</v>
          </cell>
          <cell r="AG503">
            <v>42285</v>
          </cell>
          <cell r="AH503">
            <v>42292</v>
          </cell>
          <cell r="AI503">
            <v>42285</v>
          </cell>
          <cell r="AJ503">
            <v>42284</v>
          </cell>
          <cell r="AK503">
            <v>42285</v>
          </cell>
          <cell r="AL503">
            <v>42285</v>
          </cell>
          <cell r="AM503">
            <v>42270</v>
          </cell>
          <cell r="AN503">
            <v>42289</v>
          </cell>
          <cell r="AO503">
            <v>42286</v>
          </cell>
          <cell r="BL503">
            <v>42285</v>
          </cell>
          <cell r="BM503">
            <v>42285</v>
          </cell>
          <cell r="BN503">
            <v>42292</v>
          </cell>
          <cell r="BO503">
            <v>42285</v>
          </cell>
          <cell r="BP503">
            <v>42285</v>
          </cell>
          <cell r="BQ503">
            <v>42285</v>
          </cell>
          <cell r="BR503">
            <v>42289</v>
          </cell>
          <cell r="BS503">
            <v>42285</v>
          </cell>
          <cell r="BT503">
            <v>42285</v>
          </cell>
          <cell r="BU503">
            <v>42285</v>
          </cell>
          <cell r="BV503">
            <v>42285</v>
          </cell>
          <cell r="BW503">
            <v>42285</v>
          </cell>
          <cell r="BX503">
            <v>42292</v>
          </cell>
          <cell r="BY503">
            <v>42285</v>
          </cell>
          <cell r="BZ503">
            <v>42292</v>
          </cell>
          <cell r="CA503">
            <v>42285</v>
          </cell>
          <cell r="CB503">
            <v>42285</v>
          </cell>
          <cell r="CC503">
            <v>42285</v>
          </cell>
          <cell r="CD503">
            <v>42289</v>
          </cell>
          <cell r="CE503">
            <v>42292</v>
          </cell>
        </row>
        <row r="504">
          <cell r="V504">
            <v>42284</v>
          </cell>
          <cell r="W504">
            <v>42284</v>
          </cell>
          <cell r="X504">
            <v>42268</v>
          </cell>
          <cell r="Y504">
            <v>42284</v>
          </cell>
          <cell r="Z504">
            <v>42284</v>
          </cell>
          <cell r="AA504">
            <v>42284</v>
          </cell>
          <cell r="AB504">
            <v>42286</v>
          </cell>
          <cell r="AC504">
            <v>42284</v>
          </cell>
          <cell r="AD504">
            <v>42284</v>
          </cell>
          <cell r="AE504">
            <v>42284</v>
          </cell>
          <cell r="AF504">
            <v>42284</v>
          </cell>
          <cell r="AG504">
            <v>42284</v>
          </cell>
          <cell r="AH504">
            <v>42291</v>
          </cell>
          <cell r="AI504">
            <v>42284</v>
          </cell>
          <cell r="AJ504">
            <v>42283</v>
          </cell>
          <cell r="AK504">
            <v>42284</v>
          </cell>
          <cell r="AL504">
            <v>42284</v>
          </cell>
          <cell r="AM504">
            <v>42269</v>
          </cell>
          <cell r="AN504">
            <v>42286</v>
          </cell>
          <cell r="AO504">
            <v>42285</v>
          </cell>
          <cell r="BL504">
            <v>42284</v>
          </cell>
          <cell r="BM504">
            <v>42284</v>
          </cell>
          <cell r="BN504">
            <v>42291</v>
          </cell>
          <cell r="BO504">
            <v>42284</v>
          </cell>
          <cell r="BP504">
            <v>42284</v>
          </cell>
          <cell r="BQ504">
            <v>42284</v>
          </cell>
          <cell r="BR504">
            <v>42286</v>
          </cell>
          <cell r="BS504">
            <v>42284</v>
          </cell>
          <cell r="BT504">
            <v>42284</v>
          </cell>
          <cell r="BU504">
            <v>42284</v>
          </cell>
          <cell r="BV504">
            <v>42284</v>
          </cell>
          <cell r="BW504">
            <v>42284</v>
          </cell>
          <cell r="BX504">
            <v>42291</v>
          </cell>
          <cell r="BY504">
            <v>42284</v>
          </cell>
          <cell r="BZ504">
            <v>42291</v>
          </cell>
          <cell r="CA504">
            <v>42284</v>
          </cell>
          <cell r="CB504">
            <v>42284</v>
          </cell>
          <cell r="CC504">
            <v>42284</v>
          </cell>
          <cell r="CD504">
            <v>42286</v>
          </cell>
          <cell r="CE504">
            <v>42291</v>
          </cell>
        </row>
        <row r="505">
          <cell r="V505">
            <v>42283</v>
          </cell>
          <cell r="W505">
            <v>42283</v>
          </cell>
          <cell r="X505">
            <v>42265</v>
          </cell>
          <cell r="Y505">
            <v>42283</v>
          </cell>
          <cell r="Z505">
            <v>42283</v>
          </cell>
          <cell r="AA505">
            <v>42283</v>
          </cell>
          <cell r="AB505">
            <v>42285</v>
          </cell>
          <cell r="AC505">
            <v>42283</v>
          </cell>
          <cell r="AD505">
            <v>42283</v>
          </cell>
          <cell r="AE505">
            <v>42283</v>
          </cell>
          <cell r="AF505">
            <v>42283</v>
          </cell>
          <cell r="AG505">
            <v>42283</v>
          </cell>
          <cell r="AH505">
            <v>42290</v>
          </cell>
          <cell r="AI505">
            <v>42283</v>
          </cell>
          <cell r="AJ505">
            <v>42282</v>
          </cell>
          <cell r="AK505">
            <v>42283</v>
          </cell>
          <cell r="AL505">
            <v>42283</v>
          </cell>
          <cell r="AM505">
            <v>42268</v>
          </cell>
          <cell r="AN505">
            <v>42285</v>
          </cell>
          <cell r="AO505">
            <v>42284</v>
          </cell>
          <cell r="BL505">
            <v>42283</v>
          </cell>
          <cell r="BM505">
            <v>42283</v>
          </cell>
          <cell r="BN505">
            <v>42290</v>
          </cell>
          <cell r="BO505">
            <v>42283</v>
          </cell>
          <cell r="BP505">
            <v>42283</v>
          </cell>
          <cell r="BQ505">
            <v>42283</v>
          </cell>
          <cell r="BR505">
            <v>42285</v>
          </cell>
          <cell r="BS505">
            <v>42283</v>
          </cell>
          <cell r="BT505">
            <v>42283</v>
          </cell>
          <cell r="BU505">
            <v>42283</v>
          </cell>
          <cell r="BV505">
            <v>42283</v>
          </cell>
          <cell r="BW505">
            <v>42283</v>
          </cell>
          <cell r="BX505">
            <v>42290</v>
          </cell>
          <cell r="BY505">
            <v>42283</v>
          </cell>
          <cell r="BZ505">
            <v>42290</v>
          </cell>
          <cell r="CA505">
            <v>42283</v>
          </cell>
          <cell r="CB505">
            <v>42283</v>
          </cell>
          <cell r="CC505">
            <v>42283</v>
          </cell>
          <cell r="CD505">
            <v>42285</v>
          </cell>
          <cell r="CE505">
            <v>42290</v>
          </cell>
        </row>
        <row r="506">
          <cell r="V506">
            <v>42282</v>
          </cell>
          <cell r="W506">
            <v>42282</v>
          </cell>
          <cell r="X506">
            <v>42264</v>
          </cell>
          <cell r="Y506">
            <v>42282</v>
          </cell>
          <cell r="Z506">
            <v>42282</v>
          </cell>
          <cell r="AA506">
            <v>42282</v>
          </cell>
          <cell r="AB506">
            <v>42284</v>
          </cell>
          <cell r="AC506">
            <v>42282</v>
          </cell>
          <cell r="AD506">
            <v>42282</v>
          </cell>
          <cell r="AE506">
            <v>42282</v>
          </cell>
          <cell r="AF506">
            <v>42282</v>
          </cell>
          <cell r="AG506">
            <v>42282</v>
          </cell>
          <cell r="AH506">
            <v>42289</v>
          </cell>
          <cell r="AI506">
            <v>42282</v>
          </cell>
          <cell r="AJ506">
            <v>42279</v>
          </cell>
          <cell r="AK506">
            <v>42282</v>
          </cell>
          <cell r="AL506">
            <v>42282</v>
          </cell>
          <cell r="AM506">
            <v>42265</v>
          </cell>
          <cell r="AN506">
            <v>42284</v>
          </cell>
          <cell r="AO506">
            <v>42283</v>
          </cell>
          <cell r="BL506">
            <v>42282</v>
          </cell>
          <cell r="BM506">
            <v>42282</v>
          </cell>
          <cell r="BN506">
            <v>42289</v>
          </cell>
          <cell r="BO506">
            <v>42282</v>
          </cell>
          <cell r="BP506">
            <v>42282</v>
          </cell>
          <cell r="BQ506">
            <v>42282</v>
          </cell>
          <cell r="BR506">
            <v>42284</v>
          </cell>
          <cell r="BS506">
            <v>42282</v>
          </cell>
          <cell r="BT506">
            <v>42282</v>
          </cell>
          <cell r="BU506">
            <v>42282</v>
          </cell>
          <cell r="BV506">
            <v>42282</v>
          </cell>
          <cell r="BW506">
            <v>42282</v>
          </cell>
          <cell r="BX506">
            <v>42289</v>
          </cell>
          <cell r="BY506">
            <v>42282</v>
          </cell>
          <cell r="BZ506">
            <v>42289</v>
          </cell>
          <cell r="CA506">
            <v>42282</v>
          </cell>
          <cell r="CB506">
            <v>42282</v>
          </cell>
          <cell r="CC506">
            <v>42282</v>
          </cell>
          <cell r="CD506">
            <v>42284</v>
          </cell>
          <cell r="CE506">
            <v>42289</v>
          </cell>
        </row>
        <row r="507">
          <cell r="V507">
            <v>42279</v>
          </cell>
          <cell r="W507">
            <v>42279</v>
          </cell>
          <cell r="X507">
            <v>42263</v>
          </cell>
          <cell r="Y507">
            <v>42279</v>
          </cell>
          <cell r="Z507">
            <v>42279</v>
          </cell>
          <cell r="AA507">
            <v>42279</v>
          </cell>
          <cell r="AB507">
            <v>42283</v>
          </cell>
          <cell r="AC507">
            <v>42279</v>
          </cell>
          <cell r="AD507">
            <v>42279</v>
          </cell>
          <cell r="AE507">
            <v>42279</v>
          </cell>
          <cell r="AF507">
            <v>42279</v>
          </cell>
          <cell r="AG507">
            <v>42279</v>
          </cell>
          <cell r="AH507">
            <v>42286</v>
          </cell>
          <cell r="AI507">
            <v>42279</v>
          </cell>
          <cell r="AJ507">
            <v>42278</v>
          </cell>
          <cell r="AK507">
            <v>42279</v>
          </cell>
          <cell r="AL507">
            <v>42279</v>
          </cell>
          <cell r="AM507">
            <v>42263</v>
          </cell>
          <cell r="AN507">
            <v>42283</v>
          </cell>
          <cell r="AO507">
            <v>42282</v>
          </cell>
          <cell r="BL507">
            <v>42279</v>
          </cell>
          <cell r="BM507">
            <v>42279</v>
          </cell>
          <cell r="BN507">
            <v>42286</v>
          </cell>
          <cell r="BO507">
            <v>42279</v>
          </cell>
          <cell r="BP507">
            <v>42279</v>
          </cell>
          <cell r="BQ507">
            <v>42279</v>
          </cell>
          <cell r="BR507">
            <v>42283</v>
          </cell>
          <cell r="BS507">
            <v>42279</v>
          </cell>
          <cell r="BT507">
            <v>42279</v>
          </cell>
          <cell r="BU507">
            <v>42279</v>
          </cell>
          <cell r="BV507">
            <v>42279</v>
          </cell>
          <cell r="BW507">
            <v>42279</v>
          </cell>
          <cell r="BX507">
            <v>42286</v>
          </cell>
          <cell r="BY507">
            <v>42279</v>
          </cell>
          <cell r="BZ507">
            <v>42286</v>
          </cell>
          <cell r="CA507">
            <v>42279</v>
          </cell>
          <cell r="CB507">
            <v>42279</v>
          </cell>
          <cell r="CC507">
            <v>42279</v>
          </cell>
          <cell r="CD507">
            <v>42283</v>
          </cell>
          <cell r="CE507">
            <v>42286</v>
          </cell>
        </row>
        <row r="508">
          <cell r="V508">
            <v>42278</v>
          </cell>
          <cell r="W508">
            <v>42278</v>
          </cell>
          <cell r="X508">
            <v>42262</v>
          </cell>
          <cell r="Y508">
            <v>42278</v>
          </cell>
          <cell r="Z508">
            <v>42278</v>
          </cell>
          <cell r="AA508">
            <v>42278</v>
          </cell>
          <cell r="AB508">
            <v>42282</v>
          </cell>
          <cell r="AC508">
            <v>42278</v>
          </cell>
          <cell r="AD508">
            <v>42278</v>
          </cell>
          <cell r="AE508">
            <v>42278</v>
          </cell>
          <cell r="AF508">
            <v>42278</v>
          </cell>
          <cell r="AG508">
            <v>42278</v>
          </cell>
          <cell r="AH508">
            <v>42285</v>
          </cell>
          <cell r="AI508">
            <v>42278</v>
          </cell>
          <cell r="AJ508">
            <v>42277</v>
          </cell>
          <cell r="AK508">
            <v>42278</v>
          </cell>
          <cell r="AL508">
            <v>42278</v>
          </cell>
          <cell r="AM508">
            <v>42262</v>
          </cell>
          <cell r="AN508">
            <v>42282</v>
          </cell>
          <cell r="AO508">
            <v>42279</v>
          </cell>
          <cell r="BL508">
            <v>42278</v>
          </cell>
          <cell r="BM508">
            <v>42278</v>
          </cell>
          <cell r="BN508">
            <v>42285</v>
          </cell>
          <cell r="BO508">
            <v>42278</v>
          </cell>
          <cell r="BP508">
            <v>42278</v>
          </cell>
          <cell r="BQ508">
            <v>42278</v>
          </cell>
          <cell r="BR508">
            <v>42282</v>
          </cell>
          <cell r="BS508">
            <v>42278</v>
          </cell>
          <cell r="BT508">
            <v>42278</v>
          </cell>
          <cell r="BU508">
            <v>42278</v>
          </cell>
          <cell r="BV508">
            <v>42278</v>
          </cell>
          <cell r="BW508">
            <v>42278</v>
          </cell>
          <cell r="BX508">
            <v>42285</v>
          </cell>
          <cell r="BY508">
            <v>42278</v>
          </cell>
          <cell r="BZ508">
            <v>42285</v>
          </cell>
          <cell r="CA508">
            <v>42278</v>
          </cell>
          <cell r="CB508">
            <v>42278</v>
          </cell>
          <cell r="CC508">
            <v>42278</v>
          </cell>
          <cell r="CD508">
            <v>42282</v>
          </cell>
          <cell r="CE508">
            <v>42285</v>
          </cell>
        </row>
        <row r="509">
          <cell r="V509">
            <v>42277</v>
          </cell>
          <cell r="W509">
            <v>42277</v>
          </cell>
          <cell r="X509">
            <v>42261</v>
          </cell>
          <cell r="Y509">
            <v>42277</v>
          </cell>
          <cell r="Z509">
            <v>42277</v>
          </cell>
          <cell r="AA509">
            <v>42277</v>
          </cell>
          <cell r="AB509">
            <v>42279</v>
          </cell>
          <cell r="AC509">
            <v>42277</v>
          </cell>
          <cell r="AD509">
            <v>42277</v>
          </cell>
          <cell r="AE509">
            <v>42277</v>
          </cell>
          <cell r="AF509">
            <v>42277</v>
          </cell>
          <cell r="AG509">
            <v>42277</v>
          </cell>
          <cell r="AH509">
            <v>42284</v>
          </cell>
          <cell r="AI509">
            <v>42277</v>
          </cell>
          <cell r="AJ509">
            <v>42276</v>
          </cell>
          <cell r="AK509">
            <v>42277</v>
          </cell>
          <cell r="AL509">
            <v>42277</v>
          </cell>
          <cell r="AM509">
            <v>42261</v>
          </cell>
          <cell r="AN509">
            <v>42279</v>
          </cell>
          <cell r="AO509">
            <v>42278</v>
          </cell>
          <cell r="BL509">
            <v>42277</v>
          </cell>
          <cell r="BM509">
            <v>42277</v>
          </cell>
          <cell r="BN509">
            <v>42284</v>
          </cell>
          <cell r="BO509">
            <v>42277</v>
          </cell>
          <cell r="BP509">
            <v>42277</v>
          </cell>
          <cell r="BQ509">
            <v>42277</v>
          </cell>
          <cell r="BR509">
            <v>42279</v>
          </cell>
          <cell r="BS509">
            <v>42277</v>
          </cell>
          <cell r="BT509">
            <v>42277</v>
          </cell>
          <cell r="BU509">
            <v>42277</v>
          </cell>
          <cell r="BV509">
            <v>42277</v>
          </cell>
          <cell r="BW509">
            <v>42277</v>
          </cell>
          <cell r="BX509">
            <v>42284</v>
          </cell>
          <cell r="BY509">
            <v>42277</v>
          </cell>
          <cell r="BZ509">
            <v>42284</v>
          </cell>
          <cell r="CA509">
            <v>42277</v>
          </cell>
          <cell r="CB509">
            <v>42277</v>
          </cell>
          <cell r="CC509">
            <v>42277</v>
          </cell>
          <cell r="CD509">
            <v>42279</v>
          </cell>
          <cell r="CE509">
            <v>42284</v>
          </cell>
        </row>
        <row r="510">
          <cell r="V510">
            <v>42276</v>
          </cell>
          <cell r="W510">
            <v>42276</v>
          </cell>
          <cell r="X510">
            <v>42258</v>
          </cell>
          <cell r="Y510">
            <v>42276</v>
          </cell>
          <cell r="Z510">
            <v>42276</v>
          </cell>
          <cell r="AA510">
            <v>42276</v>
          </cell>
          <cell r="AB510">
            <v>42278</v>
          </cell>
          <cell r="AC510">
            <v>42276</v>
          </cell>
          <cell r="AD510">
            <v>42276</v>
          </cell>
          <cell r="AE510">
            <v>42276</v>
          </cell>
          <cell r="AF510">
            <v>42276</v>
          </cell>
          <cell r="AG510">
            <v>42276</v>
          </cell>
          <cell r="AH510">
            <v>42283</v>
          </cell>
          <cell r="AI510">
            <v>42276</v>
          </cell>
          <cell r="AJ510">
            <v>42275</v>
          </cell>
          <cell r="AK510">
            <v>42276</v>
          </cell>
          <cell r="AL510">
            <v>42276</v>
          </cell>
          <cell r="AM510">
            <v>42258</v>
          </cell>
          <cell r="AN510">
            <v>42278</v>
          </cell>
          <cell r="AO510">
            <v>42277</v>
          </cell>
          <cell r="BL510">
            <v>42276</v>
          </cell>
          <cell r="BM510">
            <v>42276</v>
          </cell>
          <cell r="BN510">
            <v>42283</v>
          </cell>
          <cell r="BO510">
            <v>42276</v>
          </cell>
          <cell r="BP510">
            <v>42276</v>
          </cell>
          <cell r="BQ510">
            <v>42276</v>
          </cell>
          <cell r="BR510">
            <v>42278</v>
          </cell>
          <cell r="BS510">
            <v>42276</v>
          </cell>
          <cell r="BT510">
            <v>42276</v>
          </cell>
          <cell r="BU510">
            <v>42276</v>
          </cell>
          <cell r="BV510">
            <v>42276</v>
          </cell>
          <cell r="BW510">
            <v>42276</v>
          </cell>
          <cell r="BX510">
            <v>42283</v>
          </cell>
          <cell r="BY510">
            <v>42276</v>
          </cell>
          <cell r="BZ510">
            <v>42283</v>
          </cell>
          <cell r="CA510">
            <v>42276</v>
          </cell>
          <cell r="CB510">
            <v>42276</v>
          </cell>
          <cell r="CC510">
            <v>42276</v>
          </cell>
          <cell r="CD510">
            <v>42278</v>
          </cell>
          <cell r="CE510">
            <v>42283</v>
          </cell>
        </row>
        <row r="511">
          <cell r="V511">
            <v>42275</v>
          </cell>
          <cell r="W511">
            <v>42275</v>
          </cell>
          <cell r="X511">
            <v>42257</v>
          </cell>
          <cell r="Y511">
            <v>42275</v>
          </cell>
          <cell r="Z511">
            <v>42275</v>
          </cell>
          <cell r="AA511">
            <v>42275</v>
          </cell>
          <cell r="AB511">
            <v>42277</v>
          </cell>
          <cell r="AC511">
            <v>42275</v>
          </cell>
          <cell r="AD511">
            <v>42275</v>
          </cell>
          <cell r="AE511">
            <v>42275</v>
          </cell>
          <cell r="AF511">
            <v>42275</v>
          </cell>
          <cell r="AG511">
            <v>42275</v>
          </cell>
          <cell r="AH511">
            <v>42282</v>
          </cell>
          <cell r="AI511">
            <v>42275</v>
          </cell>
          <cell r="AJ511">
            <v>42272</v>
          </cell>
          <cell r="AK511">
            <v>42275</v>
          </cell>
          <cell r="AL511">
            <v>42275</v>
          </cell>
          <cell r="AM511">
            <v>42257</v>
          </cell>
          <cell r="AN511">
            <v>42277</v>
          </cell>
          <cell r="AO511">
            <v>42276</v>
          </cell>
          <cell r="BL511">
            <v>42275</v>
          </cell>
          <cell r="BM511">
            <v>42275</v>
          </cell>
          <cell r="BN511">
            <v>42282</v>
          </cell>
          <cell r="BO511">
            <v>42275</v>
          </cell>
          <cell r="BP511">
            <v>42275</v>
          </cell>
          <cell r="BQ511">
            <v>42275</v>
          </cell>
          <cell r="BR511">
            <v>42277</v>
          </cell>
          <cell r="BS511">
            <v>42275</v>
          </cell>
          <cell r="BT511">
            <v>42275</v>
          </cell>
          <cell r="BU511">
            <v>42275</v>
          </cell>
          <cell r="BV511">
            <v>42275</v>
          </cell>
          <cell r="BW511">
            <v>42275</v>
          </cell>
          <cell r="BX511">
            <v>42282</v>
          </cell>
          <cell r="BY511">
            <v>42275</v>
          </cell>
          <cell r="BZ511">
            <v>42282</v>
          </cell>
          <cell r="CA511">
            <v>42275</v>
          </cell>
          <cell r="CB511">
            <v>42275</v>
          </cell>
          <cell r="CC511">
            <v>42275</v>
          </cell>
          <cell r="CD511">
            <v>42277</v>
          </cell>
          <cell r="CE511">
            <v>42282</v>
          </cell>
        </row>
        <row r="512">
          <cell r="V512">
            <v>42272</v>
          </cell>
          <cell r="W512">
            <v>42272</v>
          </cell>
          <cell r="X512">
            <v>42256</v>
          </cell>
          <cell r="Y512">
            <v>42272</v>
          </cell>
          <cell r="Z512">
            <v>42272</v>
          </cell>
          <cell r="AA512">
            <v>42272</v>
          </cell>
          <cell r="AB512">
            <v>42276</v>
          </cell>
          <cell r="AC512">
            <v>42272</v>
          </cell>
          <cell r="AD512">
            <v>42272</v>
          </cell>
          <cell r="AE512">
            <v>42272</v>
          </cell>
          <cell r="AF512">
            <v>42272</v>
          </cell>
          <cell r="AG512">
            <v>42272</v>
          </cell>
          <cell r="AH512">
            <v>42279</v>
          </cell>
          <cell r="AI512">
            <v>42272</v>
          </cell>
          <cell r="AJ512">
            <v>42271</v>
          </cell>
          <cell r="AK512">
            <v>42272</v>
          </cell>
          <cell r="AL512">
            <v>42272</v>
          </cell>
          <cell r="AM512">
            <v>42256</v>
          </cell>
          <cell r="AN512">
            <v>42276</v>
          </cell>
          <cell r="AO512">
            <v>42275</v>
          </cell>
          <cell r="BL512">
            <v>42272</v>
          </cell>
          <cell r="BM512">
            <v>42272</v>
          </cell>
          <cell r="BN512">
            <v>42279</v>
          </cell>
          <cell r="BO512">
            <v>42272</v>
          </cell>
          <cell r="BP512">
            <v>42272</v>
          </cell>
          <cell r="BQ512">
            <v>42272</v>
          </cell>
          <cell r="BR512">
            <v>42276</v>
          </cell>
          <cell r="BS512">
            <v>42272</v>
          </cell>
          <cell r="BT512">
            <v>42272</v>
          </cell>
          <cell r="BU512">
            <v>42272</v>
          </cell>
          <cell r="BV512">
            <v>42272</v>
          </cell>
          <cell r="BW512">
            <v>42272</v>
          </cell>
          <cell r="BX512">
            <v>42279</v>
          </cell>
          <cell r="BY512">
            <v>42272</v>
          </cell>
          <cell r="BZ512">
            <v>42279</v>
          </cell>
          <cell r="CA512">
            <v>42272</v>
          </cell>
          <cell r="CB512">
            <v>42272</v>
          </cell>
          <cell r="CC512">
            <v>42272</v>
          </cell>
          <cell r="CD512">
            <v>42276</v>
          </cell>
          <cell r="CE512">
            <v>42279</v>
          </cell>
        </row>
        <row r="513">
          <cell r="V513">
            <v>42271</v>
          </cell>
          <cell r="W513">
            <v>42271</v>
          </cell>
          <cell r="X513">
            <v>42251</v>
          </cell>
          <cell r="Y513">
            <v>42271</v>
          </cell>
          <cell r="Z513">
            <v>42271</v>
          </cell>
          <cell r="AA513">
            <v>42271</v>
          </cell>
          <cell r="AB513">
            <v>42275</v>
          </cell>
          <cell r="AC513">
            <v>42271</v>
          </cell>
          <cell r="AD513">
            <v>42271</v>
          </cell>
          <cell r="AE513">
            <v>42271</v>
          </cell>
          <cell r="AF513">
            <v>42271</v>
          </cell>
          <cell r="AG513">
            <v>42271</v>
          </cell>
          <cell r="AH513">
            <v>42278</v>
          </cell>
          <cell r="AI513">
            <v>42271</v>
          </cell>
          <cell r="AJ513">
            <v>42270</v>
          </cell>
          <cell r="AK513">
            <v>42271</v>
          </cell>
          <cell r="AL513">
            <v>42271</v>
          </cell>
          <cell r="AM513">
            <v>42255</v>
          </cell>
          <cell r="AN513">
            <v>42275</v>
          </cell>
          <cell r="AO513">
            <v>42272</v>
          </cell>
          <cell r="BL513">
            <v>42271</v>
          </cell>
          <cell r="BM513">
            <v>42271</v>
          </cell>
          <cell r="BN513">
            <v>42278</v>
          </cell>
          <cell r="BO513">
            <v>42271</v>
          </cell>
          <cell r="BP513">
            <v>42271</v>
          </cell>
          <cell r="BQ513">
            <v>42271</v>
          </cell>
          <cell r="BR513">
            <v>42275</v>
          </cell>
          <cell r="BS513">
            <v>42271</v>
          </cell>
          <cell r="BT513">
            <v>42271</v>
          </cell>
          <cell r="BU513">
            <v>42271</v>
          </cell>
          <cell r="BV513">
            <v>42271</v>
          </cell>
          <cell r="BW513">
            <v>42271</v>
          </cell>
          <cell r="BX513">
            <v>42278</v>
          </cell>
          <cell r="BY513">
            <v>42271</v>
          </cell>
          <cell r="BZ513">
            <v>42278</v>
          </cell>
          <cell r="CA513">
            <v>42271</v>
          </cell>
          <cell r="CB513">
            <v>42271</v>
          </cell>
          <cell r="CC513">
            <v>42271</v>
          </cell>
          <cell r="CD513">
            <v>42275</v>
          </cell>
          <cell r="CE513">
            <v>42278</v>
          </cell>
        </row>
        <row r="514">
          <cell r="V514">
            <v>42270</v>
          </cell>
          <cell r="W514">
            <v>42270</v>
          </cell>
          <cell r="X514">
            <v>42250</v>
          </cell>
          <cell r="Y514">
            <v>42270</v>
          </cell>
          <cell r="Z514">
            <v>42270</v>
          </cell>
          <cell r="AA514">
            <v>42270</v>
          </cell>
          <cell r="AB514">
            <v>42272</v>
          </cell>
          <cell r="AC514">
            <v>42270</v>
          </cell>
          <cell r="AD514">
            <v>42270</v>
          </cell>
          <cell r="AE514">
            <v>42270</v>
          </cell>
          <cell r="AF514">
            <v>42270</v>
          </cell>
          <cell r="AG514">
            <v>42270</v>
          </cell>
          <cell r="AH514">
            <v>42277</v>
          </cell>
          <cell r="AI514">
            <v>42270</v>
          </cell>
          <cell r="AJ514">
            <v>42269</v>
          </cell>
          <cell r="AK514">
            <v>42270</v>
          </cell>
          <cell r="AL514">
            <v>42270</v>
          </cell>
          <cell r="AM514">
            <v>42254</v>
          </cell>
          <cell r="AN514">
            <v>42272</v>
          </cell>
          <cell r="AO514">
            <v>42271</v>
          </cell>
          <cell r="BL514">
            <v>42270</v>
          </cell>
          <cell r="BM514">
            <v>42270</v>
          </cell>
          <cell r="BN514">
            <v>42277</v>
          </cell>
          <cell r="BO514">
            <v>42270</v>
          </cell>
          <cell r="BP514">
            <v>42270</v>
          </cell>
          <cell r="BQ514">
            <v>42270</v>
          </cell>
          <cell r="BR514">
            <v>42272</v>
          </cell>
          <cell r="BS514">
            <v>42270</v>
          </cell>
          <cell r="BT514">
            <v>42270</v>
          </cell>
          <cell r="BU514">
            <v>42270</v>
          </cell>
          <cell r="BV514">
            <v>42270</v>
          </cell>
          <cell r="BW514">
            <v>42270</v>
          </cell>
          <cell r="BX514">
            <v>42277</v>
          </cell>
          <cell r="BY514">
            <v>42270</v>
          </cell>
          <cell r="BZ514">
            <v>42277</v>
          </cell>
          <cell r="CA514">
            <v>42270</v>
          </cell>
          <cell r="CB514">
            <v>42270</v>
          </cell>
          <cell r="CC514">
            <v>42270</v>
          </cell>
          <cell r="CD514">
            <v>42272</v>
          </cell>
          <cell r="CE514">
            <v>42277</v>
          </cell>
        </row>
        <row r="515">
          <cell r="V515">
            <v>42269</v>
          </cell>
          <cell r="W515">
            <v>42269</v>
          </cell>
          <cell r="X515">
            <v>42249</v>
          </cell>
          <cell r="Y515">
            <v>42269</v>
          </cell>
          <cell r="Z515">
            <v>42269</v>
          </cell>
          <cell r="AA515">
            <v>42269</v>
          </cell>
          <cell r="AB515">
            <v>42271</v>
          </cell>
          <cell r="AC515">
            <v>42269</v>
          </cell>
          <cell r="AD515">
            <v>42269</v>
          </cell>
          <cell r="AE515">
            <v>42269</v>
          </cell>
          <cell r="AF515">
            <v>42269</v>
          </cell>
          <cell r="AG515">
            <v>42269</v>
          </cell>
          <cell r="AH515">
            <v>42276</v>
          </cell>
          <cell r="AI515">
            <v>42269</v>
          </cell>
          <cell r="AJ515">
            <v>42268</v>
          </cell>
          <cell r="AK515">
            <v>42269</v>
          </cell>
          <cell r="AL515">
            <v>42269</v>
          </cell>
          <cell r="AM515">
            <v>42251</v>
          </cell>
          <cell r="AN515">
            <v>42271</v>
          </cell>
          <cell r="AO515">
            <v>42270</v>
          </cell>
          <cell r="BL515">
            <v>42269</v>
          </cell>
          <cell r="BM515">
            <v>42269</v>
          </cell>
          <cell r="BN515">
            <v>42276</v>
          </cell>
          <cell r="BO515">
            <v>42269</v>
          </cell>
          <cell r="BP515">
            <v>42269</v>
          </cell>
          <cell r="BQ515">
            <v>42269</v>
          </cell>
          <cell r="BR515">
            <v>42271</v>
          </cell>
          <cell r="BS515">
            <v>42269</v>
          </cell>
          <cell r="BT515">
            <v>42269</v>
          </cell>
          <cell r="BU515">
            <v>42269</v>
          </cell>
          <cell r="BV515">
            <v>42269</v>
          </cell>
          <cell r="BW515">
            <v>42269</v>
          </cell>
          <cell r="BX515">
            <v>42276</v>
          </cell>
          <cell r="BY515">
            <v>42269</v>
          </cell>
          <cell r="BZ515">
            <v>42276</v>
          </cell>
          <cell r="CA515">
            <v>42269</v>
          </cell>
          <cell r="CB515">
            <v>42269</v>
          </cell>
          <cell r="CC515">
            <v>42269</v>
          </cell>
          <cell r="CD515">
            <v>42271</v>
          </cell>
          <cell r="CE515">
            <v>42276</v>
          </cell>
        </row>
        <row r="516">
          <cell r="V516">
            <v>42268</v>
          </cell>
          <cell r="W516">
            <v>42268</v>
          </cell>
          <cell r="X516">
            <v>42248</v>
          </cell>
          <cell r="Y516">
            <v>42268</v>
          </cell>
          <cell r="Z516">
            <v>42268</v>
          </cell>
          <cell r="AA516">
            <v>42268</v>
          </cell>
          <cell r="AB516">
            <v>42270</v>
          </cell>
          <cell r="AC516">
            <v>42268</v>
          </cell>
          <cell r="AD516">
            <v>42268</v>
          </cell>
          <cell r="AE516">
            <v>42268</v>
          </cell>
          <cell r="AF516">
            <v>42268</v>
          </cell>
          <cell r="AG516">
            <v>42268</v>
          </cell>
          <cell r="AH516">
            <v>42275</v>
          </cell>
          <cell r="AI516">
            <v>42268</v>
          </cell>
          <cell r="AJ516">
            <v>42265</v>
          </cell>
          <cell r="AK516">
            <v>42268</v>
          </cell>
          <cell r="AL516">
            <v>42268</v>
          </cell>
          <cell r="AM516">
            <v>42250</v>
          </cell>
          <cell r="AN516">
            <v>42270</v>
          </cell>
          <cell r="AO516">
            <v>42269</v>
          </cell>
          <cell r="BL516">
            <v>42268</v>
          </cell>
          <cell r="BM516">
            <v>42268</v>
          </cell>
          <cell r="BN516">
            <v>42275</v>
          </cell>
          <cell r="BO516">
            <v>42268</v>
          </cell>
          <cell r="BP516">
            <v>42268</v>
          </cell>
          <cell r="BQ516">
            <v>42268</v>
          </cell>
          <cell r="BR516">
            <v>42270</v>
          </cell>
          <cell r="BS516">
            <v>42268</v>
          </cell>
          <cell r="BT516">
            <v>42268</v>
          </cell>
          <cell r="BU516">
            <v>42268</v>
          </cell>
          <cell r="BV516">
            <v>42268</v>
          </cell>
          <cell r="BW516">
            <v>42268</v>
          </cell>
          <cell r="BX516">
            <v>42275</v>
          </cell>
          <cell r="BY516">
            <v>42268</v>
          </cell>
          <cell r="BZ516">
            <v>42275</v>
          </cell>
          <cell r="CA516">
            <v>42268</v>
          </cell>
          <cell r="CB516">
            <v>42268</v>
          </cell>
          <cell r="CC516">
            <v>42268</v>
          </cell>
          <cell r="CD516">
            <v>42270</v>
          </cell>
          <cell r="CE516">
            <v>42275</v>
          </cell>
        </row>
        <row r="517">
          <cell r="V517">
            <v>42265</v>
          </cell>
          <cell r="W517">
            <v>42265</v>
          </cell>
          <cell r="X517">
            <v>42247</v>
          </cell>
          <cell r="Y517">
            <v>42265</v>
          </cell>
          <cell r="Z517">
            <v>42265</v>
          </cell>
          <cell r="AA517">
            <v>42265</v>
          </cell>
          <cell r="AB517">
            <v>42269</v>
          </cell>
          <cell r="AC517">
            <v>42265</v>
          </cell>
          <cell r="AD517">
            <v>42265</v>
          </cell>
          <cell r="AE517">
            <v>42265</v>
          </cell>
          <cell r="AF517">
            <v>42265</v>
          </cell>
          <cell r="AG517">
            <v>42265</v>
          </cell>
          <cell r="AH517">
            <v>42272</v>
          </cell>
          <cell r="AI517">
            <v>42265</v>
          </cell>
          <cell r="AJ517">
            <v>42264</v>
          </cell>
          <cell r="AK517">
            <v>42265</v>
          </cell>
          <cell r="AL517">
            <v>42265</v>
          </cell>
          <cell r="AM517">
            <v>42249</v>
          </cell>
          <cell r="AN517">
            <v>42269</v>
          </cell>
          <cell r="AO517">
            <v>42268</v>
          </cell>
          <cell r="BL517">
            <v>42265</v>
          </cell>
          <cell r="BM517">
            <v>42265</v>
          </cell>
          <cell r="BN517">
            <v>42272</v>
          </cell>
          <cell r="BO517">
            <v>42265</v>
          </cell>
          <cell r="BP517">
            <v>42265</v>
          </cell>
          <cell r="BQ517">
            <v>42265</v>
          </cell>
          <cell r="BR517">
            <v>42269</v>
          </cell>
          <cell r="BS517">
            <v>42265</v>
          </cell>
          <cell r="BT517">
            <v>42265</v>
          </cell>
          <cell r="BU517">
            <v>42265</v>
          </cell>
          <cell r="BV517">
            <v>42265</v>
          </cell>
          <cell r="BW517">
            <v>42265</v>
          </cell>
          <cell r="BX517">
            <v>42272</v>
          </cell>
          <cell r="BY517">
            <v>42265</v>
          </cell>
          <cell r="BZ517">
            <v>42272</v>
          </cell>
          <cell r="CA517">
            <v>42265</v>
          </cell>
          <cell r="CB517">
            <v>42265</v>
          </cell>
          <cell r="CC517">
            <v>42265</v>
          </cell>
          <cell r="CD517">
            <v>42269</v>
          </cell>
          <cell r="CE517">
            <v>42272</v>
          </cell>
        </row>
        <row r="518">
          <cell r="V518">
            <v>42264</v>
          </cell>
          <cell r="W518">
            <v>42264</v>
          </cell>
          <cell r="X518">
            <v>42244</v>
          </cell>
          <cell r="Y518">
            <v>42264</v>
          </cell>
          <cell r="Z518">
            <v>42264</v>
          </cell>
          <cell r="AA518">
            <v>42264</v>
          </cell>
          <cell r="AB518">
            <v>42268</v>
          </cell>
          <cell r="AC518">
            <v>42264</v>
          </cell>
          <cell r="AD518">
            <v>42264</v>
          </cell>
          <cell r="AE518">
            <v>42264</v>
          </cell>
          <cell r="AF518">
            <v>42264</v>
          </cell>
          <cell r="AG518">
            <v>42264</v>
          </cell>
          <cell r="AH518">
            <v>42271</v>
          </cell>
          <cell r="AI518">
            <v>42264</v>
          </cell>
          <cell r="AJ518">
            <v>42263</v>
          </cell>
          <cell r="AK518">
            <v>42264</v>
          </cell>
          <cell r="AL518">
            <v>42264</v>
          </cell>
          <cell r="AM518">
            <v>42248</v>
          </cell>
          <cell r="AN518">
            <v>42268</v>
          </cell>
          <cell r="AO518">
            <v>42265</v>
          </cell>
          <cell r="BL518">
            <v>42264</v>
          </cell>
          <cell r="BM518">
            <v>42264</v>
          </cell>
          <cell r="BN518">
            <v>42271</v>
          </cell>
          <cell r="BO518">
            <v>42264</v>
          </cell>
          <cell r="BP518">
            <v>42264</v>
          </cell>
          <cell r="BQ518">
            <v>42264</v>
          </cell>
          <cell r="BR518">
            <v>42268</v>
          </cell>
          <cell r="BS518">
            <v>42264</v>
          </cell>
          <cell r="BT518">
            <v>42264</v>
          </cell>
          <cell r="BU518">
            <v>42264</v>
          </cell>
          <cell r="BV518">
            <v>42264</v>
          </cell>
          <cell r="BW518">
            <v>42264</v>
          </cell>
          <cell r="BX518">
            <v>42271</v>
          </cell>
          <cell r="BY518">
            <v>42264</v>
          </cell>
          <cell r="BZ518">
            <v>42271</v>
          </cell>
          <cell r="CA518">
            <v>42264</v>
          </cell>
          <cell r="CB518">
            <v>42264</v>
          </cell>
          <cell r="CC518">
            <v>42264</v>
          </cell>
          <cell r="CD518">
            <v>42268</v>
          </cell>
          <cell r="CE518">
            <v>42271</v>
          </cell>
        </row>
        <row r="519">
          <cell r="V519">
            <v>42263</v>
          </cell>
          <cell r="W519">
            <v>42263</v>
          </cell>
          <cell r="X519">
            <v>42243</v>
          </cell>
          <cell r="Y519">
            <v>42263</v>
          </cell>
          <cell r="Z519">
            <v>42263</v>
          </cell>
          <cell r="AA519">
            <v>42263</v>
          </cell>
          <cell r="AB519">
            <v>42265</v>
          </cell>
          <cell r="AC519">
            <v>42263</v>
          </cell>
          <cell r="AD519">
            <v>42263</v>
          </cell>
          <cell r="AE519">
            <v>42263</v>
          </cell>
          <cell r="AF519">
            <v>42263</v>
          </cell>
          <cell r="AG519">
            <v>42263</v>
          </cell>
          <cell r="AH519">
            <v>42270</v>
          </cell>
          <cell r="AI519">
            <v>42263</v>
          </cell>
          <cell r="AJ519">
            <v>42262</v>
          </cell>
          <cell r="AK519">
            <v>42263</v>
          </cell>
          <cell r="AL519">
            <v>42263</v>
          </cell>
          <cell r="AM519">
            <v>42247</v>
          </cell>
          <cell r="AN519">
            <v>42265</v>
          </cell>
          <cell r="AO519">
            <v>42264</v>
          </cell>
          <cell r="BL519">
            <v>42263</v>
          </cell>
          <cell r="BM519">
            <v>42263</v>
          </cell>
          <cell r="BN519">
            <v>42270</v>
          </cell>
          <cell r="BO519">
            <v>42263</v>
          </cell>
          <cell r="BP519">
            <v>42263</v>
          </cell>
          <cell r="BQ519">
            <v>42263</v>
          </cell>
          <cell r="BR519">
            <v>42265</v>
          </cell>
          <cell r="BS519">
            <v>42263</v>
          </cell>
          <cell r="BT519">
            <v>42263</v>
          </cell>
          <cell r="BU519">
            <v>42263</v>
          </cell>
          <cell r="BV519">
            <v>42263</v>
          </cell>
          <cell r="BW519">
            <v>42263</v>
          </cell>
          <cell r="BX519">
            <v>42270</v>
          </cell>
          <cell r="BY519">
            <v>42263</v>
          </cell>
          <cell r="BZ519">
            <v>42270</v>
          </cell>
          <cell r="CA519">
            <v>42263</v>
          </cell>
          <cell r="CB519">
            <v>42263</v>
          </cell>
          <cell r="CC519">
            <v>42263</v>
          </cell>
          <cell r="CD519">
            <v>42265</v>
          </cell>
          <cell r="CE519">
            <v>42270</v>
          </cell>
        </row>
        <row r="520">
          <cell r="V520">
            <v>42262</v>
          </cell>
          <cell r="W520">
            <v>42262</v>
          </cell>
          <cell r="X520">
            <v>42242</v>
          </cell>
          <cell r="Y520">
            <v>42262</v>
          </cell>
          <cell r="Z520">
            <v>42262</v>
          </cell>
          <cell r="AA520">
            <v>42262</v>
          </cell>
          <cell r="AB520">
            <v>42264</v>
          </cell>
          <cell r="AC520">
            <v>42262</v>
          </cell>
          <cell r="AD520">
            <v>42262</v>
          </cell>
          <cell r="AE520">
            <v>42262</v>
          </cell>
          <cell r="AF520">
            <v>42262</v>
          </cell>
          <cell r="AG520">
            <v>42262</v>
          </cell>
          <cell r="AH520">
            <v>42269</v>
          </cell>
          <cell r="AI520">
            <v>42262</v>
          </cell>
          <cell r="AJ520">
            <v>42261</v>
          </cell>
          <cell r="AK520">
            <v>42262</v>
          </cell>
          <cell r="AL520">
            <v>42262</v>
          </cell>
          <cell r="AM520">
            <v>42244</v>
          </cell>
          <cell r="AN520">
            <v>42264</v>
          </cell>
          <cell r="AO520">
            <v>42263</v>
          </cell>
          <cell r="BL520">
            <v>42262</v>
          </cell>
          <cell r="BM520">
            <v>42262</v>
          </cell>
          <cell r="BN520">
            <v>42269</v>
          </cell>
          <cell r="BO520">
            <v>42262</v>
          </cell>
          <cell r="BP520">
            <v>42262</v>
          </cell>
          <cell r="BQ520">
            <v>42262</v>
          </cell>
          <cell r="BR520">
            <v>42264</v>
          </cell>
          <cell r="BS520">
            <v>42262</v>
          </cell>
          <cell r="BT520">
            <v>42262</v>
          </cell>
          <cell r="BU520">
            <v>42262</v>
          </cell>
          <cell r="BV520">
            <v>42262</v>
          </cell>
          <cell r="BW520">
            <v>42262</v>
          </cell>
          <cell r="BX520">
            <v>42269</v>
          </cell>
          <cell r="BY520">
            <v>42262</v>
          </cell>
          <cell r="BZ520">
            <v>42269</v>
          </cell>
          <cell r="CA520">
            <v>42262</v>
          </cell>
          <cell r="CB520">
            <v>42262</v>
          </cell>
          <cell r="CC520">
            <v>42262</v>
          </cell>
          <cell r="CD520">
            <v>42264</v>
          </cell>
          <cell r="CE520">
            <v>42269</v>
          </cell>
        </row>
        <row r="521">
          <cell r="V521">
            <v>42261</v>
          </cell>
          <cell r="W521">
            <v>42261</v>
          </cell>
          <cell r="X521">
            <v>42241</v>
          </cell>
          <cell r="Y521">
            <v>42261</v>
          </cell>
          <cell r="Z521">
            <v>42261</v>
          </cell>
          <cell r="AA521">
            <v>42261</v>
          </cell>
          <cell r="AB521">
            <v>42263</v>
          </cell>
          <cell r="AC521">
            <v>42261</v>
          </cell>
          <cell r="AD521">
            <v>42261</v>
          </cell>
          <cell r="AE521">
            <v>42261</v>
          </cell>
          <cell r="AF521">
            <v>42261</v>
          </cell>
          <cell r="AG521">
            <v>42261</v>
          </cell>
          <cell r="AH521">
            <v>42268</v>
          </cell>
          <cell r="AI521">
            <v>42261</v>
          </cell>
          <cell r="AJ521">
            <v>42258</v>
          </cell>
          <cell r="AK521">
            <v>42261</v>
          </cell>
          <cell r="AL521">
            <v>42261</v>
          </cell>
          <cell r="AM521">
            <v>42243</v>
          </cell>
          <cell r="AN521">
            <v>42263</v>
          </cell>
          <cell r="AO521">
            <v>42262</v>
          </cell>
          <cell r="BL521">
            <v>42261</v>
          </cell>
          <cell r="BM521">
            <v>42261</v>
          </cell>
          <cell r="BN521">
            <v>42268</v>
          </cell>
          <cell r="BO521">
            <v>42261</v>
          </cell>
          <cell r="BP521">
            <v>42261</v>
          </cell>
          <cell r="BQ521">
            <v>42261</v>
          </cell>
          <cell r="BR521">
            <v>42263</v>
          </cell>
          <cell r="BS521">
            <v>42261</v>
          </cell>
          <cell r="BT521">
            <v>42261</v>
          </cell>
          <cell r="BU521">
            <v>42261</v>
          </cell>
          <cell r="BV521">
            <v>42261</v>
          </cell>
          <cell r="BW521">
            <v>42261</v>
          </cell>
          <cell r="BX521">
            <v>42268</v>
          </cell>
          <cell r="BY521">
            <v>42261</v>
          </cell>
          <cell r="BZ521">
            <v>42268</v>
          </cell>
          <cell r="CA521">
            <v>42261</v>
          </cell>
          <cell r="CB521">
            <v>42261</v>
          </cell>
          <cell r="CC521">
            <v>42261</v>
          </cell>
          <cell r="CD521">
            <v>42263</v>
          </cell>
          <cell r="CE521">
            <v>42268</v>
          </cell>
        </row>
        <row r="522">
          <cell r="V522">
            <v>42258</v>
          </cell>
          <cell r="W522">
            <v>42258</v>
          </cell>
          <cell r="X522">
            <v>42240</v>
          </cell>
          <cell r="Y522">
            <v>42258</v>
          </cell>
          <cell r="Z522">
            <v>42258</v>
          </cell>
          <cell r="AA522">
            <v>42258</v>
          </cell>
          <cell r="AB522">
            <v>42262</v>
          </cell>
          <cell r="AC522">
            <v>42258</v>
          </cell>
          <cell r="AD522">
            <v>42258</v>
          </cell>
          <cell r="AE522">
            <v>42258</v>
          </cell>
          <cell r="AF522">
            <v>42258</v>
          </cell>
          <cell r="AG522">
            <v>42258</v>
          </cell>
          <cell r="AH522">
            <v>42265</v>
          </cell>
          <cell r="AI522">
            <v>42258</v>
          </cell>
          <cell r="AJ522">
            <v>42257</v>
          </cell>
          <cell r="AK522">
            <v>42258</v>
          </cell>
          <cell r="AL522">
            <v>42258</v>
          </cell>
          <cell r="AM522">
            <v>42242</v>
          </cell>
          <cell r="AN522">
            <v>42262</v>
          </cell>
          <cell r="AO522">
            <v>42261</v>
          </cell>
          <cell r="BL522">
            <v>42258</v>
          </cell>
          <cell r="BM522">
            <v>42258</v>
          </cell>
          <cell r="BN522">
            <v>42265</v>
          </cell>
          <cell r="BO522">
            <v>42258</v>
          </cell>
          <cell r="BP522">
            <v>42258</v>
          </cell>
          <cell r="BQ522">
            <v>42258</v>
          </cell>
          <cell r="BR522">
            <v>42262</v>
          </cell>
          <cell r="BS522">
            <v>42258</v>
          </cell>
          <cell r="BT522">
            <v>42258</v>
          </cell>
          <cell r="BU522">
            <v>42258</v>
          </cell>
          <cell r="BV522">
            <v>42258</v>
          </cell>
          <cell r="BW522">
            <v>42258</v>
          </cell>
          <cell r="BX522">
            <v>42265</v>
          </cell>
          <cell r="BY522">
            <v>42258</v>
          </cell>
          <cell r="BZ522">
            <v>42265</v>
          </cell>
          <cell r="CA522">
            <v>42258</v>
          </cell>
          <cell r="CB522">
            <v>42258</v>
          </cell>
          <cell r="CC522">
            <v>42258</v>
          </cell>
          <cell r="CD522">
            <v>42262</v>
          </cell>
          <cell r="CE522">
            <v>42265</v>
          </cell>
        </row>
        <row r="523">
          <cell r="V523">
            <v>42257</v>
          </cell>
          <cell r="W523">
            <v>42257</v>
          </cell>
          <cell r="X523">
            <v>42237</v>
          </cell>
          <cell r="Y523">
            <v>42257</v>
          </cell>
          <cell r="Z523">
            <v>42257</v>
          </cell>
          <cell r="AA523">
            <v>42257</v>
          </cell>
          <cell r="AB523">
            <v>42261</v>
          </cell>
          <cell r="AC523">
            <v>42257</v>
          </cell>
          <cell r="AD523">
            <v>42257</v>
          </cell>
          <cell r="AE523">
            <v>42257</v>
          </cell>
          <cell r="AF523">
            <v>42257</v>
          </cell>
          <cell r="AG523">
            <v>42257</v>
          </cell>
          <cell r="AH523">
            <v>42264</v>
          </cell>
          <cell r="AI523">
            <v>42257</v>
          </cell>
          <cell r="AJ523">
            <v>42256</v>
          </cell>
          <cell r="AK523">
            <v>42257</v>
          </cell>
          <cell r="AL523">
            <v>42257</v>
          </cell>
          <cell r="AM523">
            <v>42241</v>
          </cell>
          <cell r="AN523">
            <v>42261</v>
          </cell>
          <cell r="AO523">
            <v>42258</v>
          </cell>
          <cell r="BL523">
            <v>42257</v>
          </cell>
          <cell r="BM523">
            <v>42257</v>
          </cell>
          <cell r="BN523">
            <v>42264</v>
          </cell>
          <cell r="BO523">
            <v>42257</v>
          </cell>
          <cell r="BP523">
            <v>42257</v>
          </cell>
          <cell r="BQ523">
            <v>42257</v>
          </cell>
          <cell r="BR523">
            <v>42261</v>
          </cell>
          <cell r="BS523">
            <v>42257</v>
          </cell>
          <cell r="BT523">
            <v>42257</v>
          </cell>
          <cell r="BU523">
            <v>42257</v>
          </cell>
          <cell r="BV523">
            <v>42257</v>
          </cell>
          <cell r="BW523">
            <v>42257</v>
          </cell>
          <cell r="BX523">
            <v>42264</v>
          </cell>
          <cell r="BY523">
            <v>42257</v>
          </cell>
          <cell r="BZ523">
            <v>42264</v>
          </cell>
          <cell r="CA523">
            <v>42257</v>
          </cell>
          <cell r="CB523">
            <v>42257</v>
          </cell>
          <cell r="CC523">
            <v>42257</v>
          </cell>
          <cell r="CD523">
            <v>42261</v>
          </cell>
          <cell r="CE523">
            <v>42264</v>
          </cell>
        </row>
        <row r="524">
          <cell r="V524">
            <v>42256</v>
          </cell>
          <cell r="W524">
            <v>42256</v>
          </cell>
          <cell r="X524">
            <v>42236</v>
          </cell>
          <cell r="Y524">
            <v>42256</v>
          </cell>
          <cell r="Z524">
            <v>42256</v>
          </cell>
          <cell r="AA524">
            <v>42256</v>
          </cell>
          <cell r="AB524">
            <v>42258</v>
          </cell>
          <cell r="AC524">
            <v>42256</v>
          </cell>
          <cell r="AD524">
            <v>42256</v>
          </cell>
          <cell r="AE524">
            <v>42256</v>
          </cell>
          <cell r="AF524">
            <v>42256</v>
          </cell>
          <cell r="AG524">
            <v>42256</v>
          </cell>
          <cell r="AH524">
            <v>42263</v>
          </cell>
          <cell r="AI524">
            <v>42256</v>
          </cell>
          <cell r="AJ524">
            <v>42255</v>
          </cell>
          <cell r="AK524">
            <v>42256</v>
          </cell>
          <cell r="AL524">
            <v>42256</v>
          </cell>
          <cell r="AM524">
            <v>42240</v>
          </cell>
          <cell r="AN524">
            <v>42258</v>
          </cell>
          <cell r="AO524">
            <v>42257</v>
          </cell>
          <cell r="BL524">
            <v>42256</v>
          </cell>
          <cell r="BM524">
            <v>42256</v>
          </cell>
          <cell r="BN524">
            <v>42263</v>
          </cell>
          <cell r="BO524">
            <v>42256</v>
          </cell>
          <cell r="BP524">
            <v>42256</v>
          </cell>
          <cell r="BQ524">
            <v>42256</v>
          </cell>
          <cell r="BR524">
            <v>42258</v>
          </cell>
          <cell r="BS524">
            <v>42256</v>
          </cell>
          <cell r="BT524">
            <v>42256</v>
          </cell>
          <cell r="BU524">
            <v>42256</v>
          </cell>
          <cell r="BV524">
            <v>42256</v>
          </cell>
          <cell r="BW524">
            <v>42256</v>
          </cell>
          <cell r="BX524">
            <v>42263</v>
          </cell>
          <cell r="BY524">
            <v>42256</v>
          </cell>
          <cell r="BZ524">
            <v>42263</v>
          </cell>
          <cell r="CA524">
            <v>42256</v>
          </cell>
          <cell r="CB524">
            <v>42256</v>
          </cell>
          <cell r="CC524">
            <v>42256</v>
          </cell>
          <cell r="CD524">
            <v>42258</v>
          </cell>
          <cell r="CE524">
            <v>42263</v>
          </cell>
        </row>
        <row r="525">
          <cell r="V525">
            <v>42255</v>
          </cell>
          <cell r="W525">
            <v>42255</v>
          </cell>
          <cell r="X525">
            <v>42235</v>
          </cell>
          <cell r="Y525">
            <v>42255</v>
          </cell>
          <cell r="Z525">
            <v>42255</v>
          </cell>
          <cell r="AA525">
            <v>42255</v>
          </cell>
          <cell r="AB525">
            <v>42257</v>
          </cell>
          <cell r="AC525">
            <v>42255</v>
          </cell>
          <cell r="AD525">
            <v>42255</v>
          </cell>
          <cell r="AE525">
            <v>42255</v>
          </cell>
          <cell r="AF525">
            <v>42255</v>
          </cell>
          <cell r="AG525">
            <v>42255</v>
          </cell>
          <cell r="AH525">
            <v>42262</v>
          </cell>
          <cell r="AI525">
            <v>42255</v>
          </cell>
          <cell r="AJ525">
            <v>42254</v>
          </cell>
          <cell r="AK525">
            <v>42255</v>
          </cell>
          <cell r="AL525">
            <v>42255</v>
          </cell>
          <cell r="AM525">
            <v>42237</v>
          </cell>
          <cell r="AN525">
            <v>42257</v>
          </cell>
          <cell r="AO525">
            <v>42256</v>
          </cell>
          <cell r="BL525">
            <v>42255</v>
          </cell>
          <cell r="BM525">
            <v>42255</v>
          </cell>
          <cell r="BN525">
            <v>42262</v>
          </cell>
          <cell r="BO525">
            <v>42255</v>
          </cell>
          <cell r="BP525">
            <v>42255</v>
          </cell>
          <cell r="BQ525">
            <v>42255</v>
          </cell>
          <cell r="BR525">
            <v>42257</v>
          </cell>
          <cell r="BS525">
            <v>42255</v>
          </cell>
          <cell r="BT525">
            <v>42255</v>
          </cell>
          <cell r="BU525">
            <v>42255</v>
          </cell>
          <cell r="BV525">
            <v>42255</v>
          </cell>
          <cell r="BW525">
            <v>42255</v>
          </cell>
          <cell r="BX525">
            <v>42262</v>
          </cell>
          <cell r="BY525">
            <v>42255</v>
          </cell>
          <cell r="BZ525">
            <v>42262</v>
          </cell>
          <cell r="CA525">
            <v>42255</v>
          </cell>
          <cell r="CB525">
            <v>42255</v>
          </cell>
          <cell r="CC525">
            <v>42255</v>
          </cell>
          <cell r="CD525">
            <v>42257</v>
          </cell>
          <cell r="CE525">
            <v>42262</v>
          </cell>
        </row>
        <row r="526">
          <cell r="V526">
            <v>42251</v>
          </cell>
          <cell r="W526">
            <v>42251</v>
          </cell>
          <cell r="X526">
            <v>42234</v>
          </cell>
          <cell r="Y526">
            <v>42251</v>
          </cell>
          <cell r="Z526">
            <v>42251</v>
          </cell>
          <cell r="AA526">
            <v>42251</v>
          </cell>
          <cell r="AB526">
            <v>42256</v>
          </cell>
          <cell r="AC526">
            <v>42251</v>
          </cell>
          <cell r="AD526">
            <v>42251</v>
          </cell>
          <cell r="AE526">
            <v>42251</v>
          </cell>
          <cell r="AF526">
            <v>42251</v>
          </cell>
          <cell r="AG526">
            <v>42251</v>
          </cell>
          <cell r="AH526">
            <v>42261</v>
          </cell>
          <cell r="AI526">
            <v>42251</v>
          </cell>
          <cell r="AJ526">
            <v>42251</v>
          </cell>
          <cell r="AK526">
            <v>42251</v>
          </cell>
          <cell r="AL526">
            <v>42251</v>
          </cell>
          <cell r="AM526">
            <v>42236</v>
          </cell>
          <cell r="AN526">
            <v>42256</v>
          </cell>
          <cell r="AO526">
            <v>42255</v>
          </cell>
          <cell r="BL526">
            <v>42251</v>
          </cell>
          <cell r="BM526">
            <v>42251</v>
          </cell>
          <cell r="BN526">
            <v>42261</v>
          </cell>
          <cell r="BO526">
            <v>42251</v>
          </cell>
          <cell r="BP526">
            <v>42251</v>
          </cell>
          <cell r="BQ526">
            <v>42251</v>
          </cell>
          <cell r="BR526">
            <v>42256</v>
          </cell>
          <cell r="BS526">
            <v>42251</v>
          </cell>
          <cell r="BT526">
            <v>42251</v>
          </cell>
          <cell r="BU526">
            <v>42251</v>
          </cell>
          <cell r="BV526">
            <v>42251</v>
          </cell>
          <cell r="BW526">
            <v>42251</v>
          </cell>
          <cell r="BX526">
            <v>42261</v>
          </cell>
          <cell r="BY526">
            <v>42251</v>
          </cell>
          <cell r="BZ526">
            <v>42261</v>
          </cell>
          <cell r="CA526">
            <v>42251</v>
          </cell>
          <cell r="CB526">
            <v>42251</v>
          </cell>
          <cell r="CC526">
            <v>42251</v>
          </cell>
          <cell r="CD526">
            <v>42256</v>
          </cell>
          <cell r="CE526">
            <v>42261</v>
          </cell>
        </row>
        <row r="527">
          <cell r="V527">
            <v>42250</v>
          </cell>
          <cell r="W527">
            <v>42250</v>
          </cell>
          <cell r="X527">
            <v>42233</v>
          </cell>
          <cell r="Y527">
            <v>42250</v>
          </cell>
          <cell r="Z527">
            <v>42250</v>
          </cell>
          <cell r="AA527">
            <v>42250</v>
          </cell>
          <cell r="AB527">
            <v>42255</v>
          </cell>
          <cell r="AC527">
            <v>42250</v>
          </cell>
          <cell r="AD527">
            <v>42250</v>
          </cell>
          <cell r="AE527">
            <v>42250</v>
          </cell>
          <cell r="AF527">
            <v>42250</v>
          </cell>
          <cell r="AG527">
            <v>42250</v>
          </cell>
          <cell r="AH527">
            <v>42258</v>
          </cell>
          <cell r="AI527">
            <v>42250</v>
          </cell>
          <cell r="AJ527">
            <v>42250</v>
          </cell>
          <cell r="AK527">
            <v>42250</v>
          </cell>
          <cell r="AL527">
            <v>42250</v>
          </cell>
          <cell r="AM527">
            <v>42235</v>
          </cell>
          <cell r="AN527">
            <v>42255</v>
          </cell>
          <cell r="AO527">
            <v>42254</v>
          </cell>
          <cell r="BL527">
            <v>42250</v>
          </cell>
          <cell r="BM527">
            <v>42250</v>
          </cell>
          <cell r="BN527">
            <v>42258</v>
          </cell>
          <cell r="BO527">
            <v>42250</v>
          </cell>
          <cell r="BP527">
            <v>42250</v>
          </cell>
          <cell r="BQ527">
            <v>42250</v>
          </cell>
          <cell r="BR527">
            <v>42255</v>
          </cell>
          <cell r="BS527">
            <v>42250</v>
          </cell>
          <cell r="BT527">
            <v>42250</v>
          </cell>
          <cell r="BU527">
            <v>42250</v>
          </cell>
          <cell r="BV527">
            <v>42250</v>
          </cell>
          <cell r="BW527">
            <v>42250</v>
          </cell>
          <cell r="BX527">
            <v>42258</v>
          </cell>
          <cell r="BY527">
            <v>42250</v>
          </cell>
          <cell r="BZ527">
            <v>42258</v>
          </cell>
          <cell r="CA527">
            <v>42250</v>
          </cell>
          <cell r="CB527">
            <v>42250</v>
          </cell>
          <cell r="CC527">
            <v>42250</v>
          </cell>
          <cell r="CD527">
            <v>42255</v>
          </cell>
          <cell r="CE527">
            <v>42258</v>
          </cell>
        </row>
        <row r="528">
          <cell r="V528">
            <v>42249</v>
          </cell>
          <cell r="W528">
            <v>42249</v>
          </cell>
          <cell r="X528">
            <v>42230</v>
          </cell>
          <cell r="Y528">
            <v>42249</v>
          </cell>
          <cell r="Z528">
            <v>42249</v>
          </cell>
          <cell r="AA528">
            <v>42249</v>
          </cell>
          <cell r="AB528">
            <v>42254</v>
          </cell>
          <cell r="AC528">
            <v>42249</v>
          </cell>
          <cell r="AD528">
            <v>42249</v>
          </cell>
          <cell r="AE528">
            <v>42249</v>
          </cell>
          <cell r="AF528">
            <v>42249</v>
          </cell>
          <cell r="AG528">
            <v>42249</v>
          </cell>
          <cell r="AH528">
            <v>42257</v>
          </cell>
          <cell r="AI528">
            <v>42249</v>
          </cell>
          <cell r="AJ528">
            <v>42249</v>
          </cell>
          <cell r="AK528">
            <v>42249</v>
          </cell>
          <cell r="AL528">
            <v>42249</v>
          </cell>
          <cell r="AM528">
            <v>42234</v>
          </cell>
          <cell r="AN528">
            <v>42254</v>
          </cell>
          <cell r="AO528">
            <v>42251</v>
          </cell>
          <cell r="BL528">
            <v>42249</v>
          </cell>
          <cell r="BM528">
            <v>42249</v>
          </cell>
          <cell r="BN528">
            <v>42257</v>
          </cell>
          <cell r="BO528">
            <v>42249</v>
          </cell>
          <cell r="BP528">
            <v>42249</v>
          </cell>
          <cell r="BQ528">
            <v>42249</v>
          </cell>
          <cell r="BR528">
            <v>42254</v>
          </cell>
          <cell r="BS528">
            <v>42249</v>
          </cell>
          <cell r="BT528">
            <v>42249</v>
          </cell>
          <cell r="BU528">
            <v>42249</v>
          </cell>
          <cell r="BV528">
            <v>42249</v>
          </cell>
          <cell r="BW528">
            <v>42249</v>
          </cell>
          <cell r="BX528">
            <v>42257</v>
          </cell>
          <cell r="BY528">
            <v>42249</v>
          </cell>
          <cell r="BZ528">
            <v>42257</v>
          </cell>
          <cell r="CA528">
            <v>42249</v>
          </cell>
          <cell r="CB528">
            <v>42249</v>
          </cell>
          <cell r="CC528">
            <v>42249</v>
          </cell>
          <cell r="CD528">
            <v>42254</v>
          </cell>
          <cell r="CE528">
            <v>42257</v>
          </cell>
        </row>
        <row r="529">
          <cell r="V529">
            <v>42248</v>
          </cell>
          <cell r="W529">
            <v>42248</v>
          </cell>
          <cell r="X529">
            <v>42229</v>
          </cell>
          <cell r="Y529">
            <v>42248</v>
          </cell>
          <cell r="Z529">
            <v>42248</v>
          </cell>
          <cell r="AA529">
            <v>42248</v>
          </cell>
          <cell r="AB529">
            <v>42251</v>
          </cell>
          <cell r="AC529">
            <v>42248</v>
          </cell>
          <cell r="AD529">
            <v>42248</v>
          </cell>
          <cell r="AE529">
            <v>42248</v>
          </cell>
          <cell r="AF529">
            <v>42248</v>
          </cell>
          <cell r="AG529">
            <v>42248</v>
          </cell>
          <cell r="AH529">
            <v>42256</v>
          </cell>
          <cell r="AI529">
            <v>42248</v>
          </cell>
          <cell r="AJ529">
            <v>42248</v>
          </cell>
          <cell r="AK529">
            <v>42248</v>
          </cell>
          <cell r="AL529">
            <v>42248</v>
          </cell>
          <cell r="AM529">
            <v>42233</v>
          </cell>
          <cell r="AN529">
            <v>42251</v>
          </cell>
          <cell r="AO529">
            <v>42250</v>
          </cell>
          <cell r="BL529">
            <v>42248</v>
          </cell>
          <cell r="BM529">
            <v>42248</v>
          </cell>
          <cell r="BN529">
            <v>42256</v>
          </cell>
          <cell r="BO529">
            <v>42248</v>
          </cell>
          <cell r="BP529">
            <v>42248</v>
          </cell>
          <cell r="BQ529">
            <v>42248</v>
          </cell>
          <cell r="BR529">
            <v>42251</v>
          </cell>
          <cell r="BS529">
            <v>42248</v>
          </cell>
          <cell r="BT529">
            <v>42248</v>
          </cell>
          <cell r="BU529">
            <v>42248</v>
          </cell>
          <cell r="BV529">
            <v>42248</v>
          </cell>
          <cell r="BW529">
            <v>42248</v>
          </cell>
          <cell r="BX529">
            <v>42256</v>
          </cell>
          <cell r="BY529">
            <v>42248</v>
          </cell>
          <cell r="BZ529">
            <v>42256</v>
          </cell>
          <cell r="CA529">
            <v>42248</v>
          </cell>
          <cell r="CB529">
            <v>42248</v>
          </cell>
          <cell r="CC529">
            <v>42248</v>
          </cell>
          <cell r="CD529">
            <v>42251</v>
          </cell>
          <cell r="CE529">
            <v>42256</v>
          </cell>
        </row>
        <row r="530">
          <cell r="V530">
            <v>42247</v>
          </cell>
          <cell r="W530">
            <v>42247</v>
          </cell>
          <cell r="X530">
            <v>42228</v>
          </cell>
          <cell r="Y530">
            <v>42247</v>
          </cell>
          <cell r="Z530">
            <v>42247</v>
          </cell>
          <cell r="AA530">
            <v>42247</v>
          </cell>
          <cell r="AB530">
            <v>42250</v>
          </cell>
          <cell r="AC530">
            <v>42247</v>
          </cell>
          <cell r="AD530">
            <v>42247</v>
          </cell>
          <cell r="AE530">
            <v>42247</v>
          </cell>
          <cell r="AF530">
            <v>42247</v>
          </cell>
          <cell r="AG530">
            <v>42247</v>
          </cell>
          <cell r="AH530">
            <v>42255</v>
          </cell>
          <cell r="AI530">
            <v>42247</v>
          </cell>
          <cell r="AJ530">
            <v>42247</v>
          </cell>
          <cell r="AK530">
            <v>42247</v>
          </cell>
          <cell r="AL530">
            <v>42247</v>
          </cell>
          <cell r="AM530">
            <v>42230</v>
          </cell>
          <cell r="AN530">
            <v>42250</v>
          </cell>
          <cell r="AO530">
            <v>42249</v>
          </cell>
          <cell r="BL530">
            <v>42247</v>
          </cell>
          <cell r="BM530">
            <v>42247</v>
          </cell>
          <cell r="BN530">
            <v>42255</v>
          </cell>
          <cell r="BO530">
            <v>42247</v>
          </cell>
          <cell r="BP530">
            <v>42247</v>
          </cell>
          <cell r="BQ530">
            <v>42247</v>
          </cell>
          <cell r="BR530">
            <v>42250</v>
          </cell>
          <cell r="BS530">
            <v>42247</v>
          </cell>
          <cell r="BT530">
            <v>42247</v>
          </cell>
          <cell r="BU530">
            <v>42247</v>
          </cell>
          <cell r="BV530">
            <v>42247</v>
          </cell>
          <cell r="BW530">
            <v>42247</v>
          </cell>
          <cell r="BX530">
            <v>42255</v>
          </cell>
          <cell r="BY530">
            <v>42247</v>
          </cell>
          <cell r="BZ530">
            <v>42255</v>
          </cell>
          <cell r="CA530">
            <v>42247</v>
          </cell>
          <cell r="CB530">
            <v>42247</v>
          </cell>
          <cell r="CC530">
            <v>42247</v>
          </cell>
          <cell r="CD530">
            <v>42250</v>
          </cell>
          <cell r="CE530">
            <v>42255</v>
          </cell>
        </row>
        <row r="531">
          <cell r="V531">
            <v>42244</v>
          </cell>
          <cell r="W531">
            <v>42244</v>
          </cell>
          <cell r="X531">
            <v>42227</v>
          </cell>
          <cell r="Y531">
            <v>42244</v>
          </cell>
          <cell r="Z531">
            <v>42244</v>
          </cell>
          <cell r="AA531">
            <v>42244</v>
          </cell>
          <cell r="AB531">
            <v>42249</v>
          </cell>
          <cell r="AC531">
            <v>42244</v>
          </cell>
          <cell r="AD531">
            <v>42244</v>
          </cell>
          <cell r="AE531">
            <v>42244</v>
          </cell>
          <cell r="AF531">
            <v>42244</v>
          </cell>
          <cell r="AG531">
            <v>42244</v>
          </cell>
          <cell r="AH531">
            <v>42254</v>
          </cell>
          <cell r="AI531">
            <v>42244</v>
          </cell>
          <cell r="AJ531">
            <v>42244</v>
          </cell>
          <cell r="AK531">
            <v>42244</v>
          </cell>
          <cell r="AL531">
            <v>42244</v>
          </cell>
          <cell r="AM531">
            <v>42229</v>
          </cell>
          <cell r="AN531">
            <v>42249</v>
          </cell>
          <cell r="AO531">
            <v>42248</v>
          </cell>
          <cell r="BL531">
            <v>42244</v>
          </cell>
          <cell r="BM531">
            <v>42244</v>
          </cell>
          <cell r="BN531">
            <v>42254</v>
          </cell>
          <cell r="BO531">
            <v>42244</v>
          </cell>
          <cell r="BP531">
            <v>42244</v>
          </cell>
          <cell r="BQ531">
            <v>42244</v>
          </cell>
          <cell r="BR531">
            <v>42249</v>
          </cell>
          <cell r="BS531">
            <v>42244</v>
          </cell>
          <cell r="BT531">
            <v>42244</v>
          </cell>
          <cell r="BU531">
            <v>42244</v>
          </cell>
          <cell r="BV531">
            <v>42244</v>
          </cell>
          <cell r="BW531">
            <v>42244</v>
          </cell>
          <cell r="BX531">
            <v>42254</v>
          </cell>
          <cell r="BY531">
            <v>42244</v>
          </cell>
          <cell r="BZ531">
            <v>42254</v>
          </cell>
          <cell r="CA531">
            <v>42244</v>
          </cell>
          <cell r="CB531">
            <v>42244</v>
          </cell>
          <cell r="CC531">
            <v>42244</v>
          </cell>
          <cell r="CD531">
            <v>42249</v>
          </cell>
          <cell r="CE531">
            <v>42254</v>
          </cell>
        </row>
        <row r="532">
          <cell r="V532">
            <v>42243</v>
          </cell>
          <cell r="W532">
            <v>42243</v>
          </cell>
          <cell r="X532">
            <v>42226</v>
          </cell>
          <cell r="Y532">
            <v>42243</v>
          </cell>
          <cell r="Z532">
            <v>42243</v>
          </cell>
          <cell r="AA532">
            <v>42243</v>
          </cell>
          <cell r="AB532">
            <v>42248</v>
          </cell>
          <cell r="AC532">
            <v>42243</v>
          </cell>
          <cell r="AD532">
            <v>42243</v>
          </cell>
          <cell r="AE532">
            <v>42243</v>
          </cell>
          <cell r="AF532">
            <v>42243</v>
          </cell>
          <cell r="AG532">
            <v>42243</v>
          </cell>
          <cell r="AH532">
            <v>42251</v>
          </cell>
          <cell r="AI532">
            <v>42243</v>
          </cell>
          <cell r="AJ532">
            <v>42243</v>
          </cell>
          <cell r="AK532">
            <v>42243</v>
          </cell>
          <cell r="AL532">
            <v>42243</v>
          </cell>
          <cell r="AM532">
            <v>42228</v>
          </cell>
          <cell r="AN532">
            <v>42248</v>
          </cell>
          <cell r="AO532">
            <v>42247</v>
          </cell>
          <cell r="BL532">
            <v>42243</v>
          </cell>
          <cell r="BM532">
            <v>42243</v>
          </cell>
          <cell r="BN532">
            <v>42251</v>
          </cell>
          <cell r="BO532">
            <v>42243</v>
          </cell>
          <cell r="BP532">
            <v>42243</v>
          </cell>
          <cell r="BQ532">
            <v>42243</v>
          </cell>
          <cell r="BR532">
            <v>42248</v>
          </cell>
          <cell r="BS532">
            <v>42243</v>
          </cell>
          <cell r="BT532">
            <v>42243</v>
          </cell>
          <cell r="BU532">
            <v>42243</v>
          </cell>
          <cell r="BV532">
            <v>42243</v>
          </cell>
          <cell r="BW532">
            <v>42243</v>
          </cell>
          <cell r="BX532">
            <v>42251</v>
          </cell>
          <cell r="BY532">
            <v>42243</v>
          </cell>
          <cell r="BZ532">
            <v>42251</v>
          </cell>
          <cell r="CA532">
            <v>42243</v>
          </cell>
          <cell r="CB532">
            <v>42243</v>
          </cell>
          <cell r="CC532">
            <v>42243</v>
          </cell>
          <cell r="CD532">
            <v>42248</v>
          </cell>
          <cell r="CE532">
            <v>42251</v>
          </cell>
        </row>
        <row r="533">
          <cell r="V533">
            <v>42242</v>
          </cell>
          <cell r="W533">
            <v>42242</v>
          </cell>
          <cell r="X533">
            <v>42223</v>
          </cell>
          <cell r="Y533">
            <v>42242</v>
          </cell>
          <cell r="Z533">
            <v>42242</v>
          </cell>
          <cell r="AA533">
            <v>42242</v>
          </cell>
          <cell r="AB533">
            <v>42244</v>
          </cell>
          <cell r="AC533">
            <v>42242</v>
          </cell>
          <cell r="AD533">
            <v>42242</v>
          </cell>
          <cell r="AE533">
            <v>42242</v>
          </cell>
          <cell r="AF533">
            <v>42242</v>
          </cell>
          <cell r="AG533">
            <v>42242</v>
          </cell>
          <cell r="AH533">
            <v>42250</v>
          </cell>
          <cell r="AI533">
            <v>42242</v>
          </cell>
          <cell r="AJ533">
            <v>42242</v>
          </cell>
          <cell r="AK533">
            <v>42242</v>
          </cell>
          <cell r="AL533">
            <v>42242</v>
          </cell>
          <cell r="AM533">
            <v>42227</v>
          </cell>
          <cell r="AN533">
            <v>42244</v>
          </cell>
          <cell r="AO533">
            <v>42244</v>
          </cell>
          <cell r="BL533">
            <v>42242</v>
          </cell>
          <cell r="BM533">
            <v>42242</v>
          </cell>
          <cell r="BN533">
            <v>42250</v>
          </cell>
          <cell r="BO533">
            <v>42242</v>
          </cell>
          <cell r="BP533">
            <v>42242</v>
          </cell>
          <cell r="BQ533">
            <v>42242</v>
          </cell>
          <cell r="BR533">
            <v>42244</v>
          </cell>
          <cell r="BS533">
            <v>42242</v>
          </cell>
          <cell r="BT533">
            <v>42242</v>
          </cell>
          <cell r="BU533">
            <v>42242</v>
          </cell>
          <cell r="BV533">
            <v>42242</v>
          </cell>
          <cell r="BW533">
            <v>42242</v>
          </cell>
          <cell r="BX533">
            <v>42250</v>
          </cell>
          <cell r="BY533">
            <v>42242</v>
          </cell>
          <cell r="BZ533">
            <v>42250</v>
          </cell>
          <cell r="CA533">
            <v>42242</v>
          </cell>
          <cell r="CB533">
            <v>42242</v>
          </cell>
          <cell r="CC533">
            <v>42242</v>
          </cell>
          <cell r="CD533">
            <v>42244</v>
          </cell>
          <cell r="CE533">
            <v>42250</v>
          </cell>
        </row>
        <row r="534">
          <cell r="V534">
            <v>42241</v>
          </cell>
          <cell r="W534">
            <v>42241</v>
          </cell>
          <cell r="X534">
            <v>42222</v>
          </cell>
          <cell r="Y534">
            <v>42241</v>
          </cell>
          <cell r="Z534">
            <v>42241</v>
          </cell>
          <cell r="AA534">
            <v>42241</v>
          </cell>
          <cell r="AB534">
            <v>42243</v>
          </cell>
          <cell r="AC534">
            <v>42241</v>
          </cell>
          <cell r="AD534">
            <v>42241</v>
          </cell>
          <cell r="AE534">
            <v>42241</v>
          </cell>
          <cell r="AF534">
            <v>42241</v>
          </cell>
          <cell r="AG534">
            <v>42241</v>
          </cell>
          <cell r="AH534">
            <v>42249</v>
          </cell>
          <cell r="AI534">
            <v>42241</v>
          </cell>
          <cell r="AJ534">
            <v>42241</v>
          </cell>
          <cell r="AK534">
            <v>42241</v>
          </cell>
          <cell r="AL534">
            <v>42241</v>
          </cell>
          <cell r="AM534">
            <v>42226</v>
          </cell>
          <cell r="AN534">
            <v>42243</v>
          </cell>
          <cell r="AO534">
            <v>42243</v>
          </cell>
          <cell r="BL534">
            <v>42241</v>
          </cell>
          <cell r="BM534">
            <v>42241</v>
          </cell>
          <cell r="BN534">
            <v>42249</v>
          </cell>
          <cell r="BO534">
            <v>42241</v>
          </cell>
          <cell r="BP534">
            <v>42241</v>
          </cell>
          <cell r="BQ534">
            <v>42241</v>
          </cell>
          <cell r="BR534">
            <v>42243</v>
          </cell>
          <cell r="BS534">
            <v>42241</v>
          </cell>
          <cell r="BT534">
            <v>42241</v>
          </cell>
          <cell r="BU534">
            <v>42241</v>
          </cell>
          <cell r="BV534">
            <v>42241</v>
          </cell>
          <cell r="BW534">
            <v>42241</v>
          </cell>
          <cell r="BX534">
            <v>42249</v>
          </cell>
          <cell r="BY534">
            <v>42241</v>
          </cell>
          <cell r="BZ534">
            <v>42249</v>
          </cell>
          <cell r="CA534">
            <v>42241</v>
          </cell>
          <cell r="CB534">
            <v>42241</v>
          </cell>
          <cell r="CC534">
            <v>42241</v>
          </cell>
          <cell r="CD534">
            <v>42243</v>
          </cell>
          <cell r="CE534">
            <v>42249</v>
          </cell>
        </row>
        <row r="535">
          <cell r="V535">
            <v>42240</v>
          </cell>
          <cell r="W535">
            <v>42240</v>
          </cell>
          <cell r="X535">
            <v>42221</v>
          </cell>
          <cell r="Y535">
            <v>42240</v>
          </cell>
          <cell r="Z535">
            <v>42240</v>
          </cell>
          <cell r="AA535">
            <v>42240</v>
          </cell>
          <cell r="AB535">
            <v>42242</v>
          </cell>
          <cell r="AC535">
            <v>42240</v>
          </cell>
          <cell r="AD535">
            <v>42240</v>
          </cell>
          <cell r="AE535">
            <v>42240</v>
          </cell>
          <cell r="AF535">
            <v>42240</v>
          </cell>
          <cell r="AG535">
            <v>42240</v>
          </cell>
          <cell r="AH535">
            <v>42248</v>
          </cell>
          <cell r="AI535">
            <v>42240</v>
          </cell>
          <cell r="AJ535">
            <v>42240</v>
          </cell>
          <cell r="AK535">
            <v>42240</v>
          </cell>
          <cell r="AL535">
            <v>42240</v>
          </cell>
          <cell r="AM535">
            <v>42223</v>
          </cell>
          <cell r="AN535">
            <v>42242</v>
          </cell>
          <cell r="AO535">
            <v>42242</v>
          </cell>
          <cell r="BL535">
            <v>42240</v>
          </cell>
          <cell r="BM535">
            <v>42240</v>
          </cell>
          <cell r="BN535">
            <v>42248</v>
          </cell>
          <cell r="BO535">
            <v>42240</v>
          </cell>
          <cell r="BP535">
            <v>42240</v>
          </cell>
          <cell r="BQ535">
            <v>42240</v>
          </cell>
          <cell r="BR535">
            <v>42242</v>
          </cell>
          <cell r="BS535">
            <v>42240</v>
          </cell>
          <cell r="BT535">
            <v>42240</v>
          </cell>
          <cell r="BU535">
            <v>42240</v>
          </cell>
          <cell r="BV535">
            <v>42240</v>
          </cell>
          <cell r="BW535">
            <v>42240</v>
          </cell>
          <cell r="BX535">
            <v>42248</v>
          </cell>
          <cell r="BY535">
            <v>42240</v>
          </cell>
          <cell r="BZ535">
            <v>42248</v>
          </cell>
          <cell r="CA535">
            <v>42240</v>
          </cell>
          <cell r="CB535">
            <v>42240</v>
          </cell>
          <cell r="CC535">
            <v>42240</v>
          </cell>
          <cell r="CD535">
            <v>42242</v>
          </cell>
          <cell r="CE535">
            <v>42248</v>
          </cell>
        </row>
        <row r="536">
          <cell r="V536">
            <v>42237</v>
          </cell>
          <cell r="W536">
            <v>42237</v>
          </cell>
          <cell r="X536">
            <v>42220</v>
          </cell>
          <cell r="Y536">
            <v>42237</v>
          </cell>
          <cell r="Z536">
            <v>42237</v>
          </cell>
          <cell r="AA536">
            <v>42237</v>
          </cell>
          <cell r="AB536">
            <v>42241</v>
          </cell>
          <cell r="AC536">
            <v>42237</v>
          </cell>
          <cell r="AD536">
            <v>42237</v>
          </cell>
          <cell r="AE536">
            <v>42237</v>
          </cell>
          <cell r="AF536">
            <v>42237</v>
          </cell>
          <cell r="AG536">
            <v>42237</v>
          </cell>
          <cell r="AH536">
            <v>42247</v>
          </cell>
          <cell r="AI536">
            <v>42237</v>
          </cell>
          <cell r="AJ536">
            <v>42237</v>
          </cell>
          <cell r="AK536">
            <v>42237</v>
          </cell>
          <cell r="AL536">
            <v>42237</v>
          </cell>
          <cell r="AM536">
            <v>42222</v>
          </cell>
          <cell r="AN536">
            <v>42241</v>
          </cell>
          <cell r="AO536">
            <v>42241</v>
          </cell>
          <cell r="BL536">
            <v>42237</v>
          </cell>
          <cell r="BM536">
            <v>42237</v>
          </cell>
          <cell r="BN536">
            <v>42247</v>
          </cell>
          <cell r="BO536">
            <v>42237</v>
          </cell>
          <cell r="BP536">
            <v>42237</v>
          </cell>
          <cell r="BQ536">
            <v>42237</v>
          </cell>
          <cell r="BR536">
            <v>42241</v>
          </cell>
          <cell r="BS536">
            <v>42237</v>
          </cell>
          <cell r="BT536">
            <v>42237</v>
          </cell>
          <cell r="BU536">
            <v>42237</v>
          </cell>
          <cell r="BV536">
            <v>42237</v>
          </cell>
          <cell r="BW536">
            <v>42237</v>
          </cell>
          <cell r="BX536">
            <v>42247</v>
          </cell>
          <cell r="BY536">
            <v>42237</v>
          </cell>
          <cell r="BZ536">
            <v>42247</v>
          </cell>
          <cell r="CA536">
            <v>42237</v>
          </cell>
          <cell r="CB536">
            <v>42237</v>
          </cell>
          <cell r="CC536">
            <v>42237</v>
          </cell>
          <cell r="CD536">
            <v>42241</v>
          </cell>
          <cell r="CE536">
            <v>42247</v>
          </cell>
        </row>
        <row r="537">
          <cell r="V537">
            <v>42236</v>
          </cell>
          <cell r="W537">
            <v>42236</v>
          </cell>
          <cell r="X537">
            <v>42219</v>
          </cell>
          <cell r="Y537">
            <v>42236</v>
          </cell>
          <cell r="Z537">
            <v>42236</v>
          </cell>
          <cell r="AA537">
            <v>42236</v>
          </cell>
          <cell r="AB537">
            <v>42240</v>
          </cell>
          <cell r="AC537">
            <v>42236</v>
          </cell>
          <cell r="AD537">
            <v>42236</v>
          </cell>
          <cell r="AE537">
            <v>42236</v>
          </cell>
          <cell r="AF537">
            <v>42236</v>
          </cell>
          <cell r="AG537">
            <v>42236</v>
          </cell>
          <cell r="AH537">
            <v>42244</v>
          </cell>
          <cell r="AI537">
            <v>42236</v>
          </cell>
          <cell r="AJ537">
            <v>42236</v>
          </cell>
          <cell r="AK537">
            <v>42236</v>
          </cell>
          <cell r="AL537">
            <v>42236</v>
          </cell>
          <cell r="AM537">
            <v>42221</v>
          </cell>
          <cell r="AN537">
            <v>42240</v>
          </cell>
          <cell r="AO537">
            <v>42240</v>
          </cell>
          <cell r="BL537">
            <v>42236</v>
          </cell>
          <cell r="BM537">
            <v>42236</v>
          </cell>
          <cell r="BN537">
            <v>42244</v>
          </cell>
          <cell r="BO537">
            <v>42236</v>
          </cell>
          <cell r="BP537">
            <v>42236</v>
          </cell>
          <cell r="BQ537">
            <v>42236</v>
          </cell>
          <cell r="BR537">
            <v>42240</v>
          </cell>
          <cell r="BS537">
            <v>42236</v>
          </cell>
          <cell r="BT537">
            <v>42236</v>
          </cell>
          <cell r="BU537">
            <v>42236</v>
          </cell>
          <cell r="BV537">
            <v>42236</v>
          </cell>
          <cell r="BW537">
            <v>42236</v>
          </cell>
          <cell r="BX537">
            <v>42244</v>
          </cell>
          <cell r="BY537">
            <v>42236</v>
          </cell>
          <cell r="BZ537">
            <v>42244</v>
          </cell>
          <cell r="CA537">
            <v>42236</v>
          </cell>
          <cell r="CB537">
            <v>42236</v>
          </cell>
          <cell r="CC537">
            <v>42236</v>
          </cell>
          <cell r="CD537">
            <v>42240</v>
          </cell>
          <cell r="CE537">
            <v>42244</v>
          </cell>
        </row>
        <row r="538">
          <cell r="V538">
            <v>42235</v>
          </cell>
          <cell r="W538">
            <v>42235</v>
          </cell>
          <cell r="X538">
            <v>42216</v>
          </cell>
          <cell r="Y538">
            <v>42235</v>
          </cell>
          <cell r="Z538">
            <v>42235</v>
          </cell>
          <cell r="AA538">
            <v>42235</v>
          </cell>
          <cell r="AB538">
            <v>42237</v>
          </cell>
          <cell r="AC538">
            <v>42235</v>
          </cell>
          <cell r="AD538">
            <v>42235</v>
          </cell>
          <cell r="AE538">
            <v>42235</v>
          </cell>
          <cell r="AF538">
            <v>42235</v>
          </cell>
          <cell r="AG538">
            <v>42235</v>
          </cell>
          <cell r="AH538">
            <v>42243</v>
          </cell>
          <cell r="AI538">
            <v>42235</v>
          </cell>
          <cell r="AJ538">
            <v>42235</v>
          </cell>
          <cell r="AK538">
            <v>42235</v>
          </cell>
          <cell r="AL538">
            <v>42235</v>
          </cell>
          <cell r="AM538">
            <v>42220</v>
          </cell>
          <cell r="AN538">
            <v>42237</v>
          </cell>
          <cell r="AO538">
            <v>42237</v>
          </cell>
          <cell r="BL538">
            <v>42235</v>
          </cell>
          <cell r="BM538">
            <v>42235</v>
          </cell>
          <cell r="BN538">
            <v>42243</v>
          </cell>
          <cell r="BO538">
            <v>42235</v>
          </cell>
          <cell r="BP538">
            <v>42235</v>
          </cell>
          <cell r="BQ538">
            <v>42235</v>
          </cell>
          <cell r="BR538">
            <v>42237</v>
          </cell>
          <cell r="BS538">
            <v>42235</v>
          </cell>
          <cell r="BT538">
            <v>42235</v>
          </cell>
          <cell r="BU538">
            <v>42235</v>
          </cell>
          <cell r="BV538">
            <v>42235</v>
          </cell>
          <cell r="BW538">
            <v>42235</v>
          </cell>
          <cell r="BX538">
            <v>42243</v>
          </cell>
          <cell r="BY538">
            <v>42235</v>
          </cell>
          <cell r="BZ538">
            <v>42243</v>
          </cell>
          <cell r="CA538">
            <v>42235</v>
          </cell>
          <cell r="CB538">
            <v>42235</v>
          </cell>
          <cell r="CC538">
            <v>42235</v>
          </cell>
          <cell r="CD538">
            <v>42237</v>
          </cell>
          <cell r="CE538">
            <v>42243</v>
          </cell>
        </row>
        <row r="539">
          <cell r="V539">
            <v>42234</v>
          </cell>
          <cell r="W539">
            <v>42234</v>
          </cell>
          <cell r="X539">
            <v>42215</v>
          </cell>
          <cell r="Y539">
            <v>42234</v>
          </cell>
          <cell r="Z539">
            <v>42234</v>
          </cell>
          <cell r="AA539">
            <v>42234</v>
          </cell>
          <cell r="AB539">
            <v>42236</v>
          </cell>
          <cell r="AC539">
            <v>42234</v>
          </cell>
          <cell r="AD539">
            <v>42234</v>
          </cell>
          <cell r="AE539">
            <v>42234</v>
          </cell>
          <cell r="AF539">
            <v>42234</v>
          </cell>
          <cell r="AG539">
            <v>42234</v>
          </cell>
          <cell r="AH539">
            <v>42242</v>
          </cell>
          <cell r="AI539">
            <v>42234</v>
          </cell>
          <cell r="AJ539">
            <v>42234</v>
          </cell>
          <cell r="AK539">
            <v>42234</v>
          </cell>
          <cell r="AL539">
            <v>42234</v>
          </cell>
          <cell r="AM539">
            <v>42219</v>
          </cell>
          <cell r="AN539">
            <v>42236</v>
          </cell>
          <cell r="AO539">
            <v>42236</v>
          </cell>
          <cell r="BL539">
            <v>42234</v>
          </cell>
          <cell r="BM539">
            <v>42234</v>
          </cell>
          <cell r="BN539">
            <v>42242</v>
          </cell>
          <cell r="BO539">
            <v>42234</v>
          </cell>
          <cell r="BP539">
            <v>42234</v>
          </cell>
          <cell r="BQ539">
            <v>42234</v>
          </cell>
          <cell r="BR539">
            <v>42236</v>
          </cell>
          <cell r="BS539">
            <v>42234</v>
          </cell>
          <cell r="BT539">
            <v>42234</v>
          </cell>
          <cell r="BU539">
            <v>42234</v>
          </cell>
          <cell r="BV539">
            <v>42234</v>
          </cell>
          <cell r="BW539">
            <v>42234</v>
          </cell>
          <cell r="BX539">
            <v>42242</v>
          </cell>
          <cell r="BY539">
            <v>42234</v>
          </cell>
          <cell r="BZ539">
            <v>42242</v>
          </cell>
          <cell r="CA539">
            <v>42234</v>
          </cell>
          <cell r="CB539">
            <v>42234</v>
          </cell>
          <cell r="CC539">
            <v>42234</v>
          </cell>
          <cell r="CD539">
            <v>42236</v>
          </cell>
          <cell r="CE539">
            <v>42242</v>
          </cell>
        </row>
        <row r="540">
          <cell r="V540">
            <v>42233</v>
          </cell>
          <cell r="W540">
            <v>42233</v>
          </cell>
          <cell r="X540">
            <v>42214</v>
          </cell>
          <cell r="Y540">
            <v>42233</v>
          </cell>
          <cell r="Z540">
            <v>42233</v>
          </cell>
          <cell r="AA540">
            <v>42233</v>
          </cell>
          <cell r="AB540">
            <v>42235</v>
          </cell>
          <cell r="AC540">
            <v>42233</v>
          </cell>
          <cell r="AD540">
            <v>42233</v>
          </cell>
          <cell r="AE540">
            <v>42233</v>
          </cell>
          <cell r="AF540">
            <v>42233</v>
          </cell>
          <cell r="AG540">
            <v>42233</v>
          </cell>
          <cell r="AH540">
            <v>42241</v>
          </cell>
          <cell r="AI540">
            <v>42233</v>
          </cell>
          <cell r="AJ540">
            <v>42233</v>
          </cell>
          <cell r="AK540">
            <v>42233</v>
          </cell>
          <cell r="AL540">
            <v>42233</v>
          </cell>
          <cell r="AM540">
            <v>42216</v>
          </cell>
          <cell r="AN540">
            <v>42235</v>
          </cell>
          <cell r="AO540">
            <v>42235</v>
          </cell>
          <cell r="BL540">
            <v>42233</v>
          </cell>
          <cell r="BM540">
            <v>42233</v>
          </cell>
          <cell r="BN540">
            <v>42241</v>
          </cell>
          <cell r="BO540">
            <v>42233</v>
          </cell>
          <cell r="BP540">
            <v>42233</v>
          </cell>
          <cell r="BQ540">
            <v>42233</v>
          </cell>
          <cell r="BR540">
            <v>42235</v>
          </cell>
          <cell r="BS540">
            <v>42233</v>
          </cell>
          <cell r="BT540">
            <v>42233</v>
          </cell>
          <cell r="BU540">
            <v>42233</v>
          </cell>
          <cell r="BV540">
            <v>42233</v>
          </cell>
          <cell r="BW540">
            <v>42233</v>
          </cell>
          <cell r="BX540">
            <v>42241</v>
          </cell>
          <cell r="BY540">
            <v>42233</v>
          </cell>
          <cell r="BZ540">
            <v>42241</v>
          </cell>
          <cell r="CA540">
            <v>42233</v>
          </cell>
          <cell r="CB540">
            <v>42233</v>
          </cell>
          <cell r="CC540">
            <v>42233</v>
          </cell>
          <cell r="CD540">
            <v>42235</v>
          </cell>
          <cell r="CE540">
            <v>42241</v>
          </cell>
        </row>
        <row r="541">
          <cell r="V541">
            <v>42230</v>
          </cell>
          <cell r="W541">
            <v>42230</v>
          </cell>
          <cell r="X541">
            <v>42213</v>
          </cell>
          <cell r="Y541">
            <v>42230</v>
          </cell>
          <cell r="Z541">
            <v>42230</v>
          </cell>
          <cell r="AA541">
            <v>42230</v>
          </cell>
          <cell r="AB541">
            <v>42234</v>
          </cell>
          <cell r="AC541">
            <v>42230</v>
          </cell>
          <cell r="AD541">
            <v>42230</v>
          </cell>
          <cell r="AE541">
            <v>42230</v>
          </cell>
          <cell r="AF541">
            <v>42230</v>
          </cell>
          <cell r="AG541">
            <v>42230</v>
          </cell>
          <cell r="AH541">
            <v>42240</v>
          </cell>
          <cell r="AI541">
            <v>42230</v>
          </cell>
          <cell r="AJ541">
            <v>42230</v>
          </cell>
          <cell r="AK541">
            <v>42230</v>
          </cell>
          <cell r="AL541">
            <v>42230</v>
          </cell>
          <cell r="AM541">
            <v>42215</v>
          </cell>
          <cell r="AN541">
            <v>42234</v>
          </cell>
          <cell r="AO541">
            <v>42234</v>
          </cell>
          <cell r="BL541">
            <v>42230</v>
          </cell>
          <cell r="BM541">
            <v>42230</v>
          </cell>
          <cell r="BN541">
            <v>42240</v>
          </cell>
          <cell r="BO541">
            <v>42230</v>
          </cell>
          <cell r="BP541">
            <v>42230</v>
          </cell>
          <cell r="BQ541">
            <v>42230</v>
          </cell>
          <cell r="BR541">
            <v>42234</v>
          </cell>
          <cell r="BS541">
            <v>42230</v>
          </cell>
          <cell r="BT541">
            <v>42230</v>
          </cell>
          <cell r="BU541">
            <v>42230</v>
          </cell>
          <cell r="BV541">
            <v>42230</v>
          </cell>
          <cell r="BW541">
            <v>42230</v>
          </cell>
          <cell r="BX541">
            <v>42240</v>
          </cell>
          <cell r="BY541">
            <v>42230</v>
          </cell>
          <cell r="BZ541">
            <v>42240</v>
          </cell>
          <cell r="CA541">
            <v>42230</v>
          </cell>
          <cell r="CB541">
            <v>42230</v>
          </cell>
          <cell r="CC541">
            <v>42230</v>
          </cell>
          <cell r="CD541">
            <v>42234</v>
          </cell>
          <cell r="CE541">
            <v>42240</v>
          </cell>
        </row>
        <row r="542">
          <cell r="V542">
            <v>42229</v>
          </cell>
          <cell r="W542">
            <v>42229</v>
          </cell>
          <cell r="X542">
            <v>42212</v>
          </cell>
          <cell r="Y542">
            <v>42229</v>
          </cell>
          <cell r="Z542">
            <v>42229</v>
          </cell>
          <cell r="AA542">
            <v>42229</v>
          </cell>
          <cell r="AB542">
            <v>42233</v>
          </cell>
          <cell r="AC542">
            <v>42229</v>
          </cell>
          <cell r="AD542">
            <v>42229</v>
          </cell>
          <cell r="AE542">
            <v>42229</v>
          </cell>
          <cell r="AF542">
            <v>42229</v>
          </cell>
          <cell r="AG542">
            <v>42229</v>
          </cell>
          <cell r="AH542">
            <v>42237</v>
          </cell>
          <cell r="AI542">
            <v>42229</v>
          </cell>
          <cell r="AJ542">
            <v>42229</v>
          </cell>
          <cell r="AK542">
            <v>42229</v>
          </cell>
          <cell r="AL542">
            <v>42229</v>
          </cell>
          <cell r="AM542">
            <v>42214</v>
          </cell>
          <cell r="AN542">
            <v>42233</v>
          </cell>
          <cell r="AO542">
            <v>42233</v>
          </cell>
          <cell r="BL542">
            <v>42229</v>
          </cell>
          <cell r="BM542">
            <v>42229</v>
          </cell>
          <cell r="BN542">
            <v>42237</v>
          </cell>
          <cell r="BO542">
            <v>42229</v>
          </cell>
          <cell r="BP542">
            <v>42229</v>
          </cell>
          <cell r="BQ542">
            <v>42229</v>
          </cell>
          <cell r="BR542">
            <v>42233</v>
          </cell>
          <cell r="BS542">
            <v>42229</v>
          </cell>
          <cell r="BT542">
            <v>42229</v>
          </cell>
          <cell r="BU542">
            <v>42229</v>
          </cell>
          <cell r="BV542">
            <v>42229</v>
          </cell>
          <cell r="BW542">
            <v>42229</v>
          </cell>
          <cell r="BX542">
            <v>42237</v>
          </cell>
          <cell r="BY542">
            <v>42229</v>
          </cell>
          <cell r="BZ542">
            <v>42237</v>
          </cell>
          <cell r="CA542">
            <v>42229</v>
          </cell>
          <cell r="CB542">
            <v>42229</v>
          </cell>
          <cell r="CC542">
            <v>42229</v>
          </cell>
          <cell r="CD542">
            <v>42233</v>
          </cell>
          <cell r="CE542">
            <v>42237</v>
          </cell>
        </row>
        <row r="543">
          <cell r="V543">
            <v>42228</v>
          </cell>
          <cell r="W543">
            <v>42228</v>
          </cell>
          <cell r="X543">
            <v>42209</v>
          </cell>
          <cell r="Y543">
            <v>42228</v>
          </cell>
          <cell r="Z543">
            <v>42228</v>
          </cell>
          <cell r="AA543">
            <v>42228</v>
          </cell>
          <cell r="AB543">
            <v>42230</v>
          </cell>
          <cell r="AC543">
            <v>42228</v>
          </cell>
          <cell r="AD543">
            <v>42228</v>
          </cell>
          <cell r="AE543">
            <v>42228</v>
          </cell>
          <cell r="AF543">
            <v>42228</v>
          </cell>
          <cell r="AG543">
            <v>42228</v>
          </cell>
          <cell r="AH543">
            <v>42236</v>
          </cell>
          <cell r="AI543">
            <v>42228</v>
          </cell>
          <cell r="AJ543">
            <v>42228</v>
          </cell>
          <cell r="AK543">
            <v>42228</v>
          </cell>
          <cell r="AL543">
            <v>42228</v>
          </cell>
          <cell r="AM543">
            <v>42213</v>
          </cell>
          <cell r="AN543">
            <v>42230</v>
          </cell>
          <cell r="AO543">
            <v>42230</v>
          </cell>
          <cell r="BL543">
            <v>42228</v>
          </cell>
          <cell r="BM543">
            <v>42228</v>
          </cell>
          <cell r="BN543">
            <v>42236</v>
          </cell>
          <cell r="BO543">
            <v>42228</v>
          </cell>
          <cell r="BP543">
            <v>42228</v>
          </cell>
          <cell r="BQ543">
            <v>42228</v>
          </cell>
          <cell r="BR543">
            <v>42230</v>
          </cell>
          <cell r="BS543">
            <v>42228</v>
          </cell>
          <cell r="BT543">
            <v>42228</v>
          </cell>
          <cell r="BU543">
            <v>42228</v>
          </cell>
          <cell r="BV543">
            <v>42228</v>
          </cell>
          <cell r="BW543">
            <v>42228</v>
          </cell>
          <cell r="BX543">
            <v>42236</v>
          </cell>
          <cell r="BY543">
            <v>42228</v>
          </cell>
          <cell r="BZ543">
            <v>42236</v>
          </cell>
          <cell r="CA543">
            <v>42228</v>
          </cell>
          <cell r="CB543">
            <v>42228</v>
          </cell>
          <cell r="CC543">
            <v>42228</v>
          </cell>
          <cell r="CD543">
            <v>42230</v>
          </cell>
          <cell r="CE543">
            <v>42236</v>
          </cell>
        </row>
        <row r="544">
          <cell r="V544">
            <v>42227</v>
          </cell>
          <cell r="W544">
            <v>42227</v>
          </cell>
          <cell r="X544">
            <v>42208</v>
          </cell>
          <cell r="Y544">
            <v>42227</v>
          </cell>
          <cell r="Z544">
            <v>42227</v>
          </cell>
          <cell r="AA544">
            <v>42227</v>
          </cell>
          <cell r="AB544">
            <v>42229</v>
          </cell>
          <cell r="AC544">
            <v>42227</v>
          </cell>
          <cell r="AD544">
            <v>42227</v>
          </cell>
          <cell r="AE544">
            <v>42227</v>
          </cell>
          <cell r="AF544">
            <v>42227</v>
          </cell>
          <cell r="AG544">
            <v>42227</v>
          </cell>
          <cell r="AH544">
            <v>42235</v>
          </cell>
          <cell r="AI544">
            <v>42227</v>
          </cell>
          <cell r="AJ544">
            <v>42227</v>
          </cell>
          <cell r="AK544">
            <v>42227</v>
          </cell>
          <cell r="AL544">
            <v>42227</v>
          </cell>
          <cell r="AM544">
            <v>42212</v>
          </cell>
          <cell r="AN544">
            <v>42229</v>
          </cell>
          <cell r="AO544">
            <v>42229</v>
          </cell>
          <cell r="BL544">
            <v>42227</v>
          </cell>
          <cell r="BM544">
            <v>42227</v>
          </cell>
          <cell r="BN544">
            <v>42235</v>
          </cell>
          <cell r="BO544">
            <v>42227</v>
          </cell>
          <cell r="BP544">
            <v>42227</v>
          </cell>
          <cell r="BQ544">
            <v>42227</v>
          </cell>
          <cell r="BR544">
            <v>42229</v>
          </cell>
          <cell r="BS544">
            <v>42227</v>
          </cell>
          <cell r="BT544">
            <v>42227</v>
          </cell>
          <cell r="BU544">
            <v>42227</v>
          </cell>
          <cell r="BV544">
            <v>42227</v>
          </cell>
          <cell r="BW544">
            <v>42227</v>
          </cell>
          <cell r="BX544">
            <v>42235</v>
          </cell>
          <cell r="BY544">
            <v>42227</v>
          </cell>
          <cell r="BZ544">
            <v>42235</v>
          </cell>
          <cell r="CA544">
            <v>42227</v>
          </cell>
          <cell r="CB544">
            <v>42227</v>
          </cell>
          <cell r="CC544">
            <v>42227</v>
          </cell>
          <cell r="CD544">
            <v>42229</v>
          </cell>
          <cell r="CE544">
            <v>42235</v>
          </cell>
        </row>
        <row r="545">
          <cell r="V545">
            <v>42226</v>
          </cell>
          <cell r="W545">
            <v>42226</v>
          </cell>
          <cell r="X545">
            <v>42207</v>
          </cell>
          <cell r="Y545">
            <v>42226</v>
          </cell>
          <cell r="Z545">
            <v>42226</v>
          </cell>
          <cell r="AA545">
            <v>42226</v>
          </cell>
          <cell r="AB545">
            <v>42228</v>
          </cell>
          <cell r="AC545">
            <v>42226</v>
          </cell>
          <cell r="AD545">
            <v>42226</v>
          </cell>
          <cell r="AE545">
            <v>42226</v>
          </cell>
          <cell r="AF545">
            <v>42226</v>
          </cell>
          <cell r="AG545">
            <v>42226</v>
          </cell>
          <cell r="AH545">
            <v>42234</v>
          </cell>
          <cell r="AI545">
            <v>42226</v>
          </cell>
          <cell r="AJ545">
            <v>42226</v>
          </cell>
          <cell r="AK545">
            <v>42226</v>
          </cell>
          <cell r="AL545">
            <v>42226</v>
          </cell>
          <cell r="AM545">
            <v>42209</v>
          </cell>
          <cell r="AN545">
            <v>42228</v>
          </cell>
          <cell r="AO545">
            <v>42228</v>
          </cell>
          <cell r="BL545">
            <v>42226</v>
          </cell>
          <cell r="BM545">
            <v>42226</v>
          </cell>
          <cell r="BN545">
            <v>42234</v>
          </cell>
          <cell r="BO545">
            <v>42226</v>
          </cell>
          <cell r="BP545">
            <v>42226</v>
          </cell>
          <cell r="BQ545">
            <v>42226</v>
          </cell>
          <cell r="BR545">
            <v>42228</v>
          </cell>
          <cell r="BS545">
            <v>42226</v>
          </cell>
          <cell r="BT545">
            <v>42226</v>
          </cell>
          <cell r="BU545">
            <v>42226</v>
          </cell>
          <cell r="BV545">
            <v>42226</v>
          </cell>
          <cell r="BW545">
            <v>42226</v>
          </cell>
          <cell r="BX545">
            <v>42234</v>
          </cell>
          <cell r="BY545">
            <v>42226</v>
          </cell>
          <cell r="BZ545">
            <v>42234</v>
          </cell>
          <cell r="CA545">
            <v>42226</v>
          </cell>
          <cell r="CB545">
            <v>42226</v>
          </cell>
          <cell r="CC545">
            <v>42226</v>
          </cell>
          <cell r="CD545">
            <v>42228</v>
          </cell>
          <cell r="CE545">
            <v>42234</v>
          </cell>
        </row>
        <row r="546">
          <cell r="V546">
            <v>42223</v>
          </cell>
          <cell r="W546">
            <v>42223</v>
          </cell>
          <cell r="X546">
            <v>42206</v>
          </cell>
          <cell r="Y546">
            <v>42223</v>
          </cell>
          <cell r="Z546">
            <v>42223</v>
          </cell>
          <cell r="AA546">
            <v>42223</v>
          </cell>
          <cell r="AB546">
            <v>42227</v>
          </cell>
          <cell r="AC546">
            <v>42223</v>
          </cell>
          <cell r="AD546">
            <v>42223</v>
          </cell>
          <cell r="AE546">
            <v>42223</v>
          </cell>
          <cell r="AF546">
            <v>42223</v>
          </cell>
          <cell r="AG546">
            <v>42223</v>
          </cell>
          <cell r="AH546">
            <v>42233</v>
          </cell>
          <cell r="AI546">
            <v>42223</v>
          </cell>
          <cell r="AJ546">
            <v>42223</v>
          </cell>
          <cell r="AK546">
            <v>42223</v>
          </cell>
          <cell r="AL546">
            <v>42223</v>
          </cell>
          <cell r="AM546">
            <v>42208</v>
          </cell>
          <cell r="AN546">
            <v>42227</v>
          </cell>
          <cell r="AO546">
            <v>42227</v>
          </cell>
          <cell r="BL546">
            <v>42223</v>
          </cell>
          <cell r="BM546">
            <v>42223</v>
          </cell>
          <cell r="BN546">
            <v>42233</v>
          </cell>
          <cell r="BO546">
            <v>42223</v>
          </cell>
          <cell r="BP546">
            <v>42223</v>
          </cell>
          <cell r="BQ546">
            <v>42223</v>
          </cell>
          <cell r="BR546">
            <v>42227</v>
          </cell>
          <cell r="BS546">
            <v>42223</v>
          </cell>
          <cell r="BT546">
            <v>42223</v>
          </cell>
          <cell r="BU546">
            <v>42223</v>
          </cell>
          <cell r="BV546">
            <v>42223</v>
          </cell>
          <cell r="BW546">
            <v>42223</v>
          </cell>
          <cell r="BX546">
            <v>42233</v>
          </cell>
          <cell r="BY546">
            <v>42223</v>
          </cell>
          <cell r="BZ546">
            <v>42233</v>
          </cell>
          <cell r="CA546">
            <v>42223</v>
          </cell>
          <cell r="CB546">
            <v>42223</v>
          </cell>
          <cell r="CC546">
            <v>42223</v>
          </cell>
          <cell r="CD546">
            <v>42227</v>
          </cell>
          <cell r="CE546">
            <v>42233</v>
          </cell>
        </row>
        <row r="547">
          <cell r="V547">
            <v>42222</v>
          </cell>
          <cell r="W547">
            <v>42222</v>
          </cell>
          <cell r="X547">
            <v>42205</v>
          </cell>
          <cell r="Y547">
            <v>42222</v>
          </cell>
          <cell r="Z547">
            <v>42222</v>
          </cell>
          <cell r="AA547">
            <v>42222</v>
          </cell>
          <cell r="AB547">
            <v>42226</v>
          </cell>
          <cell r="AC547">
            <v>42222</v>
          </cell>
          <cell r="AD547">
            <v>42222</v>
          </cell>
          <cell r="AE547">
            <v>42222</v>
          </cell>
          <cell r="AF547">
            <v>42222</v>
          </cell>
          <cell r="AG547">
            <v>42222</v>
          </cell>
          <cell r="AH547">
            <v>42230</v>
          </cell>
          <cell r="AI547">
            <v>42222</v>
          </cell>
          <cell r="AJ547">
            <v>42222</v>
          </cell>
          <cell r="AK547">
            <v>42222</v>
          </cell>
          <cell r="AL547">
            <v>42222</v>
          </cell>
          <cell r="AM547">
            <v>42207</v>
          </cell>
          <cell r="AN547">
            <v>42226</v>
          </cell>
          <cell r="AO547">
            <v>42226</v>
          </cell>
          <cell r="BL547">
            <v>42222</v>
          </cell>
          <cell r="BM547">
            <v>42222</v>
          </cell>
          <cell r="BN547">
            <v>42230</v>
          </cell>
          <cell r="BO547">
            <v>42222</v>
          </cell>
          <cell r="BP547">
            <v>42222</v>
          </cell>
          <cell r="BQ547">
            <v>42222</v>
          </cell>
          <cell r="BR547">
            <v>42226</v>
          </cell>
          <cell r="BS547">
            <v>42222</v>
          </cell>
          <cell r="BT547">
            <v>42222</v>
          </cell>
          <cell r="BU547">
            <v>42222</v>
          </cell>
          <cell r="BV547">
            <v>42222</v>
          </cell>
          <cell r="BW547">
            <v>42222</v>
          </cell>
          <cell r="BX547">
            <v>42230</v>
          </cell>
          <cell r="BY547">
            <v>42222</v>
          </cell>
          <cell r="BZ547">
            <v>42230</v>
          </cell>
          <cell r="CA547">
            <v>42222</v>
          </cell>
          <cell r="CB547">
            <v>42222</v>
          </cell>
          <cell r="CC547">
            <v>42222</v>
          </cell>
          <cell r="CD547">
            <v>42226</v>
          </cell>
          <cell r="CE547">
            <v>42230</v>
          </cell>
        </row>
        <row r="548">
          <cell r="V548">
            <v>42221</v>
          </cell>
          <cell r="W548">
            <v>42221</v>
          </cell>
          <cell r="X548">
            <v>42202</v>
          </cell>
          <cell r="Y548">
            <v>42221</v>
          </cell>
          <cell r="Z548">
            <v>42221</v>
          </cell>
          <cell r="AA548">
            <v>42221</v>
          </cell>
          <cell r="AB548">
            <v>42223</v>
          </cell>
          <cell r="AC548">
            <v>42221</v>
          </cell>
          <cell r="AD548">
            <v>42221</v>
          </cell>
          <cell r="AE548">
            <v>42221</v>
          </cell>
          <cell r="AF548">
            <v>42221</v>
          </cell>
          <cell r="AG548">
            <v>42221</v>
          </cell>
          <cell r="AH548">
            <v>42229</v>
          </cell>
          <cell r="AI548">
            <v>42221</v>
          </cell>
          <cell r="AJ548">
            <v>42221</v>
          </cell>
          <cell r="AK548">
            <v>42221</v>
          </cell>
          <cell r="AL548">
            <v>42221</v>
          </cell>
          <cell r="AM548">
            <v>42206</v>
          </cell>
          <cell r="AN548">
            <v>42223</v>
          </cell>
          <cell r="AO548">
            <v>42223</v>
          </cell>
          <cell r="BL548">
            <v>42221</v>
          </cell>
          <cell r="BM548">
            <v>42221</v>
          </cell>
          <cell r="BN548">
            <v>42229</v>
          </cell>
          <cell r="BO548">
            <v>42221</v>
          </cell>
          <cell r="BP548">
            <v>42221</v>
          </cell>
          <cell r="BQ548">
            <v>42221</v>
          </cell>
          <cell r="BR548">
            <v>42223</v>
          </cell>
          <cell r="BS548">
            <v>42221</v>
          </cell>
          <cell r="BT548">
            <v>42221</v>
          </cell>
          <cell r="BU548">
            <v>42221</v>
          </cell>
          <cell r="BV548">
            <v>42221</v>
          </cell>
          <cell r="BW548">
            <v>42221</v>
          </cell>
          <cell r="BX548">
            <v>42229</v>
          </cell>
          <cell r="BY548">
            <v>42221</v>
          </cell>
          <cell r="BZ548">
            <v>42229</v>
          </cell>
          <cell r="CA548">
            <v>42221</v>
          </cell>
          <cell r="CB548">
            <v>42221</v>
          </cell>
          <cell r="CC548">
            <v>42221</v>
          </cell>
          <cell r="CD548">
            <v>42223</v>
          </cell>
          <cell r="CE548">
            <v>42229</v>
          </cell>
        </row>
        <row r="549">
          <cell r="V549">
            <v>42220</v>
          </cell>
          <cell r="W549">
            <v>42220</v>
          </cell>
          <cell r="X549">
            <v>42201</v>
          </cell>
          <cell r="Y549">
            <v>42220</v>
          </cell>
          <cell r="Z549">
            <v>42220</v>
          </cell>
          <cell r="AA549">
            <v>42220</v>
          </cell>
          <cell r="AB549">
            <v>42222</v>
          </cell>
          <cell r="AC549">
            <v>42220</v>
          </cell>
          <cell r="AD549">
            <v>42220</v>
          </cell>
          <cell r="AE549">
            <v>42220</v>
          </cell>
          <cell r="AF549">
            <v>42220</v>
          </cell>
          <cell r="AG549">
            <v>42220</v>
          </cell>
          <cell r="AH549">
            <v>42228</v>
          </cell>
          <cell r="AI549">
            <v>42220</v>
          </cell>
          <cell r="AJ549">
            <v>42220</v>
          </cell>
          <cell r="AK549">
            <v>42220</v>
          </cell>
          <cell r="AL549">
            <v>42220</v>
          </cell>
          <cell r="AM549">
            <v>42205</v>
          </cell>
          <cell r="AN549">
            <v>42222</v>
          </cell>
          <cell r="AO549">
            <v>42222</v>
          </cell>
          <cell r="BL549">
            <v>42220</v>
          </cell>
          <cell r="BM549">
            <v>42220</v>
          </cell>
          <cell r="BN549">
            <v>42228</v>
          </cell>
          <cell r="BO549">
            <v>42220</v>
          </cell>
          <cell r="BP549">
            <v>42220</v>
          </cell>
          <cell r="BQ549">
            <v>42220</v>
          </cell>
          <cell r="BR549">
            <v>42222</v>
          </cell>
          <cell r="BS549">
            <v>42220</v>
          </cell>
          <cell r="BT549">
            <v>42220</v>
          </cell>
          <cell r="BU549">
            <v>42220</v>
          </cell>
          <cell r="BV549">
            <v>42220</v>
          </cell>
          <cell r="BW549">
            <v>42220</v>
          </cell>
          <cell r="BX549">
            <v>42228</v>
          </cell>
          <cell r="BY549">
            <v>42220</v>
          </cell>
          <cell r="BZ549">
            <v>42228</v>
          </cell>
          <cell r="CA549">
            <v>42220</v>
          </cell>
          <cell r="CB549">
            <v>42220</v>
          </cell>
          <cell r="CC549">
            <v>42220</v>
          </cell>
          <cell r="CD549">
            <v>42222</v>
          </cell>
          <cell r="CE549">
            <v>42228</v>
          </cell>
        </row>
        <row r="550">
          <cell r="V550">
            <v>42219</v>
          </cell>
          <cell r="W550">
            <v>42219</v>
          </cell>
          <cell r="X550">
            <v>42200</v>
          </cell>
          <cell r="Y550">
            <v>42219</v>
          </cell>
          <cell r="Z550">
            <v>42219</v>
          </cell>
          <cell r="AA550">
            <v>42219</v>
          </cell>
          <cell r="AB550">
            <v>42221</v>
          </cell>
          <cell r="AC550">
            <v>42219</v>
          </cell>
          <cell r="AD550">
            <v>42219</v>
          </cell>
          <cell r="AE550">
            <v>42219</v>
          </cell>
          <cell r="AF550">
            <v>42219</v>
          </cell>
          <cell r="AG550">
            <v>42219</v>
          </cell>
          <cell r="AH550">
            <v>42227</v>
          </cell>
          <cell r="AI550">
            <v>42219</v>
          </cell>
          <cell r="AJ550">
            <v>42219</v>
          </cell>
          <cell r="AK550">
            <v>42219</v>
          </cell>
          <cell r="AL550">
            <v>42219</v>
          </cell>
          <cell r="AM550">
            <v>42202</v>
          </cell>
          <cell r="AN550">
            <v>42221</v>
          </cell>
          <cell r="AO550">
            <v>42221</v>
          </cell>
          <cell r="BL550">
            <v>42219</v>
          </cell>
          <cell r="BM550">
            <v>42219</v>
          </cell>
          <cell r="BN550">
            <v>42227</v>
          </cell>
          <cell r="BO550">
            <v>42219</v>
          </cell>
          <cell r="BP550">
            <v>42219</v>
          </cell>
          <cell r="BQ550">
            <v>42219</v>
          </cell>
          <cell r="BR550">
            <v>42221</v>
          </cell>
          <cell r="BS550">
            <v>42219</v>
          </cell>
          <cell r="BT550">
            <v>42219</v>
          </cell>
          <cell r="BU550">
            <v>42219</v>
          </cell>
          <cell r="BV550">
            <v>42219</v>
          </cell>
          <cell r="BW550">
            <v>42219</v>
          </cell>
          <cell r="BX550">
            <v>42227</v>
          </cell>
          <cell r="BY550">
            <v>42219</v>
          </cell>
          <cell r="BZ550">
            <v>42227</v>
          </cell>
          <cell r="CA550">
            <v>42219</v>
          </cell>
          <cell r="CB550">
            <v>42219</v>
          </cell>
          <cell r="CC550">
            <v>42219</v>
          </cell>
          <cell r="CD550">
            <v>42221</v>
          </cell>
          <cell r="CE550">
            <v>42227</v>
          </cell>
        </row>
        <row r="551">
          <cell r="V551">
            <v>42216</v>
          </cell>
          <cell r="W551">
            <v>42216</v>
          </cell>
          <cell r="X551">
            <v>42199</v>
          </cell>
          <cell r="Y551">
            <v>42216</v>
          </cell>
          <cell r="Z551">
            <v>42216</v>
          </cell>
          <cell r="AA551">
            <v>42216</v>
          </cell>
          <cell r="AB551">
            <v>42220</v>
          </cell>
          <cell r="AC551">
            <v>42216</v>
          </cell>
          <cell r="AD551">
            <v>42216</v>
          </cell>
          <cell r="AE551">
            <v>42216</v>
          </cell>
          <cell r="AF551">
            <v>42216</v>
          </cell>
          <cell r="AG551">
            <v>42216</v>
          </cell>
          <cell r="AH551">
            <v>42226</v>
          </cell>
          <cell r="AI551">
            <v>42216</v>
          </cell>
          <cell r="AJ551">
            <v>42216</v>
          </cell>
          <cell r="AK551">
            <v>42216</v>
          </cell>
          <cell r="AL551">
            <v>42216</v>
          </cell>
          <cell r="AM551">
            <v>42201</v>
          </cell>
          <cell r="AN551">
            <v>42220</v>
          </cell>
          <cell r="AO551">
            <v>42220</v>
          </cell>
          <cell r="BL551">
            <v>42216</v>
          </cell>
          <cell r="BM551">
            <v>42216</v>
          </cell>
          <cell r="BN551">
            <v>42226</v>
          </cell>
          <cell r="BO551">
            <v>42216</v>
          </cell>
          <cell r="BP551">
            <v>42216</v>
          </cell>
          <cell r="BQ551">
            <v>42216</v>
          </cell>
          <cell r="BR551">
            <v>42220</v>
          </cell>
          <cell r="BS551">
            <v>42216</v>
          </cell>
          <cell r="BT551">
            <v>42216</v>
          </cell>
          <cell r="BU551">
            <v>42216</v>
          </cell>
          <cell r="BV551">
            <v>42216</v>
          </cell>
          <cell r="BW551">
            <v>42216</v>
          </cell>
          <cell r="BX551">
            <v>42226</v>
          </cell>
          <cell r="BY551">
            <v>42216</v>
          </cell>
          <cell r="BZ551">
            <v>42226</v>
          </cell>
          <cell r="CA551">
            <v>42216</v>
          </cell>
          <cell r="CB551">
            <v>42216</v>
          </cell>
          <cell r="CC551">
            <v>42216</v>
          </cell>
          <cell r="CD551">
            <v>42220</v>
          </cell>
          <cell r="CE551">
            <v>42226</v>
          </cell>
        </row>
        <row r="552">
          <cell r="V552">
            <v>42215</v>
          </cell>
          <cell r="W552">
            <v>42215</v>
          </cell>
          <cell r="X552">
            <v>42198</v>
          </cell>
          <cell r="Y552">
            <v>42215</v>
          </cell>
          <cell r="Z552">
            <v>42215</v>
          </cell>
          <cell r="AA552">
            <v>42215</v>
          </cell>
          <cell r="AB552">
            <v>42219</v>
          </cell>
          <cell r="AC552">
            <v>42215</v>
          </cell>
          <cell r="AD552">
            <v>42215</v>
          </cell>
          <cell r="AE552">
            <v>42215</v>
          </cell>
          <cell r="AF552">
            <v>42215</v>
          </cell>
          <cell r="AG552">
            <v>42215</v>
          </cell>
          <cell r="AH552">
            <v>42223</v>
          </cell>
          <cell r="AI552">
            <v>42215</v>
          </cell>
          <cell r="AJ552">
            <v>42215</v>
          </cell>
          <cell r="AK552">
            <v>42215</v>
          </cell>
          <cell r="AL552">
            <v>42215</v>
          </cell>
          <cell r="AM552">
            <v>42200</v>
          </cell>
          <cell r="AN552">
            <v>42219</v>
          </cell>
          <cell r="AO552">
            <v>42219</v>
          </cell>
          <cell r="BL552">
            <v>42215</v>
          </cell>
          <cell r="BM552">
            <v>42215</v>
          </cell>
          <cell r="BN552">
            <v>42223</v>
          </cell>
          <cell r="BO552">
            <v>42215</v>
          </cell>
          <cell r="BP552">
            <v>42215</v>
          </cell>
          <cell r="BQ552">
            <v>42215</v>
          </cell>
          <cell r="BR552">
            <v>42219</v>
          </cell>
          <cell r="BS552">
            <v>42215</v>
          </cell>
          <cell r="BT552">
            <v>42215</v>
          </cell>
          <cell r="BU552">
            <v>42215</v>
          </cell>
          <cell r="BV552">
            <v>42215</v>
          </cell>
          <cell r="BW552">
            <v>42215</v>
          </cell>
          <cell r="BX552">
            <v>42223</v>
          </cell>
          <cell r="BY552">
            <v>42215</v>
          </cell>
          <cell r="BZ552">
            <v>42223</v>
          </cell>
          <cell r="CA552">
            <v>42215</v>
          </cell>
          <cell r="CB552">
            <v>42215</v>
          </cell>
          <cell r="CC552">
            <v>42215</v>
          </cell>
          <cell r="CD552">
            <v>42219</v>
          </cell>
          <cell r="CE552">
            <v>42223</v>
          </cell>
        </row>
        <row r="553">
          <cell r="V553">
            <v>42214</v>
          </cell>
          <cell r="W553">
            <v>42214</v>
          </cell>
          <cell r="X553">
            <v>42195</v>
          </cell>
          <cell r="Y553">
            <v>42214</v>
          </cell>
          <cell r="Z553">
            <v>42214</v>
          </cell>
          <cell r="AA553">
            <v>42214</v>
          </cell>
          <cell r="AB553">
            <v>42216</v>
          </cell>
          <cell r="AC553">
            <v>42214</v>
          </cell>
          <cell r="AD553">
            <v>42214</v>
          </cell>
          <cell r="AE553">
            <v>42214</v>
          </cell>
          <cell r="AF553">
            <v>42214</v>
          </cell>
          <cell r="AG553">
            <v>42214</v>
          </cell>
          <cell r="AH553">
            <v>42222</v>
          </cell>
          <cell r="AI553">
            <v>42214</v>
          </cell>
          <cell r="AJ553">
            <v>42214</v>
          </cell>
          <cell r="AK553">
            <v>42214</v>
          </cell>
          <cell r="AL553">
            <v>42214</v>
          </cell>
          <cell r="AM553">
            <v>42199</v>
          </cell>
          <cell r="AN553">
            <v>42216</v>
          </cell>
          <cell r="AO553">
            <v>42216</v>
          </cell>
          <cell r="BL553">
            <v>42214</v>
          </cell>
          <cell r="BM553">
            <v>42214</v>
          </cell>
          <cell r="BN553">
            <v>42222</v>
          </cell>
          <cell r="BO553">
            <v>42214</v>
          </cell>
          <cell r="BP553">
            <v>42214</v>
          </cell>
          <cell r="BQ553">
            <v>42214</v>
          </cell>
          <cell r="BR553">
            <v>42216</v>
          </cell>
          <cell r="BS553">
            <v>42214</v>
          </cell>
          <cell r="BT553">
            <v>42214</v>
          </cell>
          <cell r="BU553">
            <v>42214</v>
          </cell>
          <cell r="BV553">
            <v>42214</v>
          </cell>
          <cell r="BW553">
            <v>42214</v>
          </cell>
          <cell r="BX553">
            <v>42222</v>
          </cell>
          <cell r="BY553">
            <v>42214</v>
          </cell>
          <cell r="BZ553">
            <v>42222</v>
          </cell>
          <cell r="CA553">
            <v>42214</v>
          </cell>
          <cell r="CB553">
            <v>42214</v>
          </cell>
          <cell r="CC553">
            <v>42214</v>
          </cell>
          <cell r="CD553">
            <v>42216</v>
          </cell>
          <cell r="CE553">
            <v>42222</v>
          </cell>
        </row>
        <row r="554">
          <cell r="V554">
            <v>42213</v>
          </cell>
          <cell r="W554">
            <v>42213</v>
          </cell>
          <cell r="X554">
            <v>42194</v>
          </cell>
          <cell r="Y554">
            <v>42213</v>
          </cell>
          <cell r="Z554">
            <v>42213</v>
          </cell>
          <cell r="AA554">
            <v>42213</v>
          </cell>
          <cell r="AB554">
            <v>42215</v>
          </cell>
          <cell r="AC554">
            <v>42213</v>
          </cell>
          <cell r="AD554">
            <v>42213</v>
          </cell>
          <cell r="AE554">
            <v>42213</v>
          </cell>
          <cell r="AF554">
            <v>42213</v>
          </cell>
          <cell r="AG554">
            <v>42213</v>
          </cell>
          <cell r="AH554">
            <v>42221</v>
          </cell>
          <cell r="AI554">
            <v>42213</v>
          </cell>
          <cell r="AJ554">
            <v>42213</v>
          </cell>
          <cell r="AK554">
            <v>42213</v>
          </cell>
          <cell r="AL554">
            <v>42213</v>
          </cell>
          <cell r="AM554">
            <v>42198</v>
          </cell>
          <cell r="AN554">
            <v>42215</v>
          </cell>
          <cell r="AO554">
            <v>42215</v>
          </cell>
          <cell r="BL554">
            <v>42213</v>
          </cell>
          <cell r="BM554">
            <v>42213</v>
          </cell>
          <cell r="BN554">
            <v>42221</v>
          </cell>
          <cell r="BO554">
            <v>42213</v>
          </cell>
          <cell r="BP554">
            <v>42213</v>
          </cell>
          <cell r="BQ554">
            <v>42213</v>
          </cell>
          <cell r="BR554">
            <v>42215</v>
          </cell>
          <cell r="BS554">
            <v>42213</v>
          </cell>
          <cell r="BT554">
            <v>42213</v>
          </cell>
          <cell r="BU554">
            <v>42213</v>
          </cell>
          <cell r="BV554">
            <v>42213</v>
          </cell>
          <cell r="BW554">
            <v>42213</v>
          </cell>
          <cell r="BX554">
            <v>42221</v>
          </cell>
          <cell r="BY554">
            <v>42213</v>
          </cell>
          <cell r="BZ554">
            <v>42221</v>
          </cell>
          <cell r="CA554">
            <v>42213</v>
          </cell>
          <cell r="CB554">
            <v>42213</v>
          </cell>
          <cell r="CC554">
            <v>42213</v>
          </cell>
          <cell r="CD554">
            <v>42215</v>
          </cell>
          <cell r="CE554">
            <v>42221</v>
          </cell>
        </row>
        <row r="555">
          <cell r="V555">
            <v>42212</v>
          </cell>
          <cell r="W555">
            <v>42212</v>
          </cell>
          <cell r="X555">
            <v>42193</v>
          </cell>
          <cell r="Y555">
            <v>42212</v>
          </cell>
          <cell r="Z555">
            <v>42212</v>
          </cell>
          <cell r="AA555">
            <v>42212</v>
          </cell>
          <cell r="AB555">
            <v>42214</v>
          </cell>
          <cell r="AC555">
            <v>42212</v>
          </cell>
          <cell r="AD555">
            <v>42212</v>
          </cell>
          <cell r="AE555">
            <v>42212</v>
          </cell>
          <cell r="AF555">
            <v>42212</v>
          </cell>
          <cell r="AG555">
            <v>42212</v>
          </cell>
          <cell r="AH555">
            <v>42220</v>
          </cell>
          <cell r="AI555">
            <v>42212</v>
          </cell>
          <cell r="AJ555">
            <v>42212</v>
          </cell>
          <cell r="AK555">
            <v>42212</v>
          </cell>
          <cell r="AL555">
            <v>42212</v>
          </cell>
          <cell r="AM555">
            <v>42195</v>
          </cell>
          <cell r="AN555">
            <v>42214</v>
          </cell>
          <cell r="AO555">
            <v>42214</v>
          </cell>
          <cell r="BL555">
            <v>42212</v>
          </cell>
          <cell r="BM555">
            <v>42212</v>
          </cell>
          <cell r="BN555">
            <v>42220</v>
          </cell>
          <cell r="BO555">
            <v>42212</v>
          </cell>
          <cell r="BP555">
            <v>42212</v>
          </cell>
          <cell r="BQ555">
            <v>42212</v>
          </cell>
          <cell r="BR555">
            <v>42214</v>
          </cell>
          <cell r="BS555">
            <v>42212</v>
          </cell>
          <cell r="BT555">
            <v>42212</v>
          </cell>
          <cell r="BU555">
            <v>42212</v>
          </cell>
          <cell r="BV555">
            <v>42212</v>
          </cell>
          <cell r="BW555">
            <v>42212</v>
          </cell>
          <cell r="BX555">
            <v>42220</v>
          </cell>
          <cell r="BY555">
            <v>42212</v>
          </cell>
          <cell r="BZ555">
            <v>42220</v>
          </cell>
          <cell r="CA555">
            <v>42212</v>
          </cell>
          <cell r="CB555">
            <v>42212</v>
          </cell>
          <cell r="CC555">
            <v>42212</v>
          </cell>
          <cell r="CD555">
            <v>42214</v>
          </cell>
          <cell r="CE555">
            <v>42220</v>
          </cell>
        </row>
        <row r="556">
          <cell r="V556">
            <v>42209</v>
          </cell>
          <cell r="W556">
            <v>42209</v>
          </cell>
          <cell r="X556">
            <v>42192</v>
          </cell>
          <cell r="Y556">
            <v>42209</v>
          </cell>
          <cell r="Z556">
            <v>42209</v>
          </cell>
          <cell r="AA556">
            <v>42209</v>
          </cell>
          <cell r="AB556">
            <v>42213</v>
          </cell>
          <cell r="AC556">
            <v>42209</v>
          </cell>
          <cell r="AD556">
            <v>42209</v>
          </cell>
          <cell r="AE556">
            <v>42209</v>
          </cell>
          <cell r="AF556">
            <v>42209</v>
          </cell>
          <cell r="AG556">
            <v>42209</v>
          </cell>
          <cell r="AH556">
            <v>42219</v>
          </cell>
          <cell r="AI556">
            <v>42209</v>
          </cell>
          <cell r="AJ556">
            <v>42209</v>
          </cell>
          <cell r="AK556">
            <v>42209</v>
          </cell>
          <cell r="AL556">
            <v>42209</v>
          </cell>
          <cell r="AM556">
            <v>42194</v>
          </cell>
          <cell r="AN556">
            <v>42213</v>
          </cell>
          <cell r="AO556">
            <v>42213</v>
          </cell>
          <cell r="BL556">
            <v>42209</v>
          </cell>
          <cell r="BM556">
            <v>42209</v>
          </cell>
          <cell r="BN556">
            <v>42219</v>
          </cell>
          <cell r="BO556">
            <v>42209</v>
          </cell>
          <cell r="BP556">
            <v>42209</v>
          </cell>
          <cell r="BQ556">
            <v>42209</v>
          </cell>
          <cell r="BR556">
            <v>42213</v>
          </cell>
          <cell r="BS556">
            <v>42209</v>
          </cell>
          <cell r="BT556">
            <v>42209</v>
          </cell>
          <cell r="BU556">
            <v>42209</v>
          </cell>
          <cell r="BV556">
            <v>42209</v>
          </cell>
          <cell r="BW556">
            <v>42209</v>
          </cell>
          <cell r="BX556">
            <v>42219</v>
          </cell>
          <cell r="BY556">
            <v>42209</v>
          </cell>
          <cell r="BZ556">
            <v>42219</v>
          </cell>
          <cell r="CA556">
            <v>42209</v>
          </cell>
          <cell r="CB556">
            <v>42209</v>
          </cell>
          <cell r="CC556">
            <v>42209</v>
          </cell>
          <cell r="CD556">
            <v>42213</v>
          </cell>
          <cell r="CE556">
            <v>42219</v>
          </cell>
        </row>
        <row r="557">
          <cell r="V557">
            <v>42208</v>
          </cell>
          <cell r="W557">
            <v>42208</v>
          </cell>
          <cell r="X557">
            <v>42191</v>
          </cell>
          <cell r="Y557">
            <v>42208</v>
          </cell>
          <cell r="Z557">
            <v>42208</v>
          </cell>
          <cell r="AA557">
            <v>42208</v>
          </cell>
          <cell r="AB557">
            <v>42212</v>
          </cell>
          <cell r="AC557">
            <v>42208</v>
          </cell>
          <cell r="AD557">
            <v>42208</v>
          </cell>
          <cell r="AE557">
            <v>42208</v>
          </cell>
          <cell r="AF557">
            <v>42208</v>
          </cell>
          <cell r="AG557">
            <v>42208</v>
          </cell>
          <cell r="AH557">
            <v>42216</v>
          </cell>
          <cell r="AI557">
            <v>42208</v>
          </cell>
          <cell r="AJ557">
            <v>42208</v>
          </cell>
          <cell r="AK557">
            <v>42208</v>
          </cell>
          <cell r="AL557">
            <v>42208</v>
          </cell>
          <cell r="AM557">
            <v>42193</v>
          </cell>
          <cell r="AN557">
            <v>42212</v>
          </cell>
          <cell r="AO557">
            <v>42212</v>
          </cell>
          <cell r="BL557">
            <v>42208</v>
          </cell>
          <cell r="BM557">
            <v>42208</v>
          </cell>
          <cell r="BN557">
            <v>42216</v>
          </cell>
          <cell r="BO557">
            <v>42208</v>
          </cell>
          <cell r="BP557">
            <v>42208</v>
          </cell>
          <cell r="BQ557">
            <v>42208</v>
          </cell>
          <cell r="BR557">
            <v>42212</v>
          </cell>
          <cell r="BS557">
            <v>42208</v>
          </cell>
          <cell r="BT557">
            <v>42208</v>
          </cell>
          <cell r="BU557">
            <v>42208</v>
          </cell>
          <cell r="BV557">
            <v>42208</v>
          </cell>
          <cell r="BW557">
            <v>42208</v>
          </cell>
          <cell r="BX557">
            <v>42216</v>
          </cell>
          <cell r="BY557">
            <v>42208</v>
          </cell>
          <cell r="BZ557">
            <v>42216</v>
          </cell>
          <cell r="CA557">
            <v>42208</v>
          </cell>
          <cell r="CB557">
            <v>42208</v>
          </cell>
          <cell r="CC557">
            <v>42208</v>
          </cell>
          <cell r="CD557">
            <v>42212</v>
          </cell>
          <cell r="CE557">
            <v>42216</v>
          </cell>
        </row>
        <row r="558">
          <cell r="V558">
            <v>42207</v>
          </cell>
          <cell r="W558">
            <v>42207</v>
          </cell>
          <cell r="X558">
            <v>42187</v>
          </cell>
          <cell r="Y558">
            <v>42207</v>
          </cell>
          <cell r="Z558">
            <v>42207</v>
          </cell>
          <cell r="AA558">
            <v>42207</v>
          </cell>
          <cell r="AB558">
            <v>42209</v>
          </cell>
          <cell r="AC558">
            <v>42207</v>
          </cell>
          <cell r="AD558">
            <v>42207</v>
          </cell>
          <cell r="AE558">
            <v>42207</v>
          </cell>
          <cell r="AF558">
            <v>42207</v>
          </cell>
          <cell r="AG558">
            <v>42207</v>
          </cell>
          <cell r="AH558">
            <v>42215</v>
          </cell>
          <cell r="AI558">
            <v>42207</v>
          </cell>
          <cell r="AJ558">
            <v>42207</v>
          </cell>
          <cell r="AK558">
            <v>42207</v>
          </cell>
          <cell r="AL558">
            <v>42207</v>
          </cell>
          <cell r="AM558">
            <v>42192</v>
          </cell>
          <cell r="AN558">
            <v>42209</v>
          </cell>
          <cell r="AO558">
            <v>42209</v>
          </cell>
          <cell r="BL558">
            <v>42207</v>
          </cell>
          <cell r="BM558">
            <v>42207</v>
          </cell>
          <cell r="BN558">
            <v>42215</v>
          </cell>
          <cell r="BO558">
            <v>42207</v>
          </cell>
          <cell r="BP558">
            <v>42207</v>
          </cell>
          <cell r="BQ558">
            <v>42207</v>
          </cell>
          <cell r="BR558">
            <v>42209</v>
          </cell>
          <cell r="BS558">
            <v>42207</v>
          </cell>
          <cell r="BT558">
            <v>42207</v>
          </cell>
          <cell r="BU558">
            <v>42207</v>
          </cell>
          <cell r="BV558">
            <v>42207</v>
          </cell>
          <cell r="BW558">
            <v>42207</v>
          </cell>
          <cell r="BX558">
            <v>42215</v>
          </cell>
          <cell r="BY558">
            <v>42207</v>
          </cell>
          <cell r="BZ558">
            <v>42215</v>
          </cell>
          <cell r="CA558">
            <v>42207</v>
          </cell>
          <cell r="CB558">
            <v>42207</v>
          </cell>
          <cell r="CC558">
            <v>42207</v>
          </cell>
          <cell r="CD558">
            <v>42209</v>
          </cell>
          <cell r="CE558">
            <v>42215</v>
          </cell>
        </row>
        <row r="559">
          <cell r="V559">
            <v>42206</v>
          </cell>
          <cell r="W559">
            <v>42206</v>
          </cell>
          <cell r="X559">
            <v>42186</v>
          </cell>
          <cell r="Y559">
            <v>42206</v>
          </cell>
          <cell r="Z559">
            <v>42206</v>
          </cell>
          <cell r="AA559">
            <v>42206</v>
          </cell>
          <cell r="AB559">
            <v>42208</v>
          </cell>
          <cell r="AC559">
            <v>42206</v>
          </cell>
          <cell r="AD559">
            <v>42206</v>
          </cell>
          <cell r="AE559">
            <v>42206</v>
          </cell>
          <cell r="AF559">
            <v>42206</v>
          </cell>
          <cell r="AG559">
            <v>42206</v>
          </cell>
          <cell r="AH559">
            <v>42214</v>
          </cell>
          <cell r="AI559">
            <v>42206</v>
          </cell>
          <cell r="AJ559">
            <v>42206</v>
          </cell>
          <cell r="AK559">
            <v>42206</v>
          </cell>
          <cell r="AL559">
            <v>42206</v>
          </cell>
          <cell r="AM559">
            <v>42191</v>
          </cell>
          <cell r="AN559">
            <v>42208</v>
          </cell>
          <cell r="AO559">
            <v>42208</v>
          </cell>
          <cell r="BL559">
            <v>42206</v>
          </cell>
          <cell r="BM559">
            <v>42206</v>
          </cell>
          <cell r="BN559">
            <v>42214</v>
          </cell>
          <cell r="BO559">
            <v>42206</v>
          </cell>
          <cell r="BP559">
            <v>42206</v>
          </cell>
          <cell r="BQ559">
            <v>42206</v>
          </cell>
          <cell r="BR559">
            <v>42208</v>
          </cell>
          <cell r="BS559">
            <v>42206</v>
          </cell>
          <cell r="BT559">
            <v>42206</v>
          </cell>
          <cell r="BU559">
            <v>42206</v>
          </cell>
          <cell r="BV559">
            <v>42206</v>
          </cell>
          <cell r="BW559">
            <v>42206</v>
          </cell>
          <cell r="BX559">
            <v>42214</v>
          </cell>
          <cell r="BY559">
            <v>42206</v>
          </cell>
          <cell r="BZ559">
            <v>42214</v>
          </cell>
          <cell r="CA559">
            <v>42206</v>
          </cell>
          <cell r="CB559">
            <v>42206</v>
          </cell>
          <cell r="CC559">
            <v>42206</v>
          </cell>
          <cell r="CD559">
            <v>42208</v>
          </cell>
          <cell r="CE559">
            <v>42214</v>
          </cell>
        </row>
        <row r="560">
          <cell r="V560">
            <v>42205</v>
          </cell>
          <cell r="W560">
            <v>42205</v>
          </cell>
          <cell r="X560">
            <v>42185</v>
          </cell>
          <cell r="Y560">
            <v>42205</v>
          </cell>
          <cell r="Z560">
            <v>42205</v>
          </cell>
          <cell r="AA560">
            <v>42205</v>
          </cell>
          <cell r="AB560">
            <v>42207</v>
          </cell>
          <cell r="AC560">
            <v>42205</v>
          </cell>
          <cell r="AD560">
            <v>42205</v>
          </cell>
          <cell r="AE560">
            <v>42205</v>
          </cell>
          <cell r="AF560">
            <v>42205</v>
          </cell>
          <cell r="AG560">
            <v>42205</v>
          </cell>
          <cell r="AH560">
            <v>42213</v>
          </cell>
          <cell r="AI560">
            <v>42205</v>
          </cell>
          <cell r="AJ560">
            <v>42205</v>
          </cell>
          <cell r="AK560">
            <v>42205</v>
          </cell>
          <cell r="AL560">
            <v>42205</v>
          </cell>
          <cell r="AM560">
            <v>42188</v>
          </cell>
          <cell r="AN560">
            <v>42207</v>
          </cell>
          <cell r="AO560">
            <v>42207</v>
          </cell>
          <cell r="BL560">
            <v>42205</v>
          </cell>
          <cell r="BM560">
            <v>42205</v>
          </cell>
          <cell r="BN560">
            <v>42213</v>
          </cell>
          <cell r="BO560">
            <v>42205</v>
          </cell>
          <cell r="BP560">
            <v>42205</v>
          </cell>
          <cell r="BQ560">
            <v>42205</v>
          </cell>
          <cell r="BR560">
            <v>42207</v>
          </cell>
          <cell r="BS560">
            <v>42205</v>
          </cell>
          <cell r="BT560">
            <v>42205</v>
          </cell>
          <cell r="BU560">
            <v>42205</v>
          </cell>
          <cell r="BV560">
            <v>42205</v>
          </cell>
          <cell r="BW560">
            <v>42205</v>
          </cell>
          <cell r="BX560">
            <v>42213</v>
          </cell>
          <cell r="BY560">
            <v>42205</v>
          </cell>
          <cell r="BZ560">
            <v>42213</v>
          </cell>
          <cell r="CA560">
            <v>42205</v>
          </cell>
          <cell r="CB560">
            <v>42205</v>
          </cell>
          <cell r="CC560">
            <v>42205</v>
          </cell>
          <cell r="CD560">
            <v>42207</v>
          </cell>
          <cell r="CE560">
            <v>42213</v>
          </cell>
        </row>
        <row r="561">
          <cell r="V561">
            <v>42202</v>
          </cell>
          <cell r="W561">
            <v>42202</v>
          </cell>
          <cell r="X561">
            <v>42184</v>
          </cell>
          <cell r="Y561">
            <v>42202</v>
          </cell>
          <cell r="Z561">
            <v>42202</v>
          </cell>
          <cell r="AA561">
            <v>42202</v>
          </cell>
          <cell r="AB561">
            <v>42206</v>
          </cell>
          <cell r="AC561">
            <v>42202</v>
          </cell>
          <cell r="AD561">
            <v>42202</v>
          </cell>
          <cell r="AE561">
            <v>42202</v>
          </cell>
          <cell r="AF561">
            <v>42202</v>
          </cell>
          <cell r="AG561">
            <v>42202</v>
          </cell>
          <cell r="AH561">
            <v>42212</v>
          </cell>
          <cell r="AI561">
            <v>42202</v>
          </cell>
          <cell r="AJ561">
            <v>42202</v>
          </cell>
          <cell r="AK561">
            <v>42202</v>
          </cell>
          <cell r="AL561">
            <v>42202</v>
          </cell>
          <cell r="AM561">
            <v>42187</v>
          </cell>
          <cell r="AN561">
            <v>42206</v>
          </cell>
          <cell r="AO561">
            <v>42206</v>
          </cell>
          <cell r="BL561">
            <v>42202</v>
          </cell>
          <cell r="BM561">
            <v>42202</v>
          </cell>
          <cell r="BN561">
            <v>42212</v>
          </cell>
          <cell r="BO561">
            <v>42202</v>
          </cell>
          <cell r="BP561">
            <v>42202</v>
          </cell>
          <cell r="BQ561">
            <v>42202</v>
          </cell>
          <cell r="BR561">
            <v>42206</v>
          </cell>
          <cell r="BS561">
            <v>42202</v>
          </cell>
          <cell r="BT561">
            <v>42202</v>
          </cell>
          <cell r="BU561">
            <v>42202</v>
          </cell>
          <cell r="BV561">
            <v>42202</v>
          </cell>
          <cell r="BW561">
            <v>42202</v>
          </cell>
          <cell r="BX561">
            <v>42212</v>
          </cell>
          <cell r="BY561">
            <v>42202</v>
          </cell>
          <cell r="BZ561">
            <v>42212</v>
          </cell>
          <cell r="CA561">
            <v>42202</v>
          </cell>
          <cell r="CB561">
            <v>42202</v>
          </cell>
          <cell r="CC561">
            <v>42202</v>
          </cell>
          <cell r="CD561">
            <v>42206</v>
          </cell>
          <cell r="CE561">
            <v>42212</v>
          </cell>
        </row>
        <row r="562">
          <cell r="V562">
            <v>42201</v>
          </cell>
          <cell r="W562">
            <v>42201</v>
          </cell>
          <cell r="X562">
            <v>42181</v>
          </cell>
          <cell r="Y562">
            <v>42201</v>
          </cell>
          <cell r="Z562">
            <v>42201</v>
          </cell>
          <cell r="AA562">
            <v>42201</v>
          </cell>
          <cell r="AB562">
            <v>42205</v>
          </cell>
          <cell r="AC562">
            <v>42201</v>
          </cell>
          <cell r="AD562">
            <v>42201</v>
          </cell>
          <cell r="AE562">
            <v>42201</v>
          </cell>
          <cell r="AF562">
            <v>42201</v>
          </cell>
          <cell r="AG562">
            <v>42201</v>
          </cell>
          <cell r="AH562">
            <v>42209</v>
          </cell>
          <cell r="AI562">
            <v>42201</v>
          </cell>
          <cell r="AJ562">
            <v>42201</v>
          </cell>
          <cell r="AK562">
            <v>42201</v>
          </cell>
          <cell r="AL562">
            <v>42201</v>
          </cell>
          <cell r="AM562">
            <v>42186</v>
          </cell>
          <cell r="AN562">
            <v>42205</v>
          </cell>
          <cell r="AO562">
            <v>42205</v>
          </cell>
          <cell r="BL562">
            <v>42201</v>
          </cell>
          <cell r="BM562">
            <v>42201</v>
          </cell>
          <cell r="BN562">
            <v>42209</v>
          </cell>
          <cell r="BO562">
            <v>42201</v>
          </cell>
          <cell r="BP562">
            <v>42201</v>
          </cell>
          <cell r="BQ562">
            <v>42201</v>
          </cell>
          <cell r="BR562">
            <v>42205</v>
          </cell>
          <cell r="BS562">
            <v>42201</v>
          </cell>
          <cell r="BT562">
            <v>42201</v>
          </cell>
          <cell r="BU562">
            <v>42201</v>
          </cell>
          <cell r="BV562">
            <v>42201</v>
          </cell>
          <cell r="BW562">
            <v>42201</v>
          </cell>
          <cell r="BX562">
            <v>42209</v>
          </cell>
          <cell r="BY562">
            <v>42201</v>
          </cell>
          <cell r="BZ562">
            <v>42209</v>
          </cell>
          <cell r="CA562">
            <v>42201</v>
          </cell>
          <cell r="CB562">
            <v>42201</v>
          </cell>
          <cell r="CC562">
            <v>42201</v>
          </cell>
          <cell r="CD562">
            <v>42205</v>
          </cell>
          <cell r="CE562">
            <v>42209</v>
          </cell>
        </row>
        <row r="563">
          <cell r="V563">
            <v>42200</v>
          </cell>
          <cell r="W563">
            <v>42200</v>
          </cell>
          <cell r="X563">
            <v>42180</v>
          </cell>
          <cell r="Y563">
            <v>42200</v>
          </cell>
          <cell r="Z563">
            <v>42200</v>
          </cell>
          <cell r="AA563">
            <v>42200</v>
          </cell>
          <cell r="AB563">
            <v>42202</v>
          </cell>
          <cell r="AC563">
            <v>42200</v>
          </cell>
          <cell r="AD563">
            <v>42200</v>
          </cell>
          <cell r="AE563">
            <v>42200</v>
          </cell>
          <cell r="AF563">
            <v>42200</v>
          </cell>
          <cell r="AG563">
            <v>42200</v>
          </cell>
          <cell r="AH563">
            <v>42208</v>
          </cell>
          <cell r="AI563">
            <v>42200</v>
          </cell>
          <cell r="AJ563">
            <v>42200</v>
          </cell>
          <cell r="AK563">
            <v>42200</v>
          </cell>
          <cell r="AL563">
            <v>42200</v>
          </cell>
          <cell r="AM563">
            <v>42185</v>
          </cell>
          <cell r="AN563">
            <v>42202</v>
          </cell>
          <cell r="AO563">
            <v>42202</v>
          </cell>
          <cell r="BL563">
            <v>42200</v>
          </cell>
          <cell r="BM563">
            <v>42200</v>
          </cell>
          <cell r="BN563">
            <v>42208</v>
          </cell>
          <cell r="BO563">
            <v>42200</v>
          </cell>
          <cell r="BP563">
            <v>42200</v>
          </cell>
          <cell r="BQ563">
            <v>42200</v>
          </cell>
          <cell r="BR563">
            <v>42202</v>
          </cell>
          <cell r="BS563">
            <v>42200</v>
          </cell>
          <cell r="BT563">
            <v>42200</v>
          </cell>
          <cell r="BU563">
            <v>42200</v>
          </cell>
          <cell r="BV563">
            <v>42200</v>
          </cell>
          <cell r="BW563">
            <v>42200</v>
          </cell>
          <cell r="BX563">
            <v>42208</v>
          </cell>
          <cell r="BY563">
            <v>42200</v>
          </cell>
          <cell r="BZ563">
            <v>42208</v>
          </cell>
          <cell r="CA563">
            <v>42200</v>
          </cell>
          <cell r="CB563">
            <v>42200</v>
          </cell>
          <cell r="CC563">
            <v>42200</v>
          </cell>
          <cell r="CD563">
            <v>42202</v>
          </cell>
          <cell r="CE563">
            <v>42208</v>
          </cell>
        </row>
        <row r="564">
          <cell r="V564">
            <v>42199</v>
          </cell>
          <cell r="W564">
            <v>42199</v>
          </cell>
          <cell r="X564">
            <v>42179</v>
          </cell>
          <cell r="Y564">
            <v>42199</v>
          </cell>
          <cell r="Z564">
            <v>42199</v>
          </cell>
          <cell r="AA564">
            <v>42199</v>
          </cell>
          <cell r="AB564">
            <v>42201</v>
          </cell>
          <cell r="AC564">
            <v>42199</v>
          </cell>
          <cell r="AD564">
            <v>42199</v>
          </cell>
          <cell r="AE564">
            <v>42199</v>
          </cell>
          <cell r="AF564">
            <v>42199</v>
          </cell>
          <cell r="AG564">
            <v>42199</v>
          </cell>
          <cell r="AH564">
            <v>42207</v>
          </cell>
          <cell r="AI564">
            <v>42199</v>
          </cell>
          <cell r="AJ564">
            <v>42199</v>
          </cell>
          <cell r="AK564">
            <v>42199</v>
          </cell>
          <cell r="AL564">
            <v>42199</v>
          </cell>
          <cell r="AM564">
            <v>42184</v>
          </cell>
          <cell r="AN564">
            <v>42201</v>
          </cell>
          <cell r="AO564">
            <v>42201</v>
          </cell>
          <cell r="BL564">
            <v>42199</v>
          </cell>
          <cell r="BM564">
            <v>42199</v>
          </cell>
          <cell r="BN564">
            <v>42207</v>
          </cell>
          <cell r="BO564">
            <v>42199</v>
          </cell>
          <cell r="BP564">
            <v>42199</v>
          </cell>
          <cell r="BQ564">
            <v>42199</v>
          </cell>
          <cell r="BR564">
            <v>42201</v>
          </cell>
          <cell r="BS564">
            <v>42199</v>
          </cell>
          <cell r="BT564">
            <v>42199</v>
          </cell>
          <cell r="BU564">
            <v>42199</v>
          </cell>
          <cell r="BV564">
            <v>42199</v>
          </cell>
          <cell r="BW564">
            <v>42199</v>
          </cell>
          <cell r="BX564">
            <v>42207</v>
          </cell>
          <cell r="BY564">
            <v>42199</v>
          </cell>
          <cell r="BZ564">
            <v>42207</v>
          </cell>
          <cell r="CA564">
            <v>42199</v>
          </cell>
          <cell r="CB564">
            <v>42199</v>
          </cell>
          <cell r="CC564">
            <v>42199</v>
          </cell>
          <cell r="CD564">
            <v>42201</v>
          </cell>
          <cell r="CE564">
            <v>42207</v>
          </cell>
        </row>
        <row r="565">
          <cell r="V565">
            <v>42198</v>
          </cell>
          <cell r="W565">
            <v>42198</v>
          </cell>
          <cell r="X565">
            <v>42178</v>
          </cell>
          <cell r="Y565">
            <v>42198</v>
          </cell>
          <cell r="Z565">
            <v>42198</v>
          </cell>
          <cell r="AA565">
            <v>42198</v>
          </cell>
          <cell r="AB565">
            <v>42200</v>
          </cell>
          <cell r="AC565">
            <v>42198</v>
          </cell>
          <cell r="AD565">
            <v>42198</v>
          </cell>
          <cell r="AE565">
            <v>42198</v>
          </cell>
          <cell r="AF565">
            <v>42198</v>
          </cell>
          <cell r="AG565">
            <v>42198</v>
          </cell>
          <cell r="AH565">
            <v>42206</v>
          </cell>
          <cell r="AI565">
            <v>42198</v>
          </cell>
          <cell r="AJ565">
            <v>42198</v>
          </cell>
          <cell r="AK565">
            <v>42198</v>
          </cell>
          <cell r="AL565">
            <v>42198</v>
          </cell>
          <cell r="AM565">
            <v>42181</v>
          </cell>
          <cell r="AN565">
            <v>42200</v>
          </cell>
          <cell r="AO565">
            <v>42200</v>
          </cell>
          <cell r="BL565">
            <v>42198</v>
          </cell>
          <cell r="BM565">
            <v>42198</v>
          </cell>
          <cell r="BN565">
            <v>42206</v>
          </cell>
          <cell r="BO565">
            <v>42198</v>
          </cell>
          <cell r="BP565">
            <v>42198</v>
          </cell>
          <cell r="BQ565">
            <v>42198</v>
          </cell>
          <cell r="BR565">
            <v>42200</v>
          </cell>
          <cell r="BS565">
            <v>42198</v>
          </cell>
          <cell r="BT565">
            <v>42198</v>
          </cell>
          <cell r="BU565">
            <v>42198</v>
          </cell>
          <cell r="BV565">
            <v>42198</v>
          </cell>
          <cell r="BW565">
            <v>42198</v>
          </cell>
          <cell r="BX565">
            <v>42206</v>
          </cell>
          <cell r="BY565">
            <v>42198</v>
          </cell>
          <cell r="BZ565">
            <v>42206</v>
          </cell>
          <cell r="CA565">
            <v>42198</v>
          </cell>
          <cell r="CB565">
            <v>42198</v>
          </cell>
          <cell r="CC565">
            <v>42198</v>
          </cell>
          <cell r="CD565">
            <v>42200</v>
          </cell>
          <cell r="CE565">
            <v>42206</v>
          </cell>
        </row>
        <row r="566">
          <cell r="V566">
            <v>42195</v>
          </cell>
          <cell r="W566">
            <v>42195</v>
          </cell>
          <cell r="X566">
            <v>42177</v>
          </cell>
          <cell r="Y566">
            <v>42195</v>
          </cell>
          <cell r="Z566">
            <v>42195</v>
          </cell>
          <cell r="AA566">
            <v>42195</v>
          </cell>
          <cell r="AB566">
            <v>42199</v>
          </cell>
          <cell r="AC566">
            <v>42195</v>
          </cell>
          <cell r="AD566">
            <v>42195</v>
          </cell>
          <cell r="AE566">
            <v>42195</v>
          </cell>
          <cell r="AF566">
            <v>42195</v>
          </cell>
          <cell r="AG566">
            <v>42195</v>
          </cell>
          <cell r="AH566">
            <v>42205</v>
          </cell>
          <cell r="AI566">
            <v>42195</v>
          </cell>
          <cell r="AJ566">
            <v>42195</v>
          </cell>
          <cell r="AK566">
            <v>42195</v>
          </cell>
          <cell r="AL566">
            <v>42195</v>
          </cell>
          <cell r="AM566">
            <v>42180</v>
          </cell>
          <cell r="AN566">
            <v>42199</v>
          </cell>
          <cell r="AO566">
            <v>42199</v>
          </cell>
          <cell r="BL566">
            <v>42195</v>
          </cell>
          <cell r="BM566">
            <v>42195</v>
          </cell>
          <cell r="BN566">
            <v>42205</v>
          </cell>
          <cell r="BO566">
            <v>42195</v>
          </cell>
          <cell r="BP566">
            <v>42195</v>
          </cell>
          <cell r="BQ566">
            <v>42195</v>
          </cell>
          <cell r="BR566">
            <v>42199</v>
          </cell>
          <cell r="BS566">
            <v>42195</v>
          </cell>
          <cell r="BT566">
            <v>42195</v>
          </cell>
          <cell r="BU566">
            <v>42195</v>
          </cell>
          <cell r="BV566">
            <v>42195</v>
          </cell>
          <cell r="BW566">
            <v>42195</v>
          </cell>
          <cell r="BX566">
            <v>42205</v>
          </cell>
          <cell r="BY566">
            <v>42195</v>
          </cell>
          <cell r="BZ566">
            <v>42205</v>
          </cell>
          <cell r="CA566">
            <v>42195</v>
          </cell>
          <cell r="CB566">
            <v>42195</v>
          </cell>
          <cell r="CC566">
            <v>42195</v>
          </cell>
          <cell r="CD566">
            <v>42199</v>
          </cell>
          <cell r="CE566">
            <v>42205</v>
          </cell>
        </row>
        <row r="567">
          <cell r="V567">
            <v>42194</v>
          </cell>
          <cell r="W567">
            <v>42194</v>
          </cell>
          <cell r="X567">
            <v>42174</v>
          </cell>
          <cell r="Y567">
            <v>42194</v>
          </cell>
          <cell r="Z567">
            <v>42194</v>
          </cell>
          <cell r="AA567">
            <v>42194</v>
          </cell>
          <cell r="AB567">
            <v>42198</v>
          </cell>
          <cell r="AC567">
            <v>42194</v>
          </cell>
          <cell r="AD567">
            <v>42194</v>
          </cell>
          <cell r="AE567">
            <v>42194</v>
          </cell>
          <cell r="AF567">
            <v>42194</v>
          </cell>
          <cell r="AG567">
            <v>42194</v>
          </cell>
          <cell r="AH567">
            <v>42202</v>
          </cell>
          <cell r="AI567">
            <v>42194</v>
          </cell>
          <cell r="AJ567">
            <v>42194</v>
          </cell>
          <cell r="AK567">
            <v>42194</v>
          </cell>
          <cell r="AL567">
            <v>42194</v>
          </cell>
          <cell r="AM567">
            <v>42179</v>
          </cell>
          <cell r="AN567">
            <v>42198</v>
          </cell>
          <cell r="AO567">
            <v>42198</v>
          </cell>
          <cell r="BL567">
            <v>42194</v>
          </cell>
          <cell r="BM567">
            <v>42194</v>
          </cell>
          <cell r="BN567">
            <v>42202</v>
          </cell>
          <cell r="BO567">
            <v>42194</v>
          </cell>
          <cell r="BP567">
            <v>42194</v>
          </cell>
          <cell r="BQ567">
            <v>42194</v>
          </cell>
          <cell r="BR567">
            <v>42198</v>
          </cell>
          <cell r="BS567">
            <v>42194</v>
          </cell>
          <cell r="BT567">
            <v>42194</v>
          </cell>
          <cell r="BU567">
            <v>42194</v>
          </cell>
          <cell r="BV567">
            <v>42194</v>
          </cell>
          <cell r="BW567">
            <v>42194</v>
          </cell>
          <cell r="BX567">
            <v>42202</v>
          </cell>
          <cell r="BY567">
            <v>42194</v>
          </cell>
          <cell r="BZ567">
            <v>42202</v>
          </cell>
          <cell r="CA567">
            <v>42194</v>
          </cell>
          <cell r="CB567">
            <v>42194</v>
          </cell>
          <cell r="CC567">
            <v>42194</v>
          </cell>
          <cell r="CD567">
            <v>42198</v>
          </cell>
          <cell r="CE567">
            <v>42202</v>
          </cell>
        </row>
        <row r="568">
          <cell r="V568">
            <v>42193</v>
          </cell>
          <cell r="W568">
            <v>42193</v>
          </cell>
          <cell r="X568">
            <v>42173</v>
          </cell>
          <cell r="Y568">
            <v>42193</v>
          </cell>
          <cell r="Z568">
            <v>42193</v>
          </cell>
          <cell r="AA568">
            <v>42193</v>
          </cell>
          <cell r="AB568">
            <v>42195</v>
          </cell>
          <cell r="AC568">
            <v>42193</v>
          </cell>
          <cell r="AD568">
            <v>42193</v>
          </cell>
          <cell r="AE568">
            <v>42193</v>
          </cell>
          <cell r="AF568">
            <v>42193</v>
          </cell>
          <cell r="AG568">
            <v>42193</v>
          </cell>
          <cell r="AH568">
            <v>42201</v>
          </cell>
          <cell r="AI568">
            <v>42193</v>
          </cell>
          <cell r="AJ568">
            <v>42193</v>
          </cell>
          <cell r="AK568">
            <v>42193</v>
          </cell>
          <cell r="AL568">
            <v>42193</v>
          </cell>
          <cell r="AM568">
            <v>42178</v>
          </cell>
          <cell r="AN568">
            <v>42195</v>
          </cell>
          <cell r="AO568">
            <v>42195</v>
          </cell>
          <cell r="BL568">
            <v>42193</v>
          </cell>
          <cell r="BM568">
            <v>42193</v>
          </cell>
          <cell r="BN568">
            <v>42201</v>
          </cell>
          <cell r="BO568">
            <v>42193</v>
          </cell>
          <cell r="BP568">
            <v>42193</v>
          </cell>
          <cell r="BQ568">
            <v>42193</v>
          </cell>
          <cell r="BR568">
            <v>42195</v>
          </cell>
          <cell r="BS568">
            <v>42193</v>
          </cell>
          <cell r="BT568">
            <v>42193</v>
          </cell>
          <cell r="BU568">
            <v>42193</v>
          </cell>
          <cell r="BV568">
            <v>42193</v>
          </cell>
          <cell r="BW568">
            <v>42193</v>
          </cell>
          <cell r="BX568">
            <v>42201</v>
          </cell>
          <cell r="BY568">
            <v>42193</v>
          </cell>
          <cell r="BZ568">
            <v>42201</v>
          </cell>
          <cell r="CA568">
            <v>42193</v>
          </cell>
          <cell r="CB568">
            <v>42193</v>
          </cell>
          <cell r="CC568">
            <v>42193</v>
          </cell>
          <cell r="CD568">
            <v>42195</v>
          </cell>
          <cell r="CE568">
            <v>42201</v>
          </cell>
        </row>
        <row r="569">
          <cell r="V569">
            <v>42192</v>
          </cell>
          <cell r="W569">
            <v>42192</v>
          </cell>
          <cell r="X569">
            <v>42172</v>
          </cell>
          <cell r="Y569">
            <v>42192</v>
          </cell>
          <cell r="Z569">
            <v>42192</v>
          </cell>
          <cell r="AA569">
            <v>42192</v>
          </cell>
          <cell r="AB569">
            <v>42194</v>
          </cell>
          <cell r="AC569">
            <v>42192</v>
          </cell>
          <cell r="AD569">
            <v>42192</v>
          </cell>
          <cell r="AE569">
            <v>42192</v>
          </cell>
          <cell r="AF569">
            <v>42192</v>
          </cell>
          <cell r="AG569">
            <v>42192</v>
          </cell>
          <cell r="AH569">
            <v>42200</v>
          </cell>
          <cell r="AI569">
            <v>42192</v>
          </cell>
          <cell r="AJ569">
            <v>42192</v>
          </cell>
          <cell r="AK569">
            <v>42192</v>
          </cell>
          <cell r="AL569">
            <v>42192</v>
          </cell>
          <cell r="AM569">
            <v>42177</v>
          </cell>
          <cell r="AN569">
            <v>42194</v>
          </cell>
          <cell r="AO569">
            <v>42194</v>
          </cell>
          <cell r="BL569">
            <v>42192</v>
          </cell>
          <cell r="BM569">
            <v>42192</v>
          </cell>
          <cell r="BN569">
            <v>42200</v>
          </cell>
          <cell r="BO569">
            <v>42192</v>
          </cell>
          <cell r="BP569">
            <v>42192</v>
          </cell>
          <cell r="BQ569">
            <v>42192</v>
          </cell>
          <cell r="BR569">
            <v>42194</v>
          </cell>
          <cell r="BS569">
            <v>42192</v>
          </cell>
          <cell r="BT569">
            <v>42192</v>
          </cell>
          <cell r="BU569">
            <v>42192</v>
          </cell>
          <cell r="BV569">
            <v>42192</v>
          </cell>
          <cell r="BW569">
            <v>42192</v>
          </cell>
          <cell r="BX569">
            <v>42200</v>
          </cell>
          <cell r="BY569">
            <v>42192</v>
          </cell>
          <cell r="BZ569">
            <v>42200</v>
          </cell>
          <cell r="CA569">
            <v>42192</v>
          </cell>
          <cell r="CB569">
            <v>42192</v>
          </cell>
          <cell r="CC569">
            <v>42192</v>
          </cell>
          <cell r="CD569">
            <v>42194</v>
          </cell>
          <cell r="CE569">
            <v>42200</v>
          </cell>
        </row>
        <row r="570">
          <cell r="V570">
            <v>42191</v>
          </cell>
          <cell r="W570">
            <v>42191</v>
          </cell>
          <cell r="X570">
            <v>42171</v>
          </cell>
          <cell r="Y570">
            <v>42191</v>
          </cell>
          <cell r="Z570">
            <v>42191</v>
          </cell>
          <cell r="AA570">
            <v>42191</v>
          </cell>
          <cell r="AB570">
            <v>42193</v>
          </cell>
          <cell r="AC570">
            <v>42191</v>
          </cell>
          <cell r="AD570">
            <v>42191</v>
          </cell>
          <cell r="AE570">
            <v>42191</v>
          </cell>
          <cell r="AF570">
            <v>42191</v>
          </cell>
          <cell r="AG570">
            <v>42191</v>
          </cell>
          <cell r="AH570">
            <v>42199</v>
          </cell>
          <cell r="AI570">
            <v>42191</v>
          </cell>
          <cell r="AJ570">
            <v>42191</v>
          </cell>
          <cell r="AK570">
            <v>42191</v>
          </cell>
          <cell r="AL570">
            <v>42191</v>
          </cell>
          <cell r="AM570">
            <v>42174</v>
          </cell>
          <cell r="AN570">
            <v>42193</v>
          </cell>
          <cell r="AO570">
            <v>42193</v>
          </cell>
          <cell r="BL570">
            <v>42191</v>
          </cell>
          <cell r="BM570">
            <v>42191</v>
          </cell>
          <cell r="BN570">
            <v>42199</v>
          </cell>
          <cell r="BO570">
            <v>42191</v>
          </cell>
          <cell r="BP570">
            <v>42191</v>
          </cell>
          <cell r="BQ570">
            <v>42191</v>
          </cell>
          <cell r="BR570">
            <v>42193</v>
          </cell>
          <cell r="BS570">
            <v>42191</v>
          </cell>
          <cell r="BT570">
            <v>42191</v>
          </cell>
          <cell r="BU570">
            <v>42191</v>
          </cell>
          <cell r="BV570">
            <v>42191</v>
          </cell>
          <cell r="BW570">
            <v>42191</v>
          </cell>
          <cell r="BX570">
            <v>42199</v>
          </cell>
          <cell r="BY570">
            <v>42191</v>
          </cell>
          <cell r="BZ570">
            <v>42199</v>
          </cell>
          <cell r="CA570">
            <v>42191</v>
          </cell>
          <cell r="CB570">
            <v>42191</v>
          </cell>
          <cell r="CC570">
            <v>42191</v>
          </cell>
          <cell r="CD570">
            <v>42193</v>
          </cell>
          <cell r="CE570">
            <v>42199</v>
          </cell>
        </row>
        <row r="571">
          <cell r="V571">
            <v>42187</v>
          </cell>
          <cell r="W571">
            <v>42187</v>
          </cell>
          <cell r="X571">
            <v>42167</v>
          </cell>
          <cell r="Y571">
            <v>42187</v>
          </cell>
          <cell r="Z571">
            <v>42187</v>
          </cell>
          <cell r="AA571">
            <v>42187</v>
          </cell>
          <cell r="AB571">
            <v>42192</v>
          </cell>
          <cell r="AC571">
            <v>42187</v>
          </cell>
          <cell r="AD571">
            <v>42187</v>
          </cell>
          <cell r="AE571">
            <v>42187</v>
          </cell>
          <cell r="AF571">
            <v>42187</v>
          </cell>
          <cell r="AG571">
            <v>42187</v>
          </cell>
          <cell r="AH571">
            <v>42198</v>
          </cell>
          <cell r="AI571">
            <v>42187</v>
          </cell>
          <cell r="AJ571">
            <v>42188</v>
          </cell>
          <cell r="AK571">
            <v>42187</v>
          </cell>
          <cell r="AL571">
            <v>42187</v>
          </cell>
          <cell r="AM571">
            <v>42173</v>
          </cell>
          <cell r="AN571">
            <v>42192</v>
          </cell>
          <cell r="AO571">
            <v>42192</v>
          </cell>
          <cell r="BL571">
            <v>42187</v>
          </cell>
          <cell r="BM571">
            <v>42187</v>
          </cell>
          <cell r="BN571">
            <v>42198</v>
          </cell>
          <cell r="BO571">
            <v>42187</v>
          </cell>
          <cell r="BP571">
            <v>42187</v>
          </cell>
          <cell r="BQ571">
            <v>42187</v>
          </cell>
          <cell r="BR571">
            <v>42192</v>
          </cell>
          <cell r="BS571">
            <v>42187</v>
          </cell>
          <cell r="BT571">
            <v>42187</v>
          </cell>
          <cell r="BU571">
            <v>42187</v>
          </cell>
          <cell r="BV571">
            <v>42187</v>
          </cell>
          <cell r="BW571">
            <v>42187</v>
          </cell>
          <cell r="BX571">
            <v>42198</v>
          </cell>
          <cell r="BY571">
            <v>42187</v>
          </cell>
          <cell r="BZ571">
            <v>42198</v>
          </cell>
          <cell r="CA571">
            <v>42187</v>
          </cell>
          <cell r="CB571">
            <v>42187</v>
          </cell>
          <cell r="CC571">
            <v>42187</v>
          </cell>
          <cell r="CD571">
            <v>42192</v>
          </cell>
          <cell r="CE571">
            <v>42198</v>
          </cell>
        </row>
        <row r="572">
          <cell r="V572">
            <v>42186</v>
          </cell>
          <cell r="W572">
            <v>42186</v>
          </cell>
          <cell r="X572">
            <v>42166</v>
          </cell>
          <cell r="Y572">
            <v>42186</v>
          </cell>
          <cell r="Z572">
            <v>42186</v>
          </cell>
          <cell r="AA572">
            <v>42186</v>
          </cell>
          <cell r="AB572">
            <v>42191</v>
          </cell>
          <cell r="AC572">
            <v>42186</v>
          </cell>
          <cell r="AD572">
            <v>42186</v>
          </cell>
          <cell r="AE572">
            <v>42186</v>
          </cell>
          <cell r="AF572">
            <v>42186</v>
          </cell>
          <cell r="AG572">
            <v>42186</v>
          </cell>
          <cell r="AH572">
            <v>42195</v>
          </cell>
          <cell r="AI572">
            <v>42186</v>
          </cell>
          <cell r="AJ572">
            <v>42187</v>
          </cell>
          <cell r="AK572">
            <v>42186</v>
          </cell>
          <cell r="AL572">
            <v>42186</v>
          </cell>
          <cell r="AM572">
            <v>42172</v>
          </cell>
          <cell r="AN572">
            <v>42191</v>
          </cell>
          <cell r="AO572">
            <v>42191</v>
          </cell>
          <cell r="BL572">
            <v>42186</v>
          </cell>
          <cell r="BM572">
            <v>42186</v>
          </cell>
          <cell r="BN572">
            <v>42195</v>
          </cell>
          <cell r="BO572">
            <v>42186</v>
          </cell>
          <cell r="BP572">
            <v>42186</v>
          </cell>
          <cell r="BQ572">
            <v>42186</v>
          </cell>
          <cell r="BR572">
            <v>42191</v>
          </cell>
          <cell r="BS572">
            <v>42186</v>
          </cell>
          <cell r="BT572">
            <v>42186</v>
          </cell>
          <cell r="BU572">
            <v>42186</v>
          </cell>
          <cell r="BV572">
            <v>42186</v>
          </cell>
          <cell r="BW572">
            <v>42186</v>
          </cell>
          <cell r="BX572">
            <v>42195</v>
          </cell>
          <cell r="BY572">
            <v>42186</v>
          </cell>
          <cell r="BZ572">
            <v>42195</v>
          </cell>
          <cell r="CA572">
            <v>42186</v>
          </cell>
          <cell r="CB572">
            <v>42186</v>
          </cell>
          <cell r="CC572">
            <v>42186</v>
          </cell>
          <cell r="CD572">
            <v>42191</v>
          </cell>
          <cell r="CE572">
            <v>42195</v>
          </cell>
        </row>
        <row r="573">
          <cell r="V573">
            <v>42185</v>
          </cell>
          <cell r="W573">
            <v>42185</v>
          </cell>
          <cell r="X573">
            <v>42165</v>
          </cell>
          <cell r="Y573">
            <v>42185</v>
          </cell>
          <cell r="Z573">
            <v>42185</v>
          </cell>
          <cell r="AA573">
            <v>42185</v>
          </cell>
          <cell r="AB573">
            <v>42188</v>
          </cell>
          <cell r="AC573">
            <v>42185</v>
          </cell>
          <cell r="AD573">
            <v>42185</v>
          </cell>
          <cell r="AE573">
            <v>42185</v>
          </cell>
          <cell r="AF573">
            <v>42185</v>
          </cell>
          <cell r="AG573">
            <v>42185</v>
          </cell>
          <cell r="AH573">
            <v>42194</v>
          </cell>
          <cell r="AI573">
            <v>42185</v>
          </cell>
          <cell r="AJ573">
            <v>42186</v>
          </cell>
          <cell r="AK573">
            <v>42185</v>
          </cell>
          <cell r="AL573">
            <v>42185</v>
          </cell>
          <cell r="AM573">
            <v>42171</v>
          </cell>
          <cell r="AN573">
            <v>42188</v>
          </cell>
          <cell r="AO573">
            <v>42188</v>
          </cell>
          <cell r="BL573">
            <v>42185</v>
          </cell>
          <cell r="BM573">
            <v>42185</v>
          </cell>
          <cell r="BN573">
            <v>42194</v>
          </cell>
          <cell r="BO573">
            <v>42185</v>
          </cell>
          <cell r="BP573">
            <v>42185</v>
          </cell>
          <cell r="BQ573">
            <v>42185</v>
          </cell>
          <cell r="BR573">
            <v>42188</v>
          </cell>
          <cell r="BS573">
            <v>42185</v>
          </cell>
          <cell r="BT573">
            <v>42185</v>
          </cell>
          <cell r="BU573">
            <v>42185</v>
          </cell>
          <cell r="BV573">
            <v>42185</v>
          </cell>
          <cell r="BW573">
            <v>42185</v>
          </cell>
          <cell r="BX573">
            <v>42194</v>
          </cell>
          <cell r="BY573">
            <v>42185</v>
          </cell>
          <cell r="BZ573">
            <v>42194</v>
          </cell>
          <cell r="CA573">
            <v>42185</v>
          </cell>
          <cell r="CB573">
            <v>42185</v>
          </cell>
          <cell r="CC573">
            <v>42185</v>
          </cell>
          <cell r="CD573">
            <v>42188</v>
          </cell>
          <cell r="CE573">
            <v>42194</v>
          </cell>
        </row>
        <row r="574">
          <cell r="V574">
            <v>42184</v>
          </cell>
          <cell r="W574">
            <v>42184</v>
          </cell>
          <cell r="X574">
            <v>42164</v>
          </cell>
          <cell r="Y574">
            <v>42184</v>
          </cell>
          <cell r="Z574">
            <v>42184</v>
          </cell>
          <cell r="AA574">
            <v>42184</v>
          </cell>
          <cell r="AB574">
            <v>42187</v>
          </cell>
          <cell r="AC574">
            <v>42184</v>
          </cell>
          <cell r="AD574">
            <v>42184</v>
          </cell>
          <cell r="AE574">
            <v>42184</v>
          </cell>
          <cell r="AF574">
            <v>42184</v>
          </cell>
          <cell r="AG574">
            <v>42184</v>
          </cell>
          <cell r="AH574">
            <v>42193</v>
          </cell>
          <cell r="AI574">
            <v>42184</v>
          </cell>
          <cell r="AJ574">
            <v>42185</v>
          </cell>
          <cell r="AK574">
            <v>42184</v>
          </cell>
          <cell r="AL574">
            <v>42184</v>
          </cell>
          <cell r="AM574">
            <v>42170</v>
          </cell>
          <cell r="AN574">
            <v>42187</v>
          </cell>
          <cell r="AO574">
            <v>42187</v>
          </cell>
          <cell r="BL574">
            <v>42184</v>
          </cell>
          <cell r="BM574">
            <v>42184</v>
          </cell>
          <cell r="BN574">
            <v>42193</v>
          </cell>
          <cell r="BO574">
            <v>42184</v>
          </cell>
          <cell r="BP574">
            <v>42184</v>
          </cell>
          <cell r="BQ574">
            <v>42184</v>
          </cell>
          <cell r="BR574">
            <v>42187</v>
          </cell>
          <cell r="BS574">
            <v>42184</v>
          </cell>
          <cell r="BT574">
            <v>42184</v>
          </cell>
          <cell r="BU574">
            <v>42184</v>
          </cell>
          <cell r="BV574">
            <v>42184</v>
          </cell>
          <cell r="BW574">
            <v>42184</v>
          </cell>
          <cell r="BX574">
            <v>42193</v>
          </cell>
          <cell r="BY574">
            <v>42184</v>
          </cell>
          <cell r="BZ574">
            <v>42193</v>
          </cell>
          <cell r="CA574">
            <v>42184</v>
          </cell>
          <cell r="CB574">
            <v>42184</v>
          </cell>
          <cell r="CC574">
            <v>42184</v>
          </cell>
          <cell r="CD574">
            <v>42187</v>
          </cell>
          <cell r="CE574">
            <v>42193</v>
          </cell>
        </row>
        <row r="575">
          <cell r="V575">
            <v>42181</v>
          </cell>
          <cell r="W575">
            <v>42181</v>
          </cell>
          <cell r="X575">
            <v>42163</v>
          </cell>
          <cell r="Y575">
            <v>42181</v>
          </cell>
          <cell r="Z575">
            <v>42181</v>
          </cell>
          <cell r="AA575">
            <v>42181</v>
          </cell>
          <cell r="AB575">
            <v>42186</v>
          </cell>
          <cell r="AC575">
            <v>42181</v>
          </cell>
          <cell r="AD575">
            <v>42181</v>
          </cell>
          <cell r="AE575">
            <v>42181</v>
          </cell>
          <cell r="AF575">
            <v>42181</v>
          </cell>
          <cell r="AG575">
            <v>42181</v>
          </cell>
          <cell r="AH575">
            <v>42192</v>
          </cell>
          <cell r="AI575">
            <v>42181</v>
          </cell>
          <cell r="AJ575">
            <v>42184</v>
          </cell>
          <cell r="AK575">
            <v>42181</v>
          </cell>
          <cell r="AL575">
            <v>42181</v>
          </cell>
          <cell r="AM575">
            <v>42167</v>
          </cell>
          <cell r="AN575">
            <v>42186</v>
          </cell>
          <cell r="AO575">
            <v>42186</v>
          </cell>
          <cell r="BL575">
            <v>42181</v>
          </cell>
          <cell r="BM575">
            <v>42181</v>
          </cell>
          <cell r="BN575">
            <v>42192</v>
          </cell>
          <cell r="BO575">
            <v>42181</v>
          </cell>
          <cell r="BP575">
            <v>42181</v>
          </cell>
          <cell r="BQ575">
            <v>42181</v>
          </cell>
          <cell r="BR575">
            <v>42186</v>
          </cell>
          <cell r="BS575">
            <v>42181</v>
          </cell>
          <cell r="BT575">
            <v>42181</v>
          </cell>
          <cell r="BU575">
            <v>42181</v>
          </cell>
          <cell r="BV575">
            <v>42181</v>
          </cell>
          <cell r="BW575">
            <v>42181</v>
          </cell>
          <cell r="BX575">
            <v>42192</v>
          </cell>
          <cell r="BY575">
            <v>42181</v>
          </cell>
          <cell r="BZ575">
            <v>42192</v>
          </cell>
          <cell r="CA575">
            <v>42181</v>
          </cell>
          <cell r="CB575">
            <v>42181</v>
          </cell>
          <cell r="CC575">
            <v>42181</v>
          </cell>
          <cell r="CD575">
            <v>42186</v>
          </cell>
          <cell r="CE575">
            <v>42192</v>
          </cell>
        </row>
        <row r="576">
          <cell r="V576">
            <v>42180</v>
          </cell>
          <cell r="W576">
            <v>42180</v>
          </cell>
          <cell r="X576">
            <v>42160</v>
          </cell>
          <cell r="Y576">
            <v>42180</v>
          </cell>
          <cell r="Z576">
            <v>42180</v>
          </cell>
          <cell r="AA576">
            <v>42180</v>
          </cell>
          <cell r="AB576">
            <v>42185</v>
          </cell>
          <cell r="AC576">
            <v>42180</v>
          </cell>
          <cell r="AD576">
            <v>42180</v>
          </cell>
          <cell r="AE576">
            <v>42180</v>
          </cell>
          <cell r="AF576">
            <v>42180</v>
          </cell>
          <cell r="AG576">
            <v>42180</v>
          </cell>
          <cell r="AH576">
            <v>42191</v>
          </cell>
          <cell r="AI576">
            <v>42180</v>
          </cell>
          <cell r="AJ576">
            <v>42181</v>
          </cell>
          <cell r="AK576">
            <v>42180</v>
          </cell>
          <cell r="AL576">
            <v>42180</v>
          </cell>
          <cell r="AM576">
            <v>42166</v>
          </cell>
          <cell r="AN576">
            <v>42185</v>
          </cell>
          <cell r="AO576">
            <v>42185</v>
          </cell>
          <cell r="BL576">
            <v>42180</v>
          </cell>
          <cell r="BM576">
            <v>42180</v>
          </cell>
          <cell r="BN576">
            <v>42191</v>
          </cell>
          <cell r="BO576">
            <v>42180</v>
          </cell>
          <cell r="BP576">
            <v>42180</v>
          </cell>
          <cell r="BQ576">
            <v>42180</v>
          </cell>
          <cell r="BR576">
            <v>42185</v>
          </cell>
          <cell r="BS576">
            <v>42180</v>
          </cell>
          <cell r="BT576">
            <v>42180</v>
          </cell>
          <cell r="BU576">
            <v>42180</v>
          </cell>
          <cell r="BV576">
            <v>42180</v>
          </cell>
          <cell r="BW576">
            <v>42180</v>
          </cell>
          <cell r="BX576">
            <v>42191</v>
          </cell>
          <cell r="BY576">
            <v>42180</v>
          </cell>
          <cell r="BZ576">
            <v>42191</v>
          </cell>
          <cell r="CA576">
            <v>42180</v>
          </cell>
          <cell r="CB576">
            <v>42180</v>
          </cell>
          <cell r="CC576">
            <v>42180</v>
          </cell>
          <cell r="CD576">
            <v>42185</v>
          </cell>
          <cell r="CE576">
            <v>42191</v>
          </cell>
        </row>
        <row r="577">
          <cell r="V577">
            <v>42179</v>
          </cell>
          <cell r="W577">
            <v>42179</v>
          </cell>
          <cell r="X577">
            <v>42159</v>
          </cell>
          <cell r="Y577">
            <v>42179</v>
          </cell>
          <cell r="Z577">
            <v>42179</v>
          </cell>
          <cell r="AA577">
            <v>42179</v>
          </cell>
          <cell r="AB577">
            <v>42184</v>
          </cell>
          <cell r="AC577">
            <v>42179</v>
          </cell>
          <cell r="AD577">
            <v>42179</v>
          </cell>
          <cell r="AE577">
            <v>42179</v>
          </cell>
          <cell r="AF577">
            <v>42179</v>
          </cell>
          <cell r="AG577">
            <v>42179</v>
          </cell>
          <cell r="AH577">
            <v>42188</v>
          </cell>
          <cell r="AI577">
            <v>42179</v>
          </cell>
          <cell r="AJ577">
            <v>42180</v>
          </cell>
          <cell r="AK577">
            <v>42179</v>
          </cell>
          <cell r="AL577">
            <v>42179</v>
          </cell>
          <cell r="AM577">
            <v>42165</v>
          </cell>
          <cell r="AN577">
            <v>42184</v>
          </cell>
          <cell r="AO577">
            <v>42184</v>
          </cell>
          <cell r="BL577">
            <v>42179</v>
          </cell>
          <cell r="BM577">
            <v>42179</v>
          </cell>
          <cell r="BN577">
            <v>42188</v>
          </cell>
          <cell r="BO577">
            <v>42179</v>
          </cell>
          <cell r="BP577">
            <v>42179</v>
          </cell>
          <cell r="BQ577">
            <v>42179</v>
          </cell>
          <cell r="BR577">
            <v>42184</v>
          </cell>
          <cell r="BS577">
            <v>42179</v>
          </cell>
          <cell r="BT577">
            <v>42179</v>
          </cell>
          <cell r="BU577">
            <v>42179</v>
          </cell>
          <cell r="BV577">
            <v>42179</v>
          </cell>
          <cell r="BW577">
            <v>42179</v>
          </cell>
          <cell r="BX577">
            <v>42188</v>
          </cell>
          <cell r="BY577">
            <v>42179</v>
          </cell>
          <cell r="BZ577">
            <v>42188</v>
          </cell>
          <cell r="CA577">
            <v>42179</v>
          </cell>
          <cell r="CB577">
            <v>42179</v>
          </cell>
          <cell r="CC577">
            <v>42179</v>
          </cell>
          <cell r="CD577">
            <v>42184</v>
          </cell>
          <cell r="CE577">
            <v>42188</v>
          </cell>
        </row>
        <row r="578">
          <cell r="V578">
            <v>42178</v>
          </cell>
          <cell r="W578">
            <v>42178</v>
          </cell>
          <cell r="X578">
            <v>42158</v>
          </cell>
          <cell r="Y578">
            <v>42178</v>
          </cell>
          <cell r="Z578">
            <v>42178</v>
          </cell>
          <cell r="AA578">
            <v>42178</v>
          </cell>
          <cell r="AB578">
            <v>42181</v>
          </cell>
          <cell r="AC578">
            <v>42178</v>
          </cell>
          <cell r="AD578">
            <v>42178</v>
          </cell>
          <cell r="AE578">
            <v>42178</v>
          </cell>
          <cell r="AF578">
            <v>42178</v>
          </cell>
          <cell r="AG578">
            <v>42178</v>
          </cell>
          <cell r="AH578">
            <v>42187</v>
          </cell>
          <cell r="AI578">
            <v>42178</v>
          </cell>
          <cell r="AJ578">
            <v>42179</v>
          </cell>
          <cell r="AK578">
            <v>42178</v>
          </cell>
          <cell r="AL578">
            <v>42178</v>
          </cell>
          <cell r="AM578">
            <v>42164</v>
          </cell>
          <cell r="AN578">
            <v>42181</v>
          </cell>
          <cell r="AO578">
            <v>42181</v>
          </cell>
          <cell r="BL578">
            <v>42178</v>
          </cell>
          <cell r="BM578">
            <v>42178</v>
          </cell>
          <cell r="BN578">
            <v>42187</v>
          </cell>
          <cell r="BO578">
            <v>42178</v>
          </cell>
          <cell r="BP578">
            <v>42178</v>
          </cell>
          <cell r="BQ578">
            <v>42178</v>
          </cell>
          <cell r="BR578">
            <v>42181</v>
          </cell>
          <cell r="BS578">
            <v>42178</v>
          </cell>
          <cell r="BT578">
            <v>42178</v>
          </cell>
          <cell r="BU578">
            <v>42178</v>
          </cell>
          <cell r="BV578">
            <v>42178</v>
          </cell>
          <cell r="BW578">
            <v>42178</v>
          </cell>
          <cell r="BX578">
            <v>42187</v>
          </cell>
          <cell r="BY578">
            <v>42178</v>
          </cell>
          <cell r="BZ578">
            <v>42187</v>
          </cell>
          <cell r="CA578">
            <v>42178</v>
          </cell>
          <cell r="CB578">
            <v>42178</v>
          </cell>
          <cell r="CC578">
            <v>42178</v>
          </cell>
          <cell r="CD578">
            <v>42181</v>
          </cell>
          <cell r="CE578">
            <v>42187</v>
          </cell>
        </row>
        <row r="579">
          <cell r="V579">
            <v>42177</v>
          </cell>
          <cell r="W579">
            <v>42177</v>
          </cell>
          <cell r="X579">
            <v>42157</v>
          </cell>
          <cell r="Y579">
            <v>42177</v>
          </cell>
          <cell r="Z579">
            <v>42177</v>
          </cell>
          <cell r="AA579">
            <v>42177</v>
          </cell>
          <cell r="AB579">
            <v>42180</v>
          </cell>
          <cell r="AC579">
            <v>42177</v>
          </cell>
          <cell r="AD579">
            <v>42177</v>
          </cell>
          <cell r="AE579">
            <v>42177</v>
          </cell>
          <cell r="AF579">
            <v>42177</v>
          </cell>
          <cell r="AG579">
            <v>42177</v>
          </cell>
          <cell r="AH579">
            <v>42186</v>
          </cell>
          <cell r="AI579">
            <v>42177</v>
          </cell>
          <cell r="AJ579">
            <v>42178</v>
          </cell>
          <cell r="AK579">
            <v>42177</v>
          </cell>
          <cell r="AL579">
            <v>42177</v>
          </cell>
          <cell r="AM579">
            <v>42163</v>
          </cell>
          <cell r="AN579">
            <v>42180</v>
          </cell>
          <cell r="AO579">
            <v>42180</v>
          </cell>
          <cell r="BL579">
            <v>42177</v>
          </cell>
          <cell r="BM579">
            <v>42177</v>
          </cell>
          <cell r="BN579">
            <v>42186</v>
          </cell>
          <cell r="BO579">
            <v>42177</v>
          </cell>
          <cell r="BP579">
            <v>42177</v>
          </cell>
          <cell r="BQ579">
            <v>42177</v>
          </cell>
          <cell r="BR579">
            <v>42180</v>
          </cell>
          <cell r="BS579">
            <v>42177</v>
          </cell>
          <cell r="BT579">
            <v>42177</v>
          </cell>
          <cell r="BU579">
            <v>42177</v>
          </cell>
          <cell r="BV579">
            <v>42177</v>
          </cell>
          <cell r="BW579">
            <v>42177</v>
          </cell>
          <cell r="BX579">
            <v>42186</v>
          </cell>
          <cell r="BY579">
            <v>42177</v>
          </cell>
          <cell r="BZ579">
            <v>42186</v>
          </cell>
          <cell r="CA579">
            <v>42177</v>
          </cell>
          <cell r="CB579">
            <v>42177</v>
          </cell>
          <cell r="CC579">
            <v>42177</v>
          </cell>
          <cell r="CD579">
            <v>42180</v>
          </cell>
          <cell r="CE579">
            <v>42186</v>
          </cell>
        </row>
        <row r="580">
          <cell r="V580">
            <v>42174</v>
          </cell>
          <cell r="W580">
            <v>42174</v>
          </cell>
          <cell r="X580">
            <v>42156</v>
          </cell>
          <cell r="Y580">
            <v>42174</v>
          </cell>
          <cell r="Z580">
            <v>42174</v>
          </cell>
          <cell r="AA580">
            <v>42174</v>
          </cell>
          <cell r="AB580">
            <v>42179</v>
          </cell>
          <cell r="AC580">
            <v>42174</v>
          </cell>
          <cell r="AD580">
            <v>42174</v>
          </cell>
          <cell r="AE580">
            <v>42174</v>
          </cell>
          <cell r="AF580">
            <v>42174</v>
          </cell>
          <cell r="AG580">
            <v>42174</v>
          </cell>
          <cell r="AH580">
            <v>42185</v>
          </cell>
          <cell r="AI580">
            <v>42174</v>
          </cell>
          <cell r="AJ580">
            <v>42177</v>
          </cell>
          <cell r="AK580">
            <v>42174</v>
          </cell>
          <cell r="AL580">
            <v>42174</v>
          </cell>
          <cell r="AM580">
            <v>42160</v>
          </cell>
          <cell r="AN580">
            <v>42179</v>
          </cell>
          <cell r="AO580">
            <v>42179</v>
          </cell>
          <cell r="BL580">
            <v>42174</v>
          </cell>
          <cell r="BM580">
            <v>42174</v>
          </cell>
          <cell r="BN580">
            <v>42185</v>
          </cell>
          <cell r="BO580">
            <v>42174</v>
          </cell>
          <cell r="BP580">
            <v>42174</v>
          </cell>
          <cell r="BQ580">
            <v>42174</v>
          </cell>
          <cell r="BR580">
            <v>42179</v>
          </cell>
          <cell r="BS580">
            <v>42174</v>
          </cell>
          <cell r="BT580">
            <v>42174</v>
          </cell>
          <cell r="BU580">
            <v>42174</v>
          </cell>
          <cell r="BV580">
            <v>42174</v>
          </cell>
          <cell r="BW580">
            <v>42174</v>
          </cell>
          <cell r="BX580">
            <v>42185</v>
          </cell>
          <cell r="BY580">
            <v>42174</v>
          </cell>
          <cell r="BZ580">
            <v>42185</v>
          </cell>
          <cell r="CA580">
            <v>42174</v>
          </cell>
          <cell r="CB580">
            <v>42174</v>
          </cell>
          <cell r="CC580">
            <v>42174</v>
          </cell>
          <cell r="CD580">
            <v>42179</v>
          </cell>
          <cell r="CE580">
            <v>42185</v>
          </cell>
        </row>
        <row r="581">
          <cell r="V581">
            <v>42173</v>
          </cell>
          <cell r="W581">
            <v>42173</v>
          </cell>
          <cell r="X581">
            <v>42153</v>
          </cell>
          <cell r="Y581">
            <v>42173</v>
          </cell>
          <cell r="Z581">
            <v>42173</v>
          </cell>
          <cell r="AA581">
            <v>42173</v>
          </cell>
          <cell r="AB581">
            <v>42178</v>
          </cell>
          <cell r="AC581">
            <v>42173</v>
          </cell>
          <cell r="AD581">
            <v>42173</v>
          </cell>
          <cell r="AE581">
            <v>42173</v>
          </cell>
          <cell r="AF581">
            <v>42173</v>
          </cell>
          <cell r="AG581">
            <v>42173</v>
          </cell>
          <cell r="AH581">
            <v>42184</v>
          </cell>
          <cell r="AI581">
            <v>42173</v>
          </cell>
          <cell r="AJ581">
            <v>42174</v>
          </cell>
          <cell r="AK581">
            <v>42173</v>
          </cell>
          <cell r="AL581">
            <v>42173</v>
          </cell>
          <cell r="AM581">
            <v>42159</v>
          </cell>
          <cell r="AN581">
            <v>42178</v>
          </cell>
          <cell r="AO581">
            <v>42178</v>
          </cell>
          <cell r="BL581">
            <v>42173</v>
          </cell>
          <cell r="BM581">
            <v>42173</v>
          </cell>
          <cell r="BN581">
            <v>42184</v>
          </cell>
          <cell r="BO581">
            <v>42173</v>
          </cell>
          <cell r="BP581">
            <v>42173</v>
          </cell>
          <cell r="BQ581">
            <v>42173</v>
          </cell>
          <cell r="BR581">
            <v>42178</v>
          </cell>
          <cell r="BS581">
            <v>42173</v>
          </cell>
          <cell r="BT581">
            <v>42173</v>
          </cell>
          <cell r="BU581">
            <v>42173</v>
          </cell>
          <cell r="BV581">
            <v>42173</v>
          </cell>
          <cell r="BW581">
            <v>42173</v>
          </cell>
          <cell r="BX581">
            <v>42184</v>
          </cell>
          <cell r="BY581">
            <v>42173</v>
          </cell>
          <cell r="BZ581">
            <v>42184</v>
          </cell>
          <cell r="CA581">
            <v>42173</v>
          </cell>
          <cell r="CB581">
            <v>42173</v>
          </cell>
          <cell r="CC581">
            <v>42173</v>
          </cell>
          <cell r="CD581">
            <v>42178</v>
          </cell>
          <cell r="CE581">
            <v>42184</v>
          </cell>
        </row>
        <row r="582">
          <cell r="V582">
            <v>42172</v>
          </cell>
          <cell r="W582">
            <v>42172</v>
          </cell>
          <cell r="X582">
            <v>42152</v>
          </cell>
          <cell r="Y582">
            <v>42172</v>
          </cell>
          <cell r="Z582">
            <v>42172</v>
          </cell>
          <cell r="AA582">
            <v>42172</v>
          </cell>
          <cell r="AB582">
            <v>42177</v>
          </cell>
          <cell r="AC582">
            <v>42172</v>
          </cell>
          <cell r="AD582">
            <v>42172</v>
          </cell>
          <cell r="AE582">
            <v>42172</v>
          </cell>
          <cell r="AF582">
            <v>42172</v>
          </cell>
          <cell r="AG582">
            <v>42172</v>
          </cell>
          <cell r="AH582">
            <v>42181</v>
          </cell>
          <cell r="AI582">
            <v>42172</v>
          </cell>
          <cell r="AJ582">
            <v>42173</v>
          </cell>
          <cell r="AK582">
            <v>42172</v>
          </cell>
          <cell r="AL582">
            <v>42172</v>
          </cell>
          <cell r="AM582">
            <v>42158</v>
          </cell>
          <cell r="AN582">
            <v>42177</v>
          </cell>
          <cell r="AO582">
            <v>42177</v>
          </cell>
          <cell r="BL582">
            <v>42172</v>
          </cell>
          <cell r="BM582">
            <v>42172</v>
          </cell>
          <cell r="BN582">
            <v>42181</v>
          </cell>
          <cell r="BO582">
            <v>42172</v>
          </cell>
          <cell r="BP582">
            <v>42172</v>
          </cell>
          <cell r="BQ582">
            <v>42172</v>
          </cell>
          <cell r="BR582">
            <v>42177</v>
          </cell>
          <cell r="BS582">
            <v>42172</v>
          </cell>
          <cell r="BT582">
            <v>42172</v>
          </cell>
          <cell r="BU582">
            <v>42172</v>
          </cell>
          <cell r="BV582">
            <v>42172</v>
          </cell>
          <cell r="BW582">
            <v>42172</v>
          </cell>
          <cell r="BX582">
            <v>42181</v>
          </cell>
          <cell r="BY582">
            <v>42172</v>
          </cell>
          <cell r="BZ582">
            <v>42181</v>
          </cell>
          <cell r="CA582">
            <v>42172</v>
          </cell>
          <cell r="CB582">
            <v>42172</v>
          </cell>
          <cell r="CC582">
            <v>42172</v>
          </cell>
          <cell r="CD582">
            <v>42177</v>
          </cell>
          <cell r="CE582">
            <v>42181</v>
          </cell>
        </row>
        <row r="583">
          <cell r="V583">
            <v>42171</v>
          </cell>
          <cell r="W583">
            <v>42171</v>
          </cell>
          <cell r="X583">
            <v>42151</v>
          </cell>
          <cell r="Y583">
            <v>42171</v>
          </cell>
          <cell r="Z583">
            <v>42171</v>
          </cell>
          <cell r="AA583">
            <v>42171</v>
          </cell>
          <cell r="AB583">
            <v>42174</v>
          </cell>
          <cell r="AC583">
            <v>42171</v>
          </cell>
          <cell r="AD583">
            <v>42171</v>
          </cell>
          <cell r="AE583">
            <v>42171</v>
          </cell>
          <cell r="AF583">
            <v>42171</v>
          </cell>
          <cell r="AG583">
            <v>42171</v>
          </cell>
          <cell r="AH583">
            <v>42180</v>
          </cell>
          <cell r="AI583">
            <v>42171</v>
          </cell>
          <cell r="AJ583">
            <v>42172</v>
          </cell>
          <cell r="AK583">
            <v>42171</v>
          </cell>
          <cell r="AL583">
            <v>42171</v>
          </cell>
          <cell r="AM583">
            <v>42157</v>
          </cell>
          <cell r="AN583">
            <v>42174</v>
          </cell>
          <cell r="AO583">
            <v>42174</v>
          </cell>
          <cell r="BL583">
            <v>42171</v>
          </cell>
          <cell r="BM583">
            <v>42171</v>
          </cell>
          <cell r="BN583">
            <v>42180</v>
          </cell>
          <cell r="BO583">
            <v>42171</v>
          </cell>
          <cell r="BP583">
            <v>42171</v>
          </cell>
          <cell r="BQ583">
            <v>42171</v>
          </cell>
          <cell r="BR583">
            <v>42174</v>
          </cell>
          <cell r="BS583">
            <v>42171</v>
          </cell>
          <cell r="BT583">
            <v>42171</v>
          </cell>
          <cell r="BU583">
            <v>42171</v>
          </cell>
          <cell r="BV583">
            <v>42171</v>
          </cell>
          <cell r="BW583">
            <v>42171</v>
          </cell>
          <cell r="BX583">
            <v>42180</v>
          </cell>
          <cell r="BY583">
            <v>42171</v>
          </cell>
          <cell r="BZ583">
            <v>42180</v>
          </cell>
          <cell r="CA583">
            <v>42171</v>
          </cell>
          <cell r="CB583">
            <v>42171</v>
          </cell>
          <cell r="CC583">
            <v>42171</v>
          </cell>
          <cell r="CD583">
            <v>42174</v>
          </cell>
          <cell r="CE583">
            <v>42180</v>
          </cell>
        </row>
        <row r="584">
          <cell r="V584">
            <v>42170</v>
          </cell>
          <cell r="W584">
            <v>42170</v>
          </cell>
          <cell r="X584">
            <v>42150</v>
          </cell>
          <cell r="Y584">
            <v>42170</v>
          </cell>
          <cell r="Z584">
            <v>42170</v>
          </cell>
          <cell r="AA584">
            <v>42170</v>
          </cell>
          <cell r="AB584">
            <v>42173</v>
          </cell>
          <cell r="AC584">
            <v>42170</v>
          </cell>
          <cell r="AD584">
            <v>42170</v>
          </cell>
          <cell r="AE584">
            <v>42170</v>
          </cell>
          <cell r="AF584">
            <v>42170</v>
          </cell>
          <cell r="AG584">
            <v>42170</v>
          </cell>
          <cell r="AH584">
            <v>42179</v>
          </cell>
          <cell r="AI584">
            <v>42170</v>
          </cell>
          <cell r="AJ584">
            <v>42171</v>
          </cell>
          <cell r="AK584">
            <v>42170</v>
          </cell>
          <cell r="AL584">
            <v>42170</v>
          </cell>
          <cell r="AM584">
            <v>42156</v>
          </cell>
          <cell r="AN584">
            <v>42173</v>
          </cell>
          <cell r="AO584">
            <v>42173</v>
          </cell>
          <cell r="BL584">
            <v>42170</v>
          </cell>
          <cell r="BM584">
            <v>42170</v>
          </cell>
          <cell r="BN584">
            <v>42179</v>
          </cell>
          <cell r="BO584">
            <v>42170</v>
          </cell>
          <cell r="BP584">
            <v>42170</v>
          </cell>
          <cell r="BQ584">
            <v>42170</v>
          </cell>
          <cell r="BR584">
            <v>42173</v>
          </cell>
          <cell r="BS584">
            <v>42170</v>
          </cell>
          <cell r="BT584">
            <v>42170</v>
          </cell>
          <cell r="BU584">
            <v>42170</v>
          </cell>
          <cell r="BV584">
            <v>42170</v>
          </cell>
          <cell r="BW584">
            <v>42170</v>
          </cell>
          <cell r="BX584">
            <v>42179</v>
          </cell>
          <cell r="BY584">
            <v>42170</v>
          </cell>
          <cell r="BZ584">
            <v>42179</v>
          </cell>
          <cell r="CA584">
            <v>42170</v>
          </cell>
          <cell r="CB584">
            <v>42170</v>
          </cell>
          <cell r="CC584">
            <v>42170</v>
          </cell>
          <cell r="CD584">
            <v>42173</v>
          </cell>
          <cell r="CE584">
            <v>42179</v>
          </cell>
        </row>
        <row r="585">
          <cell r="V585">
            <v>42167</v>
          </cell>
          <cell r="W585">
            <v>42167</v>
          </cell>
          <cell r="X585">
            <v>42146</v>
          </cell>
          <cell r="Y585">
            <v>42167</v>
          </cell>
          <cell r="Z585">
            <v>42167</v>
          </cell>
          <cell r="AA585">
            <v>42167</v>
          </cell>
          <cell r="AB585">
            <v>42172</v>
          </cell>
          <cell r="AC585">
            <v>42167</v>
          </cell>
          <cell r="AD585">
            <v>42167</v>
          </cell>
          <cell r="AE585">
            <v>42167</v>
          </cell>
          <cell r="AF585">
            <v>42167</v>
          </cell>
          <cell r="AG585">
            <v>42167</v>
          </cell>
          <cell r="AH585">
            <v>42178</v>
          </cell>
          <cell r="AI585">
            <v>42167</v>
          </cell>
          <cell r="AJ585">
            <v>42170</v>
          </cell>
          <cell r="AK585">
            <v>42167</v>
          </cell>
          <cell r="AL585">
            <v>42167</v>
          </cell>
          <cell r="AM585">
            <v>42153</v>
          </cell>
          <cell r="AN585">
            <v>42172</v>
          </cell>
          <cell r="AO585">
            <v>42172</v>
          </cell>
          <cell r="BL585">
            <v>42167</v>
          </cell>
          <cell r="BM585">
            <v>42167</v>
          </cell>
          <cell r="BN585">
            <v>42178</v>
          </cell>
          <cell r="BO585">
            <v>42167</v>
          </cell>
          <cell r="BP585">
            <v>42167</v>
          </cell>
          <cell r="BQ585">
            <v>42167</v>
          </cell>
          <cell r="BR585">
            <v>42172</v>
          </cell>
          <cell r="BS585">
            <v>42167</v>
          </cell>
          <cell r="BT585">
            <v>42167</v>
          </cell>
          <cell r="BU585">
            <v>42167</v>
          </cell>
          <cell r="BV585">
            <v>42167</v>
          </cell>
          <cell r="BW585">
            <v>42167</v>
          </cell>
          <cell r="BX585">
            <v>42178</v>
          </cell>
          <cell r="BY585">
            <v>42167</v>
          </cell>
          <cell r="BZ585">
            <v>42178</v>
          </cell>
          <cell r="CA585">
            <v>42167</v>
          </cell>
          <cell r="CB585">
            <v>42167</v>
          </cell>
          <cell r="CC585">
            <v>42167</v>
          </cell>
          <cell r="CD585">
            <v>42172</v>
          </cell>
          <cell r="CE585">
            <v>42178</v>
          </cell>
        </row>
        <row r="586">
          <cell r="V586">
            <v>42166</v>
          </cell>
          <cell r="W586">
            <v>42166</v>
          </cell>
          <cell r="X586">
            <v>42144</v>
          </cell>
          <cell r="Y586">
            <v>42166</v>
          </cell>
          <cell r="Z586">
            <v>42166</v>
          </cell>
          <cell r="AA586">
            <v>42166</v>
          </cell>
          <cell r="AB586">
            <v>42171</v>
          </cell>
          <cell r="AC586">
            <v>42166</v>
          </cell>
          <cell r="AD586">
            <v>42166</v>
          </cell>
          <cell r="AE586">
            <v>42166</v>
          </cell>
          <cell r="AF586">
            <v>42166</v>
          </cell>
          <cell r="AG586">
            <v>42166</v>
          </cell>
          <cell r="AH586">
            <v>42177</v>
          </cell>
          <cell r="AI586">
            <v>42166</v>
          </cell>
          <cell r="AJ586">
            <v>42167</v>
          </cell>
          <cell r="AK586">
            <v>42166</v>
          </cell>
          <cell r="AL586">
            <v>42166</v>
          </cell>
          <cell r="AM586">
            <v>42152</v>
          </cell>
          <cell r="AN586">
            <v>42171</v>
          </cell>
          <cell r="AO586">
            <v>42171</v>
          </cell>
          <cell r="BL586">
            <v>42166</v>
          </cell>
          <cell r="BM586">
            <v>42166</v>
          </cell>
          <cell r="BN586">
            <v>42177</v>
          </cell>
          <cell r="BO586">
            <v>42166</v>
          </cell>
          <cell r="BP586">
            <v>42166</v>
          </cell>
          <cell r="BQ586">
            <v>42166</v>
          </cell>
          <cell r="BR586">
            <v>42171</v>
          </cell>
          <cell r="BS586">
            <v>42166</v>
          </cell>
          <cell r="BT586">
            <v>42166</v>
          </cell>
          <cell r="BU586">
            <v>42166</v>
          </cell>
          <cell r="BV586">
            <v>42166</v>
          </cell>
          <cell r="BW586">
            <v>42166</v>
          </cell>
          <cell r="BX586">
            <v>42177</v>
          </cell>
          <cell r="BY586">
            <v>42166</v>
          </cell>
          <cell r="BZ586">
            <v>42177</v>
          </cell>
          <cell r="CA586">
            <v>42166</v>
          </cell>
          <cell r="CB586">
            <v>42166</v>
          </cell>
          <cell r="CC586">
            <v>42166</v>
          </cell>
          <cell r="CD586">
            <v>42171</v>
          </cell>
          <cell r="CE586">
            <v>42177</v>
          </cell>
        </row>
        <row r="587">
          <cell r="V587">
            <v>42165</v>
          </cell>
          <cell r="W587">
            <v>42165</v>
          </cell>
          <cell r="X587">
            <v>42143</v>
          </cell>
          <cell r="Y587">
            <v>42165</v>
          </cell>
          <cell r="Z587">
            <v>42165</v>
          </cell>
          <cell r="AA587">
            <v>42165</v>
          </cell>
          <cell r="AB587">
            <v>42170</v>
          </cell>
          <cell r="AC587">
            <v>42165</v>
          </cell>
          <cell r="AD587">
            <v>42165</v>
          </cell>
          <cell r="AE587">
            <v>42165</v>
          </cell>
          <cell r="AF587">
            <v>42165</v>
          </cell>
          <cell r="AG587">
            <v>42165</v>
          </cell>
          <cell r="AH587">
            <v>42174</v>
          </cell>
          <cell r="AI587">
            <v>42165</v>
          </cell>
          <cell r="AJ587">
            <v>42166</v>
          </cell>
          <cell r="AK587">
            <v>42165</v>
          </cell>
          <cell r="AL587">
            <v>42165</v>
          </cell>
          <cell r="AM587">
            <v>42151</v>
          </cell>
          <cell r="AN587">
            <v>42170</v>
          </cell>
          <cell r="AO587">
            <v>42170</v>
          </cell>
          <cell r="BL587">
            <v>42165</v>
          </cell>
          <cell r="BM587">
            <v>42165</v>
          </cell>
          <cell r="BN587">
            <v>42174</v>
          </cell>
          <cell r="BO587">
            <v>42165</v>
          </cell>
          <cell r="BP587">
            <v>42165</v>
          </cell>
          <cell r="BQ587">
            <v>42165</v>
          </cell>
          <cell r="BR587">
            <v>42170</v>
          </cell>
          <cell r="BS587">
            <v>42165</v>
          </cell>
          <cell r="BT587">
            <v>42165</v>
          </cell>
          <cell r="BU587">
            <v>42165</v>
          </cell>
          <cell r="BV587">
            <v>42165</v>
          </cell>
          <cell r="BW587">
            <v>42165</v>
          </cell>
          <cell r="BX587">
            <v>42174</v>
          </cell>
          <cell r="BY587">
            <v>42165</v>
          </cell>
          <cell r="BZ587">
            <v>42174</v>
          </cell>
          <cell r="CA587">
            <v>42165</v>
          </cell>
          <cell r="CB587">
            <v>42165</v>
          </cell>
          <cell r="CC587">
            <v>42165</v>
          </cell>
          <cell r="CD587">
            <v>42170</v>
          </cell>
          <cell r="CE587">
            <v>42174</v>
          </cell>
        </row>
        <row r="588">
          <cell r="V588">
            <v>42164</v>
          </cell>
          <cell r="W588">
            <v>42164</v>
          </cell>
          <cell r="X588">
            <v>42142</v>
          </cell>
          <cell r="Y588">
            <v>42164</v>
          </cell>
          <cell r="Z588">
            <v>42164</v>
          </cell>
          <cell r="AA588">
            <v>42164</v>
          </cell>
          <cell r="AB588">
            <v>42167</v>
          </cell>
          <cell r="AC588">
            <v>42164</v>
          </cell>
          <cell r="AD588">
            <v>42164</v>
          </cell>
          <cell r="AE588">
            <v>42164</v>
          </cell>
          <cell r="AF588">
            <v>42164</v>
          </cell>
          <cell r="AG588">
            <v>42164</v>
          </cell>
          <cell r="AH588">
            <v>42173</v>
          </cell>
          <cell r="AI588">
            <v>42164</v>
          </cell>
          <cell r="AJ588">
            <v>42165</v>
          </cell>
          <cell r="AK588">
            <v>42164</v>
          </cell>
          <cell r="AL588">
            <v>42164</v>
          </cell>
          <cell r="AM588">
            <v>42150</v>
          </cell>
          <cell r="AN588">
            <v>42167</v>
          </cell>
          <cell r="AO588">
            <v>42167</v>
          </cell>
          <cell r="BL588">
            <v>42164</v>
          </cell>
          <cell r="BM588">
            <v>42164</v>
          </cell>
          <cell r="BN588">
            <v>42173</v>
          </cell>
          <cell r="BO588">
            <v>42164</v>
          </cell>
          <cell r="BP588">
            <v>42164</v>
          </cell>
          <cell r="BQ588">
            <v>42164</v>
          </cell>
          <cell r="BR588">
            <v>42167</v>
          </cell>
          <cell r="BS588">
            <v>42164</v>
          </cell>
          <cell r="BT588">
            <v>42164</v>
          </cell>
          <cell r="BU588">
            <v>42164</v>
          </cell>
          <cell r="BV588">
            <v>42164</v>
          </cell>
          <cell r="BW588">
            <v>42164</v>
          </cell>
          <cell r="BX588">
            <v>42173</v>
          </cell>
          <cell r="BY588">
            <v>42164</v>
          </cell>
          <cell r="BZ588">
            <v>42173</v>
          </cell>
          <cell r="CA588">
            <v>42164</v>
          </cell>
          <cell r="CB588">
            <v>42164</v>
          </cell>
          <cell r="CC588">
            <v>42164</v>
          </cell>
          <cell r="CD588">
            <v>42167</v>
          </cell>
          <cell r="CE588">
            <v>42173</v>
          </cell>
        </row>
        <row r="589">
          <cell r="V589">
            <v>42163</v>
          </cell>
          <cell r="W589">
            <v>42163</v>
          </cell>
          <cell r="X589">
            <v>42139</v>
          </cell>
          <cell r="Y589">
            <v>42163</v>
          </cell>
          <cell r="Z589">
            <v>42163</v>
          </cell>
          <cell r="AA589">
            <v>42163</v>
          </cell>
          <cell r="AB589">
            <v>42166</v>
          </cell>
          <cell r="AC589">
            <v>42163</v>
          </cell>
          <cell r="AD589">
            <v>42163</v>
          </cell>
          <cell r="AE589">
            <v>42163</v>
          </cell>
          <cell r="AF589">
            <v>42163</v>
          </cell>
          <cell r="AG589">
            <v>42163</v>
          </cell>
          <cell r="AH589">
            <v>42172</v>
          </cell>
          <cell r="AI589">
            <v>42163</v>
          </cell>
          <cell r="AJ589">
            <v>42164</v>
          </cell>
          <cell r="AK589">
            <v>42163</v>
          </cell>
          <cell r="AL589">
            <v>42163</v>
          </cell>
          <cell r="AM589">
            <v>42149</v>
          </cell>
          <cell r="AN589">
            <v>42166</v>
          </cell>
          <cell r="AO589">
            <v>42166</v>
          </cell>
          <cell r="BL589">
            <v>42163</v>
          </cell>
          <cell r="BM589">
            <v>42163</v>
          </cell>
          <cell r="BN589">
            <v>42172</v>
          </cell>
          <cell r="BO589">
            <v>42163</v>
          </cell>
          <cell r="BP589">
            <v>42163</v>
          </cell>
          <cell r="BQ589">
            <v>42163</v>
          </cell>
          <cell r="BR589">
            <v>42166</v>
          </cell>
          <cell r="BS589">
            <v>42163</v>
          </cell>
          <cell r="BT589">
            <v>42163</v>
          </cell>
          <cell r="BU589">
            <v>42163</v>
          </cell>
          <cell r="BV589">
            <v>42163</v>
          </cell>
          <cell r="BW589">
            <v>42163</v>
          </cell>
          <cell r="BX589">
            <v>42172</v>
          </cell>
          <cell r="BY589">
            <v>42163</v>
          </cell>
          <cell r="BZ589">
            <v>42172</v>
          </cell>
          <cell r="CA589">
            <v>42163</v>
          </cell>
          <cell r="CB589">
            <v>42163</v>
          </cell>
          <cell r="CC589">
            <v>42163</v>
          </cell>
          <cell r="CD589">
            <v>42166</v>
          </cell>
          <cell r="CE589">
            <v>42172</v>
          </cell>
        </row>
        <row r="590">
          <cell r="V590">
            <v>42160</v>
          </cell>
          <cell r="W590">
            <v>42160</v>
          </cell>
          <cell r="X590">
            <v>42138</v>
          </cell>
          <cell r="Y590">
            <v>42160</v>
          </cell>
          <cell r="Z590">
            <v>42160</v>
          </cell>
          <cell r="AA590">
            <v>42160</v>
          </cell>
          <cell r="AB590">
            <v>42165</v>
          </cell>
          <cell r="AC590">
            <v>42160</v>
          </cell>
          <cell r="AD590">
            <v>42160</v>
          </cell>
          <cell r="AE590">
            <v>42160</v>
          </cell>
          <cell r="AF590">
            <v>42160</v>
          </cell>
          <cell r="AG590">
            <v>42160</v>
          </cell>
          <cell r="AH590">
            <v>42171</v>
          </cell>
          <cell r="AI590">
            <v>42160</v>
          </cell>
          <cell r="AJ590">
            <v>42163</v>
          </cell>
          <cell r="AK590">
            <v>42160</v>
          </cell>
          <cell r="AL590">
            <v>42160</v>
          </cell>
          <cell r="AM590">
            <v>42146</v>
          </cell>
          <cell r="AN590">
            <v>42165</v>
          </cell>
          <cell r="AO590">
            <v>42165</v>
          </cell>
          <cell r="BL590">
            <v>42160</v>
          </cell>
          <cell r="BM590">
            <v>42160</v>
          </cell>
          <cell r="BN590">
            <v>42171</v>
          </cell>
          <cell r="BO590">
            <v>42160</v>
          </cell>
          <cell r="BP590">
            <v>42160</v>
          </cell>
          <cell r="BQ590">
            <v>42160</v>
          </cell>
          <cell r="BR590">
            <v>42165</v>
          </cell>
          <cell r="BS590">
            <v>42160</v>
          </cell>
          <cell r="BT590">
            <v>42160</v>
          </cell>
          <cell r="BU590">
            <v>42160</v>
          </cell>
          <cell r="BV590">
            <v>42160</v>
          </cell>
          <cell r="BW590">
            <v>42160</v>
          </cell>
          <cell r="BX590">
            <v>42171</v>
          </cell>
          <cell r="BY590">
            <v>42160</v>
          </cell>
          <cell r="BZ590">
            <v>42171</v>
          </cell>
          <cell r="CA590">
            <v>42160</v>
          </cell>
          <cell r="CB590">
            <v>42160</v>
          </cell>
          <cell r="CC590">
            <v>42160</v>
          </cell>
          <cell r="CD590">
            <v>42165</v>
          </cell>
          <cell r="CE590">
            <v>42171</v>
          </cell>
        </row>
        <row r="591">
          <cell r="V591">
            <v>42159</v>
          </cell>
          <cell r="W591">
            <v>42159</v>
          </cell>
          <cell r="X591">
            <v>42136</v>
          </cell>
          <cell r="Y591">
            <v>42159</v>
          </cell>
          <cell r="Z591">
            <v>42159</v>
          </cell>
          <cell r="AA591">
            <v>42159</v>
          </cell>
          <cell r="AB591">
            <v>42164</v>
          </cell>
          <cell r="AC591">
            <v>42159</v>
          </cell>
          <cell r="AD591">
            <v>42159</v>
          </cell>
          <cell r="AE591">
            <v>42159</v>
          </cell>
          <cell r="AF591">
            <v>42159</v>
          </cell>
          <cell r="AG591">
            <v>42159</v>
          </cell>
          <cell r="AH591">
            <v>42170</v>
          </cell>
          <cell r="AI591">
            <v>42159</v>
          </cell>
          <cell r="AJ591">
            <v>42159</v>
          </cell>
          <cell r="AK591">
            <v>42159</v>
          </cell>
          <cell r="AL591">
            <v>42159</v>
          </cell>
          <cell r="AM591">
            <v>42145</v>
          </cell>
          <cell r="AN591">
            <v>42164</v>
          </cell>
          <cell r="AO591">
            <v>42164</v>
          </cell>
          <cell r="BL591">
            <v>42159</v>
          </cell>
          <cell r="BM591">
            <v>42159</v>
          </cell>
          <cell r="BN591">
            <v>42170</v>
          </cell>
          <cell r="BO591">
            <v>42159</v>
          </cell>
          <cell r="BP591">
            <v>42159</v>
          </cell>
          <cell r="BQ591">
            <v>42159</v>
          </cell>
          <cell r="BR591">
            <v>42164</v>
          </cell>
          <cell r="BS591">
            <v>42159</v>
          </cell>
          <cell r="BT591">
            <v>42159</v>
          </cell>
          <cell r="BU591">
            <v>42159</v>
          </cell>
          <cell r="BV591">
            <v>42159</v>
          </cell>
          <cell r="BW591">
            <v>42159</v>
          </cell>
          <cell r="BX591">
            <v>42170</v>
          </cell>
          <cell r="BY591">
            <v>42159</v>
          </cell>
          <cell r="BZ591">
            <v>42170</v>
          </cell>
          <cell r="CA591">
            <v>42159</v>
          </cell>
          <cell r="CB591">
            <v>42159</v>
          </cell>
          <cell r="CC591">
            <v>42159</v>
          </cell>
          <cell r="CD591">
            <v>42164</v>
          </cell>
          <cell r="CE591">
            <v>42170</v>
          </cell>
        </row>
        <row r="592">
          <cell r="V592">
            <v>42158</v>
          </cell>
          <cell r="W592">
            <v>42158</v>
          </cell>
          <cell r="X592">
            <v>42135</v>
          </cell>
          <cell r="Y592">
            <v>42158</v>
          </cell>
          <cell r="Z592">
            <v>42158</v>
          </cell>
          <cell r="AA592">
            <v>42158</v>
          </cell>
          <cell r="AB592">
            <v>42163</v>
          </cell>
          <cell r="AC592">
            <v>42158</v>
          </cell>
          <cell r="AD592">
            <v>42158</v>
          </cell>
          <cell r="AE592">
            <v>42158</v>
          </cell>
          <cell r="AF592">
            <v>42158</v>
          </cell>
          <cell r="AG592">
            <v>42158</v>
          </cell>
          <cell r="AH592">
            <v>42167</v>
          </cell>
          <cell r="AI592">
            <v>42158</v>
          </cell>
          <cell r="AJ592">
            <v>42158</v>
          </cell>
          <cell r="AK592">
            <v>42158</v>
          </cell>
          <cell r="AL592">
            <v>42158</v>
          </cell>
          <cell r="AM592">
            <v>42144</v>
          </cell>
          <cell r="AN592">
            <v>42163</v>
          </cell>
          <cell r="AO592">
            <v>42163</v>
          </cell>
          <cell r="BL592">
            <v>42158</v>
          </cell>
          <cell r="BM592">
            <v>42158</v>
          </cell>
          <cell r="BN592">
            <v>42167</v>
          </cell>
          <cell r="BO592">
            <v>42158</v>
          </cell>
          <cell r="BP592">
            <v>42158</v>
          </cell>
          <cell r="BQ592">
            <v>42158</v>
          </cell>
          <cell r="BR592">
            <v>42163</v>
          </cell>
          <cell r="BS592">
            <v>42158</v>
          </cell>
          <cell r="BT592">
            <v>42158</v>
          </cell>
          <cell r="BU592">
            <v>42158</v>
          </cell>
          <cell r="BV592">
            <v>42158</v>
          </cell>
          <cell r="BW592">
            <v>42158</v>
          </cell>
          <cell r="BX592">
            <v>42167</v>
          </cell>
          <cell r="BY592">
            <v>42158</v>
          </cell>
          <cell r="BZ592">
            <v>42167</v>
          </cell>
          <cell r="CA592">
            <v>42158</v>
          </cell>
          <cell r="CB592">
            <v>42158</v>
          </cell>
          <cell r="CC592">
            <v>42158</v>
          </cell>
          <cell r="CD592">
            <v>42163</v>
          </cell>
          <cell r="CE592">
            <v>42167</v>
          </cell>
        </row>
        <row r="593">
          <cell r="V593">
            <v>42157</v>
          </cell>
          <cell r="W593">
            <v>42157</v>
          </cell>
          <cell r="X593">
            <v>42132</v>
          </cell>
          <cell r="Y593">
            <v>42157</v>
          </cell>
          <cell r="Z593">
            <v>42157</v>
          </cell>
          <cell r="AA593">
            <v>42157</v>
          </cell>
          <cell r="AB593">
            <v>42160</v>
          </cell>
          <cell r="AC593">
            <v>42157</v>
          </cell>
          <cell r="AD593">
            <v>42157</v>
          </cell>
          <cell r="AE593">
            <v>42157</v>
          </cell>
          <cell r="AF593">
            <v>42157</v>
          </cell>
          <cell r="AG593">
            <v>42157</v>
          </cell>
          <cell r="AH593">
            <v>42166</v>
          </cell>
          <cell r="AI593">
            <v>42157</v>
          </cell>
          <cell r="AJ593">
            <v>42157</v>
          </cell>
          <cell r="AK593">
            <v>42157</v>
          </cell>
          <cell r="AL593">
            <v>42157</v>
          </cell>
          <cell r="AM593">
            <v>42143</v>
          </cell>
          <cell r="AN593">
            <v>42160</v>
          </cell>
          <cell r="AO593">
            <v>42160</v>
          </cell>
          <cell r="BL593">
            <v>42157</v>
          </cell>
          <cell r="BM593">
            <v>42157</v>
          </cell>
          <cell r="BN593">
            <v>42166</v>
          </cell>
          <cell r="BO593">
            <v>42157</v>
          </cell>
          <cell r="BP593">
            <v>42157</v>
          </cell>
          <cell r="BQ593">
            <v>42157</v>
          </cell>
          <cell r="BR593">
            <v>42160</v>
          </cell>
          <cell r="BS593">
            <v>42157</v>
          </cell>
          <cell r="BT593">
            <v>42157</v>
          </cell>
          <cell r="BU593">
            <v>42157</v>
          </cell>
          <cell r="BV593">
            <v>42157</v>
          </cell>
          <cell r="BW593">
            <v>42157</v>
          </cell>
          <cell r="BX593">
            <v>42166</v>
          </cell>
          <cell r="BY593">
            <v>42157</v>
          </cell>
          <cell r="BZ593">
            <v>42166</v>
          </cell>
          <cell r="CA593">
            <v>42157</v>
          </cell>
          <cell r="CB593">
            <v>42157</v>
          </cell>
          <cell r="CC593">
            <v>42157</v>
          </cell>
          <cell r="CD593">
            <v>42160</v>
          </cell>
          <cell r="CE593">
            <v>42166</v>
          </cell>
        </row>
        <row r="594">
          <cell r="V594">
            <v>42156</v>
          </cell>
          <cell r="W594">
            <v>42156</v>
          </cell>
          <cell r="X594">
            <v>42131</v>
          </cell>
          <cell r="Y594">
            <v>42156</v>
          </cell>
          <cell r="Z594">
            <v>42156</v>
          </cell>
          <cell r="AA594">
            <v>42156</v>
          </cell>
          <cell r="AB594">
            <v>42159</v>
          </cell>
          <cell r="AC594">
            <v>42156</v>
          </cell>
          <cell r="AD594">
            <v>42156</v>
          </cell>
          <cell r="AE594">
            <v>42156</v>
          </cell>
          <cell r="AF594">
            <v>42156</v>
          </cell>
          <cell r="AG594">
            <v>42156</v>
          </cell>
          <cell r="AH594">
            <v>42165</v>
          </cell>
          <cell r="AI594">
            <v>42156</v>
          </cell>
          <cell r="AJ594">
            <v>42156</v>
          </cell>
          <cell r="AK594">
            <v>42156</v>
          </cell>
          <cell r="AL594">
            <v>42156</v>
          </cell>
          <cell r="AM594">
            <v>42142</v>
          </cell>
          <cell r="AN594">
            <v>42159</v>
          </cell>
          <cell r="AO594">
            <v>42159</v>
          </cell>
          <cell r="BL594">
            <v>42156</v>
          </cell>
          <cell r="BM594">
            <v>42156</v>
          </cell>
          <cell r="BN594">
            <v>42165</v>
          </cell>
          <cell r="BO594">
            <v>42156</v>
          </cell>
          <cell r="BP594">
            <v>42156</v>
          </cell>
          <cell r="BQ594">
            <v>42156</v>
          </cell>
          <cell r="BR594">
            <v>42159</v>
          </cell>
          <cell r="BS594">
            <v>42156</v>
          </cell>
          <cell r="BT594">
            <v>42156</v>
          </cell>
          <cell r="BU594">
            <v>42156</v>
          </cell>
          <cell r="BV594">
            <v>42156</v>
          </cell>
          <cell r="BW594">
            <v>42156</v>
          </cell>
          <cell r="BX594">
            <v>42165</v>
          </cell>
          <cell r="BY594">
            <v>42156</v>
          </cell>
          <cell r="BZ594">
            <v>42165</v>
          </cell>
          <cell r="CA594">
            <v>42156</v>
          </cell>
          <cell r="CB594">
            <v>42156</v>
          </cell>
          <cell r="CC594">
            <v>42156</v>
          </cell>
          <cell r="CD594">
            <v>42159</v>
          </cell>
          <cell r="CE594">
            <v>42165</v>
          </cell>
        </row>
        <row r="595">
          <cell r="V595">
            <v>42153</v>
          </cell>
          <cell r="W595">
            <v>42153</v>
          </cell>
          <cell r="X595">
            <v>42130</v>
          </cell>
          <cell r="Y595">
            <v>42153</v>
          </cell>
          <cell r="Z595">
            <v>42153</v>
          </cell>
          <cell r="AA595">
            <v>42153</v>
          </cell>
          <cell r="AB595">
            <v>42158</v>
          </cell>
          <cell r="AC595">
            <v>42153</v>
          </cell>
          <cell r="AD595">
            <v>42153</v>
          </cell>
          <cell r="AE595">
            <v>42153</v>
          </cell>
          <cell r="AF595">
            <v>42153</v>
          </cell>
          <cell r="AG595">
            <v>42153</v>
          </cell>
          <cell r="AH595">
            <v>42164</v>
          </cell>
          <cell r="AI595">
            <v>42153</v>
          </cell>
          <cell r="AJ595">
            <v>42153</v>
          </cell>
          <cell r="AK595">
            <v>42153</v>
          </cell>
          <cell r="AL595">
            <v>42153</v>
          </cell>
          <cell r="AM595">
            <v>42139</v>
          </cell>
          <cell r="AN595">
            <v>42158</v>
          </cell>
          <cell r="AO595">
            <v>42158</v>
          </cell>
          <cell r="BL595">
            <v>42153</v>
          </cell>
          <cell r="BM595">
            <v>42153</v>
          </cell>
          <cell r="BN595">
            <v>42164</v>
          </cell>
          <cell r="BO595">
            <v>42153</v>
          </cell>
          <cell r="BP595">
            <v>42153</v>
          </cell>
          <cell r="BQ595">
            <v>42153</v>
          </cell>
          <cell r="BR595">
            <v>42158</v>
          </cell>
          <cell r="BS595">
            <v>42153</v>
          </cell>
          <cell r="BT595">
            <v>42153</v>
          </cell>
          <cell r="BU595">
            <v>42153</v>
          </cell>
          <cell r="BV595">
            <v>42153</v>
          </cell>
          <cell r="BW595">
            <v>42153</v>
          </cell>
          <cell r="BX595">
            <v>42164</v>
          </cell>
          <cell r="BY595">
            <v>42153</v>
          </cell>
          <cell r="BZ595">
            <v>42164</v>
          </cell>
          <cell r="CA595">
            <v>42153</v>
          </cell>
          <cell r="CB595">
            <v>42153</v>
          </cell>
          <cell r="CC595">
            <v>42153</v>
          </cell>
          <cell r="CD595">
            <v>42158</v>
          </cell>
          <cell r="CE595">
            <v>42164</v>
          </cell>
        </row>
        <row r="596">
          <cell r="V596">
            <v>42152</v>
          </cell>
          <cell r="W596">
            <v>42152</v>
          </cell>
          <cell r="X596">
            <v>42129</v>
          </cell>
          <cell r="Y596">
            <v>42152</v>
          </cell>
          <cell r="Z596">
            <v>42152</v>
          </cell>
          <cell r="AA596">
            <v>42152</v>
          </cell>
          <cell r="AB596">
            <v>42157</v>
          </cell>
          <cell r="AC596">
            <v>42152</v>
          </cell>
          <cell r="AD596">
            <v>42152</v>
          </cell>
          <cell r="AE596">
            <v>42152</v>
          </cell>
          <cell r="AF596">
            <v>42152</v>
          </cell>
          <cell r="AG596">
            <v>42152</v>
          </cell>
          <cell r="AH596">
            <v>42163</v>
          </cell>
          <cell r="AI596">
            <v>42152</v>
          </cell>
          <cell r="AJ596">
            <v>42152</v>
          </cell>
          <cell r="AK596">
            <v>42152</v>
          </cell>
          <cell r="AL596">
            <v>42152</v>
          </cell>
          <cell r="AM596">
            <v>42138</v>
          </cell>
          <cell r="AN596">
            <v>42157</v>
          </cell>
          <cell r="AO596">
            <v>42157</v>
          </cell>
          <cell r="BL596">
            <v>42152</v>
          </cell>
          <cell r="BM596">
            <v>42152</v>
          </cell>
          <cell r="BN596">
            <v>42163</v>
          </cell>
          <cell r="BO596">
            <v>42152</v>
          </cell>
          <cell r="BP596">
            <v>42152</v>
          </cell>
          <cell r="BQ596">
            <v>42152</v>
          </cell>
          <cell r="BR596">
            <v>42157</v>
          </cell>
          <cell r="BS596">
            <v>42152</v>
          </cell>
          <cell r="BT596">
            <v>42152</v>
          </cell>
          <cell r="BU596">
            <v>42152</v>
          </cell>
          <cell r="BV596">
            <v>42152</v>
          </cell>
          <cell r="BW596">
            <v>42152</v>
          </cell>
          <cell r="BX596">
            <v>42163</v>
          </cell>
          <cell r="BY596">
            <v>42152</v>
          </cell>
          <cell r="BZ596">
            <v>42163</v>
          </cell>
          <cell r="CA596">
            <v>42152</v>
          </cell>
          <cell r="CB596">
            <v>42152</v>
          </cell>
          <cell r="CC596">
            <v>42152</v>
          </cell>
          <cell r="CD596">
            <v>42157</v>
          </cell>
          <cell r="CE596">
            <v>42163</v>
          </cell>
        </row>
        <row r="597">
          <cell r="V597">
            <v>42151</v>
          </cell>
          <cell r="W597">
            <v>42151</v>
          </cell>
          <cell r="X597">
            <v>42128</v>
          </cell>
          <cell r="Y597">
            <v>42151</v>
          </cell>
          <cell r="Z597">
            <v>42151</v>
          </cell>
          <cell r="AA597">
            <v>42151</v>
          </cell>
          <cell r="AB597">
            <v>42156</v>
          </cell>
          <cell r="AC597">
            <v>42151</v>
          </cell>
          <cell r="AD597">
            <v>42151</v>
          </cell>
          <cell r="AE597">
            <v>42151</v>
          </cell>
          <cell r="AF597">
            <v>42151</v>
          </cell>
          <cell r="AG597">
            <v>42151</v>
          </cell>
          <cell r="AH597">
            <v>42160</v>
          </cell>
          <cell r="AI597">
            <v>42151</v>
          </cell>
          <cell r="AJ597">
            <v>42151</v>
          </cell>
          <cell r="AK597">
            <v>42151</v>
          </cell>
          <cell r="AL597">
            <v>42151</v>
          </cell>
          <cell r="AM597">
            <v>42137</v>
          </cell>
          <cell r="AN597">
            <v>42156</v>
          </cell>
          <cell r="AO597">
            <v>42156</v>
          </cell>
          <cell r="BL597">
            <v>42151</v>
          </cell>
          <cell r="BM597">
            <v>42151</v>
          </cell>
          <cell r="BN597">
            <v>42160</v>
          </cell>
          <cell r="BO597">
            <v>42151</v>
          </cell>
          <cell r="BP597">
            <v>42151</v>
          </cell>
          <cell r="BQ597">
            <v>42151</v>
          </cell>
          <cell r="BR597">
            <v>42156</v>
          </cell>
          <cell r="BS597">
            <v>42151</v>
          </cell>
          <cell r="BT597">
            <v>42151</v>
          </cell>
          <cell r="BU597">
            <v>42151</v>
          </cell>
          <cell r="BV597">
            <v>42151</v>
          </cell>
          <cell r="BW597">
            <v>42151</v>
          </cell>
          <cell r="BX597">
            <v>42160</v>
          </cell>
          <cell r="BY597">
            <v>42151</v>
          </cell>
          <cell r="BZ597">
            <v>42160</v>
          </cell>
          <cell r="CA597">
            <v>42151</v>
          </cell>
          <cell r="CB597">
            <v>42151</v>
          </cell>
          <cell r="CC597">
            <v>42151</v>
          </cell>
          <cell r="CD597">
            <v>42156</v>
          </cell>
          <cell r="CE597">
            <v>42160</v>
          </cell>
        </row>
        <row r="598">
          <cell r="V598">
            <v>42150</v>
          </cell>
          <cell r="W598">
            <v>42150</v>
          </cell>
          <cell r="X598">
            <v>42125</v>
          </cell>
          <cell r="Y598">
            <v>42150</v>
          </cell>
          <cell r="Z598">
            <v>42150</v>
          </cell>
          <cell r="AA598">
            <v>42150</v>
          </cell>
          <cell r="AB598">
            <v>42153</v>
          </cell>
          <cell r="AC598">
            <v>42150</v>
          </cell>
          <cell r="AD598">
            <v>42150</v>
          </cell>
          <cell r="AE598">
            <v>42150</v>
          </cell>
          <cell r="AF598">
            <v>42150</v>
          </cell>
          <cell r="AG598">
            <v>42150</v>
          </cell>
          <cell r="AH598">
            <v>42159</v>
          </cell>
          <cell r="AI598">
            <v>42150</v>
          </cell>
          <cell r="AJ598">
            <v>42150</v>
          </cell>
          <cell r="AK598">
            <v>42150</v>
          </cell>
          <cell r="AL598">
            <v>42150</v>
          </cell>
          <cell r="AM598">
            <v>42136</v>
          </cell>
          <cell r="AN598">
            <v>42153</v>
          </cell>
          <cell r="AO598">
            <v>42153</v>
          </cell>
          <cell r="BL598">
            <v>42150</v>
          </cell>
          <cell r="BM598">
            <v>42150</v>
          </cell>
          <cell r="BN598">
            <v>42159</v>
          </cell>
          <cell r="BO598">
            <v>42150</v>
          </cell>
          <cell r="BP598">
            <v>42150</v>
          </cell>
          <cell r="BQ598">
            <v>42150</v>
          </cell>
          <cell r="BR598">
            <v>42153</v>
          </cell>
          <cell r="BS598">
            <v>42150</v>
          </cell>
          <cell r="BT598">
            <v>42150</v>
          </cell>
          <cell r="BU598">
            <v>42150</v>
          </cell>
          <cell r="BV598">
            <v>42150</v>
          </cell>
          <cell r="BW598">
            <v>42150</v>
          </cell>
          <cell r="BX598">
            <v>42159</v>
          </cell>
          <cell r="BY598">
            <v>42150</v>
          </cell>
          <cell r="BZ598">
            <v>42159</v>
          </cell>
          <cell r="CA598">
            <v>42150</v>
          </cell>
          <cell r="CB598">
            <v>42150</v>
          </cell>
          <cell r="CC598">
            <v>42150</v>
          </cell>
          <cell r="CD598">
            <v>42153</v>
          </cell>
          <cell r="CE598">
            <v>42159</v>
          </cell>
        </row>
        <row r="599">
          <cell r="V599">
            <v>42146</v>
          </cell>
          <cell r="W599">
            <v>42146</v>
          </cell>
          <cell r="X599">
            <v>42124</v>
          </cell>
          <cell r="Y599">
            <v>42146</v>
          </cell>
          <cell r="Z599">
            <v>42146</v>
          </cell>
          <cell r="AA599">
            <v>42146</v>
          </cell>
          <cell r="AB599">
            <v>42152</v>
          </cell>
          <cell r="AC599">
            <v>42146</v>
          </cell>
          <cell r="AD599">
            <v>42146</v>
          </cell>
          <cell r="AE599">
            <v>42146</v>
          </cell>
          <cell r="AF599">
            <v>42146</v>
          </cell>
          <cell r="AG599">
            <v>42146</v>
          </cell>
          <cell r="AH599">
            <v>42158</v>
          </cell>
          <cell r="AI599">
            <v>42146</v>
          </cell>
          <cell r="AJ599">
            <v>42146</v>
          </cell>
          <cell r="AK599">
            <v>42146</v>
          </cell>
          <cell r="AL599">
            <v>42146</v>
          </cell>
          <cell r="AM599">
            <v>42135</v>
          </cell>
          <cell r="AN599">
            <v>42152</v>
          </cell>
          <cell r="AO599">
            <v>42152</v>
          </cell>
          <cell r="BL599">
            <v>42146</v>
          </cell>
          <cell r="BM599">
            <v>42146</v>
          </cell>
          <cell r="BN599">
            <v>42158</v>
          </cell>
          <cell r="BO599">
            <v>42146</v>
          </cell>
          <cell r="BP599">
            <v>42146</v>
          </cell>
          <cell r="BQ599">
            <v>42146</v>
          </cell>
          <cell r="BR599">
            <v>42152</v>
          </cell>
          <cell r="BS599">
            <v>42146</v>
          </cell>
          <cell r="BT599">
            <v>42146</v>
          </cell>
          <cell r="BU599">
            <v>42146</v>
          </cell>
          <cell r="BV599">
            <v>42146</v>
          </cell>
          <cell r="BW599">
            <v>42146</v>
          </cell>
          <cell r="BX599">
            <v>42158</v>
          </cell>
          <cell r="BY599">
            <v>42146</v>
          </cell>
          <cell r="BZ599">
            <v>42158</v>
          </cell>
          <cell r="CA599">
            <v>42146</v>
          </cell>
          <cell r="CB599">
            <v>42146</v>
          </cell>
          <cell r="CC599">
            <v>42146</v>
          </cell>
          <cell r="CD599">
            <v>42152</v>
          </cell>
          <cell r="CE599">
            <v>42158</v>
          </cell>
        </row>
        <row r="600">
          <cell r="V600">
            <v>42145</v>
          </cell>
          <cell r="W600">
            <v>42145</v>
          </cell>
          <cell r="X600">
            <v>42123</v>
          </cell>
          <cell r="Y600">
            <v>42145</v>
          </cell>
          <cell r="Z600">
            <v>42145</v>
          </cell>
          <cell r="AA600">
            <v>42145</v>
          </cell>
          <cell r="AB600">
            <v>42151</v>
          </cell>
          <cell r="AC600">
            <v>42145</v>
          </cell>
          <cell r="AD600">
            <v>42145</v>
          </cell>
          <cell r="AE600">
            <v>42145</v>
          </cell>
          <cell r="AF600">
            <v>42145</v>
          </cell>
          <cell r="AG600">
            <v>42145</v>
          </cell>
          <cell r="AH600">
            <v>42157</v>
          </cell>
          <cell r="AI600">
            <v>42145</v>
          </cell>
          <cell r="AJ600">
            <v>42145</v>
          </cell>
          <cell r="AK600">
            <v>42145</v>
          </cell>
          <cell r="AL600">
            <v>42145</v>
          </cell>
          <cell r="AM600">
            <v>42132</v>
          </cell>
          <cell r="AN600">
            <v>42151</v>
          </cell>
          <cell r="AO600">
            <v>42151</v>
          </cell>
          <cell r="BL600">
            <v>42145</v>
          </cell>
          <cell r="BM600">
            <v>42145</v>
          </cell>
          <cell r="BN600">
            <v>42157</v>
          </cell>
          <cell r="BO600">
            <v>42145</v>
          </cell>
          <cell r="BP600">
            <v>42145</v>
          </cell>
          <cell r="BQ600">
            <v>42145</v>
          </cell>
          <cell r="BR600">
            <v>42151</v>
          </cell>
          <cell r="BS600">
            <v>42145</v>
          </cell>
          <cell r="BT600">
            <v>42145</v>
          </cell>
          <cell r="BU600">
            <v>42145</v>
          </cell>
          <cell r="BV600">
            <v>42145</v>
          </cell>
          <cell r="BW600">
            <v>42145</v>
          </cell>
          <cell r="BX600">
            <v>42157</v>
          </cell>
          <cell r="BY600">
            <v>42145</v>
          </cell>
          <cell r="BZ600">
            <v>42157</v>
          </cell>
          <cell r="CA600">
            <v>42145</v>
          </cell>
          <cell r="CB600">
            <v>42145</v>
          </cell>
          <cell r="CC600">
            <v>42145</v>
          </cell>
          <cell r="CD600">
            <v>42151</v>
          </cell>
          <cell r="CE600">
            <v>42157</v>
          </cell>
        </row>
        <row r="601">
          <cell r="V601">
            <v>42144</v>
          </cell>
          <cell r="W601">
            <v>42144</v>
          </cell>
          <cell r="X601">
            <v>42122</v>
          </cell>
          <cell r="Y601">
            <v>42144</v>
          </cell>
          <cell r="Z601">
            <v>42144</v>
          </cell>
          <cell r="AA601">
            <v>42144</v>
          </cell>
          <cell r="AB601">
            <v>42150</v>
          </cell>
          <cell r="AC601">
            <v>42144</v>
          </cell>
          <cell r="AD601">
            <v>42144</v>
          </cell>
          <cell r="AE601">
            <v>42144</v>
          </cell>
          <cell r="AF601">
            <v>42144</v>
          </cell>
          <cell r="AG601">
            <v>42144</v>
          </cell>
          <cell r="AH601">
            <v>42156</v>
          </cell>
          <cell r="AI601">
            <v>42144</v>
          </cell>
          <cell r="AJ601">
            <v>42144</v>
          </cell>
          <cell r="AK601">
            <v>42144</v>
          </cell>
          <cell r="AL601">
            <v>42144</v>
          </cell>
          <cell r="AM601">
            <v>42131</v>
          </cell>
          <cell r="AN601">
            <v>42150</v>
          </cell>
          <cell r="AO601">
            <v>42150</v>
          </cell>
          <cell r="BL601">
            <v>42144</v>
          </cell>
          <cell r="BM601">
            <v>42144</v>
          </cell>
          <cell r="BN601">
            <v>42156</v>
          </cell>
          <cell r="BO601">
            <v>42144</v>
          </cell>
          <cell r="BP601">
            <v>42144</v>
          </cell>
          <cell r="BQ601">
            <v>42144</v>
          </cell>
          <cell r="BR601">
            <v>42150</v>
          </cell>
          <cell r="BS601">
            <v>42144</v>
          </cell>
          <cell r="BT601">
            <v>42144</v>
          </cell>
          <cell r="BU601">
            <v>42144</v>
          </cell>
          <cell r="BV601">
            <v>42144</v>
          </cell>
          <cell r="BW601">
            <v>42144</v>
          </cell>
          <cell r="BX601">
            <v>42156</v>
          </cell>
          <cell r="BY601">
            <v>42144</v>
          </cell>
          <cell r="BZ601">
            <v>42156</v>
          </cell>
          <cell r="CA601">
            <v>42144</v>
          </cell>
          <cell r="CB601">
            <v>42144</v>
          </cell>
          <cell r="CC601">
            <v>42144</v>
          </cell>
          <cell r="CD601">
            <v>42150</v>
          </cell>
          <cell r="CE601">
            <v>42156</v>
          </cell>
        </row>
        <row r="602">
          <cell r="V602">
            <v>42143</v>
          </cell>
          <cell r="W602">
            <v>42143</v>
          </cell>
          <cell r="X602">
            <v>42121</v>
          </cell>
          <cell r="Y602">
            <v>42143</v>
          </cell>
          <cell r="Z602">
            <v>42143</v>
          </cell>
          <cell r="AA602">
            <v>42143</v>
          </cell>
          <cell r="AB602">
            <v>42146</v>
          </cell>
          <cell r="AC602">
            <v>42143</v>
          </cell>
          <cell r="AD602">
            <v>42143</v>
          </cell>
          <cell r="AE602">
            <v>42143</v>
          </cell>
          <cell r="AF602">
            <v>42143</v>
          </cell>
          <cell r="AG602">
            <v>42143</v>
          </cell>
          <cell r="AH602">
            <v>42153</v>
          </cell>
          <cell r="AI602">
            <v>42143</v>
          </cell>
          <cell r="AJ602">
            <v>42143</v>
          </cell>
          <cell r="AK602">
            <v>42143</v>
          </cell>
          <cell r="AL602">
            <v>42143</v>
          </cell>
          <cell r="AM602">
            <v>42130</v>
          </cell>
          <cell r="AN602">
            <v>42146</v>
          </cell>
          <cell r="AO602">
            <v>42146</v>
          </cell>
          <cell r="BL602">
            <v>42143</v>
          </cell>
          <cell r="BM602">
            <v>42143</v>
          </cell>
          <cell r="BN602">
            <v>42153</v>
          </cell>
          <cell r="BO602">
            <v>42143</v>
          </cell>
          <cell r="BP602">
            <v>42143</v>
          </cell>
          <cell r="BQ602">
            <v>42143</v>
          </cell>
          <cell r="BR602">
            <v>42146</v>
          </cell>
          <cell r="BS602">
            <v>42143</v>
          </cell>
          <cell r="BT602">
            <v>42143</v>
          </cell>
          <cell r="BU602">
            <v>42143</v>
          </cell>
          <cell r="BV602">
            <v>42143</v>
          </cell>
          <cell r="BW602">
            <v>42143</v>
          </cell>
          <cell r="BX602">
            <v>42153</v>
          </cell>
          <cell r="BY602">
            <v>42143</v>
          </cell>
          <cell r="BZ602">
            <v>42153</v>
          </cell>
          <cell r="CA602">
            <v>42143</v>
          </cell>
          <cell r="CB602">
            <v>42143</v>
          </cell>
          <cell r="CC602">
            <v>42143</v>
          </cell>
          <cell r="CD602">
            <v>42146</v>
          </cell>
          <cell r="CE602">
            <v>42153</v>
          </cell>
        </row>
        <row r="603">
          <cell r="V603">
            <v>42142</v>
          </cell>
          <cell r="W603">
            <v>42142</v>
          </cell>
          <cell r="X603">
            <v>42116</v>
          </cell>
          <cell r="Y603">
            <v>42142</v>
          </cell>
          <cell r="Z603">
            <v>42142</v>
          </cell>
          <cell r="AA603">
            <v>42142</v>
          </cell>
          <cell r="AB603">
            <v>42145</v>
          </cell>
          <cell r="AC603">
            <v>42142</v>
          </cell>
          <cell r="AD603">
            <v>42142</v>
          </cell>
          <cell r="AE603">
            <v>42142</v>
          </cell>
          <cell r="AF603">
            <v>42142</v>
          </cell>
          <cell r="AG603">
            <v>42142</v>
          </cell>
          <cell r="AH603">
            <v>42152</v>
          </cell>
          <cell r="AI603">
            <v>42142</v>
          </cell>
          <cell r="AJ603">
            <v>42142</v>
          </cell>
          <cell r="AK603">
            <v>42142</v>
          </cell>
          <cell r="AL603">
            <v>42142</v>
          </cell>
          <cell r="AM603">
            <v>42129</v>
          </cell>
          <cell r="AN603">
            <v>42145</v>
          </cell>
          <cell r="AO603">
            <v>42145</v>
          </cell>
          <cell r="BL603">
            <v>42142</v>
          </cell>
          <cell r="BM603">
            <v>42142</v>
          </cell>
          <cell r="BN603">
            <v>42152</v>
          </cell>
          <cell r="BO603">
            <v>42142</v>
          </cell>
          <cell r="BP603">
            <v>42142</v>
          </cell>
          <cell r="BQ603">
            <v>42142</v>
          </cell>
          <cell r="BR603">
            <v>42145</v>
          </cell>
          <cell r="BS603">
            <v>42142</v>
          </cell>
          <cell r="BT603">
            <v>42142</v>
          </cell>
          <cell r="BU603">
            <v>42142</v>
          </cell>
          <cell r="BV603">
            <v>42142</v>
          </cell>
          <cell r="BW603">
            <v>42142</v>
          </cell>
          <cell r="BX603">
            <v>42152</v>
          </cell>
          <cell r="BY603">
            <v>42142</v>
          </cell>
          <cell r="BZ603">
            <v>42152</v>
          </cell>
          <cell r="CA603">
            <v>42142</v>
          </cell>
          <cell r="CB603">
            <v>42142</v>
          </cell>
          <cell r="CC603">
            <v>42142</v>
          </cell>
          <cell r="CD603">
            <v>42145</v>
          </cell>
          <cell r="CE603">
            <v>42152</v>
          </cell>
        </row>
        <row r="604">
          <cell r="V604">
            <v>42139</v>
          </cell>
          <cell r="W604">
            <v>42139</v>
          </cell>
          <cell r="X604">
            <v>42115</v>
          </cell>
          <cell r="Y604">
            <v>42139</v>
          </cell>
          <cell r="Z604">
            <v>42139</v>
          </cell>
          <cell r="AA604">
            <v>42139</v>
          </cell>
          <cell r="AB604">
            <v>42144</v>
          </cell>
          <cell r="AC604">
            <v>42139</v>
          </cell>
          <cell r="AD604">
            <v>42139</v>
          </cell>
          <cell r="AE604">
            <v>42139</v>
          </cell>
          <cell r="AF604">
            <v>42139</v>
          </cell>
          <cell r="AG604">
            <v>42139</v>
          </cell>
          <cell r="AH604">
            <v>42151</v>
          </cell>
          <cell r="AI604">
            <v>42139</v>
          </cell>
          <cell r="AJ604">
            <v>42137</v>
          </cell>
          <cell r="AK604">
            <v>42139</v>
          </cell>
          <cell r="AL604">
            <v>42139</v>
          </cell>
          <cell r="AM604">
            <v>42128</v>
          </cell>
          <cell r="AN604">
            <v>42144</v>
          </cell>
          <cell r="AO604">
            <v>42144</v>
          </cell>
          <cell r="BL604">
            <v>42139</v>
          </cell>
          <cell r="BM604">
            <v>42139</v>
          </cell>
          <cell r="BN604">
            <v>42151</v>
          </cell>
          <cell r="BO604">
            <v>42139</v>
          </cell>
          <cell r="BP604">
            <v>42139</v>
          </cell>
          <cell r="BQ604">
            <v>42139</v>
          </cell>
          <cell r="BR604">
            <v>42144</v>
          </cell>
          <cell r="BS604">
            <v>42139</v>
          </cell>
          <cell r="BT604">
            <v>42139</v>
          </cell>
          <cell r="BU604">
            <v>42139</v>
          </cell>
          <cell r="BV604">
            <v>42139</v>
          </cell>
          <cell r="BW604">
            <v>42139</v>
          </cell>
          <cell r="BX604">
            <v>42151</v>
          </cell>
          <cell r="BY604">
            <v>42139</v>
          </cell>
          <cell r="BZ604">
            <v>42151</v>
          </cell>
          <cell r="CA604">
            <v>42139</v>
          </cell>
          <cell r="CB604">
            <v>42139</v>
          </cell>
          <cell r="CC604">
            <v>42139</v>
          </cell>
          <cell r="CD604">
            <v>42144</v>
          </cell>
          <cell r="CE604">
            <v>42151</v>
          </cell>
        </row>
        <row r="605">
          <cell r="V605">
            <v>42138</v>
          </cell>
          <cell r="W605">
            <v>42138</v>
          </cell>
          <cell r="X605">
            <v>42114</v>
          </cell>
          <cell r="Y605">
            <v>42138</v>
          </cell>
          <cell r="Z605">
            <v>42138</v>
          </cell>
          <cell r="AA605">
            <v>42138</v>
          </cell>
          <cell r="AB605">
            <v>42143</v>
          </cell>
          <cell r="AC605">
            <v>42138</v>
          </cell>
          <cell r="AD605">
            <v>42138</v>
          </cell>
          <cell r="AE605">
            <v>42138</v>
          </cell>
          <cell r="AF605">
            <v>42138</v>
          </cell>
          <cell r="AG605">
            <v>42138</v>
          </cell>
          <cell r="AH605">
            <v>42150</v>
          </cell>
          <cell r="AI605">
            <v>42138</v>
          </cell>
          <cell r="AJ605">
            <v>42136</v>
          </cell>
          <cell r="AK605">
            <v>42138</v>
          </cell>
          <cell r="AL605">
            <v>42138</v>
          </cell>
          <cell r="AM605">
            <v>42124</v>
          </cell>
          <cell r="AN605">
            <v>42143</v>
          </cell>
          <cell r="AO605">
            <v>42143</v>
          </cell>
          <cell r="BL605">
            <v>42138</v>
          </cell>
          <cell r="BM605">
            <v>42138</v>
          </cell>
          <cell r="BN605">
            <v>42150</v>
          </cell>
          <cell r="BO605">
            <v>42138</v>
          </cell>
          <cell r="BP605">
            <v>42138</v>
          </cell>
          <cell r="BQ605">
            <v>42138</v>
          </cell>
          <cell r="BR605">
            <v>42143</v>
          </cell>
          <cell r="BS605">
            <v>42138</v>
          </cell>
          <cell r="BT605">
            <v>42138</v>
          </cell>
          <cell r="BU605">
            <v>42138</v>
          </cell>
          <cell r="BV605">
            <v>42138</v>
          </cell>
          <cell r="BW605">
            <v>42138</v>
          </cell>
          <cell r="BX605">
            <v>42150</v>
          </cell>
          <cell r="BY605">
            <v>42138</v>
          </cell>
          <cell r="BZ605">
            <v>42150</v>
          </cell>
          <cell r="CA605">
            <v>42138</v>
          </cell>
          <cell r="CB605">
            <v>42138</v>
          </cell>
          <cell r="CC605">
            <v>42138</v>
          </cell>
          <cell r="CD605">
            <v>42143</v>
          </cell>
          <cell r="CE605">
            <v>42150</v>
          </cell>
        </row>
        <row r="606">
          <cell r="V606">
            <v>42137</v>
          </cell>
          <cell r="W606">
            <v>42137</v>
          </cell>
          <cell r="X606">
            <v>42111</v>
          </cell>
          <cell r="Y606">
            <v>42137</v>
          </cell>
          <cell r="Z606">
            <v>42137</v>
          </cell>
          <cell r="AA606">
            <v>42137</v>
          </cell>
          <cell r="AB606">
            <v>42142</v>
          </cell>
          <cell r="AC606">
            <v>42137</v>
          </cell>
          <cell r="AD606">
            <v>42137</v>
          </cell>
          <cell r="AE606">
            <v>42137</v>
          </cell>
          <cell r="AF606">
            <v>42137</v>
          </cell>
          <cell r="AG606">
            <v>42137</v>
          </cell>
          <cell r="AH606">
            <v>42146</v>
          </cell>
          <cell r="AI606">
            <v>42137</v>
          </cell>
          <cell r="AJ606">
            <v>42135</v>
          </cell>
          <cell r="AK606">
            <v>42137</v>
          </cell>
          <cell r="AL606">
            <v>42137</v>
          </cell>
          <cell r="AM606">
            <v>42123</v>
          </cell>
          <cell r="AN606">
            <v>42142</v>
          </cell>
          <cell r="AO606">
            <v>42142</v>
          </cell>
          <cell r="BL606">
            <v>42137</v>
          </cell>
          <cell r="BM606">
            <v>42137</v>
          </cell>
          <cell r="BN606">
            <v>42146</v>
          </cell>
          <cell r="BO606">
            <v>42137</v>
          </cell>
          <cell r="BP606">
            <v>42137</v>
          </cell>
          <cell r="BQ606">
            <v>42137</v>
          </cell>
          <cell r="BR606">
            <v>42142</v>
          </cell>
          <cell r="BS606">
            <v>42137</v>
          </cell>
          <cell r="BT606">
            <v>42137</v>
          </cell>
          <cell r="BU606">
            <v>42137</v>
          </cell>
          <cell r="BV606">
            <v>42137</v>
          </cell>
          <cell r="BW606">
            <v>42137</v>
          </cell>
          <cell r="BX606">
            <v>42146</v>
          </cell>
          <cell r="BY606">
            <v>42137</v>
          </cell>
          <cell r="BZ606">
            <v>42146</v>
          </cell>
          <cell r="CA606">
            <v>42137</v>
          </cell>
          <cell r="CB606">
            <v>42137</v>
          </cell>
          <cell r="CC606">
            <v>42137</v>
          </cell>
          <cell r="CD606">
            <v>42142</v>
          </cell>
          <cell r="CE606">
            <v>42146</v>
          </cell>
        </row>
        <row r="607">
          <cell r="V607">
            <v>42136</v>
          </cell>
          <cell r="W607">
            <v>42136</v>
          </cell>
          <cell r="X607">
            <v>42110</v>
          </cell>
          <cell r="Y607">
            <v>42136</v>
          </cell>
          <cell r="Z607">
            <v>42136</v>
          </cell>
          <cell r="AA607">
            <v>42136</v>
          </cell>
          <cell r="AB607">
            <v>42139</v>
          </cell>
          <cell r="AC607">
            <v>42136</v>
          </cell>
          <cell r="AD607">
            <v>42136</v>
          </cell>
          <cell r="AE607">
            <v>42136</v>
          </cell>
          <cell r="AF607">
            <v>42136</v>
          </cell>
          <cell r="AG607">
            <v>42136</v>
          </cell>
          <cell r="AH607">
            <v>42145</v>
          </cell>
          <cell r="AI607">
            <v>42136</v>
          </cell>
          <cell r="AJ607">
            <v>42132</v>
          </cell>
          <cell r="AK607">
            <v>42136</v>
          </cell>
          <cell r="AL607">
            <v>42136</v>
          </cell>
          <cell r="AM607">
            <v>42122</v>
          </cell>
          <cell r="AN607">
            <v>42139</v>
          </cell>
          <cell r="AO607">
            <v>42139</v>
          </cell>
          <cell r="BL607">
            <v>42136</v>
          </cell>
          <cell r="BM607">
            <v>42136</v>
          </cell>
          <cell r="BN607">
            <v>42145</v>
          </cell>
          <cell r="BO607">
            <v>42136</v>
          </cell>
          <cell r="BP607">
            <v>42136</v>
          </cell>
          <cell r="BQ607">
            <v>42136</v>
          </cell>
          <cell r="BR607">
            <v>42139</v>
          </cell>
          <cell r="BS607">
            <v>42136</v>
          </cell>
          <cell r="BT607">
            <v>42136</v>
          </cell>
          <cell r="BU607">
            <v>42136</v>
          </cell>
          <cell r="BV607">
            <v>42136</v>
          </cell>
          <cell r="BW607">
            <v>42136</v>
          </cell>
          <cell r="BX607">
            <v>42145</v>
          </cell>
          <cell r="BY607">
            <v>42136</v>
          </cell>
          <cell r="BZ607">
            <v>42145</v>
          </cell>
          <cell r="CA607">
            <v>42136</v>
          </cell>
          <cell r="CB607">
            <v>42136</v>
          </cell>
          <cell r="CC607">
            <v>42136</v>
          </cell>
          <cell r="CD607">
            <v>42139</v>
          </cell>
          <cell r="CE607">
            <v>42145</v>
          </cell>
        </row>
        <row r="608">
          <cell r="V608">
            <v>42135</v>
          </cell>
          <cell r="W608">
            <v>42135</v>
          </cell>
          <cell r="X608">
            <v>42109</v>
          </cell>
          <cell r="Y608">
            <v>42135</v>
          </cell>
          <cell r="Z608">
            <v>42135</v>
          </cell>
          <cell r="AA608">
            <v>42135</v>
          </cell>
          <cell r="AB608">
            <v>42138</v>
          </cell>
          <cell r="AC608">
            <v>42135</v>
          </cell>
          <cell r="AD608">
            <v>42135</v>
          </cell>
          <cell r="AE608">
            <v>42135</v>
          </cell>
          <cell r="AF608">
            <v>42135</v>
          </cell>
          <cell r="AG608">
            <v>42135</v>
          </cell>
          <cell r="AH608">
            <v>42144</v>
          </cell>
          <cell r="AI608">
            <v>42135</v>
          </cell>
          <cell r="AJ608">
            <v>42131</v>
          </cell>
          <cell r="AK608">
            <v>42135</v>
          </cell>
          <cell r="AL608">
            <v>42135</v>
          </cell>
          <cell r="AM608">
            <v>42121</v>
          </cell>
          <cell r="AN608">
            <v>42138</v>
          </cell>
          <cell r="AO608">
            <v>42137</v>
          </cell>
          <cell r="BL608">
            <v>42135</v>
          </cell>
          <cell r="BM608">
            <v>42135</v>
          </cell>
          <cell r="BN608">
            <v>42144</v>
          </cell>
          <cell r="BO608">
            <v>42135</v>
          </cell>
          <cell r="BP608">
            <v>42135</v>
          </cell>
          <cell r="BQ608">
            <v>42135</v>
          </cell>
          <cell r="BR608">
            <v>42138</v>
          </cell>
          <cell r="BS608">
            <v>42135</v>
          </cell>
          <cell r="BT608">
            <v>42135</v>
          </cell>
          <cell r="BU608">
            <v>42135</v>
          </cell>
          <cell r="BV608">
            <v>42135</v>
          </cell>
          <cell r="BW608">
            <v>42135</v>
          </cell>
          <cell r="BX608">
            <v>42144</v>
          </cell>
          <cell r="BY608">
            <v>42135</v>
          </cell>
          <cell r="BZ608">
            <v>42144</v>
          </cell>
          <cell r="CA608">
            <v>42135</v>
          </cell>
          <cell r="CB608">
            <v>42135</v>
          </cell>
          <cell r="CC608">
            <v>42135</v>
          </cell>
          <cell r="CD608">
            <v>42138</v>
          </cell>
          <cell r="CE608">
            <v>42144</v>
          </cell>
        </row>
        <row r="609">
          <cell r="V609">
            <v>42132</v>
          </cell>
          <cell r="W609">
            <v>42132</v>
          </cell>
          <cell r="X609">
            <v>42108</v>
          </cell>
          <cell r="Y609">
            <v>42132</v>
          </cell>
          <cell r="Z609">
            <v>42132</v>
          </cell>
          <cell r="AA609">
            <v>42132</v>
          </cell>
          <cell r="AB609">
            <v>42137</v>
          </cell>
          <cell r="AC609">
            <v>42132</v>
          </cell>
          <cell r="AD609">
            <v>42132</v>
          </cell>
          <cell r="AE609">
            <v>42132</v>
          </cell>
          <cell r="AF609">
            <v>42132</v>
          </cell>
          <cell r="AG609">
            <v>42132</v>
          </cell>
          <cell r="AH609">
            <v>42143</v>
          </cell>
          <cell r="AI609">
            <v>42132</v>
          </cell>
          <cell r="AJ609">
            <v>42130</v>
          </cell>
          <cell r="AK609">
            <v>42132</v>
          </cell>
          <cell r="AL609">
            <v>42132</v>
          </cell>
          <cell r="AM609">
            <v>42118</v>
          </cell>
          <cell r="AN609">
            <v>42137</v>
          </cell>
          <cell r="AO609">
            <v>42136</v>
          </cell>
          <cell r="BL609">
            <v>42132</v>
          </cell>
          <cell r="BM609">
            <v>42132</v>
          </cell>
          <cell r="BN609">
            <v>42143</v>
          </cell>
          <cell r="BO609">
            <v>42132</v>
          </cell>
          <cell r="BP609">
            <v>42132</v>
          </cell>
          <cell r="BQ609">
            <v>42132</v>
          </cell>
          <cell r="BR609">
            <v>42137</v>
          </cell>
          <cell r="BS609">
            <v>42132</v>
          </cell>
          <cell r="BT609">
            <v>42132</v>
          </cell>
          <cell r="BU609">
            <v>42132</v>
          </cell>
          <cell r="BV609">
            <v>42132</v>
          </cell>
          <cell r="BW609">
            <v>42132</v>
          </cell>
          <cell r="BX609">
            <v>42143</v>
          </cell>
          <cell r="BY609">
            <v>42132</v>
          </cell>
          <cell r="BZ609">
            <v>42143</v>
          </cell>
          <cell r="CA609">
            <v>42132</v>
          </cell>
          <cell r="CB609">
            <v>42132</v>
          </cell>
          <cell r="CC609">
            <v>42132</v>
          </cell>
          <cell r="CD609">
            <v>42137</v>
          </cell>
          <cell r="CE609">
            <v>42143</v>
          </cell>
        </row>
        <row r="610">
          <cell r="V610">
            <v>42131</v>
          </cell>
          <cell r="W610">
            <v>42131</v>
          </cell>
          <cell r="X610">
            <v>42107</v>
          </cell>
          <cell r="Y610">
            <v>42131</v>
          </cell>
          <cell r="Z610">
            <v>42131</v>
          </cell>
          <cell r="AA610">
            <v>42131</v>
          </cell>
          <cell r="AB610">
            <v>42136</v>
          </cell>
          <cell r="AC610">
            <v>42131</v>
          </cell>
          <cell r="AD610">
            <v>42131</v>
          </cell>
          <cell r="AE610">
            <v>42131</v>
          </cell>
          <cell r="AF610">
            <v>42131</v>
          </cell>
          <cell r="AG610">
            <v>42131</v>
          </cell>
          <cell r="AH610">
            <v>42142</v>
          </cell>
          <cell r="AI610">
            <v>42131</v>
          </cell>
          <cell r="AJ610">
            <v>42129</v>
          </cell>
          <cell r="AK610">
            <v>42131</v>
          </cell>
          <cell r="AL610">
            <v>42131</v>
          </cell>
          <cell r="AM610">
            <v>42117</v>
          </cell>
          <cell r="AN610">
            <v>42136</v>
          </cell>
          <cell r="AO610">
            <v>42135</v>
          </cell>
          <cell r="BL610">
            <v>42131</v>
          </cell>
          <cell r="BM610">
            <v>42131</v>
          </cell>
          <cell r="BN610">
            <v>42142</v>
          </cell>
          <cell r="BO610">
            <v>42131</v>
          </cell>
          <cell r="BP610">
            <v>42131</v>
          </cell>
          <cell r="BQ610">
            <v>42131</v>
          </cell>
          <cell r="BR610">
            <v>42136</v>
          </cell>
          <cell r="BS610">
            <v>42131</v>
          </cell>
          <cell r="BT610">
            <v>42131</v>
          </cell>
          <cell r="BU610">
            <v>42131</v>
          </cell>
          <cell r="BV610">
            <v>42131</v>
          </cell>
          <cell r="BW610">
            <v>42131</v>
          </cell>
          <cell r="BX610">
            <v>42142</v>
          </cell>
          <cell r="BY610">
            <v>42131</v>
          </cell>
          <cell r="BZ610">
            <v>42142</v>
          </cell>
          <cell r="CA610">
            <v>42131</v>
          </cell>
          <cell r="CB610">
            <v>42131</v>
          </cell>
          <cell r="CC610">
            <v>42131</v>
          </cell>
          <cell r="CD610">
            <v>42136</v>
          </cell>
          <cell r="CE610">
            <v>42142</v>
          </cell>
        </row>
        <row r="611">
          <cell r="V611">
            <v>42130</v>
          </cell>
          <cell r="W611">
            <v>42130</v>
          </cell>
          <cell r="X611">
            <v>42104</v>
          </cell>
          <cell r="Y611">
            <v>42130</v>
          </cell>
          <cell r="Z611">
            <v>42130</v>
          </cell>
          <cell r="AA611">
            <v>42130</v>
          </cell>
          <cell r="AB611">
            <v>42135</v>
          </cell>
          <cell r="AC611">
            <v>42130</v>
          </cell>
          <cell r="AD611">
            <v>42130</v>
          </cell>
          <cell r="AE611">
            <v>42130</v>
          </cell>
          <cell r="AF611">
            <v>42130</v>
          </cell>
          <cell r="AG611">
            <v>42130</v>
          </cell>
          <cell r="AH611">
            <v>42139</v>
          </cell>
          <cell r="AI611">
            <v>42130</v>
          </cell>
          <cell r="AJ611">
            <v>42128</v>
          </cell>
          <cell r="AK611">
            <v>42130</v>
          </cell>
          <cell r="AL611">
            <v>42130</v>
          </cell>
          <cell r="AM611">
            <v>42116</v>
          </cell>
          <cell r="AN611">
            <v>42135</v>
          </cell>
          <cell r="AO611">
            <v>42132</v>
          </cell>
          <cell r="BL611">
            <v>42130</v>
          </cell>
          <cell r="BM611">
            <v>42130</v>
          </cell>
          <cell r="BN611">
            <v>42139</v>
          </cell>
          <cell r="BO611">
            <v>42130</v>
          </cell>
          <cell r="BP611">
            <v>42130</v>
          </cell>
          <cell r="BQ611">
            <v>42130</v>
          </cell>
          <cell r="BR611">
            <v>42135</v>
          </cell>
          <cell r="BS611">
            <v>42130</v>
          </cell>
          <cell r="BT611">
            <v>42130</v>
          </cell>
          <cell r="BU611">
            <v>42130</v>
          </cell>
          <cell r="BV611">
            <v>42130</v>
          </cell>
          <cell r="BW611">
            <v>42130</v>
          </cell>
          <cell r="BX611">
            <v>42139</v>
          </cell>
          <cell r="BY611">
            <v>42130</v>
          </cell>
          <cell r="BZ611">
            <v>42139</v>
          </cell>
          <cell r="CA611">
            <v>42130</v>
          </cell>
          <cell r="CB611">
            <v>42130</v>
          </cell>
          <cell r="CC611">
            <v>42130</v>
          </cell>
          <cell r="CD611">
            <v>42135</v>
          </cell>
          <cell r="CE611">
            <v>42139</v>
          </cell>
        </row>
        <row r="612">
          <cell r="V612">
            <v>42129</v>
          </cell>
          <cell r="W612">
            <v>42129</v>
          </cell>
          <cell r="X612">
            <v>42103</v>
          </cell>
          <cell r="Y612">
            <v>42129</v>
          </cell>
          <cell r="Z612">
            <v>42129</v>
          </cell>
          <cell r="AA612">
            <v>42129</v>
          </cell>
          <cell r="AB612">
            <v>42132</v>
          </cell>
          <cell r="AC612">
            <v>42129</v>
          </cell>
          <cell r="AD612">
            <v>42129</v>
          </cell>
          <cell r="AE612">
            <v>42129</v>
          </cell>
          <cell r="AF612">
            <v>42129</v>
          </cell>
          <cell r="AG612">
            <v>42129</v>
          </cell>
          <cell r="AH612">
            <v>42138</v>
          </cell>
          <cell r="AI612">
            <v>42129</v>
          </cell>
          <cell r="AJ612">
            <v>42124</v>
          </cell>
          <cell r="AK612">
            <v>42129</v>
          </cell>
          <cell r="AL612">
            <v>42129</v>
          </cell>
          <cell r="AM612">
            <v>42115</v>
          </cell>
          <cell r="AN612">
            <v>42132</v>
          </cell>
          <cell r="AO612">
            <v>42131</v>
          </cell>
          <cell r="BL612">
            <v>42129</v>
          </cell>
          <cell r="BM612">
            <v>42129</v>
          </cell>
          <cell r="BN612">
            <v>42138</v>
          </cell>
          <cell r="BO612">
            <v>42129</v>
          </cell>
          <cell r="BP612">
            <v>42129</v>
          </cell>
          <cell r="BQ612">
            <v>42129</v>
          </cell>
          <cell r="BR612">
            <v>42132</v>
          </cell>
          <cell r="BS612">
            <v>42129</v>
          </cell>
          <cell r="BT612">
            <v>42129</v>
          </cell>
          <cell r="BU612">
            <v>42129</v>
          </cell>
          <cell r="BV612">
            <v>42129</v>
          </cell>
          <cell r="BW612">
            <v>42129</v>
          </cell>
          <cell r="BX612">
            <v>42138</v>
          </cell>
          <cell r="BY612">
            <v>42129</v>
          </cell>
          <cell r="BZ612">
            <v>42138</v>
          </cell>
          <cell r="CA612">
            <v>42129</v>
          </cell>
          <cell r="CB612">
            <v>42129</v>
          </cell>
          <cell r="CC612">
            <v>42129</v>
          </cell>
          <cell r="CD612">
            <v>42132</v>
          </cell>
          <cell r="CE612">
            <v>42138</v>
          </cell>
        </row>
        <row r="613">
          <cell r="V613">
            <v>42128</v>
          </cell>
          <cell r="W613">
            <v>42128</v>
          </cell>
          <cell r="X613">
            <v>42102</v>
          </cell>
          <cell r="Y613">
            <v>42128</v>
          </cell>
          <cell r="Z613">
            <v>42128</v>
          </cell>
          <cell r="AA613">
            <v>42128</v>
          </cell>
          <cell r="AB613">
            <v>42131</v>
          </cell>
          <cell r="AC613">
            <v>42128</v>
          </cell>
          <cell r="AD613">
            <v>42128</v>
          </cell>
          <cell r="AE613">
            <v>42128</v>
          </cell>
          <cell r="AF613">
            <v>42128</v>
          </cell>
          <cell r="AG613">
            <v>42128</v>
          </cell>
          <cell r="AH613">
            <v>42137</v>
          </cell>
          <cell r="AI613">
            <v>42128</v>
          </cell>
          <cell r="AJ613">
            <v>42123</v>
          </cell>
          <cell r="AK613">
            <v>42128</v>
          </cell>
          <cell r="AL613">
            <v>42128</v>
          </cell>
          <cell r="AM613">
            <v>42114</v>
          </cell>
          <cell r="AN613">
            <v>42131</v>
          </cell>
          <cell r="AO613">
            <v>42130</v>
          </cell>
          <cell r="BL613">
            <v>42128</v>
          </cell>
          <cell r="BM613">
            <v>42128</v>
          </cell>
          <cell r="BN613">
            <v>42137</v>
          </cell>
          <cell r="BO613">
            <v>42128</v>
          </cell>
          <cell r="BP613">
            <v>42128</v>
          </cell>
          <cell r="BQ613">
            <v>42128</v>
          </cell>
          <cell r="BR613">
            <v>42131</v>
          </cell>
          <cell r="BS613">
            <v>42128</v>
          </cell>
          <cell r="BT613">
            <v>42128</v>
          </cell>
          <cell r="BU613">
            <v>42128</v>
          </cell>
          <cell r="BV613">
            <v>42128</v>
          </cell>
          <cell r="BW613">
            <v>42128</v>
          </cell>
          <cell r="BX613">
            <v>42137</v>
          </cell>
          <cell r="BY613">
            <v>42128</v>
          </cell>
          <cell r="BZ613">
            <v>42137</v>
          </cell>
          <cell r="CA613">
            <v>42128</v>
          </cell>
          <cell r="CB613">
            <v>42128</v>
          </cell>
          <cell r="CC613">
            <v>42128</v>
          </cell>
          <cell r="CD613">
            <v>42131</v>
          </cell>
          <cell r="CE613">
            <v>42137</v>
          </cell>
        </row>
        <row r="614">
          <cell r="V614">
            <v>42125</v>
          </cell>
          <cell r="W614">
            <v>42125</v>
          </cell>
          <cell r="X614">
            <v>42101</v>
          </cell>
          <cell r="Y614">
            <v>42125</v>
          </cell>
          <cell r="Z614">
            <v>42125</v>
          </cell>
          <cell r="AA614">
            <v>42125</v>
          </cell>
          <cell r="AB614">
            <v>42130</v>
          </cell>
          <cell r="AC614">
            <v>42125</v>
          </cell>
          <cell r="AD614">
            <v>42125</v>
          </cell>
          <cell r="AE614">
            <v>42125</v>
          </cell>
          <cell r="AF614">
            <v>42125</v>
          </cell>
          <cell r="AG614">
            <v>42125</v>
          </cell>
          <cell r="AH614">
            <v>42136</v>
          </cell>
          <cell r="AI614">
            <v>42125</v>
          </cell>
          <cell r="AJ614">
            <v>42122</v>
          </cell>
          <cell r="AK614">
            <v>42125</v>
          </cell>
          <cell r="AL614">
            <v>42125</v>
          </cell>
          <cell r="AM614">
            <v>42111</v>
          </cell>
          <cell r="AN614">
            <v>42130</v>
          </cell>
          <cell r="AO614">
            <v>42129</v>
          </cell>
          <cell r="BL614">
            <v>42125</v>
          </cell>
          <cell r="BM614">
            <v>42125</v>
          </cell>
          <cell r="BN614">
            <v>42136</v>
          </cell>
          <cell r="BO614">
            <v>42125</v>
          </cell>
          <cell r="BP614">
            <v>42125</v>
          </cell>
          <cell r="BQ614">
            <v>42125</v>
          </cell>
          <cell r="BR614">
            <v>42130</v>
          </cell>
          <cell r="BS614">
            <v>42125</v>
          </cell>
          <cell r="BT614">
            <v>42125</v>
          </cell>
          <cell r="BU614">
            <v>42125</v>
          </cell>
          <cell r="BV614">
            <v>42125</v>
          </cell>
          <cell r="BW614">
            <v>42125</v>
          </cell>
          <cell r="BX614">
            <v>42136</v>
          </cell>
          <cell r="BY614">
            <v>42125</v>
          </cell>
          <cell r="BZ614">
            <v>42136</v>
          </cell>
          <cell r="CA614">
            <v>42125</v>
          </cell>
          <cell r="CB614">
            <v>42125</v>
          </cell>
          <cell r="CC614">
            <v>42125</v>
          </cell>
          <cell r="CD614">
            <v>42130</v>
          </cell>
          <cell r="CE614">
            <v>42136</v>
          </cell>
        </row>
        <row r="615">
          <cell r="V615">
            <v>42124</v>
          </cell>
          <cell r="W615">
            <v>42124</v>
          </cell>
          <cell r="X615">
            <v>42100</v>
          </cell>
          <cell r="Y615">
            <v>42124</v>
          </cell>
          <cell r="Z615">
            <v>42124</v>
          </cell>
          <cell r="AA615">
            <v>42124</v>
          </cell>
          <cell r="AB615">
            <v>42129</v>
          </cell>
          <cell r="AC615">
            <v>42124</v>
          </cell>
          <cell r="AD615">
            <v>42124</v>
          </cell>
          <cell r="AE615">
            <v>42124</v>
          </cell>
          <cell r="AF615">
            <v>42124</v>
          </cell>
          <cell r="AG615">
            <v>42124</v>
          </cell>
          <cell r="AH615">
            <v>42135</v>
          </cell>
          <cell r="AI615">
            <v>42124</v>
          </cell>
          <cell r="AJ615">
            <v>42121</v>
          </cell>
          <cell r="AK615">
            <v>42124</v>
          </cell>
          <cell r="AL615">
            <v>42124</v>
          </cell>
          <cell r="AM615">
            <v>42110</v>
          </cell>
          <cell r="AN615">
            <v>42129</v>
          </cell>
          <cell r="AO615">
            <v>42128</v>
          </cell>
          <cell r="BL615">
            <v>42124</v>
          </cell>
          <cell r="BM615">
            <v>42124</v>
          </cell>
          <cell r="BN615">
            <v>42135</v>
          </cell>
          <cell r="BO615">
            <v>42124</v>
          </cell>
          <cell r="BP615">
            <v>42124</v>
          </cell>
          <cell r="BQ615">
            <v>42124</v>
          </cell>
          <cell r="BR615">
            <v>42129</v>
          </cell>
          <cell r="BS615">
            <v>42124</v>
          </cell>
          <cell r="BT615">
            <v>42124</v>
          </cell>
          <cell r="BU615">
            <v>42124</v>
          </cell>
          <cell r="BV615">
            <v>42124</v>
          </cell>
          <cell r="BW615">
            <v>42124</v>
          </cell>
          <cell r="BX615">
            <v>42135</v>
          </cell>
          <cell r="BY615">
            <v>42124</v>
          </cell>
          <cell r="BZ615">
            <v>42135</v>
          </cell>
          <cell r="CA615">
            <v>42124</v>
          </cell>
          <cell r="CB615">
            <v>42124</v>
          </cell>
          <cell r="CC615">
            <v>42124</v>
          </cell>
          <cell r="CD615">
            <v>42129</v>
          </cell>
          <cell r="CE615">
            <v>42135</v>
          </cell>
        </row>
        <row r="616">
          <cell r="V616">
            <v>42123</v>
          </cell>
          <cell r="W616">
            <v>42123</v>
          </cell>
          <cell r="X616">
            <v>42096</v>
          </cell>
          <cell r="Y616">
            <v>42123</v>
          </cell>
          <cell r="Z616">
            <v>42123</v>
          </cell>
          <cell r="AA616">
            <v>42123</v>
          </cell>
          <cell r="AB616">
            <v>42125</v>
          </cell>
          <cell r="AC616">
            <v>42123</v>
          </cell>
          <cell r="AD616">
            <v>42123</v>
          </cell>
          <cell r="AE616">
            <v>42123</v>
          </cell>
          <cell r="AF616">
            <v>42123</v>
          </cell>
          <cell r="AG616">
            <v>42123</v>
          </cell>
          <cell r="AH616">
            <v>42132</v>
          </cell>
          <cell r="AI616">
            <v>42123</v>
          </cell>
          <cell r="AJ616">
            <v>42118</v>
          </cell>
          <cell r="AK616">
            <v>42123</v>
          </cell>
          <cell r="AL616">
            <v>42123</v>
          </cell>
          <cell r="AM616">
            <v>42109</v>
          </cell>
          <cell r="AN616">
            <v>42125</v>
          </cell>
          <cell r="AO616">
            <v>42124</v>
          </cell>
          <cell r="BL616">
            <v>42123</v>
          </cell>
          <cell r="BM616">
            <v>42123</v>
          </cell>
          <cell r="BN616">
            <v>42132</v>
          </cell>
          <cell r="BO616">
            <v>42123</v>
          </cell>
          <cell r="BP616">
            <v>42123</v>
          </cell>
          <cell r="BQ616">
            <v>42123</v>
          </cell>
          <cell r="BR616">
            <v>42125</v>
          </cell>
          <cell r="BS616">
            <v>42123</v>
          </cell>
          <cell r="BT616">
            <v>42123</v>
          </cell>
          <cell r="BU616">
            <v>42123</v>
          </cell>
          <cell r="BV616">
            <v>42123</v>
          </cell>
          <cell r="BW616">
            <v>42123</v>
          </cell>
          <cell r="BX616">
            <v>42132</v>
          </cell>
          <cell r="BY616">
            <v>42123</v>
          </cell>
          <cell r="BZ616">
            <v>42132</v>
          </cell>
          <cell r="CA616">
            <v>42123</v>
          </cell>
          <cell r="CB616">
            <v>42123</v>
          </cell>
          <cell r="CC616">
            <v>42123</v>
          </cell>
          <cell r="CD616">
            <v>42125</v>
          </cell>
          <cell r="CE616">
            <v>42132</v>
          </cell>
        </row>
        <row r="617">
          <cell r="V617">
            <v>42122</v>
          </cell>
          <cell r="W617">
            <v>42122</v>
          </cell>
          <cell r="X617">
            <v>42095</v>
          </cell>
          <cell r="Y617">
            <v>42122</v>
          </cell>
          <cell r="Z617">
            <v>42122</v>
          </cell>
          <cell r="AA617">
            <v>42122</v>
          </cell>
          <cell r="AB617">
            <v>42124</v>
          </cell>
          <cell r="AC617">
            <v>42122</v>
          </cell>
          <cell r="AD617">
            <v>42122</v>
          </cell>
          <cell r="AE617">
            <v>42122</v>
          </cell>
          <cell r="AF617">
            <v>42122</v>
          </cell>
          <cell r="AG617">
            <v>42122</v>
          </cell>
          <cell r="AH617">
            <v>42131</v>
          </cell>
          <cell r="AI617">
            <v>42122</v>
          </cell>
          <cell r="AJ617">
            <v>42117</v>
          </cell>
          <cell r="AK617">
            <v>42122</v>
          </cell>
          <cell r="AL617">
            <v>42122</v>
          </cell>
          <cell r="AM617">
            <v>42107</v>
          </cell>
          <cell r="AN617">
            <v>42124</v>
          </cell>
          <cell r="AO617">
            <v>42123</v>
          </cell>
          <cell r="BL617">
            <v>42122</v>
          </cell>
          <cell r="BM617">
            <v>42122</v>
          </cell>
          <cell r="BN617">
            <v>42131</v>
          </cell>
          <cell r="BO617">
            <v>42122</v>
          </cell>
          <cell r="BP617">
            <v>42122</v>
          </cell>
          <cell r="BQ617">
            <v>42122</v>
          </cell>
          <cell r="BR617">
            <v>42124</v>
          </cell>
          <cell r="BS617">
            <v>42122</v>
          </cell>
          <cell r="BT617">
            <v>42122</v>
          </cell>
          <cell r="BU617">
            <v>42122</v>
          </cell>
          <cell r="BV617">
            <v>42122</v>
          </cell>
          <cell r="BW617">
            <v>42122</v>
          </cell>
          <cell r="BX617">
            <v>42131</v>
          </cell>
          <cell r="BY617">
            <v>42122</v>
          </cell>
          <cell r="BZ617">
            <v>42131</v>
          </cell>
          <cell r="CA617">
            <v>42122</v>
          </cell>
          <cell r="CB617">
            <v>42122</v>
          </cell>
          <cell r="CC617">
            <v>42122</v>
          </cell>
          <cell r="CD617">
            <v>42124</v>
          </cell>
          <cell r="CE617">
            <v>42131</v>
          </cell>
        </row>
        <row r="618">
          <cell r="V618">
            <v>42121</v>
          </cell>
          <cell r="W618">
            <v>42121</v>
          </cell>
          <cell r="X618">
            <v>42094</v>
          </cell>
          <cell r="Y618">
            <v>42121</v>
          </cell>
          <cell r="Z618">
            <v>42121</v>
          </cell>
          <cell r="AA618">
            <v>42121</v>
          </cell>
          <cell r="AB618">
            <v>42123</v>
          </cell>
          <cell r="AC618">
            <v>42121</v>
          </cell>
          <cell r="AD618">
            <v>42121</v>
          </cell>
          <cell r="AE618">
            <v>42121</v>
          </cell>
          <cell r="AF618">
            <v>42121</v>
          </cell>
          <cell r="AG618">
            <v>42121</v>
          </cell>
          <cell r="AH618">
            <v>42130</v>
          </cell>
          <cell r="AI618">
            <v>42121</v>
          </cell>
          <cell r="AJ618">
            <v>42116</v>
          </cell>
          <cell r="AK618">
            <v>42121</v>
          </cell>
          <cell r="AL618">
            <v>42121</v>
          </cell>
          <cell r="AM618">
            <v>42104</v>
          </cell>
          <cell r="AN618">
            <v>42123</v>
          </cell>
          <cell r="AO618">
            <v>42122</v>
          </cell>
          <cell r="BL618">
            <v>42121</v>
          </cell>
          <cell r="BM618">
            <v>42121</v>
          </cell>
          <cell r="BN618">
            <v>42130</v>
          </cell>
          <cell r="BO618">
            <v>42121</v>
          </cell>
          <cell r="BP618">
            <v>42121</v>
          </cell>
          <cell r="BQ618">
            <v>42121</v>
          </cell>
          <cell r="BR618">
            <v>42123</v>
          </cell>
          <cell r="BS618">
            <v>42121</v>
          </cell>
          <cell r="BT618">
            <v>42121</v>
          </cell>
          <cell r="BU618">
            <v>42121</v>
          </cell>
          <cell r="BV618">
            <v>42121</v>
          </cell>
          <cell r="BW618">
            <v>42121</v>
          </cell>
          <cell r="BX618">
            <v>42130</v>
          </cell>
          <cell r="BY618">
            <v>42121</v>
          </cell>
          <cell r="BZ618">
            <v>42130</v>
          </cell>
          <cell r="CA618">
            <v>42121</v>
          </cell>
          <cell r="CB618">
            <v>42121</v>
          </cell>
          <cell r="CC618">
            <v>42121</v>
          </cell>
          <cell r="CD618">
            <v>42123</v>
          </cell>
          <cell r="CE618">
            <v>42130</v>
          </cell>
        </row>
        <row r="619">
          <cell r="V619">
            <v>42118</v>
          </cell>
          <cell r="W619">
            <v>42118</v>
          </cell>
          <cell r="X619">
            <v>42093</v>
          </cell>
          <cell r="Y619">
            <v>42118</v>
          </cell>
          <cell r="Z619">
            <v>42118</v>
          </cell>
          <cell r="AA619">
            <v>42118</v>
          </cell>
          <cell r="AB619">
            <v>42122</v>
          </cell>
          <cell r="AC619">
            <v>42118</v>
          </cell>
          <cell r="AD619">
            <v>42118</v>
          </cell>
          <cell r="AE619">
            <v>42118</v>
          </cell>
          <cell r="AF619">
            <v>42118</v>
          </cell>
          <cell r="AG619">
            <v>42118</v>
          </cell>
          <cell r="AH619">
            <v>42129</v>
          </cell>
          <cell r="AI619">
            <v>42118</v>
          </cell>
          <cell r="AJ619">
            <v>42115</v>
          </cell>
          <cell r="AK619">
            <v>42118</v>
          </cell>
          <cell r="AL619">
            <v>42118</v>
          </cell>
          <cell r="AM619">
            <v>42103</v>
          </cell>
          <cell r="AN619">
            <v>42122</v>
          </cell>
          <cell r="AO619">
            <v>42121</v>
          </cell>
          <cell r="BL619">
            <v>42118</v>
          </cell>
          <cell r="BM619">
            <v>42118</v>
          </cell>
          <cell r="BN619">
            <v>42129</v>
          </cell>
          <cell r="BO619">
            <v>42118</v>
          </cell>
          <cell r="BP619">
            <v>42118</v>
          </cell>
          <cell r="BQ619">
            <v>42118</v>
          </cell>
          <cell r="BR619">
            <v>42122</v>
          </cell>
          <cell r="BS619">
            <v>42118</v>
          </cell>
          <cell r="BT619">
            <v>42118</v>
          </cell>
          <cell r="BU619">
            <v>42118</v>
          </cell>
          <cell r="BV619">
            <v>42118</v>
          </cell>
          <cell r="BW619">
            <v>42118</v>
          </cell>
          <cell r="BX619">
            <v>42129</v>
          </cell>
          <cell r="BY619">
            <v>42118</v>
          </cell>
          <cell r="BZ619">
            <v>42129</v>
          </cell>
          <cell r="CA619">
            <v>42118</v>
          </cell>
          <cell r="CB619">
            <v>42118</v>
          </cell>
          <cell r="CC619">
            <v>42118</v>
          </cell>
          <cell r="CD619">
            <v>42122</v>
          </cell>
          <cell r="CE619">
            <v>42129</v>
          </cell>
        </row>
        <row r="620">
          <cell r="V620">
            <v>42117</v>
          </cell>
          <cell r="W620">
            <v>42117</v>
          </cell>
          <cell r="X620">
            <v>42090</v>
          </cell>
          <cell r="Y620">
            <v>42117</v>
          </cell>
          <cell r="Z620">
            <v>42117</v>
          </cell>
          <cell r="AA620">
            <v>42117</v>
          </cell>
          <cell r="AB620">
            <v>42121</v>
          </cell>
          <cell r="AC620">
            <v>42117</v>
          </cell>
          <cell r="AD620">
            <v>42117</v>
          </cell>
          <cell r="AE620">
            <v>42117</v>
          </cell>
          <cell r="AF620">
            <v>42117</v>
          </cell>
          <cell r="AG620">
            <v>42117</v>
          </cell>
          <cell r="AH620">
            <v>42128</v>
          </cell>
          <cell r="AI620">
            <v>42117</v>
          </cell>
          <cell r="AJ620">
            <v>42114</v>
          </cell>
          <cell r="AK620">
            <v>42117</v>
          </cell>
          <cell r="AL620">
            <v>42117</v>
          </cell>
          <cell r="AM620">
            <v>42102</v>
          </cell>
          <cell r="AN620">
            <v>42121</v>
          </cell>
          <cell r="AO620">
            <v>42118</v>
          </cell>
          <cell r="BL620">
            <v>42117</v>
          </cell>
          <cell r="BM620">
            <v>42117</v>
          </cell>
          <cell r="BN620">
            <v>42128</v>
          </cell>
          <cell r="BO620">
            <v>42117</v>
          </cell>
          <cell r="BP620">
            <v>42117</v>
          </cell>
          <cell r="BQ620">
            <v>42117</v>
          </cell>
          <cell r="BR620">
            <v>42121</v>
          </cell>
          <cell r="BS620">
            <v>42117</v>
          </cell>
          <cell r="BT620">
            <v>42117</v>
          </cell>
          <cell r="BU620">
            <v>42117</v>
          </cell>
          <cell r="BV620">
            <v>42117</v>
          </cell>
          <cell r="BW620">
            <v>42117</v>
          </cell>
          <cell r="BX620">
            <v>42128</v>
          </cell>
          <cell r="BY620">
            <v>42117</v>
          </cell>
          <cell r="BZ620">
            <v>42128</v>
          </cell>
          <cell r="CA620">
            <v>42117</v>
          </cell>
          <cell r="CB620">
            <v>42117</v>
          </cell>
          <cell r="CC620">
            <v>42117</v>
          </cell>
          <cell r="CD620">
            <v>42121</v>
          </cell>
          <cell r="CE620">
            <v>42128</v>
          </cell>
        </row>
        <row r="621">
          <cell r="V621">
            <v>42116</v>
          </cell>
          <cell r="W621">
            <v>42116</v>
          </cell>
          <cell r="X621">
            <v>42089</v>
          </cell>
          <cell r="Y621">
            <v>42116</v>
          </cell>
          <cell r="Z621">
            <v>42116</v>
          </cell>
          <cell r="AA621">
            <v>42116</v>
          </cell>
          <cell r="AB621">
            <v>42118</v>
          </cell>
          <cell r="AC621">
            <v>42116</v>
          </cell>
          <cell r="AD621">
            <v>42116</v>
          </cell>
          <cell r="AE621">
            <v>42116</v>
          </cell>
          <cell r="AF621">
            <v>42116</v>
          </cell>
          <cell r="AG621">
            <v>42116</v>
          </cell>
          <cell r="AH621">
            <v>42124</v>
          </cell>
          <cell r="AI621">
            <v>42116</v>
          </cell>
          <cell r="AJ621">
            <v>42111</v>
          </cell>
          <cell r="AK621">
            <v>42116</v>
          </cell>
          <cell r="AL621">
            <v>42116</v>
          </cell>
          <cell r="AM621">
            <v>42101</v>
          </cell>
          <cell r="AN621">
            <v>42118</v>
          </cell>
          <cell r="AO621">
            <v>42117</v>
          </cell>
          <cell r="BL621">
            <v>42116</v>
          </cell>
          <cell r="BM621">
            <v>42116</v>
          </cell>
          <cell r="BN621">
            <v>42124</v>
          </cell>
          <cell r="BO621">
            <v>42116</v>
          </cell>
          <cell r="BP621">
            <v>42116</v>
          </cell>
          <cell r="BQ621">
            <v>42116</v>
          </cell>
          <cell r="BR621">
            <v>42118</v>
          </cell>
          <cell r="BS621">
            <v>42116</v>
          </cell>
          <cell r="BT621">
            <v>42116</v>
          </cell>
          <cell r="BU621">
            <v>42116</v>
          </cell>
          <cell r="BV621">
            <v>42116</v>
          </cell>
          <cell r="BW621">
            <v>42116</v>
          </cell>
          <cell r="BX621">
            <v>42124</v>
          </cell>
          <cell r="BY621">
            <v>42116</v>
          </cell>
          <cell r="BZ621">
            <v>42124</v>
          </cell>
          <cell r="CA621">
            <v>42116</v>
          </cell>
          <cell r="CB621">
            <v>42116</v>
          </cell>
          <cell r="CC621">
            <v>42116</v>
          </cell>
          <cell r="CD621">
            <v>42118</v>
          </cell>
          <cell r="CE621">
            <v>42124</v>
          </cell>
        </row>
        <row r="622">
          <cell r="V622">
            <v>42115</v>
          </cell>
          <cell r="W622">
            <v>42115</v>
          </cell>
          <cell r="X622">
            <v>42088</v>
          </cell>
          <cell r="Y622">
            <v>42115</v>
          </cell>
          <cell r="Z622">
            <v>42115</v>
          </cell>
          <cell r="AA622">
            <v>42115</v>
          </cell>
          <cell r="AB622">
            <v>42117</v>
          </cell>
          <cell r="AC622">
            <v>42115</v>
          </cell>
          <cell r="AD622">
            <v>42115</v>
          </cell>
          <cell r="AE622">
            <v>42115</v>
          </cell>
          <cell r="AF622">
            <v>42115</v>
          </cell>
          <cell r="AG622">
            <v>42115</v>
          </cell>
          <cell r="AH622">
            <v>42123</v>
          </cell>
          <cell r="AI622">
            <v>42115</v>
          </cell>
          <cell r="AJ622">
            <v>42110</v>
          </cell>
          <cell r="AK622">
            <v>42115</v>
          </cell>
          <cell r="AL622">
            <v>42115</v>
          </cell>
          <cell r="AM622">
            <v>42100</v>
          </cell>
          <cell r="AN622">
            <v>42117</v>
          </cell>
          <cell r="AO622">
            <v>42116</v>
          </cell>
          <cell r="BL622">
            <v>42115</v>
          </cell>
          <cell r="BM622">
            <v>42115</v>
          </cell>
          <cell r="BN622">
            <v>42123</v>
          </cell>
          <cell r="BO622">
            <v>42115</v>
          </cell>
          <cell r="BP622">
            <v>42115</v>
          </cell>
          <cell r="BQ622">
            <v>42115</v>
          </cell>
          <cell r="BR622">
            <v>42117</v>
          </cell>
          <cell r="BS622">
            <v>42115</v>
          </cell>
          <cell r="BT622">
            <v>42115</v>
          </cell>
          <cell r="BU622">
            <v>42115</v>
          </cell>
          <cell r="BV622">
            <v>42115</v>
          </cell>
          <cell r="BW622">
            <v>42115</v>
          </cell>
          <cell r="BX622">
            <v>42123</v>
          </cell>
          <cell r="BY622">
            <v>42115</v>
          </cell>
          <cell r="BZ622">
            <v>42123</v>
          </cell>
          <cell r="CA622">
            <v>42115</v>
          </cell>
          <cell r="CB622">
            <v>42115</v>
          </cell>
          <cell r="CC622">
            <v>42115</v>
          </cell>
          <cell r="CD622">
            <v>42117</v>
          </cell>
          <cell r="CE622">
            <v>42123</v>
          </cell>
        </row>
        <row r="623">
          <cell r="V623">
            <v>42114</v>
          </cell>
          <cell r="W623">
            <v>42114</v>
          </cell>
          <cell r="X623">
            <v>42087</v>
          </cell>
          <cell r="Y623">
            <v>42114</v>
          </cell>
          <cell r="Z623">
            <v>42114</v>
          </cell>
          <cell r="AA623">
            <v>42114</v>
          </cell>
          <cell r="AB623">
            <v>42116</v>
          </cell>
          <cell r="AC623">
            <v>42114</v>
          </cell>
          <cell r="AD623">
            <v>42114</v>
          </cell>
          <cell r="AE623">
            <v>42114</v>
          </cell>
          <cell r="AF623">
            <v>42114</v>
          </cell>
          <cell r="AG623">
            <v>42114</v>
          </cell>
          <cell r="AH623">
            <v>42122</v>
          </cell>
          <cell r="AI623">
            <v>42114</v>
          </cell>
          <cell r="AJ623">
            <v>42109</v>
          </cell>
          <cell r="AK623">
            <v>42114</v>
          </cell>
          <cell r="AL623">
            <v>42114</v>
          </cell>
          <cell r="AM623">
            <v>42095</v>
          </cell>
          <cell r="AN623">
            <v>42116</v>
          </cell>
          <cell r="AO623">
            <v>42115</v>
          </cell>
          <cell r="BL623">
            <v>42114</v>
          </cell>
          <cell r="BM623">
            <v>42114</v>
          </cell>
          <cell r="BN623">
            <v>42122</v>
          </cell>
          <cell r="BO623">
            <v>42114</v>
          </cell>
          <cell r="BP623">
            <v>42114</v>
          </cell>
          <cell r="BQ623">
            <v>42114</v>
          </cell>
          <cell r="BR623">
            <v>42116</v>
          </cell>
          <cell r="BS623">
            <v>42114</v>
          </cell>
          <cell r="BT623">
            <v>42114</v>
          </cell>
          <cell r="BU623">
            <v>42114</v>
          </cell>
          <cell r="BV623">
            <v>42114</v>
          </cell>
          <cell r="BW623">
            <v>42114</v>
          </cell>
          <cell r="BX623">
            <v>42122</v>
          </cell>
          <cell r="BY623">
            <v>42114</v>
          </cell>
          <cell r="BZ623">
            <v>42122</v>
          </cell>
          <cell r="CA623">
            <v>42114</v>
          </cell>
          <cell r="CB623">
            <v>42114</v>
          </cell>
          <cell r="CC623">
            <v>42114</v>
          </cell>
          <cell r="CD623">
            <v>42116</v>
          </cell>
          <cell r="CE623">
            <v>42122</v>
          </cell>
        </row>
        <row r="624">
          <cell r="V624">
            <v>42111</v>
          </cell>
          <cell r="W624">
            <v>42111</v>
          </cell>
          <cell r="X624">
            <v>42086</v>
          </cell>
          <cell r="Y624">
            <v>42111</v>
          </cell>
          <cell r="Z624">
            <v>42111</v>
          </cell>
          <cell r="AA624">
            <v>42111</v>
          </cell>
          <cell r="AB624">
            <v>42115</v>
          </cell>
          <cell r="AC624">
            <v>42111</v>
          </cell>
          <cell r="AD624">
            <v>42111</v>
          </cell>
          <cell r="AE624">
            <v>42111</v>
          </cell>
          <cell r="AF624">
            <v>42111</v>
          </cell>
          <cell r="AG624">
            <v>42111</v>
          </cell>
          <cell r="AH624">
            <v>42121</v>
          </cell>
          <cell r="AI624">
            <v>42111</v>
          </cell>
          <cell r="AJ624">
            <v>42108</v>
          </cell>
          <cell r="AK624">
            <v>42111</v>
          </cell>
          <cell r="AL624">
            <v>42111</v>
          </cell>
          <cell r="AM624">
            <v>42094</v>
          </cell>
          <cell r="AN624">
            <v>42115</v>
          </cell>
          <cell r="AO624">
            <v>42114</v>
          </cell>
          <cell r="BL624">
            <v>42111</v>
          </cell>
          <cell r="BM624">
            <v>42111</v>
          </cell>
          <cell r="BN624">
            <v>42121</v>
          </cell>
          <cell r="BO624">
            <v>42111</v>
          </cell>
          <cell r="BP624">
            <v>42111</v>
          </cell>
          <cell r="BQ624">
            <v>42111</v>
          </cell>
          <cell r="BR624">
            <v>42115</v>
          </cell>
          <cell r="BS624">
            <v>42111</v>
          </cell>
          <cell r="BT624">
            <v>42111</v>
          </cell>
          <cell r="BU624">
            <v>42111</v>
          </cell>
          <cell r="BV624">
            <v>42111</v>
          </cell>
          <cell r="BW624">
            <v>42111</v>
          </cell>
          <cell r="BX624">
            <v>42121</v>
          </cell>
          <cell r="BY624">
            <v>42111</v>
          </cell>
          <cell r="BZ624">
            <v>42121</v>
          </cell>
          <cell r="CA624">
            <v>42111</v>
          </cell>
          <cell r="CB624">
            <v>42111</v>
          </cell>
          <cell r="CC624">
            <v>42111</v>
          </cell>
          <cell r="CD624">
            <v>42115</v>
          </cell>
          <cell r="CE624">
            <v>42121</v>
          </cell>
        </row>
        <row r="625">
          <cell r="V625">
            <v>42110</v>
          </cell>
          <cell r="W625">
            <v>42110</v>
          </cell>
          <cell r="X625">
            <v>42083</v>
          </cell>
          <cell r="Y625">
            <v>42110</v>
          </cell>
          <cell r="Z625">
            <v>42110</v>
          </cell>
          <cell r="AA625">
            <v>42110</v>
          </cell>
          <cell r="AB625">
            <v>42114</v>
          </cell>
          <cell r="AC625">
            <v>42110</v>
          </cell>
          <cell r="AD625">
            <v>42110</v>
          </cell>
          <cell r="AE625">
            <v>42110</v>
          </cell>
          <cell r="AF625">
            <v>42110</v>
          </cell>
          <cell r="AG625">
            <v>42110</v>
          </cell>
          <cell r="AH625">
            <v>42118</v>
          </cell>
          <cell r="AI625">
            <v>42110</v>
          </cell>
          <cell r="AJ625">
            <v>42107</v>
          </cell>
          <cell r="AK625">
            <v>42110</v>
          </cell>
          <cell r="AL625">
            <v>42110</v>
          </cell>
          <cell r="AM625">
            <v>42093</v>
          </cell>
          <cell r="AN625">
            <v>42114</v>
          </cell>
          <cell r="AO625">
            <v>42111</v>
          </cell>
          <cell r="BL625">
            <v>42110</v>
          </cell>
          <cell r="BM625">
            <v>42110</v>
          </cell>
          <cell r="BN625">
            <v>42118</v>
          </cell>
          <cell r="BO625">
            <v>42110</v>
          </cell>
          <cell r="BP625">
            <v>42110</v>
          </cell>
          <cell r="BQ625">
            <v>42110</v>
          </cell>
          <cell r="BR625">
            <v>42114</v>
          </cell>
          <cell r="BS625">
            <v>42110</v>
          </cell>
          <cell r="BT625">
            <v>42110</v>
          </cell>
          <cell r="BU625">
            <v>42110</v>
          </cell>
          <cell r="BV625">
            <v>42110</v>
          </cell>
          <cell r="BW625">
            <v>42110</v>
          </cell>
          <cell r="BX625">
            <v>42118</v>
          </cell>
          <cell r="BY625">
            <v>42110</v>
          </cell>
          <cell r="BZ625">
            <v>42118</v>
          </cell>
          <cell r="CA625">
            <v>42110</v>
          </cell>
          <cell r="CB625">
            <v>42110</v>
          </cell>
          <cell r="CC625">
            <v>42110</v>
          </cell>
          <cell r="CD625">
            <v>42114</v>
          </cell>
          <cell r="CE625">
            <v>42118</v>
          </cell>
        </row>
        <row r="626">
          <cell r="V626">
            <v>42109</v>
          </cell>
          <cell r="W626">
            <v>42109</v>
          </cell>
          <cell r="X626">
            <v>42082</v>
          </cell>
          <cell r="Y626">
            <v>42109</v>
          </cell>
          <cell r="Z626">
            <v>42109</v>
          </cell>
          <cell r="AA626">
            <v>42109</v>
          </cell>
          <cell r="AB626">
            <v>42111</v>
          </cell>
          <cell r="AC626">
            <v>42109</v>
          </cell>
          <cell r="AD626">
            <v>42109</v>
          </cell>
          <cell r="AE626">
            <v>42109</v>
          </cell>
          <cell r="AF626">
            <v>42109</v>
          </cell>
          <cell r="AG626">
            <v>42109</v>
          </cell>
          <cell r="AH626">
            <v>42117</v>
          </cell>
          <cell r="AI626">
            <v>42109</v>
          </cell>
          <cell r="AJ626">
            <v>42104</v>
          </cell>
          <cell r="AK626">
            <v>42109</v>
          </cell>
          <cell r="AL626">
            <v>42109</v>
          </cell>
          <cell r="AM626">
            <v>42090</v>
          </cell>
          <cell r="AN626">
            <v>42111</v>
          </cell>
          <cell r="AO626">
            <v>42110</v>
          </cell>
          <cell r="BL626">
            <v>42109</v>
          </cell>
          <cell r="BM626">
            <v>42109</v>
          </cell>
          <cell r="BN626">
            <v>42117</v>
          </cell>
          <cell r="BO626">
            <v>42109</v>
          </cell>
          <cell r="BP626">
            <v>42109</v>
          </cell>
          <cell r="BQ626">
            <v>42109</v>
          </cell>
          <cell r="BR626">
            <v>42111</v>
          </cell>
          <cell r="BS626">
            <v>42109</v>
          </cell>
          <cell r="BT626">
            <v>42109</v>
          </cell>
          <cell r="BU626">
            <v>42109</v>
          </cell>
          <cell r="BV626">
            <v>42109</v>
          </cell>
          <cell r="BW626">
            <v>42109</v>
          </cell>
          <cell r="BX626">
            <v>42117</v>
          </cell>
          <cell r="BY626">
            <v>42109</v>
          </cell>
          <cell r="BZ626">
            <v>42117</v>
          </cell>
          <cell r="CA626">
            <v>42109</v>
          </cell>
          <cell r="CB626">
            <v>42109</v>
          </cell>
          <cell r="CC626">
            <v>42109</v>
          </cell>
          <cell r="CD626">
            <v>42111</v>
          </cell>
          <cell r="CE626">
            <v>42117</v>
          </cell>
        </row>
        <row r="627">
          <cell r="V627">
            <v>42108</v>
          </cell>
          <cell r="W627">
            <v>42108</v>
          </cell>
          <cell r="X627">
            <v>42081</v>
          </cell>
          <cell r="Y627">
            <v>42108</v>
          </cell>
          <cell r="Z627">
            <v>42108</v>
          </cell>
          <cell r="AA627">
            <v>42108</v>
          </cell>
          <cell r="AB627">
            <v>42110</v>
          </cell>
          <cell r="AC627">
            <v>42108</v>
          </cell>
          <cell r="AD627">
            <v>42108</v>
          </cell>
          <cell r="AE627">
            <v>42108</v>
          </cell>
          <cell r="AF627">
            <v>42108</v>
          </cell>
          <cell r="AG627">
            <v>42108</v>
          </cell>
          <cell r="AH627">
            <v>42116</v>
          </cell>
          <cell r="AI627">
            <v>42108</v>
          </cell>
          <cell r="AJ627">
            <v>42103</v>
          </cell>
          <cell r="AK627">
            <v>42108</v>
          </cell>
          <cell r="AL627">
            <v>42108</v>
          </cell>
          <cell r="AM627">
            <v>42089</v>
          </cell>
          <cell r="AN627">
            <v>42110</v>
          </cell>
          <cell r="AO627">
            <v>42109</v>
          </cell>
          <cell r="BL627">
            <v>42108</v>
          </cell>
          <cell r="BM627">
            <v>42108</v>
          </cell>
          <cell r="BN627">
            <v>42116</v>
          </cell>
          <cell r="BO627">
            <v>42108</v>
          </cell>
          <cell r="BP627">
            <v>42108</v>
          </cell>
          <cell r="BQ627">
            <v>42108</v>
          </cell>
          <cell r="BR627">
            <v>42110</v>
          </cell>
          <cell r="BS627">
            <v>42108</v>
          </cell>
          <cell r="BT627">
            <v>42108</v>
          </cell>
          <cell r="BU627">
            <v>42108</v>
          </cell>
          <cell r="BV627">
            <v>42108</v>
          </cell>
          <cell r="BW627">
            <v>42108</v>
          </cell>
          <cell r="BX627">
            <v>42116</v>
          </cell>
          <cell r="BY627">
            <v>42108</v>
          </cell>
          <cell r="BZ627">
            <v>42116</v>
          </cell>
          <cell r="CA627">
            <v>42108</v>
          </cell>
          <cell r="CB627">
            <v>42108</v>
          </cell>
          <cell r="CC627">
            <v>42108</v>
          </cell>
          <cell r="CD627">
            <v>42110</v>
          </cell>
          <cell r="CE627">
            <v>42116</v>
          </cell>
        </row>
        <row r="628">
          <cell r="V628">
            <v>42107</v>
          </cell>
          <cell r="W628">
            <v>42107</v>
          </cell>
          <cell r="X628">
            <v>42080</v>
          </cell>
          <cell r="Y628">
            <v>42107</v>
          </cell>
          <cell r="Z628">
            <v>42107</v>
          </cell>
          <cell r="AA628">
            <v>42107</v>
          </cell>
          <cell r="AB628">
            <v>42109</v>
          </cell>
          <cell r="AC628">
            <v>42107</v>
          </cell>
          <cell r="AD628">
            <v>42107</v>
          </cell>
          <cell r="AE628">
            <v>42107</v>
          </cell>
          <cell r="AF628">
            <v>42107</v>
          </cell>
          <cell r="AG628">
            <v>42107</v>
          </cell>
          <cell r="AH628">
            <v>42115</v>
          </cell>
          <cell r="AI628">
            <v>42107</v>
          </cell>
          <cell r="AJ628">
            <v>42102</v>
          </cell>
          <cell r="AK628">
            <v>42107</v>
          </cell>
          <cell r="AL628">
            <v>42107</v>
          </cell>
          <cell r="AM628">
            <v>42088</v>
          </cell>
          <cell r="AN628">
            <v>42109</v>
          </cell>
          <cell r="AO628">
            <v>42108</v>
          </cell>
          <cell r="BL628">
            <v>42107</v>
          </cell>
          <cell r="BM628">
            <v>42107</v>
          </cell>
          <cell r="BN628">
            <v>42115</v>
          </cell>
          <cell r="BO628">
            <v>42107</v>
          </cell>
          <cell r="BP628">
            <v>42107</v>
          </cell>
          <cell r="BQ628">
            <v>42107</v>
          </cell>
          <cell r="BR628">
            <v>42109</v>
          </cell>
          <cell r="BS628">
            <v>42107</v>
          </cell>
          <cell r="BT628">
            <v>42107</v>
          </cell>
          <cell r="BU628">
            <v>42107</v>
          </cell>
          <cell r="BV628">
            <v>42107</v>
          </cell>
          <cell r="BW628">
            <v>42107</v>
          </cell>
          <cell r="BX628">
            <v>42115</v>
          </cell>
          <cell r="BY628">
            <v>42107</v>
          </cell>
          <cell r="BZ628">
            <v>42115</v>
          </cell>
          <cell r="CA628">
            <v>42107</v>
          </cell>
          <cell r="CB628">
            <v>42107</v>
          </cell>
          <cell r="CC628">
            <v>42107</v>
          </cell>
          <cell r="CD628">
            <v>42109</v>
          </cell>
          <cell r="CE628">
            <v>42115</v>
          </cell>
        </row>
        <row r="629">
          <cell r="V629">
            <v>42104</v>
          </cell>
          <cell r="W629">
            <v>42104</v>
          </cell>
          <cell r="X629">
            <v>42079</v>
          </cell>
          <cell r="Y629">
            <v>42104</v>
          </cell>
          <cell r="Z629">
            <v>42104</v>
          </cell>
          <cell r="AA629">
            <v>42104</v>
          </cell>
          <cell r="AB629">
            <v>42108</v>
          </cell>
          <cell r="AC629">
            <v>42104</v>
          </cell>
          <cell r="AD629">
            <v>42104</v>
          </cell>
          <cell r="AE629">
            <v>42104</v>
          </cell>
          <cell r="AF629">
            <v>42104</v>
          </cell>
          <cell r="AG629">
            <v>42104</v>
          </cell>
          <cell r="AH629">
            <v>42114</v>
          </cell>
          <cell r="AI629">
            <v>42104</v>
          </cell>
          <cell r="AJ629">
            <v>42101</v>
          </cell>
          <cell r="AK629">
            <v>42104</v>
          </cell>
          <cell r="AL629">
            <v>42104</v>
          </cell>
          <cell r="AM629">
            <v>42087</v>
          </cell>
          <cell r="AN629">
            <v>42108</v>
          </cell>
          <cell r="AO629">
            <v>42107</v>
          </cell>
          <cell r="BL629">
            <v>42104</v>
          </cell>
          <cell r="BM629">
            <v>42104</v>
          </cell>
          <cell r="BN629">
            <v>42114</v>
          </cell>
          <cell r="BO629">
            <v>42104</v>
          </cell>
          <cell r="BP629">
            <v>42104</v>
          </cell>
          <cell r="BQ629">
            <v>42104</v>
          </cell>
          <cell r="BR629">
            <v>42108</v>
          </cell>
          <cell r="BS629">
            <v>42104</v>
          </cell>
          <cell r="BT629">
            <v>42104</v>
          </cell>
          <cell r="BU629">
            <v>42104</v>
          </cell>
          <cell r="BV629">
            <v>42104</v>
          </cell>
          <cell r="BW629">
            <v>42104</v>
          </cell>
          <cell r="BX629">
            <v>42114</v>
          </cell>
          <cell r="BY629">
            <v>42104</v>
          </cell>
          <cell r="BZ629">
            <v>42114</v>
          </cell>
          <cell r="CA629">
            <v>42104</v>
          </cell>
          <cell r="CB629">
            <v>42104</v>
          </cell>
          <cell r="CC629">
            <v>42104</v>
          </cell>
          <cell r="CD629">
            <v>42108</v>
          </cell>
          <cell r="CE629">
            <v>42114</v>
          </cell>
        </row>
        <row r="630">
          <cell r="V630">
            <v>42103</v>
          </cell>
          <cell r="W630">
            <v>42103</v>
          </cell>
          <cell r="X630">
            <v>42076</v>
          </cell>
          <cell r="Y630">
            <v>42103</v>
          </cell>
          <cell r="Z630">
            <v>42103</v>
          </cell>
          <cell r="AA630">
            <v>42103</v>
          </cell>
          <cell r="AB630">
            <v>42107</v>
          </cell>
          <cell r="AC630">
            <v>42103</v>
          </cell>
          <cell r="AD630">
            <v>42103</v>
          </cell>
          <cell r="AE630">
            <v>42103</v>
          </cell>
          <cell r="AF630">
            <v>42103</v>
          </cell>
          <cell r="AG630">
            <v>42103</v>
          </cell>
          <cell r="AH630">
            <v>42111</v>
          </cell>
          <cell r="AI630">
            <v>42103</v>
          </cell>
          <cell r="AJ630">
            <v>42095</v>
          </cell>
          <cell r="AK630">
            <v>42103</v>
          </cell>
          <cell r="AL630">
            <v>42103</v>
          </cell>
          <cell r="AM630">
            <v>42086</v>
          </cell>
          <cell r="AN630">
            <v>42107</v>
          </cell>
          <cell r="AO630">
            <v>42104</v>
          </cell>
          <cell r="BL630">
            <v>42103</v>
          </cell>
          <cell r="BM630">
            <v>42103</v>
          </cell>
          <cell r="BN630">
            <v>42111</v>
          </cell>
          <cell r="BO630">
            <v>42103</v>
          </cell>
          <cell r="BP630">
            <v>42103</v>
          </cell>
          <cell r="BQ630">
            <v>42103</v>
          </cell>
          <cell r="BR630">
            <v>42107</v>
          </cell>
          <cell r="BS630">
            <v>42103</v>
          </cell>
          <cell r="BT630">
            <v>42103</v>
          </cell>
          <cell r="BU630">
            <v>42103</v>
          </cell>
          <cell r="BV630">
            <v>42103</v>
          </cell>
          <cell r="BW630">
            <v>42103</v>
          </cell>
          <cell r="BX630">
            <v>42111</v>
          </cell>
          <cell r="BY630">
            <v>42103</v>
          </cell>
          <cell r="BZ630">
            <v>42111</v>
          </cell>
          <cell r="CA630">
            <v>42103</v>
          </cell>
          <cell r="CB630">
            <v>42103</v>
          </cell>
          <cell r="CC630">
            <v>42103</v>
          </cell>
          <cell r="CD630">
            <v>42107</v>
          </cell>
          <cell r="CE630">
            <v>42111</v>
          </cell>
        </row>
        <row r="631">
          <cell r="V631">
            <v>42102</v>
          </cell>
          <cell r="W631">
            <v>42102</v>
          </cell>
          <cell r="X631">
            <v>42075</v>
          </cell>
          <cell r="Y631">
            <v>42102</v>
          </cell>
          <cell r="Z631">
            <v>42102</v>
          </cell>
          <cell r="AA631">
            <v>42102</v>
          </cell>
          <cell r="AB631">
            <v>42104</v>
          </cell>
          <cell r="AC631">
            <v>42102</v>
          </cell>
          <cell r="AD631">
            <v>42102</v>
          </cell>
          <cell r="AE631">
            <v>42102</v>
          </cell>
          <cell r="AF631">
            <v>42102</v>
          </cell>
          <cell r="AG631">
            <v>42102</v>
          </cell>
          <cell r="AH631">
            <v>42110</v>
          </cell>
          <cell r="AI631">
            <v>42102</v>
          </cell>
          <cell r="AJ631">
            <v>42094</v>
          </cell>
          <cell r="AK631">
            <v>42102</v>
          </cell>
          <cell r="AL631">
            <v>42102</v>
          </cell>
          <cell r="AM631">
            <v>42083</v>
          </cell>
          <cell r="AN631">
            <v>42104</v>
          </cell>
          <cell r="AO631">
            <v>42103</v>
          </cell>
          <cell r="BL631">
            <v>42102</v>
          </cell>
          <cell r="BM631">
            <v>42102</v>
          </cell>
          <cell r="BN631">
            <v>42110</v>
          </cell>
          <cell r="BO631">
            <v>42102</v>
          </cell>
          <cell r="BP631">
            <v>42102</v>
          </cell>
          <cell r="BQ631">
            <v>42102</v>
          </cell>
          <cell r="BR631">
            <v>42104</v>
          </cell>
          <cell r="BS631">
            <v>42102</v>
          </cell>
          <cell r="BT631">
            <v>42102</v>
          </cell>
          <cell r="BU631">
            <v>42102</v>
          </cell>
          <cell r="BV631">
            <v>42102</v>
          </cell>
          <cell r="BW631">
            <v>42102</v>
          </cell>
          <cell r="BX631">
            <v>42110</v>
          </cell>
          <cell r="BY631">
            <v>42102</v>
          </cell>
          <cell r="BZ631">
            <v>42110</v>
          </cell>
          <cell r="CA631">
            <v>42102</v>
          </cell>
          <cell r="CB631">
            <v>42102</v>
          </cell>
          <cell r="CC631">
            <v>42102</v>
          </cell>
          <cell r="CD631">
            <v>42104</v>
          </cell>
          <cell r="CE631">
            <v>42110</v>
          </cell>
        </row>
        <row r="632">
          <cell r="V632">
            <v>42101</v>
          </cell>
          <cell r="W632">
            <v>42101</v>
          </cell>
          <cell r="X632">
            <v>42074</v>
          </cell>
          <cell r="Y632">
            <v>42101</v>
          </cell>
          <cell r="Z632">
            <v>42101</v>
          </cell>
          <cell r="AA632">
            <v>42101</v>
          </cell>
          <cell r="AB632">
            <v>42103</v>
          </cell>
          <cell r="AC632">
            <v>42101</v>
          </cell>
          <cell r="AD632">
            <v>42101</v>
          </cell>
          <cell r="AE632">
            <v>42101</v>
          </cell>
          <cell r="AF632">
            <v>42101</v>
          </cell>
          <cell r="AG632">
            <v>42101</v>
          </cell>
          <cell r="AH632">
            <v>42109</v>
          </cell>
          <cell r="AI632">
            <v>42101</v>
          </cell>
          <cell r="AJ632">
            <v>42093</v>
          </cell>
          <cell r="AK632">
            <v>42101</v>
          </cell>
          <cell r="AL632">
            <v>42101</v>
          </cell>
          <cell r="AM632">
            <v>42082</v>
          </cell>
          <cell r="AN632">
            <v>42103</v>
          </cell>
          <cell r="AO632">
            <v>42102</v>
          </cell>
          <cell r="BL632">
            <v>42101</v>
          </cell>
          <cell r="BM632">
            <v>42101</v>
          </cell>
          <cell r="BN632">
            <v>42109</v>
          </cell>
          <cell r="BO632">
            <v>42101</v>
          </cell>
          <cell r="BP632">
            <v>42101</v>
          </cell>
          <cell r="BQ632">
            <v>42101</v>
          </cell>
          <cell r="BR632">
            <v>42103</v>
          </cell>
          <cell r="BS632">
            <v>42101</v>
          </cell>
          <cell r="BT632">
            <v>42101</v>
          </cell>
          <cell r="BU632">
            <v>42101</v>
          </cell>
          <cell r="BV632">
            <v>42101</v>
          </cell>
          <cell r="BW632">
            <v>42101</v>
          </cell>
          <cell r="BX632">
            <v>42109</v>
          </cell>
          <cell r="BY632">
            <v>42101</v>
          </cell>
          <cell r="BZ632">
            <v>42109</v>
          </cell>
          <cell r="CA632">
            <v>42101</v>
          </cell>
          <cell r="CB632">
            <v>42101</v>
          </cell>
          <cell r="CC632">
            <v>42101</v>
          </cell>
          <cell r="CD632">
            <v>42103</v>
          </cell>
          <cell r="CE632">
            <v>42109</v>
          </cell>
        </row>
        <row r="633">
          <cell r="V633">
            <v>42100</v>
          </cell>
          <cell r="W633">
            <v>42100</v>
          </cell>
          <cell r="X633">
            <v>42073</v>
          </cell>
          <cell r="Y633">
            <v>42100</v>
          </cell>
          <cell r="Z633">
            <v>42100</v>
          </cell>
          <cell r="AA633">
            <v>42100</v>
          </cell>
          <cell r="AB633">
            <v>42102</v>
          </cell>
          <cell r="AC633">
            <v>42100</v>
          </cell>
          <cell r="AD633">
            <v>42100</v>
          </cell>
          <cell r="AE633">
            <v>42100</v>
          </cell>
          <cell r="AF633">
            <v>42100</v>
          </cell>
          <cell r="AG633">
            <v>42100</v>
          </cell>
          <cell r="AH633">
            <v>42108</v>
          </cell>
          <cell r="AI633">
            <v>42100</v>
          </cell>
          <cell r="AJ633">
            <v>42090</v>
          </cell>
          <cell r="AK633">
            <v>42100</v>
          </cell>
          <cell r="AL633">
            <v>42100</v>
          </cell>
          <cell r="AM633">
            <v>42081</v>
          </cell>
          <cell r="AN633">
            <v>42102</v>
          </cell>
          <cell r="AO633">
            <v>42101</v>
          </cell>
          <cell r="BL633">
            <v>42100</v>
          </cell>
          <cell r="BM633">
            <v>42100</v>
          </cell>
          <cell r="BN633">
            <v>42108</v>
          </cell>
          <cell r="BO633">
            <v>42100</v>
          </cell>
          <cell r="BP633">
            <v>42100</v>
          </cell>
          <cell r="BQ633">
            <v>42100</v>
          </cell>
          <cell r="BR633">
            <v>42102</v>
          </cell>
          <cell r="BS633">
            <v>42100</v>
          </cell>
          <cell r="BT633">
            <v>42100</v>
          </cell>
          <cell r="BU633">
            <v>42100</v>
          </cell>
          <cell r="BV633">
            <v>42100</v>
          </cell>
          <cell r="BW633">
            <v>42100</v>
          </cell>
          <cell r="BX633">
            <v>42108</v>
          </cell>
          <cell r="BY633">
            <v>42100</v>
          </cell>
          <cell r="BZ633">
            <v>42108</v>
          </cell>
          <cell r="CA633">
            <v>42100</v>
          </cell>
          <cell r="CB633">
            <v>42100</v>
          </cell>
          <cell r="CC633">
            <v>42100</v>
          </cell>
          <cell r="CD633">
            <v>42102</v>
          </cell>
          <cell r="CE633">
            <v>42108</v>
          </cell>
        </row>
        <row r="634">
          <cell r="V634">
            <v>42096</v>
          </cell>
          <cell r="W634">
            <v>42096</v>
          </cell>
          <cell r="X634">
            <v>42072</v>
          </cell>
          <cell r="Y634">
            <v>42096</v>
          </cell>
          <cell r="Z634">
            <v>42096</v>
          </cell>
          <cell r="AA634">
            <v>42096</v>
          </cell>
          <cell r="AB634">
            <v>42101</v>
          </cell>
          <cell r="AC634">
            <v>42096</v>
          </cell>
          <cell r="AD634">
            <v>42096</v>
          </cell>
          <cell r="AE634">
            <v>42096</v>
          </cell>
          <cell r="AF634">
            <v>42096</v>
          </cell>
          <cell r="AG634">
            <v>42096</v>
          </cell>
          <cell r="AH634">
            <v>42107</v>
          </cell>
          <cell r="AI634">
            <v>42096</v>
          </cell>
          <cell r="AJ634">
            <v>42089</v>
          </cell>
          <cell r="AK634">
            <v>42096</v>
          </cell>
          <cell r="AL634">
            <v>42096</v>
          </cell>
          <cell r="AM634">
            <v>42080</v>
          </cell>
          <cell r="AN634">
            <v>42101</v>
          </cell>
          <cell r="AO634">
            <v>42096</v>
          </cell>
          <cell r="BL634">
            <v>42096</v>
          </cell>
          <cell r="BM634">
            <v>42096</v>
          </cell>
          <cell r="BN634">
            <v>42107</v>
          </cell>
          <cell r="BO634">
            <v>42096</v>
          </cell>
          <cell r="BP634">
            <v>42096</v>
          </cell>
          <cell r="BQ634">
            <v>42096</v>
          </cell>
          <cell r="BR634">
            <v>42101</v>
          </cell>
          <cell r="BS634">
            <v>42096</v>
          </cell>
          <cell r="BT634">
            <v>42096</v>
          </cell>
          <cell r="BU634">
            <v>42096</v>
          </cell>
          <cell r="BV634">
            <v>42096</v>
          </cell>
          <cell r="BW634">
            <v>42096</v>
          </cell>
          <cell r="BX634">
            <v>42107</v>
          </cell>
          <cell r="BY634">
            <v>42096</v>
          </cell>
          <cell r="BZ634">
            <v>42107</v>
          </cell>
          <cell r="CA634">
            <v>42096</v>
          </cell>
          <cell r="CB634">
            <v>42096</v>
          </cell>
          <cell r="CC634">
            <v>42096</v>
          </cell>
          <cell r="CD634">
            <v>42101</v>
          </cell>
          <cell r="CE634">
            <v>42107</v>
          </cell>
        </row>
        <row r="635">
          <cell r="V635">
            <v>42095</v>
          </cell>
          <cell r="W635">
            <v>42095</v>
          </cell>
          <cell r="X635">
            <v>42069</v>
          </cell>
          <cell r="Y635">
            <v>42095</v>
          </cell>
          <cell r="Z635">
            <v>42095</v>
          </cell>
          <cell r="AA635">
            <v>42095</v>
          </cell>
          <cell r="AB635">
            <v>42096</v>
          </cell>
          <cell r="AC635">
            <v>42095</v>
          </cell>
          <cell r="AD635">
            <v>42095</v>
          </cell>
          <cell r="AE635">
            <v>42095</v>
          </cell>
          <cell r="AF635">
            <v>42095</v>
          </cell>
          <cell r="AG635">
            <v>42095</v>
          </cell>
          <cell r="AH635">
            <v>42104</v>
          </cell>
          <cell r="AI635">
            <v>42095</v>
          </cell>
          <cell r="AJ635">
            <v>42088</v>
          </cell>
          <cell r="AK635">
            <v>42095</v>
          </cell>
          <cell r="AL635">
            <v>42095</v>
          </cell>
          <cell r="AM635">
            <v>42079</v>
          </cell>
          <cell r="AN635">
            <v>42096</v>
          </cell>
          <cell r="AO635">
            <v>42095</v>
          </cell>
          <cell r="BL635">
            <v>42095</v>
          </cell>
          <cell r="BM635">
            <v>42095</v>
          </cell>
          <cell r="BN635">
            <v>42104</v>
          </cell>
          <cell r="BO635">
            <v>42095</v>
          </cell>
          <cell r="BP635">
            <v>42095</v>
          </cell>
          <cell r="BQ635">
            <v>42095</v>
          </cell>
          <cell r="BR635">
            <v>42096</v>
          </cell>
          <cell r="BS635">
            <v>42095</v>
          </cell>
          <cell r="BT635">
            <v>42095</v>
          </cell>
          <cell r="BU635">
            <v>42095</v>
          </cell>
          <cell r="BV635">
            <v>42095</v>
          </cell>
          <cell r="BW635">
            <v>42095</v>
          </cell>
          <cell r="BX635">
            <v>42104</v>
          </cell>
          <cell r="BY635">
            <v>42095</v>
          </cell>
          <cell r="BZ635">
            <v>42104</v>
          </cell>
          <cell r="CA635">
            <v>42095</v>
          </cell>
          <cell r="CB635">
            <v>42095</v>
          </cell>
          <cell r="CC635">
            <v>42095</v>
          </cell>
          <cell r="CD635">
            <v>42096</v>
          </cell>
          <cell r="CE635">
            <v>42104</v>
          </cell>
        </row>
        <row r="636">
          <cell r="V636">
            <v>42094</v>
          </cell>
          <cell r="W636">
            <v>42094</v>
          </cell>
          <cell r="X636">
            <v>42068</v>
          </cell>
          <cell r="Y636">
            <v>42094</v>
          </cell>
          <cell r="Z636">
            <v>42094</v>
          </cell>
          <cell r="AA636">
            <v>42094</v>
          </cell>
          <cell r="AB636">
            <v>42095</v>
          </cell>
          <cell r="AC636">
            <v>42094</v>
          </cell>
          <cell r="AD636">
            <v>42094</v>
          </cell>
          <cell r="AE636">
            <v>42094</v>
          </cell>
          <cell r="AF636">
            <v>42094</v>
          </cell>
          <cell r="AG636">
            <v>42094</v>
          </cell>
          <cell r="AH636">
            <v>42103</v>
          </cell>
          <cell r="AI636">
            <v>42094</v>
          </cell>
          <cell r="AJ636">
            <v>42087</v>
          </cell>
          <cell r="AK636">
            <v>42094</v>
          </cell>
          <cell r="AL636">
            <v>42094</v>
          </cell>
          <cell r="AM636">
            <v>42076</v>
          </cell>
          <cell r="AN636">
            <v>42095</v>
          </cell>
          <cell r="AO636">
            <v>42094</v>
          </cell>
          <cell r="BL636">
            <v>42094</v>
          </cell>
          <cell r="BM636">
            <v>42094</v>
          </cell>
          <cell r="BN636">
            <v>42103</v>
          </cell>
          <cell r="BO636">
            <v>42094</v>
          </cell>
          <cell r="BP636">
            <v>42094</v>
          </cell>
          <cell r="BQ636">
            <v>42094</v>
          </cell>
          <cell r="BR636">
            <v>42095</v>
          </cell>
          <cell r="BS636">
            <v>42094</v>
          </cell>
          <cell r="BT636">
            <v>42094</v>
          </cell>
          <cell r="BU636">
            <v>42094</v>
          </cell>
          <cell r="BV636">
            <v>42094</v>
          </cell>
          <cell r="BW636">
            <v>42094</v>
          </cell>
          <cell r="BX636">
            <v>42103</v>
          </cell>
          <cell r="BY636">
            <v>42094</v>
          </cell>
          <cell r="BZ636">
            <v>42103</v>
          </cell>
          <cell r="CA636">
            <v>42094</v>
          </cell>
          <cell r="CB636">
            <v>42094</v>
          </cell>
          <cell r="CC636">
            <v>42094</v>
          </cell>
          <cell r="CD636">
            <v>42095</v>
          </cell>
          <cell r="CE636">
            <v>42103</v>
          </cell>
        </row>
        <row r="637">
          <cell r="V637">
            <v>42093</v>
          </cell>
          <cell r="W637">
            <v>42093</v>
          </cell>
          <cell r="X637">
            <v>42067</v>
          </cell>
          <cell r="Y637">
            <v>42093</v>
          </cell>
          <cell r="Z637">
            <v>42093</v>
          </cell>
          <cell r="AA637">
            <v>42093</v>
          </cell>
          <cell r="AB637">
            <v>42094</v>
          </cell>
          <cell r="AC637">
            <v>42093</v>
          </cell>
          <cell r="AD637">
            <v>42093</v>
          </cell>
          <cell r="AE637">
            <v>42093</v>
          </cell>
          <cell r="AF637">
            <v>42093</v>
          </cell>
          <cell r="AG637">
            <v>42093</v>
          </cell>
          <cell r="AH637">
            <v>42102</v>
          </cell>
          <cell r="AI637">
            <v>42093</v>
          </cell>
          <cell r="AJ637">
            <v>42086</v>
          </cell>
          <cell r="AK637">
            <v>42093</v>
          </cell>
          <cell r="AL637">
            <v>42093</v>
          </cell>
          <cell r="AM637">
            <v>42075</v>
          </cell>
          <cell r="AN637">
            <v>42094</v>
          </cell>
          <cell r="AO637">
            <v>42093</v>
          </cell>
          <cell r="BL637">
            <v>42093</v>
          </cell>
          <cell r="BM637">
            <v>42093</v>
          </cell>
          <cell r="BN637">
            <v>42102</v>
          </cell>
          <cell r="BO637">
            <v>42093</v>
          </cell>
          <cell r="BP637">
            <v>42093</v>
          </cell>
          <cell r="BQ637">
            <v>42093</v>
          </cell>
          <cell r="BR637">
            <v>42094</v>
          </cell>
          <cell r="BS637">
            <v>42093</v>
          </cell>
          <cell r="BT637">
            <v>42093</v>
          </cell>
          <cell r="BU637">
            <v>42093</v>
          </cell>
          <cell r="BV637">
            <v>42093</v>
          </cell>
          <cell r="BW637">
            <v>42093</v>
          </cell>
          <cell r="BX637">
            <v>42102</v>
          </cell>
          <cell r="BY637">
            <v>42093</v>
          </cell>
          <cell r="BZ637">
            <v>42102</v>
          </cell>
          <cell r="CA637">
            <v>42093</v>
          </cell>
          <cell r="CB637">
            <v>42093</v>
          </cell>
          <cell r="CC637">
            <v>42093</v>
          </cell>
          <cell r="CD637">
            <v>42094</v>
          </cell>
          <cell r="CE637">
            <v>42102</v>
          </cell>
        </row>
        <row r="638">
          <cell r="V638">
            <v>42090</v>
          </cell>
          <cell r="W638">
            <v>42090</v>
          </cell>
          <cell r="X638">
            <v>42066</v>
          </cell>
          <cell r="Y638">
            <v>42090</v>
          </cell>
          <cell r="Z638">
            <v>42090</v>
          </cell>
          <cell r="AA638">
            <v>42090</v>
          </cell>
          <cell r="AB638">
            <v>42093</v>
          </cell>
          <cell r="AC638">
            <v>42090</v>
          </cell>
          <cell r="AD638">
            <v>42090</v>
          </cell>
          <cell r="AE638">
            <v>42090</v>
          </cell>
          <cell r="AF638">
            <v>42090</v>
          </cell>
          <cell r="AG638">
            <v>42090</v>
          </cell>
          <cell r="AH638">
            <v>42101</v>
          </cell>
          <cell r="AI638">
            <v>42090</v>
          </cell>
          <cell r="AJ638">
            <v>42083</v>
          </cell>
          <cell r="AK638">
            <v>42090</v>
          </cell>
          <cell r="AL638">
            <v>42090</v>
          </cell>
          <cell r="AM638">
            <v>42074</v>
          </cell>
          <cell r="AN638">
            <v>42093</v>
          </cell>
          <cell r="AO638">
            <v>42090</v>
          </cell>
          <cell r="BL638">
            <v>42090</v>
          </cell>
          <cell r="BM638">
            <v>42090</v>
          </cell>
          <cell r="BN638">
            <v>42101</v>
          </cell>
          <cell r="BO638">
            <v>42090</v>
          </cell>
          <cell r="BP638">
            <v>42090</v>
          </cell>
          <cell r="BQ638">
            <v>42090</v>
          </cell>
          <cell r="BR638">
            <v>42093</v>
          </cell>
          <cell r="BS638">
            <v>42090</v>
          </cell>
          <cell r="BT638">
            <v>42090</v>
          </cell>
          <cell r="BU638">
            <v>42090</v>
          </cell>
          <cell r="BV638">
            <v>42090</v>
          </cell>
          <cell r="BW638">
            <v>42090</v>
          </cell>
          <cell r="BX638">
            <v>42101</v>
          </cell>
          <cell r="BY638">
            <v>42090</v>
          </cell>
          <cell r="BZ638">
            <v>42101</v>
          </cell>
          <cell r="CA638">
            <v>42090</v>
          </cell>
          <cell r="CB638">
            <v>42090</v>
          </cell>
          <cell r="CC638">
            <v>42090</v>
          </cell>
          <cell r="CD638">
            <v>42093</v>
          </cell>
          <cell r="CE638">
            <v>42101</v>
          </cell>
        </row>
        <row r="639">
          <cell r="V639">
            <v>42089</v>
          </cell>
          <cell r="W639">
            <v>42089</v>
          </cell>
          <cell r="X639">
            <v>42065</v>
          </cell>
          <cell r="Y639">
            <v>42089</v>
          </cell>
          <cell r="Z639">
            <v>42089</v>
          </cell>
          <cell r="AA639">
            <v>42089</v>
          </cell>
          <cell r="AB639">
            <v>42090</v>
          </cell>
          <cell r="AC639">
            <v>42089</v>
          </cell>
          <cell r="AD639">
            <v>42089</v>
          </cell>
          <cell r="AE639">
            <v>42089</v>
          </cell>
          <cell r="AF639">
            <v>42089</v>
          </cell>
          <cell r="AG639">
            <v>42089</v>
          </cell>
          <cell r="AH639">
            <v>42096</v>
          </cell>
          <cell r="AI639">
            <v>42089</v>
          </cell>
          <cell r="AJ639">
            <v>42082</v>
          </cell>
          <cell r="AK639">
            <v>42089</v>
          </cell>
          <cell r="AL639">
            <v>42089</v>
          </cell>
          <cell r="AM639">
            <v>42073</v>
          </cell>
          <cell r="AN639">
            <v>42090</v>
          </cell>
          <cell r="AO639">
            <v>42089</v>
          </cell>
          <cell r="BL639">
            <v>42089</v>
          </cell>
          <cell r="BM639">
            <v>42089</v>
          </cell>
          <cell r="BN639">
            <v>42096</v>
          </cell>
          <cell r="BO639">
            <v>42089</v>
          </cell>
          <cell r="BP639">
            <v>42089</v>
          </cell>
          <cell r="BQ639">
            <v>42089</v>
          </cell>
          <cell r="BR639">
            <v>42090</v>
          </cell>
          <cell r="BS639">
            <v>42089</v>
          </cell>
          <cell r="BT639">
            <v>42089</v>
          </cell>
          <cell r="BU639">
            <v>42089</v>
          </cell>
          <cell r="BV639">
            <v>42089</v>
          </cell>
          <cell r="BW639">
            <v>42089</v>
          </cell>
          <cell r="BX639">
            <v>42096</v>
          </cell>
          <cell r="BY639">
            <v>42089</v>
          </cell>
          <cell r="BZ639">
            <v>42096</v>
          </cell>
          <cell r="CA639">
            <v>42089</v>
          </cell>
          <cell r="CB639">
            <v>42089</v>
          </cell>
          <cell r="CC639">
            <v>42089</v>
          </cell>
          <cell r="CD639">
            <v>42090</v>
          </cell>
          <cell r="CE639">
            <v>42096</v>
          </cell>
        </row>
        <row r="640">
          <cell r="V640">
            <v>42088</v>
          </cell>
          <cell r="W640">
            <v>42088</v>
          </cell>
          <cell r="X640">
            <v>42062</v>
          </cell>
          <cell r="Y640">
            <v>42088</v>
          </cell>
          <cell r="Z640">
            <v>42088</v>
          </cell>
          <cell r="AA640">
            <v>42088</v>
          </cell>
          <cell r="AB640">
            <v>42089</v>
          </cell>
          <cell r="AC640">
            <v>42088</v>
          </cell>
          <cell r="AD640">
            <v>42088</v>
          </cell>
          <cell r="AE640">
            <v>42088</v>
          </cell>
          <cell r="AF640">
            <v>42088</v>
          </cell>
          <cell r="AG640">
            <v>42088</v>
          </cell>
          <cell r="AH640">
            <v>42095</v>
          </cell>
          <cell r="AI640">
            <v>42088</v>
          </cell>
          <cell r="AJ640">
            <v>42081</v>
          </cell>
          <cell r="AK640">
            <v>42088</v>
          </cell>
          <cell r="AL640">
            <v>42088</v>
          </cell>
          <cell r="AM640">
            <v>42072</v>
          </cell>
          <cell r="AN640">
            <v>42089</v>
          </cell>
          <cell r="AO640">
            <v>42088</v>
          </cell>
          <cell r="BL640">
            <v>42088</v>
          </cell>
          <cell r="BM640">
            <v>42088</v>
          </cell>
          <cell r="BN640">
            <v>42095</v>
          </cell>
          <cell r="BO640">
            <v>42088</v>
          </cell>
          <cell r="BP640">
            <v>42088</v>
          </cell>
          <cell r="BQ640">
            <v>42088</v>
          </cell>
          <cell r="BR640">
            <v>42089</v>
          </cell>
          <cell r="BS640">
            <v>42088</v>
          </cell>
          <cell r="BT640">
            <v>42088</v>
          </cell>
          <cell r="BU640">
            <v>42088</v>
          </cell>
          <cell r="BV640">
            <v>42088</v>
          </cell>
          <cell r="BW640">
            <v>42088</v>
          </cell>
          <cell r="BX640">
            <v>42095</v>
          </cell>
          <cell r="BY640">
            <v>42088</v>
          </cell>
          <cell r="BZ640">
            <v>42095</v>
          </cell>
          <cell r="CA640">
            <v>42088</v>
          </cell>
          <cell r="CB640">
            <v>42088</v>
          </cell>
          <cell r="CC640">
            <v>42088</v>
          </cell>
          <cell r="CD640">
            <v>42089</v>
          </cell>
          <cell r="CE640">
            <v>42095</v>
          </cell>
        </row>
        <row r="641">
          <cell r="V641">
            <v>42087</v>
          </cell>
          <cell r="W641">
            <v>42087</v>
          </cell>
          <cell r="X641">
            <v>42061</v>
          </cell>
          <cell r="Y641">
            <v>42087</v>
          </cell>
          <cell r="Z641">
            <v>42087</v>
          </cell>
          <cell r="AA641">
            <v>42087</v>
          </cell>
          <cell r="AB641">
            <v>42088</v>
          </cell>
          <cell r="AC641">
            <v>42087</v>
          </cell>
          <cell r="AD641">
            <v>42087</v>
          </cell>
          <cell r="AE641">
            <v>42087</v>
          </cell>
          <cell r="AF641">
            <v>42087</v>
          </cell>
          <cell r="AG641">
            <v>42087</v>
          </cell>
          <cell r="AH641">
            <v>42094</v>
          </cell>
          <cell r="AI641">
            <v>42087</v>
          </cell>
          <cell r="AJ641">
            <v>42080</v>
          </cell>
          <cell r="AK641">
            <v>42087</v>
          </cell>
          <cell r="AL641">
            <v>42087</v>
          </cell>
          <cell r="AM641">
            <v>42068</v>
          </cell>
          <cell r="AN641">
            <v>42088</v>
          </cell>
          <cell r="AO641">
            <v>42087</v>
          </cell>
          <cell r="BL641">
            <v>42087</v>
          </cell>
          <cell r="BM641">
            <v>42087</v>
          </cell>
          <cell r="BN641">
            <v>42094</v>
          </cell>
          <cell r="BO641">
            <v>42087</v>
          </cell>
          <cell r="BP641">
            <v>42087</v>
          </cell>
          <cell r="BQ641">
            <v>42087</v>
          </cell>
          <cell r="BR641">
            <v>42088</v>
          </cell>
          <cell r="BS641">
            <v>42087</v>
          </cell>
          <cell r="BT641">
            <v>42087</v>
          </cell>
          <cell r="BU641">
            <v>42087</v>
          </cell>
          <cell r="BV641">
            <v>42087</v>
          </cell>
          <cell r="BW641">
            <v>42087</v>
          </cell>
          <cell r="BX641">
            <v>42094</v>
          </cell>
          <cell r="BY641">
            <v>42087</v>
          </cell>
          <cell r="BZ641">
            <v>42094</v>
          </cell>
          <cell r="CA641">
            <v>42087</v>
          </cell>
          <cell r="CB641">
            <v>42087</v>
          </cell>
          <cell r="CC641">
            <v>42087</v>
          </cell>
          <cell r="CD641">
            <v>42088</v>
          </cell>
          <cell r="CE641">
            <v>42094</v>
          </cell>
        </row>
        <row r="642">
          <cell r="V642">
            <v>42086</v>
          </cell>
          <cell r="W642">
            <v>42086</v>
          </cell>
          <cell r="X642">
            <v>42060</v>
          </cell>
          <cell r="Y642">
            <v>42086</v>
          </cell>
          <cell r="Z642">
            <v>42086</v>
          </cell>
          <cell r="AA642">
            <v>42086</v>
          </cell>
          <cell r="AB642">
            <v>42087</v>
          </cell>
          <cell r="AC642">
            <v>42086</v>
          </cell>
          <cell r="AD642">
            <v>42086</v>
          </cell>
          <cell r="AE642">
            <v>42086</v>
          </cell>
          <cell r="AF642">
            <v>42086</v>
          </cell>
          <cell r="AG642">
            <v>42086</v>
          </cell>
          <cell r="AH642">
            <v>42093</v>
          </cell>
          <cell r="AI642">
            <v>42086</v>
          </cell>
          <cell r="AJ642">
            <v>42079</v>
          </cell>
          <cell r="AK642">
            <v>42086</v>
          </cell>
          <cell r="AL642">
            <v>42086</v>
          </cell>
          <cell r="AM642">
            <v>42067</v>
          </cell>
          <cell r="AN642">
            <v>42087</v>
          </cell>
          <cell r="AO642">
            <v>42086</v>
          </cell>
          <cell r="BL642">
            <v>42086</v>
          </cell>
          <cell r="BM642">
            <v>42086</v>
          </cell>
          <cell r="BN642">
            <v>42093</v>
          </cell>
          <cell r="BO642">
            <v>42086</v>
          </cell>
          <cell r="BP642">
            <v>42086</v>
          </cell>
          <cell r="BQ642">
            <v>42086</v>
          </cell>
          <cell r="BR642">
            <v>42087</v>
          </cell>
          <cell r="BS642">
            <v>42086</v>
          </cell>
          <cell r="BT642">
            <v>42086</v>
          </cell>
          <cell r="BU642">
            <v>42086</v>
          </cell>
          <cell r="BV642">
            <v>42086</v>
          </cell>
          <cell r="BW642">
            <v>42086</v>
          </cell>
          <cell r="BX642">
            <v>42093</v>
          </cell>
          <cell r="BY642">
            <v>42086</v>
          </cell>
          <cell r="BZ642">
            <v>42093</v>
          </cell>
          <cell r="CA642">
            <v>42086</v>
          </cell>
          <cell r="CB642">
            <v>42086</v>
          </cell>
          <cell r="CC642">
            <v>42086</v>
          </cell>
          <cell r="CD642">
            <v>42087</v>
          </cell>
          <cell r="CE642">
            <v>42093</v>
          </cell>
        </row>
        <row r="643">
          <cell r="V643">
            <v>42083</v>
          </cell>
          <cell r="W643">
            <v>42083</v>
          </cell>
          <cell r="X643">
            <v>42059</v>
          </cell>
          <cell r="Y643">
            <v>42083</v>
          </cell>
          <cell r="Z643">
            <v>42083</v>
          </cell>
          <cell r="AA643">
            <v>42083</v>
          </cell>
          <cell r="AB643">
            <v>42086</v>
          </cell>
          <cell r="AC643">
            <v>42083</v>
          </cell>
          <cell r="AD643">
            <v>42083</v>
          </cell>
          <cell r="AE643">
            <v>42083</v>
          </cell>
          <cell r="AF643">
            <v>42083</v>
          </cell>
          <cell r="AG643">
            <v>42083</v>
          </cell>
          <cell r="AH643">
            <v>42090</v>
          </cell>
          <cell r="AI643">
            <v>42083</v>
          </cell>
          <cell r="AJ643">
            <v>42076</v>
          </cell>
          <cell r="AK643">
            <v>42083</v>
          </cell>
          <cell r="AL643">
            <v>42083</v>
          </cell>
          <cell r="AM643">
            <v>42066</v>
          </cell>
          <cell r="AN643">
            <v>42086</v>
          </cell>
          <cell r="AO643">
            <v>42083</v>
          </cell>
          <cell r="BL643">
            <v>42083</v>
          </cell>
          <cell r="BM643">
            <v>42083</v>
          </cell>
          <cell r="BN643">
            <v>42090</v>
          </cell>
          <cell r="BO643">
            <v>42083</v>
          </cell>
          <cell r="BP643">
            <v>42083</v>
          </cell>
          <cell r="BQ643">
            <v>42083</v>
          </cell>
          <cell r="BR643">
            <v>42086</v>
          </cell>
          <cell r="BS643">
            <v>42083</v>
          </cell>
          <cell r="BT643">
            <v>42083</v>
          </cell>
          <cell r="BU643">
            <v>42083</v>
          </cell>
          <cell r="BV643">
            <v>42083</v>
          </cell>
          <cell r="BW643">
            <v>42083</v>
          </cell>
          <cell r="BX643">
            <v>42090</v>
          </cell>
          <cell r="BY643">
            <v>42083</v>
          </cell>
          <cell r="BZ643">
            <v>42090</v>
          </cell>
          <cell r="CA643">
            <v>42083</v>
          </cell>
          <cell r="CB643">
            <v>42083</v>
          </cell>
          <cell r="CC643">
            <v>42083</v>
          </cell>
          <cell r="CD643">
            <v>42086</v>
          </cell>
          <cell r="CE643">
            <v>42090</v>
          </cell>
        </row>
        <row r="644">
          <cell r="V644">
            <v>42082</v>
          </cell>
          <cell r="W644">
            <v>42082</v>
          </cell>
          <cell r="X644">
            <v>42058</v>
          </cell>
          <cell r="Y644">
            <v>42082</v>
          </cell>
          <cell r="Z644">
            <v>42082</v>
          </cell>
          <cell r="AA644">
            <v>42082</v>
          </cell>
          <cell r="AB644">
            <v>42083</v>
          </cell>
          <cell r="AC644">
            <v>42082</v>
          </cell>
          <cell r="AD644">
            <v>42082</v>
          </cell>
          <cell r="AE644">
            <v>42082</v>
          </cell>
          <cell r="AF644">
            <v>42082</v>
          </cell>
          <cell r="AG644">
            <v>42082</v>
          </cell>
          <cell r="AH644">
            <v>42089</v>
          </cell>
          <cell r="AI644">
            <v>42082</v>
          </cell>
          <cell r="AJ644">
            <v>42075</v>
          </cell>
          <cell r="AK644">
            <v>42082</v>
          </cell>
          <cell r="AL644">
            <v>42082</v>
          </cell>
          <cell r="AM644">
            <v>42065</v>
          </cell>
          <cell r="AN644">
            <v>42083</v>
          </cell>
          <cell r="AO644">
            <v>42082</v>
          </cell>
          <cell r="BL644">
            <v>42082</v>
          </cell>
          <cell r="BM644">
            <v>42082</v>
          </cell>
          <cell r="BN644">
            <v>42089</v>
          </cell>
          <cell r="BO644">
            <v>42082</v>
          </cell>
          <cell r="BP644">
            <v>42082</v>
          </cell>
          <cell r="BQ644">
            <v>42082</v>
          </cell>
          <cell r="BR644">
            <v>42083</v>
          </cell>
          <cell r="BS644">
            <v>42082</v>
          </cell>
          <cell r="BT644">
            <v>42082</v>
          </cell>
          <cell r="BU644">
            <v>42082</v>
          </cell>
          <cell r="BV644">
            <v>42082</v>
          </cell>
          <cell r="BW644">
            <v>42082</v>
          </cell>
          <cell r="BX644">
            <v>42089</v>
          </cell>
          <cell r="BY644">
            <v>42082</v>
          </cell>
          <cell r="BZ644">
            <v>42089</v>
          </cell>
          <cell r="CA644">
            <v>42082</v>
          </cell>
          <cell r="CB644">
            <v>42082</v>
          </cell>
          <cell r="CC644">
            <v>42082</v>
          </cell>
          <cell r="CD644">
            <v>42083</v>
          </cell>
          <cell r="CE644">
            <v>42089</v>
          </cell>
        </row>
        <row r="645">
          <cell r="V645">
            <v>42081</v>
          </cell>
          <cell r="W645">
            <v>42081</v>
          </cell>
          <cell r="X645">
            <v>42055</v>
          </cell>
          <cell r="Y645">
            <v>42081</v>
          </cell>
          <cell r="Z645">
            <v>42081</v>
          </cell>
          <cell r="AA645">
            <v>42081</v>
          </cell>
          <cell r="AB645">
            <v>42082</v>
          </cell>
          <cell r="AC645">
            <v>42081</v>
          </cell>
          <cell r="AD645">
            <v>42081</v>
          </cell>
          <cell r="AE645">
            <v>42081</v>
          </cell>
          <cell r="AF645">
            <v>42081</v>
          </cell>
          <cell r="AG645">
            <v>42081</v>
          </cell>
          <cell r="AH645">
            <v>42088</v>
          </cell>
          <cell r="AI645">
            <v>42081</v>
          </cell>
          <cell r="AJ645">
            <v>42074</v>
          </cell>
          <cell r="AK645">
            <v>42081</v>
          </cell>
          <cell r="AL645">
            <v>42081</v>
          </cell>
          <cell r="AM645">
            <v>42062</v>
          </cell>
          <cell r="AN645">
            <v>42082</v>
          </cell>
          <cell r="AO645">
            <v>42081</v>
          </cell>
          <cell r="BL645">
            <v>42081</v>
          </cell>
          <cell r="BM645">
            <v>42081</v>
          </cell>
          <cell r="BN645">
            <v>42088</v>
          </cell>
          <cell r="BO645">
            <v>42081</v>
          </cell>
          <cell r="BP645">
            <v>42081</v>
          </cell>
          <cell r="BQ645">
            <v>42081</v>
          </cell>
          <cell r="BR645">
            <v>42082</v>
          </cell>
          <cell r="BS645">
            <v>42081</v>
          </cell>
          <cell r="BT645">
            <v>42081</v>
          </cell>
          <cell r="BU645">
            <v>42081</v>
          </cell>
          <cell r="BV645">
            <v>42081</v>
          </cell>
          <cell r="BW645">
            <v>42081</v>
          </cell>
          <cell r="BX645">
            <v>42088</v>
          </cell>
          <cell r="BY645">
            <v>42081</v>
          </cell>
          <cell r="BZ645">
            <v>42088</v>
          </cell>
          <cell r="CA645">
            <v>42081</v>
          </cell>
          <cell r="CB645">
            <v>42081</v>
          </cell>
          <cell r="CC645">
            <v>42081</v>
          </cell>
          <cell r="CD645">
            <v>42082</v>
          </cell>
          <cell r="CE645">
            <v>42088</v>
          </cell>
        </row>
        <row r="646">
          <cell r="V646">
            <v>42080</v>
          </cell>
          <cell r="W646">
            <v>42080</v>
          </cell>
          <cell r="X646">
            <v>42054</v>
          </cell>
          <cell r="Y646">
            <v>42080</v>
          </cell>
          <cell r="Z646">
            <v>42080</v>
          </cell>
          <cell r="AA646">
            <v>42080</v>
          </cell>
          <cell r="AB646">
            <v>42081</v>
          </cell>
          <cell r="AC646">
            <v>42080</v>
          </cell>
          <cell r="AD646">
            <v>42080</v>
          </cell>
          <cell r="AE646">
            <v>42080</v>
          </cell>
          <cell r="AF646">
            <v>42080</v>
          </cell>
          <cell r="AG646">
            <v>42080</v>
          </cell>
          <cell r="AH646">
            <v>42087</v>
          </cell>
          <cell r="AI646">
            <v>42080</v>
          </cell>
          <cell r="AJ646">
            <v>42073</v>
          </cell>
          <cell r="AK646">
            <v>42080</v>
          </cell>
          <cell r="AL646">
            <v>42080</v>
          </cell>
          <cell r="AM646">
            <v>42061</v>
          </cell>
          <cell r="AN646">
            <v>42081</v>
          </cell>
          <cell r="AO646">
            <v>42080</v>
          </cell>
          <cell r="BL646">
            <v>42080</v>
          </cell>
          <cell r="BM646">
            <v>42080</v>
          </cell>
          <cell r="BN646">
            <v>42087</v>
          </cell>
          <cell r="BO646">
            <v>42080</v>
          </cell>
          <cell r="BP646">
            <v>42080</v>
          </cell>
          <cell r="BQ646">
            <v>42080</v>
          </cell>
          <cell r="BR646">
            <v>42081</v>
          </cell>
          <cell r="BS646">
            <v>42080</v>
          </cell>
          <cell r="BT646">
            <v>42080</v>
          </cell>
          <cell r="BU646">
            <v>42080</v>
          </cell>
          <cell r="BV646">
            <v>42080</v>
          </cell>
          <cell r="BW646">
            <v>42080</v>
          </cell>
          <cell r="BX646">
            <v>42087</v>
          </cell>
          <cell r="BY646">
            <v>42080</v>
          </cell>
          <cell r="BZ646">
            <v>42087</v>
          </cell>
          <cell r="CA646">
            <v>42080</v>
          </cell>
          <cell r="CB646">
            <v>42080</v>
          </cell>
          <cell r="CC646">
            <v>42080</v>
          </cell>
          <cell r="CD646">
            <v>42081</v>
          </cell>
          <cell r="CE646">
            <v>42087</v>
          </cell>
        </row>
        <row r="647">
          <cell r="V647">
            <v>42079</v>
          </cell>
          <cell r="W647">
            <v>42079</v>
          </cell>
          <cell r="X647">
            <v>42052</v>
          </cell>
          <cell r="Y647">
            <v>42079</v>
          </cell>
          <cell r="Z647">
            <v>42079</v>
          </cell>
          <cell r="AA647">
            <v>42079</v>
          </cell>
          <cell r="AB647">
            <v>42080</v>
          </cell>
          <cell r="AC647">
            <v>42079</v>
          </cell>
          <cell r="AD647">
            <v>42079</v>
          </cell>
          <cell r="AE647">
            <v>42079</v>
          </cell>
          <cell r="AF647">
            <v>42079</v>
          </cell>
          <cell r="AG647">
            <v>42079</v>
          </cell>
          <cell r="AH647">
            <v>42086</v>
          </cell>
          <cell r="AI647">
            <v>42079</v>
          </cell>
          <cell r="AJ647">
            <v>42072</v>
          </cell>
          <cell r="AK647">
            <v>42079</v>
          </cell>
          <cell r="AL647">
            <v>42079</v>
          </cell>
          <cell r="AM647">
            <v>42060</v>
          </cell>
          <cell r="AN647">
            <v>42080</v>
          </cell>
          <cell r="AO647">
            <v>42079</v>
          </cell>
          <cell r="BL647">
            <v>42079</v>
          </cell>
          <cell r="BM647">
            <v>42079</v>
          </cell>
          <cell r="BN647">
            <v>42086</v>
          </cell>
          <cell r="BO647">
            <v>42079</v>
          </cell>
          <cell r="BP647">
            <v>42079</v>
          </cell>
          <cell r="BQ647">
            <v>42079</v>
          </cell>
          <cell r="BR647">
            <v>42080</v>
          </cell>
          <cell r="BS647">
            <v>42079</v>
          </cell>
          <cell r="BT647">
            <v>42079</v>
          </cell>
          <cell r="BU647">
            <v>42079</v>
          </cell>
          <cell r="BV647">
            <v>42079</v>
          </cell>
          <cell r="BW647">
            <v>42079</v>
          </cell>
          <cell r="BX647">
            <v>42086</v>
          </cell>
          <cell r="BY647">
            <v>42079</v>
          </cell>
          <cell r="BZ647">
            <v>42086</v>
          </cell>
          <cell r="CA647">
            <v>42079</v>
          </cell>
          <cell r="CB647">
            <v>42079</v>
          </cell>
          <cell r="CC647">
            <v>42079</v>
          </cell>
          <cell r="CD647">
            <v>42080</v>
          </cell>
          <cell r="CE647">
            <v>42086</v>
          </cell>
        </row>
        <row r="648">
          <cell r="V648">
            <v>42076</v>
          </cell>
          <cell r="W648">
            <v>42076</v>
          </cell>
          <cell r="X648">
            <v>42048</v>
          </cell>
          <cell r="Y648">
            <v>42076</v>
          </cell>
          <cell r="Z648">
            <v>42076</v>
          </cell>
          <cell r="AA648">
            <v>42076</v>
          </cell>
          <cell r="AB648">
            <v>42079</v>
          </cell>
          <cell r="AC648">
            <v>42076</v>
          </cell>
          <cell r="AD648">
            <v>42076</v>
          </cell>
          <cell r="AE648">
            <v>42076</v>
          </cell>
          <cell r="AF648">
            <v>42076</v>
          </cell>
          <cell r="AG648">
            <v>42076</v>
          </cell>
          <cell r="AH648">
            <v>42083</v>
          </cell>
          <cell r="AI648">
            <v>42076</v>
          </cell>
          <cell r="AJ648">
            <v>42069</v>
          </cell>
          <cell r="AK648">
            <v>42076</v>
          </cell>
          <cell r="AL648">
            <v>42076</v>
          </cell>
          <cell r="AM648">
            <v>42059</v>
          </cell>
          <cell r="AN648">
            <v>42079</v>
          </cell>
          <cell r="AO648">
            <v>42076</v>
          </cell>
          <cell r="BL648">
            <v>42076</v>
          </cell>
          <cell r="BM648">
            <v>42076</v>
          </cell>
          <cell r="BN648">
            <v>42083</v>
          </cell>
          <cell r="BO648">
            <v>42076</v>
          </cell>
          <cell r="BP648">
            <v>42076</v>
          </cell>
          <cell r="BQ648">
            <v>42076</v>
          </cell>
          <cell r="BR648">
            <v>42079</v>
          </cell>
          <cell r="BS648">
            <v>42076</v>
          </cell>
          <cell r="BT648">
            <v>42076</v>
          </cell>
          <cell r="BU648">
            <v>42076</v>
          </cell>
          <cell r="BV648">
            <v>42076</v>
          </cell>
          <cell r="BW648">
            <v>42076</v>
          </cell>
          <cell r="BX648">
            <v>42083</v>
          </cell>
          <cell r="BY648">
            <v>42076</v>
          </cell>
          <cell r="BZ648">
            <v>42083</v>
          </cell>
          <cell r="CA648">
            <v>42076</v>
          </cell>
          <cell r="CB648">
            <v>42076</v>
          </cell>
          <cell r="CC648">
            <v>42076</v>
          </cell>
          <cell r="CD648">
            <v>42079</v>
          </cell>
          <cell r="CE648">
            <v>42083</v>
          </cell>
        </row>
        <row r="649">
          <cell r="V649">
            <v>42075</v>
          </cell>
          <cell r="W649">
            <v>42075</v>
          </cell>
          <cell r="X649">
            <v>42047</v>
          </cell>
          <cell r="Y649">
            <v>42075</v>
          </cell>
          <cell r="Z649">
            <v>42075</v>
          </cell>
          <cell r="AA649">
            <v>42075</v>
          </cell>
          <cell r="AB649">
            <v>42076</v>
          </cell>
          <cell r="AC649">
            <v>42075</v>
          </cell>
          <cell r="AD649">
            <v>42075</v>
          </cell>
          <cell r="AE649">
            <v>42075</v>
          </cell>
          <cell r="AF649">
            <v>42075</v>
          </cell>
          <cell r="AG649">
            <v>42075</v>
          </cell>
          <cell r="AH649">
            <v>42082</v>
          </cell>
          <cell r="AI649">
            <v>42075</v>
          </cell>
          <cell r="AJ649">
            <v>42068</v>
          </cell>
          <cell r="AK649">
            <v>42075</v>
          </cell>
          <cell r="AL649">
            <v>42075</v>
          </cell>
          <cell r="AM649">
            <v>42058</v>
          </cell>
          <cell r="AN649">
            <v>42076</v>
          </cell>
          <cell r="AO649">
            <v>42075</v>
          </cell>
          <cell r="BL649">
            <v>42075</v>
          </cell>
          <cell r="BM649">
            <v>42075</v>
          </cell>
          <cell r="BN649">
            <v>42082</v>
          </cell>
          <cell r="BO649">
            <v>42075</v>
          </cell>
          <cell r="BP649">
            <v>42075</v>
          </cell>
          <cell r="BQ649">
            <v>42075</v>
          </cell>
          <cell r="BR649">
            <v>42076</v>
          </cell>
          <cell r="BS649">
            <v>42075</v>
          </cell>
          <cell r="BT649">
            <v>42075</v>
          </cell>
          <cell r="BU649">
            <v>42075</v>
          </cell>
          <cell r="BV649">
            <v>42075</v>
          </cell>
          <cell r="BW649">
            <v>42075</v>
          </cell>
          <cell r="BX649">
            <v>42082</v>
          </cell>
          <cell r="BY649">
            <v>42075</v>
          </cell>
          <cell r="BZ649">
            <v>42082</v>
          </cell>
          <cell r="CA649">
            <v>42075</v>
          </cell>
          <cell r="CB649">
            <v>42075</v>
          </cell>
          <cell r="CC649">
            <v>42075</v>
          </cell>
          <cell r="CD649">
            <v>42076</v>
          </cell>
          <cell r="CE649">
            <v>42082</v>
          </cell>
        </row>
        <row r="650">
          <cell r="V650">
            <v>42074</v>
          </cell>
          <cell r="W650">
            <v>42074</v>
          </cell>
          <cell r="X650">
            <v>42046</v>
          </cell>
          <cell r="Y650">
            <v>42074</v>
          </cell>
          <cell r="Z650">
            <v>42074</v>
          </cell>
          <cell r="AA650">
            <v>42074</v>
          </cell>
          <cell r="AB650">
            <v>42075</v>
          </cell>
          <cell r="AC650">
            <v>42074</v>
          </cell>
          <cell r="AD650">
            <v>42074</v>
          </cell>
          <cell r="AE650">
            <v>42074</v>
          </cell>
          <cell r="AF650">
            <v>42074</v>
          </cell>
          <cell r="AG650">
            <v>42074</v>
          </cell>
          <cell r="AH650">
            <v>42081</v>
          </cell>
          <cell r="AI650">
            <v>42074</v>
          </cell>
          <cell r="AJ650">
            <v>42067</v>
          </cell>
          <cell r="AK650">
            <v>42074</v>
          </cell>
          <cell r="AL650">
            <v>42074</v>
          </cell>
          <cell r="AM650">
            <v>42055</v>
          </cell>
          <cell r="AN650">
            <v>42075</v>
          </cell>
          <cell r="AO650">
            <v>42074</v>
          </cell>
          <cell r="BL650">
            <v>42074</v>
          </cell>
          <cell r="BM650">
            <v>42074</v>
          </cell>
          <cell r="BN650">
            <v>42081</v>
          </cell>
          <cell r="BO650">
            <v>42074</v>
          </cell>
          <cell r="BP650">
            <v>42074</v>
          </cell>
          <cell r="BQ650">
            <v>42074</v>
          </cell>
          <cell r="BR650">
            <v>42075</v>
          </cell>
          <cell r="BS650">
            <v>42074</v>
          </cell>
          <cell r="BT650">
            <v>42074</v>
          </cell>
          <cell r="BU650">
            <v>42074</v>
          </cell>
          <cell r="BV650">
            <v>42074</v>
          </cell>
          <cell r="BW650">
            <v>42074</v>
          </cell>
          <cell r="BX650">
            <v>42081</v>
          </cell>
          <cell r="BY650">
            <v>42074</v>
          </cell>
          <cell r="BZ650">
            <v>42081</v>
          </cell>
          <cell r="CA650">
            <v>42074</v>
          </cell>
          <cell r="CB650">
            <v>42074</v>
          </cell>
          <cell r="CC650">
            <v>42074</v>
          </cell>
          <cell r="CD650">
            <v>42075</v>
          </cell>
          <cell r="CE650">
            <v>42081</v>
          </cell>
        </row>
        <row r="651">
          <cell r="V651">
            <v>42073</v>
          </cell>
          <cell r="W651">
            <v>42073</v>
          </cell>
          <cell r="X651">
            <v>42045</v>
          </cell>
          <cell r="Y651">
            <v>42073</v>
          </cell>
          <cell r="Z651">
            <v>42073</v>
          </cell>
          <cell r="AA651">
            <v>42073</v>
          </cell>
          <cell r="AB651">
            <v>42074</v>
          </cell>
          <cell r="AC651">
            <v>42073</v>
          </cell>
          <cell r="AD651">
            <v>42073</v>
          </cell>
          <cell r="AE651">
            <v>42073</v>
          </cell>
          <cell r="AF651">
            <v>42073</v>
          </cell>
          <cell r="AG651">
            <v>42073</v>
          </cell>
          <cell r="AH651">
            <v>42080</v>
          </cell>
          <cell r="AI651">
            <v>42073</v>
          </cell>
          <cell r="AJ651">
            <v>42066</v>
          </cell>
          <cell r="AK651">
            <v>42073</v>
          </cell>
          <cell r="AL651">
            <v>42073</v>
          </cell>
          <cell r="AM651">
            <v>42054</v>
          </cell>
          <cell r="AN651">
            <v>42074</v>
          </cell>
          <cell r="AO651">
            <v>42073</v>
          </cell>
          <cell r="BL651">
            <v>42073</v>
          </cell>
          <cell r="BM651">
            <v>42073</v>
          </cell>
          <cell r="BN651">
            <v>42080</v>
          </cell>
          <cell r="BO651">
            <v>42073</v>
          </cell>
          <cell r="BP651">
            <v>42073</v>
          </cell>
          <cell r="BQ651">
            <v>42073</v>
          </cell>
          <cell r="BR651">
            <v>42074</v>
          </cell>
          <cell r="BS651">
            <v>42073</v>
          </cell>
          <cell r="BT651">
            <v>42073</v>
          </cell>
          <cell r="BU651">
            <v>42073</v>
          </cell>
          <cell r="BV651">
            <v>42073</v>
          </cell>
          <cell r="BW651">
            <v>42073</v>
          </cell>
          <cell r="BX651">
            <v>42080</v>
          </cell>
          <cell r="BY651">
            <v>42073</v>
          </cell>
          <cell r="BZ651">
            <v>42080</v>
          </cell>
          <cell r="CA651">
            <v>42073</v>
          </cell>
          <cell r="CB651">
            <v>42073</v>
          </cell>
          <cell r="CC651">
            <v>42073</v>
          </cell>
          <cell r="CD651">
            <v>42074</v>
          </cell>
          <cell r="CE651">
            <v>42080</v>
          </cell>
        </row>
        <row r="652">
          <cell r="V652">
            <v>42072</v>
          </cell>
          <cell r="W652">
            <v>42072</v>
          </cell>
          <cell r="X652">
            <v>42044</v>
          </cell>
          <cell r="Y652">
            <v>42072</v>
          </cell>
          <cell r="Z652">
            <v>42072</v>
          </cell>
          <cell r="AA652">
            <v>42072</v>
          </cell>
          <cell r="AB652">
            <v>42073</v>
          </cell>
          <cell r="AC652">
            <v>42072</v>
          </cell>
          <cell r="AD652">
            <v>42072</v>
          </cell>
          <cell r="AE652">
            <v>42072</v>
          </cell>
          <cell r="AF652">
            <v>42072</v>
          </cell>
          <cell r="AG652">
            <v>42072</v>
          </cell>
          <cell r="AH652">
            <v>42079</v>
          </cell>
          <cell r="AI652">
            <v>42072</v>
          </cell>
          <cell r="AJ652">
            <v>42065</v>
          </cell>
          <cell r="AK652">
            <v>42072</v>
          </cell>
          <cell r="AL652">
            <v>42072</v>
          </cell>
          <cell r="AM652">
            <v>42053</v>
          </cell>
          <cell r="AN652">
            <v>42073</v>
          </cell>
          <cell r="AO652">
            <v>42072</v>
          </cell>
          <cell r="BL652">
            <v>42072</v>
          </cell>
          <cell r="BM652">
            <v>42072</v>
          </cell>
          <cell r="BN652">
            <v>42079</v>
          </cell>
          <cell r="BO652">
            <v>42072</v>
          </cell>
          <cell r="BP652">
            <v>42072</v>
          </cell>
          <cell r="BQ652">
            <v>42072</v>
          </cell>
          <cell r="BR652">
            <v>42073</v>
          </cell>
          <cell r="BS652">
            <v>42072</v>
          </cell>
          <cell r="BT652">
            <v>42072</v>
          </cell>
          <cell r="BU652">
            <v>42072</v>
          </cell>
          <cell r="BV652">
            <v>42072</v>
          </cell>
          <cell r="BW652">
            <v>42072</v>
          </cell>
          <cell r="BX652">
            <v>42079</v>
          </cell>
          <cell r="BY652">
            <v>42072</v>
          </cell>
          <cell r="BZ652">
            <v>42079</v>
          </cell>
          <cell r="CA652">
            <v>42072</v>
          </cell>
          <cell r="CB652">
            <v>42072</v>
          </cell>
          <cell r="CC652">
            <v>42072</v>
          </cell>
          <cell r="CD652">
            <v>42073</v>
          </cell>
          <cell r="CE652">
            <v>42079</v>
          </cell>
        </row>
        <row r="653">
          <cell r="V653">
            <v>42069</v>
          </cell>
          <cell r="W653">
            <v>42069</v>
          </cell>
          <cell r="X653">
            <v>42041</v>
          </cell>
          <cell r="Y653">
            <v>42069</v>
          </cell>
          <cell r="Z653">
            <v>42069</v>
          </cell>
          <cell r="AA653">
            <v>42069</v>
          </cell>
          <cell r="AB653">
            <v>42072</v>
          </cell>
          <cell r="AC653">
            <v>42069</v>
          </cell>
          <cell r="AD653">
            <v>42069</v>
          </cell>
          <cell r="AE653">
            <v>42069</v>
          </cell>
          <cell r="AF653">
            <v>42069</v>
          </cell>
          <cell r="AG653">
            <v>42069</v>
          </cell>
          <cell r="AH653">
            <v>42076</v>
          </cell>
          <cell r="AI653">
            <v>42069</v>
          </cell>
          <cell r="AJ653">
            <v>42062</v>
          </cell>
          <cell r="AK653">
            <v>42069</v>
          </cell>
          <cell r="AL653">
            <v>42069</v>
          </cell>
          <cell r="AM653">
            <v>42051</v>
          </cell>
          <cell r="AN653">
            <v>42072</v>
          </cell>
          <cell r="AO653">
            <v>42069</v>
          </cell>
          <cell r="BL653">
            <v>42069</v>
          </cell>
          <cell r="BM653">
            <v>42069</v>
          </cell>
          <cell r="BN653">
            <v>42076</v>
          </cell>
          <cell r="BO653">
            <v>42069</v>
          </cell>
          <cell r="BP653">
            <v>42069</v>
          </cell>
          <cell r="BQ653">
            <v>42069</v>
          </cell>
          <cell r="BR653">
            <v>42072</v>
          </cell>
          <cell r="BS653">
            <v>42069</v>
          </cell>
          <cell r="BT653">
            <v>42069</v>
          </cell>
          <cell r="BU653">
            <v>42069</v>
          </cell>
          <cell r="BV653">
            <v>42069</v>
          </cell>
          <cell r="BW653">
            <v>42069</v>
          </cell>
          <cell r="BX653">
            <v>42076</v>
          </cell>
          <cell r="BY653">
            <v>42069</v>
          </cell>
          <cell r="BZ653">
            <v>42076</v>
          </cell>
          <cell r="CA653">
            <v>42069</v>
          </cell>
          <cell r="CB653">
            <v>42069</v>
          </cell>
          <cell r="CC653">
            <v>42069</v>
          </cell>
          <cell r="CD653">
            <v>42072</v>
          </cell>
          <cell r="CE653">
            <v>42076</v>
          </cell>
        </row>
        <row r="654">
          <cell r="V654">
            <v>42068</v>
          </cell>
          <cell r="W654">
            <v>42068</v>
          </cell>
          <cell r="X654">
            <v>42040</v>
          </cell>
          <cell r="Y654">
            <v>42068</v>
          </cell>
          <cell r="Z654">
            <v>42068</v>
          </cell>
          <cell r="AA654">
            <v>42068</v>
          </cell>
          <cell r="AB654">
            <v>42069</v>
          </cell>
          <cell r="AC654">
            <v>42068</v>
          </cell>
          <cell r="AD654">
            <v>42068</v>
          </cell>
          <cell r="AE654">
            <v>42068</v>
          </cell>
          <cell r="AF654">
            <v>42068</v>
          </cell>
          <cell r="AG654">
            <v>42068</v>
          </cell>
          <cell r="AH654">
            <v>42075</v>
          </cell>
          <cell r="AI654">
            <v>42068</v>
          </cell>
          <cell r="AJ654">
            <v>42061</v>
          </cell>
          <cell r="AK654">
            <v>42068</v>
          </cell>
          <cell r="AL654">
            <v>42068</v>
          </cell>
          <cell r="AM654">
            <v>42048</v>
          </cell>
          <cell r="AN654">
            <v>42069</v>
          </cell>
          <cell r="AO654">
            <v>42068</v>
          </cell>
          <cell r="BL654">
            <v>42068</v>
          </cell>
          <cell r="BM654">
            <v>42068</v>
          </cell>
          <cell r="BN654">
            <v>42075</v>
          </cell>
          <cell r="BO654">
            <v>42068</v>
          </cell>
          <cell r="BP654">
            <v>42068</v>
          </cell>
          <cell r="BQ654">
            <v>42068</v>
          </cell>
          <cell r="BR654">
            <v>42069</v>
          </cell>
          <cell r="BS654">
            <v>42068</v>
          </cell>
          <cell r="BT654">
            <v>42068</v>
          </cell>
          <cell r="BU654">
            <v>42068</v>
          </cell>
          <cell r="BV654">
            <v>42068</v>
          </cell>
          <cell r="BW654">
            <v>42068</v>
          </cell>
          <cell r="BX654">
            <v>42075</v>
          </cell>
          <cell r="BY654">
            <v>42068</v>
          </cell>
          <cell r="BZ654">
            <v>42075</v>
          </cell>
          <cell r="CA654">
            <v>42068</v>
          </cell>
          <cell r="CB654">
            <v>42068</v>
          </cell>
          <cell r="CC654">
            <v>42068</v>
          </cell>
          <cell r="CD654">
            <v>42069</v>
          </cell>
          <cell r="CE654">
            <v>42075</v>
          </cell>
        </row>
        <row r="655">
          <cell r="V655">
            <v>42067</v>
          </cell>
          <cell r="W655">
            <v>42067</v>
          </cell>
          <cell r="X655">
            <v>42039</v>
          </cell>
          <cell r="Y655">
            <v>42067</v>
          </cell>
          <cell r="Z655">
            <v>42067</v>
          </cell>
          <cell r="AA655">
            <v>42067</v>
          </cell>
          <cell r="AB655">
            <v>42068</v>
          </cell>
          <cell r="AC655">
            <v>42067</v>
          </cell>
          <cell r="AD655">
            <v>42067</v>
          </cell>
          <cell r="AE655">
            <v>42067</v>
          </cell>
          <cell r="AF655">
            <v>42067</v>
          </cell>
          <cell r="AG655">
            <v>42067</v>
          </cell>
          <cell r="AH655">
            <v>42074</v>
          </cell>
          <cell r="AI655">
            <v>42067</v>
          </cell>
          <cell r="AJ655">
            <v>42060</v>
          </cell>
          <cell r="AK655">
            <v>42067</v>
          </cell>
          <cell r="AL655">
            <v>42067</v>
          </cell>
          <cell r="AM655">
            <v>42047</v>
          </cell>
          <cell r="AN655">
            <v>42068</v>
          </cell>
          <cell r="AO655">
            <v>42067</v>
          </cell>
          <cell r="BL655">
            <v>42067</v>
          </cell>
          <cell r="BM655">
            <v>42067</v>
          </cell>
          <cell r="BN655">
            <v>42074</v>
          </cell>
          <cell r="BO655">
            <v>42067</v>
          </cell>
          <cell r="BP655">
            <v>42067</v>
          </cell>
          <cell r="BQ655">
            <v>42067</v>
          </cell>
          <cell r="BR655">
            <v>42068</v>
          </cell>
          <cell r="BS655">
            <v>42067</v>
          </cell>
          <cell r="BT655">
            <v>42067</v>
          </cell>
          <cell r="BU655">
            <v>42067</v>
          </cell>
          <cell r="BV655">
            <v>42067</v>
          </cell>
          <cell r="BW655">
            <v>42067</v>
          </cell>
          <cell r="BX655">
            <v>42074</v>
          </cell>
          <cell r="BY655">
            <v>42067</v>
          </cell>
          <cell r="BZ655">
            <v>42074</v>
          </cell>
          <cell r="CA655">
            <v>42067</v>
          </cell>
          <cell r="CB655">
            <v>42067</v>
          </cell>
          <cell r="CC655">
            <v>42067</v>
          </cell>
          <cell r="CD655">
            <v>42068</v>
          </cell>
          <cell r="CE655">
            <v>42074</v>
          </cell>
        </row>
        <row r="656">
          <cell r="V656">
            <v>42066</v>
          </cell>
          <cell r="W656">
            <v>42066</v>
          </cell>
          <cell r="X656">
            <v>42038</v>
          </cell>
          <cell r="Y656">
            <v>42066</v>
          </cell>
          <cell r="Z656">
            <v>42066</v>
          </cell>
          <cell r="AA656">
            <v>42066</v>
          </cell>
          <cell r="AB656">
            <v>42067</v>
          </cell>
          <cell r="AC656">
            <v>42066</v>
          </cell>
          <cell r="AD656">
            <v>42066</v>
          </cell>
          <cell r="AE656">
            <v>42066</v>
          </cell>
          <cell r="AF656">
            <v>42066</v>
          </cell>
          <cell r="AG656">
            <v>42066</v>
          </cell>
          <cell r="AH656">
            <v>42073</v>
          </cell>
          <cell r="AI656">
            <v>42066</v>
          </cell>
          <cell r="AJ656">
            <v>42059</v>
          </cell>
          <cell r="AK656">
            <v>42066</v>
          </cell>
          <cell r="AL656">
            <v>42066</v>
          </cell>
          <cell r="AM656">
            <v>42046</v>
          </cell>
          <cell r="AN656">
            <v>42067</v>
          </cell>
          <cell r="AO656">
            <v>42066</v>
          </cell>
          <cell r="BL656">
            <v>42066</v>
          </cell>
          <cell r="BM656">
            <v>42066</v>
          </cell>
          <cell r="BN656">
            <v>42073</v>
          </cell>
          <cell r="BO656">
            <v>42066</v>
          </cell>
          <cell r="BP656">
            <v>42066</v>
          </cell>
          <cell r="BQ656">
            <v>42066</v>
          </cell>
          <cell r="BR656">
            <v>42067</v>
          </cell>
          <cell r="BS656">
            <v>42066</v>
          </cell>
          <cell r="BT656">
            <v>42066</v>
          </cell>
          <cell r="BU656">
            <v>42066</v>
          </cell>
          <cell r="BV656">
            <v>42066</v>
          </cell>
          <cell r="BW656">
            <v>42066</v>
          </cell>
          <cell r="BX656">
            <v>42073</v>
          </cell>
          <cell r="BY656">
            <v>42066</v>
          </cell>
          <cell r="BZ656">
            <v>42073</v>
          </cell>
          <cell r="CA656">
            <v>42066</v>
          </cell>
          <cell r="CB656">
            <v>42066</v>
          </cell>
          <cell r="CC656">
            <v>42066</v>
          </cell>
          <cell r="CD656">
            <v>42067</v>
          </cell>
          <cell r="CE656">
            <v>42073</v>
          </cell>
        </row>
        <row r="657">
          <cell r="V657">
            <v>42065</v>
          </cell>
          <cell r="W657">
            <v>42065</v>
          </cell>
          <cell r="X657">
            <v>42034</v>
          </cell>
          <cell r="Y657">
            <v>42065</v>
          </cell>
          <cell r="Z657">
            <v>42065</v>
          </cell>
          <cell r="AA657">
            <v>42065</v>
          </cell>
          <cell r="AB657">
            <v>42066</v>
          </cell>
          <cell r="AC657">
            <v>42065</v>
          </cell>
          <cell r="AD657">
            <v>42065</v>
          </cell>
          <cell r="AE657">
            <v>42065</v>
          </cell>
          <cell r="AF657">
            <v>42065</v>
          </cell>
          <cell r="AG657">
            <v>42065</v>
          </cell>
          <cell r="AH657">
            <v>42072</v>
          </cell>
          <cell r="AI657">
            <v>42065</v>
          </cell>
          <cell r="AJ657">
            <v>42058</v>
          </cell>
          <cell r="AK657">
            <v>42065</v>
          </cell>
          <cell r="AL657">
            <v>42065</v>
          </cell>
          <cell r="AM657">
            <v>42045</v>
          </cell>
          <cell r="AN657">
            <v>42066</v>
          </cell>
          <cell r="AO657">
            <v>42065</v>
          </cell>
          <cell r="BL657">
            <v>42065</v>
          </cell>
          <cell r="BM657">
            <v>42065</v>
          </cell>
          <cell r="BN657">
            <v>42072</v>
          </cell>
          <cell r="BO657">
            <v>42065</v>
          </cell>
          <cell r="BP657">
            <v>42065</v>
          </cell>
          <cell r="BQ657">
            <v>42065</v>
          </cell>
          <cell r="BR657">
            <v>42066</v>
          </cell>
          <cell r="BS657">
            <v>42065</v>
          </cell>
          <cell r="BT657">
            <v>42065</v>
          </cell>
          <cell r="BU657">
            <v>42065</v>
          </cell>
          <cell r="BV657">
            <v>42065</v>
          </cell>
          <cell r="BW657">
            <v>42065</v>
          </cell>
          <cell r="BX657">
            <v>42072</v>
          </cell>
          <cell r="BY657">
            <v>42065</v>
          </cell>
          <cell r="BZ657">
            <v>42072</v>
          </cell>
          <cell r="CA657">
            <v>42065</v>
          </cell>
          <cell r="CB657">
            <v>42065</v>
          </cell>
          <cell r="CC657">
            <v>42065</v>
          </cell>
          <cell r="CD657">
            <v>42066</v>
          </cell>
          <cell r="CE657">
            <v>42072</v>
          </cell>
        </row>
        <row r="658">
          <cell r="V658">
            <v>42062</v>
          </cell>
          <cell r="W658">
            <v>42062</v>
          </cell>
          <cell r="X658">
            <v>42033</v>
          </cell>
          <cell r="Y658">
            <v>42062</v>
          </cell>
          <cell r="Z658">
            <v>42062</v>
          </cell>
          <cell r="AA658">
            <v>42062</v>
          </cell>
          <cell r="AB658">
            <v>42065</v>
          </cell>
          <cell r="AC658">
            <v>42062</v>
          </cell>
          <cell r="AD658">
            <v>42062</v>
          </cell>
          <cell r="AE658">
            <v>42062</v>
          </cell>
          <cell r="AF658">
            <v>42062</v>
          </cell>
          <cell r="AG658">
            <v>42062</v>
          </cell>
          <cell r="AH658">
            <v>42069</v>
          </cell>
          <cell r="AI658">
            <v>42062</v>
          </cell>
          <cell r="AJ658">
            <v>42055</v>
          </cell>
          <cell r="AK658">
            <v>42062</v>
          </cell>
          <cell r="AL658">
            <v>42062</v>
          </cell>
          <cell r="AM658">
            <v>42044</v>
          </cell>
          <cell r="AN658">
            <v>42065</v>
          </cell>
          <cell r="AO658">
            <v>42062</v>
          </cell>
          <cell r="BL658">
            <v>42062</v>
          </cell>
          <cell r="BM658">
            <v>42062</v>
          </cell>
          <cell r="BN658">
            <v>42069</v>
          </cell>
          <cell r="BO658">
            <v>42062</v>
          </cell>
          <cell r="BP658">
            <v>42062</v>
          </cell>
          <cell r="BQ658">
            <v>42062</v>
          </cell>
          <cell r="BR658">
            <v>42065</v>
          </cell>
          <cell r="BS658">
            <v>42062</v>
          </cell>
          <cell r="BT658">
            <v>42062</v>
          </cell>
          <cell r="BU658">
            <v>42062</v>
          </cell>
          <cell r="BV658">
            <v>42062</v>
          </cell>
          <cell r="BW658">
            <v>42062</v>
          </cell>
          <cell r="BX658">
            <v>42069</v>
          </cell>
          <cell r="BY658">
            <v>42062</v>
          </cell>
          <cell r="BZ658">
            <v>42069</v>
          </cell>
          <cell r="CA658">
            <v>42062</v>
          </cell>
          <cell r="CB658">
            <v>42062</v>
          </cell>
          <cell r="CC658">
            <v>42062</v>
          </cell>
          <cell r="CD658">
            <v>42065</v>
          </cell>
          <cell r="CE658">
            <v>42069</v>
          </cell>
        </row>
        <row r="659">
          <cell r="V659">
            <v>42061</v>
          </cell>
          <cell r="W659">
            <v>42061</v>
          </cell>
          <cell r="X659">
            <v>42032</v>
          </cell>
          <cell r="Y659">
            <v>42061</v>
          </cell>
          <cell r="Z659">
            <v>42061</v>
          </cell>
          <cell r="AA659">
            <v>42061</v>
          </cell>
          <cell r="AB659">
            <v>42062</v>
          </cell>
          <cell r="AC659">
            <v>42061</v>
          </cell>
          <cell r="AD659">
            <v>42061</v>
          </cell>
          <cell r="AE659">
            <v>42061</v>
          </cell>
          <cell r="AF659">
            <v>42061</v>
          </cell>
          <cell r="AG659">
            <v>42061</v>
          </cell>
          <cell r="AH659">
            <v>42068</v>
          </cell>
          <cell r="AI659">
            <v>42061</v>
          </cell>
          <cell r="AJ659">
            <v>42054</v>
          </cell>
          <cell r="AK659">
            <v>42061</v>
          </cell>
          <cell r="AL659">
            <v>42061</v>
          </cell>
          <cell r="AM659">
            <v>42041</v>
          </cell>
          <cell r="AN659">
            <v>42062</v>
          </cell>
          <cell r="AO659">
            <v>42061</v>
          </cell>
          <cell r="BL659">
            <v>42061</v>
          </cell>
          <cell r="BM659">
            <v>42061</v>
          </cell>
          <cell r="BN659">
            <v>42068</v>
          </cell>
          <cell r="BO659">
            <v>42061</v>
          </cell>
          <cell r="BP659">
            <v>42061</v>
          </cell>
          <cell r="BQ659">
            <v>42061</v>
          </cell>
          <cell r="BR659">
            <v>42062</v>
          </cell>
          <cell r="BS659">
            <v>42061</v>
          </cell>
          <cell r="BT659">
            <v>42061</v>
          </cell>
          <cell r="BU659">
            <v>42061</v>
          </cell>
          <cell r="BV659">
            <v>42061</v>
          </cell>
          <cell r="BW659">
            <v>42061</v>
          </cell>
          <cell r="BX659">
            <v>42068</v>
          </cell>
          <cell r="BY659">
            <v>42061</v>
          </cell>
          <cell r="BZ659">
            <v>42068</v>
          </cell>
          <cell r="CA659">
            <v>42061</v>
          </cell>
          <cell r="CB659">
            <v>42061</v>
          </cell>
          <cell r="CC659">
            <v>42061</v>
          </cell>
          <cell r="CD659">
            <v>42062</v>
          </cell>
          <cell r="CE659">
            <v>42068</v>
          </cell>
        </row>
        <row r="660">
          <cell r="V660">
            <v>42060</v>
          </cell>
          <cell r="W660">
            <v>42060</v>
          </cell>
          <cell r="X660">
            <v>42031</v>
          </cell>
          <cell r="Y660">
            <v>42060</v>
          </cell>
          <cell r="Z660">
            <v>42060</v>
          </cell>
          <cell r="AA660">
            <v>42060</v>
          </cell>
          <cell r="AB660">
            <v>42061</v>
          </cell>
          <cell r="AC660">
            <v>42060</v>
          </cell>
          <cell r="AD660">
            <v>42060</v>
          </cell>
          <cell r="AE660">
            <v>42060</v>
          </cell>
          <cell r="AF660">
            <v>42060</v>
          </cell>
          <cell r="AG660">
            <v>42060</v>
          </cell>
          <cell r="AH660">
            <v>42067</v>
          </cell>
          <cell r="AI660">
            <v>42060</v>
          </cell>
          <cell r="AJ660">
            <v>42053</v>
          </cell>
          <cell r="AK660">
            <v>42060</v>
          </cell>
          <cell r="AL660">
            <v>42060</v>
          </cell>
          <cell r="AM660">
            <v>42040</v>
          </cell>
          <cell r="AN660">
            <v>42061</v>
          </cell>
          <cell r="AO660">
            <v>42060</v>
          </cell>
          <cell r="BL660">
            <v>42060</v>
          </cell>
          <cell r="BM660">
            <v>42060</v>
          </cell>
          <cell r="BN660">
            <v>42067</v>
          </cell>
          <cell r="BO660">
            <v>42060</v>
          </cell>
          <cell r="BP660">
            <v>42060</v>
          </cell>
          <cell r="BQ660">
            <v>42060</v>
          </cell>
          <cell r="BR660">
            <v>42061</v>
          </cell>
          <cell r="BS660">
            <v>42060</v>
          </cell>
          <cell r="BT660">
            <v>42060</v>
          </cell>
          <cell r="BU660">
            <v>42060</v>
          </cell>
          <cell r="BV660">
            <v>42060</v>
          </cell>
          <cell r="BW660">
            <v>42060</v>
          </cell>
          <cell r="BX660">
            <v>42067</v>
          </cell>
          <cell r="BY660">
            <v>42060</v>
          </cell>
          <cell r="BZ660">
            <v>42067</v>
          </cell>
          <cell r="CA660">
            <v>42060</v>
          </cell>
          <cell r="CB660">
            <v>42060</v>
          </cell>
          <cell r="CC660">
            <v>42060</v>
          </cell>
          <cell r="CD660">
            <v>42061</v>
          </cell>
          <cell r="CE660">
            <v>42067</v>
          </cell>
        </row>
        <row r="661">
          <cell r="V661">
            <v>42059</v>
          </cell>
          <cell r="W661">
            <v>42059</v>
          </cell>
          <cell r="X661">
            <v>42030</v>
          </cell>
          <cell r="Y661">
            <v>42059</v>
          </cell>
          <cell r="Z661">
            <v>42059</v>
          </cell>
          <cell r="AA661">
            <v>42059</v>
          </cell>
          <cell r="AB661">
            <v>42060</v>
          </cell>
          <cell r="AC661">
            <v>42059</v>
          </cell>
          <cell r="AD661">
            <v>42059</v>
          </cell>
          <cell r="AE661">
            <v>42059</v>
          </cell>
          <cell r="AF661">
            <v>42059</v>
          </cell>
          <cell r="AG661">
            <v>42059</v>
          </cell>
          <cell r="AH661">
            <v>42066</v>
          </cell>
          <cell r="AI661">
            <v>42059</v>
          </cell>
          <cell r="AJ661">
            <v>42052</v>
          </cell>
          <cell r="AK661">
            <v>42059</v>
          </cell>
          <cell r="AL661">
            <v>42059</v>
          </cell>
          <cell r="AM661">
            <v>42039</v>
          </cell>
          <cell r="AN661">
            <v>42060</v>
          </cell>
          <cell r="AO661">
            <v>42059</v>
          </cell>
          <cell r="BL661">
            <v>42059</v>
          </cell>
          <cell r="BM661">
            <v>42059</v>
          </cell>
          <cell r="BN661">
            <v>42066</v>
          </cell>
          <cell r="BO661">
            <v>42059</v>
          </cell>
          <cell r="BP661">
            <v>42059</v>
          </cell>
          <cell r="BQ661">
            <v>42059</v>
          </cell>
          <cell r="BR661">
            <v>42060</v>
          </cell>
          <cell r="BS661">
            <v>42059</v>
          </cell>
          <cell r="BT661">
            <v>42059</v>
          </cell>
          <cell r="BU661">
            <v>42059</v>
          </cell>
          <cell r="BV661">
            <v>42059</v>
          </cell>
          <cell r="BW661">
            <v>42059</v>
          </cell>
          <cell r="BX661">
            <v>42066</v>
          </cell>
          <cell r="BY661">
            <v>42059</v>
          </cell>
          <cell r="BZ661">
            <v>42066</v>
          </cell>
          <cell r="CA661">
            <v>42059</v>
          </cell>
          <cell r="CB661">
            <v>42059</v>
          </cell>
          <cell r="CC661">
            <v>42059</v>
          </cell>
          <cell r="CD661">
            <v>42060</v>
          </cell>
          <cell r="CE661">
            <v>42066</v>
          </cell>
        </row>
        <row r="662">
          <cell r="V662">
            <v>42058</v>
          </cell>
          <cell r="W662">
            <v>42058</v>
          </cell>
          <cell r="X662">
            <v>42027</v>
          </cell>
          <cell r="Y662">
            <v>42058</v>
          </cell>
          <cell r="Z662">
            <v>42058</v>
          </cell>
          <cell r="AA662">
            <v>42058</v>
          </cell>
          <cell r="AB662">
            <v>42059</v>
          </cell>
          <cell r="AC662">
            <v>42058</v>
          </cell>
          <cell r="AD662">
            <v>42058</v>
          </cell>
          <cell r="AE662">
            <v>42058</v>
          </cell>
          <cell r="AF662">
            <v>42058</v>
          </cell>
          <cell r="AG662">
            <v>42058</v>
          </cell>
          <cell r="AH662">
            <v>42065</v>
          </cell>
          <cell r="AI662">
            <v>42058</v>
          </cell>
          <cell r="AJ662">
            <v>42051</v>
          </cell>
          <cell r="AK662">
            <v>42058</v>
          </cell>
          <cell r="AL662">
            <v>42058</v>
          </cell>
          <cell r="AM662">
            <v>42038</v>
          </cell>
          <cell r="AN662">
            <v>42059</v>
          </cell>
          <cell r="AO662">
            <v>42058</v>
          </cell>
          <cell r="BL662">
            <v>42058</v>
          </cell>
          <cell r="BM662">
            <v>42058</v>
          </cell>
          <cell r="BN662">
            <v>42065</v>
          </cell>
          <cell r="BO662">
            <v>42058</v>
          </cell>
          <cell r="BP662">
            <v>42058</v>
          </cell>
          <cell r="BQ662">
            <v>42058</v>
          </cell>
          <cell r="BR662">
            <v>42059</v>
          </cell>
          <cell r="BS662">
            <v>42058</v>
          </cell>
          <cell r="BT662">
            <v>42058</v>
          </cell>
          <cell r="BU662">
            <v>42058</v>
          </cell>
          <cell r="BV662">
            <v>42058</v>
          </cell>
          <cell r="BW662">
            <v>42058</v>
          </cell>
          <cell r="BX662">
            <v>42065</v>
          </cell>
          <cell r="BY662">
            <v>42058</v>
          </cell>
          <cell r="BZ662">
            <v>42065</v>
          </cell>
          <cell r="CA662">
            <v>42058</v>
          </cell>
          <cell r="CB662">
            <v>42058</v>
          </cell>
          <cell r="CC662">
            <v>42058</v>
          </cell>
          <cell r="CD662">
            <v>42059</v>
          </cell>
          <cell r="CE662">
            <v>42065</v>
          </cell>
        </row>
        <row r="663">
          <cell r="V663">
            <v>42055</v>
          </cell>
          <cell r="W663">
            <v>42055</v>
          </cell>
          <cell r="X663">
            <v>42026</v>
          </cell>
          <cell r="Y663">
            <v>42055</v>
          </cell>
          <cell r="Z663">
            <v>42055</v>
          </cell>
          <cell r="AA663">
            <v>42055</v>
          </cell>
          <cell r="AB663">
            <v>42058</v>
          </cell>
          <cell r="AC663">
            <v>42055</v>
          </cell>
          <cell r="AD663">
            <v>42055</v>
          </cell>
          <cell r="AE663">
            <v>42055</v>
          </cell>
          <cell r="AF663">
            <v>42055</v>
          </cell>
          <cell r="AG663">
            <v>42055</v>
          </cell>
          <cell r="AH663">
            <v>42062</v>
          </cell>
          <cell r="AI663">
            <v>42055</v>
          </cell>
          <cell r="AJ663">
            <v>42048</v>
          </cell>
          <cell r="AK663">
            <v>42055</v>
          </cell>
          <cell r="AL663">
            <v>42055</v>
          </cell>
          <cell r="AM663">
            <v>42037</v>
          </cell>
          <cell r="AN663">
            <v>42058</v>
          </cell>
          <cell r="AO663">
            <v>42055</v>
          </cell>
          <cell r="BL663">
            <v>42055</v>
          </cell>
          <cell r="BM663">
            <v>42055</v>
          </cell>
          <cell r="BN663">
            <v>42062</v>
          </cell>
          <cell r="BO663">
            <v>42055</v>
          </cell>
          <cell r="BP663">
            <v>42055</v>
          </cell>
          <cell r="BQ663">
            <v>42055</v>
          </cell>
          <cell r="BR663">
            <v>42058</v>
          </cell>
          <cell r="BS663">
            <v>42055</v>
          </cell>
          <cell r="BT663">
            <v>42055</v>
          </cell>
          <cell r="BU663">
            <v>42055</v>
          </cell>
          <cell r="BV663">
            <v>42055</v>
          </cell>
          <cell r="BW663">
            <v>42055</v>
          </cell>
          <cell r="BX663">
            <v>42062</v>
          </cell>
          <cell r="BY663">
            <v>42055</v>
          </cell>
          <cell r="BZ663">
            <v>42062</v>
          </cell>
          <cell r="CA663">
            <v>42055</v>
          </cell>
          <cell r="CB663">
            <v>42055</v>
          </cell>
          <cell r="CC663">
            <v>42055</v>
          </cell>
          <cell r="CD663">
            <v>42058</v>
          </cell>
          <cell r="CE663">
            <v>42062</v>
          </cell>
        </row>
        <row r="664">
          <cell r="V664">
            <v>42054</v>
          </cell>
          <cell r="W664">
            <v>42054</v>
          </cell>
          <cell r="X664">
            <v>42025</v>
          </cell>
          <cell r="Y664">
            <v>42054</v>
          </cell>
          <cell r="Z664">
            <v>42054</v>
          </cell>
          <cell r="AA664">
            <v>42054</v>
          </cell>
          <cell r="AB664">
            <v>42055</v>
          </cell>
          <cell r="AC664">
            <v>42054</v>
          </cell>
          <cell r="AD664">
            <v>42054</v>
          </cell>
          <cell r="AE664">
            <v>42054</v>
          </cell>
          <cell r="AF664">
            <v>42054</v>
          </cell>
          <cell r="AG664">
            <v>42054</v>
          </cell>
          <cell r="AH664">
            <v>42061</v>
          </cell>
          <cell r="AI664">
            <v>42054</v>
          </cell>
          <cell r="AJ664">
            <v>42047</v>
          </cell>
          <cell r="AK664">
            <v>42054</v>
          </cell>
          <cell r="AL664">
            <v>42054</v>
          </cell>
          <cell r="AM664">
            <v>42034</v>
          </cell>
          <cell r="AN664">
            <v>42055</v>
          </cell>
          <cell r="AO664">
            <v>42054</v>
          </cell>
          <cell r="BL664">
            <v>42054</v>
          </cell>
          <cell r="BM664">
            <v>42054</v>
          </cell>
          <cell r="BN664">
            <v>42061</v>
          </cell>
          <cell r="BO664">
            <v>42054</v>
          </cell>
          <cell r="BP664">
            <v>42054</v>
          </cell>
          <cell r="BQ664">
            <v>42054</v>
          </cell>
          <cell r="BR664">
            <v>42055</v>
          </cell>
          <cell r="BS664">
            <v>42054</v>
          </cell>
          <cell r="BT664">
            <v>42054</v>
          </cell>
          <cell r="BU664">
            <v>42054</v>
          </cell>
          <cell r="BV664">
            <v>42054</v>
          </cell>
          <cell r="BW664">
            <v>42054</v>
          </cell>
          <cell r="BX664">
            <v>42061</v>
          </cell>
          <cell r="BY664">
            <v>42054</v>
          </cell>
          <cell r="BZ664">
            <v>42061</v>
          </cell>
          <cell r="CA664">
            <v>42054</v>
          </cell>
          <cell r="CB664">
            <v>42054</v>
          </cell>
          <cell r="CC664">
            <v>42054</v>
          </cell>
          <cell r="CD664">
            <v>42055</v>
          </cell>
          <cell r="CE664">
            <v>42061</v>
          </cell>
        </row>
        <row r="665">
          <cell r="V665">
            <v>42053</v>
          </cell>
          <cell r="W665">
            <v>42053</v>
          </cell>
          <cell r="X665">
            <v>42024</v>
          </cell>
          <cell r="Y665">
            <v>42053</v>
          </cell>
          <cell r="Z665">
            <v>42053</v>
          </cell>
          <cell r="AA665">
            <v>42053</v>
          </cell>
          <cell r="AB665">
            <v>42054</v>
          </cell>
          <cell r="AC665">
            <v>42053</v>
          </cell>
          <cell r="AD665">
            <v>42053</v>
          </cell>
          <cell r="AE665">
            <v>42053</v>
          </cell>
          <cell r="AF665">
            <v>42053</v>
          </cell>
          <cell r="AG665">
            <v>42053</v>
          </cell>
          <cell r="AH665">
            <v>42060</v>
          </cell>
          <cell r="AI665">
            <v>42053</v>
          </cell>
          <cell r="AJ665">
            <v>42046</v>
          </cell>
          <cell r="AK665">
            <v>42053</v>
          </cell>
          <cell r="AL665">
            <v>42053</v>
          </cell>
          <cell r="AM665">
            <v>42033</v>
          </cell>
          <cell r="AN665">
            <v>42054</v>
          </cell>
          <cell r="AO665">
            <v>42053</v>
          </cell>
          <cell r="BL665">
            <v>42053</v>
          </cell>
          <cell r="BM665">
            <v>42053</v>
          </cell>
          <cell r="BN665">
            <v>42060</v>
          </cell>
          <cell r="BO665">
            <v>42053</v>
          </cell>
          <cell r="BP665">
            <v>42053</v>
          </cell>
          <cell r="BQ665">
            <v>42053</v>
          </cell>
          <cell r="BR665">
            <v>42054</v>
          </cell>
          <cell r="BS665">
            <v>42053</v>
          </cell>
          <cell r="BT665">
            <v>42053</v>
          </cell>
          <cell r="BU665">
            <v>42053</v>
          </cell>
          <cell r="BV665">
            <v>42053</v>
          </cell>
          <cell r="BW665">
            <v>42053</v>
          </cell>
          <cell r="BX665">
            <v>42060</v>
          </cell>
          <cell r="BY665">
            <v>42053</v>
          </cell>
          <cell r="BZ665">
            <v>42060</v>
          </cell>
          <cell r="CA665">
            <v>42053</v>
          </cell>
          <cell r="CB665">
            <v>42053</v>
          </cell>
          <cell r="CC665">
            <v>42053</v>
          </cell>
          <cell r="CD665">
            <v>42054</v>
          </cell>
          <cell r="CE665">
            <v>42060</v>
          </cell>
        </row>
        <row r="666">
          <cell r="V666">
            <v>42052</v>
          </cell>
          <cell r="W666">
            <v>42052</v>
          </cell>
          <cell r="X666">
            <v>42020</v>
          </cell>
          <cell r="Y666">
            <v>42052</v>
          </cell>
          <cell r="Z666">
            <v>42052</v>
          </cell>
          <cell r="AA666">
            <v>42052</v>
          </cell>
          <cell r="AB666">
            <v>42053</v>
          </cell>
          <cell r="AC666">
            <v>42052</v>
          </cell>
          <cell r="AD666">
            <v>42052</v>
          </cell>
          <cell r="AE666">
            <v>42052</v>
          </cell>
          <cell r="AF666">
            <v>42052</v>
          </cell>
          <cell r="AG666">
            <v>42052</v>
          </cell>
          <cell r="AH666">
            <v>42059</v>
          </cell>
          <cell r="AI666">
            <v>42052</v>
          </cell>
          <cell r="AJ666">
            <v>42045</v>
          </cell>
          <cell r="AK666">
            <v>42052</v>
          </cell>
          <cell r="AL666">
            <v>42052</v>
          </cell>
          <cell r="AM666">
            <v>42032</v>
          </cell>
          <cell r="AN666">
            <v>42053</v>
          </cell>
          <cell r="AO666">
            <v>42052</v>
          </cell>
          <cell r="BL666">
            <v>42052</v>
          </cell>
          <cell r="BM666">
            <v>42052</v>
          </cell>
          <cell r="BN666">
            <v>42059</v>
          </cell>
          <cell r="BO666">
            <v>42052</v>
          </cell>
          <cell r="BP666">
            <v>42052</v>
          </cell>
          <cell r="BQ666">
            <v>42052</v>
          </cell>
          <cell r="BR666">
            <v>42053</v>
          </cell>
          <cell r="BS666">
            <v>42052</v>
          </cell>
          <cell r="BT666">
            <v>42052</v>
          </cell>
          <cell r="BU666">
            <v>42052</v>
          </cell>
          <cell r="BV666">
            <v>42052</v>
          </cell>
          <cell r="BW666">
            <v>42052</v>
          </cell>
          <cell r="BX666">
            <v>42059</v>
          </cell>
          <cell r="BY666">
            <v>42052</v>
          </cell>
          <cell r="BZ666">
            <v>42059</v>
          </cell>
          <cell r="CA666">
            <v>42052</v>
          </cell>
          <cell r="CB666">
            <v>42052</v>
          </cell>
          <cell r="CC666">
            <v>42052</v>
          </cell>
          <cell r="CD666">
            <v>42053</v>
          </cell>
          <cell r="CE666">
            <v>42059</v>
          </cell>
        </row>
        <row r="667">
          <cell r="V667">
            <v>42048</v>
          </cell>
          <cell r="W667">
            <v>42048</v>
          </cell>
          <cell r="X667">
            <v>42019</v>
          </cell>
          <cell r="Y667">
            <v>42048</v>
          </cell>
          <cell r="Z667">
            <v>42048</v>
          </cell>
          <cell r="AA667">
            <v>42048</v>
          </cell>
          <cell r="AB667">
            <v>42052</v>
          </cell>
          <cell r="AC667">
            <v>42048</v>
          </cell>
          <cell r="AD667">
            <v>42048</v>
          </cell>
          <cell r="AE667">
            <v>42048</v>
          </cell>
          <cell r="AF667">
            <v>42048</v>
          </cell>
          <cell r="AG667">
            <v>42048</v>
          </cell>
          <cell r="AH667">
            <v>42058</v>
          </cell>
          <cell r="AI667">
            <v>42048</v>
          </cell>
          <cell r="AJ667">
            <v>42044</v>
          </cell>
          <cell r="AK667">
            <v>42048</v>
          </cell>
          <cell r="AL667">
            <v>42048</v>
          </cell>
          <cell r="AM667">
            <v>42031</v>
          </cell>
          <cell r="AN667">
            <v>42052</v>
          </cell>
          <cell r="AO667">
            <v>42051</v>
          </cell>
          <cell r="BL667">
            <v>42048</v>
          </cell>
          <cell r="BM667">
            <v>42048</v>
          </cell>
          <cell r="BN667">
            <v>42058</v>
          </cell>
          <cell r="BO667">
            <v>42048</v>
          </cell>
          <cell r="BP667">
            <v>42048</v>
          </cell>
          <cell r="BQ667">
            <v>42048</v>
          </cell>
          <cell r="BR667">
            <v>42052</v>
          </cell>
          <cell r="BS667">
            <v>42048</v>
          </cell>
          <cell r="BT667">
            <v>42048</v>
          </cell>
          <cell r="BU667">
            <v>42048</v>
          </cell>
          <cell r="BV667">
            <v>42048</v>
          </cell>
          <cell r="BW667">
            <v>42048</v>
          </cell>
          <cell r="BX667">
            <v>42058</v>
          </cell>
          <cell r="BY667">
            <v>42048</v>
          </cell>
          <cell r="BZ667">
            <v>42058</v>
          </cell>
          <cell r="CA667">
            <v>42048</v>
          </cell>
          <cell r="CB667">
            <v>42048</v>
          </cell>
          <cell r="CC667">
            <v>42048</v>
          </cell>
          <cell r="CD667">
            <v>42052</v>
          </cell>
          <cell r="CE667">
            <v>42058</v>
          </cell>
        </row>
        <row r="668">
          <cell r="V668">
            <v>42047</v>
          </cell>
          <cell r="W668">
            <v>42047</v>
          </cell>
          <cell r="X668">
            <v>42018</v>
          </cell>
          <cell r="Y668">
            <v>42047</v>
          </cell>
          <cell r="Z668">
            <v>42047</v>
          </cell>
          <cell r="AA668">
            <v>42047</v>
          </cell>
          <cell r="AB668">
            <v>42051</v>
          </cell>
          <cell r="AC668">
            <v>42047</v>
          </cell>
          <cell r="AD668">
            <v>42047</v>
          </cell>
          <cell r="AE668">
            <v>42047</v>
          </cell>
          <cell r="AF668">
            <v>42047</v>
          </cell>
          <cell r="AG668">
            <v>42047</v>
          </cell>
          <cell r="AH668">
            <v>42055</v>
          </cell>
          <cell r="AI668">
            <v>42047</v>
          </cell>
          <cell r="AJ668">
            <v>42041</v>
          </cell>
          <cell r="AK668">
            <v>42047</v>
          </cell>
          <cell r="AL668">
            <v>42047</v>
          </cell>
          <cell r="AM668">
            <v>42027</v>
          </cell>
          <cell r="AN668">
            <v>42051</v>
          </cell>
          <cell r="AO668">
            <v>42048</v>
          </cell>
          <cell r="BL668">
            <v>42047</v>
          </cell>
          <cell r="BM668">
            <v>42047</v>
          </cell>
          <cell r="BN668">
            <v>42055</v>
          </cell>
          <cell r="BO668">
            <v>42047</v>
          </cell>
          <cell r="BP668">
            <v>42047</v>
          </cell>
          <cell r="BQ668">
            <v>42047</v>
          </cell>
          <cell r="BR668">
            <v>42051</v>
          </cell>
          <cell r="BS668">
            <v>42047</v>
          </cell>
          <cell r="BT668">
            <v>42047</v>
          </cell>
          <cell r="BU668">
            <v>42047</v>
          </cell>
          <cell r="BV668">
            <v>42047</v>
          </cell>
          <cell r="BW668">
            <v>42047</v>
          </cell>
          <cell r="BX668">
            <v>42055</v>
          </cell>
          <cell r="BY668">
            <v>42047</v>
          </cell>
          <cell r="BZ668">
            <v>42055</v>
          </cell>
          <cell r="CA668">
            <v>42047</v>
          </cell>
          <cell r="CB668">
            <v>42047</v>
          </cell>
          <cell r="CC668">
            <v>42047</v>
          </cell>
          <cell r="CD668">
            <v>42051</v>
          </cell>
          <cell r="CE668">
            <v>42055</v>
          </cell>
        </row>
        <row r="669">
          <cell r="V669">
            <v>42046</v>
          </cell>
          <cell r="W669">
            <v>42046</v>
          </cell>
          <cell r="X669">
            <v>42017</v>
          </cell>
          <cell r="Y669">
            <v>42046</v>
          </cell>
          <cell r="Z669">
            <v>42046</v>
          </cell>
          <cell r="AA669">
            <v>42046</v>
          </cell>
          <cell r="AB669">
            <v>42048</v>
          </cell>
          <cell r="AC669">
            <v>42046</v>
          </cell>
          <cell r="AD669">
            <v>42046</v>
          </cell>
          <cell r="AE669">
            <v>42046</v>
          </cell>
          <cell r="AF669">
            <v>42046</v>
          </cell>
          <cell r="AG669">
            <v>42046</v>
          </cell>
          <cell r="AH669">
            <v>42054</v>
          </cell>
          <cell r="AI669">
            <v>42046</v>
          </cell>
          <cell r="AJ669">
            <v>42040</v>
          </cell>
          <cell r="AK669">
            <v>42046</v>
          </cell>
          <cell r="AL669">
            <v>42046</v>
          </cell>
          <cell r="AM669">
            <v>42026</v>
          </cell>
          <cell r="AN669">
            <v>42048</v>
          </cell>
          <cell r="AO669">
            <v>42047</v>
          </cell>
          <cell r="BL669">
            <v>42046</v>
          </cell>
          <cell r="BM669">
            <v>42046</v>
          </cell>
          <cell r="BN669">
            <v>42054</v>
          </cell>
          <cell r="BO669">
            <v>42046</v>
          </cell>
          <cell r="BP669">
            <v>42046</v>
          </cell>
          <cell r="BQ669">
            <v>42046</v>
          </cell>
          <cell r="BR669">
            <v>42048</v>
          </cell>
          <cell r="BS669">
            <v>42046</v>
          </cell>
          <cell r="BT669">
            <v>42046</v>
          </cell>
          <cell r="BU669">
            <v>42046</v>
          </cell>
          <cell r="BV669">
            <v>42046</v>
          </cell>
          <cell r="BW669">
            <v>42046</v>
          </cell>
          <cell r="BX669">
            <v>42054</v>
          </cell>
          <cell r="BY669">
            <v>42046</v>
          </cell>
          <cell r="BZ669">
            <v>42054</v>
          </cell>
          <cell r="CA669">
            <v>42046</v>
          </cell>
          <cell r="CB669">
            <v>42046</v>
          </cell>
          <cell r="CC669">
            <v>42046</v>
          </cell>
          <cell r="CD669">
            <v>42048</v>
          </cell>
          <cell r="CE669">
            <v>42054</v>
          </cell>
        </row>
        <row r="670">
          <cell r="V670">
            <v>42045</v>
          </cell>
          <cell r="W670">
            <v>42045</v>
          </cell>
          <cell r="X670">
            <v>42016</v>
          </cell>
          <cell r="Y670">
            <v>42045</v>
          </cell>
          <cell r="Z670">
            <v>42045</v>
          </cell>
          <cell r="AA670">
            <v>42045</v>
          </cell>
          <cell r="AB670">
            <v>42047</v>
          </cell>
          <cell r="AC670">
            <v>42045</v>
          </cell>
          <cell r="AD670">
            <v>42045</v>
          </cell>
          <cell r="AE670">
            <v>42045</v>
          </cell>
          <cell r="AF670">
            <v>42045</v>
          </cell>
          <cell r="AG670">
            <v>42045</v>
          </cell>
          <cell r="AH670">
            <v>42053</v>
          </cell>
          <cell r="AI670">
            <v>42045</v>
          </cell>
          <cell r="AJ670">
            <v>42039</v>
          </cell>
          <cell r="AK670">
            <v>42045</v>
          </cell>
          <cell r="AL670">
            <v>42045</v>
          </cell>
          <cell r="AM670">
            <v>42025</v>
          </cell>
          <cell r="AN670">
            <v>42047</v>
          </cell>
          <cell r="AO670">
            <v>42046</v>
          </cell>
          <cell r="BL670">
            <v>42045</v>
          </cell>
          <cell r="BM670">
            <v>42045</v>
          </cell>
          <cell r="BN670">
            <v>42053</v>
          </cell>
          <cell r="BO670">
            <v>42045</v>
          </cell>
          <cell r="BP670">
            <v>42045</v>
          </cell>
          <cell r="BQ670">
            <v>42045</v>
          </cell>
          <cell r="BR670">
            <v>42047</v>
          </cell>
          <cell r="BS670">
            <v>42045</v>
          </cell>
          <cell r="BT670">
            <v>42045</v>
          </cell>
          <cell r="BU670">
            <v>42045</v>
          </cell>
          <cell r="BV670">
            <v>42045</v>
          </cell>
          <cell r="BW670">
            <v>42045</v>
          </cell>
          <cell r="BX670">
            <v>42053</v>
          </cell>
          <cell r="BY670">
            <v>42045</v>
          </cell>
          <cell r="BZ670">
            <v>42053</v>
          </cell>
          <cell r="CA670">
            <v>42045</v>
          </cell>
          <cell r="CB670">
            <v>42045</v>
          </cell>
          <cell r="CC670">
            <v>42045</v>
          </cell>
          <cell r="CD670">
            <v>42047</v>
          </cell>
          <cell r="CE670">
            <v>42053</v>
          </cell>
        </row>
        <row r="671">
          <cell r="V671">
            <v>42044</v>
          </cell>
          <cell r="W671">
            <v>42044</v>
          </cell>
          <cell r="X671">
            <v>42013</v>
          </cell>
          <cell r="Y671">
            <v>42044</v>
          </cell>
          <cell r="Z671">
            <v>42044</v>
          </cell>
          <cell r="AA671">
            <v>42044</v>
          </cell>
          <cell r="AB671">
            <v>42046</v>
          </cell>
          <cell r="AC671">
            <v>42044</v>
          </cell>
          <cell r="AD671">
            <v>42044</v>
          </cell>
          <cell r="AE671">
            <v>42044</v>
          </cell>
          <cell r="AF671">
            <v>42044</v>
          </cell>
          <cell r="AG671">
            <v>42044</v>
          </cell>
          <cell r="AH671">
            <v>42052</v>
          </cell>
          <cell r="AI671">
            <v>42044</v>
          </cell>
          <cell r="AJ671">
            <v>42038</v>
          </cell>
          <cell r="AK671">
            <v>42044</v>
          </cell>
          <cell r="AL671">
            <v>42044</v>
          </cell>
          <cell r="AM671">
            <v>42024</v>
          </cell>
          <cell r="AN671">
            <v>42046</v>
          </cell>
          <cell r="AO671">
            <v>42045</v>
          </cell>
          <cell r="BL671">
            <v>42044</v>
          </cell>
          <cell r="BM671">
            <v>42044</v>
          </cell>
          <cell r="BN671">
            <v>42052</v>
          </cell>
          <cell r="BO671">
            <v>42044</v>
          </cell>
          <cell r="BP671">
            <v>42044</v>
          </cell>
          <cell r="BQ671">
            <v>42044</v>
          </cell>
          <cell r="BR671">
            <v>42046</v>
          </cell>
          <cell r="BS671">
            <v>42044</v>
          </cell>
          <cell r="BT671">
            <v>42044</v>
          </cell>
          <cell r="BU671">
            <v>42044</v>
          </cell>
          <cell r="BV671">
            <v>42044</v>
          </cell>
          <cell r="BW671">
            <v>42044</v>
          </cell>
          <cell r="BX671">
            <v>42052</v>
          </cell>
          <cell r="BY671">
            <v>42044</v>
          </cell>
          <cell r="BZ671">
            <v>42052</v>
          </cell>
          <cell r="CA671">
            <v>42044</v>
          </cell>
          <cell r="CB671">
            <v>42044</v>
          </cell>
          <cell r="CC671">
            <v>42044</v>
          </cell>
          <cell r="CD671">
            <v>42046</v>
          </cell>
          <cell r="CE671">
            <v>42052</v>
          </cell>
        </row>
        <row r="672">
          <cell r="V672">
            <v>42041</v>
          </cell>
          <cell r="W672">
            <v>42041</v>
          </cell>
          <cell r="X672">
            <v>42012</v>
          </cell>
          <cell r="Y672">
            <v>42041</v>
          </cell>
          <cell r="Z672">
            <v>42041</v>
          </cell>
          <cell r="AA672">
            <v>42041</v>
          </cell>
          <cell r="AB672">
            <v>42045</v>
          </cell>
          <cell r="AC672">
            <v>42041</v>
          </cell>
          <cell r="AD672">
            <v>42041</v>
          </cell>
          <cell r="AE672">
            <v>42041</v>
          </cell>
          <cell r="AF672">
            <v>42041</v>
          </cell>
          <cell r="AG672">
            <v>42041</v>
          </cell>
          <cell r="AH672">
            <v>42051</v>
          </cell>
          <cell r="AI672">
            <v>42041</v>
          </cell>
          <cell r="AJ672">
            <v>42037</v>
          </cell>
          <cell r="AK672">
            <v>42041</v>
          </cell>
          <cell r="AL672">
            <v>42041</v>
          </cell>
          <cell r="AM672">
            <v>42023</v>
          </cell>
          <cell r="AN672">
            <v>42045</v>
          </cell>
          <cell r="AO672">
            <v>42044</v>
          </cell>
          <cell r="BL672">
            <v>42041</v>
          </cell>
          <cell r="BM672">
            <v>42041</v>
          </cell>
          <cell r="BN672">
            <v>42051</v>
          </cell>
          <cell r="BO672">
            <v>42041</v>
          </cell>
          <cell r="BP672">
            <v>42041</v>
          </cell>
          <cell r="BQ672">
            <v>42041</v>
          </cell>
          <cell r="BR672">
            <v>42045</v>
          </cell>
          <cell r="BS672">
            <v>42041</v>
          </cell>
          <cell r="BT672">
            <v>42041</v>
          </cell>
          <cell r="BU672">
            <v>42041</v>
          </cell>
          <cell r="BV672">
            <v>42041</v>
          </cell>
          <cell r="BW672">
            <v>42041</v>
          </cell>
          <cell r="BX672">
            <v>42051</v>
          </cell>
          <cell r="BY672">
            <v>42041</v>
          </cell>
          <cell r="BZ672">
            <v>42051</v>
          </cell>
          <cell r="CA672">
            <v>42041</v>
          </cell>
          <cell r="CB672">
            <v>42041</v>
          </cell>
          <cell r="CC672">
            <v>42041</v>
          </cell>
          <cell r="CD672">
            <v>42045</v>
          </cell>
          <cell r="CE672">
            <v>42051</v>
          </cell>
        </row>
        <row r="673">
          <cell r="V673">
            <v>42040</v>
          </cell>
          <cell r="W673">
            <v>42040</v>
          </cell>
          <cell r="X673">
            <v>42011</v>
          </cell>
          <cell r="Y673">
            <v>42040</v>
          </cell>
          <cell r="Z673">
            <v>42040</v>
          </cell>
          <cell r="AA673">
            <v>42040</v>
          </cell>
          <cell r="AB673">
            <v>42044</v>
          </cell>
          <cell r="AC673">
            <v>42040</v>
          </cell>
          <cell r="AD673">
            <v>42040</v>
          </cell>
          <cell r="AE673">
            <v>42040</v>
          </cell>
          <cell r="AF673">
            <v>42040</v>
          </cell>
          <cell r="AG673">
            <v>42040</v>
          </cell>
          <cell r="AH673">
            <v>42048</v>
          </cell>
          <cell r="AI673">
            <v>42040</v>
          </cell>
          <cell r="AJ673">
            <v>42034</v>
          </cell>
          <cell r="AK673">
            <v>42040</v>
          </cell>
          <cell r="AL673">
            <v>42040</v>
          </cell>
          <cell r="AM673">
            <v>42020</v>
          </cell>
          <cell r="AN673">
            <v>42044</v>
          </cell>
          <cell r="AO673">
            <v>42041</v>
          </cell>
          <cell r="BL673">
            <v>42040</v>
          </cell>
          <cell r="BM673">
            <v>42040</v>
          </cell>
          <cell r="BN673">
            <v>42048</v>
          </cell>
          <cell r="BO673">
            <v>42040</v>
          </cell>
          <cell r="BP673">
            <v>42040</v>
          </cell>
          <cell r="BQ673">
            <v>42040</v>
          </cell>
          <cell r="BR673">
            <v>42044</v>
          </cell>
          <cell r="BS673">
            <v>42040</v>
          </cell>
          <cell r="BT673">
            <v>42040</v>
          </cell>
          <cell r="BU673">
            <v>42040</v>
          </cell>
          <cell r="BV673">
            <v>42040</v>
          </cell>
          <cell r="BW673">
            <v>42040</v>
          </cell>
          <cell r="BX673">
            <v>42048</v>
          </cell>
          <cell r="BY673">
            <v>42040</v>
          </cell>
          <cell r="BZ673">
            <v>42048</v>
          </cell>
          <cell r="CA673">
            <v>42040</v>
          </cell>
          <cell r="CB673">
            <v>42040</v>
          </cell>
          <cell r="CC673">
            <v>42040</v>
          </cell>
          <cell r="CD673">
            <v>42044</v>
          </cell>
          <cell r="CE673">
            <v>42048</v>
          </cell>
        </row>
        <row r="674">
          <cell r="V674">
            <v>42039</v>
          </cell>
          <cell r="W674">
            <v>42039</v>
          </cell>
          <cell r="X674">
            <v>42010</v>
          </cell>
          <cell r="Y674">
            <v>42039</v>
          </cell>
          <cell r="Z674">
            <v>42039</v>
          </cell>
          <cell r="AA674">
            <v>42039</v>
          </cell>
          <cell r="AB674">
            <v>42041</v>
          </cell>
          <cell r="AC674">
            <v>42039</v>
          </cell>
          <cell r="AD674">
            <v>42039</v>
          </cell>
          <cell r="AE674">
            <v>42039</v>
          </cell>
          <cell r="AF674">
            <v>42039</v>
          </cell>
          <cell r="AG674">
            <v>42039</v>
          </cell>
          <cell r="AH674">
            <v>42047</v>
          </cell>
          <cell r="AI674">
            <v>42039</v>
          </cell>
          <cell r="AJ674">
            <v>42033</v>
          </cell>
          <cell r="AK674">
            <v>42039</v>
          </cell>
          <cell r="AL674">
            <v>42039</v>
          </cell>
          <cell r="AM674">
            <v>42019</v>
          </cell>
          <cell r="AN674">
            <v>42041</v>
          </cell>
          <cell r="AO674">
            <v>42040</v>
          </cell>
          <cell r="BL674">
            <v>42039</v>
          </cell>
          <cell r="BM674">
            <v>42039</v>
          </cell>
          <cell r="BN674">
            <v>42047</v>
          </cell>
          <cell r="BO674">
            <v>42039</v>
          </cell>
          <cell r="BP674">
            <v>42039</v>
          </cell>
          <cell r="BQ674">
            <v>42039</v>
          </cell>
          <cell r="BR674">
            <v>42041</v>
          </cell>
          <cell r="BS674">
            <v>42039</v>
          </cell>
          <cell r="BT674">
            <v>42039</v>
          </cell>
          <cell r="BU674">
            <v>42039</v>
          </cell>
          <cell r="BV674">
            <v>42039</v>
          </cell>
          <cell r="BW674">
            <v>42039</v>
          </cell>
          <cell r="BX674">
            <v>42047</v>
          </cell>
          <cell r="BY674">
            <v>42039</v>
          </cell>
          <cell r="BZ674">
            <v>42047</v>
          </cell>
          <cell r="CA674">
            <v>42039</v>
          </cell>
          <cell r="CB674">
            <v>42039</v>
          </cell>
          <cell r="CC674">
            <v>42039</v>
          </cell>
          <cell r="CD674">
            <v>42041</v>
          </cell>
          <cell r="CE674">
            <v>42047</v>
          </cell>
        </row>
        <row r="675">
          <cell r="V675">
            <v>42038</v>
          </cell>
          <cell r="W675">
            <v>42038</v>
          </cell>
          <cell r="X675">
            <v>42009</v>
          </cell>
          <cell r="Y675">
            <v>42038</v>
          </cell>
          <cell r="Z675">
            <v>42038</v>
          </cell>
          <cell r="AA675">
            <v>42038</v>
          </cell>
          <cell r="AB675">
            <v>42040</v>
          </cell>
          <cell r="AC675">
            <v>42038</v>
          </cell>
          <cell r="AD675">
            <v>42038</v>
          </cell>
          <cell r="AE675">
            <v>42038</v>
          </cell>
          <cell r="AF675">
            <v>42038</v>
          </cell>
          <cell r="AG675">
            <v>42038</v>
          </cell>
          <cell r="AH675">
            <v>42046</v>
          </cell>
          <cell r="AI675">
            <v>42038</v>
          </cell>
          <cell r="AJ675">
            <v>42032</v>
          </cell>
          <cell r="AK675">
            <v>42038</v>
          </cell>
          <cell r="AL675">
            <v>42038</v>
          </cell>
          <cell r="AM675">
            <v>42018</v>
          </cell>
          <cell r="AN675">
            <v>42040</v>
          </cell>
          <cell r="AO675">
            <v>42039</v>
          </cell>
          <cell r="BL675">
            <v>42038</v>
          </cell>
          <cell r="BM675">
            <v>42038</v>
          </cell>
          <cell r="BN675">
            <v>42046</v>
          </cell>
          <cell r="BO675">
            <v>42038</v>
          </cell>
          <cell r="BP675">
            <v>42038</v>
          </cell>
          <cell r="BQ675">
            <v>42038</v>
          </cell>
          <cell r="BR675">
            <v>42040</v>
          </cell>
          <cell r="BS675">
            <v>42038</v>
          </cell>
          <cell r="BT675">
            <v>42038</v>
          </cell>
          <cell r="BU675">
            <v>42038</v>
          </cell>
          <cell r="BV675">
            <v>42038</v>
          </cell>
          <cell r="BW675">
            <v>42038</v>
          </cell>
          <cell r="BX675">
            <v>42046</v>
          </cell>
          <cell r="BY675">
            <v>42038</v>
          </cell>
          <cell r="BZ675">
            <v>42046</v>
          </cell>
          <cell r="CA675">
            <v>42038</v>
          </cell>
          <cell r="CB675">
            <v>42038</v>
          </cell>
          <cell r="CC675">
            <v>42038</v>
          </cell>
          <cell r="CD675">
            <v>42040</v>
          </cell>
          <cell r="CE675">
            <v>42046</v>
          </cell>
        </row>
        <row r="676">
          <cell r="V676">
            <v>42037</v>
          </cell>
          <cell r="W676">
            <v>42037</v>
          </cell>
          <cell r="X676">
            <v>42006</v>
          </cell>
          <cell r="Y676">
            <v>42037</v>
          </cell>
          <cell r="Z676">
            <v>42037</v>
          </cell>
          <cell r="AA676">
            <v>42037</v>
          </cell>
          <cell r="AB676">
            <v>42039</v>
          </cell>
          <cell r="AC676">
            <v>42037</v>
          </cell>
          <cell r="AD676">
            <v>42037</v>
          </cell>
          <cell r="AE676">
            <v>42037</v>
          </cell>
          <cell r="AF676">
            <v>42037</v>
          </cell>
          <cell r="AG676">
            <v>42037</v>
          </cell>
          <cell r="AH676">
            <v>42045</v>
          </cell>
          <cell r="AI676">
            <v>42037</v>
          </cell>
          <cell r="AJ676">
            <v>42031</v>
          </cell>
          <cell r="AK676">
            <v>42037</v>
          </cell>
          <cell r="AL676">
            <v>42037</v>
          </cell>
          <cell r="AM676">
            <v>42017</v>
          </cell>
          <cell r="AN676">
            <v>42039</v>
          </cell>
          <cell r="AO676">
            <v>42038</v>
          </cell>
          <cell r="BL676">
            <v>42037</v>
          </cell>
          <cell r="BM676">
            <v>42037</v>
          </cell>
          <cell r="BN676">
            <v>42045</v>
          </cell>
          <cell r="BO676">
            <v>42037</v>
          </cell>
          <cell r="BP676">
            <v>42037</v>
          </cell>
          <cell r="BQ676">
            <v>42037</v>
          </cell>
          <cell r="BR676">
            <v>42039</v>
          </cell>
          <cell r="BS676">
            <v>42037</v>
          </cell>
          <cell r="BT676">
            <v>42037</v>
          </cell>
          <cell r="BU676">
            <v>42037</v>
          </cell>
          <cell r="BV676">
            <v>42037</v>
          </cell>
          <cell r="BW676">
            <v>42037</v>
          </cell>
          <cell r="BX676">
            <v>42045</v>
          </cell>
          <cell r="BY676">
            <v>42037</v>
          </cell>
          <cell r="BZ676">
            <v>42045</v>
          </cell>
          <cell r="CA676">
            <v>42037</v>
          </cell>
          <cell r="CB676">
            <v>42037</v>
          </cell>
          <cell r="CC676">
            <v>42037</v>
          </cell>
          <cell r="CD676">
            <v>42039</v>
          </cell>
          <cell r="CE676">
            <v>42045</v>
          </cell>
        </row>
        <row r="677">
          <cell r="V677">
            <v>42034</v>
          </cell>
          <cell r="W677">
            <v>42034</v>
          </cell>
          <cell r="X677">
            <v>42004</v>
          </cell>
          <cell r="Y677">
            <v>42034</v>
          </cell>
          <cell r="Z677">
            <v>42034</v>
          </cell>
          <cell r="AA677">
            <v>42034</v>
          </cell>
          <cell r="AB677">
            <v>42038</v>
          </cell>
          <cell r="AC677">
            <v>42034</v>
          </cell>
          <cell r="AD677">
            <v>42034</v>
          </cell>
          <cell r="AE677">
            <v>42034</v>
          </cell>
          <cell r="AF677">
            <v>42034</v>
          </cell>
          <cell r="AG677">
            <v>42034</v>
          </cell>
          <cell r="AH677">
            <v>42044</v>
          </cell>
          <cell r="AI677">
            <v>42034</v>
          </cell>
          <cell r="AJ677">
            <v>42030</v>
          </cell>
          <cell r="AK677">
            <v>42034</v>
          </cell>
          <cell r="AL677">
            <v>42034</v>
          </cell>
          <cell r="AM677">
            <v>42016</v>
          </cell>
          <cell r="AN677">
            <v>42038</v>
          </cell>
          <cell r="AO677">
            <v>42037</v>
          </cell>
          <cell r="BL677">
            <v>42034</v>
          </cell>
          <cell r="BM677">
            <v>42034</v>
          </cell>
          <cell r="BN677">
            <v>42044</v>
          </cell>
          <cell r="BO677">
            <v>42034</v>
          </cell>
          <cell r="BP677">
            <v>42034</v>
          </cell>
          <cell r="BQ677">
            <v>42034</v>
          </cell>
          <cell r="BR677">
            <v>42038</v>
          </cell>
          <cell r="BS677">
            <v>42034</v>
          </cell>
          <cell r="BT677">
            <v>42034</v>
          </cell>
          <cell r="BU677">
            <v>42034</v>
          </cell>
          <cell r="BV677">
            <v>42034</v>
          </cell>
          <cell r="BW677">
            <v>42034</v>
          </cell>
          <cell r="BX677">
            <v>42044</v>
          </cell>
          <cell r="BY677">
            <v>42034</v>
          </cell>
          <cell r="BZ677">
            <v>42044</v>
          </cell>
          <cell r="CA677">
            <v>42034</v>
          </cell>
          <cell r="CB677">
            <v>42034</v>
          </cell>
          <cell r="CC677">
            <v>42034</v>
          </cell>
          <cell r="CD677">
            <v>42038</v>
          </cell>
          <cell r="CE677">
            <v>42044</v>
          </cell>
        </row>
        <row r="678">
          <cell r="V678">
            <v>42033</v>
          </cell>
          <cell r="W678">
            <v>42033</v>
          </cell>
          <cell r="X678">
            <v>42003</v>
          </cell>
          <cell r="Y678">
            <v>42033</v>
          </cell>
          <cell r="Z678">
            <v>42033</v>
          </cell>
          <cell r="AA678">
            <v>42033</v>
          </cell>
          <cell r="AB678">
            <v>42037</v>
          </cell>
          <cell r="AC678">
            <v>42033</v>
          </cell>
          <cell r="AD678">
            <v>42033</v>
          </cell>
          <cell r="AE678">
            <v>42033</v>
          </cell>
          <cell r="AF678">
            <v>42033</v>
          </cell>
          <cell r="AG678">
            <v>42033</v>
          </cell>
          <cell r="AH678">
            <v>42041</v>
          </cell>
          <cell r="AI678">
            <v>42033</v>
          </cell>
          <cell r="AJ678">
            <v>42027</v>
          </cell>
          <cell r="AK678">
            <v>42033</v>
          </cell>
          <cell r="AL678">
            <v>42033</v>
          </cell>
          <cell r="AM678">
            <v>42013</v>
          </cell>
          <cell r="AN678">
            <v>42037</v>
          </cell>
          <cell r="AO678">
            <v>42034</v>
          </cell>
          <cell r="BL678">
            <v>42033</v>
          </cell>
          <cell r="BM678">
            <v>42033</v>
          </cell>
          <cell r="BN678">
            <v>42041</v>
          </cell>
          <cell r="BO678">
            <v>42033</v>
          </cell>
          <cell r="BP678">
            <v>42033</v>
          </cell>
          <cell r="BQ678">
            <v>42033</v>
          </cell>
          <cell r="BR678">
            <v>42037</v>
          </cell>
          <cell r="BS678">
            <v>42033</v>
          </cell>
          <cell r="BT678">
            <v>42033</v>
          </cell>
          <cell r="BU678">
            <v>42033</v>
          </cell>
          <cell r="BV678">
            <v>42033</v>
          </cell>
          <cell r="BW678">
            <v>42033</v>
          </cell>
          <cell r="BX678">
            <v>42041</v>
          </cell>
          <cell r="BY678">
            <v>42033</v>
          </cell>
          <cell r="BZ678">
            <v>42041</v>
          </cell>
          <cell r="CA678">
            <v>42033</v>
          </cell>
          <cell r="CB678">
            <v>42033</v>
          </cell>
          <cell r="CC678">
            <v>42033</v>
          </cell>
          <cell r="CD678">
            <v>42037</v>
          </cell>
          <cell r="CE678">
            <v>42041</v>
          </cell>
        </row>
        <row r="679">
          <cell r="V679">
            <v>42032</v>
          </cell>
          <cell r="W679">
            <v>42032</v>
          </cell>
          <cell r="X679">
            <v>42002</v>
          </cell>
          <cell r="Y679">
            <v>42032</v>
          </cell>
          <cell r="Z679">
            <v>42032</v>
          </cell>
          <cell r="AA679">
            <v>42032</v>
          </cell>
          <cell r="AB679">
            <v>42034</v>
          </cell>
          <cell r="AC679">
            <v>42032</v>
          </cell>
          <cell r="AD679">
            <v>42032</v>
          </cell>
          <cell r="AE679">
            <v>42032</v>
          </cell>
          <cell r="AF679">
            <v>42032</v>
          </cell>
          <cell r="AG679">
            <v>42032</v>
          </cell>
          <cell r="AH679">
            <v>42040</v>
          </cell>
          <cell r="AI679">
            <v>42032</v>
          </cell>
          <cell r="AJ679">
            <v>42026</v>
          </cell>
          <cell r="AK679">
            <v>42032</v>
          </cell>
          <cell r="AL679">
            <v>42032</v>
          </cell>
          <cell r="AM679">
            <v>42012</v>
          </cell>
          <cell r="AN679">
            <v>42034</v>
          </cell>
          <cell r="AO679">
            <v>42033</v>
          </cell>
          <cell r="BL679">
            <v>42032</v>
          </cell>
          <cell r="BM679">
            <v>42032</v>
          </cell>
          <cell r="BN679">
            <v>42040</v>
          </cell>
          <cell r="BO679">
            <v>42032</v>
          </cell>
          <cell r="BP679">
            <v>42032</v>
          </cell>
          <cell r="BQ679">
            <v>42032</v>
          </cell>
          <cell r="BR679">
            <v>42034</v>
          </cell>
          <cell r="BS679">
            <v>42032</v>
          </cell>
          <cell r="BT679">
            <v>42032</v>
          </cell>
          <cell r="BU679">
            <v>42032</v>
          </cell>
          <cell r="BV679">
            <v>42032</v>
          </cell>
          <cell r="BW679">
            <v>42032</v>
          </cell>
          <cell r="BX679">
            <v>42040</v>
          </cell>
          <cell r="BY679">
            <v>42032</v>
          </cell>
          <cell r="BZ679">
            <v>42040</v>
          </cell>
          <cell r="CA679">
            <v>42032</v>
          </cell>
          <cell r="CB679">
            <v>42032</v>
          </cell>
          <cell r="CC679">
            <v>42032</v>
          </cell>
          <cell r="CD679">
            <v>42034</v>
          </cell>
          <cell r="CE679">
            <v>42040</v>
          </cell>
        </row>
        <row r="680">
          <cell r="V680">
            <v>42031</v>
          </cell>
          <cell r="W680">
            <v>42031</v>
          </cell>
          <cell r="X680">
            <v>41999</v>
          </cell>
          <cell r="Y680">
            <v>42031</v>
          </cell>
          <cell r="Z680">
            <v>42031</v>
          </cell>
          <cell r="AA680">
            <v>42031</v>
          </cell>
          <cell r="AB680">
            <v>42033</v>
          </cell>
          <cell r="AC680">
            <v>42031</v>
          </cell>
          <cell r="AD680">
            <v>42031</v>
          </cell>
          <cell r="AE680">
            <v>42031</v>
          </cell>
          <cell r="AF680">
            <v>42031</v>
          </cell>
          <cell r="AG680">
            <v>42031</v>
          </cell>
          <cell r="AH680">
            <v>42039</v>
          </cell>
          <cell r="AI680">
            <v>42031</v>
          </cell>
          <cell r="AJ680">
            <v>42025</v>
          </cell>
          <cell r="AK680">
            <v>42031</v>
          </cell>
          <cell r="AL680">
            <v>42031</v>
          </cell>
          <cell r="AM680">
            <v>42011</v>
          </cell>
          <cell r="AN680">
            <v>42033</v>
          </cell>
          <cell r="AO680">
            <v>42032</v>
          </cell>
          <cell r="BL680">
            <v>42031</v>
          </cell>
          <cell r="BM680">
            <v>42031</v>
          </cell>
          <cell r="BN680">
            <v>42039</v>
          </cell>
          <cell r="BO680">
            <v>42031</v>
          </cell>
          <cell r="BP680">
            <v>42031</v>
          </cell>
          <cell r="BQ680">
            <v>42031</v>
          </cell>
          <cell r="BR680">
            <v>42033</v>
          </cell>
          <cell r="BS680">
            <v>42031</v>
          </cell>
          <cell r="BT680">
            <v>42031</v>
          </cell>
          <cell r="BU680">
            <v>42031</v>
          </cell>
          <cell r="BV680">
            <v>42031</v>
          </cell>
          <cell r="BW680">
            <v>42031</v>
          </cell>
          <cell r="BX680">
            <v>42039</v>
          </cell>
          <cell r="BY680">
            <v>42031</v>
          </cell>
          <cell r="BZ680">
            <v>42039</v>
          </cell>
          <cell r="CA680">
            <v>42031</v>
          </cell>
          <cell r="CB680">
            <v>42031</v>
          </cell>
          <cell r="CC680">
            <v>42031</v>
          </cell>
          <cell r="CD680">
            <v>42033</v>
          </cell>
          <cell r="CE680">
            <v>42039</v>
          </cell>
        </row>
        <row r="681">
          <cell r="V681">
            <v>42030</v>
          </cell>
          <cell r="W681">
            <v>42030</v>
          </cell>
          <cell r="X681">
            <v>41997</v>
          </cell>
          <cell r="Y681">
            <v>42030</v>
          </cell>
          <cell r="Z681">
            <v>42030</v>
          </cell>
          <cell r="AA681">
            <v>42030</v>
          </cell>
          <cell r="AB681">
            <v>42032</v>
          </cell>
          <cell r="AC681">
            <v>42030</v>
          </cell>
          <cell r="AD681">
            <v>42030</v>
          </cell>
          <cell r="AE681">
            <v>42030</v>
          </cell>
          <cell r="AF681">
            <v>42030</v>
          </cell>
          <cell r="AG681">
            <v>42030</v>
          </cell>
          <cell r="AH681">
            <v>42038</v>
          </cell>
          <cell r="AI681">
            <v>42030</v>
          </cell>
          <cell r="AJ681">
            <v>42024</v>
          </cell>
          <cell r="AK681">
            <v>42030</v>
          </cell>
          <cell r="AL681">
            <v>42030</v>
          </cell>
          <cell r="AM681">
            <v>42010</v>
          </cell>
          <cell r="AN681">
            <v>42032</v>
          </cell>
          <cell r="AO681">
            <v>42031</v>
          </cell>
          <cell r="BL681">
            <v>42030</v>
          </cell>
          <cell r="BM681">
            <v>42030</v>
          </cell>
          <cell r="BN681">
            <v>42038</v>
          </cell>
          <cell r="BO681">
            <v>42030</v>
          </cell>
          <cell r="BP681">
            <v>42030</v>
          </cell>
          <cell r="BQ681">
            <v>42030</v>
          </cell>
          <cell r="BR681">
            <v>42032</v>
          </cell>
          <cell r="BS681">
            <v>42030</v>
          </cell>
          <cell r="BT681">
            <v>42030</v>
          </cell>
          <cell r="BU681">
            <v>42030</v>
          </cell>
          <cell r="BV681">
            <v>42030</v>
          </cell>
          <cell r="BW681">
            <v>42030</v>
          </cell>
          <cell r="BX681">
            <v>42038</v>
          </cell>
          <cell r="BY681">
            <v>42030</v>
          </cell>
          <cell r="BZ681">
            <v>42038</v>
          </cell>
          <cell r="CA681">
            <v>42030</v>
          </cell>
          <cell r="CB681">
            <v>42030</v>
          </cell>
          <cell r="CC681">
            <v>42030</v>
          </cell>
          <cell r="CD681">
            <v>42032</v>
          </cell>
          <cell r="CE681">
            <v>42038</v>
          </cell>
        </row>
        <row r="682">
          <cell r="V682">
            <v>42027</v>
          </cell>
          <cell r="W682">
            <v>42027</v>
          </cell>
          <cell r="X682">
            <v>41996</v>
          </cell>
          <cell r="Y682">
            <v>42027</v>
          </cell>
          <cell r="Z682">
            <v>42027</v>
          </cell>
          <cell r="AA682">
            <v>42027</v>
          </cell>
          <cell r="AB682">
            <v>42031</v>
          </cell>
          <cell r="AC682">
            <v>42027</v>
          </cell>
          <cell r="AD682">
            <v>42027</v>
          </cell>
          <cell r="AE682">
            <v>42027</v>
          </cell>
          <cell r="AF682">
            <v>42027</v>
          </cell>
          <cell r="AG682">
            <v>42027</v>
          </cell>
          <cell r="AH682">
            <v>42037</v>
          </cell>
          <cell r="AI682">
            <v>42027</v>
          </cell>
          <cell r="AJ682">
            <v>42023</v>
          </cell>
          <cell r="AK682">
            <v>42027</v>
          </cell>
          <cell r="AL682">
            <v>42027</v>
          </cell>
          <cell r="AM682">
            <v>42009</v>
          </cell>
          <cell r="AN682">
            <v>42031</v>
          </cell>
          <cell r="AO682">
            <v>42030</v>
          </cell>
          <cell r="BL682">
            <v>42027</v>
          </cell>
          <cell r="BM682">
            <v>42027</v>
          </cell>
          <cell r="BN682">
            <v>42037</v>
          </cell>
          <cell r="BO682">
            <v>42027</v>
          </cell>
          <cell r="BP682">
            <v>42027</v>
          </cell>
          <cell r="BQ682">
            <v>42027</v>
          </cell>
          <cell r="BR682">
            <v>42031</v>
          </cell>
          <cell r="BS682">
            <v>42027</v>
          </cell>
          <cell r="BT682">
            <v>42027</v>
          </cell>
          <cell r="BU682">
            <v>42027</v>
          </cell>
          <cell r="BV682">
            <v>42027</v>
          </cell>
          <cell r="BW682">
            <v>42027</v>
          </cell>
          <cell r="BX682">
            <v>42037</v>
          </cell>
          <cell r="BY682">
            <v>42027</v>
          </cell>
          <cell r="BZ682">
            <v>42037</v>
          </cell>
          <cell r="CA682">
            <v>42027</v>
          </cell>
          <cell r="CB682">
            <v>42027</v>
          </cell>
          <cell r="CC682">
            <v>42027</v>
          </cell>
          <cell r="CD682">
            <v>42031</v>
          </cell>
          <cell r="CE682">
            <v>42037</v>
          </cell>
        </row>
        <row r="683">
          <cell r="V683">
            <v>42026</v>
          </cell>
          <cell r="W683">
            <v>42026</v>
          </cell>
          <cell r="X683">
            <v>41995</v>
          </cell>
          <cell r="Y683">
            <v>42026</v>
          </cell>
          <cell r="Z683">
            <v>42026</v>
          </cell>
          <cell r="AA683">
            <v>42026</v>
          </cell>
          <cell r="AB683">
            <v>42030</v>
          </cell>
          <cell r="AC683">
            <v>42026</v>
          </cell>
          <cell r="AD683">
            <v>42026</v>
          </cell>
          <cell r="AE683">
            <v>42026</v>
          </cell>
          <cell r="AF683">
            <v>42026</v>
          </cell>
          <cell r="AG683">
            <v>42026</v>
          </cell>
          <cell r="AH683">
            <v>42034</v>
          </cell>
          <cell r="AI683">
            <v>42026</v>
          </cell>
          <cell r="AJ683">
            <v>42020</v>
          </cell>
          <cell r="AK683">
            <v>42026</v>
          </cell>
          <cell r="AL683">
            <v>42026</v>
          </cell>
          <cell r="AM683">
            <v>42006</v>
          </cell>
          <cell r="AN683">
            <v>42030</v>
          </cell>
          <cell r="AO683">
            <v>42027</v>
          </cell>
          <cell r="BL683">
            <v>42026</v>
          </cell>
          <cell r="BM683">
            <v>42026</v>
          </cell>
          <cell r="BN683">
            <v>42034</v>
          </cell>
          <cell r="BO683">
            <v>42026</v>
          </cell>
          <cell r="BP683">
            <v>42026</v>
          </cell>
          <cell r="BQ683">
            <v>42026</v>
          </cell>
          <cell r="BR683">
            <v>42030</v>
          </cell>
          <cell r="BS683">
            <v>42026</v>
          </cell>
          <cell r="BT683">
            <v>42026</v>
          </cell>
          <cell r="BU683">
            <v>42026</v>
          </cell>
          <cell r="BV683">
            <v>42026</v>
          </cell>
          <cell r="BW683">
            <v>42026</v>
          </cell>
          <cell r="BX683">
            <v>42034</v>
          </cell>
          <cell r="BY683">
            <v>42026</v>
          </cell>
          <cell r="BZ683">
            <v>42034</v>
          </cell>
          <cell r="CA683">
            <v>42026</v>
          </cell>
          <cell r="CB683">
            <v>42026</v>
          </cell>
          <cell r="CC683">
            <v>42026</v>
          </cell>
          <cell r="CD683">
            <v>42030</v>
          </cell>
          <cell r="CE683">
            <v>42034</v>
          </cell>
        </row>
        <row r="684">
          <cell r="V684">
            <v>42025</v>
          </cell>
          <cell r="W684">
            <v>42025</v>
          </cell>
          <cell r="X684">
            <v>41992</v>
          </cell>
          <cell r="Y684">
            <v>42025</v>
          </cell>
          <cell r="Z684">
            <v>42025</v>
          </cell>
          <cell r="AA684">
            <v>42025</v>
          </cell>
          <cell r="AB684">
            <v>42027</v>
          </cell>
          <cell r="AC684">
            <v>42025</v>
          </cell>
          <cell r="AD684">
            <v>42025</v>
          </cell>
          <cell r="AE684">
            <v>42025</v>
          </cell>
          <cell r="AF684">
            <v>42025</v>
          </cell>
          <cell r="AG684">
            <v>42025</v>
          </cell>
          <cell r="AH684">
            <v>42033</v>
          </cell>
          <cell r="AI684">
            <v>42025</v>
          </cell>
          <cell r="AJ684">
            <v>42019</v>
          </cell>
          <cell r="AK684">
            <v>42025</v>
          </cell>
          <cell r="AL684">
            <v>42025</v>
          </cell>
          <cell r="AM684">
            <v>42005</v>
          </cell>
          <cell r="AN684">
            <v>42027</v>
          </cell>
          <cell r="AO684">
            <v>42026</v>
          </cell>
          <cell r="BL684">
            <v>42025</v>
          </cell>
          <cell r="BM684">
            <v>42025</v>
          </cell>
          <cell r="BN684">
            <v>42033</v>
          </cell>
          <cell r="BO684">
            <v>42025</v>
          </cell>
          <cell r="BP684">
            <v>42025</v>
          </cell>
          <cell r="BQ684">
            <v>42025</v>
          </cell>
          <cell r="BR684">
            <v>42027</v>
          </cell>
          <cell r="BS684">
            <v>42025</v>
          </cell>
          <cell r="BT684">
            <v>42025</v>
          </cell>
          <cell r="BU684">
            <v>42025</v>
          </cell>
          <cell r="BV684">
            <v>42025</v>
          </cell>
          <cell r="BW684">
            <v>42025</v>
          </cell>
          <cell r="BX684">
            <v>42033</v>
          </cell>
          <cell r="BY684">
            <v>42025</v>
          </cell>
          <cell r="BZ684">
            <v>42033</v>
          </cell>
          <cell r="CA684">
            <v>42025</v>
          </cell>
          <cell r="CB684">
            <v>42025</v>
          </cell>
          <cell r="CC684">
            <v>42025</v>
          </cell>
          <cell r="CD684">
            <v>42027</v>
          </cell>
          <cell r="CE684">
            <v>42033</v>
          </cell>
        </row>
        <row r="685">
          <cell r="V685">
            <v>42024</v>
          </cell>
          <cell r="W685">
            <v>42024</v>
          </cell>
          <cell r="X685">
            <v>41991</v>
          </cell>
          <cell r="Y685">
            <v>42024</v>
          </cell>
          <cell r="Z685">
            <v>42024</v>
          </cell>
          <cell r="AA685">
            <v>42024</v>
          </cell>
          <cell r="AB685">
            <v>42026</v>
          </cell>
          <cell r="AC685">
            <v>42024</v>
          </cell>
          <cell r="AD685">
            <v>42024</v>
          </cell>
          <cell r="AE685">
            <v>42024</v>
          </cell>
          <cell r="AF685">
            <v>42024</v>
          </cell>
          <cell r="AG685">
            <v>42024</v>
          </cell>
          <cell r="AH685">
            <v>42032</v>
          </cell>
          <cell r="AI685">
            <v>42024</v>
          </cell>
          <cell r="AJ685">
            <v>42018</v>
          </cell>
          <cell r="AK685">
            <v>42024</v>
          </cell>
          <cell r="AL685">
            <v>42024</v>
          </cell>
          <cell r="AM685">
            <v>42004</v>
          </cell>
          <cell r="AN685">
            <v>42026</v>
          </cell>
          <cell r="AO685">
            <v>42025</v>
          </cell>
          <cell r="BL685">
            <v>42024</v>
          </cell>
          <cell r="BM685">
            <v>42024</v>
          </cell>
          <cell r="BN685">
            <v>42032</v>
          </cell>
          <cell r="BO685">
            <v>42024</v>
          </cell>
          <cell r="BP685">
            <v>42024</v>
          </cell>
          <cell r="BQ685">
            <v>42024</v>
          </cell>
          <cell r="BR685">
            <v>42026</v>
          </cell>
          <cell r="BS685">
            <v>42024</v>
          </cell>
          <cell r="BT685">
            <v>42024</v>
          </cell>
          <cell r="BU685">
            <v>42024</v>
          </cell>
          <cell r="BV685">
            <v>42024</v>
          </cell>
          <cell r="BW685">
            <v>42024</v>
          </cell>
          <cell r="BX685">
            <v>42032</v>
          </cell>
          <cell r="BY685">
            <v>42024</v>
          </cell>
          <cell r="BZ685">
            <v>42032</v>
          </cell>
          <cell r="CA685">
            <v>42024</v>
          </cell>
          <cell r="CB685">
            <v>42024</v>
          </cell>
          <cell r="CC685">
            <v>42024</v>
          </cell>
          <cell r="CD685">
            <v>42026</v>
          </cell>
          <cell r="CE685">
            <v>42032</v>
          </cell>
        </row>
        <row r="686">
          <cell r="V686">
            <v>42020</v>
          </cell>
          <cell r="W686">
            <v>42020</v>
          </cell>
          <cell r="X686">
            <v>41990</v>
          </cell>
          <cell r="Y686">
            <v>42020</v>
          </cell>
          <cell r="Z686">
            <v>42020</v>
          </cell>
          <cell r="AA686">
            <v>42020</v>
          </cell>
          <cell r="AB686">
            <v>42025</v>
          </cell>
          <cell r="AC686">
            <v>42020</v>
          </cell>
          <cell r="AD686">
            <v>42020</v>
          </cell>
          <cell r="AE686">
            <v>42020</v>
          </cell>
          <cell r="AF686">
            <v>42020</v>
          </cell>
          <cell r="AG686">
            <v>42020</v>
          </cell>
          <cell r="AH686">
            <v>42031</v>
          </cell>
          <cell r="AI686">
            <v>42020</v>
          </cell>
          <cell r="AJ686">
            <v>42017</v>
          </cell>
          <cell r="AK686">
            <v>42020</v>
          </cell>
          <cell r="AL686">
            <v>42020</v>
          </cell>
          <cell r="AM686">
            <v>42003</v>
          </cell>
          <cell r="AN686">
            <v>42025</v>
          </cell>
          <cell r="AO686">
            <v>42024</v>
          </cell>
          <cell r="BL686">
            <v>42020</v>
          </cell>
          <cell r="BM686">
            <v>42020</v>
          </cell>
          <cell r="BN686">
            <v>42031</v>
          </cell>
          <cell r="BO686">
            <v>42020</v>
          </cell>
          <cell r="BP686">
            <v>42020</v>
          </cell>
          <cell r="BQ686">
            <v>42020</v>
          </cell>
          <cell r="BR686">
            <v>42025</v>
          </cell>
          <cell r="BS686">
            <v>42020</v>
          </cell>
          <cell r="BT686">
            <v>42020</v>
          </cell>
          <cell r="BU686">
            <v>42020</v>
          </cell>
          <cell r="BV686">
            <v>42020</v>
          </cell>
          <cell r="BW686">
            <v>42020</v>
          </cell>
          <cell r="BX686">
            <v>42031</v>
          </cell>
          <cell r="BY686">
            <v>42020</v>
          </cell>
          <cell r="BZ686">
            <v>42031</v>
          </cell>
          <cell r="CA686">
            <v>42020</v>
          </cell>
          <cell r="CB686">
            <v>42020</v>
          </cell>
          <cell r="CC686">
            <v>42020</v>
          </cell>
          <cell r="CD686">
            <v>42025</v>
          </cell>
          <cell r="CE686">
            <v>42031</v>
          </cell>
        </row>
        <row r="687">
          <cell r="V687">
            <v>42019</v>
          </cell>
          <cell r="W687">
            <v>42019</v>
          </cell>
          <cell r="X687">
            <v>41989</v>
          </cell>
          <cell r="Y687">
            <v>42019</v>
          </cell>
          <cell r="Z687">
            <v>42019</v>
          </cell>
          <cell r="AA687">
            <v>42019</v>
          </cell>
          <cell r="AB687">
            <v>42024</v>
          </cell>
          <cell r="AC687">
            <v>42019</v>
          </cell>
          <cell r="AD687">
            <v>42019</v>
          </cell>
          <cell r="AE687">
            <v>42019</v>
          </cell>
          <cell r="AF687">
            <v>42019</v>
          </cell>
          <cell r="AG687">
            <v>42019</v>
          </cell>
          <cell r="AH687">
            <v>42030</v>
          </cell>
          <cell r="AI687">
            <v>42019</v>
          </cell>
          <cell r="AJ687">
            <v>42016</v>
          </cell>
          <cell r="AK687">
            <v>42019</v>
          </cell>
          <cell r="AL687">
            <v>42019</v>
          </cell>
          <cell r="AM687">
            <v>42002</v>
          </cell>
          <cell r="AN687">
            <v>42024</v>
          </cell>
          <cell r="AO687">
            <v>42023</v>
          </cell>
          <cell r="BL687">
            <v>42019</v>
          </cell>
          <cell r="BM687">
            <v>42019</v>
          </cell>
          <cell r="BN687">
            <v>42030</v>
          </cell>
          <cell r="BO687">
            <v>42019</v>
          </cell>
          <cell r="BP687">
            <v>42019</v>
          </cell>
          <cell r="BQ687">
            <v>42019</v>
          </cell>
          <cell r="BR687">
            <v>42024</v>
          </cell>
          <cell r="BS687">
            <v>42019</v>
          </cell>
          <cell r="BT687">
            <v>42019</v>
          </cell>
          <cell r="BU687">
            <v>42019</v>
          </cell>
          <cell r="BV687">
            <v>42019</v>
          </cell>
          <cell r="BW687">
            <v>42019</v>
          </cell>
          <cell r="BX687">
            <v>42030</v>
          </cell>
          <cell r="BY687">
            <v>42019</v>
          </cell>
          <cell r="BZ687">
            <v>42030</v>
          </cell>
          <cell r="CA687">
            <v>42019</v>
          </cell>
          <cell r="CB687">
            <v>42019</v>
          </cell>
          <cell r="CC687">
            <v>42019</v>
          </cell>
          <cell r="CD687">
            <v>42024</v>
          </cell>
          <cell r="CE687">
            <v>42030</v>
          </cell>
        </row>
        <row r="688">
          <cell r="V688">
            <v>42018</v>
          </cell>
          <cell r="W688">
            <v>42018</v>
          </cell>
          <cell r="X688">
            <v>41988</v>
          </cell>
          <cell r="Y688">
            <v>42018</v>
          </cell>
          <cell r="Z688">
            <v>42018</v>
          </cell>
          <cell r="AA688">
            <v>42018</v>
          </cell>
          <cell r="AB688">
            <v>42023</v>
          </cell>
          <cell r="AC688">
            <v>42018</v>
          </cell>
          <cell r="AD688">
            <v>42018</v>
          </cell>
          <cell r="AE688">
            <v>42018</v>
          </cell>
          <cell r="AF688">
            <v>42018</v>
          </cell>
          <cell r="AG688">
            <v>42018</v>
          </cell>
          <cell r="AH688">
            <v>42027</v>
          </cell>
          <cell r="AI688">
            <v>42018</v>
          </cell>
          <cell r="AJ688">
            <v>42013</v>
          </cell>
          <cell r="AK688">
            <v>42018</v>
          </cell>
          <cell r="AL688">
            <v>42018</v>
          </cell>
          <cell r="AM688">
            <v>41999</v>
          </cell>
          <cell r="AN688">
            <v>42023</v>
          </cell>
          <cell r="AO688">
            <v>42020</v>
          </cell>
          <cell r="BL688">
            <v>42018</v>
          </cell>
          <cell r="BM688">
            <v>42018</v>
          </cell>
          <cell r="BN688">
            <v>42027</v>
          </cell>
          <cell r="BO688">
            <v>42018</v>
          </cell>
          <cell r="BP688">
            <v>42018</v>
          </cell>
          <cell r="BQ688">
            <v>42018</v>
          </cell>
          <cell r="BR688">
            <v>42023</v>
          </cell>
          <cell r="BS688">
            <v>42018</v>
          </cell>
          <cell r="BT688">
            <v>42018</v>
          </cell>
          <cell r="BU688">
            <v>42018</v>
          </cell>
          <cell r="BV688">
            <v>42018</v>
          </cell>
          <cell r="BW688">
            <v>42018</v>
          </cell>
          <cell r="BX688">
            <v>42027</v>
          </cell>
          <cell r="BY688">
            <v>42018</v>
          </cell>
          <cell r="BZ688">
            <v>42027</v>
          </cell>
          <cell r="CA688">
            <v>42018</v>
          </cell>
          <cell r="CB688">
            <v>42018</v>
          </cell>
          <cell r="CC688">
            <v>42018</v>
          </cell>
          <cell r="CD688">
            <v>42023</v>
          </cell>
          <cell r="CE688">
            <v>42027</v>
          </cell>
        </row>
        <row r="689">
          <cell r="V689">
            <v>42017</v>
          </cell>
          <cell r="W689">
            <v>42017</v>
          </cell>
          <cell r="X689">
            <v>41985</v>
          </cell>
          <cell r="Y689">
            <v>42017</v>
          </cell>
          <cell r="Z689">
            <v>42017</v>
          </cell>
          <cell r="AA689">
            <v>42017</v>
          </cell>
          <cell r="AB689">
            <v>42020</v>
          </cell>
          <cell r="AC689">
            <v>42017</v>
          </cell>
          <cell r="AD689">
            <v>42017</v>
          </cell>
          <cell r="AE689">
            <v>42017</v>
          </cell>
          <cell r="AF689">
            <v>42017</v>
          </cell>
          <cell r="AG689">
            <v>42017</v>
          </cell>
          <cell r="AH689">
            <v>42026</v>
          </cell>
          <cell r="AI689">
            <v>42017</v>
          </cell>
          <cell r="AJ689">
            <v>42012</v>
          </cell>
          <cell r="AK689">
            <v>42017</v>
          </cell>
          <cell r="AL689">
            <v>42017</v>
          </cell>
          <cell r="AM689">
            <v>41997</v>
          </cell>
          <cell r="AN689">
            <v>42020</v>
          </cell>
          <cell r="AO689">
            <v>42019</v>
          </cell>
          <cell r="BL689">
            <v>42017</v>
          </cell>
          <cell r="BM689">
            <v>42017</v>
          </cell>
          <cell r="BN689">
            <v>42026</v>
          </cell>
          <cell r="BO689">
            <v>42017</v>
          </cell>
          <cell r="BP689">
            <v>42017</v>
          </cell>
          <cell r="BQ689">
            <v>42017</v>
          </cell>
          <cell r="BR689">
            <v>42020</v>
          </cell>
          <cell r="BS689">
            <v>42017</v>
          </cell>
          <cell r="BT689">
            <v>42017</v>
          </cell>
          <cell r="BU689">
            <v>42017</v>
          </cell>
          <cell r="BV689">
            <v>42017</v>
          </cell>
          <cell r="BW689">
            <v>42017</v>
          </cell>
          <cell r="BX689">
            <v>42026</v>
          </cell>
          <cell r="BY689">
            <v>42017</v>
          </cell>
          <cell r="BZ689">
            <v>42026</v>
          </cell>
          <cell r="CA689">
            <v>42017</v>
          </cell>
          <cell r="CB689">
            <v>42017</v>
          </cell>
          <cell r="CC689">
            <v>42017</v>
          </cell>
          <cell r="CD689">
            <v>42020</v>
          </cell>
          <cell r="CE689">
            <v>42026</v>
          </cell>
        </row>
        <row r="690">
          <cell r="V690">
            <v>42016</v>
          </cell>
          <cell r="W690">
            <v>42016</v>
          </cell>
          <cell r="X690">
            <v>41984</v>
          </cell>
          <cell r="Y690">
            <v>42016</v>
          </cell>
          <cell r="Z690">
            <v>42016</v>
          </cell>
          <cell r="AA690">
            <v>42016</v>
          </cell>
          <cell r="AB690">
            <v>42019</v>
          </cell>
          <cell r="AC690">
            <v>42016</v>
          </cell>
          <cell r="AD690">
            <v>42016</v>
          </cell>
          <cell r="AE690">
            <v>42016</v>
          </cell>
          <cell r="AF690">
            <v>42016</v>
          </cell>
          <cell r="AG690">
            <v>42016</v>
          </cell>
          <cell r="AH690">
            <v>42025</v>
          </cell>
          <cell r="AI690">
            <v>42016</v>
          </cell>
          <cell r="AJ690">
            <v>42011</v>
          </cell>
          <cell r="AK690">
            <v>42016</v>
          </cell>
          <cell r="AL690">
            <v>42016</v>
          </cell>
          <cell r="AM690">
            <v>41996</v>
          </cell>
          <cell r="AN690">
            <v>42019</v>
          </cell>
          <cell r="AO690">
            <v>42018</v>
          </cell>
          <cell r="BL690">
            <v>42016</v>
          </cell>
          <cell r="BM690">
            <v>42016</v>
          </cell>
          <cell r="BN690">
            <v>42025</v>
          </cell>
          <cell r="BO690">
            <v>42016</v>
          </cell>
          <cell r="BP690">
            <v>42016</v>
          </cell>
          <cell r="BQ690">
            <v>42016</v>
          </cell>
          <cell r="BR690">
            <v>42019</v>
          </cell>
          <cell r="BS690">
            <v>42016</v>
          </cell>
          <cell r="BT690">
            <v>42016</v>
          </cell>
          <cell r="BU690">
            <v>42016</v>
          </cell>
          <cell r="BV690">
            <v>42016</v>
          </cell>
          <cell r="BW690">
            <v>42016</v>
          </cell>
          <cell r="BX690">
            <v>42025</v>
          </cell>
          <cell r="BY690">
            <v>42016</v>
          </cell>
          <cell r="BZ690">
            <v>42025</v>
          </cell>
          <cell r="CA690">
            <v>42016</v>
          </cell>
          <cell r="CB690">
            <v>42016</v>
          </cell>
          <cell r="CC690">
            <v>42016</v>
          </cell>
          <cell r="CD690">
            <v>42019</v>
          </cell>
          <cell r="CE690">
            <v>42025</v>
          </cell>
        </row>
        <row r="691">
          <cell r="V691">
            <v>42013</v>
          </cell>
          <cell r="W691">
            <v>42013</v>
          </cell>
          <cell r="X691">
            <v>41983</v>
          </cell>
          <cell r="Y691">
            <v>42013</v>
          </cell>
          <cell r="Z691">
            <v>42013</v>
          </cell>
          <cell r="AA691">
            <v>42013</v>
          </cell>
          <cell r="AB691">
            <v>42018</v>
          </cell>
          <cell r="AC691">
            <v>42013</v>
          </cell>
          <cell r="AD691">
            <v>42013</v>
          </cell>
          <cell r="AE691">
            <v>42013</v>
          </cell>
          <cell r="AF691">
            <v>42013</v>
          </cell>
          <cell r="AG691">
            <v>42013</v>
          </cell>
          <cell r="AH691">
            <v>42024</v>
          </cell>
          <cell r="AI691">
            <v>42013</v>
          </cell>
          <cell r="AJ691">
            <v>42010</v>
          </cell>
          <cell r="AK691">
            <v>42013</v>
          </cell>
          <cell r="AL691">
            <v>42013</v>
          </cell>
          <cell r="AM691">
            <v>41995</v>
          </cell>
          <cell r="AN691">
            <v>42018</v>
          </cell>
          <cell r="AO691">
            <v>42017</v>
          </cell>
          <cell r="BL691">
            <v>42013</v>
          </cell>
          <cell r="BM691">
            <v>42013</v>
          </cell>
          <cell r="BN691">
            <v>42024</v>
          </cell>
          <cell r="BO691">
            <v>42013</v>
          </cell>
          <cell r="BP691">
            <v>42013</v>
          </cell>
          <cell r="BQ691">
            <v>42013</v>
          </cell>
          <cell r="BR691">
            <v>42018</v>
          </cell>
          <cell r="BS691">
            <v>42013</v>
          </cell>
          <cell r="BT691">
            <v>42013</v>
          </cell>
          <cell r="BU691">
            <v>42013</v>
          </cell>
          <cell r="BV691">
            <v>42013</v>
          </cell>
          <cell r="BW691">
            <v>42013</v>
          </cell>
          <cell r="BX691">
            <v>42024</v>
          </cell>
          <cell r="BY691">
            <v>42013</v>
          </cell>
          <cell r="BZ691">
            <v>42024</v>
          </cell>
          <cell r="CA691">
            <v>42013</v>
          </cell>
          <cell r="CB691">
            <v>42013</v>
          </cell>
          <cell r="CC691">
            <v>42013</v>
          </cell>
          <cell r="CD691">
            <v>42018</v>
          </cell>
          <cell r="CE691">
            <v>42024</v>
          </cell>
        </row>
        <row r="692">
          <cell r="V692">
            <v>42012</v>
          </cell>
          <cell r="W692">
            <v>42012</v>
          </cell>
          <cell r="X692">
            <v>41982</v>
          </cell>
          <cell r="Y692">
            <v>42012</v>
          </cell>
          <cell r="Z692">
            <v>42012</v>
          </cell>
          <cell r="AA692">
            <v>42012</v>
          </cell>
          <cell r="AB692">
            <v>42017</v>
          </cell>
          <cell r="AC692">
            <v>42012</v>
          </cell>
          <cell r="AD692">
            <v>42012</v>
          </cell>
          <cell r="AE692">
            <v>42012</v>
          </cell>
          <cell r="AF692">
            <v>42012</v>
          </cell>
          <cell r="AG692">
            <v>42012</v>
          </cell>
          <cell r="AH692">
            <v>42023</v>
          </cell>
          <cell r="AI692">
            <v>42012</v>
          </cell>
          <cell r="AJ692">
            <v>42009</v>
          </cell>
          <cell r="AK692">
            <v>42012</v>
          </cell>
          <cell r="AL692">
            <v>42012</v>
          </cell>
          <cell r="AM692">
            <v>41992</v>
          </cell>
          <cell r="AN692">
            <v>42017</v>
          </cell>
          <cell r="AO692">
            <v>42016</v>
          </cell>
          <cell r="BL692">
            <v>42012</v>
          </cell>
          <cell r="BM692">
            <v>42012</v>
          </cell>
          <cell r="BN692">
            <v>42023</v>
          </cell>
          <cell r="BO692">
            <v>42012</v>
          </cell>
          <cell r="BP692">
            <v>42012</v>
          </cell>
          <cell r="BQ692">
            <v>42012</v>
          </cell>
          <cell r="BR692">
            <v>42017</v>
          </cell>
          <cell r="BS692">
            <v>42012</v>
          </cell>
          <cell r="BT692">
            <v>42012</v>
          </cell>
          <cell r="BU692">
            <v>42012</v>
          </cell>
          <cell r="BV692">
            <v>42012</v>
          </cell>
          <cell r="BW692">
            <v>42012</v>
          </cell>
          <cell r="BX692">
            <v>42023</v>
          </cell>
          <cell r="BY692">
            <v>42012</v>
          </cell>
          <cell r="BZ692">
            <v>42023</v>
          </cell>
          <cell r="CA692">
            <v>42012</v>
          </cell>
          <cell r="CB692">
            <v>42012</v>
          </cell>
          <cell r="CC692">
            <v>42012</v>
          </cell>
          <cell r="CD692">
            <v>42017</v>
          </cell>
          <cell r="CE692">
            <v>42023</v>
          </cell>
        </row>
        <row r="693">
          <cell r="V693">
            <v>42011</v>
          </cell>
          <cell r="W693">
            <v>42011</v>
          </cell>
          <cell r="X693">
            <v>41981</v>
          </cell>
          <cell r="Y693">
            <v>42011</v>
          </cell>
          <cell r="Z693">
            <v>42011</v>
          </cell>
          <cell r="AA693">
            <v>42011</v>
          </cell>
          <cell r="AB693">
            <v>42016</v>
          </cell>
          <cell r="AC693">
            <v>42011</v>
          </cell>
          <cell r="AD693">
            <v>42011</v>
          </cell>
          <cell r="AE693">
            <v>42011</v>
          </cell>
          <cell r="AF693">
            <v>42011</v>
          </cell>
          <cell r="AG693">
            <v>42011</v>
          </cell>
          <cell r="AH693">
            <v>42020</v>
          </cell>
          <cell r="AI693">
            <v>42011</v>
          </cell>
          <cell r="AJ693">
            <v>42006</v>
          </cell>
          <cell r="AK693">
            <v>42011</v>
          </cell>
          <cell r="AL693">
            <v>42011</v>
          </cell>
          <cell r="AM693">
            <v>41991</v>
          </cell>
          <cell r="AN693">
            <v>42016</v>
          </cell>
          <cell r="AO693">
            <v>42013</v>
          </cell>
          <cell r="BL693">
            <v>42011</v>
          </cell>
          <cell r="BM693">
            <v>42011</v>
          </cell>
          <cell r="BN693">
            <v>42020</v>
          </cell>
          <cell r="BO693">
            <v>42011</v>
          </cell>
          <cell r="BP693">
            <v>42011</v>
          </cell>
          <cell r="BQ693">
            <v>42011</v>
          </cell>
          <cell r="BR693">
            <v>42016</v>
          </cell>
          <cell r="BS693">
            <v>42011</v>
          </cell>
          <cell r="BT693">
            <v>42011</v>
          </cell>
          <cell r="BU693">
            <v>42011</v>
          </cell>
          <cell r="BV693">
            <v>42011</v>
          </cell>
          <cell r="BW693">
            <v>42011</v>
          </cell>
          <cell r="BX693">
            <v>42020</v>
          </cell>
          <cell r="BY693">
            <v>42011</v>
          </cell>
          <cell r="BZ693">
            <v>42020</v>
          </cell>
          <cell r="CA693">
            <v>42011</v>
          </cell>
          <cell r="CB693">
            <v>42011</v>
          </cell>
          <cell r="CC693">
            <v>42011</v>
          </cell>
          <cell r="CD693">
            <v>42016</v>
          </cell>
          <cell r="CE693">
            <v>42020</v>
          </cell>
        </row>
        <row r="694">
          <cell r="V694">
            <v>42010</v>
          </cell>
          <cell r="W694">
            <v>42010</v>
          </cell>
          <cell r="X694">
            <v>41978</v>
          </cell>
          <cell r="Y694">
            <v>42010</v>
          </cell>
          <cell r="Z694">
            <v>42010</v>
          </cell>
          <cell r="AA694">
            <v>42010</v>
          </cell>
          <cell r="AB694">
            <v>42013</v>
          </cell>
          <cell r="AC694">
            <v>42010</v>
          </cell>
          <cell r="AD694">
            <v>42010</v>
          </cell>
          <cell r="AE694">
            <v>42010</v>
          </cell>
          <cell r="AF694">
            <v>42010</v>
          </cell>
          <cell r="AG694">
            <v>42010</v>
          </cell>
          <cell r="AH694">
            <v>42019</v>
          </cell>
          <cell r="AI694">
            <v>42010</v>
          </cell>
          <cell r="AJ694">
            <v>42003</v>
          </cell>
          <cell r="AK694">
            <v>42010</v>
          </cell>
          <cell r="AL694">
            <v>42010</v>
          </cell>
          <cell r="AM694">
            <v>41990</v>
          </cell>
          <cell r="AN694">
            <v>42013</v>
          </cell>
          <cell r="AO694">
            <v>42012</v>
          </cell>
          <cell r="BL694">
            <v>42010</v>
          </cell>
          <cell r="BM694">
            <v>42010</v>
          </cell>
          <cell r="BN694">
            <v>42019</v>
          </cell>
          <cell r="BO694">
            <v>42010</v>
          </cell>
          <cell r="BP694">
            <v>42010</v>
          </cell>
          <cell r="BQ694">
            <v>42010</v>
          </cell>
          <cell r="BR694">
            <v>42013</v>
          </cell>
          <cell r="BS694">
            <v>42010</v>
          </cell>
          <cell r="BT694">
            <v>42010</v>
          </cell>
          <cell r="BU694">
            <v>42010</v>
          </cell>
          <cell r="BV694">
            <v>42010</v>
          </cell>
          <cell r="BW694">
            <v>42010</v>
          </cell>
          <cell r="BX694">
            <v>42019</v>
          </cell>
          <cell r="BY694">
            <v>42010</v>
          </cell>
          <cell r="BZ694">
            <v>42019</v>
          </cell>
          <cell r="CA694">
            <v>42010</v>
          </cell>
          <cell r="CB694">
            <v>42010</v>
          </cell>
          <cell r="CC694">
            <v>42010</v>
          </cell>
          <cell r="CD694">
            <v>42013</v>
          </cell>
          <cell r="CE694">
            <v>42019</v>
          </cell>
        </row>
        <row r="695">
          <cell r="V695">
            <v>42009</v>
          </cell>
          <cell r="W695">
            <v>42009</v>
          </cell>
          <cell r="X695">
            <v>41977</v>
          </cell>
          <cell r="Y695">
            <v>42009</v>
          </cell>
          <cell r="Z695">
            <v>42009</v>
          </cell>
          <cell r="AA695">
            <v>42009</v>
          </cell>
          <cell r="AB695">
            <v>42012</v>
          </cell>
          <cell r="AC695">
            <v>42009</v>
          </cell>
          <cell r="AD695">
            <v>42009</v>
          </cell>
          <cell r="AE695">
            <v>42009</v>
          </cell>
          <cell r="AF695">
            <v>42009</v>
          </cell>
          <cell r="AG695">
            <v>42009</v>
          </cell>
          <cell r="AH695">
            <v>42018</v>
          </cell>
          <cell r="AI695">
            <v>42009</v>
          </cell>
          <cell r="AJ695">
            <v>42002</v>
          </cell>
          <cell r="AK695">
            <v>42009</v>
          </cell>
          <cell r="AL695">
            <v>42009</v>
          </cell>
          <cell r="AM695">
            <v>41989</v>
          </cell>
          <cell r="AN695">
            <v>42012</v>
          </cell>
          <cell r="AO695">
            <v>42011</v>
          </cell>
          <cell r="BL695">
            <v>42009</v>
          </cell>
          <cell r="BM695">
            <v>42009</v>
          </cell>
          <cell r="BN695">
            <v>42018</v>
          </cell>
          <cell r="BO695">
            <v>42009</v>
          </cell>
          <cell r="BP695">
            <v>42009</v>
          </cell>
          <cell r="BQ695">
            <v>42009</v>
          </cell>
          <cell r="BR695">
            <v>42012</v>
          </cell>
          <cell r="BS695">
            <v>42009</v>
          </cell>
          <cell r="BT695">
            <v>42009</v>
          </cell>
          <cell r="BU695">
            <v>42009</v>
          </cell>
          <cell r="BV695">
            <v>42009</v>
          </cell>
          <cell r="BW695">
            <v>42009</v>
          </cell>
          <cell r="BX695">
            <v>42018</v>
          </cell>
          <cell r="BY695">
            <v>42009</v>
          </cell>
          <cell r="BZ695">
            <v>42018</v>
          </cell>
          <cell r="CA695">
            <v>42009</v>
          </cell>
          <cell r="CB695">
            <v>42009</v>
          </cell>
          <cell r="CC695">
            <v>42009</v>
          </cell>
          <cell r="CD695">
            <v>42012</v>
          </cell>
          <cell r="CE695">
            <v>42018</v>
          </cell>
        </row>
        <row r="696">
          <cell r="V696">
            <v>42006</v>
          </cell>
          <cell r="W696">
            <v>42006</v>
          </cell>
          <cell r="X696">
            <v>41976</v>
          </cell>
          <cell r="Y696">
            <v>42006</v>
          </cell>
          <cell r="Z696">
            <v>42006</v>
          </cell>
          <cell r="AA696">
            <v>42006</v>
          </cell>
          <cell r="AB696">
            <v>42011</v>
          </cell>
          <cell r="AC696">
            <v>42006</v>
          </cell>
          <cell r="AD696">
            <v>42006</v>
          </cell>
          <cell r="AE696">
            <v>42006</v>
          </cell>
          <cell r="AF696">
            <v>42006</v>
          </cell>
          <cell r="AG696">
            <v>42006</v>
          </cell>
          <cell r="AH696">
            <v>42017</v>
          </cell>
          <cell r="AI696">
            <v>42006</v>
          </cell>
          <cell r="AJ696">
            <v>41996</v>
          </cell>
          <cell r="AK696">
            <v>42006</v>
          </cell>
          <cell r="AL696">
            <v>42006</v>
          </cell>
          <cell r="AM696">
            <v>41988</v>
          </cell>
          <cell r="AN696">
            <v>42011</v>
          </cell>
          <cell r="AO696">
            <v>42010</v>
          </cell>
          <cell r="BL696">
            <v>42006</v>
          </cell>
          <cell r="BM696">
            <v>42006</v>
          </cell>
          <cell r="BN696">
            <v>42017</v>
          </cell>
          <cell r="BO696">
            <v>42006</v>
          </cell>
          <cell r="BP696">
            <v>42006</v>
          </cell>
          <cell r="BQ696">
            <v>42006</v>
          </cell>
          <cell r="BR696">
            <v>42011</v>
          </cell>
          <cell r="BS696">
            <v>42006</v>
          </cell>
          <cell r="BT696">
            <v>42006</v>
          </cell>
          <cell r="BU696">
            <v>42006</v>
          </cell>
          <cell r="BV696">
            <v>42006</v>
          </cell>
          <cell r="BW696">
            <v>42006</v>
          </cell>
          <cell r="BX696">
            <v>42017</v>
          </cell>
          <cell r="BY696">
            <v>42006</v>
          </cell>
          <cell r="BZ696">
            <v>42017</v>
          </cell>
          <cell r="CA696">
            <v>42006</v>
          </cell>
          <cell r="CB696">
            <v>42006</v>
          </cell>
          <cell r="CC696">
            <v>42006</v>
          </cell>
          <cell r="CD696">
            <v>42011</v>
          </cell>
          <cell r="CE696">
            <v>42017</v>
          </cell>
        </row>
        <row r="697">
          <cell r="V697">
            <v>42004</v>
          </cell>
          <cell r="W697">
            <v>42004</v>
          </cell>
          <cell r="X697">
            <v>41975</v>
          </cell>
          <cell r="Y697">
            <v>42004</v>
          </cell>
          <cell r="Z697">
            <v>42004</v>
          </cell>
          <cell r="AA697">
            <v>42004</v>
          </cell>
          <cell r="AB697">
            <v>42010</v>
          </cell>
          <cell r="AC697">
            <v>42004</v>
          </cell>
          <cell r="AD697">
            <v>42004</v>
          </cell>
          <cell r="AE697">
            <v>42004</v>
          </cell>
          <cell r="AF697">
            <v>42004</v>
          </cell>
          <cell r="AG697">
            <v>42004</v>
          </cell>
          <cell r="AH697">
            <v>42016</v>
          </cell>
          <cell r="AI697">
            <v>42004</v>
          </cell>
          <cell r="AJ697">
            <v>41995</v>
          </cell>
          <cell r="AK697">
            <v>42004</v>
          </cell>
          <cell r="AL697">
            <v>42004</v>
          </cell>
          <cell r="AM697">
            <v>41985</v>
          </cell>
          <cell r="AN697">
            <v>42010</v>
          </cell>
          <cell r="AO697">
            <v>42009</v>
          </cell>
          <cell r="BL697">
            <v>42004</v>
          </cell>
          <cell r="BM697">
            <v>42004</v>
          </cell>
          <cell r="BN697">
            <v>42016</v>
          </cell>
          <cell r="BO697">
            <v>42004</v>
          </cell>
          <cell r="BP697">
            <v>42004</v>
          </cell>
          <cell r="BQ697">
            <v>42004</v>
          </cell>
          <cell r="BR697">
            <v>42010</v>
          </cell>
          <cell r="BS697">
            <v>42004</v>
          </cell>
          <cell r="BT697">
            <v>42004</v>
          </cell>
          <cell r="BU697">
            <v>42004</v>
          </cell>
          <cell r="BV697">
            <v>42004</v>
          </cell>
          <cell r="BW697">
            <v>42004</v>
          </cell>
          <cell r="BX697">
            <v>42016</v>
          </cell>
          <cell r="BY697">
            <v>42004</v>
          </cell>
          <cell r="BZ697">
            <v>42016</v>
          </cell>
          <cell r="CA697">
            <v>42004</v>
          </cell>
          <cell r="CB697">
            <v>42004</v>
          </cell>
          <cell r="CC697">
            <v>42004</v>
          </cell>
          <cell r="CD697">
            <v>42010</v>
          </cell>
          <cell r="CE697">
            <v>42016</v>
          </cell>
        </row>
        <row r="698">
          <cell r="V698">
            <v>42003</v>
          </cell>
          <cell r="W698">
            <v>42003</v>
          </cell>
          <cell r="X698">
            <v>41974</v>
          </cell>
          <cell r="Y698">
            <v>42003</v>
          </cell>
          <cell r="Z698">
            <v>42003</v>
          </cell>
          <cell r="AA698">
            <v>42003</v>
          </cell>
          <cell r="AB698">
            <v>42009</v>
          </cell>
          <cell r="AC698">
            <v>42003</v>
          </cell>
          <cell r="AD698">
            <v>42003</v>
          </cell>
          <cell r="AE698">
            <v>42003</v>
          </cell>
          <cell r="AF698">
            <v>42003</v>
          </cell>
          <cell r="AG698">
            <v>42003</v>
          </cell>
          <cell r="AH698">
            <v>42013</v>
          </cell>
          <cell r="AI698">
            <v>42003</v>
          </cell>
          <cell r="AJ698">
            <v>41992</v>
          </cell>
          <cell r="AK698">
            <v>42003</v>
          </cell>
          <cell r="AL698">
            <v>42003</v>
          </cell>
          <cell r="AM698">
            <v>41984</v>
          </cell>
          <cell r="AN698">
            <v>42009</v>
          </cell>
          <cell r="AO698">
            <v>42003</v>
          </cell>
          <cell r="BL698">
            <v>42003</v>
          </cell>
          <cell r="BM698">
            <v>42003</v>
          </cell>
          <cell r="BN698">
            <v>42013</v>
          </cell>
          <cell r="BO698">
            <v>42003</v>
          </cell>
          <cell r="BP698">
            <v>42003</v>
          </cell>
          <cell r="BQ698">
            <v>42003</v>
          </cell>
          <cell r="BR698">
            <v>42009</v>
          </cell>
          <cell r="BS698">
            <v>42003</v>
          </cell>
          <cell r="BT698">
            <v>42003</v>
          </cell>
          <cell r="BU698">
            <v>42003</v>
          </cell>
          <cell r="BV698">
            <v>42003</v>
          </cell>
          <cell r="BW698">
            <v>42003</v>
          </cell>
          <cell r="BX698">
            <v>42013</v>
          </cell>
          <cell r="BY698">
            <v>42003</v>
          </cell>
          <cell r="BZ698">
            <v>42013</v>
          </cell>
          <cell r="CA698">
            <v>42003</v>
          </cell>
          <cell r="CB698">
            <v>42003</v>
          </cell>
          <cell r="CC698">
            <v>42003</v>
          </cell>
          <cell r="CD698">
            <v>42009</v>
          </cell>
          <cell r="CE698">
            <v>42013</v>
          </cell>
        </row>
        <row r="699">
          <cell r="V699">
            <v>42002</v>
          </cell>
          <cell r="W699">
            <v>42002</v>
          </cell>
          <cell r="X699">
            <v>41971</v>
          </cell>
          <cell r="Y699">
            <v>42002</v>
          </cell>
          <cell r="Z699">
            <v>42002</v>
          </cell>
          <cell r="AA699">
            <v>42002</v>
          </cell>
          <cell r="AB699">
            <v>42006</v>
          </cell>
          <cell r="AC699">
            <v>42002</v>
          </cell>
          <cell r="AD699">
            <v>42002</v>
          </cell>
          <cell r="AE699">
            <v>42002</v>
          </cell>
          <cell r="AF699">
            <v>42002</v>
          </cell>
          <cell r="AG699">
            <v>42002</v>
          </cell>
          <cell r="AH699">
            <v>42012</v>
          </cell>
          <cell r="AI699">
            <v>42002</v>
          </cell>
          <cell r="AJ699">
            <v>41991</v>
          </cell>
          <cell r="AK699">
            <v>42002</v>
          </cell>
          <cell r="AL699">
            <v>42002</v>
          </cell>
          <cell r="AM699">
            <v>41983</v>
          </cell>
          <cell r="AN699">
            <v>42006</v>
          </cell>
          <cell r="AO699">
            <v>42002</v>
          </cell>
          <cell r="BL699">
            <v>42002</v>
          </cell>
          <cell r="BM699">
            <v>42002</v>
          </cell>
          <cell r="BN699">
            <v>42012</v>
          </cell>
          <cell r="BO699">
            <v>42002</v>
          </cell>
          <cell r="BP699">
            <v>42002</v>
          </cell>
          <cell r="BQ699">
            <v>42002</v>
          </cell>
          <cell r="BR699">
            <v>42006</v>
          </cell>
          <cell r="BS699">
            <v>42002</v>
          </cell>
          <cell r="BT699">
            <v>42002</v>
          </cell>
          <cell r="BU699">
            <v>42002</v>
          </cell>
          <cell r="BV699">
            <v>42002</v>
          </cell>
          <cell r="BW699">
            <v>42002</v>
          </cell>
          <cell r="BX699">
            <v>42012</v>
          </cell>
          <cell r="BY699">
            <v>42002</v>
          </cell>
          <cell r="BZ699">
            <v>42012</v>
          </cell>
          <cell r="CA699">
            <v>42002</v>
          </cell>
          <cell r="CB699">
            <v>42002</v>
          </cell>
          <cell r="CC699">
            <v>42002</v>
          </cell>
          <cell r="CD699">
            <v>42006</v>
          </cell>
          <cell r="CE699">
            <v>42012</v>
          </cell>
        </row>
        <row r="700">
          <cell r="V700">
            <v>41999</v>
          </cell>
          <cell r="W700">
            <v>41999</v>
          </cell>
          <cell r="X700">
            <v>41969</v>
          </cell>
          <cell r="Y700">
            <v>41999</v>
          </cell>
          <cell r="Z700">
            <v>41999</v>
          </cell>
          <cell r="AA700">
            <v>41999</v>
          </cell>
          <cell r="AB700">
            <v>42004</v>
          </cell>
          <cell r="AC700">
            <v>41999</v>
          </cell>
          <cell r="AD700">
            <v>41999</v>
          </cell>
          <cell r="AE700">
            <v>41999</v>
          </cell>
          <cell r="AF700">
            <v>41999</v>
          </cell>
          <cell r="AG700">
            <v>41999</v>
          </cell>
          <cell r="AH700">
            <v>42011</v>
          </cell>
          <cell r="AI700">
            <v>41999</v>
          </cell>
          <cell r="AJ700">
            <v>41990</v>
          </cell>
          <cell r="AK700">
            <v>41999</v>
          </cell>
          <cell r="AL700">
            <v>41999</v>
          </cell>
          <cell r="AM700">
            <v>41982</v>
          </cell>
          <cell r="AN700">
            <v>42004</v>
          </cell>
          <cell r="AO700">
            <v>41996</v>
          </cell>
          <cell r="BL700">
            <v>41999</v>
          </cell>
          <cell r="BM700">
            <v>41999</v>
          </cell>
          <cell r="BN700">
            <v>42011</v>
          </cell>
          <cell r="BO700">
            <v>41999</v>
          </cell>
          <cell r="BP700">
            <v>41999</v>
          </cell>
          <cell r="BQ700">
            <v>41999</v>
          </cell>
          <cell r="BR700">
            <v>42004</v>
          </cell>
          <cell r="BS700">
            <v>41999</v>
          </cell>
          <cell r="BT700">
            <v>41999</v>
          </cell>
          <cell r="BU700">
            <v>41999</v>
          </cell>
          <cell r="BV700">
            <v>41999</v>
          </cell>
          <cell r="BW700">
            <v>41999</v>
          </cell>
          <cell r="BX700">
            <v>42011</v>
          </cell>
          <cell r="BY700">
            <v>41999</v>
          </cell>
          <cell r="BZ700">
            <v>42011</v>
          </cell>
          <cell r="CA700">
            <v>41999</v>
          </cell>
          <cell r="CB700">
            <v>41999</v>
          </cell>
          <cell r="CC700">
            <v>41999</v>
          </cell>
          <cell r="CD700">
            <v>42004</v>
          </cell>
          <cell r="CE700">
            <v>42011</v>
          </cell>
        </row>
        <row r="701">
          <cell r="V701">
            <v>41997</v>
          </cell>
          <cell r="W701">
            <v>41997</v>
          </cell>
          <cell r="X701">
            <v>41968</v>
          </cell>
          <cell r="Y701">
            <v>41997</v>
          </cell>
          <cell r="Z701">
            <v>41997</v>
          </cell>
          <cell r="AA701">
            <v>41997</v>
          </cell>
          <cell r="AB701">
            <v>42003</v>
          </cell>
          <cell r="AC701">
            <v>41997</v>
          </cell>
          <cell r="AD701">
            <v>41997</v>
          </cell>
          <cell r="AE701">
            <v>41997</v>
          </cell>
          <cell r="AF701">
            <v>41997</v>
          </cell>
          <cell r="AG701">
            <v>41997</v>
          </cell>
          <cell r="AH701">
            <v>42010</v>
          </cell>
          <cell r="AI701">
            <v>41997</v>
          </cell>
          <cell r="AJ701">
            <v>41989</v>
          </cell>
          <cell r="AK701">
            <v>41997</v>
          </cell>
          <cell r="AL701">
            <v>41997</v>
          </cell>
          <cell r="AM701">
            <v>41981</v>
          </cell>
          <cell r="AN701">
            <v>42003</v>
          </cell>
          <cell r="AO701">
            <v>41995</v>
          </cell>
          <cell r="BL701">
            <v>41997</v>
          </cell>
          <cell r="BM701">
            <v>41997</v>
          </cell>
          <cell r="BN701">
            <v>42010</v>
          </cell>
          <cell r="BO701">
            <v>41997</v>
          </cell>
          <cell r="BP701">
            <v>41997</v>
          </cell>
          <cell r="BQ701">
            <v>41997</v>
          </cell>
          <cell r="BR701">
            <v>42003</v>
          </cell>
          <cell r="BS701">
            <v>41997</v>
          </cell>
          <cell r="BT701">
            <v>41997</v>
          </cell>
          <cell r="BU701">
            <v>41997</v>
          </cell>
          <cell r="BV701">
            <v>41997</v>
          </cell>
          <cell r="BW701">
            <v>41997</v>
          </cell>
          <cell r="BX701">
            <v>42010</v>
          </cell>
          <cell r="BY701">
            <v>41997</v>
          </cell>
          <cell r="BZ701">
            <v>42010</v>
          </cell>
          <cell r="CA701">
            <v>41997</v>
          </cell>
          <cell r="CB701">
            <v>41997</v>
          </cell>
          <cell r="CC701">
            <v>41997</v>
          </cell>
          <cell r="CD701">
            <v>42003</v>
          </cell>
          <cell r="CE701">
            <v>42010</v>
          </cell>
        </row>
        <row r="702">
          <cell r="V702">
            <v>41996</v>
          </cell>
          <cell r="W702">
            <v>41996</v>
          </cell>
          <cell r="X702">
            <v>41967</v>
          </cell>
          <cell r="Y702">
            <v>41996</v>
          </cell>
          <cell r="Z702">
            <v>41996</v>
          </cell>
          <cell r="AA702">
            <v>41996</v>
          </cell>
          <cell r="AB702">
            <v>42002</v>
          </cell>
          <cell r="AC702">
            <v>41996</v>
          </cell>
          <cell r="AD702">
            <v>41996</v>
          </cell>
          <cell r="AE702">
            <v>41996</v>
          </cell>
          <cell r="AF702">
            <v>41996</v>
          </cell>
          <cell r="AG702">
            <v>41996</v>
          </cell>
          <cell r="AH702">
            <v>42009</v>
          </cell>
          <cell r="AI702">
            <v>41996</v>
          </cell>
          <cell r="AJ702">
            <v>41988</v>
          </cell>
          <cell r="AK702">
            <v>41996</v>
          </cell>
          <cell r="AL702">
            <v>41996</v>
          </cell>
          <cell r="AM702">
            <v>41978</v>
          </cell>
          <cell r="AN702">
            <v>42002</v>
          </cell>
          <cell r="AO702">
            <v>41992</v>
          </cell>
          <cell r="BL702">
            <v>41996</v>
          </cell>
          <cell r="BM702">
            <v>41996</v>
          </cell>
          <cell r="BN702">
            <v>42009</v>
          </cell>
          <cell r="BO702">
            <v>41996</v>
          </cell>
          <cell r="BP702">
            <v>41996</v>
          </cell>
          <cell r="BQ702">
            <v>41996</v>
          </cell>
          <cell r="BR702">
            <v>42002</v>
          </cell>
          <cell r="BS702">
            <v>41996</v>
          </cell>
          <cell r="BT702">
            <v>41996</v>
          </cell>
          <cell r="BU702">
            <v>41996</v>
          </cell>
          <cell r="BV702">
            <v>41996</v>
          </cell>
          <cell r="BW702">
            <v>41996</v>
          </cell>
          <cell r="BX702">
            <v>42009</v>
          </cell>
          <cell r="BY702">
            <v>41996</v>
          </cell>
          <cell r="BZ702">
            <v>42009</v>
          </cell>
          <cell r="CA702">
            <v>41996</v>
          </cell>
          <cell r="CB702">
            <v>41996</v>
          </cell>
          <cell r="CC702">
            <v>41996</v>
          </cell>
          <cell r="CD702">
            <v>42002</v>
          </cell>
          <cell r="CE702">
            <v>42009</v>
          </cell>
        </row>
        <row r="703">
          <cell r="V703">
            <v>41995</v>
          </cell>
          <cell r="W703">
            <v>41995</v>
          </cell>
          <cell r="X703">
            <v>41964</v>
          </cell>
          <cell r="Y703">
            <v>41995</v>
          </cell>
          <cell r="Z703">
            <v>41995</v>
          </cell>
          <cell r="AA703">
            <v>41995</v>
          </cell>
          <cell r="AB703">
            <v>41997</v>
          </cell>
          <cell r="AC703">
            <v>41995</v>
          </cell>
          <cell r="AD703">
            <v>41995</v>
          </cell>
          <cell r="AE703">
            <v>41995</v>
          </cell>
          <cell r="AF703">
            <v>41995</v>
          </cell>
          <cell r="AG703">
            <v>41995</v>
          </cell>
          <cell r="AH703">
            <v>42006</v>
          </cell>
          <cell r="AI703">
            <v>41995</v>
          </cell>
          <cell r="AJ703">
            <v>41985</v>
          </cell>
          <cell r="AK703">
            <v>41995</v>
          </cell>
          <cell r="AL703">
            <v>41995</v>
          </cell>
          <cell r="AM703">
            <v>41977</v>
          </cell>
          <cell r="AN703">
            <v>41997</v>
          </cell>
          <cell r="AO703">
            <v>41991</v>
          </cell>
          <cell r="BL703">
            <v>41995</v>
          </cell>
          <cell r="BM703">
            <v>41995</v>
          </cell>
          <cell r="BN703">
            <v>42006</v>
          </cell>
          <cell r="BO703">
            <v>41995</v>
          </cell>
          <cell r="BP703">
            <v>41995</v>
          </cell>
          <cell r="BQ703">
            <v>41995</v>
          </cell>
          <cell r="BR703">
            <v>41997</v>
          </cell>
          <cell r="BS703">
            <v>41995</v>
          </cell>
          <cell r="BT703">
            <v>41995</v>
          </cell>
          <cell r="BU703">
            <v>41995</v>
          </cell>
          <cell r="BV703">
            <v>41995</v>
          </cell>
          <cell r="BW703">
            <v>41995</v>
          </cell>
          <cell r="BX703">
            <v>42006</v>
          </cell>
          <cell r="BY703">
            <v>41995</v>
          </cell>
          <cell r="BZ703">
            <v>42006</v>
          </cell>
          <cell r="CA703">
            <v>41995</v>
          </cell>
          <cell r="CB703">
            <v>41995</v>
          </cell>
          <cell r="CC703">
            <v>41995</v>
          </cell>
          <cell r="CD703">
            <v>41997</v>
          </cell>
          <cell r="CE703">
            <v>42006</v>
          </cell>
        </row>
        <row r="704">
          <cell r="V704">
            <v>41992</v>
          </cell>
          <cell r="W704">
            <v>41992</v>
          </cell>
          <cell r="X704">
            <v>41963</v>
          </cell>
          <cell r="Y704">
            <v>41992</v>
          </cell>
          <cell r="Z704">
            <v>41992</v>
          </cell>
          <cell r="AA704">
            <v>41992</v>
          </cell>
          <cell r="AB704">
            <v>41996</v>
          </cell>
          <cell r="AC704">
            <v>41992</v>
          </cell>
          <cell r="AD704">
            <v>41992</v>
          </cell>
          <cell r="AE704">
            <v>41992</v>
          </cell>
          <cell r="AF704">
            <v>41992</v>
          </cell>
          <cell r="AG704">
            <v>41992</v>
          </cell>
          <cell r="AH704">
            <v>42003</v>
          </cell>
          <cell r="AI704">
            <v>41992</v>
          </cell>
          <cell r="AJ704">
            <v>41984</v>
          </cell>
          <cell r="AK704">
            <v>41992</v>
          </cell>
          <cell r="AL704">
            <v>41992</v>
          </cell>
          <cell r="AM704">
            <v>41976</v>
          </cell>
          <cell r="AN704">
            <v>41996</v>
          </cell>
          <cell r="AO704">
            <v>41990</v>
          </cell>
          <cell r="BL704">
            <v>41992</v>
          </cell>
          <cell r="BM704">
            <v>41992</v>
          </cell>
          <cell r="BN704">
            <v>42003</v>
          </cell>
          <cell r="BO704">
            <v>41992</v>
          </cell>
          <cell r="BP704">
            <v>41992</v>
          </cell>
          <cell r="BQ704">
            <v>41992</v>
          </cell>
          <cell r="BR704">
            <v>41996</v>
          </cell>
          <cell r="BS704">
            <v>41992</v>
          </cell>
          <cell r="BT704">
            <v>41992</v>
          </cell>
          <cell r="BU704">
            <v>41992</v>
          </cell>
          <cell r="BV704">
            <v>41992</v>
          </cell>
          <cell r="BW704">
            <v>41992</v>
          </cell>
          <cell r="BX704">
            <v>42003</v>
          </cell>
          <cell r="BY704">
            <v>41992</v>
          </cell>
          <cell r="BZ704">
            <v>42003</v>
          </cell>
          <cell r="CA704">
            <v>41992</v>
          </cell>
          <cell r="CB704">
            <v>41992</v>
          </cell>
          <cell r="CC704">
            <v>41992</v>
          </cell>
          <cell r="CD704">
            <v>41996</v>
          </cell>
          <cell r="CE704">
            <v>42003</v>
          </cell>
        </row>
        <row r="705">
          <cell r="V705">
            <v>41991</v>
          </cell>
          <cell r="W705">
            <v>41991</v>
          </cell>
          <cell r="X705">
            <v>41962</v>
          </cell>
          <cell r="Y705">
            <v>41991</v>
          </cell>
          <cell r="Z705">
            <v>41991</v>
          </cell>
          <cell r="AA705">
            <v>41991</v>
          </cell>
          <cell r="AB705">
            <v>41995</v>
          </cell>
          <cell r="AC705">
            <v>41991</v>
          </cell>
          <cell r="AD705">
            <v>41991</v>
          </cell>
          <cell r="AE705">
            <v>41991</v>
          </cell>
          <cell r="AF705">
            <v>41991</v>
          </cell>
          <cell r="AG705">
            <v>41991</v>
          </cell>
          <cell r="AH705">
            <v>42002</v>
          </cell>
          <cell r="AI705">
            <v>41991</v>
          </cell>
          <cell r="AJ705">
            <v>41983</v>
          </cell>
          <cell r="AK705">
            <v>41991</v>
          </cell>
          <cell r="AL705">
            <v>41991</v>
          </cell>
          <cell r="AM705">
            <v>41975</v>
          </cell>
          <cell r="AN705">
            <v>41995</v>
          </cell>
          <cell r="AO705">
            <v>41989</v>
          </cell>
          <cell r="BL705">
            <v>41991</v>
          </cell>
          <cell r="BM705">
            <v>41991</v>
          </cell>
          <cell r="BN705">
            <v>42002</v>
          </cell>
          <cell r="BO705">
            <v>41991</v>
          </cell>
          <cell r="BP705">
            <v>41991</v>
          </cell>
          <cell r="BQ705">
            <v>41991</v>
          </cell>
          <cell r="BR705">
            <v>41995</v>
          </cell>
          <cell r="BS705">
            <v>41991</v>
          </cell>
          <cell r="BT705">
            <v>41991</v>
          </cell>
          <cell r="BU705">
            <v>41991</v>
          </cell>
          <cell r="BV705">
            <v>41991</v>
          </cell>
          <cell r="BW705">
            <v>41991</v>
          </cell>
          <cell r="BX705">
            <v>42002</v>
          </cell>
          <cell r="BY705">
            <v>41991</v>
          </cell>
          <cell r="BZ705">
            <v>42002</v>
          </cell>
          <cell r="CA705">
            <v>41991</v>
          </cell>
          <cell r="CB705">
            <v>41991</v>
          </cell>
          <cell r="CC705">
            <v>41991</v>
          </cell>
          <cell r="CD705">
            <v>41995</v>
          </cell>
          <cell r="CE705">
            <v>42002</v>
          </cell>
        </row>
        <row r="706">
          <cell r="V706">
            <v>41990</v>
          </cell>
          <cell r="W706">
            <v>41990</v>
          </cell>
          <cell r="X706">
            <v>41961</v>
          </cell>
          <cell r="Y706">
            <v>41990</v>
          </cell>
          <cell r="Z706">
            <v>41990</v>
          </cell>
          <cell r="AA706">
            <v>41990</v>
          </cell>
          <cell r="AB706">
            <v>41992</v>
          </cell>
          <cell r="AC706">
            <v>41990</v>
          </cell>
          <cell r="AD706">
            <v>41990</v>
          </cell>
          <cell r="AE706">
            <v>41990</v>
          </cell>
          <cell r="AF706">
            <v>41990</v>
          </cell>
          <cell r="AG706">
            <v>41990</v>
          </cell>
          <cell r="AH706">
            <v>41996</v>
          </cell>
          <cell r="AI706">
            <v>41990</v>
          </cell>
          <cell r="AJ706">
            <v>41982</v>
          </cell>
          <cell r="AK706">
            <v>41990</v>
          </cell>
          <cell r="AL706">
            <v>41990</v>
          </cell>
          <cell r="AM706">
            <v>41974</v>
          </cell>
          <cell r="AN706">
            <v>41992</v>
          </cell>
          <cell r="AO706">
            <v>41988</v>
          </cell>
          <cell r="BL706">
            <v>41990</v>
          </cell>
          <cell r="BM706">
            <v>41990</v>
          </cell>
          <cell r="BN706">
            <v>41996</v>
          </cell>
          <cell r="BO706">
            <v>41990</v>
          </cell>
          <cell r="BP706">
            <v>41990</v>
          </cell>
          <cell r="BQ706">
            <v>41990</v>
          </cell>
          <cell r="BR706">
            <v>41992</v>
          </cell>
          <cell r="BS706">
            <v>41990</v>
          </cell>
          <cell r="BT706">
            <v>41990</v>
          </cell>
          <cell r="BU706">
            <v>41990</v>
          </cell>
          <cell r="BV706">
            <v>41990</v>
          </cell>
          <cell r="BW706">
            <v>41990</v>
          </cell>
          <cell r="BX706">
            <v>41996</v>
          </cell>
          <cell r="BY706">
            <v>41990</v>
          </cell>
          <cell r="BZ706">
            <v>41996</v>
          </cell>
          <cell r="CA706">
            <v>41990</v>
          </cell>
          <cell r="CB706">
            <v>41990</v>
          </cell>
          <cell r="CC706">
            <v>41990</v>
          </cell>
          <cell r="CD706">
            <v>41992</v>
          </cell>
          <cell r="CE706">
            <v>41996</v>
          </cell>
        </row>
        <row r="707">
          <cell r="V707">
            <v>41989</v>
          </cell>
          <cell r="W707">
            <v>41989</v>
          </cell>
          <cell r="X707">
            <v>41960</v>
          </cell>
          <cell r="Y707">
            <v>41989</v>
          </cell>
          <cell r="Z707">
            <v>41989</v>
          </cell>
          <cell r="AA707">
            <v>41989</v>
          </cell>
          <cell r="AB707">
            <v>41991</v>
          </cell>
          <cell r="AC707">
            <v>41989</v>
          </cell>
          <cell r="AD707">
            <v>41989</v>
          </cell>
          <cell r="AE707">
            <v>41989</v>
          </cell>
          <cell r="AF707">
            <v>41989</v>
          </cell>
          <cell r="AG707">
            <v>41989</v>
          </cell>
          <cell r="AH707">
            <v>41995</v>
          </cell>
          <cell r="AI707">
            <v>41989</v>
          </cell>
          <cell r="AJ707">
            <v>41981</v>
          </cell>
          <cell r="AK707">
            <v>41989</v>
          </cell>
          <cell r="AL707">
            <v>41989</v>
          </cell>
          <cell r="AM707">
            <v>41971</v>
          </cell>
          <cell r="AN707">
            <v>41991</v>
          </cell>
          <cell r="AO707">
            <v>41985</v>
          </cell>
          <cell r="BL707">
            <v>41989</v>
          </cell>
          <cell r="BM707">
            <v>41989</v>
          </cell>
          <cell r="BN707">
            <v>41995</v>
          </cell>
          <cell r="BO707">
            <v>41989</v>
          </cell>
          <cell r="BP707">
            <v>41989</v>
          </cell>
          <cell r="BQ707">
            <v>41989</v>
          </cell>
          <cell r="BR707">
            <v>41991</v>
          </cell>
          <cell r="BS707">
            <v>41989</v>
          </cell>
          <cell r="BT707">
            <v>41989</v>
          </cell>
          <cell r="BU707">
            <v>41989</v>
          </cell>
          <cell r="BV707">
            <v>41989</v>
          </cell>
          <cell r="BW707">
            <v>41989</v>
          </cell>
          <cell r="BX707">
            <v>41995</v>
          </cell>
          <cell r="BY707">
            <v>41989</v>
          </cell>
          <cell r="BZ707">
            <v>41995</v>
          </cell>
          <cell r="CA707">
            <v>41989</v>
          </cell>
          <cell r="CB707">
            <v>41989</v>
          </cell>
          <cell r="CC707">
            <v>41989</v>
          </cell>
          <cell r="CD707">
            <v>41991</v>
          </cell>
          <cell r="CE707">
            <v>41995</v>
          </cell>
        </row>
        <row r="708">
          <cell r="V708">
            <v>41988</v>
          </cell>
          <cell r="W708">
            <v>41988</v>
          </cell>
          <cell r="X708">
            <v>41957</v>
          </cell>
          <cell r="Y708">
            <v>41988</v>
          </cell>
          <cell r="Z708">
            <v>41988</v>
          </cell>
          <cell r="AA708">
            <v>41988</v>
          </cell>
          <cell r="AB708">
            <v>41990</v>
          </cell>
          <cell r="AC708">
            <v>41988</v>
          </cell>
          <cell r="AD708">
            <v>41988</v>
          </cell>
          <cell r="AE708">
            <v>41988</v>
          </cell>
          <cell r="AF708">
            <v>41988</v>
          </cell>
          <cell r="AG708">
            <v>41988</v>
          </cell>
          <cell r="AH708">
            <v>41992</v>
          </cell>
          <cell r="AI708">
            <v>41988</v>
          </cell>
          <cell r="AJ708">
            <v>41978</v>
          </cell>
          <cell r="AK708">
            <v>41988</v>
          </cell>
          <cell r="AL708">
            <v>41988</v>
          </cell>
          <cell r="AM708">
            <v>41970</v>
          </cell>
          <cell r="AN708">
            <v>41990</v>
          </cell>
          <cell r="AO708">
            <v>41984</v>
          </cell>
          <cell r="BL708">
            <v>41988</v>
          </cell>
          <cell r="BM708">
            <v>41988</v>
          </cell>
          <cell r="BN708">
            <v>41992</v>
          </cell>
          <cell r="BO708">
            <v>41988</v>
          </cell>
          <cell r="BP708">
            <v>41988</v>
          </cell>
          <cell r="BQ708">
            <v>41988</v>
          </cell>
          <cell r="BR708">
            <v>41990</v>
          </cell>
          <cell r="BS708">
            <v>41988</v>
          </cell>
          <cell r="BT708">
            <v>41988</v>
          </cell>
          <cell r="BU708">
            <v>41988</v>
          </cell>
          <cell r="BV708">
            <v>41988</v>
          </cell>
          <cell r="BW708">
            <v>41988</v>
          </cell>
          <cell r="BX708">
            <v>41992</v>
          </cell>
          <cell r="BY708">
            <v>41988</v>
          </cell>
          <cell r="BZ708">
            <v>41992</v>
          </cell>
          <cell r="CA708">
            <v>41988</v>
          </cell>
          <cell r="CB708">
            <v>41988</v>
          </cell>
          <cell r="CC708">
            <v>41988</v>
          </cell>
          <cell r="CD708">
            <v>41990</v>
          </cell>
          <cell r="CE708">
            <v>41992</v>
          </cell>
        </row>
        <row r="709">
          <cell r="V709">
            <v>41985</v>
          </cell>
          <cell r="W709">
            <v>41985</v>
          </cell>
          <cell r="X709">
            <v>41956</v>
          </cell>
          <cell r="Y709">
            <v>41985</v>
          </cell>
          <cell r="Z709">
            <v>41985</v>
          </cell>
          <cell r="AA709">
            <v>41985</v>
          </cell>
          <cell r="AB709">
            <v>41989</v>
          </cell>
          <cell r="AC709">
            <v>41985</v>
          </cell>
          <cell r="AD709">
            <v>41985</v>
          </cell>
          <cell r="AE709">
            <v>41985</v>
          </cell>
          <cell r="AF709">
            <v>41985</v>
          </cell>
          <cell r="AG709">
            <v>41985</v>
          </cell>
          <cell r="AH709">
            <v>41991</v>
          </cell>
          <cell r="AI709">
            <v>41985</v>
          </cell>
          <cell r="AJ709">
            <v>41977</v>
          </cell>
          <cell r="AK709">
            <v>41985</v>
          </cell>
          <cell r="AL709">
            <v>41985</v>
          </cell>
          <cell r="AM709">
            <v>41969</v>
          </cell>
          <cell r="AN709">
            <v>41989</v>
          </cell>
          <cell r="AO709">
            <v>41983</v>
          </cell>
          <cell r="BL709">
            <v>41985</v>
          </cell>
          <cell r="BM709">
            <v>41985</v>
          </cell>
          <cell r="BN709">
            <v>41991</v>
          </cell>
          <cell r="BO709">
            <v>41985</v>
          </cell>
          <cell r="BP709">
            <v>41985</v>
          </cell>
          <cell r="BQ709">
            <v>41985</v>
          </cell>
          <cell r="BR709">
            <v>41989</v>
          </cell>
          <cell r="BS709">
            <v>41985</v>
          </cell>
          <cell r="BT709">
            <v>41985</v>
          </cell>
          <cell r="BU709">
            <v>41985</v>
          </cell>
          <cell r="BV709">
            <v>41985</v>
          </cell>
          <cell r="BW709">
            <v>41985</v>
          </cell>
          <cell r="BX709">
            <v>41991</v>
          </cell>
          <cell r="BY709">
            <v>41985</v>
          </cell>
          <cell r="BZ709">
            <v>41991</v>
          </cell>
          <cell r="CA709">
            <v>41985</v>
          </cell>
          <cell r="CB709">
            <v>41985</v>
          </cell>
          <cell r="CC709">
            <v>41985</v>
          </cell>
          <cell r="CD709">
            <v>41989</v>
          </cell>
          <cell r="CE709">
            <v>41991</v>
          </cell>
        </row>
        <row r="710">
          <cell r="V710">
            <v>41984</v>
          </cell>
          <cell r="W710">
            <v>41984</v>
          </cell>
          <cell r="X710">
            <v>41955</v>
          </cell>
          <cell r="Y710">
            <v>41984</v>
          </cell>
          <cell r="Z710">
            <v>41984</v>
          </cell>
          <cell r="AA710">
            <v>41984</v>
          </cell>
          <cell r="AB710">
            <v>41988</v>
          </cell>
          <cell r="AC710">
            <v>41984</v>
          </cell>
          <cell r="AD710">
            <v>41984</v>
          </cell>
          <cell r="AE710">
            <v>41984</v>
          </cell>
          <cell r="AF710">
            <v>41984</v>
          </cell>
          <cell r="AG710">
            <v>41984</v>
          </cell>
          <cell r="AH710">
            <v>41990</v>
          </cell>
          <cell r="AI710">
            <v>41984</v>
          </cell>
          <cell r="AJ710">
            <v>41976</v>
          </cell>
          <cell r="AK710">
            <v>41984</v>
          </cell>
          <cell r="AL710">
            <v>41984</v>
          </cell>
          <cell r="AM710">
            <v>41968</v>
          </cell>
          <cell r="AN710">
            <v>41988</v>
          </cell>
          <cell r="AO710">
            <v>41982</v>
          </cell>
          <cell r="BL710">
            <v>41984</v>
          </cell>
          <cell r="BM710">
            <v>41984</v>
          </cell>
          <cell r="BN710">
            <v>41990</v>
          </cell>
          <cell r="BO710">
            <v>41984</v>
          </cell>
          <cell r="BP710">
            <v>41984</v>
          </cell>
          <cell r="BQ710">
            <v>41984</v>
          </cell>
          <cell r="BR710">
            <v>41988</v>
          </cell>
          <cell r="BS710">
            <v>41984</v>
          </cell>
          <cell r="BT710">
            <v>41984</v>
          </cell>
          <cell r="BU710">
            <v>41984</v>
          </cell>
          <cell r="BV710">
            <v>41984</v>
          </cell>
          <cell r="BW710">
            <v>41984</v>
          </cell>
          <cell r="BX710">
            <v>41990</v>
          </cell>
          <cell r="BY710">
            <v>41984</v>
          </cell>
          <cell r="BZ710">
            <v>41990</v>
          </cell>
          <cell r="CA710">
            <v>41984</v>
          </cell>
          <cell r="CB710">
            <v>41984</v>
          </cell>
          <cell r="CC710">
            <v>41984</v>
          </cell>
          <cell r="CD710">
            <v>41988</v>
          </cell>
          <cell r="CE710">
            <v>41990</v>
          </cell>
        </row>
        <row r="711">
          <cell r="V711">
            <v>41983</v>
          </cell>
          <cell r="W711">
            <v>41983</v>
          </cell>
          <cell r="X711">
            <v>41954</v>
          </cell>
          <cell r="Y711">
            <v>41983</v>
          </cell>
          <cell r="Z711">
            <v>41983</v>
          </cell>
          <cell r="AA711">
            <v>41983</v>
          </cell>
          <cell r="AB711">
            <v>41985</v>
          </cell>
          <cell r="AC711">
            <v>41983</v>
          </cell>
          <cell r="AD711">
            <v>41983</v>
          </cell>
          <cell r="AE711">
            <v>41983</v>
          </cell>
          <cell r="AF711">
            <v>41983</v>
          </cell>
          <cell r="AG711">
            <v>41983</v>
          </cell>
          <cell r="AH711">
            <v>41989</v>
          </cell>
          <cell r="AI711">
            <v>41983</v>
          </cell>
          <cell r="AJ711">
            <v>41975</v>
          </cell>
          <cell r="AK711">
            <v>41983</v>
          </cell>
          <cell r="AL711">
            <v>41983</v>
          </cell>
          <cell r="AM711">
            <v>41967</v>
          </cell>
          <cell r="AN711">
            <v>41985</v>
          </cell>
          <cell r="AO711">
            <v>41981</v>
          </cell>
          <cell r="BL711">
            <v>41983</v>
          </cell>
          <cell r="BM711">
            <v>41983</v>
          </cell>
          <cell r="BN711">
            <v>41989</v>
          </cell>
          <cell r="BO711">
            <v>41983</v>
          </cell>
          <cell r="BP711">
            <v>41983</v>
          </cell>
          <cell r="BQ711">
            <v>41983</v>
          </cell>
          <cell r="BR711">
            <v>41985</v>
          </cell>
          <cell r="BS711">
            <v>41983</v>
          </cell>
          <cell r="BT711">
            <v>41983</v>
          </cell>
          <cell r="BU711">
            <v>41983</v>
          </cell>
          <cell r="BV711">
            <v>41983</v>
          </cell>
          <cell r="BW711">
            <v>41983</v>
          </cell>
          <cell r="BX711">
            <v>41989</v>
          </cell>
          <cell r="BY711">
            <v>41983</v>
          </cell>
          <cell r="BZ711">
            <v>41989</v>
          </cell>
          <cell r="CA711">
            <v>41983</v>
          </cell>
          <cell r="CB711">
            <v>41983</v>
          </cell>
          <cell r="CC711">
            <v>41983</v>
          </cell>
          <cell r="CD711">
            <v>41985</v>
          </cell>
          <cell r="CE711">
            <v>41989</v>
          </cell>
        </row>
        <row r="712">
          <cell r="V712">
            <v>41982</v>
          </cell>
          <cell r="W712">
            <v>41982</v>
          </cell>
          <cell r="X712">
            <v>41953</v>
          </cell>
          <cell r="Y712">
            <v>41982</v>
          </cell>
          <cell r="Z712">
            <v>41982</v>
          </cell>
          <cell r="AA712">
            <v>41982</v>
          </cell>
          <cell r="AB712">
            <v>41984</v>
          </cell>
          <cell r="AC712">
            <v>41982</v>
          </cell>
          <cell r="AD712">
            <v>41982</v>
          </cell>
          <cell r="AE712">
            <v>41982</v>
          </cell>
          <cell r="AF712">
            <v>41982</v>
          </cell>
          <cell r="AG712">
            <v>41982</v>
          </cell>
          <cell r="AH712">
            <v>41988</v>
          </cell>
          <cell r="AI712">
            <v>41982</v>
          </cell>
          <cell r="AJ712">
            <v>41974</v>
          </cell>
          <cell r="AK712">
            <v>41982</v>
          </cell>
          <cell r="AL712">
            <v>41982</v>
          </cell>
          <cell r="AM712">
            <v>41964</v>
          </cell>
          <cell r="AN712">
            <v>41984</v>
          </cell>
          <cell r="AO712">
            <v>41978</v>
          </cell>
          <cell r="BL712">
            <v>41982</v>
          </cell>
          <cell r="BM712">
            <v>41982</v>
          </cell>
          <cell r="BN712">
            <v>41988</v>
          </cell>
          <cell r="BO712">
            <v>41982</v>
          </cell>
          <cell r="BP712">
            <v>41982</v>
          </cell>
          <cell r="BQ712">
            <v>41982</v>
          </cell>
          <cell r="BR712">
            <v>41984</v>
          </cell>
          <cell r="BS712">
            <v>41982</v>
          </cell>
          <cell r="BT712">
            <v>41982</v>
          </cell>
          <cell r="BU712">
            <v>41982</v>
          </cell>
          <cell r="BV712">
            <v>41982</v>
          </cell>
          <cell r="BW712">
            <v>41982</v>
          </cell>
          <cell r="BX712">
            <v>41988</v>
          </cell>
          <cell r="BY712">
            <v>41982</v>
          </cell>
          <cell r="BZ712">
            <v>41988</v>
          </cell>
          <cell r="CA712">
            <v>41982</v>
          </cell>
          <cell r="CB712">
            <v>41982</v>
          </cell>
          <cell r="CC712">
            <v>41982</v>
          </cell>
          <cell r="CD712">
            <v>41984</v>
          </cell>
          <cell r="CE712">
            <v>41988</v>
          </cell>
        </row>
        <row r="713">
          <cell r="V713">
            <v>41981</v>
          </cell>
          <cell r="W713">
            <v>41981</v>
          </cell>
          <cell r="X713">
            <v>41950</v>
          </cell>
          <cell r="Y713">
            <v>41981</v>
          </cell>
          <cell r="Z713">
            <v>41981</v>
          </cell>
          <cell r="AA713">
            <v>41981</v>
          </cell>
          <cell r="AB713">
            <v>41983</v>
          </cell>
          <cell r="AC713">
            <v>41981</v>
          </cell>
          <cell r="AD713">
            <v>41981</v>
          </cell>
          <cell r="AE713">
            <v>41981</v>
          </cell>
          <cell r="AF713">
            <v>41981</v>
          </cell>
          <cell r="AG713">
            <v>41981</v>
          </cell>
          <cell r="AH713">
            <v>41985</v>
          </cell>
          <cell r="AI713">
            <v>41981</v>
          </cell>
          <cell r="AJ713">
            <v>41971</v>
          </cell>
          <cell r="AK713">
            <v>41981</v>
          </cell>
          <cell r="AL713">
            <v>41981</v>
          </cell>
          <cell r="AM713">
            <v>41963</v>
          </cell>
          <cell r="AN713">
            <v>41983</v>
          </cell>
          <cell r="AO713">
            <v>41977</v>
          </cell>
          <cell r="BL713">
            <v>41981</v>
          </cell>
          <cell r="BM713">
            <v>41981</v>
          </cell>
          <cell r="BN713">
            <v>41985</v>
          </cell>
          <cell r="BO713">
            <v>41981</v>
          </cell>
          <cell r="BP713">
            <v>41981</v>
          </cell>
          <cell r="BQ713">
            <v>41981</v>
          </cell>
          <cell r="BR713">
            <v>41983</v>
          </cell>
          <cell r="BS713">
            <v>41981</v>
          </cell>
          <cell r="BT713">
            <v>41981</v>
          </cell>
          <cell r="BU713">
            <v>41981</v>
          </cell>
          <cell r="BV713">
            <v>41981</v>
          </cell>
          <cell r="BW713">
            <v>41981</v>
          </cell>
          <cell r="BX713">
            <v>41985</v>
          </cell>
          <cell r="BY713">
            <v>41981</v>
          </cell>
          <cell r="BZ713">
            <v>41985</v>
          </cell>
          <cell r="CA713">
            <v>41981</v>
          </cell>
          <cell r="CB713">
            <v>41981</v>
          </cell>
          <cell r="CC713">
            <v>41981</v>
          </cell>
          <cell r="CD713">
            <v>41983</v>
          </cell>
          <cell r="CE713">
            <v>41985</v>
          </cell>
        </row>
        <row r="714">
          <cell r="V714">
            <v>41978</v>
          </cell>
          <cell r="W714">
            <v>41978</v>
          </cell>
          <cell r="X714">
            <v>41949</v>
          </cell>
          <cell r="Y714">
            <v>41978</v>
          </cell>
          <cell r="Z714">
            <v>41978</v>
          </cell>
          <cell r="AA714">
            <v>41978</v>
          </cell>
          <cell r="AB714">
            <v>41982</v>
          </cell>
          <cell r="AC714">
            <v>41978</v>
          </cell>
          <cell r="AD714">
            <v>41978</v>
          </cell>
          <cell r="AE714">
            <v>41978</v>
          </cell>
          <cell r="AF714">
            <v>41978</v>
          </cell>
          <cell r="AG714">
            <v>41978</v>
          </cell>
          <cell r="AH714">
            <v>41984</v>
          </cell>
          <cell r="AI714">
            <v>41978</v>
          </cell>
          <cell r="AJ714">
            <v>41970</v>
          </cell>
          <cell r="AK714">
            <v>41978</v>
          </cell>
          <cell r="AL714">
            <v>41978</v>
          </cell>
          <cell r="AM714">
            <v>41962</v>
          </cell>
          <cell r="AN714">
            <v>41982</v>
          </cell>
          <cell r="AO714">
            <v>41976</v>
          </cell>
          <cell r="BL714">
            <v>41978</v>
          </cell>
          <cell r="BM714">
            <v>41978</v>
          </cell>
          <cell r="BN714">
            <v>41984</v>
          </cell>
          <cell r="BO714">
            <v>41978</v>
          </cell>
          <cell r="BP714">
            <v>41978</v>
          </cell>
          <cell r="BQ714">
            <v>41978</v>
          </cell>
          <cell r="BR714">
            <v>41982</v>
          </cell>
          <cell r="BS714">
            <v>41978</v>
          </cell>
          <cell r="BT714">
            <v>41978</v>
          </cell>
          <cell r="BU714">
            <v>41978</v>
          </cell>
          <cell r="BV714">
            <v>41978</v>
          </cell>
          <cell r="BW714">
            <v>41978</v>
          </cell>
          <cell r="BX714">
            <v>41984</v>
          </cell>
          <cell r="BY714">
            <v>41978</v>
          </cell>
          <cell r="BZ714">
            <v>41984</v>
          </cell>
          <cell r="CA714">
            <v>41978</v>
          </cell>
          <cell r="CB714">
            <v>41978</v>
          </cell>
          <cell r="CC714">
            <v>41978</v>
          </cell>
          <cell r="CD714">
            <v>41982</v>
          </cell>
          <cell r="CE714">
            <v>41984</v>
          </cell>
        </row>
        <row r="715">
          <cell r="V715">
            <v>41977</v>
          </cell>
          <cell r="W715">
            <v>41977</v>
          </cell>
          <cell r="X715">
            <v>41948</v>
          </cell>
          <cell r="Y715">
            <v>41977</v>
          </cell>
          <cell r="Z715">
            <v>41977</v>
          </cell>
          <cell r="AA715">
            <v>41977</v>
          </cell>
          <cell r="AB715">
            <v>41981</v>
          </cell>
          <cell r="AC715">
            <v>41977</v>
          </cell>
          <cell r="AD715">
            <v>41977</v>
          </cell>
          <cell r="AE715">
            <v>41977</v>
          </cell>
          <cell r="AF715">
            <v>41977</v>
          </cell>
          <cell r="AG715">
            <v>41977</v>
          </cell>
          <cell r="AH715">
            <v>41983</v>
          </cell>
          <cell r="AI715">
            <v>41977</v>
          </cell>
          <cell r="AJ715">
            <v>41969</v>
          </cell>
          <cell r="AK715">
            <v>41977</v>
          </cell>
          <cell r="AL715">
            <v>41977</v>
          </cell>
          <cell r="AM715">
            <v>41961</v>
          </cell>
          <cell r="AN715">
            <v>41981</v>
          </cell>
          <cell r="AO715">
            <v>41975</v>
          </cell>
          <cell r="BL715">
            <v>41977</v>
          </cell>
          <cell r="BM715">
            <v>41977</v>
          </cell>
          <cell r="BN715">
            <v>41983</v>
          </cell>
          <cell r="BO715">
            <v>41977</v>
          </cell>
          <cell r="BP715">
            <v>41977</v>
          </cell>
          <cell r="BQ715">
            <v>41977</v>
          </cell>
          <cell r="BR715">
            <v>41981</v>
          </cell>
          <cell r="BS715">
            <v>41977</v>
          </cell>
          <cell r="BT715">
            <v>41977</v>
          </cell>
          <cell r="BU715">
            <v>41977</v>
          </cell>
          <cell r="BV715">
            <v>41977</v>
          </cell>
          <cell r="BW715">
            <v>41977</v>
          </cell>
          <cell r="BX715">
            <v>41983</v>
          </cell>
          <cell r="BY715">
            <v>41977</v>
          </cell>
          <cell r="BZ715">
            <v>41983</v>
          </cell>
          <cell r="CA715">
            <v>41977</v>
          </cell>
          <cell r="CB715">
            <v>41977</v>
          </cell>
          <cell r="CC715">
            <v>41977</v>
          </cell>
          <cell r="CD715">
            <v>41981</v>
          </cell>
          <cell r="CE715">
            <v>41983</v>
          </cell>
        </row>
        <row r="716">
          <cell r="V716">
            <v>41976</v>
          </cell>
          <cell r="W716">
            <v>41976</v>
          </cell>
          <cell r="X716">
            <v>41947</v>
          </cell>
          <cell r="Y716">
            <v>41976</v>
          </cell>
          <cell r="Z716">
            <v>41976</v>
          </cell>
          <cell r="AA716">
            <v>41976</v>
          </cell>
          <cell r="AB716">
            <v>41978</v>
          </cell>
          <cell r="AC716">
            <v>41976</v>
          </cell>
          <cell r="AD716">
            <v>41976</v>
          </cell>
          <cell r="AE716">
            <v>41976</v>
          </cell>
          <cell r="AF716">
            <v>41976</v>
          </cell>
          <cell r="AG716">
            <v>41976</v>
          </cell>
          <cell r="AH716">
            <v>41982</v>
          </cell>
          <cell r="AI716">
            <v>41976</v>
          </cell>
          <cell r="AJ716">
            <v>41968</v>
          </cell>
          <cell r="AK716">
            <v>41976</v>
          </cell>
          <cell r="AL716">
            <v>41976</v>
          </cell>
          <cell r="AM716">
            <v>41960</v>
          </cell>
          <cell r="AN716">
            <v>41978</v>
          </cell>
          <cell r="AO716">
            <v>41974</v>
          </cell>
          <cell r="BL716">
            <v>41976</v>
          </cell>
          <cell r="BM716">
            <v>41976</v>
          </cell>
          <cell r="BN716">
            <v>41982</v>
          </cell>
          <cell r="BO716">
            <v>41976</v>
          </cell>
          <cell r="BP716">
            <v>41976</v>
          </cell>
          <cell r="BQ716">
            <v>41976</v>
          </cell>
          <cell r="BR716">
            <v>41978</v>
          </cell>
          <cell r="BS716">
            <v>41976</v>
          </cell>
          <cell r="BT716">
            <v>41976</v>
          </cell>
          <cell r="BU716">
            <v>41976</v>
          </cell>
          <cell r="BV716">
            <v>41976</v>
          </cell>
          <cell r="BW716">
            <v>41976</v>
          </cell>
          <cell r="BX716">
            <v>41982</v>
          </cell>
          <cell r="BY716">
            <v>41976</v>
          </cell>
          <cell r="BZ716">
            <v>41982</v>
          </cell>
          <cell r="CA716">
            <v>41976</v>
          </cell>
          <cell r="CB716">
            <v>41976</v>
          </cell>
          <cell r="CC716">
            <v>41976</v>
          </cell>
          <cell r="CD716">
            <v>41978</v>
          </cell>
          <cell r="CE716">
            <v>41982</v>
          </cell>
        </row>
        <row r="717">
          <cell r="V717">
            <v>41975</v>
          </cell>
          <cell r="W717">
            <v>41975</v>
          </cell>
          <cell r="X717">
            <v>41946</v>
          </cell>
          <cell r="Y717">
            <v>41975</v>
          </cell>
          <cell r="Z717">
            <v>41975</v>
          </cell>
          <cell r="AA717">
            <v>41975</v>
          </cell>
          <cell r="AB717">
            <v>41977</v>
          </cell>
          <cell r="AC717">
            <v>41975</v>
          </cell>
          <cell r="AD717">
            <v>41975</v>
          </cell>
          <cell r="AE717">
            <v>41975</v>
          </cell>
          <cell r="AF717">
            <v>41975</v>
          </cell>
          <cell r="AG717">
            <v>41975</v>
          </cell>
          <cell r="AH717">
            <v>41981</v>
          </cell>
          <cell r="AI717">
            <v>41975</v>
          </cell>
          <cell r="AJ717">
            <v>41967</v>
          </cell>
          <cell r="AK717">
            <v>41975</v>
          </cell>
          <cell r="AL717">
            <v>41975</v>
          </cell>
          <cell r="AM717">
            <v>41957</v>
          </cell>
          <cell r="AN717">
            <v>41977</v>
          </cell>
          <cell r="AO717">
            <v>41971</v>
          </cell>
          <cell r="BL717">
            <v>41975</v>
          </cell>
          <cell r="BM717">
            <v>41975</v>
          </cell>
          <cell r="BN717">
            <v>41981</v>
          </cell>
          <cell r="BO717">
            <v>41975</v>
          </cell>
          <cell r="BP717">
            <v>41975</v>
          </cell>
          <cell r="BQ717">
            <v>41975</v>
          </cell>
          <cell r="BR717">
            <v>41977</v>
          </cell>
          <cell r="BS717">
            <v>41975</v>
          </cell>
          <cell r="BT717">
            <v>41975</v>
          </cell>
          <cell r="BU717">
            <v>41975</v>
          </cell>
          <cell r="BV717">
            <v>41975</v>
          </cell>
          <cell r="BW717">
            <v>41975</v>
          </cell>
          <cell r="BX717">
            <v>41981</v>
          </cell>
          <cell r="BY717">
            <v>41975</v>
          </cell>
          <cell r="BZ717">
            <v>41981</v>
          </cell>
          <cell r="CA717">
            <v>41975</v>
          </cell>
          <cell r="CB717">
            <v>41975</v>
          </cell>
          <cell r="CC717">
            <v>41975</v>
          </cell>
          <cell r="CD717">
            <v>41977</v>
          </cell>
          <cell r="CE717">
            <v>41981</v>
          </cell>
        </row>
        <row r="718">
          <cell r="V718">
            <v>41974</v>
          </cell>
          <cell r="W718">
            <v>41974</v>
          </cell>
          <cell r="X718">
            <v>41943</v>
          </cell>
          <cell r="Y718">
            <v>41974</v>
          </cell>
          <cell r="Z718">
            <v>41974</v>
          </cell>
          <cell r="AA718">
            <v>41974</v>
          </cell>
          <cell r="AB718">
            <v>41976</v>
          </cell>
          <cell r="AC718">
            <v>41974</v>
          </cell>
          <cell r="AD718">
            <v>41974</v>
          </cell>
          <cell r="AE718">
            <v>41974</v>
          </cell>
          <cell r="AF718">
            <v>41974</v>
          </cell>
          <cell r="AG718">
            <v>41974</v>
          </cell>
          <cell r="AH718">
            <v>41978</v>
          </cell>
          <cell r="AI718">
            <v>41974</v>
          </cell>
          <cell r="AJ718">
            <v>41964</v>
          </cell>
          <cell r="AK718">
            <v>41974</v>
          </cell>
          <cell r="AL718">
            <v>41974</v>
          </cell>
          <cell r="AM718">
            <v>41956</v>
          </cell>
          <cell r="AN718">
            <v>41976</v>
          </cell>
          <cell r="AO718">
            <v>41970</v>
          </cell>
          <cell r="BL718">
            <v>41974</v>
          </cell>
          <cell r="BM718">
            <v>41974</v>
          </cell>
          <cell r="BN718">
            <v>41978</v>
          </cell>
          <cell r="BO718">
            <v>41974</v>
          </cell>
          <cell r="BP718">
            <v>41974</v>
          </cell>
          <cell r="BQ718">
            <v>41974</v>
          </cell>
          <cell r="BR718">
            <v>41976</v>
          </cell>
          <cell r="BS718">
            <v>41974</v>
          </cell>
          <cell r="BT718">
            <v>41974</v>
          </cell>
          <cell r="BU718">
            <v>41974</v>
          </cell>
          <cell r="BV718">
            <v>41974</v>
          </cell>
          <cell r="BW718">
            <v>41974</v>
          </cell>
          <cell r="BX718">
            <v>41978</v>
          </cell>
          <cell r="BY718">
            <v>41974</v>
          </cell>
          <cell r="BZ718">
            <v>41978</v>
          </cell>
          <cell r="CA718">
            <v>41974</v>
          </cell>
          <cell r="CB718">
            <v>41974</v>
          </cell>
          <cell r="CC718">
            <v>41974</v>
          </cell>
          <cell r="CD718">
            <v>41976</v>
          </cell>
          <cell r="CE718">
            <v>41978</v>
          </cell>
        </row>
        <row r="719">
          <cell r="V719">
            <v>41971</v>
          </cell>
          <cell r="W719">
            <v>41971</v>
          </cell>
          <cell r="X719">
            <v>41942</v>
          </cell>
          <cell r="Y719">
            <v>41971</v>
          </cell>
          <cell r="Z719">
            <v>41971</v>
          </cell>
          <cell r="AA719">
            <v>41971</v>
          </cell>
          <cell r="AB719">
            <v>41975</v>
          </cell>
          <cell r="AC719">
            <v>41971</v>
          </cell>
          <cell r="AD719">
            <v>41971</v>
          </cell>
          <cell r="AE719">
            <v>41971</v>
          </cell>
          <cell r="AF719">
            <v>41971</v>
          </cell>
          <cell r="AG719">
            <v>41971</v>
          </cell>
          <cell r="AH719">
            <v>41977</v>
          </cell>
          <cell r="AI719">
            <v>41971</v>
          </cell>
          <cell r="AJ719">
            <v>41963</v>
          </cell>
          <cell r="AK719">
            <v>41971</v>
          </cell>
          <cell r="AL719">
            <v>41971</v>
          </cell>
          <cell r="AM719">
            <v>41955</v>
          </cell>
          <cell r="AN719">
            <v>41975</v>
          </cell>
          <cell r="AO719">
            <v>41969</v>
          </cell>
          <cell r="BL719">
            <v>41971</v>
          </cell>
          <cell r="BM719">
            <v>41971</v>
          </cell>
          <cell r="BN719">
            <v>41977</v>
          </cell>
          <cell r="BO719">
            <v>41971</v>
          </cell>
          <cell r="BP719">
            <v>41971</v>
          </cell>
          <cell r="BQ719">
            <v>41971</v>
          </cell>
          <cell r="BR719">
            <v>41975</v>
          </cell>
          <cell r="BS719">
            <v>41971</v>
          </cell>
          <cell r="BT719">
            <v>41971</v>
          </cell>
          <cell r="BU719">
            <v>41971</v>
          </cell>
          <cell r="BV719">
            <v>41971</v>
          </cell>
          <cell r="BW719">
            <v>41971</v>
          </cell>
          <cell r="BX719">
            <v>41977</v>
          </cell>
          <cell r="BY719">
            <v>41971</v>
          </cell>
          <cell r="BZ719">
            <v>41977</v>
          </cell>
          <cell r="CA719">
            <v>41971</v>
          </cell>
          <cell r="CB719">
            <v>41971</v>
          </cell>
          <cell r="CC719">
            <v>41971</v>
          </cell>
          <cell r="CD719">
            <v>41975</v>
          </cell>
          <cell r="CE719">
            <v>41977</v>
          </cell>
        </row>
        <row r="720">
          <cell r="V720">
            <v>41969</v>
          </cell>
          <cell r="W720">
            <v>41969</v>
          </cell>
          <cell r="X720">
            <v>41941</v>
          </cell>
          <cell r="Y720">
            <v>41969</v>
          </cell>
          <cell r="Z720">
            <v>41969</v>
          </cell>
          <cell r="AA720">
            <v>41969</v>
          </cell>
          <cell r="AB720">
            <v>41974</v>
          </cell>
          <cell r="AC720">
            <v>41969</v>
          </cell>
          <cell r="AD720">
            <v>41969</v>
          </cell>
          <cell r="AE720">
            <v>41969</v>
          </cell>
          <cell r="AF720">
            <v>41969</v>
          </cell>
          <cell r="AG720">
            <v>41969</v>
          </cell>
          <cell r="AH720">
            <v>41976</v>
          </cell>
          <cell r="AI720">
            <v>41969</v>
          </cell>
          <cell r="AJ720">
            <v>41962</v>
          </cell>
          <cell r="AK720">
            <v>41969</v>
          </cell>
          <cell r="AL720">
            <v>41969</v>
          </cell>
          <cell r="AM720">
            <v>41954</v>
          </cell>
          <cell r="AN720">
            <v>41974</v>
          </cell>
          <cell r="AO720">
            <v>41968</v>
          </cell>
          <cell r="BL720">
            <v>41969</v>
          </cell>
          <cell r="BM720">
            <v>41969</v>
          </cell>
          <cell r="BN720">
            <v>41976</v>
          </cell>
          <cell r="BO720">
            <v>41969</v>
          </cell>
          <cell r="BP720">
            <v>41969</v>
          </cell>
          <cell r="BQ720">
            <v>41969</v>
          </cell>
          <cell r="BR720">
            <v>41974</v>
          </cell>
          <cell r="BS720">
            <v>41969</v>
          </cell>
          <cell r="BT720">
            <v>41969</v>
          </cell>
          <cell r="BU720">
            <v>41969</v>
          </cell>
          <cell r="BV720">
            <v>41969</v>
          </cell>
          <cell r="BW720">
            <v>41969</v>
          </cell>
          <cell r="BX720">
            <v>41976</v>
          </cell>
          <cell r="BY720">
            <v>41969</v>
          </cell>
          <cell r="BZ720">
            <v>41976</v>
          </cell>
          <cell r="CA720">
            <v>41969</v>
          </cell>
          <cell r="CB720">
            <v>41969</v>
          </cell>
          <cell r="CC720">
            <v>41969</v>
          </cell>
          <cell r="CD720">
            <v>41974</v>
          </cell>
          <cell r="CE720">
            <v>41976</v>
          </cell>
        </row>
        <row r="721">
          <cell r="V721">
            <v>41968</v>
          </cell>
          <cell r="W721">
            <v>41968</v>
          </cell>
          <cell r="X721">
            <v>41940</v>
          </cell>
          <cell r="Y721">
            <v>41968</v>
          </cell>
          <cell r="Z721">
            <v>41968</v>
          </cell>
          <cell r="AA721">
            <v>41968</v>
          </cell>
          <cell r="AB721">
            <v>41971</v>
          </cell>
          <cell r="AC721">
            <v>41968</v>
          </cell>
          <cell r="AD721">
            <v>41968</v>
          </cell>
          <cell r="AE721">
            <v>41968</v>
          </cell>
          <cell r="AF721">
            <v>41968</v>
          </cell>
          <cell r="AG721">
            <v>41968</v>
          </cell>
          <cell r="AH721">
            <v>41975</v>
          </cell>
          <cell r="AI721">
            <v>41968</v>
          </cell>
          <cell r="AJ721">
            <v>41961</v>
          </cell>
          <cell r="AK721">
            <v>41968</v>
          </cell>
          <cell r="AL721">
            <v>41968</v>
          </cell>
          <cell r="AM721">
            <v>41953</v>
          </cell>
          <cell r="AN721">
            <v>41971</v>
          </cell>
          <cell r="AO721">
            <v>41967</v>
          </cell>
          <cell r="BL721">
            <v>41968</v>
          </cell>
          <cell r="BM721">
            <v>41968</v>
          </cell>
          <cell r="BN721">
            <v>41975</v>
          </cell>
          <cell r="BO721">
            <v>41968</v>
          </cell>
          <cell r="BP721">
            <v>41968</v>
          </cell>
          <cell r="BQ721">
            <v>41968</v>
          </cell>
          <cell r="BR721">
            <v>41971</v>
          </cell>
          <cell r="BS721">
            <v>41968</v>
          </cell>
          <cell r="BT721">
            <v>41968</v>
          </cell>
          <cell r="BU721">
            <v>41968</v>
          </cell>
          <cell r="BV721">
            <v>41968</v>
          </cell>
          <cell r="BW721">
            <v>41968</v>
          </cell>
          <cell r="BX721">
            <v>41975</v>
          </cell>
          <cell r="BY721">
            <v>41968</v>
          </cell>
          <cell r="BZ721">
            <v>41975</v>
          </cell>
          <cell r="CA721">
            <v>41968</v>
          </cell>
          <cell r="CB721">
            <v>41968</v>
          </cell>
          <cell r="CC721">
            <v>41968</v>
          </cell>
          <cell r="CD721">
            <v>41971</v>
          </cell>
          <cell r="CE721">
            <v>41975</v>
          </cell>
        </row>
        <row r="722">
          <cell r="V722">
            <v>41967</v>
          </cell>
          <cell r="W722">
            <v>41967</v>
          </cell>
          <cell r="X722">
            <v>41939</v>
          </cell>
          <cell r="Y722">
            <v>41967</v>
          </cell>
          <cell r="Z722">
            <v>41967</v>
          </cell>
          <cell r="AA722">
            <v>41967</v>
          </cell>
          <cell r="AB722">
            <v>41970</v>
          </cell>
          <cell r="AC722">
            <v>41967</v>
          </cell>
          <cell r="AD722">
            <v>41967</v>
          </cell>
          <cell r="AE722">
            <v>41967</v>
          </cell>
          <cell r="AF722">
            <v>41967</v>
          </cell>
          <cell r="AG722">
            <v>41967</v>
          </cell>
          <cell r="AH722">
            <v>41974</v>
          </cell>
          <cell r="AI722">
            <v>41967</v>
          </cell>
          <cell r="AJ722">
            <v>41960</v>
          </cell>
          <cell r="AK722">
            <v>41967</v>
          </cell>
          <cell r="AL722">
            <v>41967</v>
          </cell>
          <cell r="AM722">
            <v>41950</v>
          </cell>
          <cell r="AN722">
            <v>41970</v>
          </cell>
          <cell r="AO722">
            <v>41964</v>
          </cell>
          <cell r="BL722">
            <v>41967</v>
          </cell>
          <cell r="BM722">
            <v>41967</v>
          </cell>
          <cell r="BN722">
            <v>41974</v>
          </cell>
          <cell r="BO722">
            <v>41967</v>
          </cell>
          <cell r="BP722">
            <v>41967</v>
          </cell>
          <cell r="BQ722">
            <v>41967</v>
          </cell>
          <cell r="BR722">
            <v>41970</v>
          </cell>
          <cell r="BS722">
            <v>41967</v>
          </cell>
          <cell r="BT722">
            <v>41967</v>
          </cell>
          <cell r="BU722">
            <v>41967</v>
          </cell>
          <cell r="BV722">
            <v>41967</v>
          </cell>
          <cell r="BW722">
            <v>41967</v>
          </cell>
          <cell r="BX722">
            <v>41974</v>
          </cell>
          <cell r="BY722">
            <v>41967</v>
          </cell>
          <cell r="BZ722">
            <v>41974</v>
          </cell>
          <cell r="CA722">
            <v>41967</v>
          </cell>
          <cell r="CB722">
            <v>41967</v>
          </cell>
          <cell r="CC722">
            <v>41967</v>
          </cell>
          <cell r="CD722">
            <v>41970</v>
          </cell>
          <cell r="CE722">
            <v>41974</v>
          </cell>
        </row>
        <row r="723">
          <cell r="V723">
            <v>41964</v>
          </cell>
          <cell r="W723">
            <v>41964</v>
          </cell>
          <cell r="X723">
            <v>41936</v>
          </cell>
          <cell r="Y723">
            <v>41964</v>
          </cell>
          <cell r="Z723">
            <v>41964</v>
          </cell>
          <cell r="AA723">
            <v>41964</v>
          </cell>
          <cell r="AB723">
            <v>41969</v>
          </cell>
          <cell r="AC723">
            <v>41964</v>
          </cell>
          <cell r="AD723">
            <v>41964</v>
          </cell>
          <cell r="AE723">
            <v>41964</v>
          </cell>
          <cell r="AF723">
            <v>41964</v>
          </cell>
          <cell r="AG723">
            <v>41964</v>
          </cell>
          <cell r="AH723">
            <v>41971</v>
          </cell>
          <cell r="AI723">
            <v>41964</v>
          </cell>
          <cell r="AJ723">
            <v>41957</v>
          </cell>
          <cell r="AK723">
            <v>41964</v>
          </cell>
          <cell r="AL723">
            <v>41964</v>
          </cell>
          <cell r="AM723">
            <v>41948</v>
          </cell>
          <cell r="AN723">
            <v>41969</v>
          </cell>
          <cell r="AO723">
            <v>41963</v>
          </cell>
          <cell r="BL723">
            <v>41964</v>
          </cell>
          <cell r="BM723">
            <v>41964</v>
          </cell>
          <cell r="BN723">
            <v>41971</v>
          </cell>
          <cell r="BO723">
            <v>41964</v>
          </cell>
          <cell r="BP723">
            <v>41964</v>
          </cell>
          <cell r="BQ723">
            <v>41964</v>
          </cell>
          <cell r="BR723">
            <v>41969</v>
          </cell>
          <cell r="BS723">
            <v>41964</v>
          </cell>
          <cell r="BT723">
            <v>41964</v>
          </cell>
          <cell r="BU723">
            <v>41964</v>
          </cell>
          <cell r="BV723">
            <v>41964</v>
          </cell>
          <cell r="BW723">
            <v>41964</v>
          </cell>
          <cell r="BX723">
            <v>41971</v>
          </cell>
          <cell r="BY723">
            <v>41964</v>
          </cell>
          <cell r="BZ723">
            <v>41971</v>
          </cell>
          <cell r="CA723">
            <v>41964</v>
          </cell>
          <cell r="CB723">
            <v>41964</v>
          </cell>
          <cell r="CC723">
            <v>41964</v>
          </cell>
          <cell r="CD723">
            <v>41969</v>
          </cell>
          <cell r="CE723">
            <v>41971</v>
          </cell>
        </row>
        <row r="724">
          <cell r="V724">
            <v>41963</v>
          </cell>
          <cell r="W724">
            <v>41963</v>
          </cell>
          <cell r="X724">
            <v>41935</v>
          </cell>
          <cell r="Y724">
            <v>41963</v>
          </cell>
          <cell r="Z724">
            <v>41963</v>
          </cell>
          <cell r="AA724">
            <v>41963</v>
          </cell>
          <cell r="AB724">
            <v>41968</v>
          </cell>
          <cell r="AC724">
            <v>41963</v>
          </cell>
          <cell r="AD724">
            <v>41963</v>
          </cell>
          <cell r="AE724">
            <v>41963</v>
          </cell>
          <cell r="AF724">
            <v>41963</v>
          </cell>
          <cell r="AG724">
            <v>41963</v>
          </cell>
          <cell r="AH724">
            <v>41970</v>
          </cell>
          <cell r="AI724">
            <v>41963</v>
          </cell>
          <cell r="AJ724">
            <v>41956</v>
          </cell>
          <cell r="AK724">
            <v>41963</v>
          </cell>
          <cell r="AL724">
            <v>41963</v>
          </cell>
          <cell r="AM724">
            <v>41946</v>
          </cell>
          <cell r="AN724">
            <v>41968</v>
          </cell>
          <cell r="AO724">
            <v>41962</v>
          </cell>
          <cell r="BL724">
            <v>41963</v>
          </cell>
          <cell r="BM724">
            <v>41963</v>
          </cell>
          <cell r="BN724">
            <v>41970</v>
          </cell>
          <cell r="BO724">
            <v>41963</v>
          </cell>
          <cell r="BP724">
            <v>41963</v>
          </cell>
          <cell r="BQ724">
            <v>41963</v>
          </cell>
          <cell r="BR724">
            <v>41968</v>
          </cell>
          <cell r="BS724">
            <v>41963</v>
          </cell>
          <cell r="BT724">
            <v>41963</v>
          </cell>
          <cell r="BU724">
            <v>41963</v>
          </cell>
          <cell r="BV724">
            <v>41963</v>
          </cell>
          <cell r="BW724">
            <v>41963</v>
          </cell>
          <cell r="BX724">
            <v>41970</v>
          </cell>
          <cell r="BY724">
            <v>41963</v>
          </cell>
          <cell r="BZ724">
            <v>41970</v>
          </cell>
          <cell r="CA724">
            <v>41963</v>
          </cell>
          <cell r="CB724">
            <v>41963</v>
          </cell>
          <cell r="CC724">
            <v>41963</v>
          </cell>
          <cell r="CD724">
            <v>41968</v>
          </cell>
          <cell r="CE724">
            <v>41970</v>
          </cell>
        </row>
        <row r="725">
          <cell r="V725">
            <v>41962</v>
          </cell>
          <cell r="W725">
            <v>41962</v>
          </cell>
          <cell r="X725">
            <v>41934</v>
          </cell>
          <cell r="Y725">
            <v>41962</v>
          </cell>
          <cell r="Z725">
            <v>41962</v>
          </cell>
          <cell r="AA725">
            <v>41962</v>
          </cell>
          <cell r="AB725">
            <v>41967</v>
          </cell>
          <cell r="AC725">
            <v>41962</v>
          </cell>
          <cell r="AD725">
            <v>41962</v>
          </cell>
          <cell r="AE725">
            <v>41962</v>
          </cell>
          <cell r="AF725">
            <v>41962</v>
          </cell>
          <cell r="AG725">
            <v>41962</v>
          </cell>
          <cell r="AH725">
            <v>41969</v>
          </cell>
          <cell r="AI725">
            <v>41962</v>
          </cell>
          <cell r="AJ725">
            <v>41955</v>
          </cell>
          <cell r="AK725">
            <v>41962</v>
          </cell>
          <cell r="AL725">
            <v>41962</v>
          </cell>
          <cell r="AM725">
            <v>41943</v>
          </cell>
          <cell r="AN725">
            <v>41967</v>
          </cell>
          <cell r="AO725">
            <v>41961</v>
          </cell>
          <cell r="BL725">
            <v>41962</v>
          </cell>
          <cell r="BM725">
            <v>41962</v>
          </cell>
          <cell r="BN725">
            <v>41969</v>
          </cell>
          <cell r="BO725">
            <v>41962</v>
          </cell>
          <cell r="BP725">
            <v>41962</v>
          </cell>
          <cell r="BQ725">
            <v>41962</v>
          </cell>
          <cell r="BR725">
            <v>41967</v>
          </cell>
          <cell r="BS725">
            <v>41962</v>
          </cell>
          <cell r="BT725">
            <v>41962</v>
          </cell>
          <cell r="BU725">
            <v>41962</v>
          </cell>
          <cell r="BV725">
            <v>41962</v>
          </cell>
          <cell r="BW725">
            <v>41962</v>
          </cell>
          <cell r="BX725">
            <v>41969</v>
          </cell>
          <cell r="BY725">
            <v>41962</v>
          </cell>
          <cell r="BZ725">
            <v>41969</v>
          </cell>
          <cell r="CA725">
            <v>41962</v>
          </cell>
          <cell r="CB725">
            <v>41962</v>
          </cell>
          <cell r="CC725">
            <v>41962</v>
          </cell>
          <cell r="CD725">
            <v>41967</v>
          </cell>
          <cell r="CE725">
            <v>41969</v>
          </cell>
        </row>
        <row r="726">
          <cell r="V726">
            <v>41961</v>
          </cell>
          <cell r="W726">
            <v>41961</v>
          </cell>
          <cell r="X726">
            <v>41933</v>
          </cell>
          <cell r="Y726">
            <v>41961</v>
          </cell>
          <cell r="Z726">
            <v>41961</v>
          </cell>
          <cell r="AA726">
            <v>41961</v>
          </cell>
          <cell r="AB726">
            <v>41964</v>
          </cell>
          <cell r="AC726">
            <v>41961</v>
          </cell>
          <cell r="AD726">
            <v>41961</v>
          </cell>
          <cell r="AE726">
            <v>41961</v>
          </cell>
          <cell r="AF726">
            <v>41961</v>
          </cell>
          <cell r="AG726">
            <v>41961</v>
          </cell>
          <cell r="AH726">
            <v>41968</v>
          </cell>
          <cell r="AI726">
            <v>41961</v>
          </cell>
          <cell r="AJ726">
            <v>41954</v>
          </cell>
          <cell r="AK726">
            <v>41961</v>
          </cell>
          <cell r="AL726">
            <v>41961</v>
          </cell>
          <cell r="AM726">
            <v>41942</v>
          </cell>
          <cell r="AN726">
            <v>41964</v>
          </cell>
          <cell r="AO726">
            <v>41960</v>
          </cell>
          <cell r="BL726">
            <v>41961</v>
          </cell>
          <cell r="BM726">
            <v>41961</v>
          </cell>
          <cell r="BN726">
            <v>41968</v>
          </cell>
          <cell r="BO726">
            <v>41961</v>
          </cell>
          <cell r="BP726">
            <v>41961</v>
          </cell>
          <cell r="BQ726">
            <v>41961</v>
          </cell>
          <cell r="BR726">
            <v>41964</v>
          </cell>
          <cell r="BS726">
            <v>41961</v>
          </cell>
          <cell r="BT726">
            <v>41961</v>
          </cell>
          <cell r="BU726">
            <v>41961</v>
          </cell>
          <cell r="BV726">
            <v>41961</v>
          </cell>
          <cell r="BW726">
            <v>41961</v>
          </cell>
          <cell r="BX726">
            <v>41968</v>
          </cell>
          <cell r="BY726">
            <v>41961</v>
          </cell>
          <cell r="BZ726">
            <v>41968</v>
          </cell>
          <cell r="CA726">
            <v>41961</v>
          </cell>
          <cell r="CB726">
            <v>41961</v>
          </cell>
          <cell r="CC726">
            <v>41961</v>
          </cell>
          <cell r="CD726">
            <v>41964</v>
          </cell>
          <cell r="CE726">
            <v>41968</v>
          </cell>
        </row>
        <row r="727">
          <cell r="V727">
            <v>41960</v>
          </cell>
          <cell r="W727">
            <v>41960</v>
          </cell>
          <cell r="X727">
            <v>41932</v>
          </cell>
          <cell r="Y727">
            <v>41960</v>
          </cell>
          <cell r="Z727">
            <v>41960</v>
          </cell>
          <cell r="AA727">
            <v>41960</v>
          </cell>
          <cell r="AB727">
            <v>41963</v>
          </cell>
          <cell r="AC727">
            <v>41960</v>
          </cell>
          <cell r="AD727">
            <v>41960</v>
          </cell>
          <cell r="AE727">
            <v>41960</v>
          </cell>
          <cell r="AF727">
            <v>41960</v>
          </cell>
          <cell r="AG727">
            <v>41960</v>
          </cell>
          <cell r="AH727">
            <v>41967</v>
          </cell>
          <cell r="AI727">
            <v>41960</v>
          </cell>
          <cell r="AJ727">
            <v>41953</v>
          </cell>
          <cell r="AK727">
            <v>41960</v>
          </cell>
          <cell r="AL727">
            <v>41960</v>
          </cell>
          <cell r="AM727">
            <v>41941</v>
          </cell>
          <cell r="AN727">
            <v>41963</v>
          </cell>
          <cell r="AO727">
            <v>41957</v>
          </cell>
          <cell r="BL727">
            <v>41960</v>
          </cell>
          <cell r="BM727">
            <v>41960</v>
          </cell>
          <cell r="BN727">
            <v>41967</v>
          </cell>
          <cell r="BO727">
            <v>41960</v>
          </cell>
          <cell r="BP727">
            <v>41960</v>
          </cell>
          <cell r="BQ727">
            <v>41960</v>
          </cell>
          <cell r="BR727">
            <v>41963</v>
          </cell>
          <cell r="BS727">
            <v>41960</v>
          </cell>
          <cell r="BT727">
            <v>41960</v>
          </cell>
          <cell r="BU727">
            <v>41960</v>
          </cell>
          <cell r="BV727">
            <v>41960</v>
          </cell>
          <cell r="BW727">
            <v>41960</v>
          </cell>
          <cell r="BX727">
            <v>41967</v>
          </cell>
          <cell r="BY727">
            <v>41960</v>
          </cell>
          <cell r="BZ727">
            <v>41967</v>
          </cell>
          <cell r="CA727">
            <v>41960</v>
          </cell>
          <cell r="CB727">
            <v>41960</v>
          </cell>
          <cell r="CC727">
            <v>41960</v>
          </cell>
          <cell r="CD727">
            <v>41963</v>
          </cell>
          <cell r="CE727">
            <v>41967</v>
          </cell>
        </row>
        <row r="728">
          <cell r="V728">
            <v>41957</v>
          </cell>
          <cell r="W728">
            <v>41957</v>
          </cell>
          <cell r="X728">
            <v>41929</v>
          </cell>
          <cell r="Y728">
            <v>41957</v>
          </cell>
          <cell r="Z728">
            <v>41957</v>
          </cell>
          <cell r="AA728">
            <v>41957</v>
          </cell>
          <cell r="AB728">
            <v>41962</v>
          </cell>
          <cell r="AC728">
            <v>41957</v>
          </cell>
          <cell r="AD728">
            <v>41957</v>
          </cell>
          <cell r="AE728">
            <v>41957</v>
          </cell>
          <cell r="AF728">
            <v>41957</v>
          </cell>
          <cell r="AG728">
            <v>41957</v>
          </cell>
          <cell r="AH728">
            <v>41964</v>
          </cell>
          <cell r="AI728">
            <v>41957</v>
          </cell>
          <cell r="AJ728">
            <v>41950</v>
          </cell>
          <cell r="AK728">
            <v>41957</v>
          </cell>
          <cell r="AL728">
            <v>41957</v>
          </cell>
          <cell r="AM728">
            <v>41940</v>
          </cell>
          <cell r="AN728">
            <v>41962</v>
          </cell>
          <cell r="AO728">
            <v>41956</v>
          </cell>
          <cell r="BL728">
            <v>41957</v>
          </cell>
          <cell r="BM728">
            <v>41957</v>
          </cell>
          <cell r="BN728">
            <v>41964</v>
          </cell>
          <cell r="BO728">
            <v>41957</v>
          </cell>
          <cell r="BP728">
            <v>41957</v>
          </cell>
          <cell r="BQ728">
            <v>41957</v>
          </cell>
          <cell r="BR728">
            <v>41962</v>
          </cell>
          <cell r="BS728">
            <v>41957</v>
          </cell>
          <cell r="BT728">
            <v>41957</v>
          </cell>
          <cell r="BU728">
            <v>41957</v>
          </cell>
          <cell r="BV728">
            <v>41957</v>
          </cell>
          <cell r="BW728">
            <v>41957</v>
          </cell>
          <cell r="BX728">
            <v>41964</v>
          </cell>
          <cell r="BY728">
            <v>41957</v>
          </cell>
          <cell r="BZ728">
            <v>41964</v>
          </cell>
          <cell r="CA728">
            <v>41957</v>
          </cell>
          <cell r="CB728">
            <v>41957</v>
          </cell>
          <cell r="CC728">
            <v>41957</v>
          </cell>
          <cell r="CD728">
            <v>41962</v>
          </cell>
          <cell r="CE728">
            <v>41964</v>
          </cell>
        </row>
        <row r="729">
          <cell r="V729">
            <v>41956</v>
          </cell>
          <cell r="W729">
            <v>41956</v>
          </cell>
          <cell r="X729">
            <v>41928</v>
          </cell>
          <cell r="Y729">
            <v>41956</v>
          </cell>
          <cell r="Z729">
            <v>41956</v>
          </cell>
          <cell r="AA729">
            <v>41956</v>
          </cell>
          <cell r="AB729">
            <v>41961</v>
          </cell>
          <cell r="AC729">
            <v>41956</v>
          </cell>
          <cell r="AD729">
            <v>41956</v>
          </cell>
          <cell r="AE729">
            <v>41956</v>
          </cell>
          <cell r="AF729">
            <v>41956</v>
          </cell>
          <cell r="AG729">
            <v>41956</v>
          </cell>
          <cell r="AH729">
            <v>41963</v>
          </cell>
          <cell r="AI729">
            <v>41956</v>
          </cell>
          <cell r="AJ729">
            <v>41949</v>
          </cell>
          <cell r="AK729">
            <v>41956</v>
          </cell>
          <cell r="AL729">
            <v>41956</v>
          </cell>
          <cell r="AM729">
            <v>41939</v>
          </cell>
          <cell r="AN729">
            <v>41961</v>
          </cell>
          <cell r="AO729">
            <v>41955</v>
          </cell>
          <cell r="BL729">
            <v>41956</v>
          </cell>
          <cell r="BM729">
            <v>41956</v>
          </cell>
          <cell r="BN729">
            <v>41963</v>
          </cell>
          <cell r="BO729">
            <v>41956</v>
          </cell>
          <cell r="BP729">
            <v>41956</v>
          </cell>
          <cell r="BQ729">
            <v>41956</v>
          </cell>
          <cell r="BR729">
            <v>41961</v>
          </cell>
          <cell r="BS729">
            <v>41956</v>
          </cell>
          <cell r="BT729">
            <v>41956</v>
          </cell>
          <cell r="BU729">
            <v>41956</v>
          </cell>
          <cell r="BV729">
            <v>41956</v>
          </cell>
          <cell r="BW729">
            <v>41956</v>
          </cell>
          <cell r="BX729">
            <v>41963</v>
          </cell>
          <cell r="BY729">
            <v>41956</v>
          </cell>
          <cell r="BZ729">
            <v>41963</v>
          </cell>
          <cell r="CA729">
            <v>41956</v>
          </cell>
          <cell r="CB729">
            <v>41956</v>
          </cell>
          <cell r="CC729">
            <v>41956</v>
          </cell>
          <cell r="CD729">
            <v>41961</v>
          </cell>
          <cell r="CE729">
            <v>41963</v>
          </cell>
        </row>
        <row r="730">
          <cell r="V730">
            <v>41955</v>
          </cell>
          <cell r="W730">
            <v>41955</v>
          </cell>
          <cell r="X730">
            <v>41927</v>
          </cell>
          <cell r="Y730">
            <v>41955</v>
          </cell>
          <cell r="Z730">
            <v>41955</v>
          </cell>
          <cell r="AA730">
            <v>41955</v>
          </cell>
          <cell r="AB730">
            <v>41960</v>
          </cell>
          <cell r="AC730">
            <v>41955</v>
          </cell>
          <cell r="AD730">
            <v>41955</v>
          </cell>
          <cell r="AE730">
            <v>41955</v>
          </cell>
          <cell r="AF730">
            <v>41955</v>
          </cell>
          <cell r="AG730">
            <v>41955</v>
          </cell>
          <cell r="AH730">
            <v>41962</v>
          </cell>
          <cell r="AI730">
            <v>41955</v>
          </cell>
          <cell r="AJ730">
            <v>41948</v>
          </cell>
          <cell r="AK730">
            <v>41955</v>
          </cell>
          <cell r="AL730">
            <v>41955</v>
          </cell>
          <cell r="AM730">
            <v>41935</v>
          </cell>
          <cell r="AN730">
            <v>41960</v>
          </cell>
          <cell r="AO730">
            <v>41954</v>
          </cell>
          <cell r="BL730">
            <v>41955</v>
          </cell>
          <cell r="BM730">
            <v>41955</v>
          </cell>
          <cell r="BN730">
            <v>41962</v>
          </cell>
          <cell r="BO730">
            <v>41955</v>
          </cell>
          <cell r="BP730">
            <v>41955</v>
          </cell>
          <cell r="BQ730">
            <v>41955</v>
          </cell>
          <cell r="BR730">
            <v>41960</v>
          </cell>
          <cell r="BS730">
            <v>41955</v>
          </cell>
          <cell r="BT730">
            <v>41955</v>
          </cell>
          <cell r="BU730">
            <v>41955</v>
          </cell>
          <cell r="BV730">
            <v>41955</v>
          </cell>
          <cell r="BW730">
            <v>41955</v>
          </cell>
          <cell r="BX730">
            <v>41962</v>
          </cell>
          <cell r="BY730">
            <v>41955</v>
          </cell>
          <cell r="BZ730">
            <v>41962</v>
          </cell>
          <cell r="CA730">
            <v>41955</v>
          </cell>
          <cell r="CB730">
            <v>41955</v>
          </cell>
          <cell r="CC730">
            <v>41955</v>
          </cell>
          <cell r="CD730">
            <v>41960</v>
          </cell>
          <cell r="CE730">
            <v>41962</v>
          </cell>
        </row>
        <row r="731">
          <cell r="V731">
            <v>41954</v>
          </cell>
          <cell r="W731">
            <v>41954</v>
          </cell>
          <cell r="X731">
            <v>41926</v>
          </cell>
          <cell r="Y731">
            <v>41954</v>
          </cell>
          <cell r="Z731">
            <v>41954</v>
          </cell>
          <cell r="AA731">
            <v>41954</v>
          </cell>
          <cell r="AB731">
            <v>41957</v>
          </cell>
          <cell r="AC731">
            <v>41954</v>
          </cell>
          <cell r="AD731">
            <v>41954</v>
          </cell>
          <cell r="AE731">
            <v>41954</v>
          </cell>
          <cell r="AF731">
            <v>41954</v>
          </cell>
          <cell r="AG731">
            <v>41954</v>
          </cell>
          <cell r="AH731">
            <v>41961</v>
          </cell>
          <cell r="AI731">
            <v>41954</v>
          </cell>
          <cell r="AJ731">
            <v>41947</v>
          </cell>
          <cell r="AK731">
            <v>41954</v>
          </cell>
          <cell r="AL731">
            <v>41954</v>
          </cell>
          <cell r="AM731">
            <v>41934</v>
          </cell>
          <cell r="AN731">
            <v>41957</v>
          </cell>
          <cell r="AO731">
            <v>41953</v>
          </cell>
          <cell r="BL731">
            <v>41954</v>
          </cell>
          <cell r="BM731">
            <v>41954</v>
          </cell>
          <cell r="BN731">
            <v>41961</v>
          </cell>
          <cell r="BO731">
            <v>41954</v>
          </cell>
          <cell r="BP731">
            <v>41954</v>
          </cell>
          <cell r="BQ731">
            <v>41954</v>
          </cell>
          <cell r="BR731">
            <v>41957</v>
          </cell>
          <cell r="BS731">
            <v>41954</v>
          </cell>
          <cell r="BT731">
            <v>41954</v>
          </cell>
          <cell r="BU731">
            <v>41954</v>
          </cell>
          <cell r="BV731">
            <v>41954</v>
          </cell>
          <cell r="BW731">
            <v>41954</v>
          </cell>
          <cell r="BX731">
            <v>41961</v>
          </cell>
          <cell r="BY731">
            <v>41954</v>
          </cell>
          <cell r="BZ731">
            <v>41961</v>
          </cell>
          <cell r="CA731">
            <v>41954</v>
          </cell>
          <cell r="CB731">
            <v>41954</v>
          </cell>
          <cell r="CC731">
            <v>41954</v>
          </cell>
          <cell r="CD731">
            <v>41957</v>
          </cell>
          <cell r="CE731">
            <v>41961</v>
          </cell>
        </row>
        <row r="732">
          <cell r="V732">
            <v>41953</v>
          </cell>
          <cell r="W732">
            <v>41953</v>
          </cell>
          <cell r="X732">
            <v>41925</v>
          </cell>
          <cell r="Y732">
            <v>41953</v>
          </cell>
          <cell r="Z732">
            <v>41953</v>
          </cell>
          <cell r="AA732">
            <v>41953</v>
          </cell>
          <cell r="AB732">
            <v>41956</v>
          </cell>
          <cell r="AC732">
            <v>41953</v>
          </cell>
          <cell r="AD732">
            <v>41953</v>
          </cell>
          <cell r="AE732">
            <v>41953</v>
          </cell>
          <cell r="AF732">
            <v>41953</v>
          </cell>
          <cell r="AG732">
            <v>41953</v>
          </cell>
          <cell r="AH732">
            <v>41960</v>
          </cell>
          <cell r="AI732">
            <v>41953</v>
          </cell>
          <cell r="AJ732">
            <v>41946</v>
          </cell>
          <cell r="AK732">
            <v>41953</v>
          </cell>
          <cell r="AL732">
            <v>41953</v>
          </cell>
          <cell r="AM732">
            <v>41933</v>
          </cell>
          <cell r="AN732">
            <v>41956</v>
          </cell>
          <cell r="AO732">
            <v>41950</v>
          </cell>
          <cell r="BL732">
            <v>41953</v>
          </cell>
          <cell r="BM732">
            <v>41953</v>
          </cell>
          <cell r="BN732">
            <v>41960</v>
          </cell>
          <cell r="BO732">
            <v>41953</v>
          </cell>
          <cell r="BP732">
            <v>41953</v>
          </cell>
          <cell r="BQ732">
            <v>41953</v>
          </cell>
          <cell r="BR732">
            <v>41956</v>
          </cell>
          <cell r="BS732">
            <v>41953</v>
          </cell>
          <cell r="BT732">
            <v>41953</v>
          </cell>
          <cell r="BU732">
            <v>41953</v>
          </cell>
          <cell r="BV732">
            <v>41953</v>
          </cell>
          <cell r="BW732">
            <v>41953</v>
          </cell>
          <cell r="BX732">
            <v>41960</v>
          </cell>
          <cell r="BY732">
            <v>41953</v>
          </cell>
          <cell r="BZ732">
            <v>41960</v>
          </cell>
          <cell r="CA732">
            <v>41953</v>
          </cell>
          <cell r="CB732">
            <v>41953</v>
          </cell>
          <cell r="CC732">
            <v>41953</v>
          </cell>
          <cell r="CD732">
            <v>41956</v>
          </cell>
          <cell r="CE732">
            <v>41960</v>
          </cell>
        </row>
        <row r="733">
          <cell r="V733">
            <v>41950</v>
          </cell>
          <cell r="W733">
            <v>41950</v>
          </cell>
          <cell r="X733">
            <v>41922</v>
          </cell>
          <cell r="Y733">
            <v>41950</v>
          </cell>
          <cell r="Z733">
            <v>41950</v>
          </cell>
          <cell r="AA733">
            <v>41950</v>
          </cell>
          <cell r="AB733">
            <v>41955</v>
          </cell>
          <cell r="AC733">
            <v>41950</v>
          </cell>
          <cell r="AD733">
            <v>41950</v>
          </cell>
          <cell r="AE733">
            <v>41950</v>
          </cell>
          <cell r="AF733">
            <v>41950</v>
          </cell>
          <cell r="AG733">
            <v>41950</v>
          </cell>
          <cell r="AH733">
            <v>41957</v>
          </cell>
          <cell r="AI733">
            <v>41950</v>
          </cell>
          <cell r="AJ733">
            <v>41943</v>
          </cell>
          <cell r="AK733">
            <v>41950</v>
          </cell>
          <cell r="AL733">
            <v>41950</v>
          </cell>
          <cell r="AM733">
            <v>41932</v>
          </cell>
          <cell r="AN733">
            <v>41955</v>
          </cell>
          <cell r="AO733">
            <v>41949</v>
          </cell>
          <cell r="BL733">
            <v>41950</v>
          </cell>
          <cell r="BM733">
            <v>41950</v>
          </cell>
          <cell r="BN733">
            <v>41957</v>
          </cell>
          <cell r="BO733">
            <v>41950</v>
          </cell>
          <cell r="BP733">
            <v>41950</v>
          </cell>
          <cell r="BQ733">
            <v>41950</v>
          </cell>
          <cell r="BR733">
            <v>41955</v>
          </cell>
          <cell r="BS733">
            <v>41950</v>
          </cell>
          <cell r="BT733">
            <v>41950</v>
          </cell>
          <cell r="BU733">
            <v>41950</v>
          </cell>
          <cell r="BV733">
            <v>41950</v>
          </cell>
          <cell r="BW733">
            <v>41950</v>
          </cell>
          <cell r="BX733">
            <v>41957</v>
          </cell>
          <cell r="BY733">
            <v>41950</v>
          </cell>
          <cell r="BZ733">
            <v>41957</v>
          </cell>
          <cell r="CA733">
            <v>41950</v>
          </cell>
          <cell r="CB733">
            <v>41950</v>
          </cell>
          <cell r="CC733">
            <v>41950</v>
          </cell>
          <cell r="CD733">
            <v>41955</v>
          </cell>
          <cell r="CE733">
            <v>41957</v>
          </cell>
        </row>
        <row r="734">
          <cell r="V734">
            <v>41949</v>
          </cell>
          <cell r="W734">
            <v>41949</v>
          </cell>
          <cell r="X734">
            <v>41921</v>
          </cell>
          <cell r="Y734">
            <v>41949</v>
          </cell>
          <cell r="Z734">
            <v>41949</v>
          </cell>
          <cell r="AA734">
            <v>41949</v>
          </cell>
          <cell r="AB734">
            <v>41954</v>
          </cell>
          <cell r="AC734">
            <v>41949</v>
          </cell>
          <cell r="AD734">
            <v>41949</v>
          </cell>
          <cell r="AE734">
            <v>41949</v>
          </cell>
          <cell r="AF734">
            <v>41949</v>
          </cell>
          <cell r="AG734">
            <v>41949</v>
          </cell>
          <cell r="AH734">
            <v>41956</v>
          </cell>
          <cell r="AI734">
            <v>41949</v>
          </cell>
          <cell r="AJ734">
            <v>41942</v>
          </cell>
          <cell r="AK734">
            <v>41949</v>
          </cell>
          <cell r="AL734">
            <v>41949</v>
          </cell>
          <cell r="AM734">
            <v>41929</v>
          </cell>
          <cell r="AN734">
            <v>41954</v>
          </cell>
          <cell r="AO734">
            <v>41948</v>
          </cell>
          <cell r="BL734">
            <v>41949</v>
          </cell>
          <cell r="BM734">
            <v>41949</v>
          </cell>
          <cell r="BN734">
            <v>41956</v>
          </cell>
          <cell r="BO734">
            <v>41949</v>
          </cell>
          <cell r="BP734">
            <v>41949</v>
          </cell>
          <cell r="BQ734">
            <v>41949</v>
          </cell>
          <cell r="BR734">
            <v>41954</v>
          </cell>
          <cell r="BS734">
            <v>41949</v>
          </cell>
          <cell r="BT734">
            <v>41949</v>
          </cell>
          <cell r="BU734">
            <v>41949</v>
          </cell>
          <cell r="BV734">
            <v>41949</v>
          </cell>
          <cell r="BW734">
            <v>41949</v>
          </cell>
          <cell r="BX734">
            <v>41956</v>
          </cell>
          <cell r="BY734">
            <v>41949</v>
          </cell>
          <cell r="BZ734">
            <v>41956</v>
          </cell>
          <cell r="CA734">
            <v>41949</v>
          </cell>
          <cell r="CB734">
            <v>41949</v>
          </cell>
          <cell r="CC734">
            <v>41949</v>
          </cell>
          <cell r="CD734">
            <v>41954</v>
          </cell>
          <cell r="CE734">
            <v>41956</v>
          </cell>
        </row>
        <row r="735">
          <cell r="V735">
            <v>41948</v>
          </cell>
          <cell r="W735">
            <v>41948</v>
          </cell>
          <cell r="X735">
            <v>41920</v>
          </cell>
          <cell r="Y735">
            <v>41948</v>
          </cell>
          <cell r="Z735">
            <v>41948</v>
          </cell>
          <cell r="AA735">
            <v>41948</v>
          </cell>
          <cell r="AB735">
            <v>41953</v>
          </cell>
          <cell r="AC735">
            <v>41948</v>
          </cell>
          <cell r="AD735">
            <v>41948</v>
          </cell>
          <cell r="AE735">
            <v>41948</v>
          </cell>
          <cell r="AF735">
            <v>41948</v>
          </cell>
          <cell r="AG735">
            <v>41948</v>
          </cell>
          <cell r="AH735">
            <v>41955</v>
          </cell>
          <cell r="AI735">
            <v>41948</v>
          </cell>
          <cell r="AJ735">
            <v>41941</v>
          </cell>
          <cell r="AK735">
            <v>41948</v>
          </cell>
          <cell r="AL735">
            <v>41948</v>
          </cell>
          <cell r="AM735">
            <v>41928</v>
          </cell>
          <cell r="AN735">
            <v>41953</v>
          </cell>
          <cell r="AO735">
            <v>41947</v>
          </cell>
          <cell r="BL735">
            <v>41948</v>
          </cell>
          <cell r="BM735">
            <v>41948</v>
          </cell>
          <cell r="BN735">
            <v>41955</v>
          </cell>
          <cell r="BO735">
            <v>41948</v>
          </cell>
          <cell r="BP735">
            <v>41948</v>
          </cell>
          <cell r="BQ735">
            <v>41948</v>
          </cell>
          <cell r="BR735">
            <v>41953</v>
          </cell>
          <cell r="BS735">
            <v>41948</v>
          </cell>
          <cell r="BT735">
            <v>41948</v>
          </cell>
          <cell r="BU735">
            <v>41948</v>
          </cell>
          <cell r="BV735">
            <v>41948</v>
          </cell>
          <cell r="BW735">
            <v>41948</v>
          </cell>
          <cell r="BX735">
            <v>41955</v>
          </cell>
          <cell r="BY735">
            <v>41948</v>
          </cell>
          <cell r="BZ735">
            <v>41955</v>
          </cell>
          <cell r="CA735">
            <v>41948</v>
          </cell>
          <cell r="CB735">
            <v>41948</v>
          </cell>
          <cell r="CC735">
            <v>41948</v>
          </cell>
          <cell r="CD735">
            <v>41953</v>
          </cell>
          <cell r="CE735">
            <v>41955</v>
          </cell>
        </row>
        <row r="736">
          <cell r="V736">
            <v>41947</v>
          </cell>
          <cell r="W736">
            <v>41947</v>
          </cell>
          <cell r="X736">
            <v>41919</v>
          </cell>
          <cell r="Y736">
            <v>41947</v>
          </cell>
          <cell r="Z736">
            <v>41947</v>
          </cell>
          <cell r="AA736">
            <v>41947</v>
          </cell>
          <cell r="AB736">
            <v>41950</v>
          </cell>
          <cell r="AC736">
            <v>41947</v>
          </cell>
          <cell r="AD736">
            <v>41947</v>
          </cell>
          <cell r="AE736">
            <v>41947</v>
          </cell>
          <cell r="AF736">
            <v>41947</v>
          </cell>
          <cell r="AG736">
            <v>41947</v>
          </cell>
          <cell r="AH736">
            <v>41954</v>
          </cell>
          <cell r="AI736">
            <v>41947</v>
          </cell>
          <cell r="AJ736">
            <v>41940</v>
          </cell>
          <cell r="AK736">
            <v>41947</v>
          </cell>
          <cell r="AL736">
            <v>41947</v>
          </cell>
          <cell r="AM736">
            <v>41926</v>
          </cell>
          <cell r="AN736">
            <v>41950</v>
          </cell>
          <cell r="AO736">
            <v>41946</v>
          </cell>
          <cell r="BL736">
            <v>41947</v>
          </cell>
          <cell r="BM736">
            <v>41947</v>
          </cell>
          <cell r="BN736">
            <v>41954</v>
          </cell>
          <cell r="BO736">
            <v>41947</v>
          </cell>
          <cell r="BP736">
            <v>41947</v>
          </cell>
          <cell r="BQ736">
            <v>41947</v>
          </cell>
          <cell r="BR736">
            <v>41950</v>
          </cell>
          <cell r="BS736">
            <v>41947</v>
          </cell>
          <cell r="BT736">
            <v>41947</v>
          </cell>
          <cell r="BU736">
            <v>41947</v>
          </cell>
          <cell r="BV736">
            <v>41947</v>
          </cell>
          <cell r="BW736">
            <v>41947</v>
          </cell>
          <cell r="BX736">
            <v>41954</v>
          </cell>
          <cell r="BY736">
            <v>41947</v>
          </cell>
          <cell r="BZ736">
            <v>41954</v>
          </cell>
          <cell r="CA736">
            <v>41947</v>
          </cell>
          <cell r="CB736">
            <v>41947</v>
          </cell>
          <cell r="CC736">
            <v>41947</v>
          </cell>
          <cell r="CD736">
            <v>41950</v>
          </cell>
          <cell r="CE736">
            <v>41954</v>
          </cell>
        </row>
        <row r="737">
          <cell r="V737">
            <v>41946</v>
          </cell>
          <cell r="W737">
            <v>41946</v>
          </cell>
          <cell r="X737">
            <v>41918</v>
          </cell>
          <cell r="Y737">
            <v>41946</v>
          </cell>
          <cell r="Z737">
            <v>41946</v>
          </cell>
          <cell r="AA737">
            <v>41946</v>
          </cell>
          <cell r="AB737">
            <v>41949</v>
          </cell>
          <cell r="AC737">
            <v>41946</v>
          </cell>
          <cell r="AD737">
            <v>41946</v>
          </cell>
          <cell r="AE737">
            <v>41946</v>
          </cell>
          <cell r="AF737">
            <v>41946</v>
          </cell>
          <cell r="AG737">
            <v>41946</v>
          </cell>
          <cell r="AH737">
            <v>41953</v>
          </cell>
          <cell r="AI737">
            <v>41946</v>
          </cell>
          <cell r="AJ737">
            <v>41939</v>
          </cell>
          <cell r="AK737">
            <v>41946</v>
          </cell>
          <cell r="AL737">
            <v>41946</v>
          </cell>
          <cell r="AM737">
            <v>41925</v>
          </cell>
          <cell r="AN737">
            <v>41949</v>
          </cell>
          <cell r="AO737">
            <v>41943</v>
          </cell>
          <cell r="BL737">
            <v>41946</v>
          </cell>
          <cell r="BM737">
            <v>41946</v>
          </cell>
          <cell r="BN737">
            <v>41953</v>
          </cell>
          <cell r="BO737">
            <v>41946</v>
          </cell>
          <cell r="BP737">
            <v>41946</v>
          </cell>
          <cell r="BQ737">
            <v>41946</v>
          </cell>
          <cell r="BR737">
            <v>41949</v>
          </cell>
          <cell r="BS737">
            <v>41946</v>
          </cell>
          <cell r="BT737">
            <v>41946</v>
          </cell>
          <cell r="BU737">
            <v>41946</v>
          </cell>
          <cell r="BV737">
            <v>41946</v>
          </cell>
          <cell r="BW737">
            <v>41946</v>
          </cell>
          <cell r="BX737">
            <v>41953</v>
          </cell>
          <cell r="BY737">
            <v>41946</v>
          </cell>
          <cell r="BZ737">
            <v>41953</v>
          </cell>
          <cell r="CA737">
            <v>41946</v>
          </cell>
          <cell r="CB737">
            <v>41946</v>
          </cell>
          <cell r="CC737">
            <v>41946</v>
          </cell>
          <cell r="CD737">
            <v>41949</v>
          </cell>
          <cell r="CE737">
            <v>41953</v>
          </cell>
        </row>
        <row r="738">
          <cell r="V738">
            <v>41943</v>
          </cell>
          <cell r="W738">
            <v>41943</v>
          </cell>
          <cell r="X738">
            <v>41915</v>
          </cell>
          <cell r="Y738">
            <v>41943</v>
          </cell>
          <cell r="Z738">
            <v>41943</v>
          </cell>
          <cell r="AA738">
            <v>41943</v>
          </cell>
          <cell r="AB738">
            <v>41948</v>
          </cell>
          <cell r="AC738">
            <v>41943</v>
          </cell>
          <cell r="AD738">
            <v>41943</v>
          </cell>
          <cell r="AE738">
            <v>41943</v>
          </cell>
          <cell r="AF738">
            <v>41943</v>
          </cell>
          <cell r="AG738">
            <v>41943</v>
          </cell>
          <cell r="AH738">
            <v>41950</v>
          </cell>
          <cell r="AI738">
            <v>41943</v>
          </cell>
          <cell r="AJ738">
            <v>41936</v>
          </cell>
          <cell r="AK738">
            <v>41943</v>
          </cell>
          <cell r="AL738">
            <v>41943</v>
          </cell>
          <cell r="AM738">
            <v>41922</v>
          </cell>
          <cell r="AN738">
            <v>41948</v>
          </cell>
          <cell r="AO738">
            <v>41942</v>
          </cell>
          <cell r="BL738">
            <v>41943</v>
          </cell>
          <cell r="BM738">
            <v>41943</v>
          </cell>
          <cell r="BN738">
            <v>41950</v>
          </cell>
          <cell r="BO738">
            <v>41943</v>
          </cell>
          <cell r="BP738">
            <v>41943</v>
          </cell>
          <cell r="BQ738">
            <v>41943</v>
          </cell>
          <cell r="BR738">
            <v>41948</v>
          </cell>
          <cell r="BS738">
            <v>41943</v>
          </cell>
          <cell r="BT738">
            <v>41943</v>
          </cell>
          <cell r="BU738">
            <v>41943</v>
          </cell>
          <cell r="BV738">
            <v>41943</v>
          </cell>
          <cell r="BW738">
            <v>41943</v>
          </cell>
          <cell r="BX738">
            <v>41950</v>
          </cell>
          <cell r="BY738">
            <v>41943</v>
          </cell>
          <cell r="BZ738">
            <v>41950</v>
          </cell>
          <cell r="CA738">
            <v>41943</v>
          </cell>
          <cell r="CB738">
            <v>41943</v>
          </cell>
          <cell r="CC738">
            <v>41943</v>
          </cell>
          <cell r="CD738">
            <v>41948</v>
          </cell>
          <cell r="CE738">
            <v>41950</v>
          </cell>
        </row>
        <row r="739">
          <cell r="V739">
            <v>41942</v>
          </cell>
          <cell r="W739">
            <v>41942</v>
          </cell>
          <cell r="X739">
            <v>41914</v>
          </cell>
          <cell r="Y739">
            <v>41942</v>
          </cell>
          <cell r="Z739">
            <v>41942</v>
          </cell>
          <cell r="AA739">
            <v>41942</v>
          </cell>
          <cell r="AB739">
            <v>41947</v>
          </cell>
          <cell r="AC739">
            <v>41942</v>
          </cell>
          <cell r="AD739">
            <v>41942</v>
          </cell>
          <cell r="AE739">
            <v>41942</v>
          </cell>
          <cell r="AF739">
            <v>41942</v>
          </cell>
          <cell r="AG739">
            <v>41942</v>
          </cell>
          <cell r="AH739">
            <v>41949</v>
          </cell>
          <cell r="AI739">
            <v>41942</v>
          </cell>
          <cell r="AJ739">
            <v>41935</v>
          </cell>
          <cell r="AK739">
            <v>41942</v>
          </cell>
          <cell r="AL739">
            <v>41942</v>
          </cell>
          <cell r="AM739">
            <v>41921</v>
          </cell>
          <cell r="AN739">
            <v>41947</v>
          </cell>
          <cell r="AO739">
            <v>41941</v>
          </cell>
          <cell r="BL739">
            <v>41942</v>
          </cell>
          <cell r="BM739">
            <v>41942</v>
          </cell>
          <cell r="BN739">
            <v>41949</v>
          </cell>
          <cell r="BO739">
            <v>41942</v>
          </cell>
          <cell r="BP739">
            <v>41942</v>
          </cell>
          <cell r="BQ739">
            <v>41942</v>
          </cell>
          <cell r="BR739">
            <v>41947</v>
          </cell>
          <cell r="BS739">
            <v>41942</v>
          </cell>
          <cell r="BT739">
            <v>41942</v>
          </cell>
          <cell r="BU739">
            <v>41942</v>
          </cell>
          <cell r="BV739">
            <v>41942</v>
          </cell>
          <cell r="BW739">
            <v>41942</v>
          </cell>
          <cell r="BX739">
            <v>41949</v>
          </cell>
          <cell r="BY739">
            <v>41942</v>
          </cell>
          <cell r="BZ739">
            <v>41949</v>
          </cell>
          <cell r="CA739">
            <v>41942</v>
          </cell>
          <cell r="CB739">
            <v>41942</v>
          </cell>
          <cell r="CC739">
            <v>41942</v>
          </cell>
          <cell r="CD739">
            <v>41947</v>
          </cell>
          <cell r="CE739">
            <v>41949</v>
          </cell>
        </row>
        <row r="740">
          <cell r="V740">
            <v>41941</v>
          </cell>
          <cell r="W740">
            <v>41941</v>
          </cell>
          <cell r="X740">
            <v>41913</v>
          </cell>
          <cell r="Y740">
            <v>41941</v>
          </cell>
          <cell r="Z740">
            <v>41941</v>
          </cell>
          <cell r="AA740">
            <v>41941</v>
          </cell>
          <cell r="AB740">
            <v>41946</v>
          </cell>
          <cell r="AC740">
            <v>41941</v>
          </cell>
          <cell r="AD740">
            <v>41941</v>
          </cell>
          <cell r="AE740">
            <v>41941</v>
          </cell>
          <cell r="AF740">
            <v>41941</v>
          </cell>
          <cell r="AG740">
            <v>41941</v>
          </cell>
          <cell r="AH740">
            <v>41948</v>
          </cell>
          <cell r="AI740">
            <v>41941</v>
          </cell>
          <cell r="AJ740">
            <v>41934</v>
          </cell>
          <cell r="AK740">
            <v>41941</v>
          </cell>
          <cell r="AL740">
            <v>41941</v>
          </cell>
          <cell r="AM740">
            <v>41920</v>
          </cell>
          <cell r="AN740">
            <v>41946</v>
          </cell>
          <cell r="AO740">
            <v>41940</v>
          </cell>
          <cell r="BL740">
            <v>41941</v>
          </cell>
          <cell r="BM740">
            <v>41941</v>
          </cell>
          <cell r="BN740">
            <v>41948</v>
          </cell>
          <cell r="BO740">
            <v>41941</v>
          </cell>
          <cell r="BP740">
            <v>41941</v>
          </cell>
          <cell r="BQ740">
            <v>41941</v>
          </cell>
          <cell r="BR740">
            <v>41946</v>
          </cell>
          <cell r="BS740">
            <v>41941</v>
          </cell>
          <cell r="BT740">
            <v>41941</v>
          </cell>
          <cell r="BU740">
            <v>41941</v>
          </cell>
          <cell r="BV740">
            <v>41941</v>
          </cell>
          <cell r="BW740">
            <v>41941</v>
          </cell>
          <cell r="BX740">
            <v>41948</v>
          </cell>
          <cell r="BY740">
            <v>41941</v>
          </cell>
          <cell r="BZ740">
            <v>41948</v>
          </cell>
          <cell r="CA740">
            <v>41941</v>
          </cell>
          <cell r="CB740">
            <v>41941</v>
          </cell>
          <cell r="CC740">
            <v>41941</v>
          </cell>
          <cell r="CD740">
            <v>41946</v>
          </cell>
          <cell r="CE740">
            <v>41948</v>
          </cell>
        </row>
        <row r="741">
          <cell r="V741">
            <v>41940</v>
          </cell>
          <cell r="W741">
            <v>41940</v>
          </cell>
          <cell r="X741">
            <v>41912</v>
          </cell>
          <cell r="Y741">
            <v>41940</v>
          </cell>
          <cell r="Z741">
            <v>41940</v>
          </cell>
          <cell r="AA741">
            <v>41940</v>
          </cell>
          <cell r="AB741">
            <v>41943</v>
          </cell>
          <cell r="AC741">
            <v>41940</v>
          </cell>
          <cell r="AD741">
            <v>41940</v>
          </cell>
          <cell r="AE741">
            <v>41940</v>
          </cell>
          <cell r="AF741">
            <v>41940</v>
          </cell>
          <cell r="AG741">
            <v>41940</v>
          </cell>
          <cell r="AH741">
            <v>41947</v>
          </cell>
          <cell r="AI741">
            <v>41940</v>
          </cell>
          <cell r="AJ741">
            <v>41933</v>
          </cell>
          <cell r="AK741">
            <v>41940</v>
          </cell>
          <cell r="AL741">
            <v>41940</v>
          </cell>
          <cell r="AM741">
            <v>41919</v>
          </cell>
          <cell r="AN741">
            <v>41943</v>
          </cell>
          <cell r="AO741">
            <v>41939</v>
          </cell>
          <cell r="BL741">
            <v>41940</v>
          </cell>
          <cell r="BM741">
            <v>41940</v>
          </cell>
          <cell r="BN741">
            <v>41947</v>
          </cell>
          <cell r="BO741">
            <v>41940</v>
          </cell>
          <cell r="BP741">
            <v>41940</v>
          </cell>
          <cell r="BQ741">
            <v>41940</v>
          </cell>
          <cell r="BR741">
            <v>41943</v>
          </cell>
          <cell r="BS741">
            <v>41940</v>
          </cell>
          <cell r="BT741">
            <v>41940</v>
          </cell>
          <cell r="BU741">
            <v>41940</v>
          </cell>
          <cell r="BV741">
            <v>41940</v>
          </cell>
          <cell r="BW741">
            <v>41940</v>
          </cell>
          <cell r="BX741">
            <v>41947</v>
          </cell>
          <cell r="BY741">
            <v>41940</v>
          </cell>
          <cell r="BZ741">
            <v>41947</v>
          </cell>
          <cell r="CA741">
            <v>41940</v>
          </cell>
          <cell r="CB741">
            <v>41940</v>
          </cell>
          <cell r="CC741">
            <v>41940</v>
          </cell>
          <cell r="CD741">
            <v>41943</v>
          </cell>
          <cell r="CE741">
            <v>41947</v>
          </cell>
        </row>
        <row r="742">
          <cell r="V742">
            <v>41939</v>
          </cell>
          <cell r="W742">
            <v>41939</v>
          </cell>
          <cell r="X742">
            <v>41911</v>
          </cell>
          <cell r="Y742">
            <v>41939</v>
          </cell>
          <cell r="Z742">
            <v>41939</v>
          </cell>
          <cell r="AA742">
            <v>41939</v>
          </cell>
          <cell r="AB742">
            <v>41942</v>
          </cell>
          <cell r="AC742">
            <v>41939</v>
          </cell>
          <cell r="AD742">
            <v>41939</v>
          </cell>
          <cell r="AE742">
            <v>41939</v>
          </cell>
          <cell r="AF742">
            <v>41939</v>
          </cell>
          <cell r="AG742">
            <v>41939</v>
          </cell>
          <cell r="AH742">
            <v>41946</v>
          </cell>
          <cell r="AI742">
            <v>41939</v>
          </cell>
          <cell r="AJ742">
            <v>41932</v>
          </cell>
          <cell r="AK742">
            <v>41939</v>
          </cell>
          <cell r="AL742">
            <v>41939</v>
          </cell>
          <cell r="AM742">
            <v>41913</v>
          </cell>
          <cell r="AN742">
            <v>41942</v>
          </cell>
          <cell r="AO742">
            <v>41936</v>
          </cell>
          <cell r="BL742">
            <v>41939</v>
          </cell>
          <cell r="BM742">
            <v>41939</v>
          </cell>
          <cell r="BN742">
            <v>41946</v>
          </cell>
          <cell r="BO742">
            <v>41939</v>
          </cell>
          <cell r="BP742">
            <v>41939</v>
          </cell>
          <cell r="BQ742">
            <v>41939</v>
          </cell>
          <cell r="BR742">
            <v>41942</v>
          </cell>
          <cell r="BS742">
            <v>41939</v>
          </cell>
          <cell r="BT742">
            <v>41939</v>
          </cell>
          <cell r="BU742">
            <v>41939</v>
          </cell>
          <cell r="BV742">
            <v>41939</v>
          </cell>
          <cell r="BW742">
            <v>41939</v>
          </cell>
          <cell r="BX742">
            <v>41946</v>
          </cell>
          <cell r="BY742">
            <v>41939</v>
          </cell>
          <cell r="BZ742">
            <v>41946</v>
          </cell>
          <cell r="CA742">
            <v>41939</v>
          </cell>
          <cell r="CB742">
            <v>41939</v>
          </cell>
          <cell r="CC742">
            <v>41939</v>
          </cell>
          <cell r="CD742">
            <v>41942</v>
          </cell>
          <cell r="CE742">
            <v>41946</v>
          </cell>
        </row>
        <row r="743">
          <cell r="V743">
            <v>41936</v>
          </cell>
          <cell r="W743">
            <v>41936</v>
          </cell>
          <cell r="X743">
            <v>41908</v>
          </cell>
          <cell r="Y743">
            <v>41936</v>
          </cell>
          <cell r="Z743">
            <v>41936</v>
          </cell>
          <cell r="AA743">
            <v>41936</v>
          </cell>
          <cell r="AB743">
            <v>41941</v>
          </cell>
          <cell r="AC743">
            <v>41936</v>
          </cell>
          <cell r="AD743">
            <v>41936</v>
          </cell>
          <cell r="AE743">
            <v>41936</v>
          </cell>
          <cell r="AF743">
            <v>41936</v>
          </cell>
          <cell r="AG743">
            <v>41936</v>
          </cell>
          <cell r="AH743">
            <v>41943</v>
          </cell>
          <cell r="AI743">
            <v>41936</v>
          </cell>
          <cell r="AJ743">
            <v>41929</v>
          </cell>
          <cell r="AK743">
            <v>41936</v>
          </cell>
          <cell r="AL743">
            <v>41936</v>
          </cell>
          <cell r="AM743">
            <v>41912</v>
          </cell>
          <cell r="AN743">
            <v>41941</v>
          </cell>
          <cell r="AO743">
            <v>41935</v>
          </cell>
          <cell r="BL743">
            <v>41936</v>
          </cell>
          <cell r="BM743">
            <v>41936</v>
          </cell>
          <cell r="BN743">
            <v>41943</v>
          </cell>
          <cell r="BO743">
            <v>41936</v>
          </cell>
          <cell r="BP743">
            <v>41936</v>
          </cell>
          <cell r="BQ743">
            <v>41936</v>
          </cell>
          <cell r="BR743">
            <v>41941</v>
          </cell>
          <cell r="BS743">
            <v>41936</v>
          </cell>
          <cell r="BT743">
            <v>41936</v>
          </cell>
          <cell r="BU743">
            <v>41936</v>
          </cell>
          <cell r="BV743">
            <v>41936</v>
          </cell>
          <cell r="BW743">
            <v>41936</v>
          </cell>
          <cell r="BX743">
            <v>41943</v>
          </cell>
          <cell r="BY743">
            <v>41936</v>
          </cell>
          <cell r="BZ743">
            <v>41943</v>
          </cell>
          <cell r="CA743">
            <v>41936</v>
          </cell>
          <cell r="CB743">
            <v>41936</v>
          </cell>
          <cell r="CC743">
            <v>41936</v>
          </cell>
          <cell r="CD743">
            <v>41941</v>
          </cell>
          <cell r="CE743">
            <v>41943</v>
          </cell>
        </row>
        <row r="744">
          <cell r="V744">
            <v>41935</v>
          </cell>
          <cell r="W744">
            <v>41935</v>
          </cell>
          <cell r="X744">
            <v>41907</v>
          </cell>
          <cell r="Y744">
            <v>41935</v>
          </cell>
          <cell r="Z744">
            <v>41935</v>
          </cell>
          <cell r="AA744">
            <v>41935</v>
          </cell>
          <cell r="AB744">
            <v>41940</v>
          </cell>
          <cell r="AC744">
            <v>41935</v>
          </cell>
          <cell r="AD744">
            <v>41935</v>
          </cell>
          <cell r="AE744">
            <v>41935</v>
          </cell>
          <cell r="AF744">
            <v>41935</v>
          </cell>
          <cell r="AG744">
            <v>41935</v>
          </cell>
          <cell r="AH744">
            <v>41942</v>
          </cell>
          <cell r="AI744">
            <v>41935</v>
          </cell>
          <cell r="AJ744">
            <v>41928</v>
          </cell>
          <cell r="AK744">
            <v>41935</v>
          </cell>
          <cell r="AL744">
            <v>41935</v>
          </cell>
          <cell r="AM744">
            <v>41911</v>
          </cell>
          <cell r="AN744">
            <v>41940</v>
          </cell>
          <cell r="AO744">
            <v>41934</v>
          </cell>
          <cell r="BL744">
            <v>41935</v>
          </cell>
          <cell r="BM744">
            <v>41935</v>
          </cell>
          <cell r="BN744">
            <v>41942</v>
          </cell>
          <cell r="BO744">
            <v>41935</v>
          </cell>
          <cell r="BP744">
            <v>41935</v>
          </cell>
          <cell r="BQ744">
            <v>41935</v>
          </cell>
          <cell r="BR744">
            <v>41940</v>
          </cell>
          <cell r="BS744">
            <v>41935</v>
          </cell>
          <cell r="BT744">
            <v>41935</v>
          </cell>
          <cell r="BU744">
            <v>41935</v>
          </cell>
          <cell r="BV744">
            <v>41935</v>
          </cell>
          <cell r="BW744">
            <v>41935</v>
          </cell>
          <cell r="BX744">
            <v>41942</v>
          </cell>
          <cell r="BY744">
            <v>41935</v>
          </cell>
          <cell r="BZ744">
            <v>41942</v>
          </cell>
          <cell r="CA744">
            <v>41935</v>
          </cell>
          <cell r="CB744">
            <v>41935</v>
          </cell>
          <cell r="CC744">
            <v>41935</v>
          </cell>
          <cell r="CD744">
            <v>41940</v>
          </cell>
          <cell r="CE744">
            <v>41942</v>
          </cell>
        </row>
        <row r="745">
          <cell r="V745">
            <v>41934</v>
          </cell>
          <cell r="W745">
            <v>41934</v>
          </cell>
          <cell r="X745">
            <v>41906</v>
          </cell>
          <cell r="Y745">
            <v>41934</v>
          </cell>
          <cell r="Z745">
            <v>41934</v>
          </cell>
          <cell r="AA745">
            <v>41934</v>
          </cell>
          <cell r="AB745">
            <v>41939</v>
          </cell>
          <cell r="AC745">
            <v>41934</v>
          </cell>
          <cell r="AD745">
            <v>41934</v>
          </cell>
          <cell r="AE745">
            <v>41934</v>
          </cell>
          <cell r="AF745">
            <v>41934</v>
          </cell>
          <cell r="AG745">
            <v>41934</v>
          </cell>
          <cell r="AH745">
            <v>41941</v>
          </cell>
          <cell r="AI745">
            <v>41934</v>
          </cell>
          <cell r="AJ745">
            <v>41927</v>
          </cell>
          <cell r="AK745">
            <v>41934</v>
          </cell>
          <cell r="AL745">
            <v>41934</v>
          </cell>
          <cell r="AM745">
            <v>41908</v>
          </cell>
          <cell r="AN745">
            <v>41939</v>
          </cell>
          <cell r="AO745">
            <v>41933</v>
          </cell>
          <cell r="BL745">
            <v>41934</v>
          </cell>
          <cell r="BM745">
            <v>41934</v>
          </cell>
          <cell r="BN745">
            <v>41941</v>
          </cell>
          <cell r="BO745">
            <v>41934</v>
          </cell>
          <cell r="BP745">
            <v>41934</v>
          </cell>
          <cell r="BQ745">
            <v>41934</v>
          </cell>
          <cell r="BR745">
            <v>41939</v>
          </cell>
          <cell r="BS745">
            <v>41934</v>
          </cell>
          <cell r="BT745">
            <v>41934</v>
          </cell>
          <cell r="BU745">
            <v>41934</v>
          </cell>
          <cell r="BV745">
            <v>41934</v>
          </cell>
          <cell r="BW745">
            <v>41934</v>
          </cell>
          <cell r="BX745">
            <v>41941</v>
          </cell>
          <cell r="BY745">
            <v>41934</v>
          </cell>
          <cell r="BZ745">
            <v>41941</v>
          </cell>
          <cell r="CA745">
            <v>41934</v>
          </cell>
          <cell r="CB745">
            <v>41934</v>
          </cell>
          <cell r="CC745">
            <v>41934</v>
          </cell>
          <cell r="CD745">
            <v>41939</v>
          </cell>
          <cell r="CE745">
            <v>41941</v>
          </cell>
        </row>
        <row r="746">
          <cell r="V746">
            <v>41933</v>
          </cell>
          <cell r="W746">
            <v>41933</v>
          </cell>
          <cell r="X746">
            <v>41905</v>
          </cell>
          <cell r="Y746">
            <v>41933</v>
          </cell>
          <cell r="Z746">
            <v>41933</v>
          </cell>
          <cell r="AA746">
            <v>41933</v>
          </cell>
          <cell r="AB746">
            <v>41936</v>
          </cell>
          <cell r="AC746">
            <v>41933</v>
          </cell>
          <cell r="AD746">
            <v>41933</v>
          </cell>
          <cell r="AE746">
            <v>41933</v>
          </cell>
          <cell r="AF746">
            <v>41933</v>
          </cell>
          <cell r="AG746">
            <v>41933</v>
          </cell>
          <cell r="AH746">
            <v>41940</v>
          </cell>
          <cell r="AI746">
            <v>41933</v>
          </cell>
          <cell r="AJ746">
            <v>41926</v>
          </cell>
          <cell r="AK746">
            <v>41933</v>
          </cell>
          <cell r="AL746">
            <v>41933</v>
          </cell>
          <cell r="AM746">
            <v>41907</v>
          </cell>
          <cell r="AN746">
            <v>41936</v>
          </cell>
          <cell r="AO746">
            <v>41932</v>
          </cell>
          <cell r="BL746">
            <v>41933</v>
          </cell>
          <cell r="BM746">
            <v>41933</v>
          </cell>
          <cell r="BN746">
            <v>41940</v>
          </cell>
          <cell r="BO746">
            <v>41933</v>
          </cell>
          <cell r="BP746">
            <v>41933</v>
          </cell>
          <cell r="BQ746">
            <v>41933</v>
          </cell>
          <cell r="BR746">
            <v>41936</v>
          </cell>
          <cell r="BS746">
            <v>41933</v>
          </cell>
          <cell r="BT746">
            <v>41933</v>
          </cell>
          <cell r="BU746">
            <v>41933</v>
          </cell>
          <cell r="BV746">
            <v>41933</v>
          </cell>
          <cell r="BW746">
            <v>41933</v>
          </cell>
          <cell r="BX746">
            <v>41940</v>
          </cell>
          <cell r="BY746">
            <v>41933</v>
          </cell>
          <cell r="BZ746">
            <v>41940</v>
          </cell>
          <cell r="CA746">
            <v>41933</v>
          </cell>
          <cell r="CB746">
            <v>41933</v>
          </cell>
          <cell r="CC746">
            <v>41933</v>
          </cell>
          <cell r="CD746">
            <v>41936</v>
          </cell>
          <cell r="CE746">
            <v>41940</v>
          </cell>
        </row>
        <row r="747">
          <cell r="V747">
            <v>41932</v>
          </cell>
          <cell r="W747">
            <v>41932</v>
          </cell>
          <cell r="X747">
            <v>41904</v>
          </cell>
          <cell r="Y747">
            <v>41932</v>
          </cell>
          <cell r="Z747">
            <v>41932</v>
          </cell>
          <cell r="AA747">
            <v>41932</v>
          </cell>
          <cell r="AB747">
            <v>41935</v>
          </cell>
          <cell r="AC747">
            <v>41932</v>
          </cell>
          <cell r="AD747">
            <v>41932</v>
          </cell>
          <cell r="AE747">
            <v>41932</v>
          </cell>
          <cell r="AF747">
            <v>41932</v>
          </cell>
          <cell r="AG747">
            <v>41932</v>
          </cell>
          <cell r="AH747">
            <v>41939</v>
          </cell>
          <cell r="AI747">
            <v>41932</v>
          </cell>
          <cell r="AJ747">
            <v>41925</v>
          </cell>
          <cell r="AK747">
            <v>41932</v>
          </cell>
          <cell r="AL747">
            <v>41932</v>
          </cell>
          <cell r="AM747">
            <v>41906</v>
          </cell>
          <cell r="AN747">
            <v>41935</v>
          </cell>
          <cell r="AO747">
            <v>41929</v>
          </cell>
          <cell r="BL747">
            <v>41932</v>
          </cell>
          <cell r="BM747">
            <v>41932</v>
          </cell>
          <cell r="BN747">
            <v>41939</v>
          </cell>
          <cell r="BO747">
            <v>41932</v>
          </cell>
          <cell r="BP747">
            <v>41932</v>
          </cell>
          <cell r="BQ747">
            <v>41932</v>
          </cell>
          <cell r="BR747">
            <v>41935</v>
          </cell>
          <cell r="BS747">
            <v>41932</v>
          </cell>
          <cell r="BT747">
            <v>41932</v>
          </cell>
          <cell r="BU747">
            <v>41932</v>
          </cell>
          <cell r="BV747">
            <v>41932</v>
          </cell>
          <cell r="BW747">
            <v>41932</v>
          </cell>
          <cell r="BX747">
            <v>41939</v>
          </cell>
          <cell r="BY747">
            <v>41932</v>
          </cell>
          <cell r="BZ747">
            <v>41939</v>
          </cell>
          <cell r="CA747">
            <v>41932</v>
          </cell>
          <cell r="CB747">
            <v>41932</v>
          </cell>
          <cell r="CC747">
            <v>41932</v>
          </cell>
          <cell r="CD747">
            <v>41935</v>
          </cell>
          <cell r="CE747">
            <v>41939</v>
          </cell>
        </row>
        <row r="748">
          <cell r="V748">
            <v>41929</v>
          </cell>
          <cell r="W748">
            <v>41929</v>
          </cell>
          <cell r="X748">
            <v>41901</v>
          </cell>
          <cell r="Y748">
            <v>41929</v>
          </cell>
          <cell r="Z748">
            <v>41929</v>
          </cell>
          <cell r="AA748">
            <v>41929</v>
          </cell>
          <cell r="AB748">
            <v>41934</v>
          </cell>
          <cell r="AC748">
            <v>41929</v>
          </cell>
          <cell r="AD748">
            <v>41929</v>
          </cell>
          <cell r="AE748">
            <v>41929</v>
          </cell>
          <cell r="AF748">
            <v>41929</v>
          </cell>
          <cell r="AG748">
            <v>41929</v>
          </cell>
          <cell r="AH748">
            <v>41936</v>
          </cell>
          <cell r="AI748">
            <v>41929</v>
          </cell>
          <cell r="AJ748">
            <v>41922</v>
          </cell>
          <cell r="AK748">
            <v>41929</v>
          </cell>
          <cell r="AL748">
            <v>41929</v>
          </cell>
          <cell r="AM748">
            <v>41905</v>
          </cell>
          <cell r="AN748">
            <v>41934</v>
          </cell>
          <cell r="AO748">
            <v>41928</v>
          </cell>
          <cell r="BL748">
            <v>41929</v>
          </cell>
          <cell r="BM748">
            <v>41929</v>
          </cell>
          <cell r="BN748">
            <v>41936</v>
          </cell>
          <cell r="BO748">
            <v>41929</v>
          </cell>
          <cell r="BP748">
            <v>41929</v>
          </cell>
          <cell r="BQ748">
            <v>41929</v>
          </cell>
          <cell r="BR748">
            <v>41934</v>
          </cell>
          <cell r="BS748">
            <v>41929</v>
          </cell>
          <cell r="BT748">
            <v>41929</v>
          </cell>
          <cell r="BU748">
            <v>41929</v>
          </cell>
          <cell r="BV748">
            <v>41929</v>
          </cell>
          <cell r="BW748">
            <v>41929</v>
          </cell>
          <cell r="BX748">
            <v>41936</v>
          </cell>
          <cell r="BY748">
            <v>41929</v>
          </cell>
          <cell r="BZ748">
            <v>41936</v>
          </cell>
          <cell r="CA748">
            <v>41929</v>
          </cell>
          <cell r="CB748">
            <v>41929</v>
          </cell>
          <cell r="CC748">
            <v>41929</v>
          </cell>
          <cell r="CD748">
            <v>41934</v>
          </cell>
          <cell r="CE748">
            <v>41936</v>
          </cell>
        </row>
        <row r="749">
          <cell r="V749">
            <v>41928</v>
          </cell>
          <cell r="W749">
            <v>41928</v>
          </cell>
          <cell r="X749">
            <v>41900</v>
          </cell>
          <cell r="Y749">
            <v>41928</v>
          </cell>
          <cell r="Z749">
            <v>41928</v>
          </cell>
          <cell r="AA749">
            <v>41928</v>
          </cell>
          <cell r="AB749">
            <v>41933</v>
          </cell>
          <cell r="AC749">
            <v>41928</v>
          </cell>
          <cell r="AD749">
            <v>41928</v>
          </cell>
          <cell r="AE749">
            <v>41928</v>
          </cell>
          <cell r="AF749">
            <v>41928</v>
          </cell>
          <cell r="AG749">
            <v>41928</v>
          </cell>
          <cell r="AH749">
            <v>41935</v>
          </cell>
          <cell r="AI749">
            <v>41928</v>
          </cell>
          <cell r="AJ749">
            <v>41921</v>
          </cell>
          <cell r="AK749">
            <v>41928</v>
          </cell>
          <cell r="AL749">
            <v>41928</v>
          </cell>
          <cell r="AM749">
            <v>41904</v>
          </cell>
          <cell r="AN749">
            <v>41933</v>
          </cell>
          <cell r="AO749">
            <v>41927</v>
          </cell>
          <cell r="BL749">
            <v>41928</v>
          </cell>
          <cell r="BM749">
            <v>41928</v>
          </cell>
          <cell r="BN749">
            <v>41935</v>
          </cell>
          <cell r="BO749">
            <v>41928</v>
          </cell>
          <cell r="BP749">
            <v>41928</v>
          </cell>
          <cell r="BQ749">
            <v>41928</v>
          </cell>
          <cell r="BR749">
            <v>41933</v>
          </cell>
          <cell r="BS749">
            <v>41928</v>
          </cell>
          <cell r="BT749">
            <v>41928</v>
          </cell>
          <cell r="BU749">
            <v>41928</v>
          </cell>
          <cell r="BV749">
            <v>41928</v>
          </cell>
          <cell r="BW749">
            <v>41928</v>
          </cell>
          <cell r="BX749">
            <v>41935</v>
          </cell>
          <cell r="BY749">
            <v>41928</v>
          </cell>
          <cell r="BZ749">
            <v>41935</v>
          </cell>
          <cell r="CA749">
            <v>41928</v>
          </cell>
          <cell r="CB749">
            <v>41928</v>
          </cell>
          <cell r="CC749">
            <v>41928</v>
          </cell>
          <cell r="CD749">
            <v>41933</v>
          </cell>
          <cell r="CE749">
            <v>41935</v>
          </cell>
        </row>
        <row r="750">
          <cell r="V750">
            <v>41927</v>
          </cell>
          <cell r="W750">
            <v>41927</v>
          </cell>
          <cell r="X750">
            <v>41899</v>
          </cell>
          <cell r="Y750">
            <v>41927</v>
          </cell>
          <cell r="Z750">
            <v>41927</v>
          </cell>
          <cell r="AA750">
            <v>41927</v>
          </cell>
          <cell r="AB750">
            <v>41932</v>
          </cell>
          <cell r="AC750">
            <v>41927</v>
          </cell>
          <cell r="AD750">
            <v>41927</v>
          </cell>
          <cell r="AE750">
            <v>41927</v>
          </cell>
          <cell r="AF750">
            <v>41927</v>
          </cell>
          <cell r="AG750">
            <v>41927</v>
          </cell>
          <cell r="AH750">
            <v>41934</v>
          </cell>
          <cell r="AI750">
            <v>41927</v>
          </cell>
          <cell r="AJ750">
            <v>41920</v>
          </cell>
          <cell r="AK750">
            <v>41927</v>
          </cell>
          <cell r="AL750">
            <v>41927</v>
          </cell>
          <cell r="AM750">
            <v>41901</v>
          </cell>
          <cell r="AN750">
            <v>41932</v>
          </cell>
          <cell r="AO750">
            <v>41926</v>
          </cell>
          <cell r="BL750">
            <v>41927</v>
          </cell>
          <cell r="BM750">
            <v>41927</v>
          </cell>
          <cell r="BN750">
            <v>41934</v>
          </cell>
          <cell r="BO750">
            <v>41927</v>
          </cell>
          <cell r="BP750">
            <v>41927</v>
          </cell>
          <cell r="BQ750">
            <v>41927</v>
          </cell>
          <cell r="BR750">
            <v>41932</v>
          </cell>
          <cell r="BS750">
            <v>41927</v>
          </cell>
          <cell r="BT750">
            <v>41927</v>
          </cell>
          <cell r="BU750">
            <v>41927</v>
          </cell>
          <cell r="BV750">
            <v>41927</v>
          </cell>
          <cell r="BW750">
            <v>41927</v>
          </cell>
          <cell r="BX750">
            <v>41934</v>
          </cell>
          <cell r="BY750">
            <v>41927</v>
          </cell>
          <cell r="BZ750">
            <v>41934</v>
          </cell>
          <cell r="CA750">
            <v>41927</v>
          </cell>
          <cell r="CB750">
            <v>41927</v>
          </cell>
          <cell r="CC750">
            <v>41927</v>
          </cell>
          <cell r="CD750">
            <v>41932</v>
          </cell>
          <cell r="CE750">
            <v>41934</v>
          </cell>
        </row>
        <row r="751">
          <cell r="V751">
            <v>41926</v>
          </cell>
          <cell r="W751">
            <v>41926</v>
          </cell>
          <cell r="X751">
            <v>41898</v>
          </cell>
          <cell r="Y751">
            <v>41926</v>
          </cell>
          <cell r="Z751">
            <v>41926</v>
          </cell>
          <cell r="AA751">
            <v>41926</v>
          </cell>
          <cell r="AB751">
            <v>41929</v>
          </cell>
          <cell r="AC751">
            <v>41926</v>
          </cell>
          <cell r="AD751">
            <v>41926</v>
          </cell>
          <cell r="AE751">
            <v>41926</v>
          </cell>
          <cell r="AF751">
            <v>41926</v>
          </cell>
          <cell r="AG751">
            <v>41926</v>
          </cell>
          <cell r="AH751">
            <v>41933</v>
          </cell>
          <cell r="AI751">
            <v>41926</v>
          </cell>
          <cell r="AJ751">
            <v>41919</v>
          </cell>
          <cell r="AK751">
            <v>41926</v>
          </cell>
          <cell r="AL751">
            <v>41926</v>
          </cell>
          <cell r="AM751">
            <v>41900</v>
          </cell>
          <cell r="AN751">
            <v>41929</v>
          </cell>
          <cell r="AO751">
            <v>41925</v>
          </cell>
          <cell r="BL751">
            <v>41926</v>
          </cell>
          <cell r="BM751">
            <v>41926</v>
          </cell>
          <cell r="BN751">
            <v>41933</v>
          </cell>
          <cell r="BO751">
            <v>41926</v>
          </cell>
          <cell r="BP751">
            <v>41926</v>
          </cell>
          <cell r="BQ751">
            <v>41926</v>
          </cell>
          <cell r="BR751">
            <v>41929</v>
          </cell>
          <cell r="BS751">
            <v>41926</v>
          </cell>
          <cell r="BT751">
            <v>41926</v>
          </cell>
          <cell r="BU751">
            <v>41926</v>
          </cell>
          <cell r="BV751">
            <v>41926</v>
          </cell>
          <cell r="BW751">
            <v>41926</v>
          </cell>
          <cell r="BX751">
            <v>41933</v>
          </cell>
          <cell r="BY751">
            <v>41926</v>
          </cell>
          <cell r="BZ751">
            <v>41933</v>
          </cell>
          <cell r="CA751">
            <v>41926</v>
          </cell>
          <cell r="CB751">
            <v>41926</v>
          </cell>
          <cell r="CC751">
            <v>41926</v>
          </cell>
          <cell r="CD751">
            <v>41929</v>
          </cell>
          <cell r="CE751">
            <v>41933</v>
          </cell>
        </row>
        <row r="752">
          <cell r="V752">
            <v>41925</v>
          </cell>
          <cell r="W752">
            <v>41925</v>
          </cell>
          <cell r="X752">
            <v>41897</v>
          </cell>
          <cell r="Y752">
            <v>41925</v>
          </cell>
          <cell r="Z752">
            <v>41925</v>
          </cell>
          <cell r="AA752">
            <v>41925</v>
          </cell>
          <cell r="AB752">
            <v>41928</v>
          </cell>
          <cell r="AC752">
            <v>41925</v>
          </cell>
          <cell r="AD752">
            <v>41925</v>
          </cell>
          <cell r="AE752">
            <v>41925</v>
          </cell>
          <cell r="AF752">
            <v>41925</v>
          </cell>
          <cell r="AG752">
            <v>41925</v>
          </cell>
          <cell r="AH752">
            <v>41932</v>
          </cell>
          <cell r="AI752">
            <v>41925</v>
          </cell>
          <cell r="AJ752">
            <v>41918</v>
          </cell>
          <cell r="AK752">
            <v>41925</v>
          </cell>
          <cell r="AL752">
            <v>41925</v>
          </cell>
          <cell r="AM752">
            <v>41899</v>
          </cell>
          <cell r="AN752">
            <v>41928</v>
          </cell>
          <cell r="AO752">
            <v>41922</v>
          </cell>
          <cell r="BL752">
            <v>41925</v>
          </cell>
          <cell r="BM752">
            <v>41925</v>
          </cell>
          <cell r="BN752">
            <v>41932</v>
          </cell>
          <cell r="BO752">
            <v>41925</v>
          </cell>
          <cell r="BP752">
            <v>41925</v>
          </cell>
          <cell r="BQ752">
            <v>41925</v>
          </cell>
          <cell r="BR752">
            <v>41928</v>
          </cell>
          <cell r="BS752">
            <v>41925</v>
          </cell>
          <cell r="BT752">
            <v>41925</v>
          </cell>
          <cell r="BU752">
            <v>41925</v>
          </cell>
          <cell r="BV752">
            <v>41925</v>
          </cell>
          <cell r="BW752">
            <v>41925</v>
          </cell>
          <cell r="BX752">
            <v>41932</v>
          </cell>
          <cell r="BY752">
            <v>41925</v>
          </cell>
          <cell r="BZ752">
            <v>41932</v>
          </cell>
          <cell r="CA752">
            <v>41925</v>
          </cell>
          <cell r="CB752">
            <v>41925</v>
          </cell>
          <cell r="CC752">
            <v>41925</v>
          </cell>
          <cell r="CD752">
            <v>41928</v>
          </cell>
          <cell r="CE752">
            <v>41932</v>
          </cell>
        </row>
        <row r="753">
          <cell r="V753">
            <v>41922</v>
          </cell>
          <cell r="W753">
            <v>41922</v>
          </cell>
          <cell r="X753">
            <v>41894</v>
          </cell>
          <cell r="Y753">
            <v>41922</v>
          </cell>
          <cell r="Z753">
            <v>41922</v>
          </cell>
          <cell r="AA753">
            <v>41922</v>
          </cell>
          <cell r="AB753">
            <v>41927</v>
          </cell>
          <cell r="AC753">
            <v>41922</v>
          </cell>
          <cell r="AD753">
            <v>41922</v>
          </cell>
          <cell r="AE753">
            <v>41922</v>
          </cell>
          <cell r="AF753">
            <v>41922</v>
          </cell>
          <cell r="AG753">
            <v>41922</v>
          </cell>
          <cell r="AH753">
            <v>41929</v>
          </cell>
          <cell r="AI753">
            <v>41922</v>
          </cell>
          <cell r="AJ753">
            <v>41915</v>
          </cell>
          <cell r="AK753">
            <v>41922</v>
          </cell>
          <cell r="AL753">
            <v>41922</v>
          </cell>
          <cell r="AM753">
            <v>41898</v>
          </cell>
          <cell r="AN753">
            <v>41927</v>
          </cell>
          <cell r="AO753">
            <v>41921</v>
          </cell>
          <cell r="BL753">
            <v>41922</v>
          </cell>
          <cell r="BM753">
            <v>41922</v>
          </cell>
          <cell r="BN753">
            <v>41929</v>
          </cell>
          <cell r="BO753">
            <v>41922</v>
          </cell>
          <cell r="BP753">
            <v>41922</v>
          </cell>
          <cell r="BQ753">
            <v>41922</v>
          </cell>
          <cell r="BR753">
            <v>41927</v>
          </cell>
          <cell r="BS753">
            <v>41922</v>
          </cell>
          <cell r="BT753">
            <v>41922</v>
          </cell>
          <cell r="BU753">
            <v>41922</v>
          </cell>
          <cell r="BV753">
            <v>41922</v>
          </cell>
          <cell r="BW753">
            <v>41922</v>
          </cell>
          <cell r="BX753">
            <v>41929</v>
          </cell>
          <cell r="BY753">
            <v>41922</v>
          </cell>
          <cell r="BZ753">
            <v>41929</v>
          </cell>
          <cell r="CA753">
            <v>41922</v>
          </cell>
          <cell r="CB753">
            <v>41922</v>
          </cell>
          <cell r="CC753">
            <v>41922</v>
          </cell>
          <cell r="CD753">
            <v>41927</v>
          </cell>
          <cell r="CE753">
            <v>41929</v>
          </cell>
        </row>
        <row r="754">
          <cell r="V754">
            <v>41921</v>
          </cell>
          <cell r="W754">
            <v>41921</v>
          </cell>
          <cell r="X754">
            <v>41893</v>
          </cell>
          <cell r="Y754">
            <v>41921</v>
          </cell>
          <cell r="Z754">
            <v>41921</v>
          </cell>
          <cell r="AA754">
            <v>41921</v>
          </cell>
          <cell r="AB754">
            <v>41926</v>
          </cell>
          <cell r="AC754">
            <v>41921</v>
          </cell>
          <cell r="AD754">
            <v>41921</v>
          </cell>
          <cell r="AE754">
            <v>41921</v>
          </cell>
          <cell r="AF754">
            <v>41921</v>
          </cell>
          <cell r="AG754">
            <v>41921</v>
          </cell>
          <cell r="AH754">
            <v>41928</v>
          </cell>
          <cell r="AI754">
            <v>41921</v>
          </cell>
          <cell r="AJ754">
            <v>41914</v>
          </cell>
          <cell r="AK754">
            <v>41921</v>
          </cell>
          <cell r="AL754">
            <v>41921</v>
          </cell>
          <cell r="AM754">
            <v>41897</v>
          </cell>
          <cell r="AN754">
            <v>41926</v>
          </cell>
          <cell r="AO754">
            <v>41920</v>
          </cell>
          <cell r="BL754">
            <v>41921</v>
          </cell>
          <cell r="BM754">
            <v>41921</v>
          </cell>
          <cell r="BN754">
            <v>41928</v>
          </cell>
          <cell r="BO754">
            <v>41921</v>
          </cell>
          <cell r="BP754">
            <v>41921</v>
          </cell>
          <cell r="BQ754">
            <v>41921</v>
          </cell>
          <cell r="BR754">
            <v>41926</v>
          </cell>
          <cell r="BS754">
            <v>41921</v>
          </cell>
          <cell r="BT754">
            <v>41921</v>
          </cell>
          <cell r="BU754">
            <v>41921</v>
          </cell>
          <cell r="BV754">
            <v>41921</v>
          </cell>
          <cell r="BW754">
            <v>41921</v>
          </cell>
          <cell r="BX754">
            <v>41928</v>
          </cell>
          <cell r="BY754">
            <v>41921</v>
          </cell>
          <cell r="BZ754">
            <v>41928</v>
          </cell>
          <cell r="CA754">
            <v>41921</v>
          </cell>
          <cell r="CB754">
            <v>41921</v>
          </cell>
          <cell r="CC754">
            <v>41921</v>
          </cell>
          <cell r="CD754">
            <v>41926</v>
          </cell>
          <cell r="CE754">
            <v>41928</v>
          </cell>
        </row>
        <row r="755">
          <cell r="V755">
            <v>41920</v>
          </cell>
          <cell r="W755">
            <v>41920</v>
          </cell>
          <cell r="X755">
            <v>41892</v>
          </cell>
          <cell r="Y755">
            <v>41920</v>
          </cell>
          <cell r="Z755">
            <v>41920</v>
          </cell>
          <cell r="AA755">
            <v>41920</v>
          </cell>
          <cell r="AB755">
            <v>41925</v>
          </cell>
          <cell r="AC755">
            <v>41920</v>
          </cell>
          <cell r="AD755">
            <v>41920</v>
          </cell>
          <cell r="AE755">
            <v>41920</v>
          </cell>
          <cell r="AF755">
            <v>41920</v>
          </cell>
          <cell r="AG755">
            <v>41920</v>
          </cell>
          <cell r="AH755">
            <v>41927</v>
          </cell>
          <cell r="AI755">
            <v>41920</v>
          </cell>
          <cell r="AJ755">
            <v>41913</v>
          </cell>
          <cell r="AK755">
            <v>41920</v>
          </cell>
          <cell r="AL755">
            <v>41920</v>
          </cell>
          <cell r="AM755">
            <v>41894</v>
          </cell>
          <cell r="AN755">
            <v>41925</v>
          </cell>
          <cell r="AO755">
            <v>41919</v>
          </cell>
          <cell r="BL755">
            <v>41920</v>
          </cell>
          <cell r="BM755">
            <v>41920</v>
          </cell>
          <cell r="BN755">
            <v>41927</v>
          </cell>
          <cell r="BO755">
            <v>41920</v>
          </cell>
          <cell r="BP755">
            <v>41920</v>
          </cell>
          <cell r="BQ755">
            <v>41920</v>
          </cell>
          <cell r="BR755">
            <v>41925</v>
          </cell>
          <cell r="BS755">
            <v>41920</v>
          </cell>
          <cell r="BT755">
            <v>41920</v>
          </cell>
          <cell r="BU755">
            <v>41920</v>
          </cell>
          <cell r="BV755">
            <v>41920</v>
          </cell>
          <cell r="BW755">
            <v>41920</v>
          </cell>
          <cell r="BX755">
            <v>41927</v>
          </cell>
          <cell r="BY755">
            <v>41920</v>
          </cell>
          <cell r="BZ755">
            <v>41927</v>
          </cell>
          <cell r="CA755">
            <v>41920</v>
          </cell>
          <cell r="CB755">
            <v>41920</v>
          </cell>
          <cell r="CC755">
            <v>41920</v>
          </cell>
          <cell r="CD755">
            <v>41925</v>
          </cell>
          <cell r="CE755">
            <v>41927</v>
          </cell>
        </row>
        <row r="756">
          <cell r="V756">
            <v>41919</v>
          </cell>
          <cell r="W756">
            <v>41919</v>
          </cell>
          <cell r="X756">
            <v>41891</v>
          </cell>
          <cell r="Y756">
            <v>41919</v>
          </cell>
          <cell r="Z756">
            <v>41919</v>
          </cell>
          <cell r="AA756">
            <v>41919</v>
          </cell>
          <cell r="AB756">
            <v>41922</v>
          </cell>
          <cell r="AC756">
            <v>41919</v>
          </cell>
          <cell r="AD756">
            <v>41919</v>
          </cell>
          <cell r="AE756">
            <v>41919</v>
          </cell>
          <cell r="AF756">
            <v>41919</v>
          </cell>
          <cell r="AG756">
            <v>41919</v>
          </cell>
          <cell r="AH756">
            <v>41926</v>
          </cell>
          <cell r="AI756">
            <v>41919</v>
          </cell>
          <cell r="AJ756">
            <v>41912</v>
          </cell>
          <cell r="AK756">
            <v>41919</v>
          </cell>
          <cell r="AL756">
            <v>41919</v>
          </cell>
          <cell r="AM756">
            <v>41893</v>
          </cell>
          <cell r="AN756">
            <v>41922</v>
          </cell>
          <cell r="AO756">
            <v>41918</v>
          </cell>
          <cell r="BL756">
            <v>41919</v>
          </cell>
          <cell r="BM756">
            <v>41919</v>
          </cell>
          <cell r="BN756">
            <v>41926</v>
          </cell>
          <cell r="BO756">
            <v>41919</v>
          </cell>
          <cell r="BP756">
            <v>41919</v>
          </cell>
          <cell r="BQ756">
            <v>41919</v>
          </cell>
          <cell r="BR756">
            <v>41922</v>
          </cell>
          <cell r="BS756">
            <v>41919</v>
          </cell>
          <cell r="BT756">
            <v>41919</v>
          </cell>
          <cell r="BU756">
            <v>41919</v>
          </cell>
          <cell r="BV756">
            <v>41919</v>
          </cell>
          <cell r="BW756">
            <v>41919</v>
          </cell>
          <cell r="BX756">
            <v>41926</v>
          </cell>
          <cell r="BY756">
            <v>41919</v>
          </cell>
          <cell r="BZ756">
            <v>41926</v>
          </cell>
          <cell r="CA756">
            <v>41919</v>
          </cell>
          <cell r="CB756">
            <v>41919</v>
          </cell>
          <cell r="CC756">
            <v>41919</v>
          </cell>
          <cell r="CD756">
            <v>41922</v>
          </cell>
          <cell r="CE756">
            <v>41926</v>
          </cell>
        </row>
        <row r="757">
          <cell r="V757">
            <v>41918</v>
          </cell>
          <cell r="W757">
            <v>41918</v>
          </cell>
          <cell r="X757">
            <v>41890</v>
          </cell>
          <cell r="Y757">
            <v>41918</v>
          </cell>
          <cell r="Z757">
            <v>41918</v>
          </cell>
          <cell r="AA757">
            <v>41918</v>
          </cell>
          <cell r="AB757">
            <v>41921</v>
          </cell>
          <cell r="AC757">
            <v>41918</v>
          </cell>
          <cell r="AD757">
            <v>41918</v>
          </cell>
          <cell r="AE757">
            <v>41918</v>
          </cell>
          <cell r="AF757">
            <v>41918</v>
          </cell>
          <cell r="AG757">
            <v>41918</v>
          </cell>
          <cell r="AH757">
            <v>41925</v>
          </cell>
          <cell r="AI757">
            <v>41918</v>
          </cell>
          <cell r="AJ757">
            <v>41911</v>
          </cell>
          <cell r="AK757">
            <v>41918</v>
          </cell>
          <cell r="AL757">
            <v>41918</v>
          </cell>
          <cell r="AM757">
            <v>41892</v>
          </cell>
          <cell r="AN757">
            <v>41921</v>
          </cell>
          <cell r="AO757">
            <v>41915</v>
          </cell>
          <cell r="BL757">
            <v>41918</v>
          </cell>
          <cell r="BM757">
            <v>41918</v>
          </cell>
          <cell r="BN757">
            <v>41925</v>
          </cell>
          <cell r="BO757">
            <v>41918</v>
          </cell>
          <cell r="BP757">
            <v>41918</v>
          </cell>
          <cell r="BQ757">
            <v>41918</v>
          </cell>
          <cell r="BR757">
            <v>41921</v>
          </cell>
          <cell r="BS757">
            <v>41918</v>
          </cell>
          <cell r="BT757">
            <v>41918</v>
          </cell>
          <cell r="BU757">
            <v>41918</v>
          </cell>
          <cell r="BV757">
            <v>41918</v>
          </cell>
          <cell r="BW757">
            <v>41918</v>
          </cell>
          <cell r="BX757">
            <v>41925</v>
          </cell>
          <cell r="BY757">
            <v>41918</v>
          </cell>
          <cell r="BZ757">
            <v>41925</v>
          </cell>
          <cell r="CA757">
            <v>41918</v>
          </cell>
          <cell r="CB757">
            <v>41918</v>
          </cell>
          <cell r="CC757">
            <v>41918</v>
          </cell>
          <cell r="CD757">
            <v>41921</v>
          </cell>
          <cell r="CE757">
            <v>41925</v>
          </cell>
        </row>
        <row r="758">
          <cell r="V758">
            <v>41915</v>
          </cell>
          <cell r="W758">
            <v>41915</v>
          </cell>
          <cell r="X758">
            <v>41887</v>
          </cell>
          <cell r="Y758">
            <v>41915</v>
          </cell>
          <cell r="Z758">
            <v>41915</v>
          </cell>
          <cell r="AA758">
            <v>41915</v>
          </cell>
          <cell r="AB758">
            <v>41920</v>
          </cell>
          <cell r="AC758">
            <v>41915</v>
          </cell>
          <cell r="AD758">
            <v>41915</v>
          </cell>
          <cell r="AE758">
            <v>41915</v>
          </cell>
          <cell r="AF758">
            <v>41915</v>
          </cell>
          <cell r="AG758">
            <v>41915</v>
          </cell>
          <cell r="AH758">
            <v>41922</v>
          </cell>
          <cell r="AI758">
            <v>41915</v>
          </cell>
          <cell r="AJ758">
            <v>41908</v>
          </cell>
          <cell r="AK758">
            <v>41915</v>
          </cell>
          <cell r="AL758">
            <v>41915</v>
          </cell>
          <cell r="AM758">
            <v>41891</v>
          </cell>
          <cell r="AN758">
            <v>41920</v>
          </cell>
          <cell r="AO758">
            <v>41914</v>
          </cell>
          <cell r="BL758">
            <v>41915</v>
          </cell>
          <cell r="BM758">
            <v>41915</v>
          </cell>
          <cell r="BN758">
            <v>41922</v>
          </cell>
          <cell r="BO758">
            <v>41915</v>
          </cell>
          <cell r="BP758">
            <v>41915</v>
          </cell>
          <cell r="BQ758">
            <v>41915</v>
          </cell>
          <cell r="BR758">
            <v>41920</v>
          </cell>
          <cell r="BS758">
            <v>41915</v>
          </cell>
          <cell r="BT758">
            <v>41915</v>
          </cell>
          <cell r="BU758">
            <v>41915</v>
          </cell>
          <cell r="BV758">
            <v>41915</v>
          </cell>
          <cell r="BW758">
            <v>41915</v>
          </cell>
          <cell r="BX758">
            <v>41922</v>
          </cell>
          <cell r="BY758">
            <v>41915</v>
          </cell>
          <cell r="BZ758">
            <v>41922</v>
          </cell>
          <cell r="CA758">
            <v>41915</v>
          </cell>
          <cell r="CB758">
            <v>41915</v>
          </cell>
          <cell r="CC758">
            <v>41915</v>
          </cell>
          <cell r="CD758">
            <v>41920</v>
          </cell>
          <cell r="CE758">
            <v>41922</v>
          </cell>
        </row>
        <row r="759">
          <cell r="V759">
            <v>41914</v>
          </cell>
          <cell r="W759">
            <v>41914</v>
          </cell>
          <cell r="X759">
            <v>41886</v>
          </cell>
          <cell r="Y759">
            <v>41914</v>
          </cell>
          <cell r="Z759">
            <v>41914</v>
          </cell>
          <cell r="AA759">
            <v>41914</v>
          </cell>
          <cell r="AB759">
            <v>41919</v>
          </cell>
          <cell r="AC759">
            <v>41914</v>
          </cell>
          <cell r="AD759">
            <v>41914</v>
          </cell>
          <cell r="AE759">
            <v>41914</v>
          </cell>
          <cell r="AF759">
            <v>41914</v>
          </cell>
          <cell r="AG759">
            <v>41914</v>
          </cell>
          <cell r="AH759">
            <v>41921</v>
          </cell>
          <cell r="AI759">
            <v>41914</v>
          </cell>
          <cell r="AJ759">
            <v>41907</v>
          </cell>
          <cell r="AK759">
            <v>41914</v>
          </cell>
          <cell r="AL759">
            <v>41914</v>
          </cell>
          <cell r="AM759">
            <v>41890</v>
          </cell>
          <cell r="AN759">
            <v>41919</v>
          </cell>
          <cell r="AO759">
            <v>41913</v>
          </cell>
          <cell r="BL759">
            <v>41914</v>
          </cell>
          <cell r="BM759">
            <v>41914</v>
          </cell>
          <cell r="BN759">
            <v>41921</v>
          </cell>
          <cell r="BO759">
            <v>41914</v>
          </cell>
          <cell r="BP759">
            <v>41914</v>
          </cell>
          <cell r="BQ759">
            <v>41914</v>
          </cell>
          <cell r="BR759">
            <v>41919</v>
          </cell>
          <cell r="BS759">
            <v>41914</v>
          </cell>
          <cell r="BT759">
            <v>41914</v>
          </cell>
          <cell r="BU759">
            <v>41914</v>
          </cell>
          <cell r="BV759">
            <v>41914</v>
          </cell>
          <cell r="BW759">
            <v>41914</v>
          </cell>
          <cell r="BX759">
            <v>41921</v>
          </cell>
          <cell r="BY759">
            <v>41914</v>
          </cell>
          <cell r="BZ759">
            <v>41921</v>
          </cell>
          <cell r="CA759">
            <v>41914</v>
          </cell>
          <cell r="CB759">
            <v>41914</v>
          </cell>
          <cell r="CC759">
            <v>41914</v>
          </cell>
          <cell r="CD759">
            <v>41919</v>
          </cell>
          <cell r="CE759">
            <v>41921</v>
          </cell>
        </row>
        <row r="760">
          <cell r="V760">
            <v>41913</v>
          </cell>
          <cell r="W760">
            <v>41913</v>
          </cell>
          <cell r="X760">
            <v>41885</v>
          </cell>
          <cell r="Y760">
            <v>41913</v>
          </cell>
          <cell r="Z760">
            <v>41913</v>
          </cell>
          <cell r="AA760">
            <v>41913</v>
          </cell>
          <cell r="AB760">
            <v>41918</v>
          </cell>
          <cell r="AC760">
            <v>41913</v>
          </cell>
          <cell r="AD760">
            <v>41913</v>
          </cell>
          <cell r="AE760">
            <v>41913</v>
          </cell>
          <cell r="AF760">
            <v>41913</v>
          </cell>
          <cell r="AG760">
            <v>41913</v>
          </cell>
          <cell r="AH760">
            <v>41920</v>
          </cell>
          <cell r="AI760">
            <v>41913</v>
          </cell>
          <cell r="AJ760">
            <v>41906</v>
          </cell>
          <cell r="AK760">
            <v>41913</v>
          </cell>
          <cell r="AL760">
            <v>41913</v>
          </cell>
          <cell r="AM760">
            <v>41887</v>
          </cell>
          <cell r="AN760">
            <v>41918</v>
          </cell>
          <cell r="AO760">
            <v>41912</v>
          </cell>
          <cell r="BL760">
            <v>41913</v>
          </cell>
          <cell r="BM760">
            <v>41913</v>
          </cell>
          <cell r="BN760">
            <v>41920</v>
          </cell>
          <cell r="BO760">
            <v>41913</v>
          </cell>
          <cell r="BP760">
            <v>41913</v>
          </cell>
          <cell r="BQ760">
            <v>41913</v>
          </cell>
          <cell r="BR760">
            <v>41918</v>
          </cell>
          <cell r="BS760">
            <v>41913</v>
          </cell>
          <cell r="BT760">
            <v>41913</v>
          </cell>
          <cell r="BU760">
            <v>41913</v>
          </cell>
          <cell r="BV760">
            <v>41913</v>
          </cell>
          <cell r="BW760">
            <v>41913</v>
          </cell>
          <cell r="BX760">
            <v>41920</v>
          </cell>
          <cell r="BY760">
            <v>41913</v>
          </cell>
          <cell r="BZ760">
            <v>41920</v>
          </cell>
          <cell r="CA760">
            <v>41913</v>
          </cell>
          <cell r="CB760">
            <v>41913</v>
          </cell>
          <cell r="CC760">
            <v>41913</v>
          </cell>
          <cell r="CD760">
            <v>41918</v>
          </cell>
          <cell r="CE760">
            <v>41920</v>
          </cell>
        </row>
        <row r="761">
          <cell r="V761">
            <v>41912</v>
          </cell>
          <cell r="W761">
            <v>41912</v>
          </cell>
          <cell r="X761">
            <v>41884</v>
          </cell>
          <cell r="Y761">
            <v>41912</v>
          </cell>
          <cell r="Z761">
            <v>41912</v>
          </cell>
          <cell r="AA761">
            <v>41912</v>
          </cell>
          <cell r="AB761">
            <v>41915</v>
          </cell>
          <cell r="AC761">
            <v>41912</v>
          </cell>
          <cell r="AD761">
            <v>41912</v>
          </cell>
          <cell r="AE761">
            <v>41912</v>
          </cell>
          <cell r="AF761">
            <v>41912</v>
          </cell>
          <cell r="AG761">
            <v>41912</v>
          </cell>
          <cell r="AH761">
            <v>41919</v>
          </cell>
          <cell r="AI761">
            <v>41912</v>
          </cell>
          <cell r="AJ761">
            <v>41905</v>
          </cell>
          <cell r="AK761">
            <v>41912</v>
          </cell>
          <cell r="AL761">
            <v>41912</v>
          </cell>
          <cell r="AM761">
            <v>41886</v>
          </cell>
          <cell r="AN761">
            <v>41915</v>
          </cell>
          <cell r="AO761">
            <v>41911</v>
          </cell>
          <cell r="BL761">
            <v>41912</v>
          </cell>
          <cell r="BM761">
            <v>41912</v>
          </cell>
          <cell r="BN761">
            <v>41919</v>
          </cell>
          <cell r="BO761">
            <v>41912</v>
          </cell>
          <cell r="BP761">
            <v>41912</v>
          </cell>
          <cell r="BQ761">
            <v>41912</v>
          </cell>
          <cell r="BR761">
            <v>41915</v>
          </cell>
          <cell r="BS761">
            <v>41912</v>
          </cell>
          <cell r="BT761">
            <v>41912</v>
          </cell>
          <cell r="BU761">
            <v>41912</v>
          </cell>
          <cell r="BV761">
            <v>41912</v>
          </cell>
          <cell r="BW761">
            <v>41912</v>
          </cell>
          <cell r="BX761">
            <v>41919</v>
          </cell>
          <cell r="BY761">
            <v>41912</v>
          </cell>
          <cell r="BZ761">
            <v>41919</v>
          </cell>
          <cell r="CA761">
            <v>41912</v>
          </cell>
          <cell r="CB761">
            <v>41912</v>
          </cell>
          <cell r="CC761">
            <v>41912</v>
          </cell>
          <cell r="CD761">
            <v>41915</v>
          </cell>
          <cell r="CE761">
            <v>41919</v>
          </cell>
        </row>
        <row r="762">
          <cell r="V762">
            <v>41911</v>
          </cell>
          <cell r="W762">
            <v>41911</v>
          </cell>
          <cell r="X762">
            <v>41880</v>
          </cell>
          <cell r="Y762">
            <v>41911</v>
          </cell>
          <cell r="Z762">
            <v>41911</v>
          </cell>
          <cell r="AA762">
            <v>41911</v>
          </cell>
          <cell r="AB762">
            <v>41914</v>
          </cell>
          <cell r="AC762">
            <v>41911</v>
          </cell>
          <cell r="AD762">
            <v>41911</v>
          </cell>
          <cell r="AE762">
            <v>41911</v>
          </cell>
          <cell r="AF762">
            <v>41911</v>
          </cell>
          <cell r="AG762">
            <v>41911</v>
          </cell>
          <cell r="AH762">
            <v>41918</v>
          </cell>
          <cell r="AI762">
            <v>41911</v>
          </cell>
          <cell r="AJ762">
            <v>41904</v>
          </cell>
          <cell r="AK762">
            <v>41911</v>
          </cell>
          <cell r="AL762">
            <v>41911</v>
          </cell>
          <cell r="AM762">
            <v>41885</v>
          </cell>
          <cell r="AN762">
            <v>41914</v>
          </cell>
          <cell r="AO762">
            <v>41908</v>
          </cell>
          <cell r="BL762">
            <v>41911</v>
          </cell>
          <cell r="BM762">
            <v>41911</v>
          </cell>
          <cell r="BN762">
            <v>41918</v>
          </cell>
          <cell r="BO762">
            <v>41911</v>
          </cell>
          <cell r="BP762">
            <v>41911</v>
          </cell>
          <cell r="BQ762">
            <v>41911</v>
          </cell>
          <cell r="BR762">
            <v>41914</v>
          </cell>
          <cell r="BS762">
            <v>41911</v>
          </cell>
          <cell r="BT762">
            <v>41911</v>
          </cell>
          <cell r="BU762">
            <v>41911</v>
          </cell>
          <cell r="BV762">
            <v>41911</v>
          </cell>
          <cell r="BW762">
            <v>41911</v>
          </cell>
          <cell r="BX762">
            <v>41918</v>
          </cell>
          <cell r="BY762">
            <v>41911</v>
          </cell>
          <cell r="BZ762">
            <v>41918</v>
          </cell>
          <cell r="CA762">
            <v>41911</v>
          </cell>
          <cell r="CB762">
            <v>41911</v>
          </cell>
          <cell r="CC762">
            <v>41911</v>
          </cell>
          <cell r="CD762">
            <v>41914</v>
          </cell>
          <cell r="CE762">
            <v>41918</v>
          </cell>
        </row>
        <row r="763">
          <cell r="V763">
            <v>41908</v>
          </cell>
          <cell r="W763">
            <v>41908</v>
          </cell>
          <cell r="X763">
            <v>41879</v>
          </cell>
          <cell r="Y763">
            <v>41908</v>
          </cell>
          <cell r="Z763">
            <v>41908</v>
          </cell>
          <cell r="AA763">
            <v>41908</v>
          </cell>
          <cell r="AB763">
            <v>41913</v>
          </cell>
          <cell r="AC763">
            <v>41908</v>
          </cell>
          <cell r="AD763">
            <v>41908</v>
          </cell>
          <cell r="AE763">
            <v>41908</v>
          </cell>
          <cell r="AF763">
            <v>41908</v>
          </cell>
          <cell r="AG763">
            <v>41908</v>
          </cell>
          <cell r="AH763">
            <v>41914</v>
          </cell>
          <cell r="AI763">
            <v>41908</v>
          </cell>
          <cell r="AJ763">
            <v>41901</v>
          </cell>
          <cell r="AK763">
            <v>41908</v>
          </cell>
          <cell r="AL763">
            <v>41908</v>
          </cell>
          <cell r="AM763">
            <v>41884</v>
          </cell>
          <cell r="AN763">
            <v>41913</v>
          </cell>
          <cell r="AO763">
            <v>41907</v>
          </cell>
          <cell r="BL763">
            <v>41908</v>
          </cell>
          <cell r="BM763">
            <v>41908</v>
          </cell>
          <cell r="BN763">
            <v>41914</v>
          </cell>
          <cell r="BO763">
            <v>41908</v>
          </cell>
          <cell r="BP763">
            <v>41908</v>
          </cell>
          <cell r="BQ763">
            <v>41908</v>
          </cell>
          <cell r="BR763">
            <v>41913</v>
          </cell>
          <cell r="BS763">
            <v>41908</v>
          </cell>
          <cell r="BT763">
            <v>41908</v>
          </cell>
          <cell r="BU763">
            <v>41908</v>
          </cell>
          <cell r="BV763">
            <v>41908</v>
          </cell>
          <cell r="BW763">
            <v>41908</v>
          </cell>
          <cell r="BX763">
            <v>41914</v>
          </cell>
          <cell r="BY763">
            <v>41908</v>
          </cell>
          <cell r="BZ763">
            <v>41914</v>
          </cell>
          <cell r="CA763">
            <v>41908</v>
          </cell>
          <cell r="CB763">
            <v>41908</v>
          </cell>
          <cell r="CC763">
            <v>41908</v>
          </cell>
          <cell r="CD763">
            <v>41913</v>
          </cell>
          <cell r="CE763">
            <v>41914</v>
          </cell>
        </row>
        <row r="764">
          <cell r="V764">
            <v>41907</v>
          </cell>
          <cell r="W764">
            <v>41907</v>
          </cell>
          <cell r="X764">
            <v>41878</v>
          </cell>
          <cell r="Y764">
            <v>41907</v>
          </cell>
          <cell r="Z764">
            <v>41907</v>
          </cell>
          <cell r="AA764">
            <v>41907</v>
          </cell>
          <cell r="AB764">
            <v>41912</v>
          </cell>
          <cell r="AC764">
            <v>41907</v>
          </cell>
          <cell r="AD764">
            <v>41907</v>
          </cell>
          <cell r="AE764">
            <v>41907</v>
          </cell>
          <cell r="AF764">
            <v>41907</v>
          </cell>
          <cell r="AG764">
            <v>41907</v>
          </cell>
          <cell r="AH764">
            <v>41913</v>
          </cell>
          <cell r="AI764">
            <v>41907</v>
          </cell>
          <cell r="AJ764">
            <v>41900</v>
          </cell>
          <cell r="AK764">
            <v>41907</v>
          </cell>
          <cell r="AL764">
            <v>41907</v>
          </cell>
          <cell r="AM764">
            <v>41883</v>
          </cell>
          <cell r="AN764">
            <v>41912</v>
          </cell>
          <cell r="AO764">
            <v>41906</v>
          </cell>
          <cell r="BL764">
            <v>41907</v>
          </cell>
          <cell r="BM764">
            <v>41907</v>
          </cell>
          <cell r="BN764">
            <v>41913</v>
          </cell>
          <cell r="BO764">
            <v>41907</v>
          </cell>
          <cell r="BP764">
            <v>41907</v>
          </cell>
          <cell r="BQ764">
            <v>41907</v>
          </cell>
          <cell r="BR764">
            <v>41912</v>
          </cell>
          <cell r="BS764">
            <v>41907</v>
          </cell>
          <cell r="BT764">
            <v>41907</v>
          </cell>
          <cell r="BU764">
            <v>41907</v>
          </cell>
          <cell r="BV764">
            <v>41907</v>
          </cell>
          <cell r="BW764">
            <v>41907</v>
          </cell>
          <cell r="BX764">
            <v>41913</v>
          </cell>
          <cell r="BY764">
            <v>41907</v>
          </cell>
          <cell r="BZ764">
            <v>41913</v>
          </cell>
          <cell r="CA764">
            <v>41907</v>
          </cell>
          <cell r="CB764">
            <v>41907</v>
          </cell>
          <cell r="CC764">
            <v>41907</v>
          </cell>
          <cell r="CD764">
            <v>41912</v>
          </cell>
          <cell r="CE764">
            <v>41913</v>
          </cell>
        </row>
        <row r="765">
          <cell r="V765">
            <v>41906</v>
          </cell>
          <cell r="W765">
            <v>41906</v>
          </cell>
          <cell r="X765">
            <v>41877</v>
          </cell>
          <cell r="Y765">
            <v>41906</v>
          </cell>
          <cell r="Z765">
            <v>41906</v>
          </cell>
          <cell r="AA765">
            <v>41906</v>
          </cell>
          <cell r="AB765">
            <v>41911</v>
          </cell>
          <cell r="AC765">
            <v>41906</v>
          </cell>
          <cell r="AD765">
            <v>41906</v>
          </cell>
          <cell r="AE765">
            <v>41906</v>
          </cell>
          <cell r="AF765">
            <v>41906</v>
          </cell>
          <cell r="AG765">
            <v>41906</v>
          </cell>
          <cell r="AH765">
            <v>41912</v>
          </cell>
          <cell r="AI765">
            <v>41906</v>
          </cell>
          <cell r="AJ765">
            <v>41899</v>
          </cell>
          <cell r="AK765">
            <v>41906</v>
          </cell>
          <cell r="AL765">
            <v>41906</v>
          </cell>
          <cell r="AM765">
            <v>41879</v>
          </cell>
          <cell r="AN765">
            <v>41911</v>
          </cell>
          <cell r="AO765">
            <v>41905</v>
          </cell>
          <cell r="BL765">
            <v>41906</v>
          </cell>
          <cell r="BM765">
            <v>41906</v>
          </cell>
          <cell r="BN765">
            <v>41912</v>
          </cell>
          <cell r="BO765">
            <v>41906</v>
          </cell>
          <cell r="BP765">
            <v>41906</v>
          </cell>
          <cell r="BQ765">
            <v>41906</v>
          </cell>
          <cell r="BR765">
            <v>41911</v>
          </cell>
          <cell r="BS765">
            <v>41906</v>
          </cell>
          <cell r="BT765">
            <v>41906</v>
          </cell>
          <cell r="BU765">
            <v>41906</v>
          </cell>
          <cell r="BV765">
            <v>41906</v>
          </cell>
          <cell r="BW765">
            <v>41906</v>
          </cell>
          <cell r="BX765">
            <v>41912</v>
          </cell>
          <cell r="BY765">
            <v>41906</v>
          </cell>
          <cell r="BZ765">
            <v>41912</v>
          </cell>
          <cell r="CA765">
            <v>41906</v>
          </cell>
          <cell r="CB765">
            <v>41906</v>
          </cell>
          <cell r="CC765">
            <v>41906</v>
          </cell>
          <cell r="CD765">
            <v>41911</v>
          </cell>
          <cell r="CE765">
            <v>41912</v>
          </cell>
        </row>
        <row r="766">
          <cell r="V766">
            <v>41905</v>
          </cell>
          <cell r="W766">
            <v>41905</v>
          </cell>
          <cell r="X766">
            <v>41876</v>
          </cell>
          <cell r="Y766">
            <v>41905</v>
          </cell>
          <cell r="Z766">
            <v>41905</v>
          </cell>
          <cell r="AA766">
            <v>41905</v>
          </cell>
          <cell r="AB766">
            <v>41908</v>
          </cell>
          <cell r="AC766">
            <v>41905</v>
          </cell>
          <cell r="AD766">
            <v>41905</v>
          </cell>
          <cell r="AE766">
            <v>41905</v>
          </cell>
          <cell r="AF766">
            <v>41905</v>
          </cell>
          <cell r="AG766">
            <v>41905</v>
          </cell>
          <cell r="AH766">
            <v>41911</v>
          </cell>
          <cell r="AI766">
            <v>41905</v>
          </cell>
          <cell r="AJ766">
            <v>41898</v>
          </cell>
          <cell r="AK766">
            <v>41905</v>
          </cell>
          <cell r="AL766">
            <v>41905</v>
          </cell>
          <cell r="AM766">
            <v>41878</v>
          </cell>
          <cell r="AN766">
            <v>41908</v>
          </cell>
          <cell r="AO766">
            <v>41904</v>
          </cell>
          <cell r="BL766">
            <v>41905</v>
          </cell>
          <cell r="BM766">
            <v>41905</v>
          </cell>
          <cell r="BN766">
            <v>41911</v>
          </cell>
          <cell r="BO766">
            <v>41905</v>
          </cell>
          <cell r="BP766">
            <v>41905</v>
          </cell>
          <cell r="BQ766">
            <v>41905</v>
          </cell>
          <cell r="BR766">
            <v>41908</v>
          </cell>
          <cell r="BS766">
            <v>41905</v>
          </cell>
          <cell r="BT766">
            <v>41905</v>
          </cell>
          <cell r="BU766">
            <v>41905</v>
          </cell>
          <cell r="BV766">
            <v>41905</v>
          </cell>
          <cell r="BW766">
            <v>41905</v>
          </cell>
          <cell r="BX766">
            <v>41911</v>
          </cell>
          <cell r="BY766">
            <v>41905</v>
          </cell>
          <cell r="BZ766">
            <v>41911</v>
          </cell>
          <cell r="CA766">
            <v>41905</v>
          </cell>
          <cell r="CB766">
            <v>41905</v>
          </cell>
          <cell r="CC766">
            <v>41905</v>
          </cell>
          <cell r="CD766">
            <v>41908</v>
          </cell>
          <cell r="CE766">
            <v>41911</v>
          </cell>
        </row>
        <row r="767">
          <cell r="V767">
            <v>41904</v>
          </cell>
          <cell r="W767">
            <v>41904</v>
          </cell>
          <cell r="X767">
            <v>41873</v>
          </cell>
          <cell r="Y767">
            <v>41904</v>
          </cell>
          <cell r="Z767">
            <v>41904</v>
          </cell>
          <cell r="AA767">
            <v>41904</v>
          </cell>
          <cell r="AB767">
            <v>41907</v>
          </cell>
          <cell r="AC767">
            <v>41904</v>
          </cell>
          <cell r="AD767">
            <v>41904</v>
          </cell>
          <cell r="AE767">
            <v>41904</v>
          </cell>
          <cell r="AF767">
            <v>41904</v>
          </cell>
          <cell r="AG767">
            <v>41904</v>
          </cell>
          <cell r="AH767">
            <v>41908</v>
          </cell>
          <cell r="AI767">
            <v>41904</v>
          </cell>
          <cell r="AJ767">
            <v>41897</v>
          </cell>
          <cell r="AK767">
            <v>41904</v>
          </cell>
          <cell r="AL767">
            <v>41904</v>
          </cell>
          <cell r="AM767">
            <v>41877</v>
          </cell>
          <cell r="AN767">
            <v>41907</v>
          </cell>
          <cell r="AO767">
            <v>41901</v>
          </cell>
          <cell r="BL767">
            <v>41904</v>
          </cell>
          <cell r="BM767">
            <v>41904</v>
          </cell>
          <cell r="BN767">
            <v>41908</v>
          </cell>
          <cell r="BO767">
            <v>41904</v>
          </cell>
          <cell r="BP767">
            <v>41904</v>
          </cell>
          <cell r="BQ767">
            <v>41904</v>
          </cell>
          <cell r="BR767">
            <v>41907</v>
          </cell>
          <cell r="BS767">
            <v>41904</v>
          </cell>
          <cell r="BT767">
            <v>41904</v>
          </cell>
          <cell r="BU767">
            <v>41904</v>
          </cell>
          <cell r="BV767">
            <v>41904</v>
          </cell>
          <cell r="BW767">
            <v>41904</v>
          </cell>
          <cell r="BX767">
            <v>41908</v>
          </cell>
          <cell r="BY767">
            <v>41904</v>
          </cell>
          <cell r="BZ767">
            <v>41908</v>
          </cell>
          <cell r="CA767">
            <v>41904</v>
          </cell>
          <cell r="CB767">
            <v>41904</v>
          </cell>
          <cell r="CC767">
            <v>41904</v>
          </cell>
          <cell r="CD767">
            <v>41907</v>
          </cell>
          <cell r="CE767">
            <v>41908</v>
          </cell>
        </row>
        <row r="768">
          <cell r="V768">
            <v>41901</v>
          </cell>
          <cell r="W768">
            <v>41901</v>
          </cell>
          <cell r="X768">
            <v>41872</v>
          </cell>
          <cell r="Y768">
            <v>41901</v>
          </cell>
          <cell r="Z768">
            <v>41901</v>
          </cell>
          <cell r="AA768">
            <v>41901</v>
          </cell>
          <cell r="AB768">
            <v>41906</v>
          </cell>
          <cell r="AC768">
            <v>41901</v>
          </cell>
          <cell r="AD768">
            <v>41901</v>
          </cell>
          <cell r="AE768">
            <v>41901</v>
          </cell>
          <cell r="AF768">
            <v>41901</v>
          </cell>
          <cell r="AG768">
            <v>41901</v>
          </cell>
          <cell r="AH768">
            <v>41907</v>
          </cell>
          <cell r="AI768">
            <v>41901</v>
          </cell>
          <cell r="AJ768">
            <v>41894</v>
          </cell>
          <cell r="AK768">
            <v>41901</v>
          </cell>
          <cell r="AL768">
            <v>41901</v>
          </cell>
          <cell r="AM768">
            <v>41876</v>
          </cell>
          <cell r="AN768">
            <v>41906</v>
          </cell>
          <cell r="AO768">
            <v>41900</v>
          </cell>
          <cell r="BL768">
            <v>41901</v>
          </cell>
          <cell r="BM768">
            <v>41901</v>
          </cell>
          <cell r="BN768">
            <v>41907</v>
          </cell>
          <cell r="BO768">
            <v>41901</v>
          </cell>
          <cell r="BP768">
            <v>41901</v>
          </cell>
          <cell r="BQ768">
            <v>41901</v>
          </cell>
          <cell r="BR768">
            <v>41906</v>
          </cell>
          <cell r="BS768">
            <v>41901</v>
          </cell>
          <cell r="BT768">
            <v>41901</v>
          </cell>
          <cell r="BU768">
            <v>41901</v>
          </cell>
          <cell r="BV768">
            <v>41901</v>
          </cell>
          <cell r="BW768">
            <v>41901</v>
          </cell>
          <cell r="BX768">
            <v>41907</v>
          </cell>
          <cell r="BY768">
            <v>41901</v>
          </cell>
          <cell r="BZ768">
            <v>41907</v>
          </cell>
          <cell r="CA768">
            <v>41901</v>
          </cell>
          <cell r="CB768">
            <v>41901</v>
          </cell>
          <cell r="CC768">
            <v>41901</v>
          </cell>
          <cell r="CD768">
            <v>41906</v>
          </cell>
          <cell r="CE768">
            <v>41907</v>
          </cell>
        </row>
        <row r="769">
          <cell r="V769">
            <v>41900</v>
          </cell>
          <cell r="W769">
            <v>41900</v>
          </cell>
          <cell r="X769">
            <v>41871</v>
          </cell>
          <cell r="Y769">
            <v>41900</v>
          </cell>
          <cell r="Z769">
            <v>41900</v>
          </cell>
          <cell r="AA769">
            <v>41900</v>
          </cell>
          <cell r="AB769">
            <v>41905</v>
          </cell>
          <cell r="AC769">
            <v>41900</v>
          </cell>
          <cell r="AD769">
            <v>41900</v>
          </cell>
          <cell r="AE769">
            <v>41900</v>
          </cell>
          <cell r="AF769">
            <v>41900</v>
          </cell>
          <cell r="AG769">
            <v>41900</v>
          </cell>
          <cell r="AH769">
            <v>41906</v>
          </cell>
          <cell r="AI769">
            <v>41900</v>
          </cell>
          <cell r="AJ769">
            <v>41893</v>
          </cell>
          <cell r="AK769">
            <v>41900</v>
          </cell>
          <cell r="AL769">
            <v>41900</v>
          </cell>
          <cell r="AM769">
            <v>41873</v>
          </cell>
          <cell r="AN769">
            <v>41905</v>
          </cell>
          <cell r="AO769">
            <v>41899</v>
          </cell>
          <cell r="BL769">
            <v>41900</v>
          </cell>
          <cell r="BM769">
            <v>41900</v>
          </cell>
          <cell r="BN769">
            <v>41906</v>
          </cell>
          <cell r="BO769">
            <v>41900</v>
          </cell>
          <cell r="BP769">
            <v>41900</v>
          </cell>
          <cell r="BQ769">
            <v>41900</v>
          </cell>
          <cell r="BR769">
            <v>41905</v>
          </cell>
          <cell r="BS769">
            <v>41900</v>
          </cell>
          <cell r="BT769">
            <v>41900</v>
          </cell>
          <cell r="BU769">
            <v>41900</v>
          </cell>
          <cell r="BV769">
            <v>41900</v>
          </cell>
          <cell r="BW769">
            <v>41900</v>
          </cell>
          <cell r="BX769">
            <v>41906</v>
          </cell>
          <cell r="BY769">
            <v>41900</v>
          </cell>
          <cell r="BZ769">
            <v>41906</v>
          </cell>
          <cell r="CA769">
            <v>41900</v>
          </cell>
          <cell r="CB769">
            <v>41900</v>
          </cell>
          <cell r="CC769">
            <v>41900</v>
          </cell>
          <cell r="CD769">
            <v>41905</v>
          </cell>
          <cell r="CE769">
            <v>41906</v>
          </cell>
        </row>
        <row r="770">
          <cell r="V770">
            <v>41899</v>
          </cell>
          <cell r="W770">
            <v>41899</v>
          </cell>
          <cell r="X770">
            <v>41870</v>
          </cell>
          <cell r="Y770">
            <v>41899</v>
          </cell>
          <cell r="Z770">
            <v>41899</v>
          </cell>
          <cell r="AA770">
            <v>41899</v>
          </cell>
          <cell r="AB770">
            <v>41904</v>
          </cell>
          <cell r="AC770">
            <v>41899</v>
          </cell>
          <cell r="AD770">
            <v>41899</v>
          </cell>
          <cell r="AE770">
            <v>41899</v>
          </cell>
          <cell r="AF770">
            <v>41899</v>
          </cell>
          <cell r="AG770">
            <v>41899</v>
          </cell>
          <cell r="AH770">
            <v>41905</v>
          </cell>
          <cell r="AI770">
            <v>41899</v>
          </cell>
          <cell r="AJ770">
            <v>41892</v>
          </cell>
          <cell r="AK770">
            <v>41899</v>
          </cell>
          <cell r="AL770">
            <v>41899</v>
          </cell>
          <cell r="AM770">
            <v>41872</v>
          </cell>
          <cell r="AN770">
            <v>41904</v>
          </cell>
          <cell r="AO770">
            <v>41898</v>
          </cell>
          <cell r="BL770">
            <v>41899</v>
          </cell>
          <cell r="BM770">
            <v>41899</v>
          </cell>
          <cell r="BN770">
            <v>41905</v>
          </cell>
          <cell r="BO770">
            <v>41899</v>
          </cell>
          <cell r="BP770">
            <v>41899</v>
          </cell>
          <cell r="BQ770">
            <v>41899</v>
          </cell>
          <cell r="BR770">
            <v>41904</v>
          </cell>
          <cell r="BS770">
            <v>41899</v>
          </cell>
          <cell r="BT770">
            <v>41899</v>
          </cell>
          <cell r="BU770">
            <v>41899</v>
          </cell>
          <cell r="BV770">
            <v>41899</v>
          </cell>
          <cell r="BW770">
            <v>41899</v>
          </cell>
          <cell r="BX770">
            <v>41905</v>
          </cell>
          <cell r="BY770">
            <v>41899</v>
          </cell>
          <cell r="BZ770">
            <v>41905</v>
          </cell>
          <cell r="CA770">
            <v>41899</v>
          </cell>
          <cell r="CB770">
            <v>41899</v>
          </cell>
          <cell r="CC770">
            <v>41899</v>
          </cell>
          <cell r="CD770">
            <v>41904</v>
          </cell>
          <cell r="CE770">
            <v>41905</v>
          </cell>
        </row>
        <row r="771">
          <cell r="V771">
            <v>41898</v>
          </cell>
          <cell r="W771">
            <v>41898</v>
          </cell>
          <cell r="X771">
            <v>41869</v>
          </cell>
          <cell r="Y771">
            <v>41898</v>
          </cell>
          <cell r="Z771">
            <v>41898</v>
          </cell>
          <cell r="AA771">
            <v>41898</v>
          </cell>
          <cell r="AB771">
            <v>41901</v>
          </cell>
          <cell r="AC771">
            <v>41898</v>
          </cell>
          <cell r="AD771">
            <v>41898</v>
          </cell>
          <cell r="AE771">
            <v>41898</v>
          </cell>
          <cell r="AF771">
            <v>41898</v>
          </cell>
          <cell r="AG771">
            <v>41898</v>
          </cell>
          <cell r="AH771">
            <v>41904</v>
          </cell>
          <cell r="AI771">
            <v>41898</v>
          </cell>
          <cell r="AJ771">
            <v>41891</v>
          </cell>
          <cell r="AK771">
            <v>41898</v>
          </cell>
          <cell r="AL771">
            <v>41898</v>
          </cell>
          <cell r="AM771">
            <v>41871</v>
          </cell>
          <cell r="AN771">
            <v>41901</v>
          </cell>
          <cell r="AO771">
            <v>41897</v>
          </cell>
          <cell r="BL771">
            <v>41898</v>
          </cell>
          <cell r="BM771">
            <v>41898</v>
          </cell>
          <cell r="BN771">
            <v>41904</v>
          </cell>
          <cell r="BO771">
            <v>41898</v>
          </cell>
          <cell r="BP771">
            <v>41898</v>
          </cell>
          <cell r="BQ771">
            <v>41898</v>
          </cell>
          <cell r="BR771">
            <v>41901</v>
          </cell>
          <cell r="BS771">
            <v>41898</v>
          </cell>
          <cell r="BT771">
            <v>41898</v>
          </cell>
          <cell r="BU771">
            <v>41898</v>
          </cell>
          <cell r="BV771">
            <v>41898</v>
          </cell>
          <cell r="BW771">
            <v>41898</v>
          </cell>
          <cell r="BX771">
            <v>41904</v>
          </cell>
          <cell r="BY771">
            <v>41898</v>
          </cell>
          <cell r="BZ771">
            <v>41904</v>
          </cell>
          <cell r="CA771">
            <v>41898</v>
          </cell>
          <cell r="CB771">
            <v>41898</v>
          </cell>
          <cell r="CC771">
            <v>41898</v>
          </cell>
          <cell r="CD771">
            <v>41901</v>
          </cell>
          <cell r="CE771">
            <v>41904</v>
          </cell>
        </row>
        <row r="772">
          <cell r="V772">
            <v>41897</v>
          </cell>
          <cell r="W772">
            <v>41897</v>
          </cell>
          <cell r="X772">
            <v>41866</v>
          </cell>
          <cell r="Y772">
            <v>41897</v>
          </cell>
          <cell r="Z772">
            <v>41897</v>
          </cell>
          <cell r="AA772">
            <v>41897</v>
          </cell>
          <cell r="AB772">
            <v>41900</v>
          </cell>
          <cell r="AC772">
            <v>41897</v>
          </cell>
          <cell r="AD772">
            <v>41897</v>
          </cell>
          <cell r="AE772">
            <v>41897</v>
          </cell>
          <cell r="AF772">
            <v>41897</v>
          </cell>
          <cell r="AG772">
            <v>41897</v>
          </cell>
          <cell r="AH772">
            <v>41901</v>
          </cell>
          <cell r="AI772">
            <v>41897</v>
          </cell>
          <cell r="AJ772">
            <v>41890</v>
          </cell>
          <cell r="AK772">
            <v>41897</v>
          </cell>
          <cell r="AL772">
            <v>41897</v>
          </cell>
          <cell r="AM772">
            <v>41870</v>
          </cell>
          <cell r="AN772">
            <v>41900</v>
          </cell>
          <cell r="AO772">
            <v>41894</v>
          </cell>
          <cell r="BL772">
            <v>41897</v>
          </cell>
          <cell r="BM772">
            <v>41897</v>
          </cell>
          <cell r="BN772">
            <v>41901</v>
          </cell>
          <cell r="BO772">
            <v>41897</v>
          </cell>
          <cell r="BP772">
            <v>41897</v>
          </cell>
          <cell r="BQ772">
            <v>41897</v>
          </cell>
          <cell r="BR772">
            <v>41900</v>
          </cell>
          <cell r="BS772">
            <v>41897</v>
          </cell>
          <cell r="BT772">
            <v>41897</v>
          </cell>
          <cell r="BU772">
            <v>41897</v>
          </cell>
          <cell r="BV772">
            <v>41897</v>
          </cell>
          <cell r="BW772">
            <v>41897</v>
          </cell>
          <cell r="BX772">
            <v>41901</v>
          </cell>
          <cell r="BY772">
            <v>41897</v>
          </cell>
          <cell r="BZ772">
            <v>41901</v>
          </cell>
          <cell r="CA772">
            <v>41897</v>
          </cell>
          <cell r="CB772">
            <v>41897</v>
          </cell>
          <cell r="CC772">
            <v>41897</v>
          </cell>
          <cell r="CD772">
            <v>41900</v>
          </cell>
          <cell r="CE772">
            <v>41901</v>
          </cell>
        </row>
        <row r="773">
          <cell r="V773">
            <v>41894</v>
          </cell>
          <cell r="W773">
            <v>41894</v>
          </cell>
          <cell r="X773">
            <v>41865</v>
          </cell>
          <cell r="Y773">
            <v>41894</v>
          </cell>
          <cell r="Z773">
            <v>41894</v>
          </cell>
          <cell r="AA773">
            <v>41894</v>
          </cell>
          <cell r="AB773">
            <v>41899</v>
          </cell>
          <cell r="AC773">
            <v>41894</v>
          </cell>
          <cell r="AD773">
            <v>41894</v>
          </cell>
          <cell r="AE773">
            <v>41894</v>
          </cell>
          <cell r="AF773">
            <v>41894</v>
          </cell>
          <cell r="AG773">
            <v>41894</v>
          </cell>
          <cell r="AH773">
            <v>41900</v>
          </cell>
          <cell r="AI773">
            <v>41894</v>
          </cell>
          <cell r="AJ773">
            <v>41887</v>
          </cell>
          <cell r="AK773">
            <v>41894</v>
          </cell>
          <cell r="AL773">
            <v>41894</v>
          </cell>
          <cell r="AM773">
            <v>41869</v>
          </cell>
          <cell r="AN773">
            <v>41899</v>
          </cell>
          <cell r="AO773">
            <v>41893</v>
          </cell>
          <cell r="BL773">
            <v>41894</v>
          </cell>
          <cell r="BM773">
            <v>41894</v>
          </cell>
          <cell r="BN773">
            <v>41900</v>
          </cell>
          <cell r="BO773">
            <v>41894</v>
          </cell>
          <cell r="BP773">
            <v>41894</v>
          </cell>
          <cell r="BQ773">
            <v>41894</v>
          </cell>
          <cell r="BR773">
            <v>41899</v>
          </cell>
          <cell r="BS773">
            <v>41894</v>
          </cell>
          <cell r="BT773">
            <v>41894</v>
          </cell>
          <cell r="BU773">
            <v>41894</v>
          </cell>
          <cell r="BV773">
            <v>41894</v>
          </cell>
          <cell r="BW773">
            <v>41894</v>
          </cell>
          <cell r="BX773">
            <v>41900</v>
          </cell>
          <cell r="BY773">
            <v>41894</v>
          </cell>
          <cell r="BZ773">
            <v>41900</v>
          </cell>
          <cell r="CA773">
            <v>41894</v>
          </cell>
          <cell r="CB773">
            <v>41894</v>
          </cell>
          <cell r="CC773">
            <v>41894</v>
          </cell>
          <cell r="CD773">
            <v>41899</v>
          </cell>
          <cell r="CE773">
            <v>41900</v>
          </cell>
        </row>
        <row r="774">
          <cell r="V774">
            <v>41893</v>
          </cell>
          <cell r="W774">
            <v>41893</v>
          </cell>
          <cell r="X774">
            <v>41864</v>
          </cell>
          <cell r="Y774">
            <v>41893</v>
          </cell>
          <cell r="Z774">
            <v>41893</v>
          </cell>
          <cell r="AA774">
            <v>41893</v>
          </cell>
          <cell r="AB774">
            <v>41898</v>
          </cell>
          <cell r="AC774">
            <v>41893</v>
          </cell>
          <cell r="AD774">
            <v>41893</v>
          </cell>
          <cell r="AE774">
            <v>41893</v>
          </cell>
          <cell r="AF774">
            <v>41893</v>
          </cell>
          <cell r="AG774">
            <v>41893</v>
          </cell>
          <cell r="AH774">
            <v>41899</v>
          </cell>
          <cell r="AI774">
            <v>41893</v>
          </cell>
          <cell r="AJ774">
            <v>41886</v>
          </cell>
          <cell r="AK774">
            <v>41893</v>
          </cell>
          <cell r="AL774">
            <v>41893</v>
          </cell>
          <cell r="AM774">
            <v>41865</v>
          </cell>
          <cell r="AN774">
            <v>41898</v>
          </cell>
          <cell r="AO774">
            <v>41892</v>
          </cell>
          <cell r="BL774">
            <v>41893</v>
          </cell>
          <cell r="BM774">
            <v>41893</v>
          </cell>
          <cell r="BN774">
            <v>41899</v>
          </cell>
          <cell r="BO774">
            <v>41893</v>
          </cell>
          <cell r="BP774">
            <v>41893</v>
          </cell>
          <cell r="BQ774">
            <v>41893</v>
          </cell>
          <cell r="BR774">
            <v>41898</v>
          </cell>
          <cell r="BS774">
            <v>41893</v>
          </cell>
          <cell r="BT774">
            <v>41893</v>
          </cell>
          <cell r="BU774">
            <v>41893</v>
          </cell>
          <cell r="BV774">
            <v>41893</v>
          </cell>
          <cell r="BW774">
            <v>41893</v>
          </cell>
          <cell r="BX774">
            <v>41899</v>
          </cell>
          <cell r="BY774">
            <v>41893</v>
          </cell>
          <cell r="BZ774">
            <v>41899</v>
          </cell>
          <cell r="CA774">
            <v>41893</v>
          </cell>
          <cell r="CB774">
            <v>41893</v>
          </cell>
          <cell r="CC774">
            <v>41893</v>
          </cell>
          <cell r="CD774">
            <v>41898</v>
          </cell>
          <cell r="CE774">
            <v>41899</v>
          </cell>
        </row>
        <row r="775">
          <cell r="V775">
            <v>41892</v>
          </cell>
          <cell r="W775">
            <v>41892</v>
          </cell>
          <cell r="X775">
            <v>41863</v>
          </cell>
          <cell r="Y775">
            <v>41892</v>
          </cell>
          <cell r="Z775">
            <v>41892</v>
          </cell>
          <cell r="AA775">
            <v>41892</v>
          </cell>
          <cell r="AB775">
            <v>41897</v>
          </cell>
          <cell r="AC775">
            <v>41892</v>
          </cell>
          <cell r="AD775">
            <v>41892</v>
          </cell>
          <cell r="AE775">
            <v>41892</v>
          </cell>
          <cell r="AF775">
            <v>41892</v>
          </cell>
          <cell r="AG775">
            <v>41892</v>
          </cell>
          <cell r="AH775">
            <v>41898</v>
          </cell>
          <cell r="AI775">
            <v>41892</v>
          </cell>
          <cell r="AJ775">
            <v>41885</v>
          </cell>
          <cell r="AK775">
            <v>41892</v>
          </cell>
          <cell r="AL775">
            <v>41892</v>
          </cell>
          <cell r="AM775">
            <v>41864</v>
          </cell>
          <cell r="AN775">
            <v>41897</v>
          </cell>
          <cell r="AO775">
            <v>41891</v>
          </cell>
          <cell r="BL775">
            <v>41892</v>
          </cell>
          <cell r="BM775">
            <v>41892</v>
          </cell>
          <cell r="BN775">
            <v>41898</v>
          </cell>
          <cell r="BO775">
            <v>41892</v>
          </cell>
          <cell r="BP775">
            <v>41892</v>
          </cell>
          <cell r="BQ775">
            <v>41892</v>
          </cell>
          <cell r="BR775">
            <v>41897</v>
          </cell>
          <cell r="BS775">
            <v>41892</v>
          </cell>
          <cell r="BT775">
            <v>41892</v>
          </cell>
          <cell r="BU775">
            <v>41892</v>
          </cell>
          <cell r="BV775">
            <v>41892</v>
          </cell>
          <cell r="BW775">
            <v>41892</v>
          </cell>
          <cell r="BX775">
            <v>41898</v>
          </cell>
          <cell r="BY775">
            <v>41892</v>
          </cell>
          <cell r="BZ775">
            <v>41898</v>
          </cell>
          <cell r="CA775">
            <v>41892</v>
          </cell>
          <cell r="CB775">
            <v>41892</v>
          </cell>
          <cell r="CC775">
            <v>41892</v>
          </cell>
          <cell r="CD775">
            <v>41897</v>
          </cell>
          <cell r="CE775">
            <v>41898</v>
          </cell>
        </row>
        <row r="776">
          <cell r="V776">
            <v>41891</v>
          </cell>
          <cell r="W776">
            <v>41891</v>
          </cell>
          <cell r="X776">
            <v>41862</v>
          </cell>
          <cell r="Y776">
            <v>41891</v>
          </cell>
          <cell r="Z776">
            <v>41891</v>
          </cell>
          <cell r="AA776">
            <v>41891</v>
          </cell>
          <cell r="AB776">
            <v>41894</v>
          </cell>
          <cell r="AC776">
            <v>41891</v>
          </cell>
          <cell r="AD776">
            <v>41891</v>
          </cell>
          <cell r="AE776">
            <v>41891</v>
          </cell>
          <cell r="AF776">
            <v>41891</v>
          </cell>
          <cell r="AG776">
            <v>41891</v>
          </cell>
          <cell r="AH776">
            <v>41897</v>
          </cell>
          <cell r="AI776">
            <v>41891</v>
          </cell>
          <cell r="AJ776">
            <v>41884</v>
          </cell>
          <cell r="AK776">
            <v>41891</v>
          </cell>
          <cell r="AL776">
            <v>41891</v>
          </cell>
          <cell r="AM776">
            <v>41863</v>
          </cell>
          <cell r="AN776">
            <v>41894</v>
          </cell>
          <cell r="AO776">
            <v>41890</v>
          </cell>
          <cell r="BL776">
            <v>41891</v>
          </cell>
          <cell r="BM776">
            <v>41891</v>
          </cell>
          <cell r="BN776">
            <v>41897</v>
          </cell>
          <cell r="BO776">
            <v>41891</v>
          </cell>
          <cell r="BP776">
            <v>41891</v>
          </cell>
          <cell r="BQ776">
            <v>41891</v>
          </cell>
          <cell r="BR776">
            <v>41894</v>
          </cell>
          <cell r="BS776">
            <v>41891</v>
          </cell>
          <cell r="BT776">
            <v>41891</v>
          </cell>
          <cell r="BU776">
            <v>41891</v>
          </cell>
          <cell r="BV776">
            <v>41891</v>
          </cell>
          <cell r="BW776">
            <v>41891</v>
          </cell>
          <cell r="BX776">
            <v>41897</v>
          </cell>
          <cell r="BY776">
            <v>41891</v>
          </cell>
          <cell r="BZ776">
            <v>41897</v>
          </cell>
          <cell r="CA776">
            <v>41891</v>
          </cell>
          <cell r="CB776">
            <v>41891</v>
          </cell>
          <cell r="CC776">
            <v>41891</v>
          </cell>
          <cell r="CD776">
            <v>41894</v>
          </cell>
          <cell r="CE776">
            <v>41897</v>
          </cell>
        </row>
        <row r="777">
          <cell r="V777">
            <v>41890</v>
          </cell>
          <cell r="W777">
            <v>41890</v>
          </cell>
          <cell r="X777">
            <v>41859</v>
          </cell>
          <cell r="Y777">
            <v>41890</v>
          </cell>
          <cell r="Z777">
            <v>41890</v>
          </cell>
          <cell r="AA777">
            <v>41890</v>
          </cell>
          <cell r="AB777">
            <v>41893</v>
          </cell>
          <cell r="AC777">
            <v>41890</v>
          </cell>
          <cell r="AD777">
            <v>41890</v>
          </cell>
          <cell r="AE777">
            <v>41890</v>
          </cell>
          <cell r="AF777">
            <v>41890</v>
          </cell>
          <cell r="AG777">
            <v>41890</v>
          </cell>
          <cell r="AH777">
            <v>41894</v>
          </cell>
          <cell r="AI777">
            <v>41890</v>
          </cell>
          <cell r="AJ777">
            <v>41883</v>
          </cell>
          <cell r="AK777">
            <v>41890</v>
          </cell>
          <cell r="AL777">
            <v>41890</v>
          </cell>
          <cell r="AM777">
            <v>41862</v>
          </cell>
          <cell r="AN777">
            <v>41893</v>
          </cell>
          <cell r="AO777">
            <v>41887</v>
          </cell>
          <cell r="BL777">
            <v>41890</v>
          </cell>
          <cell r="BM777">
            <v>41890</v>
          </cell>
          <cell r="BN777">
            <v>41894</v>
          </cell>
          <cell r="BO777">
            <v>41890</v>
          </cell>
          <cell r="BP777">
            <v>41890</v>
          </cell>
          <cell r="BQ777">
            <v>41890</v>
          </cell>
          <cell r="BR777">
            <v>41893</v>
          </cell>
          <cell r="BS777">
            <v>41890</v>
          </cell>
          <cell r="BT777">
            <v>41890</v>
          </cell>
          <cell r="BU777">
            <v>41890</v>
          </cell>
          <cell r="BV777">
            <v>41890</v>
          </cell>
          <cell r="BW777">
            <v>41890</v>
          </cell>
          <cell r="BX777">
            <v>41894</v>
          </cell>
          <cell r="BY777">
            <v>41890</v>
          </cell>
          <cell r="BZ777">
            <v>41894</v>
          </cell>
          <cell r="CA777">
            <v>41890</v>
          </cell>
          <cell r="CB777">
            <v>41890</v>
          </cell>
          <cell r="CC777">
            <v>41890</v>
          </cell>
          <cell r="CD777">
            <v>41893</v>
          </cell>
          <cell r="CE777">
            <v>41894</v>
          </cell>
        </row>
        <row r="778">
          <cell r="V778">
            <v>41887</v>
          </cell>
          <cell r="W778">
            <v>41887</v>
          </cell>
          <cell r="X778">
            <v>41858</v>
          </cell>
          <cell r="Y778">
            <v>41887</v>
          </cell>
          <cell r="Z778">
            <v>41887</v>
          </cell>
          <cell r="AA778">
            <v>41887</v>
          </cell>
          <cell r="AB778">
            <v>41892</v>
          </cell>
          <cell r="AC778">
            <v>41887</v>
          </cell>
          <cell r="AD778">
            <v>41887</v>
          </cell>
          <cell r="AE778">
            <v>41887</v>
          </cell>
          <cell r="AF778">
            <v>41887</v>
          </cell>
          <cell r="AG778">
            <v>41887</v>
          </cell>
          <cell r="AH778">
            <v>41893</v>
          </cell>
          <cell r="AI778">
            <v>41887</v>
          </cell>
          <cell r="AJ778">
            <v>41880</v>
          </cell>
          <cell r="AK778">
            <v>41887</v>
          </cell>
          <cell r="AL778">
            <v>41887</v>
          </cell>
          <cell r="AM778">
            <v>41859</v>
          </cell>
          <cell r="AN778">
            <v>41892</v>
          </cell>
          <cell r="AO778">
            <v>41886</v>
          </cell>
          <cell r="BL778">
            <v>41887</v>
          </cell>
          <cell r="BM778">
            <v>41887</v>
          </cell>
          <cell r="BN778">
            <v>41893</v>
          </cell>
          <cell r="BO778">
            <v>41887</v>
          </cell>
          <cell r="BP778">
            <v>41887</v>
          </cell>
          <cell r="BQ778">
            <v>41887</v>
          </cell>
          <cell r="BR778">
            <v>41892</v>
          </cell>
          <cell r="BS778">
            <v>41887</v>
          </cell>
          <cell r="BT778">
            <v>41887</v>
          </cell>
          <cell r="BU778">
            <v>41887</v>
          </cell>
          <cell r="BV778">
            <v>41887</v>
          </cell>
          <cell r="BW778">
            <v>41887</v>
          </cell>
          <cell r="BX778">
            <v>41893</v>
          </cell>
          <cell r="BY778">
            <v>41887</v>
          </cell>
          <cell r="BZ778">
            <v>41893</v>
          </cell>
          <cell r="CA778">
            <v>41887</v>
          </cell>
          <cell r="CB778">
            <v>41887</v>
          </cell>
          <cell r="CC778">
            <v>41887</v>
          </cell>
          <cell r="CD778">
            <v>41892</v>
          </cell>
          <cell r="CE778">
            <v>41893</v>
          </cell>
        </row>
        <row r="779">
          <cell r="V779">
            <v>41886</v>
          </cell>
          <cell r="W779">
            <v>41886</v>
          </cell>
          <cell r="X779">
            <v>41857</v>
          </cell>
          <cell r="Y779">
            <v>41886</v>
          </cell>
          <cell r="Z779">
            <v>41886</v>
          </cell>
          <cell r="AA779">
            <v>41886</v>
          </cell>
          <cell r="AB779">
            <v>41891</v>
          </cell>
          <cell r="AC779">
            <v>41886</v>
          </cell>
          <cell r="AD779">
            <v>41886</v>
          </cell>
          <cell r="AE779">
            <v>41886</v>
          </cell>
          <cell r="AF779">
            <v>41886</v>
          </cell>
          <cell r="AG779">
            <v>41886</v>
          </cell>
          <cell r="AH779">
            <v>41892</v>
          </cell>
          <cell r="AI779">
            <v>41886</v>
          </cell>
          <cell r="AJ779">
            <v>41879</v>
          </cell>
          <cell r="AK779">
            <v>41886</v>
          </cell>
          <cell r="AL779">
            <v>41886</v>
          </cell>
          <cell r="AM779">
            <v>41858</v>
          </cell>
          <cell r="AN779">
            <v>41891</v>
          </cell>
          <cell r="AO779">
            <v>41885</v>
          </cell>
          <cell r="BL779">
            <v>41886</v>
          </cell>
          <cell r="BM779">
            <v>41886</v>
          </cell>
          <cell r="BN779">
            <v>41892</v>
          </cell>
          <cell r="BO779">
            <v>41886</v>
          </cell>
          <cell r="BP779">
            <v>41886</v>
          </cell>
          <cell r="BQ779">
            <v>41886</v>
          </cell>
          <cell r="BR779">
            <v>41891</v>
          </cell>
          <cell r="BS779">
            <v>41886</v>
          </cell>
          <cell r="BT779">
            <v>41886</v>
          </cell>
          <cell r="BU779">
            <v>41886</v>
          </cell>
          <cell r="BV779">
            <v>41886</v>
          </cell>
          <cell r="BW779">
            <v>41886</v>
          </cell>
          <cell r="BX779">
            <v>41892</v>
          </cell>
          <cell r="BY779">
            <v>41886</v>
          </cell>
          <cell r="BZ779">
            <v>41892</v>
          </cell>
          <cell r="CA779">
            <v>41886</v>
          </cell>
          <cell r="CB779">
            <v>41886</v>
          </cell>
          <cell r="CC779">
            <v>41886</v>
          </cell>
          <cell r="CD779">
            <v>41891</v>
          </cell>
          <cell r="CE779">
            <v>41892</v>
          </cell>
        </row>
        <row r="780">
          <cell r="V780">
            <v>41885</v>
          </cell>
          <cell r="W780">
            <v>41885</v>
          </cell>
          <cell r="X780">
            <v>41856</v>
          </cell>
          <cell r="Y780">
            <v>41885</v>
          </cell>
          <cell r="Z780">
            <v>41885</v>
          </cell>
          <cell r="AA780">
            <v>41885</v>
          </cell>
          <cell r="AB780">
            <v>41890</v>
          </cell>
          <cell r="AC780">
            <v>41885</v>
          </cell>
          <cell r="AD780">
            <v>41885</v>
          </cell>
          <cell r="AE780">
            <v>41885</v>
          </cell>
          <cell r="AF780">
            <v>41885</v>
          </cell>
          <cell r="AG780">
            <v>41885</v>
          </cell>
          <cell r="AH780">
            <v>41891</v>
          </cell>
          <cell r="AI780">
            <v>41885</v>
          </cell>
          <cell r="AJ780">
            <v>41878</v>
          </cell>
          <cell r="AK780">
            <v>41885</v>
          </cell>
          <cell r="AL780">
            <v>41885</v>
          </cell>
          <cell r="AM780">
            <v>41857</v>
          </cell>
          <cell r="AN780">
            <v>41890</v>
          </cell>
          <cell r="AO780">
            <v>41884</v>
          </cell>
          <cell r="BL780">
            <v>41885</v>
          </cell>
          <cell r="BM780">
            <v>41885</v>
          </cell>
          <cell r="BN780">
            <v>41891</v>
          </cell>
          <cell r="BO780">
            <v>41885</v>
          </cell>
          <cell r="BP780">
            <v>41885</v>
          </cell>
          <cell r="BQ780">
            <v>41885</v>
          </cell>
          <cell r="BR780">
            <v>41890</v>
          </cell>
          <cell r="BS780">
            <v>41885</v>
          </cell>
          <cell r="BT780">
            <v>41885</v>
          </cell>
          <cell r="BU780">
            <v>41885</v>
          </cell>
          <cell r="BV780">
            <v>41885</v>
          </cell>
          <cell r="BW780">
            <v>41885</v>
          </cell>
          <cell r="BX780">
            <v>41891</v>
          </cell>
          <cell r="BY780">
            <v>41885</v>
          </cell>
          <cell r="BZ780">
            <v>41891</v>
          </cell>
          <cell r="CA780">
            <v>41885</v>
          </cell>
          <cell r="CB780">
            <v>41885</v>
          </cell>
          <cell r="CC780">
            <v>41885</v>
          </cell>
          <cell r="CD780">
            <v>41890</v>
          </cell>
          <cell r="CE780">
            <v>41891</v>
          </cell>
        </row>
        <row r="781">
          <cell r="V781">
            <v>41884</v>
          </cell>
          <cell r="W781">
            <v>41884</v>
          </cell>
          <cell r="X781">
            <v>41855</v>
          </cell>
          <cell r="Y781">
            <v>41884</v>
          </cell>
          <cell r="Z781">
            <v>41884</v>
          </cell>
          <cell r="AA781">
            <v>41884</v>
          </cell>
          <cell r="AB781">
            <v>41887</v>
          </cell>
          <cell r="AC781">
            <v>41884</v>
          </cell>
          <cell r="AD781">
            <v>41884</v>
          </cell>
          <cell r="AE781">
            <v>41884</v>
          </cell>
          <cell r="AF781">
            <v>41884</v>
          </cell>
          <cell r="AG781">
            <v>41884</v>
          </cell>
          <cell r="AH781">
            <v>41890</v>
          </cell>
          <cell r="AI781">
            <v>41884</v>
          </cell>
          <cell r="AJ781">
            <v>41877</v>
          </cell>
          <cell r="AK781">
            <v>41884</v>
          </cell>
          <cell r="AL781">
            <v>41884</v>
          </cell>
          <cell r="AM781">
            <v>41856</v>
          </cell>
          <cell r="AN781">
            <v>41887</v>
          </cell>
          <cell r="AO781">
            <v>41883</v>
          </cell>
          <cell r="BL781">
            <v>41884</v>
          </cell>
          <cell r="BM781">
            <v>41884</v>
          </cell>
          <cell r="BN781">
            <v>41890</v>
          </cell>
          <cell r="BO781">
            <v>41884</v>
          </cell>
          <cell r="BP781">
            <v>41884</v>
          </cell>
          <cell r="BQ781">
            <v>41884</v>
          </cell>
          <cell r="BR781">
            <v>41886</v>
          </cell>
          <cell r="BS781">
            <v>41884</v>
          </cell>
          <cell r="BT781">
            <v>41884</v>
          </cell>
          <cell r="BU781">
            <v>41884</v>
          </cell>
          <cell r="BV781">
            <v>41884</v>
          </cell>
          <cell r="BW781">
            <v>41884</v>
          </cell>
          <cell r="BX781">
            <v>41890</v>
          </cell>
          <cell r="BY781">
            <v>41884</v>
          </cell>
          <cell r="BZ781">
            <v>41890</v>
          </cell>
          <cell r="CA781">
            <v>41884</v>
          </cell>
          <cell r="CB781">
            <v>41884</v>
          </cell>
          <cell r="CC781">
            <v>41884</v>
          </cell>
          <cell r="CD781">
            <v>41886</v>
          </cell>
          <cell r="CE781">
            <v>41890</v>
          </cell>
        </row>
        <row r="782">
          <cell r="V782">
            <v>41880</v>
          </cell>
          <cell r="W782">
            <v>41880</v>
          </cell>
          <cell r="X782">
            <v>41852</v>
          </cell>
          <cell r="Y782">
            <v>41880</v>
          </cell>
          <cell r="Z782">
            <v>41880</v>
          </cell>
          <cell r="AA782">
            <v>41880</v>
          </cell>
          <cell r="AB782">
            <v>41886</v>
          </cell>
          <cell r="AC782">
            <v>41880</v>
          </cell>
          <cell r="AD782">
            <v>41880</v>
          </cell>
          <cell r="AE782">
            <v>41880</v>
          </cell>
          <cell r="AF782">
            <v>41880</v>
          </cell>
          <cell r="AG782">
            <v>41880</v>
          </cell>
          <cell r="AH782">
            <v>41887</v>
          </cell>
          <cell r="AI782">
            <v>41880</v>
          </cell>
          <cell r="AJ782">
            <v>41876</v>
          </cell>
          <cell r="AK782">
            <v>41880</v>
          </cell>
          <cell r="AL782">
            <v>41880</v>
          </cell>
          <cell r="AM782">
            <v>41855</v>
          </cell>
          <cell r="AN782">
            <v>41886</v>
          </cell>
          <cell r="AO782">
            <v>41880</v>
          </cell>
          <cell r="BL782">
            <v>41880</v>
          </cell>
          <cell r="BM782">
            <v>41880</v>
          </cell>
          <cell r="BN782">
            <v>41887</v>
          </cell>
          <cell r="BO782">
            <v>41880</v>
          </cell>
          <cell r="BP782">
            <v>41880</v>
          </cell>
          <cell r="BQ782">
            <v>41880</v>
          </cell>
          <cell r="BR782">
            <v>41885</v>
          </cell>
          <cell r="BS782">
            <v>41880</v>
          </cell>
          <cell r="BT782">
            <v>41880</v>
          </cell>
          <cell r="BU782">
            <v>41880</v>
          </cell>
          <cell r="BV782">
            <v>41880</v>
          </cell>
          <cell r="BW782">
            <v>41880</v>
          </cell>
          <cell r="BX782">
            <v>41887</v>
          </cell>
          <cell r="BY782">
            <v>41880</v>
          </cell>
          <cell r="BZ782">
            <v>41887</v>
          </cell>
          <cell r="CA782">
            <v>41880</v>
          </cell>
          <cell r="CB782">
            <v>41880</v>
          </cell>
          <cell r="CC782">
            <v>41880</v>
          </cell>
          <cell r="CD782">
            <v>41885</v>
          </cell>
          <cell r="CE782">
            <v>41887</v>
          </cell>
        </row>
        <row r="783">
          <cell r="V783">
            <v>41879</v>
          </cell>
          <cell r="W783">
            <v>41879</v>
          </cell>
          <cell r="X783">
            <v>41851</v>
          </cell>
          <cell r="Y783">
            <v>41879</v>
          </cell>
          <cell r="Z783">
            <v>41879</v>
          </cell>
          <cell r="AA783">
            <v>41879</v>
          </cell>
          <cell r="AB783">
            <v>41885</v>
          </cell>
          <cell r="AC783">
            <v>41879</v>
          </cell>
          <cell r="AD783">
            <v>41879</v>
          </cell>
          <cell r="AE783">
            <v>41879</v>
          </cell>
          <cell r="AF783">
            <v>41879</v>
          </cell>
          <cell r="AG783">
            <v>41879</v>
          </cell>
          <cell r="AH783">
            <v>41886</v>
          </cell>
          <cell r="AI783">
            <v>41879</v>
          </cell>
          <cell r="AJ783">
            <v>41873</v>
          </cell>
          <cell r="AK783">
            <v>41879</v>
          </cell>
          <cell r="AL783">
            <v>41879</v>
          </cell>
          <cell r="AM783">
            <v>41852</v>
          </cell>
          <cell r="AN783">
            <v>41885</v>
          </cell>
          <cell r="AO783">
            <v>41879</v>
          </cell>
          <cell r="BL783">
            <v>41879</v>
          </cell>
          <cell r="BM783">
            <v>41879</v>
          </cell>
          <cell r="BN783">
            <v>41886</v>
          </cell>
          <cell r="BO783">
            <v>41879</v>
          </cell>
          <cell r="BP783">
            <v>41879</v>
          </cell>
          <cell r="BQ783">
            <v>41879</v>
          </cell>
          <cell r="BR783">
            <v>41884</v>
          </cell>
          <cell r="BS783">
            <v>41879</v>
          </cell>
          <cell r="BT783">
            <v>41879</v>
          </cell>
          <cell r="BU783">
            <v>41879</v>
          </cell>
          <cell r="BV783">
            <v>41879</v>
          </cell>
          <cell r="BW783">
            <v>41879</v>
          </cell>
          <cell r="BX783">
            <v>41886</v>
          </cell>
          <cell r="BY783">
            <v>41879</v>
          </cell>
          <cell r="BZ783">
            <v>41886</v>
          </cell>
          <cell r="CA783">
            <v>41879</v>
          </cell>
          <cell r="CB783">
            <v>41879</v>
          </cell>
          <cell r="CC783">
            <v>41879</v>
          </cell>
          <cell r="CD783">
            <v>41884</v>
          </cell>
          <cell r="CE783">
            <v>41886</v>
          </cell>
        </row>
        <row r="784">
          <cell r="V784">
            <v>41878</v>
          </cell>
          <cell r="W784">
            <v>41878</v>
          </cell>
          <cell r="X784">
            <v>41850</v>
          </cell>
          <cell r="Y784">
            <v>41878</v>
          </cell>
          <cell r="Z784">
            <v>41878</v>
          </cell>
          <cell r="AA784">
            <v>41878</v>
          </cell>
          <cell r="AB784">
            <v>41884</v>
          </cell>
          <cell r="AC784">
            <v>41878</v>
          </cell>
          <cell r="AD784">
            <v>41878</v>
          </cell>
          <cell r="AE784">
            <v>41878</v>
          </cell>
          <cell r="AF784">
            <v>41878</v>
          </cell>
          <cell r="AG784">
            <v>41878</v>
          </cell>
          <cell r="AH784">
            <v>41885</v>
          </cell>
          <cell r="AI784">
            <v>41878</v>
          </cell>
          <cell r="AJ784">
            <v>41872</v>
          </cell>
          <cell r="AK784">
            <v>41878</v>
          </cell>
          <cell r="AL784">
            <v>41878</v>
          </cell>
          <cell r="AM784">
            <v>41851</v>
          </cell>
          <cell r="AN784">
            <v>41884</v>
          </cell>
          <cell r="AO784">
            <v>41878</v>
          </cell>
          <cell r="BL784">
            <v>41878</v>
          </cell>
          <cell r="BM784">
            <v>41878</v>
          </cell>
          <cell r="BN784">
            <v>41885</v>
          </cell>
          <cell r="BO784">
            <v>41878</v>
          </cell>
          <cell r="BP784">
            <v>41878</v>
          </cell>
          <cell r="BQ784">
            <v>41878</v>
          </cell>
          <cell r="BR784">
            <v>41877</v>
          </cell>
          <cell r="BS784">
            <v>41878</v>
          </cell>
          <cell r="BT784">
            <v>41878</v>
          </cell>
          <cell r="BU784">
            <v>41878</v>
          </cell>
          <cell r="BV784">
            <v>41878</v>
          </cell>
          <cell r="BW784">
            <v>41878</v>
          </cell>
          <cell r="BX784">
            <v>41885</v>
          </cell>
          <cell r="BY784">
            <v>41878</v>
          </cell>
          <cell r="BZ784">
            <v>41885</v>
          </cell>
          <cell r="CA784">
            <v>41878</v>
          </cell>
          <cell r="CB784">
            <v>41878</v>
          </cell>
          <cell r="CC784">
            <v>41878</v>
          </cell>
          <cell r="CD784">
            <v>41877</v>
          </cell>
          <cell r="CE784">
            <v>41885</v>
          </cell>
        </row>
        <row r="785">
          <cell r="V785">
            <v>41877</v>
          </cell>
          <cell r="W785">
            <v>41877</v>
          </cell>
          <cell r="X785">
            <v>41849</v>
          </cell>
          <cell r="Y785">
            <v>41877</v>
          </cell>
          <cell r="Z785">
            <v>41877</v>
          </cell>
          <cell r="AA785">
            <v>41877</v>
          </cell>
          <cell r="AB785">
            <v>41883</v>
          </cell>
          <cell r="AC785">
            <v>41877</v>
          </cell>
          <cell r="AD785">
            <v>41877</v>
          </cell>
          <cell r="AE785">
            <v>41877</v>
          </cell>
          <cell r="AF785">
            <v>41877</v>
          </cell>
          <cell r="AG785">
            <v>41877</v>
          </cell>
          <cell r="AH785">
            <v>41884</v>
          </cell>
          <cell r="AI785">
            <v>41877</v>
          </cell>
          <cell r="AJ785">
            <v>41871</v>
          </cell>
          <cell r="AK785">
            <v>41877</v>
          </cell>
          <cell r="AL785">
            <v>41877</v>
          </cell>
          <cell r="AM785">
            <v>41850</v>
          </cell>
          <cell r="AN785">
            <v>41883</v>
          </cell>
          <cell r="AO785">
            <v>41877</v>
          </cell>
          <cell r="BL785">
            <v>41877</v>
          </cell>
          <cell r="BM785">
            <v>41877</v>
          </cell>
          <cell r="BN785">
            <v>41884</v>
          </cell>
          <cell r="BO785">
            <v>41877</v>
          </cell>
          <cell r="BP785">
            <v>41877</v>
          </cell>
          <cell r="BQ785">
            <v>41877</v>
          </cell>
          <cell r="BR785">
            <v>41873</v>
          </cell>
          <cell r="BS785">
            <v>41877</v>
          </cell>
          <cell r="BT785">
            <v>41877</v>
          </cell>
          <cell r="BU785">
            <v>41877</v>
          </cell>
          <cell r="BV785">
            <v>41877</v>
          </cell>
          <cell r="BW785">
            <v>41877</v>
          </cell>
          <cell r="BX785">
            <v>41884</v>
          </cell>
          <cell r="BY785">
            <v>41877</v>
          </cell>
          <cell r="BZ785">
            <v>41884</v>
          </cell>
          <cell r="CA785">
            <v>41877</v>
          </cell>
          <cell r="CB785">
            <v>41877</v>
          </cell>
          <cell r="CC785">
            <v>41877</v>
          </cell>
          <cell r="CD785">
            <v>41873</v>
          </cell>
          <cell r="CE785">
            <v>41884</v>
          </cell>
        </row>
        <row r="786">
          <cell r="V786">
            <v>41876</v>
          </cell>
          <cell r="W786">
            <v>41876</v>
          </cell>
          <cell r="X786">
            <v>41848</v>
          </cell>
          <cell r="Y786">
            <v>41876</v>
          </cell>
          <cell r="Z786">
            <v>41876</v>
          </cell>
          <cell r="AA786">
            <v>41876</v>
          </cell>
          <cell r="AB786">
            <v>41880</v>
          </cell>
          <cell r="AC786">
            <v>41876</v>
          </cell>
          <cell r="AD786">
            <v>41876</v>
          </cell>
          <cell r="AE786">
            <v>41876</v>
          </cell>
          <cell r="AF786">
            <v>41876</v>
          </cell>
          <cell r="AG786">
            <v>41876</v>
          </cell>
          <cell r="AH786">
            <v>41883</v>
          </cell>
          <cell r="AI786">
            <v>41876</v>
          </cell>
          <cell r="AJ786">
            <v>41870</v>
          </cell>
          <cell r="AK786">
            <v>41876</v>
          </cell>
          <cell r="AL786">
            <v>41876</v>
          </cell>
          <cell r="AM786">
            <v>41848</v>
          </cell>
          <cell r="AN786">
            <v>41880</v>
          </cell>
          <cell r="AO786">
            <v>41876</v>
          </cell>
          <cell r="BL786">
            <v>41876</v>
          </cell>
          <cell r="BM786">
            <v>41876</v>
          </cell>
          <cell r="BN786">
            <v>41883</v>
          </cell>
          <cell r="BO786">
            <v>41876</v>
          </cell>
          <cell r="BP786">
            <v>41876</v>
          </cell>
          <cell r="BQ786">
            <v>41876</v>
          </cell>
          <cell r="BR786">
            <v>41872</v>
          </cell>
          <cell r="BS786">
            <v>41876</v>
          </cell>
          <cell r="BT786">
            <v>41876</v>
          </cell>
          <cell r="BU786">
            <v>41876</v>
          </cell>
          <cell r="BV786">
            <v>41876</v>
          </cell>
          <cell r="BW786">
            <v>41876</v>
          </cell>
          <cell r="BX786">
            <v>41883</v>
          </cell>
          <cell r="BY786">
            <v>41876</v>
          </cell>
          <cell r="BZ786">
            <v>41883</v>
          </cell>
          <cell r="CA786">
            <v>41876</v>
          </cell>
          <cell r="CB786">
            <v>41876</v>
          </cell>
          <cell r="CC786">
            <v>41876</v>
          </cell>
          <cell r="CD786">
            <v>41872</v>
          </cell>
          <cell r="CE786">
            <v>41883</v>
          </cell>
        </row>
        <row r="787">
          <cell r="V787">
            <v>41873</v>
          </cell>
          <cell r="W787">
            <v>41873</v>
          </cell>
          <cell r="X787">
            <v>41845</v>
          </cell>
          <cell r="Y787">
            <v>41873</v>
          </cell>
          <cell r="Z787">
            <v>41873</v>
          </cell>
          <cell r="AA787">
            <v>41873</v>
          </cell>
          <cell r="AB787">
            <v>41879</v>
          </cell>
          <cell r="AC787">
            <v>41873</v>
          </cell>
          <cell r="AD787">
            <v>41873</v>
          </cell>
          <cell r="AE787">
            <v>41873</v>
          </cell>
          <cell r="AF787">
            <v>41873</v>
          </cell>
          <cell r="AG787">
            <v>41873</v>
          </cell>
          <cell r="AH787">
            <v>41880</v>
          </cell>
          <cell r="AI787">
            <v>41873</v>
          </cell>
          <cell r="AJ787">
            <v>41869</v>
          </cell>
          <cell r="AK787">
            <v>41873</v>
          </cell>
          <cell r="AL787">
            <v>41873</v>
          </cell>
          <cell r="AM787">
            <v>41845</v>
          </cell>
          <cell r="AN787">
            <v>41879</v>
          </cell>
          <cell r="AO787">
            <v>41873</v>
          </cell>
          <cell r="BL787">
            <v>41873</v>
          </cell>
          <cell r="BM787">
            <v>41873</v>
          </cell>
          <cell r="BN787">
            <v>41880</v>
          </cell>
          <cell r="BO787">
            <v>41873</v>
          </cell>
          <cell r="BP787">
            <v>41873</v>
          </cell>
          <cell r="BQ787">
            <v>41873</v>
          </cell>
          <cell r="BR787">
            <v>41871</v>
          </cell>
          <cell r="BS787">
            <v>41873</v>
          </cell>
          <cell r="BT787">
            <v>41873</v>
          </cell>
          <cell r="BU787">
            <v>41873</v>
          </cell>
          <cell r="BV787">
            <v>41873</v>
          </cell>
          <cell r="BW787">
            <v>41873</v>
          </cell>
          <cell r="BX787">
            <v>41880</v>
          </cell>
          <cell r="BY787">
            <v>41873</v>
          </cell>
          <cell r="BZ787">
            <v>41880</v>
          </cell>
          <cell r="CA787">
            <v>41873</v>
          </cell>
          <cell r="CB787">
            <v>41873</v>
          </cell>
          <cell r="CC787">
            <v>41873</v>
          </cell>
          <cell r="CD787">
            <v>41871</v>
          </cell>
          <cell r="CE787">
            <v>41880</v>
          </cell>
        </row>
        <row r="788">
          <cell r="V788">
            <v>41872</v>
          </cell>
          <cell r="W788">
            <v>41872</v>
          </cell>
          <cell r="X788">
            <v>41844</v>
          </cell>
          <cell r="Y788">
            <v>41872</v>
          </cell>
          <cell r="Z788">
            <v>41872</v>
          </cell>
          <cell r="AA788">
            <v>41872</v>
          </cell>
          <cell r="AB788">
            <v>41878</v>
          </cell>
          <cell r="AC788">
            <v>41872</v>
          </cell>
          <cell r="AD788">
            <v>41872</v>
          </cell>
          <cell r="AE788">
            <v>41872</v>
          </cell>
          <cell r="AF788">
            <v>41872</v>
          </cell>
          <cell r="AG788">
            <v>41872</v>
          </cell>
          <cell r="AH788">
            <v>41879</v>
          </cell>
          <cell r="AI788">
            <v>41872</v>
          </cell>
          <cell r="AJ788">
            <v>41866</v>
          </cell>
          <cell r="AK788">
            <v>41872</v>
          </cell>
          <cell r="AL788">
            <v>41872</v>
          </cell>
          <cell r="AM788">
            <v>41844</v>
          </cell>
          <cell r="AN788">
            <v>41878</v>
          </cell>
          <cell r="AO788">
            <v>41872</v>
          </cell>
          <cell r="BL788">
            <v>41872</v>
          </cell>
          <cell r="BM788">
            <v>41872</v>
          </cell>
          <cell r="BN788">
            <v>41879</v>
          </cell>
          <cell r="BO788">
            <v>41872</v>
          </cell>
          <cell r="BP788">
            <v>41872</v>
          </cell>
          <cell r="BQ788">
            <v>41872</v>
          </cell>
          <cell r="BR788">
            <v>41870</v>
          </cell>
          <cell r="BS788">
            <v>41872</v>
          </cell>
          <cell r="BT788">
            <v>41872</v>
          </cell>
          <cell r="BU788">
            <v>41872</v>
          </cell>
          <cell r="BV788">
            <v>41872</v>
          </cell>
          <cell r="BW788">
            <v>41872</v>
          </cell>
          <cell r="BX788">
            <v>41879</v>
          </cell>
          <cell r="BY788">
            <v>41872</v>
          </cell>
          <cell r="BZ788">
            <v>41879</v>
          </cell>
          <cell r="CA788">
            <v>41872</v>
          </cell>
          <cell r="CB788">
            <v>41872</v>
          </cell>
          <cell r="CC788">
            <v>41872</v>
          </cell>
          <cell r="CD788">
            <v>41870</v>
          </cell>
          <cell r="CE788">
            <v>41879</v>
          </cell>
        </row>
        <row r="789">
          <cell r="V789">
            <v>41871</v>
          </cell>
          <cell r="W789">
            <v>41871</v>
          </cell>
          <cell r="X789">
            <v>41842</v>
          </cell>
          <cell r="Y789">
            <v>41871</v>
          </cell>
          <cell r="Z789">
            <v>41871</v>
          </cell>
          <cell r="AA789">
            <v>41871</v>
          </cell>
          <cell r="AB789">
            <v>41877</v>
          </cell>
          <cell r="AC789">
            <v>41871</v>
          </cell>
          <cell r="AD789">
            <v>41871</v>
          </cell>
          <cell r="AE789">
            <v>41871</v>
          </cell>
          <cell r="AF789">
            <v>41871</v>
          </cell>
          <cell r="AG789">
            <v>41871</v>
          </cell>
          <cell r="AH789">
            <v>41878</v>
          </cell>
          <cell r="AI789">
            <v>41871</v>
          </cell>
          <cell r="AJ789">
            <v>41865</v>
          </cell>
          <cell r="AK789">
            <v>41871</v>
          </cell>
          <cell r="AL789">
            <v>41871</v>
          </cell>
          <cell r="AM789">
            <v>41843</v>
          </cell>
          <cell r="AN789">
            <v>41877</v>
          </cell>
          <cell r="AO789">
            <v>41871</v>
          </cell>
          <cell r="BL789">
            <v>41871</v>
          </cell>
          <cell r="BM789">
            <v>41871</v>
          </cell>
          <cell r="BN789">
            <v>41878</v>
          </cell>
          <cell r="BO789">
            <v>41871</v>
          </cell>
          <cell r="BP789">
            <v>41871</v>
          </cell>
          <cell r="BQ789">
            <v>41871</v>
          </cell>
          <cell r="BR789">
            <v>41869</v>
          </cell>
          <cell r="BS789">
            <v>41871</v>
          </cell>
          <cell r="BT789">
            <v>41871</v>
          </cell>
          <cell r="BU789">
            <v>41871</v>
          </cell>
          <cell r="BV789">
            <v>41871</v>
          </cell>
          <cell r="BW789">
            <v>41871</v>
          </cell>
          <cell r="BX789">
            <v>41878</v>
          </cell>
          <cell r="BY789">
            <v>41871</v>
          </cell>
          <cell r="BZ789">
            <v>41878</v>
          </cell>
          <cell r="CA789">
            <v>41871</v>
          </cell>
          <cell r="CB789">
            <v>41871</v>
          </cell>
          <cell r="CC789">
            <v>41871</v>
          </cell>
          <cell r="CD789">
            <v>41869</v>
          </cell>
          <cell r="CE789">
            <v>41878</v>
          </cell>
        </row>
        <row r="790">
          <cell r="V790">
            <v>41870</v>
          </cell>
          <cell r="W790">
            <v>41870</v>
          </cell>
          <cell r="X790">
            <v>41841</v>
          </cell>
          <cell r="Y790">
            <v>41870</v>
          </cell>
          <cell r="Z790">
            <v>41870</v>
          </cell>
          <cell r="AA790">
            <v>41870</v>
          </cell>
          <cell r="AB790">
            <v>41873</v>
          </cell>
          <cell r="AC790">
            <v>41870</v>
          </cell>
          <cell r="AD790">
            <v>41870</v>
          </cell>
          <cell r="AE790">
            <v>41870</v>
          </cell>
          <cell r="AF790">
            <v>41870</v>
          </cell>
          <cell r="AG790">
            <v>41870</v>
          </cell>
          <cell r="AH790">
            <v>41877</v>
          </cell>
          <cell r="AI790">
            <v>41870</v>
          </cell>
          <cell r="AJ790">
            <v>41864</v>
          </cell>
          <cell r="AK790">
            <v>41870</v>
          </cell>
          <cell r="AL790">
            <v>41870</v>
          </cell>
          <cell r="AM790">
            <v>41842</v>
          </cell>
          <cell r="AN790">
            <v>41873</v>
          </cell>
          <cell r="AO790">
            <v>41870</v>
          </cell>
          <cell r="BL790">
            <v>41870</v>
          </cell>
          <cell r="BM790">
            <v>41870</v>
          </cell>
          <cell r="BN790">
            <v>41877</v>
          </cell>
          <cell r="BO790">
            <v>41870</v>
          </cell>
          <cell r="BP790">
            <v>41870</v>
          </cell>
          <cell r="BQ790">
            <v>41870</v>
          </cell>
          <cell r="BR790">
            <v>41866</v>
          </cell>
          <cell r="BS790">
            <v>41870</v>
          </cell>
          <cell r="BT790">
            <v>41870</v>
          </cell>
          <cell r="BU790">
            <v>41870</v>
          </cell>
          <cell r="BV790">
            <v>41870</v>
          </cell>
          <cell r="BW790">
            <v>41870</v>
          </cell>
          <cell r="BX790">
            <v>41877</v>
          </cell>
          <cell r="BY790">
            <v>41870</v>
          </cell>
          <cell r="BZ790">
            <v>41877</v>
          </cell>
          <cell r="CA790">
            <v>41870</v>
          </cell>
          <cell r="CB790">
            <v>41870</v>
          </cell>
          <cell r="CC790">
            <v>41870</v>
          </cell>
          <cell r="CD790">
            <v>41866</v>
          </cell>
          <cell r="CE790">
            <v>41877</v>
          </cell>
        </row>
        <row r="791">
          <cell r="V791">
            <v>41869</v>
          </cell>
          <cell r="W791">
            <v>41869</v>
          </cell>
          <cell r="X791">
            <v>41838</v>
          </cell>
          <cell r="Y791">
            <v>41869</v>
          </cell>
          <cell r="Z791">
            <v>41869</v>
          </cell>
          <cell r="AA791">
            <v>41869</v>
          </cell>
          <cell r="AB791">
            <v>41872</v>
          </cell>
          <cell r="AC791">
            <v>41869</v>
          </cell>
          <cell r="AD791">
            <v>41869</v>
          </cell>
          <cell r="AE791">
            <v>41869</v>
          </cell>
          <cell r="AF791">
            <v>41869</v>
          </cell>
          <cell r="AG791">
            <v>41869</v>
          </cell>
          <cell r="AH791">
            <v>41876</v>
          </cell>
          <cell r="AI791">
            <v>41869</v>
          </cell>
          <cell r="AJ791">
            <v>41863</v>
          </cell>
          <cell r="AK791">
            <v>41869</v>
          </cell>
          <cell r="AL791">
            <v>41869</v>
          </cell>
          <cell r="AM791">
            <v>41841</v>
          </cell>
          <cell r="AN791">
            <v>41872</v>
          </cell>
          <cell r="AO791">
            <v>41869</v>
          </cell>
          <cell r="BL791">
            <v>41869</v>
          </cell>
          <cell r="BM791">
            <v>41869</v>
          </cell>
          <cell r="BN791">
            <v>41876</v>
          </cell>
          <cell r="BO791">
            <v>41869</v>
          </cell>
          <cell r="BP791">
            <v>41869</v>
          </cell>
          <cell r="BQ791">
            <v>41869</v>
          </cell>
          <cell r="BR791">
            <v>41865</v>
          </cell>
          <cell r="BS791">
            <v>41869</v>
          </cell>
          <cell r="BT791">
            <v>41869</v>
          </cell>
          <cell r="BU791">
            <v>41869</v>
          </cell>
          <cell r="BV791">
            <v>41869</v>
          </cell>
          <cell r="BW791">
            <v>41869</v>
          </cell>
          <cell r="BX791">
            <v>41876</v>
          </cell>
          <cell r="BY791">
            <v>41869</v>
          </cell>
          <cell r="BZ791">
            <v>41876</v>
          </cell>
          <cell r="CA791">
            <v>41869</v>
          </cell>
          <cell r="CB791">
            <v>41869</v>
          </cell>
          <cell r="CC791">
            <v>41869</v>
          </cell>
          <cell r="CD791">
            <v>41865</v>
          </cell>
          <cell r="CE791">
            <v>41876</v>
          </cell>
        </row>
        <row r="792">
          <cell r="V792">
            <v>41866</v>
          </cell>
          <cell r="W792">
            <v>41866</v>
          </cell>
          <cell r="X792">
            <v>41837</v>
          </cell>
          <cell r="Y792">
            <v>41866</v>
          </cell>
          <cell r="Z792">
            <v>41866</v>
          </cell>
          <cell r="AA792">
            <v>41866</v>
          </cell>
          <cell r="AB792">
            <v>41871</v>
          </cell>
          <cell r="AC792">
            <v>41866</v>
          </cell>
          <cell r="AD792">
            <v>41866</v>
          </cell>
          <cell r="AE792">
            <v>41866</v>
          </cell>
          <cell r="AF792">
            <v>41866</v>
          </cell>
          <cell r="AG792">
            <v>41866</v>
          </cell>
          <cell r="AH792">
            <v>41873</v>
          </cell>
          <cell r="AI792">
            <v>41866</v>
          </cell>
          <cell r="AJ792">
            <v>41862</v>
          </cell>
          <cell r="AK792">
            <v>41866</v>
          </cell>
          <cell r="AL792">
            <v>41866</v>
          </cell>
          <cell r="AM792">
            <v>41838</v>
          </cell>
          <cell r="AN792">
            <v>41871</v>
          </cell>
          <cell r="AO792">
            <v>41866</v>
          </cell>
          <cell r="BL792">
            <v>41866</v>
          </cell>
          <cell r="BM792">
            <v>41866</v>
          </cell>
          <cell r="BN792">
            <v>41873</v>
          </cell>
          <cell r="BO792">
            <v>41866</v>
          </cell>
          <cell r="BP792">
            <v>41866</v>
          </cell>
          <cell r="BQ792">
            <v>41866</v>
          </cell>
          <cell r="BR792">
            <v>41864</v>
          </cell>
          <cell r="BS792">
            <v>41866</v>
          </cell>
          <cell r="BT792">
            <v>41866</v>
          </cell>
          <cell r="BU792">
            <v>41866</v>
          </cell>
          <cell r="BV792">
            <v>41866</v>
          </cell>
          <cell r="BW792">
            <v>41866</v>
          </cell>
          <cell r="BX792">
            <v>41873</v>
          </cell>
          <cell r="BY792">
            <v>41866</v>
          </cell>
          <cell r="BZ792">
            <v>41873</v>
          </cell>
          <cell r="CA792">
            <v>41866</v>
          </cell>
          <cell r="CB792">
            <v>41866</v>
          </cell>
          <cell r="CC792">
            <v>41866</v>
          </cell>
          <cell r="CD792">
            <v>41864</v>
          </cell>
          <cell r="CE792">
            <v>41873</v>
          </cell>
        </row>
        <row r="793">
          <cell r="V793">
            <v>41865</v>
          </cell>
          <cell r="W793">
            <v>41865</v>
          </cell>
          <cell r="X793">
            <v>41836</v>
          </cell>
          <cell r="Y793">
            <v>41865</v>
          </cell>
          <cell r="Z793">
            <v>41865</v>
          </cell>
          <cell r="AA793">
            <v>41865</v>
          </cell>
          <cell r="AB793">
            <v>41870</v>
          </cell>
          <cell r="AC793">
            <v>41865</v>
          </cell>
          <cell r="AD793">
            <v>41865</v>
          </cell>
          <cell r="AE793">
            <v>41865</v>
          </cell>
          <cell r="AF793">
            <v>41865</v>
          </cell>
          <cell r="AG793">
            <v>41865</v>
          </cell>
          <cell r="AH793">
            <v>41872</v>
          </cell>
          <cell r="AI793">
            <v>41865</v>
          </cell>
          <cell r="AJ793">
            <v>41859</v>
          </cell>
          <cell r="AK793">
            <v>41865</v>
          </cell>
          <cell r="AL793">
            <v>41865</v>
          </cell>
          <cell r="AM793">
            <v>41837</v>
          </cell>
          <cell r="AN793">
            <v>41870</v>
          </cell>
          <cell r="AO793">
            <v>41865</v>
          </cell>
          <cell r="BL793">
            <v>41865</v>
          </cell>
          <cell r="BM793">
            <v>41865</v>
          </cell>
          <cell r="BN793">
            <v>41872</v>
          </cell>
          <cell r="BO793">
            <v>41865</v>
          </cell>
          <cell r="BP793">
            <v>41865</v>
          </cell>
          <cell r="BQ793">
            <v>41865</v>
          </cell>
          <cell r="BR793">
            <v>41863</v>
          </cell>
          <cell r="BS793">
            <v>41865</v>
          </cell>
          <cell r="BT793">
            <v>41865</v>
          </cell>
          <cell r="BU793">
            <v>41865</v>
          </cell>
          <cell r="BV793">
            <v>41865</v>
          </cell>
          <cell r="BW793">
            <v>41865</v>
          </cell>
          <cell r="BX793">
            <v>41872</v>
          </cell>
          <cell r="BY793">
            <v>41865</v>
          </cell>
          <cell r="BZ793">
            <v>41872</v>
          </cell>
          <cell r="CA793">
            <v>41865</v>
          </cell>
          <cell r="CB793">
            <v>41865</v>
          </cell>
          <cell r="CC793">
            <v>41865</v>
          </cell>
          <cell r="CD793">
            <v>41863</v>
          </cell>
          <cell r="CE793">
            <v>41872</v>
          </cell>
        </row>
        <row r="794">
          <cell r="V794">
            <v>41864</v>
          </cell>
          <cell r="W794">
            <v>41864</v>
          </cell>
          <cell r="X794">
            <v>41835</v>
          </cell>
          <cell r="Y794">
            <v>41864</v>
          </cell>
          <cell r="Z794">
            <v>41864</v>
          </cell>
          <cell r="AA794">
            <v>41864</v>
          </cell>
          <cell r="AB794">
            <v>41869</v>
          </cell>
          <cell r="AC794">
            <v>41864</v>
          </cell>
          <cell r="AD794">
            <v>41864</v>
          </cell>
          <cell r="AE794">
            <v>41864</v>
          </cell>
          <cell r="AF794">
            <v>41864</v>
          </cell>
          <cell r="AG794">
            <v>41864</v>
          </cell>
          <cell r="AH794">
            <v>41871</v>
          </cell>
          <cell r="AI794">
            <v>41864</v>
          </cell>
          <cell r="AJ794">
            <v>41858</v>
          </cell>
          <cell r="AK794">
            <v>41864</v>
          </cell>
          <cell r="AL794">
            <v>41864</v>
          </cell>
          <cell r="AM794">
            <v>41836</v>
          </cell>
          <cell r="AN794">
            <v>41869</v>
          </cell>
          <cell r="AO794">
            <v>41864</v>
          </cell>
          <cell r="BL794">
            <v>41864</v>
          </cell>
          <cell r="BM794">
            <v>41864</v>
          </cell>
          <cell r="BN794">
            <v>41871</v>
          </cell>
          <cell r="BO794">
            <v>41864</v>
          </cell>
          <cell r="BP794">
            <v>41864</v>
          </cell>
          <cell r="BQ794">
            <v>41864</v>
          </cell>
          <cell r="BR794">
            <v>41862</v>
          </cell>
          <cell r="BS794">
            <v>41864</v>
          </cell>
          <cell r="BT794">
            <v>41864</v>
          </cell>
          <cell r="BU794">
            <v>41864</v>
          </cell>
          <cell r="BV794">
            <v>41864</v>
          </cell>
          <cell r="BW794">
            <v>41864</v>
          </cell>
          <cell r="BX794">
            <v>41871</v>
          </cell>
          <cell r="BY794">
            <v>41864</v>
          </cell>
          <cell r="BZ794">
            <v>41871</v>
          </cell>
          <cell r="CA794">
            <v>41864</v>
          </cell>
          <cell r="CB794">
            <v>41864</v>
          </cell>
          <cell r="CC794">
            <v>41864</v>
          </cell>
          <cell r="CD794">
            <v>41862</v>
          </cell>
          <cell r="CE794">
            <v>41871</v>
          </cell>
        </row>
        <row r="795">
          <cell r="V795">
            <v>41863</v>
          </cell>
          <cell r="W795">
            <v>41863</v>
          </cell>
          <cell r="X795">
            <v>41834</v>
          </cell>
          <cell r="Y795">
            <v>41863</v>
          </cell>
          <cell r="Z795">
            <v>41863</v>
          </cell>
          <cell r="AA795">
            <v>41863</v>
          </cell>
          <cell r="AB795">
            <v>41866</v>
          </cell>
          <cell r="AC795">
            <v>41863</v>
          </cell>
          <cell r="AD795">
            <v>41863</v>
          </cell>
          <cell r="AE795">
            <v>41863</v>
          </cell>
          <cell r="AF795">
            <v>41863</v>
          </cell>
          <cell r="AG795">
            <v>41863</v>
          </cell>
          <cell r="AH795">
            <v>41870</v>
          </cell>
          <cell r="AI795">
            <v>41863</v>
          </cell>
          <cell r="AJ795">
            <v>41857</v>
          </cell>
          <cell r="AK795">
            <v>41863</v>
          </cell>
          <cell r="AL795">
            <v>41863</v>
          </cell>
          <cell r="AM795">
            <v>41835</v>
          </cell>
          <cell r="AN795">
            <v>41866</v>
          </cell>
          <cell r="AO795">
            <v>41863</v>
          </cell>
          <cell r="BL795">
            <v>41863</v>
          </cell>
          <cell r="BM795">
            <v>41863</v>
          </cell>
          <cell r="BN795">
            <v>41870</v>
          </cell>
          <cell r="BO795">
            <v>41863</v>
          </cell>
          <cell r="BP795">
            <v>41863</v>
          </cell>
          <cell r="BQ795">
            <v>41863</v>
          </cell>
          <cell r="BR795">
            <v>41859</v>
          </cell>
          <cell r="BS795">
            <v>41863</v>
          </cell>
          <cell r="BT795">
            <v>41863</v>
          </cell>
          <cell r="BU795">
            <v>41863</v>
          </cell>
          <cell r="BV795">
            <v>41863</v>
          </cell>
          <cell r="BW795">
            <v>41863</v>
          </cell>
          <cell r="BX795">
            <v>41870</v>
          </cell>
          <cell r="BY795">
            <v>41863</v>
          </cell>
          <cell r="BZ795">
            <v>41870</v>
          </cell>
          <cell r="CA795">
            <v>41863</v>
          </cell>
          <cell r="CB795">
            <v>41863</v>
          </cell>
          <cell r="CC795">
            <v>41863</v>
          </cell>
          <cell r="CD795">
            <v>41859</v>
          </cell>
          <cell r="CE795">
            <v>41870</v>
          </cell>
        </row>
        <row r="796">
          <cell r="V796">
            <v>41862</v>
          </cell>
          <cell r="W796">
            <v>41862</v>
          </cell>
          <cell r="X796">
            <v>41831</v>
          </cell>
          <cell r="Y796">
            <v>41862</v>
          </cell>
          <cell r="Z796">
            <v>41862</v>
          </cell>
          <cell r="AA796">
            <v>41862</v>
          </cell>
          <cell r="AB796">
            <v>41865</v>
          </cell>
          <cell r="AC796">
            <v>41862</v>
          </cell>
          <cell r="AD796">
            <v>41862</v>
          </cell>
          <cell r="AE796">
            <v>41862</v>
          </cell>
          <cell r="AF796">
            <v>41862</v>
          </cell>
          <cell r="AG796">
            <v>41862</v>
          </cell>
          <cell r="AH796">
            <v>41869</v>
          </cell>
          <cell r="AI796">
            <v>41862</v>
          </cell>
          <cell r="AJ796">
            <v>41856</v>
          </cell>
          <cell r="AK796">
            <v>41862</v>
          </cell>
          <cell r="AL796">
            <v>41862</v>
          </cell>
          <cell r="AM796">
            <v>41834</v>
          </cell>
          <cell r="AN796">
            <v>41865</v>
          </cell>
          <cell r="AO796">
            <v>41862</v>
          </cell>
          <cell r="BL796">
            <v>41862</v>
          </cell>
          <cell r="BM796">
            <v>41862</v>
          </cell>
          <cell r="BN796">
            <v>41869</v>
          </cell>
          <cell r="BO796">
            <v>41862</v>
          </cell>
          <cell r="BP796">
            <v>41862</v>
          </cell>
          <cell r="BQ796">
            <v>41862</v>
          </cell>
          <cell r="BR796">
            <v>41858</v>
          </cell>
          <cell r="BS796">
            <v>41862</v>
          </cell>
          <cell r="BT796">
            <v>41862</v>
          </cell>
          <cell r="BU796">
            <v>41862</v>
          </cell>
          <cell r="BV796">
            <v>41862</v>
          </cell>
          <cell r="BW796">
            <v>41862</v>
          </cell>
          <cell r="BX796">
            <v>41869</v>
          </cell>
          <cell r="BY796">
            <v>41862</v>
          </cell>
          <cell r="BZ796">
            <v>41869</v>
          </cell>
          <cell r="CA796">
            <v>41862</v>
          </cell>
          <cell r="CB796">
            <v>41862</v>
          </cell>
          <cell r="CC796">
            <v>41862</v>
          </cell>
          <cell r="CD796">
            <v>41858</v>
          </cell>
          <cell r="CE796">
            <v>41869</v>
          </cell>
        </row>
        <row r="797">
          <cell r="V797">
            <v>41859</v>
          </cell>
          <cell r="W797">
            <v>41859</v>
          </cell>
          <cell r="X797">
            <v>41830</v>
          </cell>
          <cell r="Y797">
            <v>41859</v>
          </cell>
          <cell r="Z797">
            <v>41859</v>
          </cell>
          <cell r="AA797">
            <v>41859</v>
          </cell>
          <cell r="AB797">
            <v>41864</v>
          </cell>
          <cell r="AC797">
            <v>41859</v>
          </cell>
          <cell r="AD797">
            <v>41859</v>
          </cell>
          <cell r="AE797">
            <v>41859</v>
          </cell>
          <cell r="AF797">
            <v>41859</v>
          </cell>
          <cell r="AG797">
            <v>41859</v>
          </cell>
          <cell r="AH797">
            <v>41866</v>
          </cell>
          <cell r="AI797">
            <v>41859</v>
          </cell>
          <cell r="AJ797">
            <v>41855</v>
          </cell>
          <cell r="AK797">
            <v>41859</v>
          </cell>
          <cell r="AL797">
            <v>41859</v>
          </cell>
          <cell r="AM797">
            <v>41831</v>
          </cell>
          <cell r="AN797">
            <v>41864</v>
          </cell>
          <cell r="AO797">
            <v>41859</v>
          </cell>
          <cell r="BL797">
            <v>41859</v>
          </cell>
          <cell r="BM797">
            <v>41859</v>
          </cell>
          <cell r="BN797">
            <v>41866</v>
          </cell>
          <cell r="BO797">
            <v>41859</v>
          </cell>
          <cell r="BP797">
            <v>41859</v>
          </cell>
          <cell r="BQ797">
            <v>41859</v>
          </cell>
          <cell r="BR797">
            <v>41857</v>
          </cell>
          <cell r="BS797">
            <v>41859</v>
          </cell>
          <cell r="BT797">
            <v>41859</v>
          </cell>
          <cell r="BU797">
            <v>41859</v>
          </cell>
          <cell r="BV797">
            <v>41859</v>
          </cell>
          <cell r="BW797">
            <v>41859</v>
          </cell>
          <cell r="BX797">
            <v>41866</v>
          </cell>
          <cell r="BY797">
            <v>41859</v>
          </cell>
          <cell r="BZ797">
            <v>41866</v>
          </cell>
          <cell r="CA797">
            <v>41859</v>
          </cell>
          <cell r="CB797">
            <v>41859</v>
          </cell>
          <cell r="CC797">
            <v>41859</v>
          </cell>
          <cell r="CD797">
            <v>41857</v>
          </cell>
          <cell r="CE797">
            <v>41866</v>
          </cell>
        </row>
        <row r="798">
          <cell r="V798">
            <v>41858</v>
          </cell>
          <cell r="W798">
            <v>41858</v>
          </cell>
          <cell r="X798">
            <v>41829</v>
          </cell>
          <cell r="Y798">
            <v>41858</v>
          </cell>
          <cell r="Z798">
            <v>41858</v>
          </cell>
          <cell r="AA798">
            <v>41858</v>
          </cell>
          <cell r="AB798">
            <v>41863</v>
          </cell>
          <cell r="AC798">
            <v>41858</v>
          </cell>
          <cell r="AD798">
            <v>41858</v>
          </cell>
          <cell r="AE798">
            <v>41858</v>
          </cell>
          <cell r="AF798">
            <v>41858</v>
          </cell>
          <cell r="AG798">
            <v>41858</v>
          </cell>
          <cell r="AH798">
            <v>41865</v>
          </cell>
          <cell r="AI798">
            <v>41858</v>
          </cell>
          <cell r="AJ798">
            <v>41852</v>
          </cell>
          <cell r="AK798">
            <v>41858</v>
          </cell>
          <cell r="AL798">
            <v>41858</v>
          </cell>
          <cell r="AM798">
            <v>41830</v>
          </cell>
          <cell r="AN798">
            <v>41863</v>
          </cell>
          <cell r="AO798">
            <v>41858</v>
          </cell>
          <cell r="BL798">
            <v>41858</v>
          </cell>
          <cell r="BM798">
            <v>41858</v>
          </cell>
          <cell r="BN798">
            <v>41865</v>
          </cell>
          <cell r="BO798">
            <v>41858</v>
          </cell>
          <cell r="BP798">
            <v>41858</v>
          </cell>
          <cell r="BQ798">
            <v>41858</v>
          </cell>
          <cell r="BR798">
            <v>41856</v>
          </cell>
          <cell r="BS798">
            <v>41858</v>
          </cell>
          <cell r="BT798">
            <v>41858</v>
          </cell>
          <cell r="BU798">
            <v>41858</v>
          </cell>
          <cell r="BV798">
            <v>41858</v>
          </cell>
          <cell r="BW798">
            <v>41858</v>
          </cell>
          <cell r="BX798">
            <v>41865</v>
          </cell>
          <cell r="BY798">
            <v>41858</v>
          </cell>
          <cell r="BZ798">
            <v>41865</v>
          </cell>
          <cell r="CA798">
            <v>41858</v>
          </cell>
          <cell r="CB798">
            <v>41858</v>
          </cell>
          <cell r="CC798">
            <v>41858</v>
          </cell>
          <cell r="CD798">
            <v>41856</v>
          </cell>
          <cell r="CE798">
            <v>41865</v>
          </cell>
        </row>
        <row r="799">
          <cell r="V799">
            <v>41857</v>
          </cell>
          <cell r="W799">
            <v>41857</v>
          </cell>
          <cell r="X799">
            <v>41828</v>
          </cell>
          <cell r="Y799">
            <v>41857</v>
          </cell>
          <cell r="Z799">
            <v>41857</v>
          </cell>
          <cell r="AA799">
            <v>41857</v>
          </cell>
          <cell r="AB799">
            <v>41862</v>
          </cell>
          <cell r="AC799">
            <v>41857</v>
          </cell>
          <cell r="AD799">
            <v>41857</v>
          </cell>
          <cell r="AE799">
            <v>41857</v>
          </cell>
          <cell r="AF799">
            <v>41857</v>
          </cell>
          <cell r="AG799">
            <v>41857</v>
          </cell>
          <cell r="AH799">
            <v>41864</v>
          </cell>
          <cell r="AI799">
            <v>41857</v>
          </cell>
          <cell r="AJ799">
            <v>41851</v>
          </cell>
          <cell r="AK799">
            <v>41857</v>
          </cell>
          <cell r="AL799">
            <v>41857</v>
          </cell>
          <cell r="AM799">
            <v>41829</v>
          </cell>
          <cell r="AN799">
            <v>41862</v>
          </cell>
          <cell r="AO799">
            <v>41857</v>
          </cell>
          <cell r="BL799">
            <v>41857</v>
          </cell>
          <cell r="BM799">
            <v>41857</v>
          </cell>
          <cell r="BN799">
            <v>41864</v>
          </cell>
          <cell r="BO799">
            <v>41857</v>
          </cell>
          <cell r="BP799">
            <v>41857</v>
          </cell>
          <cell r="BQ799">
            <v>41857</v>
          </cell>
          <cell r="BR799">
            <v>41855</v>
          </cell>
          <cell r="BS799">
            <v>41857</v>
          </cell>
          <cell r="BT799">
            <v>41857</v>
          </cell>
          <cell r="BU799">
            <v>41857</v>
          </cell>
          <cell r="BV799">
            <v>41857</v>
          </cell>
          <cell r="BW799">
            <v>41857</v>
          </cell>
          <cell r="BX799">
            <v>41864</v>
          </cell>
          <cell r="BY799">
            <v>41857</v>
          </cell>
          <cell r="BZ799">
            <v>41864</v>
          </cell>
          <cell r="CA799">
            <v>41857</v>
          </cell>
          <cell r="CB799">
            <v>41857</v>
          </cell>
          <cell r="CC799">
            <v>41857</v>
          </cell>
          <cell r="CD799">
            <v>41855</v>
          </cell>
          <cell r="CE799">
            <v>41864</v>
          </cell>
        </row>
        <row r="800">
          <cell r="V800">
            <v>41856</v>
          </cell>
          <cell r="W800">
            <v>41856</v>
          </cell>
          <cell r="X800">
            <v>41827</v>
          </cell>
          <cell r="Y800">
            <v>41856</v>
          </cell>
          <cell r="Z800">
            <v>41856</v>
          </cell>
          <cell r="AA800">
            <v>41856</v>
          </cell>
          <cell r="AB800">
            <v>41859</v>
          </cell>
          <cell r="AC800">
            <v>41856</v>
          </cell>
          <cell r="AD800">
            <v>41856</v>
          </cell>
          <cell r="AE800">
            <v>41856</v>
          </cell>
          <cell r="AF800">
            <v>41856</v>
          </cell>
          <cell r="AG800">
            <v>41856</v>
          </cell>
          <cell r="AH800">
            <v>41863</v>
          </cell>
          <cell r="AI800">
            <v>41856</v>
          </cell>
          <cell r="AJ800">
            <v>41850</v>
          </cell>
          <cell r="AK800">
            <v>41856</v>
          </cell>
          <cell r="AL800">
            <v>41856</v>
          </cell>
          <cell r="AM800">
            <v>41828</v>
          </cell>
          <cell r="AN800">
            <v>41859</v>
          </cell>
          <cell r="AO800">
            <v>41856</v>
          </cell>
          <cell r="BL800">
            <v>41856</v>
          </cell>
          <cell r="BM800">
            <v>41856</v>
          </cell>
          <cell r="BN800">
            <v>41863</v>
          </cell>
          <cell r="BO800">
            <v>41856</v>
          </cell>
          <cell r="BP800">
            <v>41856</v>
          </cell>
          <cell r="BQ800">
            <v>41856</v>
          </cell>
          <cell r="BR800">
            <v>41852</v>
          </cell>
          <cell r="BS800">
            <v>41856</v>
          </cell>
          <cell r="BT800">
            <v>41856</v>
          </cell>
          <cell r="BU800">
            <v>41856</v>
          </cell>
          <cell r="BV800">
            <v>41856</v>
          </cell>
          <cell r="BW800">
            <v>41856</v>
          </cell>
          <cell r="BX800">
            <v>41863</v>
          </cell>
          <cell r="BY800">
            <v>41856</v>
          </cell>
          <cell r="BZ800">
            <v>41863</v>
          </cell>
          <cell r="CA800">
            <v>41856</v>
          </cell>
          <cell r="CB800">
            <v>41856</v>
          </cell>
          <cell r="CC800">
            <v>41856</v>
          </cell>
          <cell r="CD800">
            <v>41852</v>
          </cell>
          <cell r="CE800">
            <v>41863</v>
          </cell>
        </row>
        <row r="801">
          <cell r="V801">
            <v>41855</v>
          </cell>
          <cell r="W801">
            <v>41855</v>
          </cell>
          <cell r="X801">
            <v>41823</v>
          </cell>
          <cell r="Y801">
            <v>41855</v>
          </cell>
          <cell r="Z801">
            <v>41855</v>
          </cell>
          <cell r="AA801">
            <v>41855</v>
          </cell>
          <cell r="AB801">
            <v>41858</v>
          </cell>
          <cell r="AC801">
            <v>41855</v>
          </cell>
          <cell r="AD801">
            <v>41855</v>
          </cell>
          <cell r="AE801">
            <v>41855</v>
          </cell>
          <cell r="AF801">
            <v>41855</v>
          </cell>
          <cell r="AG801">
            <v>41855</v>
          </cell>
          <cell r="AH801">
            <v>41862</v>
          </cell>
          <cell r="AI801">
            <v>41855</v>
          </cell>
          <cell r="AJ801">
            <v>41849</v>
          </cell>
          <cell r="AK801">
            <v>41855</v>
          </cell>
          <cell r="AL801">
            <v>41855</v>
          </cell>
          <cell r="AM801">
            <v>41827</v>
          </cell>
          <cell r="AN801">
            <v>41858</v>
          </cell>
          <cell r="AO801">
            <v>41855</v>
          </cell>
          <cell r="BL801">
            <v>41855</v>
          </cell>
          <cell r="BM801">
            <v>41855</v>
          </cell>
          <cell r="BN801">
            <v>41862</v>
          </cell>
          <cell r="BO801">
            <v>41855</v>
          </cell>
          <cell r="BP801">
            <v>41855</v>
          </cell>
          <cell r="BQ801">
            <v>41855</v>
          </cell>
          <cell r="BR801">
            <v>41851</v>
          </cell>
          <cell r="BS801">
            <v>41855</v>
          </cell>
          <cell r="BT801">
            <v>41855</v>
          </cell>
          <cell r="BU801">
            <v>41855</v>
          </cell>
          <cell r="BV801">
            <v>41855</v>
          </cell>
          <cell r="BW801">
            <v>41855</v>
          </cell>
          <cell r="BX801">
            <v>41862</v>
          </cell>
          <cell r="BY801">
            <v>41855</v>
          </cell>
          <cell r="BZ801">
            <v>41862</v>
          </cell>
          <cell r="CA801">
            <v>41855</v>
          </cell>
          <cell r="CB801">
            <v>41855</v>
          </cell>
          <cell r="CC801">
            <v>41855</v>
          </cell>
          <cell r="CD801">
            <v>41851</v>
          </cell>
          <cell r="CE801">
            <v>41862</v>
          </cell>
        </row>
        <row r="802">
          <cell r="V802">
            <v>41852</v>
          </cell>
          <cell r="W802">
            <v>41852</v>
          </cell>
          <cell r="X802">
            <v>41822</v>
          </cell>
          <cell r="Y802">
            <v>41852</v>
          </cell>
          <cell r="Z802">
            <v>41852</v>
          </cell>
          <cell r="AA802">
            <v>41852</v>
          </cell>
          <cell r="AB802">
            <v>41857</v>
          </cell>
          <cell r="AC802">
            <v>41852</v>
          </cell>
          <cell r="AD802">
            <v>41852</v>
          </cell>
          <cell r="AE802">
            <v>41852</v>
          </cell>
          <cell r="AF802">
            <v>41852</v>
          </cell>
          <cell r="AG802">
            <v>41852</v>
          </cell>
          <cell r="AH802">
            <v>41859</v>
          </cell>
          <cell r="AI802">
            <v>41852</v>
          </cell>
          <cell r="AJ802">
            <v>41848</v>
          </cell>
          <cell r="AK802">
            <v>41852</v>
          </cell>
          <cell r="AL802">
            <v>41852</v>
          </cell>
          <cell r="AM802">
            <v>41824</v>
          </cell>
          <cell r="AN802">
            <v>41857</v>
          </cell>
          <cell r="AO802">
            <v>41851</v>
          </cell>
          <cell r="BL802">
            <v>41852</v>
          </cell>
          <cell r="BM802">
            <v>41852</v>
          </cell>
          <cell r="BN802">
            <v>41859</v>
          </cell>
          <cell r="BO802">
            <v>41852</v>
          </cell>
          <cell r="BP802">
            <v>41852</v>
          </cell>
          <cell r="BQ802">
            <v>41852</v>
          </cell>
          <cell r="BR802">
            <v>41850</v>
          </cell>
          <cell r="BS802">
            <v>41852</v>
          </cell>
          <cell r="BT802">
            <v>41852</v>
          </cell>
          <cell r="BU802">
            <v>41852</v>
          </cell>
          <cell r="BV802">
            <v>41852</v>
          </cell>
          <cell r="BW802">
            <v>41852</v>
          </cell>
          <cell r="BX802">
            <v>41859</v>
          </cell>
          <cell r="BY802">
            <v>41852</v>
          </cell>
          <cell r="BZ802">
            <v>41859</v>
          </cell>
          <cell r="CA802">
            <v>41852</v>
          </cell>
          <cell r="CB802">
            <v>41852</v>
          </cell>
          <cell r="CC802">
            <v>41852</v>
          </cell>
          <cell r="CD802">
            <v>41850</v>
          </cell>
          <cell r="CE802">
            <v>41859</v>
          </cell>
        </row>
        <row r="803">
          <cell r="V803">
            <v>41851</v>
          </cell>
          <cell r="W803">
            <v>41851</v>
          </cell>
          <cell r="X803">
            <v>41821</v>
          </cell>
          <cell r="Y803">
            <v>41851</v>
          </cell>
          <cell r="Z803">
            <v>41851</v>
          </cell>
          <cell r="AA803">
            <v>41851</v>
          </cell>
          <cell r="AB803">
            <v>41856</v>
          </cell>
          <cell r="AC803">
            <v>41851</v>
          </cell>
          <cell r="AD803">
            <v>41851</v>
          </cell>
          <cell r="AE803">
            <v>41851</v>
          </cell>
          <cell r="AF803">
            <v>41851</v>
          </cell>
          <cell r="AG803">
            <v>41851</v>
          </cell>
          <cell r="AH803">
            <v>41858</v>
          </cell>
          <cell r="AI803">
            <v>41851</v>
          </cell>
          <cell r="AJ803">
            <v>41845</v>
          </cell>
          <cell r="AK803">
            <v>41851</v>
          </cell>
          <cell r="AL803">
            <v>41851</v>
          </cell>
          <cell r="AM803">
            <v>41823</v>
          </cell>
          <cell r="AN803">
            <v>41856</v>
          </cell>
          <cell r="AO803">
            <v>41850</v>
          </cell>
          <cell r="BL803">
            <v>41851</v>
          </cell>
          <cell r="BM803">
            <v>41851</v>
          </cell>
          <cell r="BN803">
            <v>41858</v>
          </cell>
          <cell r="BO803">
            <v>41851</v>
          </cell>
          <cell r="BP803">
            <v>41851</v>
          </cell>
          <cell r="BQ803">
            <v>41851</v>
          </cell>
          <cell r="BR803">
            <v>41849</v>
          </cell>
          <cell r="BS803">
            <v>41851</v>
          </cell>
          <cell r="BT803">
            <v>41851</v>
          </cell>
          <cell r="BU803">
            <v>41851</v>
          </cell>
          <cell r="BV803">
            <v>41851</v>
          </cell>
          <cell r="BW803">
            <v>41851</v>
          </cell>
          <cell r="BX803">
            <v>41858</v>
          </cell>
          <cell r="BY803">
            <v>41851</v>
          </cell>
          <cell r="BZ803">
            <v>41858</v>
          </cell>
          <cell r="CA803">
            <v>41851</v>
          </cell>
          <cell r="CB803">
            <v>41851</v>
          </cell>
          <cell r="CC803">
            <v>41851</v>
          </cell>
          <cell r="CD803">
            <v>41849</v>
          </cell>
          <cell r="CE803">
            <v>41858</v>
          </cell>
        </row>
        <row r="804">
          <cell r="V804">
            <v>41850</v>
          </cell>
          <cell r="W804">
            <v>41850</v>
          </cell>
          <cell r="X804">
            <v>41820</v>
          </cell>
          <cell r="Y804">
            <v>41850</v>
          </cell>
          <cell r="Z804">
            <v>41850</v>
          </cell>
          <cell r="AA804">
            <v>41850</v>
          </cell>
          <cell r="AB804">
            <v>41855</v>
          </cell>
          <cell r="AC804">
            <v>41850</v>
          </cell>
          <cell r="AD804">
            <v>41850</v>
          </cell>
          <cell r="AE804">
            <v>41850</v>
          </cell>
          <cell r="AF804">
            <v>41850</v>
          </cell>
          <cell r="AG804">
            <v>41850</v>
          </cell>
          <cell r="AH804">
            <v>41857</v>
          </cell>
          <cell r="AI804">
            <v>41850</v>
          </cell>
          <cell r="AJ804">
            <v>41844</v>
          </cell>
          <cell r="AK804">
            <v>41850</v>
          </cell>
          <cell r="AL804">
            <v>41850</v>
          </cell>
          <cell r="AM804">
            <v>41822</v>
          </cell>
          <cell r="AN804">
            <v>41855</v>
          </cell>
          <cell r="AO804">
            <v>41849</v>
          </cell>
          <cell r="BL804">
            <v>41850</v>
          </cell>
          <cell r="BM804">
            <v>41850</v>
          </cell>
          <cell r="BN804">
            <v>41857</v>
          </cell>
          <cell r="BO804">
            <v>41850</v>
          </cell>
          <cell r="BP804">
            <v>41850</v>
          </cell>
          <cell r="BQ804">
            <v>41850</v>
          </cell>
          <cell r="BR804">
            <v>41848</v>
          </cell>
          <cell r="BS804">
            <v>41850</v>
          </cell>
          <cell r="BT804">
            <v>41850</v>
          </cell>
          <cell r="BU804">
            <v>41850</v>
          </cell>
          <cell r="BV804">
            <v>41850</v>
          </cell>
          <cell r="BW804">
            <v>41850</v>
          </cell>
          <cell r="BX804">
            <v>41857</v>
          </cell>
          <cell r="BY804">
            <v>41850</v>
          </cell>
          <cell r="BZ804">
            <v>41857</v>
          </cell>
          <cell r="CA804">
            <v>41850</v>
          </cell>
          <cell r="CB804">
            <v>41850</v>
          </cell>
          <cell r="CC804">
            <v>41850</v>
          </cell>
          <cell r="CD804">
            <v>41848</v>
          </cell>
          <cell r="CE804">
            <v>41857</v>
          </cell>
        </row>
        <row r="805">
          <cell r="V805">
            <v>41849</v>
          </cell>
          <cell r="W805">
            <v>41849</v>
          </cell>
          <cell r="X805">
            <v>41817</v>
          </cell>
          <cell r="Y805">
            <v>41849</v>
          </cell>
          <cell r="Z805">
            <v>41849</v>
          </cell>
          <cell r="AA805">
            <v>41849</v>
          </cell>
          <cell r="AB805">
            <v>41852</v>
          </cell>
          <cell r="AC805">
            <v>41849</v>
          </cell>
          <cell r="AD805">
            <v>41849</v>
          </cell>
          <cell r="AE805">
            <v>41849</v>
          </cell>
          <cell r="AF805">
            <v>41849</v>
          </cell>
          <cell r="AG805">
            <v>41849</v>
          </cell>
          <cell r="AH805">
            <v>41856</v>
          </cell>
          <cell r="AI805">
            <v>41849</v>
          </cell>
          <cell r="AJ805">
            <v>41843</v>
          </cell>
          <cell r="AK805">
            <v>41849</v>
          </cell>
          <cell r="AL805">
            <v>41849</v>
          </cell>
          <cell r="AM805">
            <v>41821</v>
          </cell>
          <cell r="AN805">
            <v>41852</v>
          </cell>
          <cell r="AO805">
            <v>41848</v>
          </cell>
          <cell r="BL805">
            <v>41849</v>
          </cell>
          <cell r="BM805">
            <v>41849</v>
          </cell>
          <cell r="BN805">
            <v>41856</v>
          </cell>
          <cell r="BO805">
            <v>41849</v>
          </cell>
          <cell r="BP805">
            <v>41849</v>
          </cell>
          <cell r="BQ805">
            <v>41849</v>
          </cell>
          <cell r="BR805">
            <v>41845</v>
          </cell>
          <cell r="BS805">
            <v>41849</v>
          </cell>
          <cell r="BT805">
            <v>41849</v>
          </cell>
          <cell r="BU805">
            <v>41849</v>
          </cell>
          <cell r="BV805">
            <v>41849</v>
          </cell>
          <cell r="BW805">
            <v>41849</v>
          </cell>
          <cell r="BX805">
            <v>41856</v>
          </cell>
          <cell r="BY805">
            <v>41849</v>
          </cell>
          <cell r="BZ805">
            <v>41856</v>
          </cell>
          <cell r="CA805">
            <v>41849</v>
          </cell>
          <cell r="CB805">
            <v>41849</v>
          </cell>
          <cell r="CC805">
            <v>41849</v>
          </cell>
          <cell r="CD805">
            <v>41845</v>
          </cell>
          <cell r="CE805">
            <v>41856</v>
          </cell>
        </row>
        <row r="806">
          <cell r="V806">
            <v>41848</v>
          </cell>
          <cell r="W806">
            <v>41848</v>
          </cell>
          <cell r="X806">
            <v>41816</v>
          </cell>
          <cell r="Y806">
            <v>41848</v>
          </cell>
          <cell r="Z806">
            <v>41848</v>
          </cell>
          <cell r="AA806">
            <v>41848</v>
          </cell>
          <cell r="AB806">
            <v>41851</v>
          </cell>
          <cell r="AC806">
            <v>41848</v>
          </cell>
          <cell r="AD806">
            <v>41848</v>
          </cell>
          <cell r="AE806">
            <v>41848</v>
          </cell>
          <cell r="AF806">
            <v>41848</v>
          </cell>
          <cell r="AG806">
            <v>41848</v>
          </cell>
          <cell r="AH806">
            <v>41855</v>
          </cell>
          <cell r="AI806">
            <v>41848</v>
          </cell>
          <cell r="AJ806">
            <v>41842</v>
          </cell>
          <cell r="AK806">
            <v>41848</v>
          </cell>
          <cell r="AL806">
            <v>41848</v>
          </cell>
          <cell r="AM806">
            <v>41820</v>
          </cell>
          <cell r="AN806">
            <v>41851</v>
          </cell>
          <cell r="AO806">
            <v>41845</v>
          </cell>
          <cell r="BL806">
            <v>41848</v>
          </cell>
          <cell r="BM806">
            <v>41848</v>
          </cell>
          <cell r="BN806">
            <v>41855</v>
          </cell>
          <cell r="BO806">
            <v>41848</v>
          </cell>
          <cell r="BP806">
            <v>41848</v>
          </cell>
          <cell r="BQ806">
            <v>41848</v>
          </cell>
          <cell r="BR806">
            <v>41844</v>
          </cell>
          <cell r="BS806">
            <v>41848</v>
          </cell>
          <cell r="BT806">
            <v>41848</v>
          </cell>
          <cell r="BU806">
            <v>41848</v>
          </cell>
          <cell r="BV806">
            <v>41848</v>
          </cell>
          <cell r="BW806">
            <v>41848</v>
          </cell>
          <cell r="BX806">
            <v>41855</v>
          </cell>
          <cell r="BY806">
            <v>41848</v>
          </cell>
          <cell r="BZ806">
            <v>41855</v>
          </cell>
          <cell r="CA806">
            <v>41848</v>
          </cell>
          <cell r="CB806">
            <v>41848</v>
          </cell>
          <cell r="CC806">
            <v>41848</v>
          </cell>
          <cell r="CD806">
            <v>41844</v>
          </cell>
          <cell r="CE806">
            <v>41855</v>
          </cell>
        </row>
        <row r="807">
          <cell r="V807">
            <v>41845</v>
          </cell>
          <cell r="W807">
            <v>41845</v>
          </cell>
          <cell r="X807">
            <v>41815</v>
          </cell>
          <cell r="Y807">
            <v>41845</v>
          </cell>
          <cell r="Z807">
            <v>41845</v>
          </cell>
          <cell r="AA807">
            <v>41845</v>
          </cell>
          <cell r="AB807">
            <v>41850</v>
          </cell>
          <cell r="AC807">
            <v>41845</v>
          </cell>
          <cell r="AD807">
            <v>41845</v>
          </cell>
          <cell r="AE807">
            <v>41845</v>
          </cell>
          <cell r="AF807">
            <v>41845</v>
          </cell>
          <cell r="AG807">
            <v>41845</v>
          </cell>
          <cell r="AH807">
            <v>41852</v>
          </cell>
          <cell r="AI807">
            <v>41845</v>
          </cell>
          <cell r="AJ807">
            <v>41841</v>
          </cell>
          <cell r="AK807">
            <v>41845</v>
          </cell>
          <cell r="AL807">
            <v>41845</v>
          </cell>
          <cell r="AM807">
            <v>41817</v>
          </cell>
          <cell r="AN807">
            <v>41850</v>
          </cell>
          <cell r="AO807">
            <v>41844</v>
          </cell>
          <cell r="BL807">
            <v>41845</v>
          </cell>
          <cell r="BM807">
            <v>41845</v>
          </cell>
          <cell r="BN807">
            <v>41852</v>
          </cell>
          <cell r="BO807">
            <v>41845</v>
          </cell>
          <cell r="BP807">
            <v>41845</v>
          </cell>
          <cell r="BQ807">
            <v>41845</v>
          </cell>
          <cell r="BR807">
            <v>41843</v>
          </cell>
          <cell r="BS807">
            <v>41845</v>
          </cell>
          <cell r="BT807">
            <v>41845</v>
          </cell>
          <cell r="BU807">
            <v>41845</v>
          </cell>
          <cell r="BV807">
            <v>41845</v>
          </cell>
          <cell r="BW807">
            <v>41845</v>
          </cell>
          <cell r="BX807">
            <v>41852</v>
          </cell>
          <cell r="BY807">
            <v>41845</v>
          </cell>
          <cell r="BZ807">
            <v>41852</v>
          </cell>
          <cell r="CA807">
            <v>41845</v>
          </cell>
          <cell r="CB807">
            <v>41845</v>
          </cell>
          <cell r="CC807">
            <v>41845</v>
          </cell>
          <cell r="CD807">
            <v>41843</v>
          </cell>
          <cell r="CE807">
            <v>41852</v>
          </cell>
        </row>
        <row r="808">
          <cell r="V808">
            <v>41844</v>
          </cell>
          <cell r="W808">
            <v>41844</v>
          </cell>
          <cell r="X808">
            <v>41814</v>
          </cell>
          <cell r="Y808">
            <v>41844</v>
          </cell>
          <cell r="Z808">
            <v>41844</v>
          </cell>
          <cell r="AA808">
            <v>41844</v>
          </cell>
          <cell r="AB808">
            <v>41849</v>
          </cell>
          <cell r="AC808">
            <v>41844</v>
          </cell>
          <cell r="AD808">
            <v>41844</v>
          </cell>
          <cell r="AE808">
            <v>41844</v>
          </cell>
          <cell r="AF808">
            <v>41844</v>
          </cell>
          <cell r="AG808">
            <v>41844</v>
          </cell>
          <cell r="AH808">
            <v>41851</v>
          </cell>
          <cell r="AI808">
            <v>41844</v>
          </cell>
          <cell r="AJ808">
            <v>41838</v>
          </cell>
          <cell r="AK808">
            <v>41844</v>
          </cell>
          <cell r="AL808">
            <v>41844</v>
          </cell>
          <cell r="AM808">
            <v>41816</v>
          </cell>
          <cell r="AN808">
            <v>41849</v>
          </cell>
          <cell r="AO808">
            <v>41843</v>
          </cell>
          <cell r="BL808">
            <v>41844</v>
          </cell>
          <cell r="BM808">
            <v>41844</v>
          </cell>
          <cell r="BN808">
            <v>41851</v>
          </cell>
          <cell r="BO808">
            <v>41844</v>
          </cell>
          <cell r="BP808">
            <v>41844</v>
          </cell>
          <cell r="BQ808">
            <v>41844</v>
          </cell>
          <cell r="BR808">
            <v>41842</v>
          </cell>
          <cell r="BS808">
            <v>41844</v>
          </cell>
          <cell r="BT808">
            <v>41844</v>
          </cell>
          <cell r="BU808">
            <v>41844</v>
          </cell>
          <cell r="BV808">
            <v>41844</v>
          </cell>
          <cell r="BW808">
            <v>41844</v>
          </cell>
          <cell r="BX808">
            <v>41851</v>
          </cell>
          <cell r="BY808">
            <v>41844</v>
          </cell>
          <cell r="BZ808">
            <v>41851</v>
          </cell>
          <cell r="CA808">
            <v>41844</v>
          </cell>
          <cell r="CB808">
            <v>41844</v>
          </cell>
          <cell r="CC808">
            <v>41844</v>
          </cell>
          <cell r="CD808">
            <v>41842</v>
          </cell>
          <cell r="CE808">
            <v>41851</v>
          </cell>
        </row>
        <row r="809">
          <cell r="V809">
            <v>41843</v>
          </cell>
          <cell r="W809">
            <v>41843</v>
          </cell>
          <cell r="X809">
            <v>41813</v>
          </cell>
          <cell r="Y809">
            <v>41843</v>
          </cell>
          <cell r="Z809">
            <v>41843</v>
          </cell>
          <cell r="AA809">
            <v>41843</v>
          </cell>
          <cell r="AB809">
            <v>41848</v>
          </cell>
          <cell r="AC809">
            <v>41843</v>
          </cell>
          <cell r="AD809">
            <v>41843</v>
          </cell>
          <cell r="AE809">
            <v>41843</v>
          </cell>
          <cell r="AF809">
            <v>41843</v>
          </cell>
          <cell r="AG809">
            <v>41843</v>
          </cell>
          <cell r="AH809">
            <v>41850</v>
          </cell>
          <cell r="AI809">
            <v>41843</v>
          </cell>
          <cell r="AJ809">
            <v>41837</v>
          </cell>
          <cell r="AK809">
            <v>41843</v>
          </cell>
          <cell r="AL809">
            <v>41843</v>
          </cell>
          <cell r="AM809">
            <v>41815</v>
          </cell>
          <cell r="AN809">
            <v>41848</v>
          </cell>
          <cell r="AO809">
            <v>41842</v>
          </cell>
          <cell r="BL809">
            <v>41843</v>
          </cell>
          <cell r="BM809">
            <v>41843</v>
          </cell>
          <cell r="BN809">
            <v>41850</v>
          </cell>
          <cell r="BO809">
            <v>41843</v>
          </cell>
          <cell r="BP809">
            <v>41843</v>
          </cell>
          <cell r="BQ809">
            <v>41843</v>
          </cell>
          <cell r="BR809">
            <v>41841</v>
          </cell>
          <cell r="BS809">
            <v>41843</v>
          </cell>
          <cell r="BT809">
            <v>41843</v>
          </cell>
          <cell r="BU809">
            <v>41843</v>
          </cell>
          <cell r="BV809">
            <v>41843</v>
          </cell>
          <cell r="BW809">
            <v>41843</v>
          </cell>
          <cell r="BX809">
            <v>41850</v>
          </cell>
          <cell r="BY809">
            <v>41843</v>
          </cell>
          <cell r="BZ809">
            <v>41850</v>
          </cell>
          <cell r="CA809">
            <v>41843</v>
          </cell>
          <cell r="CB809">
            <v>41843</v>
          </cell>
          <cell r="CC809">
            <v>41843</v>
          </cell>
          <cell r="CD809">
            <v>41841</v>
          </cell>
          <cell r="CE809">
            <v>41850</v>
          </cell>
        </row>
        <row r="810">
          <cell r="V810">
            <v>41842</v>
          </cell>
          <cell r="W810">
            <v>41842</v>
          </cell>
          <cell r="X810">
            <v>41810</v>
          </cell>
          <cell r="Y810">
            <v>41842</v>
          </cell>
          <cell r="Z810">
            <v>41842</v>
          </cell>
          <cell r="AA810">
            <v>41842</v>
          </cell>
          <cell r="AB810">
            <v>41845</v>
          </cell>
          <cell r="AC810">
            <v>41842</v>
          </cell>
          <cell r="AD810">
            <v>41842</v>
          </cell>
          <cell r="AE810">
            <v>41842</v>
          </cell>
          <cell r="AF810">
            <v>41842</v>
          </cell>
          <cell r="AG810">
            <v>41842</v>
          </cell>
          <cell r="AH810">
            <v>41849</v>
          </cell>
          <cell r="AI810">
            <v>41842</v>
          </cell>
          <cell r="AJ810">
            <v>41836</v>
          </cell>
          <cell r="AK810">
            <v>41842</v>
          </cell>
          <cell r="AL810">
            <v>41842</v>
          </cell>
          <cell r="AM810">
            <v>41814</v>
          </cell>
          <cell r="AN810">
            <v>41845</v>
          </cell>
          <cell r="AO810">
            <v>41841</v>
          </cell>
          <cell r="BL810">
            <v>41842</v>
          </cell>
          <cell r="BM810">
            <v>41842</v>
          </cell>
          <cell r="BN810">
            <v>41849</v>
          </cell>
          <cell r="BO810">
            <v>41842</v>
          </cell>
          <cell r="BP810">
            <v>41842</v>
          </cell>
          <cell r="BQ810">
            <v>41842</v>
          </cell>
          <cell r="BR810">
            <v>41838</v>
          </cell>
          <cell r="BS810">
            <v>41842</v>
          </cell>
          <cell r="BT810">
            <v>41842</v>
          </cell>
          <cell r="BU810">
            <v>41842</v>
          </cell>
          <cell r="BV810">
            <v>41842</v>
          </cell>
          <cell r="BW810">
            <v>41842</v>
          </cell>
          <cell r="BX810">
            <v>41849</v>
          </cell>
          <cell r="BY810">
            <v>41842</v>
          </cell>
          <cell r="BZ810">
            <v>41849</v>
          </cell>
          <cell r="CA810">
            <v>41842</v>
          </cell>
          <cell r="CB810">
            <v>41842</v>
          </cell>
          <cell r="CC810">
            <v>41842</v>
          </cell>
          <cell r="CD810">
            <v>41838</v>
          </cell>
          <cell r="CE810">
            <v>41849</v>
          </cell>
        </row>
        <row r="811">
          <cell r="V811">
            <v>41841</v>
          </cell>
          <cell r="W811">
            <v>41841</v>
          </cell>
          <cell r="X811">
            <v>41809</v>
          </cell>
          <cell r="Y811">
            <v>41841</v>
          </cell>
          <cell r="Z811">
            <v>41841</v>
          </cell>
          <cell r="AA811">
            <v>41841</v>
          </cell>
          <cell r="AB811">
            <v>41844</v>
          </cell>
          <cell r="AC811">
            <v>41841</v>
          </cell>
          <cell r="AD811">
            <v>41841</v>
          </cell>
          <cell r="AE811">
            <v>41841</v>
          </cell>
          <cell r="AF811">
            <v>41841</v>
          </cell>
          <cell r="AG811">
            <v>41841</v>
          </cell>
          <cell r="AH811">
            <v>41848</v>
          </cell>
          <cell r="AI811">
            <v>41841</v>
          </cell>
          <cell r="AJ811">
            <v>41835</v>
          </cell>
          <cell r="AK811">
            <v>41841</v>
          </cell>
          <cell r="AL811">
            <v>41841</v>
          </cell>
          <cell r="AM811">
            <v>41813</v>
          </cell>
          <cell r="AN811">
            <v>41844</v>
          </cell>
          <cell r="AO811">
            <v>41838</v>
          </cell>
          <cell r="BL811">
            <v>41841</v>
          </cell>
          <cell r="BM811">
            <v>41841</v>
          </cell>
          <cell r="BN811">
            <v>41848</v>
          </cell>
          <cell r="BO811">
            <v>41841</v>
          </cell>
          <cell r="BP811">
            <v>41841</v>
          </cell>
          <cell r="BQ811">
            <v>41841</v>
          </cell>
          <cell r="BR811">
            <v>41837</v>
          </cell>
          <cell r="BS811">
            <v>41841</v>
          </cell>
          <cell r="BT811">
            <v>41841</v>
          </cell>
          <cell r="BU811">
            <v>41841</v>
          </cell>
          <cell r="BV811">
            <v>41841</v>
          </cell>
          <cell r="BW811">
            <v>41841</v>
          </cell>
          <cell r="BX811">
            <v>41848</v>
          </cell>
          <cell r="BY811">
            <v>41841</v>
          </cell>
          <cell r="BZ811">
            <v>41848</v>
          </cell>
          <cell r="CA811">
            <v>41841</v>
          </cell>
          <cell r="CB811">
            <v>41841</v>
          </cell>
          <cell r="CC811">
            <v>41841</v>
          </cell>
          <cell r="CD811">
            <v>41837</v>
          </cell>
          <cell r="CE811">
            <v>41848</v>
          </cell>
        </row>
        <row r="812">
          <cell r="V812">
            <v>41838</v>
          </cell>
          <cell r="W812">
            <v>41838</v>
          </cell>
          <cell r="X812">
            <v>41808</v>
          </cell>
          <cell r="Y812">
            <v>41838</v>
          </cell>
          <cell r="Z812">
            <v>41838</v>
          </cell>
          <cell r="AA812">
            <v>41838</v>
          </cell>
          <cell r="AB812">
            <v>41843</v>
          </cell>
          <cell r="AC812">
            <v>41838</v>
          </cell>
          <cell r="AD812">
            <v>41838</v>
          </cell>
          <cell r="AE812">
            <v>41838</v>
          </cell>
          <cell r="AF812">
            <v>41838</v>
          </cell>
          <cell r="AG812">
            <v>41838</v>
          </cell>
          <cell r="AH812">
            <v>41845</v>
          </cell>
          <cell r="AI812">
            <v>41838</v>
          </cell>
          <cell r="AJ812">
            <v>41834</v>
          </cell>
          <cell r="AK812">
            <v>41838</v>
          </cell>
          <cell r="AL812">
            <v>41838</v>
          </cell>
          <cell r="AM812">
            <v>41810</v>
          </cell>
          <cell r="AN812">
            <v>41843</v>
          </cell>
          <cell r="AO812">
            <v>41837</v>
          </cell>
          <cell r="BL812">
            <v>41838</v>
          </cell>
          <cell r="BM812">
            <v>41838</v>
          </cell>
          <cell r="BN812">
            <v>41845</v>
          </cell>
          <cell r="BO812">
            <v>41838</v>
          </cell>
          <cell r="BP812">
            <v>41838</v>
          </cell>
          <cell r="BQ812">
            <v>41838</v>
          </cell>
          <cell r="BR812">
            <v>41836</v>
          </cell>
          <cell r="BS812">
            <v>41838</v>
          </cell>
          <cell r="BT812">
            <v>41838</v>
          </cell>
          <cell r="BU812">
            <v>41838</v>
          </cell>
          <cell r="BV812">
            <v>41838</v>
          </cell>
          <cell r="BW812">
            <v>41838</v>
          </cell>
          <cell r="BX812">
            <v>41845</v>
          </cell>
          <cell r="BY812">
            <v>41838</v>
          </cell>
          <cell r="BZ812">
            <v>41845</v>
          </cell>
          <cell r="CA812">
            <v>41838</v>
          </cell>
          <cell r="CB812">
            <v>41838</v>
          </cell>
          <cell r="CC812">
            <v>41838</v>
          </cell>
          <cell r="CD812">
            <v>41836</v>
          </cell>
          <cell r="CE812">
            <v>41845</v>
          </cell>
        </row>
        <row r="813">
          <cell r="V813">
            <v>41837</v>
          </cell>
          <cell r="W813">
            <v>41837</v>
          </cell>
          <cell r="X813">
            <v>41807</v>
          </cell>
          <cell r="Y813">
            <v>41837</v>
          </cell>
          <cell r="Z813">
            <v>41837</v>
          </cell>
          <cell r="AA813">
            <v>41837</v>
          </cell>
          <cell r="AB813">
            <v>41842</v>
          </cell>
          <cell r="AC813">
            <v>41837</v>
          </cell>
          <cell r="AD813">
            <v>41837</v>
          </cell>
          <cell r="AE813">
            <v>41837</v>
          </cell>
          <cell r="AF813">
            <v>41837</v>
          </cell>
          <cell r="AG813">
            <v>41837</v>
          </cell>
          <cell r="AH813">
            <v>41844</v>
          </cell>
          <cell r="AI813">
            <v>41837</v>
          </cell>
          <cell r="AJ813">
            <v>41831</v>
          </cell>
          <cell r="AK813">
            <v>41837</v>
          </cell>
          <cell r="AL813">
            <v>41837</v>
          </cell>
          <cell r="AM813">
            <v>41809</v>
          </cell>
          <cell r="AN813">
            <v>41842</v>
          </cell>
          <cell r="AO813">
            <v>41836</v>
          </cell>
          <cell r="BL813">
            <v>41837</v>
          </cell>
          <cell r="BM813">
            <v>41837</v>
          </cell>
          <cell r="BN813">
            <v>41844</v>
          </cell>
          <cell r="BO813">
            <v>41837</v>
          </cell>
          <cell r="BP813">
            <v>41837</v>
          </cell>
          <cell r="BQ813">
            <v>41837</v>
          </cell>
          <cell r="BR813">
            <v>41835</v>
          </cell>
          <cell r="BS813">
            <v>41837</v>
          </cell>
          <cell r="BT813">
            <v>41837</v>
          </cell>
          <cell r="BU813">
            <v>41837</v>
          </cell>
          <cell r="BV813">
            <v>41837</v>
          </cell>
          <cell r="BW813">
            <v>41837</v>
          </cell>
          <cell r="BX813">
            <v>41844</v>
          </cell>
          <cell r="BY813">
            <v>41837</v>
          </cell>
          <cell r="BZ813">
            <v>41844</v>
          </cell>
          <cell r="CA813">
            <v>41837</v>
          </cell>
          <cell r="CB813">
            <v>41837</v>
          </cell>
          <cell r="CC813">
            <v>41837</v>
          </cell>
          <cell r="CD813">
            <v>41835</v>
          </cell>
          <cell r="CE813">
            <v>41844</v>
          </cell>
        </row>
        <row r="814">
          <cell r="V814">
            <v>41836</v>
          </cell>
          <cell r="W814">
            <v>41836</v>
          </cell>
          <cell r="X814">
            <v>41806</v>
          </cell>
          <cell r="Y814">
            <v>41836</v>
          </cell>
          <cell r="Z814">
            <v>41836</v>
          </cell>
          <cell r="AA814">
            <v>41836</v>
          </cell>
          <cell r="AB814">
            <v>41841</v>
          </cell>
          <cell r="AC814">
            <v>41836</v>
          </cell>
          <cell r="AD814">
            <v>41836</v>
          </cell>
          <cell r="AE814">
            <v>41836</v>
          </cell>
          <cell r="AF814">
            <v>41836</v>
          </cell>
          <cell r="AG814">
            <v>41836</v>
          </cell>
          <cell r="AH814">
            <v>41843</v>
          </cell>
          <cell r="AI814">
            <v>41836</v>
          </cell>
          <cell r="AJ814">
            <v>41830</v>
          </cell>
          <cell r="AK814">
            <v>41836</v>
          </cell>
          <cell r="AL814">
            <v>41836</v>
          </cell>
          <cell r="AM814">
            <v>41808</v>
          </cell>
          <cell r="AN814">
            <v>41841</v>
          </cell>
          <cell r="AO814">
            <v>41835</v>
          </cell>
          <cell r="BL814">
            <v>41836</v>
          </cell>
          <cell r="BM814">
            <v>41836</v>
          </cell>
          <cell r="BN814">
            <v>41843</v>
          </cell>
          <cell r="BO814">
            <v>41836</v>
          </cell>
          <cell r="BP814">
            <v>41836</v>
          </cell>
          <cell r="BQ814">
            <v>41836</v>
          </cell>
          <cell r="BR814">
            <v>41834</v>
          </cell>
          <cell r="BS814">
            <v>41836</v>
          </cell>
          <cell r="BT814">
            <v>41836</v>
          </cell>
          <cell r="BU814">
            <v>41836</v>
          </cell>
          <cell r="BV814">
            <v>41836</v>
          </cell>
          <cell r="BW814">
            <v>41836</v>
          </cell>
          <cell r="BX814">
            <v>41843</v>
          </cell>
          <cell r="BY814">
            <v>41836</v>
          </cell>
          <cell r="BZ814">
            <v>41843</v>
          </cell>
          <cell r="CA814">
            <v>41836</v>
          </cell>
          <cell r="CB814">
            <v>41836</v>
          </cell>
          <cell r="CC814">
            <v>41836</v>
          </cell>
          <cell r="CD814">
            <v>41834</v>
          </cell>
          <cell r="CE814">
            <v>41843</v>
          </cell>
        </row>
        <row r="815">
          <cell r="V815">
            <v>41835</v>
          </cell>
          <cell r="W815">
            <v>41835</v>
          </cell>
          <cell r="X815">
            <v>41803</v>
          </cell>
          <cell r="Y815">
            <v>41835</v>
          </cell>
          <cell r="Z815">
            <v>41835</v>
          </cell>
          <cell r="AA815">
            <v>41835</v>
          </cell>
          <cell r="AB815">
            <v>41838</v>
          </cell>
          <cell r="AC815">
            <v>41835</v>
          </cell>
          <cell r="AD815">
            <v>41835</v>
          </cell>
          <cell r="AE815">
            <v>41835</v>
          </cell>
          <cell r="AF815">
            <v>41835</v>
          </cell>
          <cell r="AG815">
            <v>41835</v>
          </cell>
          <cell r="AH815">
            <v>41842</v>
          </cell>
          <cell r="AI815">
            <v>41835</v>
          </cell>
          <cell r="AJ815">
            <v>41829</v>
          </cell>
          <cell r="AK815">
            <v>41835</v>
          </cell>
          <cell r="AL815">
            <v>41835</v>
          </cell>
          <cell r="AM815">
            <v>41807</v>
          </cell>
          <cell r="AN815">
            <v>41838</v>
          </cell>
          <cell r="AO815">
            <v>41834</v>
          </cell>
          <cell r="BL815">
            <v>41835</v>
          </cell>
          <cell r="BM815">
            <v>41835</v>
          </cell>
          <cell r="BN815">
            <v>41842</v>
          </cell>
          <cell r="BO815">
            <v>41835</v>
          </cell>
          <cell r="BP815">
            <v>41835</v>
          </cell>
          <cell r="BQ815">
            <v>41835</v>
          </cell>
          <cell r="BR815">
            <v>41831</v>
          </cell>
          <cell r="BS815">
            <v>41835</v>
          </cell>
          <cell r="BT815">
            <v>41835</v>
          </cell>
          <cell r="BU815">
            <v>41835</v>
          </cell>
          <cell r="BV815">
            <v>41835</v>
          </cell>
          <cell r="BW815">
            <v>41835</v>
          </cell>
          <cell r="BX815">
            <v>41842</v>
          </cell>
          <cell r="BY815">
            <v>41835</v>
          </cell>
          <cell r="BZ815">
            <v>41842</v>
          </cell>
          <cell r="CA815">
            <v>41835</v>
          </cell>
          <cell r="CB815">
            <v>41835</v>
          </cell>
          <cell r="CC815">
            <v>41835</v>
          </cell>
          <cell r="CD815">
            <v>41831</v>
          </cell>
          <cell r="CE815">
            <v>41842</v>
          </cell>
        </row>
        <row r="816">
          <cell r="V816">
            <v>41834</v>
          </cell>
          <cell r="W816">
            <v>41834</v>
          </cell>
          <cell r="X816">
            <v>41802</v>
          </cell>
          <cell r="Y816">
            <v>41834</v>
          </cell>
          <cell r="Z816">
            <v>41834</v>
          </cell>
          <cell r="AA816">
            <v>41834</v>
          </cell>
          <cell r="AB816">
            <v>41837</v>
          </cell>
          <cell r="AC816">
            <v>41834</v>
          </cell>
          <cell r="AD816">
            <v>41834</v>
          </cell>
          <cell r="AE816">
            <v>41834</v>
          </cell>
          <cell r="AF816">
            <v>41834</v>
          </cell>
          <cell r="AG816">
            <v>41834</v>
          </cell>
          <cell r="AH816">
            <v>41841</v>
          </cell>
          <cell r="AI816">
            <v>41834</v>
          </cell>
          <cell r="AJ816">
            <v>41828</v>
          </cell>
          <cell r="AK816">
            <v>41834</v>
          </cell>
          <cell r="AL816">
            <v>41834</v>
          </cell>
          <cell r="AM816">
            <v>41806</v>
          </cell>
          <cell r="AN816">
            <v>41837</v>
          </cell>
          <cell r="AO816">
            <v>41831</v>
          </cell>
          <cell r="BL816">
            <v>41834</v>
          </cell>
          <cell r="BM816">
            <v>41834</v>
          </cell>
          <cell r="BN816">
            <v>41841</v>
          </cell>
          <cell r="BO816">
            <v>41834</v>
          </cell>
          <cell r="BP816">
            <v>41834</v>
          </cell>
          <cell r="BQ816">
            <v>41834</v>
          </cell>
          <cell r="BR816">
            <v>41830</v>
          </cell>
          <cell r="BS816">
            <v>41834</v>
          </cell>
          <cell r="BT816">
            <v>41834</v>
          </cell>
          <cell r="BU816">
            <v>41834</v>
          </cell>
          <cell r="BV816">
            <v>41834</v>
          </cell>
          <cell r="BW816">
            <v>41834</v>
          </cell>
          <cell r="BX816">
            <v>41841</v>
          </cell>
          <cell r="BY816">
            <v>41834</v>
          </cell>
          <cell r="BZ816">
            <v>41841</v>
          </cell>
          <cell r="CA816">
            <v>41834</v>
          </cell>
          <cell r="CB816">
            <v>41834</v>
          </cell>
          <cell r="CC816">
            <v>41834</v>
          </cell>
          <cell r="CD816">
            <v>41830</v>
          </cell>
          <cell r="CE816">
            <v>41841</v>
          </cell>
        </row>
        <row r="817">
          <cell r="V817">
            <v>41831</v>
          </cell>
          <cell r="W817">
            <v>41831</v>
          </cell>
          <cell r="X817">
            <v>41801</v>
          </cell>
          <cell r="Y817">
            <v>41831</v>
          </cell>
          <cell r="Z817">
            <v>41831</v>
          </cell>
          <cell r="AA817">
            <v>41831</v>
          </cell>
          <cell r="AB817">
            <v>41836</v>
          </cell>
          <cell r="AC817">
            <v>41831</v>
          </cell>
          <cell r="AD817">
            <v>41831</v>
          </cell>
          <cell r="AE817">
            <v>41831</v>
          </cell>
          <cell r="AF817">
            <v>41831</v>
          </cell>
          <cell r="AG817">
            <v>41831</v>
          </cell>
          <cell r="AH817">
            <v>41838</v>
          </cell>
          <cell r="AI817">
            <v>41831</v>
          </cell>
          <cell r="AJ817">
            <v>41827</v>
          </cell>
          <cell r="AK817">
            <v>41831</v>
          </cell>
          <cell r="AL817">
            <v>41831</v>
          </cell>
          <cell r="AM817">
            <v>41803</v>
          </cell>
          <cell r="AN817">
            <v>41836</v>
          </cell>
          <cell r="AO817">
            <v>41830</v>
          </cell>
          <cell r="BL817">
            <v>41831</v>
          </cell>
          <cell r="BM817">
            <v>41831</v>
          </cell>
          <cell r="BN817">
            <v>41838</v>
          </cell>
          <cell r="BO817">
            <v>41831</v>
          </cell>
          <cell r="BP817">
            <v>41831</v>
          </cell>
          <cell r="BQ817">
            <v>41831</v>
          </cell>
          <cell r="BR817">
            <v>41829</v>
          </cell>
          <cell r="BS817">
            <v>41831</v>
          </cell>
          <cell r="BT817">
            <v>41831</v>
          </cell>
          <cell r="BU817">
            <v>41831</v>
          </cell>
          <cell r="BV817">
            <v>41831</v>
          </cell>
          <cell r="BW817">
            <v>41831</v>
          </cell>
          <cell r="BX817">
            <v>41838</v>
          </cell>
          <cell r="BY817">
            <v>41831</v>
          </cell>
          <cell r="BZ817">
            <v>41838</v>
          </cell>
          <cell r="CA817">
            <v>41831</v>
          </cell>
          <cell r="CB817">
            <v>41831</v>
          </cell>
          <cell r="CC817">
            <v>41831</v>
          </cell>
          <cell r="CD817">
            <v>41829</v>
          </cell>
          <cell r="CE817">
            <v>41838</v>
          </cell>
        </row>
        <row r="818">
          <cell r="V818">
            <v>41830</v>
          </cell>
          <cell r="W818">
            <v>41830</v>
          </cell>
          <cell r="X818">
            <v>41800</v>
          </cell>
          <cell r="Y818">
            <v>41830</v>
          </cell>
          <cell r="Z818">
            <v>41830</v>
          </cell>
          <cell r="AA818">
            <v>41830</v>
          </cell>
          <cell r="AB818">
            <v>41835</v>
          </cell>
          <cell r="AC818">
            <v>41830</v>
          </cell>
          <cell r="AD818">
            <v>41830</v>
          </cell>
          <cell r="AE818">
            <v>41830</v>
          </cell>
          <cell r="AF818">
            <v>41830</v>
          </cell>
          <cell r="AG818">
            <v>41830</v>
          </cell>
          <cell r="AH818">
            <v>41837</v>
          </cell>
          <cell r="AI818">
            <v>41830</v>
          </cell>
          <cell r="AJ818">
            <v>41824</v>
          </cell>
          <cell r="AK818">
            <v>41830</v>
          </cell>
          <cell r="AL818">
            <v>41830</v>
          </cell>
          <cell r="AM818">
            <v>41802</v>
          </cell>
          <cell r="AN818">
            <v>41835</v>
          </cell>
          <cell r="AO818">
            <v>41829</v>
          </cell>
          <cell r="BL818">
            <v>41830</v>
          </cell>
          <cell r="BM818">
            <v>41830</v>
          </cell>
          <cell r="BN818">
            <v>41837</v>
          </cell>
          <cell r="BO818">
            <v>41830</v>
          </cell>
          <cell r="BP818">
            <v>41830</v>
          </cell>
          <cell r="BQ818">
            <v>41830</v>
          </cell>
          <cell r="BR818">
            <v>41828</v>
          </cell>
          <cell r="BS818">
            <v>41830</v>
          </cell>
          <cell r="BT818">
            <v>41830</v>
          </cell>
          <cell r="BU818">
            <v>41830</v>
          </cell>
          <cell r="BV818">
            <v>41830</v>
          </cell>
          <cell r="BW818">
            <v>41830</v>
          </cell>
          <cell r="BX818">
            <v>41837</v>
          </cell>
          <cell r="BY818">
            <v>41830</v>
          </cell>
          <cell r="BZ818">
            <v>41837</v>
          </cell>
          <cell r="CA818">
            <v>41830</v>
          </cell>
          <cell r="CB818">
            <v>41830</v>
          </cell>
          <cell r="CC818">
            <v>41830</v>
          </cell>
          <cell r="CD818">
            <v>41828</v>
          </cell>
          <cell r="CE818">
            <v>41837</v>
          </cell>
        </row>
        <row r="819">
          <cell r="V819">
            <v>41829</v>
          </cell>
          <cell r="W819">
            <v>41829</v>
          </cell>
          <cell r="X819">
            <v>41799</v>
          </cell>
          <cell r="Y819">
            <v>41829</v>
          </cell>
          <cell r="Z819">
            <v>41829</v>
          </cell>
          <cell r="AA819">
            <v>41829</v>
          </cell>
          <cell r="AB819">
            <v>41834</v>
          </cell>
          <cell r="AC819">
            <v>41829</v>
          </cell>
          <cell r="AD819">
            <v>41829</v>
          </cell>
          <cell r="AE819">
            <v>41829</v>
          </cell>
          <cell r="AF819">
            <v>41829</v>
          </cell>
          <cell r="AG819">
            <v>41829</v>
          </cell>
          <cell r="AH819">
            <v>41836</v>
          </cell>
          <cell r="AI819">
            <v>41829</v>
          </cell>
          <cell r="AJ819">
            <v>41823</v>
          </cell>
          <cell r="AK819">
            <v>41829</v>
          </cell>
          <cell r="AL819">
            <v>41829</v>
          </cell>
          <cell r="AM819">
            <v>41801</v>
          </cell>
          <cell r="AN819">
            <v>41834</v>
          </cell>
          <cell r="AO819">
            <v>41828</v>
          </cell>
          <cell r="BL819">
            <v>41829</v>
          </cell>
          <cell r="BM819">
            <v>41829</v>
          </cell>
          <cell r="BN819">
            <v>41836</v>
          </cell>
          <cell r="BO819">
            <v>41829</v>
          </cell>
          <cell r="BP819">
            <v>41829</v>
          </cell>
          <cell r="BQ819">
            <v>41829</v>
          </cell>
          <cell r="BR819">
            <v>41827</v>
          </cell>
          <cell r="BS819">
            <v>41829</v>
          </cell>
          <cell r="BT819">
            <v>41829</v>
          </cell>
          <cell r="BU819">
            <v>41829</v>
          </cell>
          <cell r="BV819">
            <v>41829</v>
          </cell>
          <cell r="BW819">
            <v>41829</v>
          </cell>
          <cell r="BX819">
            <v>41836</v>
          </cell>
          <cell r="BY819">
            <v>41829</v>
          </cell>
          <cell r="BZ819">
            <v>41836</v>
          </cell>
          <cell r="CA819">
            <v>41829</v>
          </cell>
          <cell r="CB819">
            <v>41829</v>
          </cell>
          <cell r="CC819">
            <v>41829</v>
          </cell>
          <cell r="CD819">
            <v>41827</v>
          </cell>
          <cell r="CE819">
            <v>41836</v>
          </cell>
        </row>
        <row r="820">
          <cell r="V820">
            <v>41828</v>
          </cell>
          <cell r="W820">
            <v>41828</v>
          </cell>
          <cell r="X820">
            <v>41796</v>
          </cell>
          <cell r="Y820">
            <v>41828</v>
          </cell>
          <cell r="Z820">
            <v>41828</v>
          </cell>
          <cell r="AA820">
            <v>41828</v>
          </cell>
          <cell r="AB820">
            <v>41831</v>
          </cell>
          <cell r="AC820">
            <v>41828</v>
          </cell>
          <cell r="AD820">
            <v>41828</v>
          </cell>
          <cell r="AE820">
            <v>41828</v>
          </cell>
          <cell r="AF820">
            <v>41828</v>
          </cell>
          <cell r="AG820">
            <v>41828</v>
          </cell>
          <cell r="AH820">
            <v>41835</v>
          </cell>
          <cell r="AI820">
            <v>41828</v>
          </cell>
          <cell r="AJ820">
            <v>41822</v>
          </cell>
          <cell r="AK820">
            <v>41828</v>
          </cell>
          <cell r="AL820">
            <v>41828</v>
          </cell>
          <cell r="AM820">
            <v>41800</v>
          </cell>
          <cell r="AN820">
            <v>41831</v>
          </cell>
          <cell r="AO820">
            <v>41827</v>
          </cell>
          <cell r="BL820">
            <v>41828</v>
          </cell>
          <cell r="BM820">
            <v>41828</v>
          </cell>
          <cell r="BN820">
            <v>41835</v>
          </cell>
          <cell r="BO820">
            <v>41828</v>
          </cell>
          <cell r="BP820">
            <v>41828</v>
          </cell>
          <cell r="BQ820">
            <v>41828</v>
          </cell>
          <cell r="BR820">
            <v>41824</v>
          </cell>
          <cell r="BS820">
            <v>41828</v>
          </cell>
          <cell r="BT820">
            <v>41828</v>
          </cell>
          <cell r="BU820">
            <v>41828</v>
          </cell>
          <cell r="BV820">
            <v>41828</v>
          </cell>
          <cell r="BW820">
            <v>41828</v>
          </cell>
          <cell r="BX820">
            <v>41835</v>
          </cell>
          <cell r="BY820">
            <v>41828</v>
          </cell>
          <cell r="BZ820">
            <v>41835</v>
          </cell>
          <cell r="CA820">
            <v>41828</v>
          </cell>
          <cell r="CB820">
            <v>41828</v>
          </cell>
          <cell r="CC820">
            <v>41828</v>
          </cell>
          <cell r="CD820">
            <v>41824</v>
          </cell>
          <cell r="CE820">
            <v>41835</v>
          </cell>
        </row>
        <row r="821">
          <cell r="V821">
            <v>41827</v>
          </cell>
          <cell r="W821">
            <v>41827</v>
          </cell>
          <cell r="X821">
            <v>41795</v>
          </cell>
          <cell r="Y821">
            <v>41827</v>
          </cell>
          <cell r="Z821">
            <v>41827</v>
          </cell>
          <cell r="AA821">
            <v>41827</v>
          </cell>
          <cell r="AB821">
            <v>41830</v>
          </cell>
          <cell r="AC821">
            <v>41827</v>
          </cell>
          <cell r="AD821">
            <v>41827</v>
          </cell>
          <cell r="AE821">
            <v>41827</v>
          </cell>
          <cell r="AF821">
            <v>41827</v>
          </cell>
          <cell r="AG821">
            <v>41827</v>
          </cell>
          <cell r="AH821">
            <v>41834</v>
          </cell>
          <cell r="AI821">
            <v>41827</v>
          </cell>
          <cell r="AJ821">
            <v>41821</v>
          </cell>
          <cell r="AK821">
            <v>41827</v>
          </cell>
          <cell r="AL821">
            <v>41827</v>
          </cell>
          <cell r="AM821">
            <v>41799</v>
          </cell>
          <cell r="AN821">
            <v>41830</v>
          </cell>
          <cell r="AO821">
            <v>41824</v>
          </cell>
          <cell r="BL821">
            <v>41827</v>
          </cell>
          <cell r="BM821">
            <v>41827</v>
          </cell>
          <cell r="BN821">
            <v>41834</v>
          </cell>
          <cell r="BO821">
            <v>41827</v>
          </cell>
          <cell r="BP821">
            <v>41827</v>
          </cell>
          <cell r="BQ821">
            <v>41827</v>
          </cell>
          <cell r="BR821">
            <v>41823</v>
          </cell>
          <cell r="BS821">
            <v>41827</v>
          </cell>
          <cell r="BT821">
            <v>41827</v>
          </cell>
          <cell r="BU821">
            <v>41827</v>
          </cell>
          <cell r="BV821">
            <v>41827</v>
          </cell>
          <cell r="BW821">
            <v>41827</v>
          </cell>
          <cell r="BX821">
            <v>41834</v>
          </cell>
          <cell r="BY821">
            <v>41827</v>
          </cell>
          <cell r="BZ821">
            <v>41834</v>
          </cell>
          <cell r="CA821">
            <v>41827</v>
          </cell>
          <cell r="CB821">
            <v>41827</v>
          </cell>
          <cell r="CC821">
            <v>41827</v>
          </cell>
          <cell r="CD821">
            <v>41823</v>
          </cell>
          <cell r="CE821">
            <v>41834</v>
          </cell>
        </row>
        <row r="822">
          <cell r="V822">
            <v>41823</v>
          </cell>
          <cell r="W822">
            <v>41823</v>
          </cell>
          <cell r="X822">
            <v>41794</v>
          </cell>
          <cell r="Y822">
            <v>41823</v>
          </cell>
          <cell r="Z822">
            <v>41823</v>
          </cell>
          <cell r="AA822">
            <v>41823</v>
          </cell>
          <cell r="AB822">
            <v>41829</v>
          </cell>
          <cell r="AC822">
            <v>41823</v>
          </cell>
          <cell r="AD822">
            <v>41823</v>
          </cell>
          <cell r="AE822">
            <v>41823</v>
          </cell>
          <cell r="AF822">
            <v>41823</v>
          </cell>
          <cell r="AG822">
            <v>41823</v>
          </cell>
          <cell r="AH822">
            <v>41831</v>
          </cell>
          <cell r="AI822">
            <v>41823</v>
          </cell>
          <cell r="AJ822">
            <v>41820</v>
          </cell>
          <cell r="AK822">
            <v>41823</v>
          </cell>
          <cell r="AL822">
            <v>41823</v>
          </cell>
          <cell r="AM822">
            <v>41796</v>
          </cell>
          <cell r="AN822">
            <v>41829</v>
          </cell>
          <cell r="AO822">
            <v>41823</v>
          </cell>
          <cell r="BL822">
            <v>41823</v>
          </cell>
          <cell r="BM822">
            <v>41823</v>
          </cell>
          <cell r="BN822">
            <v>41831</v>
          </cell>
          <cell r="BO822">
            <v>41823</v>
          </cell>
          <cell r="BP822">
            <v>41823</v>
          </cell>
          <cell r="BQ822">
            <v>41823</v>
          </cell>
          <cell r="BR822">
            <v>41822</v>
          </cell>
          <cell r="BS822">
            <v>41823</v>
          </cell>
          <cell r="BT822">
            <v>41823</v>
          </cell>
          <cell r="BU822">
            <v>41823</v>
          </cell>
          <cell r="BV822">
            <v>41823</v>
          </cell>
          <cell r="BW822">
            <v>41823</v>
          </cell>
          <cell r="BX822">
            <v>41831</v>
          </cell>
          <cell r="BY822">
            <v>41823</v>
          </cell>
          <cell r="BZ822">
            <v>41831</v>
          </cell>
          <cell r="CA822">
            <v>41823</v>
          </cell>
          <cell r="CB822">
            <v>41823</v>
          </cell>
          <cell r="CC822">
            <v>41823</v>
          </cell>
          <cell r="CD822">
            <v>41822</v>
          </cell>
          <cell r="CE822">
            <v>41831</v>
          </cell>
        </row>
        <row r="823">
          <cell r="V823">
            <v>41822</v>
          </cell>
          <cell r="W823">
            <v>41822</v>
          </cell>
          <cell r="X823">
            <v>41793</v>
          </cell>
          <cell r="Y823">
            <v>41822</v>
          </cell>
          <cell r="Z823">
            <v>41822</v>
          </cell>
          <cell r="AA823">
            <v>41822</v>
          </cell>
          <cell r="AB823">
            <v>41828</v>
          </cell>
          <cell r="AC823">
            <v>41822</v>
          </cell>
          <cell r="AD823">
            <v>41822</v>
          </cell>
          <cell r="AE823">
            <v>41822</v>
          </cell>
          <cell r="AF823">
            <v>41822</v>
          </cell>
          <cell r="AG823">
            <v>41822</v>
          </cell>
          <cell r="AH823">
            <v>41830</v>
          </cell>
          <cell r="AI823">
            <v>41822</v>
          </cell>
          <cell r="AJ823">
            <v>41817</v>
          </cell>
          <cell r="AK823">
            <v>41822</v>
          </cell>
          <cell r="AL823">
            <v>41822</v>
          </cell>
          <cell r="AM823">
            <v>41795</v>
          </cell>
          <cell r="AN823">
            <v>41828</v>
          </cell>
          <cell r="AO823">
            <v>41822</v>
          </cell>
          <cell r="BL823">
            <v>41822</v>
          </cell>
          <cell r="BM823">
            <v>41822</v>
          </cell>
          <cell r="BN823">
            <v>41830</v>
          </cell>
          <cell r="BO823">
            <v>41822</v>
          </cell>
          <cell r="BP823">
            <v>41822</v>
          </cell>
          <cell r="BQ823">
            <v>41822</v>
          </cell>
          <cell r="BR823">
            <v>41821</v>
          </cell>
          <cell r="BS823">
            <v>41822</v>
          </cell>
          <cell r="BT823">
            <v>41822</v>
          </cell>
          <cell r="BU823">
            <v>41822</v>
          </cell>
          <cell r="BV823">
            <v>41822</v>
          </cell>
          <cell r="BW823">
            <v>41822</v>
          </cell>
          <cell r="BX823">
            <v>41830</v>
          </cell>
          <cell r="BY823">
            <v>41822</v>
          </cell>
          <cell r="BZ823">
            <v>41830</v>
          </cell>
          <cell r="CA823">
            <v>41822</v>
          </cell>
          <cell r="CB823">
            <v>41822</v>
          </cell>
          <cell r="CC823">
            <v>41822</v>
          </cell>
          <cell r="CD823">
            <v>41821</v>
          </cell>
          <cell r="CE823">
            <v>41830</v>
          </cell>
        </row>
        <row r="824">
          <cell r="V824">
            <v>41821</v>
          </cell>
          <cell r="W824">
            <v>41821</v>
          </cell>
          <cell r="X824">
            <v>41792</v>
          </cell>
          <cell r="Y824">
            <v>41821</v>
          </cell>
          <cell r="Z824">
            <v>41821</v>
          </cell>
          <cell r="AA824">
            <v>41821</v>
          </cell>
          <cell r="AB824">
            <v>41827</v>
          </cell>
          <cell r="AC824">
            <v>41821</v>
          </cell>
          <cell r="AD824">
            <v>41821</v>
          </cell>
          <cell r="AE824">
            <v>41821</v>
          </cell>
          <cell r="AF824">
            <v>41821</v>
          </cell>
          <cell r="AG824">
            <v>41821</v>
          </cell>
          <cell r="AH824">
            <v>41829</v>
          </cell>
          <cell r="AI824">
            <v>41821</v>
          </cell>
          <cell r="AJ824">
            <v>41816</v>
          </cell>
          <cell r="AK824">
            <v>41821</v>
          </cell>
          <cell r="AL824">
            <v>41821</v>
          </cell>
          <cell r="AM824">
            <v>41794</v>
          </cell>
          <cell r="AN824">
            <v>41827</v>
          </cell>
          <cell r="AO824">
            <v>41821</v>
          </cell>
          <cell r="BL824">
            <v>41821</v>
          </cell>
          <cell r="BM824">
            <v>41821</v>
          </cell>
          <cell r="BN824">
            <v>41829</v>
          </cell>
          <cell r="BO824">
            <v>41821</v>
          </cell>
          <cell r="BP824">
            <v>41821</v>
          </cell>
          <cell r="BQ824">
            <v>41821</v>
          </cell>
          <cell r="BR824">
            <v>41820</v>
          </cell>
          <cell r="BS824">
            <v>41821</v>
          </cell>
          <cell r="BT824">
            <v>41821</v>
          </cell>
          <cell r="BU824">
            <v>41821</v>
          </cell>
          <cell r="BV824">
            <v>41821</v>
          </cell>
          <cell r="BW824">
            <v>41821</v>
          </cell>
          <cell r="BX824">
            <v>41829</v>
          </cell>
          <cell r="BY824">
            <v>41821</v>
          </cell>
          <cell r="BZ824">
            <v>41829</v>
          </cell>
          <cell r="CA824">
            <v>41821</v>
          </cell>
          <cell r="CB824">
            <v>41821</v>
          </cell>
          <cell r="CC824">
            <v>41821</v>
          </cell>
          <cell r="CD824">
            <v>41820</v>
          </cell>
          <cell r="CE824">
            <v>41829</v>
          </cell>
        </row>
        <row r="825">
          <cell r="V825">
            <v>41820</v>
          </cell>
          <cell r="W825">
            <v>41820</v>
          </cell>
          <cell r="X825">
            <v>41789</v>
          </cell>
          <cell r="Y825">
            <v>41820</v>
          </cell>
          <cell r="Z825">
            <v>41820</v>
          </cell>
          <cell r="AA825">
            <v>41820</v>
          </cell>
          <cell r="AB825">
            <v>41824</v>
          </cell>
          <cell r="AC825">
            <v>41820</v>
          </cell>
          <cell r="AD825">
            <v>41820</v>
          </cell>
          <cell r="AE825">
            <v>41820</v>
          </cell>
          <cell r="AF825">
            <v>41820</v>
          </cell>
          <cell r="AG825">
            <v>41820</v>
          </cell>
          <cell r="AH825">
            <v>41828</v>
          </cell>
          <cell r="AI825">
            <v>41820</v>
          </cell>
          <cell r="AJ825">
            <v>41815</v>
          </cell>
          <cell r="AK825">
            <v>41820</v>
          </cell>
          <cell r="AL825">
            <v>41820</v>
          </cell>
          <cell r="AM825">
            <v>41793</v>
          </cell>
          <cell r="AN825">
            <v>41824</v>
          </cell>
          <cell r="AO825">
            <v>41820</v>
          </cell>
          <cell r="BL825">
            <v>41820</v>
          </cell>
          <cell r="BM825">
            <v>41820</v>
          </cell>
          <cell r="BN825">
            <v>41828</v>
          </cell>
          <cell r="BO825">
            <v>41820</v>
          </cell>
          <cell r="BP825">
            <v>41820</v>
          </cell>
          <cell r="BQ825">
            <v>41820</v>
          </cell>
          <cell r="BR825">
            <v>41817</v>
          </cell>
          <cell r="BS825">
            <v>41820</v>
          </cell>
          <cell r="BT825">
            <v>41820</v>
          </cell>
          <cell r="BU825">
            <v>41820</v>
          </cell>
          <cell r="BV825">
            <v>41820</v>
          </cell>
          <cell r="BW825">
            <v>41820</v>
          </cell>
          <cell r="BX825">
            <v>41828</v>
          </cell>
          <cell r="BY825">
            <v>41820</v>
          </cell>
          <cell r="BZ825">
            <v>41828</v>
          </cell>
          <cell r="CA825">
            <v>41820</v>
          </cell>
          <cell r="CB825">
            <v>41820</v>
          </cell>
          <cell r="CC825">
            <v>41820</v>
          </cell>
          <cell r="CD825">
            <v>41817</v>
          </cell>
          <cell r="CE825">
            <v>41828</v>
          </cell>
        </row>
        <row r="826">
          <cell r="V826">
            <v>41817</v>
          </cell>
          <cell r="W826">
            <v>41817</v>
          </cell>
          <cell r="X826">
            <v>41788</v>
          </cell>
          <cell r="Y826">
            <v>41817</v>
          </cell>
          <cell r="Z826">
            <v>41817</v>
          </cell>
          <cell r="AA826">
            <v>41817</v>
          </cell>
          <cell r="AB826">
            <v>41823</v>
          </cell>
          <cell r="AC826">
            <v>41817</v>
          </cell>
          <cell r="AD826">
            <v>41817</v>
          </cell>
          <cell r="AE826">
            <v>41817</v>
          </cell>
          <cell r="AF826">
            <v>41817</v>
          </cell>
          <cell r="AG826">
            <v>41817</v>
          </cell>
          <cell r="AH826">
            <v>41827</v>
          </cell>
          <cell r="AI826">
            <v>41817</v>
          </cell>
          <cell r="AJ826">
            <v>41814</v>
          </cell>
          <cell r="AK826">
            <v>41817</v>
          </cell>
          <cell r="AL826">
            <v>41817</v>
          </cell>
          <cell r="AM826">
            <v>41792</v>
          </cell>
          <cell r="AN826">
            <v>41823</v>
          </cell>
          <cell r="AO826">
            <v>41817</v>
          </cell>
          <cell r="BL826">
            <v>41817</v>
          </cell>
          <cell r="BM826">
            <v>41817</v>
          </cell>
          <cell r="BN826">
            <v>41827</v>
          </cell>
          <cell r="BO826">
            <v>41817</v>
          </cell>
          <cell r="BP826">
            <v>41817</v>
          </cell>
          <cell r="BQ826">
            <v>41817</v>
          </cell>
          <cell r="BR826">
            <v>41816</v>
          </cell>
          <cell r="BS826">
            <v>41817</v>
          </cell>
          <cell r="BT826">
            <v>41817</v>
          </cell>
          <cell r="BU826">
            <v>41817</v>
          </cell>
          <cell r="BV826">
            <v>41817</v>
          </cell>
          <cell r="BW826">
            <v>41817</v>
          </cell>
          <cell r="BX826">
            <v>41827</v>
          </cell>
          <cell r="BY826">
            <v>41817</v>
          </cell>
          <cell r="BZ826">
            <v>41827</v>
          </cell>
          <cell r="CA826">
            <v>41817</v>
          </cell>
          <cell r="CB826">
            <v>41817</v>
          </cell>
          <cell r="CC826">
            <v>41817</v>
          </cell>
          <cell r="CD826">
            <v>41816</v>
          </cell>
          <cell r="CE826">
            <v>41827</v>
          </cell>
        </row>
        <row r="827">
          <cell r="V827">
            <v>41816</v>
          </cell>
          <cell r="W827">
            <v>41816</v>
          </cell>
          <cell r="X827">
            <v>41787</v>
          </cell>
          <cell r="Y827">
            <v>41816</v>
          </cell>
          <cell r="Z827">
            <v>41816</v>
          </cell>
          <cell r="AA827">
            <v>41816</v>
          </cell>
          <cell r="AB827">
            <v>41822</v>
          </cell>
          <cell r="AC827">
            <v>41816</v>
          </cell>
          <cell r="AD827">
            <v>41816</v>
          </cell>
          <cell r="AE827">
            <v>41816</v>
          </cell>
          <cell r="AF827">
            <v>41816</v>
          </cell>
          <cell r="AG827">
            <v>41816</v>
          </cell>
          <cell r="AH827">
            <v>41824</v>
          </cell>
          <cell r="AI827">
            <v>41816</v>
          </cell>
          <cell r="AJ827">
            <v>41813</v>
          </cell>
          <cell r="AK827">
            <v>41816</v>
          </cell>
          <cell r="AL827">
            <v>41816</v>
          </cell>
          <cell r="AM827">
            <v>41789</v>
          </cell>
          <cell r="AN827">
            <v>41822</v>
          </cell>
          <cell r="AO827">
            <v>41816</v>
          </cell>
          <cell r="BL827">
            <v>41816</v>
          </cell>
          <cell r="BM827">
            <v>41816</v>
          </cell>
          <cell r="BN827">
            <v>41824</v>
          </cell>
          <cell r="BO827">
            <v>41816</v>
          </cell>
          <cell r="BP827">
            <v>41816</v>
          </cell>
          <cell r="BQ827">
            <v>41816</v>
          </cell>
          <cell r="BR827">
            <v>41815</v>
          </cell>
          <cell r="BS827">
            <v>41816</v>
          </cell>
          <cell r="BT827">
            <v>41816</v>
          </cell>
          <cell r="BU827">
            <v>41816</v>
          </cell>
          <cell r="BV827">
            <v>41816</v>
          </cell>
          <cell r="BW827">
            <v>41816</v>
          </cell>
          <cell r="BX827">
            <v>41824</v>
          </cell>
          <cell r="BY827">
            <v>41816</v>
          </cell>
          <cell r="BZ827">
            <v>41824</v>
          </cell>
          <cell r="CA827">
            <v>41816</v>
          </cell>
          <cell r="CB827">
            <v>41816</v>
          </cell>
          <cell r="CC827">
            <v>41816</v>
          </cell>
          <cell r="CD827">
            <v>41815</v>
          </cell>
          <cell r="CE827">
            <v>41824</v>
          </cell>
        </row>
        <row r="828">
          <cell r="V828">
            <v>41815</v>
          </cell>
          <cell r="W828">
            <v>41815</v>
          </cell>
          <cell r="X828">
            <v>41786</v>
          </cell>
          <cell r="Y828">
            <v>41815</v>
          </cell>
          <cell r="Z828">
            <v>41815</v>
          </cell>
          <cell r="AA828">
            <v>41815</v>
          </cell>
          <cell r="AB828">
            <v>41821</v>
          </cell>
          <cell r="AC828">
            <v>41815</v>
          </cell>
          <cell r="AD828">
            <v>41815</v>
          </cell>
          <cell r="AE828">
            <v>41815</v>
          </cell>
          <cell r="AF828">
            <v>41815</v>
          </cell>
          <cell r="AG828">
            <v>41815</v>
          </cell>
          <cell r="AH828">
            <v>41823</v>
          </cell>
          <cell r="AI828">
            <v>41815</v>
          </cell>
          <cell r="AJ828">
            <v>41810</v>
          </cell>
          <cell r="AK828">
            <v>41815</v>
          </cell>
          <cell r="AL828">
            <v>41815</v>
          </cell>
          <cell r="AM828">
            <v>41788</v>
          </cell>
          <cell r="AN828">
            <v>41821</v>
          </cell>
          <cell r="AO828">
            <v>41815</v>
          </cell>
          <cell r="BL828">
            <v>41815</v>
          </cell>
          <cell r="BM828">
            <v>41815</v>
          </cell>
          <cell r="BN828">
            <v>41823</v>
          </cell>
          <cell r="BO828">
            <v>41815</v>
          </cell>
          <cell r="BP828">
            <v>41815</v>
          </cell>
          <cell r="BQ828">
            <v>41815</v>
          </cell>
          <cell r="BR828">
            <v>41814</v>
          </cell>
          <cell r="BS828">
            <v>41815</v>
          </cell>
          <cell r="BT828">
            <v>41815</v>
          </cell>
          <cell r="BU828">
            <v>41815</v>
          </cell>
          <cell r="BV828">
            <v>41815</v>
          </cell>
          <cell r="BW828">
            <v>41815</v>
          </cell>
          <cell r="BX828">
            <v>41823</v>
          </cell>
          <cell r="BY828">
            <v>41815</v>
          </cell>
          <cell r="BZ828">
            <v>41823</v>
          </cell>
          <cell r="CA828">
            <v>41815</v>
          </cell>
          <cell r="CB828">
            <v>41815</v>
          </cell>
          <cell r="CC828">
            <v>41815</v>
          </cell>
          <cell r="CD828">
            <v>41814</v>
          </cell>
          <cell r="CE828">
            <v>41823</v>
          </cell>
        </row>
        <row r="829">
          <cell r="V829">
            <v>41814</v>
          </cell>
          <cell r="W829">
            <v>41814</v>
          </cell>
          <cell r="X829">
            <v>41782</v>
          </cell>
          <cell r="Y829">
            <v>41814</v>
          </cell>
          <cell r="Z829">
            <v>41814</v>
          </cell>
          <cell r="AA829">
            <v>41814</v>
          </cell>
          <cell r="AB829">
            <v>41820</v>
          </cell>
          <cell r="AC829">
            <v>41814</v>
          </cell>
          <cell r="AD829">
            <v>41814</v>
          </cell>
          <cell r="AE829">
            <v>41814</v>
          </cell>
          <cell r="AF829">
            <v>41814</v>
          </cell>
          <cell r="AG829">
            <v>41814</v>
          </cell>
          <cell r="AH829">
            <v>41822</v>
          </cell>
          <cell r="AI829">
            <v>41814</v>
          </cell>
          <cell r="AJ829">
            <v>41809</v>
          </cell>
          <cell r="AK829">
            <v>41814</v>
          </cell>
          <cell r="AL829">
            <v>41814</v>
          </cell>
          <cell r="AM829">
            <v>41787</v>
          </cell>
          <cell r="AN829">
            <v>41820</v>
          </cell>
          <cell r="AO829">
            <v>41814</v>
          </cell>
          <cell r="BL829">
            <v>41814</v>
          </cell>
          <cell r="BM829">
            <v>41814</v>
          </cell>
          <cell r="BN829">
            <v>41822</v>
          </cell>
          <cell r="BO829">
            <v>41814</v>
          </cell>
          <cell r="BP829">
            <v>41814</v>
          </cell>
          <cell r="BQ829">
            <v>41814</v>
          </cell>
          <cell r="BR829">
            <v>41813</v>
          </cell>
          <cell r="BS829">
            <v>41814</v>
          </cell>
          <cell r="BT829">
            <v>41814</v>
          </cell>
          <cell r="BU829">
            <v>41814</v>
          </cell>
          <cell r="BV829">
            <v>41814</v>
          </cell>
          <cell r="BW829">
            <v>41814</v>
          </cell>
          <cell r="BX829">
            <v>41822</v>
          </cell>
          <cell r="BY829">
            <v>41814</v>
          </cell>
          <cell r="BZ829">
            <v>41822</v>
          </cell>
          <cell r="CA829">
            <v>41814</v>
          </cell>
          <cell r="CB829">
            <v>41814</v>
          </cell>
          <cell r="CC829">
            <v>41814</v>
          </cell>
          <cell r="CD829">
            <v>41813</v>
          </cell>
          <cell r="CE829">
            <v>41822</v>
          </cell>
        </row>
        <row r="830">
          <cell r="V830">
            <v>41813</v>
          </cell>
          <cell r="W830">
            <v>41813</v>
          </cell>
          <cell r="X830">
            <v>41781</v>
          </cell>
          <cell r="Y830">
            <v>41813</v>
          </cell>
          <cell r="Z830">
            <v>41813</v>
          </cell>
          <cell r="AA830">
            <v>41813</v>
          </cell>
          <cell r="AB830">
            <v>41817</v>
          </cell>
          <cell r="AC830">
            <v>41813</v>
          </cell>
          <cell r="AD830">
            <v>41813</v>
          </cell>
          <cell r="AE830">
            <v>41813</v>
          </cell>
          <cell r="AF830">
            <v>41813</v>
          </cell>
          <cell r="AG830">
            <v>41813</v>
          </cell>
          <cell r="AH830">
            <v>41821</v>
          </cell>
          <cell r="AI830">
            <v>41813</v>
          </cell>
          <cell r="AJ830">
            <v>41808</v>
          </cell>
          <cell r="AK830">
            <v>41813</v>
          </cell>
          <cell r="AL830">
            <v>41813</v>
          </cell>
          <cell r="AM830">
            <v>41786</v>
          </cell>
          <cell r="AN830">
            <v>41817</v>
          </cell>
          <cell r="AO830">
            <v>41813</v>
          </cell>
          <cell r="BL830">
            <v>41813</v>
          </cell>
          <cell r="BM830">
            <v>41813</v>
          </cell>
          <cell r="BN830">
            <v>41821</v>
          </cell>
          <cell r="BO830">
            <v>41813</v>
          </cell>
          <cell r="BP830">
            <v>41813</v>
          </cell>
          <cell r="BQ830">
            <v>41813</v>
          </cell>
          <cell r="BR830">
            <v>41810</v>
          </cell>
          <cell r="BS830">
            <v>41813</v>
          </cell>
          <cell r="BT830">
            <v>41813</v>
          </cell>
          <cell r="BU830">
            <v>41813</v>
          </cell>
          <cell r="BV830">
            <v>41813</v>
          </cell>
          <cell r="BW830">
            <v>41813</v>
          </cell>
          <cell r="BX830">
            <v>41821</v>
          </cell>
          <cell r="BY830">
            <v>41813</v>
          </cell>
          <cell r="BZ830">
            <v>41821</v>
          </cell>
          <cell r="CA830">
            <v>41813</v>
          </cell>
          <cell r="CB830">
            <v>41813</v>
          </cell>
          <cell r="CC830">
            <v>41813</v>
          </cell>
          <cell r="CD830">
            <v>41810</v>
          </cell>
          <cell r="CE830">
            <v>41821</v>
          </cell>
        </row>
        <row r="831">
          <cell r="V831">
            <v>41810</v>
          </cell>
          <cell r="W831">
            <v>41810</v>
          </cell>
          <cell r="X831">
            <v>41780</v>
          </cell>
          <cell r="Y831">
            <v>41810</v>
          </cell>
          <cell r="Z831">
            <v>41810</v>
          </cell>
          <cell r="AA831">
            <v>41810</v>
          </cell>
          <cell r="AB831">
            <v>41816</v>
          </cell>
          <cell r="AC831">
            <v>41810</v>
          </cell>
          <cell r="AD831">
            <v>41810</v>
          </cell>
          <cell r="AE831">
            <v>41810</v>
          </cell>
          <cell r="AF831">
            <v>41810</v>
          </cell>
          <cell r="AG831">
            <v>41810</v>
          </cell>
          <cell r="AH831">
            <v>41820</v>
          </cell>
          <cell r="AI831">
            <v>41810</v>
          </cell>
          <cell r="AJ831">
            <v>41807</v>
          </cell>
          <cell r="AK831">
            <v>41810</v>
          </cell>
          <cell r="AL831">
            <v>41810</v>
          </cell>
          <cell r="AM831">
            <v>41785</v>
          </cell>
          <cell r="AN831">
            <v>41816</v>
          </cell>
          <cell r="AO831">
            <v>41810</v>
          </cell>
          <cell r="BL831">
            <v>41810</v>
          </cell>
          <cell r="BM831">
            <v>41810</v>
          </cell>
          <cell r="BN831">
            <v>41820</v>
          </cell>
          <cell r="BO831">
            <v>41810</v>
          </cell>
          <cell r="BP831">
            <v>41810</v>
          </cell>
          <cell r="BQ831">
            <v>41810</v>
          </cell>
          <cell r="BR831">
            <v>41809</v>
          </cell>
          <cell r="BS831">
            <v>41810</v>
          </cell>
          <cell r="BT831">
            <v>41810</v>
          </cell>
          <cell r="BU831">
            <v>41810</v>
          </cell>
          <cell r="BV831">
            <v>41810</v>
          </cell>
          <cell r="BW831">
            <v>41810</v>
          </cell>
          <cell r="BX831">
            <v>41820</v>
          </cell>
          <cell r="BY831">
            <v>41810</v>
          </cell>
          <cell r="BZ831">
            <v>41820</v>
          </cell>
          <cell r="CA831">
            <v>41810</v>
          </cell>
          <cell r="CB831">
            <v>41810</v>
          </cell>
          <cell r="CC831">
            <v>41810</v>
          </cell>
          <cell r="CD831">
            <v>41809</v>
          </cell>
          <cell r="CE831">
            <v>41820</v>
          </cell>
        </row>
        <row r="832">
          <cell r="V832">
            <v>41809</v>
          </cell>
          <cell r="W832">
            <v>41809</v>
          </cell>
          <cell r="X832">
            <v>41779</v>
          </cell>
          <cell r="Y832">
            <v>41809</v>
          </cell>
          <cell r="Z832">
            <v>41809</v>
          </cell>
          <cell r="AA832">
            <v>41809</v>
          </cell>
          <cell r="AB832">
            <v>41815</v>
          </cell>
          <cell r="AC832">
            <v>41809</v>
          </cell>
          <cell r="AD832">
            <v>41809</v>
          </cell>
          <cell r="AE832">
            <v>41809</v>
          </cell>
          <cell r="AF832">
            <v>41809</v>
          </cell>
          <cell r="AG832">
            <v>41809</v>
          </cell>
          <cell r="AH832">
            <v>41817</v>
          </cell>
          <cell r="AI832">
            <v>41809</v>
          </cell>
          <cell r="AJ832">
            <v>41806</v>
          </cell>
          <cell r="AK832">
            <v>41809</v>
          </cell>
          <cell r="AL832">
            <v>41809</v>
          </cell>
          <cell r="AM832">
            <v>41782</v>
          </cell>
          <cell r="AN832">
            <v>41815</v>
          </cell>
          <cell r="AO832">
            <v>41809</v>
          </cell>
          <cell r="BL832">
            <v>41809</v>
          </cell>
          <cell r="BM832">
            <v>41809</v>
          </cell>
          <cell r="BN832">
            <v>41817</v>
          </cell>
          <cell r="BO832">
            <v>41809</v>
          </cell>
          <cell r="BP832">
            <v>41809</v>
          </cell>
          <cell r="BQ832">
            <v>41809</v>
          </cell>
          <cell r="BR832">
            <v>41808</v>
          </cell>
          <cell r="BS832">
            <v>41809</v>
          </cell>
          <cell r="BT832">
            <v>41809</v>
          </cell>
          <cell r="BU832">
            <v>41809</v>
          </cell>
          <cell r="BV832">
            <v>41809</v>
          </cell>
          <cell r="BW832">
            <v>41809</v>
          </cell>
          <cell r="BX832">
            <v>41817</v>
          </cell>
          <cell r="BY832">
            <v>41809</v>
          </cell>
          <cell r="BZ832">
            <v>41817</v>
          </cell>
          <cell r="CA832">
            <v>41809</v>
          </cell>
          <cell r="CB832">
            <v>41809</v>
          </cell>
          <cell r="CC832">
            <v>41809</v>
          </cell>
          <cell r="CD832">
            <v>41808</v>
          </cell>
          <cell r="CE832">
            <v>41817</v>
          </cell>
        </row>
        <row r="833">
          <cell r="V833">
            <v>41808</v>
          </cell>
          <cell r="W833">
            <v>41808</v>
          </cell>
          <cell r="X833">
            <v>41778</v>
          </cell>
          <cell r="Y833">
            <v>41808</v>
          </cell>
          <cell r="Z833">
            <v>41808</v>
          </cell>
          <cell r="AA833">
            <v>41808</v>
          </cell>
          <cell r="AB833">
            <v>41814</v>
          </cell>
          <cell r="AC833">
            <v>41808</v>
          </cell>
          <cell r="AD833">
            <v>41808</v>
          </cell>
          <cell r="AE833">
            <v>41808</v>
          </cell>
          <cell r="AF833">
            <v>41808</v>
          </cell>
          <cell r="AG833">
            <v>41808</v>
          </cell>
          <cell r="AH833">
            <v>41816</v>
          </cell>
          <cell r="AI833">
            <v>41808</v>
          </cell>
          <cell r="AJ833">
            <v>41803</v>
          </cell>
          <cell r="AK833">
            <v>41808</v>
          </cell>
          <cell r="AL833">
            <v>41808</v>
          </cell>
          <cell r="AM833">
            <v>41781</v>
          </cell>
          <cell r="AN833">
            <v>41814</v>
          </cell>
          <cell r="AO833">
            <v>41808</v>
          </cell>
          <cell r="BL833">
            <v>41808</v>
          </cell>
          <cell r="BM833">
            <v>41808</v>
          </cell>
          <cell r="BN833">
            <v>41816</v>
          </cell>
          <cell r="BO833">
            <v>41808</v>
          </cell>
          <cell r="BP833">
            <v>41808</v>
          </cell>
          <cell r="BQ833">
            <v>41808</v>
          </cell>
          <cell r="BR833">
            <v>41807</v>
          </cell>
          <cell r="BS833">
            <v>41808</v>
          </cell>
          <cell r="BT833">
            <v>41808</v>
          </cell>
          <cell r="BU833">
            <v>41808</v>
          </cell>
          <cell r="BV833">
            <v>41808</v>
          </cell>
          <cell r="BW833">
            <v>41808</v>
          </cell>
          <cell r="BX833">
            <v>41816</v>
          </cell>
          <cell r="BY833">
            <v>41808</v>
          </cell>
          <cell r="BZ833">
            <v>41816</v>
          </cell>
          <cell r="CA833">
            <v>41808</v>
          </cell>
          <cell r="CB833">
            <v>41808</v>
          </cell>
          <cell r="CC833">
            <v>41808</v>
          </cell>
          <cell r="CD833">
            <v>41807</v>
          </cell>
          <cell r="CE833">
            <v>41816</v>
          </cell>
        </row>
        <row r="834">
          <cell r="V834">
            <v>41807</v>
          </cell>
          <cell r="W834">
            <v>41807</v>
          </cell>
          <cell r="X834">
            <v>41775</v>
          </cell>
          <cell r="Y834">
            <v>41807</v>
          </cell>
          <cell r="Z834">
            <v>41807</v>
          </cell>
          <cell r="AA834">
            <v>41807</v>
          </cell>
          <cell r="AB834">
            <v>41813</v>
          </cell>
          <cell r="AC834">
            <v>41807</v>
          </cell>
          <cell r="AD834">
            <v>41807</v>
          </cell>
          <cell r="AE834">
            <v>41807</v>
          </cell>
          <cell r="AF834">
            <v>41807</v>
          </cell>
          <cell r="AG834">
            <v>41807</v>
          </cell>
          <cell r="AH834">
            <v>41815</v>
          </cell>
          <cell r="AI834">
            <v>41807</v>
          </cell>
          <cell r="AJ834">
            <v>41802</v>
          </cell>
          <cell r="AK834">
            <v>41807</v>
          </cell>
          <cell r="AL834">
            <v>41807</v>
          </cell>
          <cell r="AM834">
            <v>41780</v>
          </cell>
          <cell r="AN834">
            <v>41813</v>
          </cell>
          <cell r="AO834">
            <v>41807</v>
          </cell>
          <cell r="BL834">
            <v>41807</v>
          </cell>
          <cell r="BM834">
            <v>41807</v>
          </cell>
          <cell r="BN834">
            <v>41815</v>
          </cell>
          <cell r="BO834">
            <v>41807</v>
          </cell>
          <cell r="BP834">
            <v>41807</v>
          </cell>
          <cell r="BQ834">
            <v>41807</v>
          </cell>
          <cell r="BR834">
            <v>41806</v>
          </cell>
          <cell r="BS834">
            <v>41807</v>
          </cell>
          <cell r="BT834">
            <v>41807</v>
          </cell>
          <cell r="BU834">
            <v>41807</v>
          </cell>
          <cell r="BV834">
            <v>41807</v>
          </cell>
          <cell r="BW834">
            <v>41807</v>
          </cell>
          <cell r="BX834">
            <v>41815</v>
          </cell>
          <cell r="BY834">
            <v>41807</v>
          </cell>
          <cell r="BZ834">
            <v>41815</v>
          </cell>
          <cell r="CA834">
            <v>41807</v>
          </cell>
          <cell r="CB834">
            <v>41807</v>
          </cell>
          <cell r="CC834">
            <v>41807</v>
          </cell>
          <cell r="CD834">
            <v>41806</v>
          </cell>
          <cell r="CE834">
            <v>41815</v>
          </cell>
        </row>
        <row r="835">
          <cell r="V835">
            <v>41806</v>
          </cell>
          <cell r="W835">
            <v>41806</v>
          </cell>
          <cell r="X835">
            <v>41774</v>
          </cell>
          <cell r="Y835">
            <v>41806</v>
          </cell>
          <cell r="Z835">
            <v>41806</v>
          </cell>
          <cell r="AA835">
            <v>41806</v>
          </cell>
          <cell r="AB835">
            <v>41810</v>
          </cell>
          <cell r="AC835">
            <v>41806</v>
          </cell>
          <cell r="AD835">
            <v>41806</v>
          </cell>
          <cell r="AE835">
            <v>41806</v>
          </cell>
          <cell r="AF835">
            <v>41806</v>
          </cell>
          <cell r="AG835">
            <v>41806</v>
          </cell>
          <cell r="AH835">
            <v>41814</v>
          </cell>
          <cell r="AI835">
            <v>41806</v>
          </cell>
          <cell r="AJ835">
            <v>41801</v>
          </cell>
          <cell r="AK835">
            <v>41806</v>
          </cell>
          <cell r="AL835">
            <v>41806</v>
          </cell>
          <cell r="AM835">
            <v>41779</v>
          </cell>
          <cell r="AN835">
            <v>41810</v>
          </cell>
          <cell r="AO835">
            <v>41806</v>
          </cell>
          <cell r="BL835">
            <v>41806</v>
          </cell>
          <cell r="BM835">
            <v>41806</v>
          </cell>
          <cell r="BN835">
            <v>41814</v>
          </cell>
          <cell r="BO835">
            <v>41806</v>
          </cell>
          <cell r="BP835">
            <v>41806</v>
          </cell>
          <cell r="BQ835">
            <v>41806</v>
          </cell>
          <cell r="BR835">
            <v>41803</v>
          </cell>
          <cell r="BS835">
            <v>41806</v>
          </cell>
          <cell r="BT835">
            <v>41806</v>
          </cell>
          <cell r="BU835">
            <v>41806</v>
          </cell>
          <cell r="BV835">
            <v>41806</v>
          </cell>
          <cell r="BW835">
            <v>41806</v>
          </cell>
          <cell r="BX835">
            <v>41814</v>
          </cell>
          <cell r="BY835">
            <v>41806</v>
          </cell>
          <cell r="BZ835">
            <v>41814</v>
          </cell>
          <cell r="CA835">
            <v>41806</v>
          </cell>
          <cell r="CB835">
            <v>41806</v>
          </cell>
          <cell r="CC835">
            <v>41806</v>
          </cell>
          <cell r="CD835">
            <v>41803</v>
          </cell>
          <cell r="CE835">
            <v>41814</v>
          </cell>
        </row>
        <row r="836">
          <cell r="V836">
            <v>41803</v>
          </cell>
          <cell r="W836">
            <v>41803</v>
          </cell>
          <cell r="X836">
            <v>41773</v>
          </cell>
          <cell r="Y836">
            <v>41803</v>
          </cell>
          <cell r="Z836">
            <v>41803</v>
          </cell>
          <cell r="AA836">
            <v>41803</v>
          </cell>
          <cell r="AB836">
            <v>41809</v>
          </cell>
          <cell r="AC836">
            <v>41803</v>
          </cell>
          <cell r="AD836">
            <v>41803</v>
          </cell>
          <cell r="AE836">
            <v>41803</v>
          </cell>
          <cell r="AF836">
            <v>41803</v>
          </cell>
          <cell r="AG836">
            <v>41803</v>
          </cell>
          <cell r="AH836">
            <v>41813</v>
          </cell>
          <cell r="AI836">
            <v>41803</v>
          </cell>
          <cell r="AJ836">
            <v>41800</v>
          </cell>
          <cell r="AK836">
            <v>41803</v>
          </cell>
          <cell r="AL836">
            <v>41803</v>
          </cell>
          <cell r="AM836">
            <v>41778</v>
          </cell>
          <cell r="AN836">
            <v>41809</v>
          </cell>
          <cell r="AO836">
            <v>41803</v>
          </cell>
          <cell r="BL836">
            <v>41803</v>
          </cell>
          <cell r="BM836">
            <v>41803</v>
          </cell>
          <cell r="BN836">
            <v>41813</v>
          </cell>
          <cell r="BO836">
            <v>41803</v>
          </cell>
          <cell r="BP836">
            <v>41803</v>
          </cell>
          <cell r="BQ836">
            <v>41803</v>
          </cell>
          <cell r="BR836">
            <v>41802</v>
          </cell>
          <cell r="BS836">
            <v>41803</v>
          </cell>
          <cell r="BT836">
            <v>41803</v>
          </cell>
          <cell r="BU836">
            <v>41803</v>
          </cell>
          <cell r="BV836">
            <v>41803</v>
          </cell>
          <cell r="BW836">
            <v>41803</v>
          </cell>
          <cell r="BX836">
            <v>41813</v>
          </cell>
          <cell r="BY836">
            <v>41803</v>
          </cell>
          <cell r="BZ836">
            <v>41813</v>
          </cell>
          <cell r="CA836">
            <v>41803</v>
          </cell>
          <cell r="CB836">
            <v>41803</v>
          </cell>
          <cell r="CC836">
            <v>41803</v>
          </cell>
          <cell r="CD836">
            <v>41802</v>
          </cell>
          <cell r="CE836">
            <v>41813</v>
          </cell>
        </row>
        <row r="837">
          <cell r="V837">
            <v>41802</v>
          </cell>
          <cell r="W837">
            <v>41802</v>
          </cell>
          <cell r="X837">
            <v>41772</v>
          </cell>
          <cell r="Y837">
            <v>41802</v>
          </cell>
          <cell r="Z837">
            <v>41802</v>
          </cell>
          <cell r="AA837">
            <v>41802</v>
          </cell>
          <cell r="AB837">
            <v>41808</v>
          </cell>
          <cell r="AC837">
            <v>41802</v>
          </cell>
          <cell r="AD837">
            <v>41802</v>
          </cell>
          <cell r="AE837">
            <v>41802</v>
          </cell>
          <cell r="AF837">
            <v>41802</v>
          </cell>
          <cell r="AG837">
            <v>41802</v>
          </cell>
          <cell r="AH837">
            <v>41810</v>
          </cell>
          <cell r="AI837">
            <v>41802</v>
          </cell>
          <cell r="AJ837">
            <v>41796</v>
          </cell>
          <cell r="AK837">
            <v>41802</v>
          </cell>
          <cell r="AL837">
            <v>41802</v>
          </cell>
          <cell r="AM837">
            <v>41775</v>
          </cell>
          <cell r="AN837">
            <v>41808</v>
          </cell>
          <cell r="AO837">
            <v>41802</v>
          </cell>
          <cell r="BL837">
            <v>41802</v>
          </cell>
          <cell r="BM837">
            <v>41802</v>
          </cell>
          <cell r="BN837">
            <v>41810</v>
          </cell>
          <cell r="BO837">
            <v>41802</v>
          </cell>
          <cell r="BP837">
            <v>41802</v>
          </cell>
          <cell r="BQ837">
            <v>41802</v>
          </cell>
          <cell r="BR837">
            <v>41801</v>
          </cell>
          <cell r="BS837">
            <v>41802</v>
          </cell>
          <cell r="BT837">
            <v>41802</v>
          </cell>
          <cell r="BU837">
            <v>41802</v>
          </cell>
          <cell r="BV837">
            <v>41802</v>
          </cell>
          <cell r="BW837">
            <v>41802</v>
          </cell>
          <cell r="BX837">
            <v>41810</v>
          </cell>
          <cell r="BY837">
            <v>41802</v>
          </cell>
          <cell r="BZ837">
            <v>41810</v>
          </cell>
          <cell r="CA837">
            <v>41802</v>
          </cell>
          <cell r="CB837">
            <v>41802</v>
          </cell>
          <cell r="CC837">
            <v>41802</v>
          </cell>
          <cell r="CD837">
            <v>41801</v>
          </cell>
          <cell r="CE837">
            <v>41810</v>
          </cell>
        </row>
        <row r="838">
          <cell r="V838">
            <v>41801</v>
          </cell>
          <cell r="W838">
            <v>41801</v>
          </cell>
          <cell r="X838">
            <v>41771</v>
          </cell>
          <cell r="Y838">
            <v>41801</v>
          </cell>
          <cell r="Z838">
            <v>41801</v>
          </cell>
          <cell r="AA838">
            <v>41801</v>
          </cell>
          <cell r="AB838">
            <v>41807</v>
          </cell>
          <cell r="AC838">
            <v>41801</v>
          </cell>
          <cell r="AD838">
            <v>41801</v>
          </cell>
          <cell r="AE838">
            <v>41801</v>
          </cell>
          <cell r="AF838">
            <v>41801</v>
          </cell>
          <cell r="AG838">
            <v>41801</v>
          </cell>
          <cell r="AH838">
            <v>41809</v>
          </cell>
          <cell r="AI838">
            <v>41801</v>
          </cell>
          <cell r="AJ838">
            <v>41794</v>
          </cell>
          <cell r="AK838">
            <v>41801</v>
          </cell>
          <cell r="AL838">
            <v>41801</v>
          </cell>
          <cell r="AM838">
            <v>41774</v>
          </cell>
          <cell r="AN838">
            <v>41807</v>
          </cell>
          <cell r="AO838">
            <v>41801</v>
          </cell>
          <cell r="BL838">
            <v>41801</v>
          </cell>
          <cell r="BM838">
            <v>41801</v>
          </cell>
          <cell r="BN838">
            <v>41809</v>
          </cell>
          <cell r="BO838">
            <v>41801</v>
          </cell>
          <cell r="BP838">
            <v>41801</v>
          </cell>
          <cell r="BQ838">
            <v>41801</v>
          </cell>
          <cell r="BR838">
            <v>41800</v>
          </cell>
          <cell r="BS838">
            <v>41801</v>
          </cell>
          <cell r="BT838">
            <v>41801</v>
          </cell>
          <cell r="BU838">
            <v>41801</v>
          </cell>
          <cell r="BV838">
            <v>41801</v>
          </cell>
          <cell r="BW838">
            <v>41801</v>
          </cell>
          <cell r="BX838">
            <v>41809</v>
          </cell>
          <cell r="BY838">
            <v>41801</v>
          </cell>
          <cell r="BZ838">
            <v>41809</v>
          </cell>
          <cell r="CA838">
            <v>41801</v>
          </cell>
          <cell r="CB838">
            <v>41801</v>
          </cell>
          <cell r="CC838">
            <v>41801</v>
          </cell>
          <cell r="CD838">
            <v>41800</v>
          </cell>
          <cell r="CE838">
            <v>41809</v>
          </cell>
        </row>
        <row r="839">
          <cell r="V839">
            <v>41800</v>
          </cell>
          <cell r="W839">
            <v>41800</v>
          </cell>
          <cell r="X839">
            <v>41768</v>
          </cell>
          <cell r="Y839">
            <v>41800</v>
          </cell>
          <cell r="Z839">
            <v>41800</v>
          </cell>
          <cell r="AA839">
            <v>41800</v>
          </cell>
          <cell r="AB839">
            <v>41806</v>
          </cell>
          <cell r="AC839">
            <v>41800</v>
          </cell>
          <cell r="AD839">
            <v>41800</v>
          </cell>
          <cell r="AE839">
            <v>41800</v>
          </cell>
          <cell r="AF839">
            <v>41800</v>
          </cell>
          <cell r="AG839">
            <v>41800</v>
          </cell>
          <cell r="AH839">
            <v>41808</v>
          </cell>
          <cell r="AI839">
            <v>41800</v>
          </cell>
          <cell r="AJ839">
            <v>41793</v>
          </cell>
          <cell r="AK839">
            <v>41800</v>
          </cell>
          <cell r="AL839">
            <v>41800</v>
          </cell>
          <cell r="AM839">
            <v>41773</v>
          </cell>
          <cell r="AN839">
            <v>41806</v>
          </cell>
          <cell r="AO839">
            <v>41800</v>
          </cell>
          <cell r="BL839">
            <v>41800</v>
          </cell>
          <cell r="BM839">
            <v>41800</v>
          </cell>
          <cell r="BN839">
            <v>41808</v>
          </cell>
          <cell r="BO839">
            <v>41800</v>
          </cell>
          <cell r="BP839">
            <v>41800</v>
          </cell>
          <cell r="BQ839">
            <v>41800</v>
          </cell>
          <cell r="BR839">
            <v>41799</v>
          </cell>
          <cell r="BS839">
            <v>41800</v>
          </cell>
          <cell r="BT839">
            <v>41800</v>
          </cell>
          <cell r="BU839">
            <v>41800</v>
          </cell>
          <cell r="BV839">
            <v>41800</v>
          </cell>
          <cell r="BW839">
            <v>41800</v>
          </cell>
          <cell r="BX839">
            <v>41808</v>
          </cell>
          <cell r="BY839">
            <v>41800</v>
          </cell>
          <cell r="BZ839">
            <v>41808</v>
          </cell>
          <cell r="CA839">
            <v>41800</v>
          </cell>
          <cell r="CB839">
            <v>41800</v>
          </cell>
          <cell r="CC839">
            <v>41800</v>
          </cell>
          <cell r="CD839">
            <v>41799</v>
          </cell>
          <cell r="CE839">
            <v>41808</v>
          </cell>
        </row>
        <row r="840">
          <cell r="V840">
            <v>41799</v>
          </cell>
          <cell r="W840">
            <v>41799</v>
          </cell>
          <cell r="X840">
            <v>41767</v>
          </cell>
          <cell r="Y840">
            <v>41799</v>
          </cell>
          <cell r="Z840">
            <v>41799</v>
          </cell>
          <cell r="AA840">
            <v>41799</v>
          </cell>
          <cell r="AB840">
            <v>41803</v>
          </cell>
          <cell r="AC840">
            <v>41799</v>
          </cell>
          <cell r="AD840">
            <v>41799</v>
          </cell>
          <cell r="AE840">
            <v>41799</v>
          </cell>
          <cell r="AF840">
            <v>41799</v>
          </cell>
          <cell r="AG840">
            <v>41799</v>
          </cell>
          <cell r="AH840">
            <v>41807</v>
          </cell>
          <cell r="AI840">
            <v>41799</v>
          </cell>
          <cell r="AJ840">
            <v>41792</v>
          </cell>
          <cell r="AK840">
            <v>41799</v>
          </cell>
          <cell r="AL840">
            <v>41799</v>
          </cell>
          <cell r="AM840">
            <v>41772</v>
          </cell>
          <cell r="AN840">
            <v>41803</v>
          </cell>
          <cell r="AO840">
            <v>41796</v>
          </cell>
          <cell r="BL840">
            <v>41799</v>
          </cell>
          <cell r="BM840">
            <v>41799</v>
          </cell>
          <cell r="BN840">
            <v>41807</v>
          </cell>
          <cell r="BO840">
            <v>41799</v>
          </cell>
          <cell r="BP840">
            <v>41799</v>
          </cell>
          <cell r="BQ840">
            <v>41799</v>
          </cell>
          <cell r="BR840">
            <v>41796</v>
          </cell>
          <cell r="BS840">
            <v>41799</v>
          </cell>
          <cell r="BT840">
            <v>41799</v>
          </cell>
          <cell r="BU840">
            <v>41799</v>
          </cell>
          <cell r="BV840">
            <v>41799</v>
          </cell>
          <cell r="BW840">
            <v>41799</v>
          </cell>
          <cell r="BX840">
            <v>41807</v>
          </cell>
          <cell r="BY840">
            <v>41799</v>
          </cell>
          <cell r="BZ840">
            <v>41807</v>
          </cell>
          <cell r="CA840">
            <v>41799</v>
          </cell>
          <cell r="CB840">
            <v>41799</v>
          </cell>
          <cell r="CC840">
            <v>41799</v>
          </cell>
          <cell r="CD840">
            <v>41796</v>
          </cell>
          <cell r="CE840">
            <v>41807</v>
          </cell>
        </row>
        <row r="841">
          <cell r="V841">
            <v>41796</v>
          </cell>
          <cell r="W841">
            <v>41796</v>
          </cell>
          <cell r="X841">
            <v>41766</v>
          </cell>
          <cell r="Y841">
            <v>41796</v>
          </cell>
          <cell r="Z841">
            <v>41796</v>
          </cell>
          <cell r="AA841">
            <v>41796</v>
          </cell>
          <cell r="AB841">
            <v>41802</v>
          </cell>
          <cell r="AC841">
            <v>41796</v>
          </cell>
          <cell r="AD841">
            <v>41796</v>
          </cell>
          <cell r="AE841">
            <v>41796</v>
          </cell>
          <cell r="AF841">
            <v>41796</v>
          </cell>
          <cell r="AG841">
            <v>41796</v>
          </cell>
          <cell r="AH841">
            <v>41806</v>
          </cell>
          <cell r="AI841">
            <v>41796</v>
          </cell>
          <cell r="AJ841">
            <v>41787</v>
          </cell>
          <cell r="AK841">
            <v>41796</v>
          </cell>
          <cell r="AL841">
            <v>41796</v>
          </cell>
          <cell r="AM841">
            <v>41771</v>
          </cell>
          <cell r="AN841">
            <v>41802</v>
          </cell>
          <cell r="AO841">
            <v>41795</v>
          </cell>
          <cell r="BL841">
            <v>41796</v>
          </cell>
          <cell r="BM841">
            <v>41796</v>
          </cell>
          <cell r="BN841">
            <v>41806</v>
          </cell>
          <cell r="BO841">
            <v>41796</v>
          </cell>
          <cell r="BP841">
            <v>41796</v>
          </cell>
          <cell r="BQ841">
            <v>41796</v>
          </cell>
          <cell r="BR841">
            <v>41795</v>
          </cell>
          <cell r="BS841">
            <v>41796</v>
          </cell>
          <cell r="BT841">
            <v>41796</v>
          </cell>
          <cell r="BU841">
            <v>41796</v>
          </cell>
          <cell r="BV841">
            <v>41796</v>
          </cell>
          <cell r="BW841">
            <v>41796</v>
          </cell>
          <cell r="BX841">
            <v>41806</v>
          </cell>
          <cell r="BY841">
            <v>41796</v>
          </cell>
          <cell r="BZ841">
            <v>41806</v>
          </cell>
          <cell r="CA841">
            <v>41796</v>
          </cell>
          <cell r="CB841">
            <v>41796</v>
          </cell>
          <cell r="CC841">
            <v>41796</v>
          </cell>
          <cell r="CD841">
            <v>41795</v>
          </cell>
          <cell r="CE841">
            <v>41806</v>
          </cell>
        </row>
        <row r="842">
          <cell r="V842">
            <v>41795</v>
          </cell>
          <cell r="W842">
            <v>41795</v>
          </cell>
          <cell r="X842">
            <v>41765</v>
          </cell>
          <cell r="Y842">
            <v>41795</v>
          </cell>
          <cell r="Z842">
            <v>41795</v>
          </cell>
          <cell r="AA842">
            <v>41795</v>
          </cell>
          <cell r="AB842">
            <v>41801</v>
          </cell>
          <cell r="AC842">
            <v>41795</v>
          </cell>
          <cell r="AD842">
            <v>41795</v>
          </cell>
          <cell r="AE842">
            <v>41795</v>
          </cell>
          <cell r="AF842">
            <v>41795</v>
          </cell>
          <cell r="AG842">
            <v>41795</v>
          </cell>
          <cell r="AH842">
            <v>41803</v>
          </cell>
          <cell r="AI842">
            <v>41795</v>
          </cell>
          <cell r="AJ842">
            <v>41786</v>
          </cell>
          <cell r="AK842">
            <v>41795</v>
          </cell>
          <cell r="AL842">
            <v>41795</v>
          </cell>
          <cell r="AM842">
            <v>41768</v>
          </cell>
          <cell r="AN842">
            <v>41801</v>
          </cell>
          <cell r="AO842">
            <v>41794</v>
          </cell>
          <cell r="BL842">
            <v>41795</v>
          </cell>
          <cell r="BM842">
            <v>41795</v>
          </cell>
          <cell r="BN842">
            <v>41803</v>
          </cell>
          <cell r="BO842">
            <v>41795</v>
          </cell>
          <cell r="BP842">
            <v>41795</v>
          </cell>
          <cell r="BQ842">
            <v>41795</v>
          </cell>
          <cell r="BR842">
            <v>41794</v>
          </cell>
          <cell r="BS842">
            <v>41795</v>
          </cell>
          <cell r="BT842">
            <v>41795</v>
          </cell>
          <cell r="BU842">
            <v>41795</v>
          </cell>
          <cell r="BV842">
            <v>41795</v>
          </cell>
          <cell r="BW842">
            <v>41795</v>
          </cell>
          <cell r="BX842">
            <v>41803</v>
          </cell>
          <cell r="BY842">
            <v>41795</v>
          </cell>
          <cell r="BZ842">
            <v>41803</v>
          </cell>
          <cell r="CA842">
            <v>41795</v>
          </cell>
          <cell r="CB842">
            <v>41795</v>
          </cell>
          <cell r="CC842">
            <v>41795</v>
          </cell>
          <cell r="CD842">
            <v>41794</v>
          </cell>
          <cell r="CE842">
            <v>41803</v>
          </cell>
        </row>
        <row r="843">
          <cell r="V843">
            <v>41794</v>
          </cell>
          <cell r="W843">
            <v>41794</v>
          </cell>
          <cell r="X843">
            <v>41764</v>
          </cell>
          <cell r="Y843">
            <v>41794</v>
          </cell>
          <cell r="Z843">
            <v>41794</v>
          </cell>
          <cell r="AA843">
            <v>41794</v>
          </cell>
          <cell r="AB843">
            <v>41800</v>
          </cell>
          <cell r="AC843">
            <v>41794</v>
          </cell>
          <cell r="AD843">
            <v>41794</v>
          </cell>
          <cell r="AE843">
            <v>41794</v>
          </cell>
          <cell r="AF843">
            <v>41794</v>
          </cell>
          <cell r="AG843">
            <v>41794</v>
          </cell>
          <cell r="AH843">
            <v>41802</v>
          </cell>
          <cell r="AI843">
            <v>41794</v>
          </cell>
          <cell r="AJ843">
            <v>41785</v>
          </cell>
          <cell r="AK843">
            <v>41794</v>
          </cell>
          <cell r="AL843">
            <v>41794</v>
          </cell>
          <cell r="AM843">
            <v>41767</v>
          </cell>
          <cell r="AN843">
            <v>41800</v>
          </cell>
          <cell r="AO843">
            <v>41793</v>
          </cell>
          <cell r="BL843">
            <v>41794</v>
          </cell>
          <cell r="BM843">
            <v>41794</v>
          </cell>
          <cell r="BN843">
            <v>41802</v>
          </cell>
          <cell r="BO843">
            <v>41794</v>
          </cell>
          <cell r="BP843">
            <v>41794</v>
          </cell>
          <cell r="BQ843">
            <v>41794</v>
          </cell>
          <cell r="BR843">
            <v>41793</v>
          </cell>
          <cell r="BS843">
            <v>41794</v>
          </cell>
          <cell r="BT843">
            <v>41794</v>
          </cell>
          <cell r="BU843">
            <v>41794</v>
          </cell>
          <cell r="BV843">
            <v>41794</v>
          </cell>
          <cell r="BW843">
            <v>41794</v>
          </cell>
          <cell r="BX843">
            <v>41802</v>
          </cell>
          <cell r="BY843">
            <v>41794</v>
          </cell>
          <cell r="BZ843">
            <v>41802</v>
          </cell>
          <cell r="CA843">
            <v>41794</v>
          </cell>
          <cell r="CB843">
            <v>41794</v>
          </cell>
          <cell r="CC843">
            <v>41794</v>
          </cell>
          <cell r="CD843">
            <v>41793</v>
          </cell>
          <cell r="CE843">
            <v>41802</v>
          </cell>
        </row>
        <row r="844">
          <cell r="V844">
            <v>41793</v>
          </cell>
          <cell r="W844">
            <v>41793</v>
          </cell>
          <cell r="X844">
            <v>41761</v>
          </cell>
          <cell r="Y844">
            <v>41793</v>
          </cell>
          <cell r="Z844">
            <v>41793</v>
          </cell>
          <cell r="AA844">
            <v>41793</v>
          </cell>
          <cell r="AB844">
            <v>41799</v>
          </cell>
          <cell r="AC844">
            <v>41793</v>
          </cell>
          <cell r="AD844">
            <v>41793</v>
          </cell>
          <cell r="AE844">
            <v>41793</v>
          </cell>
          <cell r="AF844">
            <v>41793</v>
          </cell>
          <cell r="AG844">
            <v>41793</v>
          </cell>
          <cell r="AH844">
            <v>41801</v>
          </cell>
          <cell r="AI844">
            <v>41793</v>
          </cell>
          <cell r="AJ844">
            <v>41782</v>
          </cell>
          <cell r="AK844">
            <v>41793</v>
          </cell>
          <cell r="AL844">
            <v>41793</v>
          </cell>
          <cell r="AM844">
            <v>41766</v>
          </cell>
          <cell r="AN844">
            <v>41799</v>
          </cell>
          <cell r="AO844">
            <v>41792</v>
          </cell>
          <cell r="BL844">
            <v>41793</v>
          </cell>
          <cell r="BM844">
            <v>41793</v>
          </cell>
          <cell r="BN844">
            <v>41801</v>
          </cell>
          <cell r="BO844">
            <v>41793</v>
          </cell>
          <cell r="BP844">
            <v>41793</v>
          </cell>
          <cell r="BQ844">
            <v>41793</v>
          </cell>
          <cell r="BR844">
            <v>41792</v>
          </cell>
          <cell r="BS844">
            <v>41793</v>
          </cell>
          <cell r="BT844">
            <v>41793</v>
          </cell>
          <cell r="BU844">
            <v>41793</v>
          </cell>
          <cell r="BV844">
            <v>41793</v>
          </cell>
          <cell r="BW844">
            <v>41793</v>
          </cell>
          <cell r="BX844">
            <v>41801</v>
          </cell>
          <cell r="BY844">
            <v>41793</v>
          </cell>
          <cell r="BZ844">
            <v>41801</v>
          </cell>
          <cell r="CA844">
            <v>41793</v>
          </cell>
          <cell r="CB844">
            <v>41793</v>
          </cell>
          <cell r="CC844">
            <v>41793</v>
          </cell>
          <cell r="CD844">
            <v>41792</v>
          </cell>
          <cell r="CE844">
            <v>41801</v>
          </cell>
        </row>
        <row r="845">
          <cell r="V845">
            <v>41792</v>
          </cell>
          <cell r="W845">
            <v>41792</v>
          </cell>
          <cell r="X845">
            <v>41760</v>
          </cell>
          <cell r="Y845">
            <v>41792</v>
          </cell>
          <cell r="Z845">
            <v>41792</v>
          </cell>
          <cell r="AA845">
            <v>41792</v>
          </cell>
          <cell r="AB845">
            <v>41796</v>
          </cell>
          <cell r="AC845">
            <v>41792</v>
          </cell>
          <cell r="AD845">
            <v>41792</v>
          </cell>
          <cell r="AE845">
            <v>41792</v>
          </cell>
          <cell r="AF845">
            <v>41792</v>
          </cell>
          <cell r="AG845">
            <v>41792</v>
          </cell>
          <cell r="AH845">
            <v>41800</v>
          </cell>
          <cell r="AI845">
            <v>41792</v>
          </cell>
          <cell r="AJ845">
            <v>41781</v>
          </cell>
          <cell r="AK845">
            <v>41792</v>
          </cell>
          <cell r="AL845">
            <v>41792</v>
          </cell>
          <cell r="AM845">
            <v>41765</v>
          </cell>
          <cell r="AN845">
            <v>41796</v>
          </cell>
          <cell r="AO845">
            <v>41789</v>
          </cell>
          <cell r="BL845">
            <v>41792</v>
          </cell>
          <cell r="BM845">
            <v>41792</v>
          </cell>
          <cell r="BN845">
            <v>41800</v>
          </cell>
          <cell r="BO845">
            <v>41792</v>
          </cell>
          <cell r="BP845">
            <v>41792</v>
          </cell>
          <cell r="BQ845">
            <v>41792</v>
          </cell>
          <cell r="BR845">
            <v>41789</v>
          </cell>
          <cell r="BS845">
            <v>41792</v>
          </cell>
          <cell r="BT845">
            <v>41792</v>
          </cell>
          <cell r="BU845">
            <v>41792</v>
          </cell>
          <cell r="BV845">
            <v>41792</v>
          </cell>
          <cell r="BW845">
            <v>41792</v>
          </cell>
          <cell r="BX845">
            <v>41800</v>
          </cell>
          <cell r="BY845">
            <v>41792</v>
          </cell>
          <cell r="BZ845">
            <v>41800</v>
          </cell>
          <cell r="CA845">
            <v>41792</v>
          </cell>
          <cell r="CB845">
            <v>41792</v>
          </cell>
          <cell r="CC845">
            <v>41792</v>
          </cell>
          <cell r="CD845">
            <v>41789</v>
          </cell>
          <cell r="CE845">
            <v>41800</v>
          </cell>
        </row>
        <row r="846">
          <cell r="V846">
            <v>41789</v>
          </cell>
          <cell r="W846">
            <v>41789</v>
          </cell>
          <cell r="X846">
            <v>41759</v>
          </cell>
          <cell r="Y846">
            <v>41789</v>
          </cell>
          <cell r="Z846">
            <v>41789</v>
          </cell>
          <cell r="AA846">
            <v>41789</v>
          </cell>
          <cell r="AB846">
            <v>41795</v>
          </cell>
          <cell r="AC846">
            <v>41789</v>
          </cell>
          <cell r="AD846">
            <v>41789</v>
          </cell>
          <cell r="AE846">
            <v>41789</v>
          </cell>
          <cell r="AF846">
            <v>41789</v>
          </cell>
          <cell r="AG846">
            <v>41789</v>
          </cell>
          <cell r="AH846">
            <v>41799</v>
          </cell>
          <cell r="AI846">
            <v>41789</v>
          </cell>
          <cell r="AJ846">
            <v>41780</v>
          </cell>
          <cell r="AK846">
            <v>41789</v>
          </cell>
          <cell r="AL846">
            <v>41789</v>
          </cell>
          <cell r="AM846">
            <v>41764</v>
          </cell>
          <cell r="AN846">
            <v>41795</v>
          </cell>
          <cell r="AO846">
            <v>41787</v>
          </cell>
          <cell r="BL846">
            <v>41789</v>
          </cell>
          <cell r="BM846">
            <v>41789</v>
          </cell>
          <cell r="BN846">
            <v>41799</v>
          </cell>
          <cell r="BO846">
            <v>41789</v>
          </cell>
          <cell r="BP846">
            <v>41789</v>
          </cell>
          <cell r="BQ846">
            <v>41789</v>
          </cell>
          <cell r="BR846">
            <v>41788</v>
          </cell>
          <cell r="BS846">
            <v>41789</v>
          </cell>
          <cell r="BT846">
            <v>41789</v>
          </cell>
          <cell r="BU846">
            <v>41789</v>
          </cell>
          <cell r="BV846">
            <v>41789</v>
          </cell>
          <cell r="BW846">
            <v>41789</v>
          </cell>
          <cell r="BX846">
            <v>41799</v>
          </cell>
          <cell r="BY846">
            <v>41789</v>
          </cell>
          <cell r="BZ846">
            <v>41799</v>
          </cell>
          <cell r="CA846">
            <v>41789</v>
          </cell>
          <cell r="CB846">
            <v>41789</v>
          </cell>
          <cell r="CC846">
            <v>41789</v>
          </cell>
          <cell r="CD846">
            <v>41788</v>
          </cell>
          <cell r="CE846">
            <v>41799</v>
          </cell>
        </row>
        <row r="847">
          <cell r="V847">
            <v>41788</v>
          </cell>
          <cell r="W847">
            <v>41788</v>
          </cell>
          <cell r="X847">
            <v>41758</v>
          </cell>
          <cell r="Y847">
            <v>41788</v>
          </cell>
          <cell r="Z847">
            <v>41788</v>
          </cell>
          <cell r="AA847">
            <v>41788</v>
          </cell>
          <cell r="AB847">
            <v>41794</v>
          </cell>
          <cell r="AC847">
            <v>41788</v>
          </cell>
          <cell r="AD847">
            <v>41788</v>
          </cell>
          <cell r="AE847">
            <v>41788</v>
          </cell>
          <cell r="AF847">
            <v>41788</v>
          </cell>
          <cell r="AG847">
            <v>41788</v>
          </cell>
          <cell r="AH847">
            <v>41796</v>
          </cell>
          <cell r="AI847">
            <v>41788</v>
          </cell>
          <cell r="AJ847">
            <v>41779</v>
          </cell>
          <cell r="AK847">
            <v>41788</v>
          </cell>
          <cell r="AL847">
            <v>41788</v>
          </cell>
          <cell r="AM847">
            <v>41761</v>
          </cell>
          <cell r="AN847">
            <v>41794</v>
          </cell>
          <cell r="AO847">
            <v>41786</v>
          </cell>
          <cell r="BL847">
            <v>41788</v>
          </cell>
          <cell r="BM847">
            <v>41788</v>
          </cell>
          <cell r="BN847">
            <v>41796</v>
          </cell>
          <cell r="BO847">
            <v>41788</v>
          </cell>
          <cell r="BP847">
            <v>41788</v>
          </cell>
          <cell r="BQ847">
            <v>41788</v>
          </cell>
          <cell r="BR847">
            <v>41787</v>
          </cell>
          <cell r="BS847">
            <v>41788</v>
          </cell>
          <cell r="BT847">
            <v>41788</v>
          </cell>
          <cell r="BU847">
            <v>41788</v>
          </cell>
          <cell r="BV847">
            <v>41788</v>
          </cell>
          <cell r="BW847">
            <v>41788</v>
          </cell>
          <cell r="BX847">
            <v>41796</v>
          </cell>
          <cell r="BY847">
            <v>41788</v>
          </cell>
          <cell r="BZ847">
            <v>41796</v>
          </cell>
          <cell r="CA847">
            <v>41788</v>
          </cell>
          <cell r="CB847">
            <v>41788</v>
          </cell>
          <cell r="CC847">
            <v>41788</v>
          </cell>
          <cell r="CD847">
            <v>41787</v>
          </cell>
          <cell r="CE847">
            <v>41796</v>
          </cell>
        </row>
        <row r="848">
          <cell r="V848">
            <v>41787</v>
          </cell>
          <cell r="W848">
            <v>41787</v>
          </cell>
          <cell r="X848">
            <v>41757</v>
          </cell>
          <cell r="Y848">
            <v>41787</v>
          </cell>
          <cell r="Z848">
            <v>41787</v>
          </cell>
          <cell r="AA848">
            <v>41787</v>
          </cell>
          <cell r="AB848">
            <v>41793</v>
          </cell>
          <cell r="AC848">
            <v>41787</v>
          </cell>
          <cell r="AD848">
            <v>41787</v>
          </cell>
          <cell r="AE848">
            <v>41787</v>
          </cell>
          <cell r="AF848">
            <v>41787</v>
          </cell>
          <cell r="AG848">
            <v>41787</v>
          </cell>
          <cell r="AH848">
            <v>41795</v>
          </cell>
          <cell r="AI848">
            <v>41787</v>
          </cell>
          <cell r="AJ848">
            <v>41778</v>
          </cell>
          <cell r="AK848">
            <v>41787</v>
          </cell>
          <cell r="AL848">
            <v>41787</v>
          </cell>
          <cell r="AM848">
            <v>41759</v>
          </cell>
          <cell r="AN848">
            <v>41793</v>
          </cell>
          <cell r="AO848">
            <v>41785</v>
          </cell>
          <cell r="BL848">
            <v>41787</v>
          </cell>
          <cell r="BM848">
            <v>41787</v>
          </cell>
          <cell r="BN848">
            <v>41795</v>
          </cell>
          <cell r="BO848">
            <v>41787</v>
          </cell>
          <cell r="BP848">
            <v>41787</v>
          </cell>
          <cell r="BQ848">
            <v>41787</v>
          </cell>
          <cell r="BR848">
            <v>41786</v>
          </cell>
          <cell r="BS848">
            <v>41787</v>
          </cell>
          <cell r="BT848">
            <v>41787</v>
          </cell>
          <cell r="BU848">
            <v>41787</v>
          </cell>
          <cell r="BV848">
            <v>41787</v>
          </cell>
          <cell r="BW848">
            <v>41787</v>
          </cell>
          <cell r="BX848">
            <v>41795</v>
          </cell>
          <cell r="BY848">
            <v>41787</v>
          </cell>
          <cell r="BZ848">
            <v>41795</v>
          </cell>
          <cell r="CA848">
            <v>41787</v>
          </cell>
          <cell r="CB848">
            <v>41787</v>
          </cell>
          <cell r="CC848">
            <v>41787</v>
          </cell>
          <cell r="CD848">
            <v>41786</v>
          </cell>
          <cell r="CE848">
            <v>41795</v>
          </cell>
        </row>
        <row r="849">
          <cell r="V849">
            <v>41786</v>
          </cell>
          <cell r="W849">
            <v>41786</v>
          </cell>
          <cell r="X849">
            <v>41754</v>
          </cell>
          <cell r="Y849">
            <v>41786</v>
          </cell>
          <cell r="Z849">
            <v>41786</v>
          </cell>
          <cell r="AA849">
            <v>41786</v>
          </cell>
          <cell r="AB849">
            <v>41792</v>
          </cell>
          <cell r="AC849">
            <v>41786</v>
          </cell>
          <cell r="AD849">
            <v>41786</v>
          </cell>
          <cell r="AE849">
            <v>41786</v>
          </cell>
          <cell r="AF849">
            <v>41786</v>
          </cell>
          <cell r="AG849">
            <v>41786</v>
          </cell>
          <cell r="AH849">
            <v>41794</v>
          </cell>
          <cell r="AI849">
            <v>41786</v>
          </cell>
          <cell r="AJ849">
            <v>41774</v>
          </cell>
          <cell r="AK849">
            <v>41786</v>
          </cell>
          <cell r="AL849">
            <v>41786</v>
          </cell>
          <cell r="AM849">
            <v>41758</v>
          </cell>
          <cell r="AN849">
            <v>41792</v>
          </cell>
          <cell r="AO849">
            <v>41782</v>
          </cell>
          <cell r="BL849">
            <v>41786</v>
          </cell>
          <cell r="BM849">
            <v>41786</v>
          </cell>
          <cell r="BN849">
            <v>41794</v>
          </cell>
          <cell r="BO849">
            <v>41786</v>
          </cell>
          <cell r="BP849">
            <v>41786</v>
          </cell>
          <cell r="BQ849">
            <v>41786</v>
          </cell>
          <cell r="BR849">
            <v>41782</v>
          </cell>
          <cell r="BS849">
            <v>41786</v>
          </cell>
          <cell r="BT849">
            <v>41786</v>
          </cell>
          <cell r="BU849">
            <v>41786</v>
          </cell>
          <cell r="BV849">
            <v>41786</v>
          </cell>
          <cell r="BW849">
            <v>41786</v>
          </cell>
          <cell r="BX849">
            <v>41794</v>
          </cell>
          <cell r="BY849">
            <v>41786</v>
          </cell>
          <cell r="BZ849">
            <v>41794</v>
          </cell>
          <cell r="CA849">
            <v>41786</v>
          </cell>
          <cell r="CB849">
            <v>41786</v>
          </cell>
          <cell r="CC849">
            <v>41786</v>
          </cell>
          <cell r="CD849">
            <v>41782</v>
          </cell>
          <cell r="CE849">
            <v>41794</v>
          </cell>
        </row>
        <row r="850">
          <cell r="V850">
            <v>41782</v>
          </cell>
          <cell r="W850">
            <v>41782</v>
          </cell>
          <cell r="X850">
            <v>41753</v>
          </cell>
          <cell r="Y850">
            <v>41782</v>
          </cell>
          <cell r="Z850">
            <v>41782</v>
          </cell>
          <cell r="AA850">
            <v>41782</v>
          </cell>
          <cell r="AB850">
            <v>41789</v>
          </cell>
          <cell r="AC850">
            <v>41782</v>
          </cell>
          <cell r="AD850">
            <v>41782</v>
          </cell>
          <cell r="AE850">
            <v>41782</v>
          </cell>
          <cell r="AF850">
            <v>41782</v>
          </cell>
          <cell r="AG850">
            <v>41782</v>
          </cell>
          <cell r="AH850">
            <v>41793</v>
          </cell>
          <cell r="AI850">
            <v>41782</v>
          </cell>
          <cell r="AJ850">
            <v>41773</v>
          </cell>
          <cell r="AK850">
            <v>41782</v>
          </cell>
          <cell r="AL850">
            <v>41782</v>
          </cell>
          <cell r="AM850">
            <v>41757</v>
          </cell>
          <cell r="AN850">
            <v>41789</v>
          </cell>
          <cell r="AO850">
            <v>41781</v>
          </cell>
          <cell r="BL850">
            <v>41782</v>
          </cell>
          <cell r="BM850">
            <v>41782</v>
          </cell>
          <cell r="BN850">
            <v>41793</v>
          </cell>
          <cell r="BO850">
            <v>41782</v>
          </cell>
          <cell r="BP850">
            <v>41782</v>
          </cell>
          <cell r="BQ850">
            <v>41782</v>
          </cell>
          <cell r="BR850">
            <v>41781</v>
          </cell>
          <cell r="BS850">
            <v>41782</v>
          </cell>
          <cell r="BT850">
            <v>41782</v>
          </cell>
          <cell r="BU850">
            <v>41782</v>
          </cell>
          <cell r="BV850">
            <v>41782</v>
          </cell>
          <cell r="BW850">
            <v>41782</v>
          </cell>
          <cell r="BX850">
            <v>41793</v>
          </cell>
          <cell r="BY850">
            <v>41782</v>
          </cell>
          <cell r="BZ850">
            <v>41793</v>
          </cell>
          <cell r="CA850">
            <v>41782</v>
          </cell>
          <cell r="CB850">
            <v>41782</v>
          </cell>
          <cell r="CC850">
            <v>41782</v>
          </cell>
          <cell r="CD850">
            <v>41781</v>
          </cell>
          <cell r="CE850">
            <v>41793</v>
          </cell>
        </row>
        <row r="851">
          <cell r="V851">
            <v>41781</v>
          </cell>
          <cell r="W851">
            <v>41781</v>
          </cell>
          <cell r="X851">
            <v>41752</v>
          </cell>
          <cell r="Y851">
            <v>41781</v>
          </cell>
          <cell r="Z851">
            <v>41781</v>
          </cell>
          <cell r="AA851">
            <v>41781</v>
          </cell>
          <cell r="AB851">
            <v>41788</v>
          </cell>
          <cell r="AC851">
            <v>41781</v>
          </cell>
          <cell r="AD851">
            <v>41781</v>
          </cell>
          <cell r="AE851">
            <v>41781</v>
          </cell>
          <cell r="AF851">
            <v>41781</v>
          </cell>
          <cell r="AG851">
            <v>41781</v>
          </cell>
          <cell r="AH851">
            <v>41792</v>
          </cell>
          <cell r="AI851">
            <v>41781</v>
          </cell>
          <cell r="AJ851">
            <v>41772</v>
          </cell>
          <cell r="AK851">
            <v>41781</v>
          </cell>
          <cell r="AL851">
            <v>41781</v>
          </cell>
          <cell r="AM851">
            <v>41754</v>
          </cell>
          <cell r="AN851">
            <v>41788</v>
          </cell>
          <cell r="AO851">
            <v>41780</v>
          </cell>
          <cell r="BL851">
            <v>41781</v>
          </cell>
          <cell r="BM851">
            <v>41781</v>
          </cell>
          <cell r="BN851">
            <v>41792</v>
          </cell>
          <cell r="BO851">
            <v>41781</v>
          </cell>
          <cell r="BP851">
            <v>41781</v>
          </cell>
          <cell r="BQ851">
            <v>41781</v>
          </cell>
          <cell r="BR851">
            <v>41780</v>
          </cell>
          <cell r="BS851">
            <v>41781</v>
          </cell>
          <cell r="BT851">
            <v>41781</v>
          </cell>
          <cell r="BU851">
            <v>41781</v>
          </cell>
          <cell r="BV851">
            <v>41781</v>
          </cell>
          <cell r="BW851">
            <v>41781</v>
          </cell>
          <cell r="BX851">
            <v>41792</v>
          </cell>
          <cell r="BY851">
            <v>41781</v>
          </cell>
          <cell r="BZ851">
            <v>41792</v>
          </cell>
          <cell r="CA851">
            <v>41781</v>
          </cell>
          <cell r="CB851">
            <v>41781</v>
          </cell>
          <cell r="CC851">
            <v>41781</v>
          </cell>
          <cell r="CD851">
            <v>41780</v>
          </cell>
          <cell r="CE851">
            <v>41792</v>
          </cell>
        </row>
        <row r="852">
          <cell r="V852">
            <v>41780</v>
          </cell>
          <cell r="W852">
            <v>41780</v>
          </cell>
          <cell r="X852">
            <v>41751</v>
          </cell>
          <cell r="Y852">
            <v>41780</v>
          </cell>
          <cell r="Z852">
            <v>41780</v>
          </cell>
          <cell r="AA852">
            <v>41780</v>
          </cell>
          <cell r="AB852">
            <v>41787</v>
          </cell>
          <cell r="AC852">
            <v>41780</v>
          </cell>
          <cell r="AD852">
            <v>41780</v>
          </cell>
          <cell r="AE852">
            <v>41780</v>
          </cell>
          <cell r="AF852">
            <v>41780</v>
          </cell>
          <cell r="AG852">
            <v>41780</v>
          </cell>
          <cell r="AH852">
            <v>41789</v>
          </cell>
          <cell r="AI852">
            <v>41780</v>
          </cell>
          <cell r="AJ852">
            <v>41771</v>
          </cell>
          <cell r="AK852">
            <v>41780</v>
          </cell>
          <cell r="AL852">
            <v>41780</v>
          </cell>
          <cell r="AM852">
            <v>41752</v>
          </cell>
          <cell r="AN852">
            <v>41787</v>
          </cell>
          <cell r="AO852">
            <v>41779</v>
          </cell>
          <cell r="BL852">
            <v>41780</v>
          </cell>
          <cell r="BM852">
            <v>41780</v>
          </cell>
          <cell r="BN852">
            <v>41789</v>
          </cell>
          <cell r="BO852">
            <v>41780</v>
          </cell>
          <cell r="BP852">
            <v>41780</v>
          </cell>
          <cell r="BQ852">
            <v>41780</v>
          </cell>
          <cell r="BR852">
            <v>41779</v>
          </cell>
          <cell r="BS852">
            <v>41780</v>
          </cell>
          <cell r="BT852">
            <v>41780</v>
          </cell>
          <cell r="BU852">
            <v>41780</v>
          </cell>
          <cell r="BV852">
            <v>41780</v>
          </cell>
          <cell r="BW852">
            <v>41780</v>
          </cell>
          <cell r="BX852">
            <v>41789</v>
          </cell>
          <cell r="BY852">
            <v>41780</v>
          </cell>
          <cell r="BZ852">
            <v>41789</v>
          </cell>
          <cell r="CA852">
            <v>41780</v>
          </cell>
          <cell r="CB852">
            <v>41780</v>
          </cell>
          <cell r="CC852">
            <v>41780</v>
          </cell>
          <cell r="CD852">
            <v>41779</v>
          </cell>
          <cell r="CE852">
            <v>41789</v>
          </cell>
        </row>
        <row r="853">
          <cell r="V853">
            <v>41779</v>
          </cell>
          <cell r="W853">
            <v>41779</v>
          </cell>
          <cell r="X853">
            <v>41750</v>
          </cell>
          <cell r="Y853">
            <v>41779</v>
          </cell>
          <cell r="Z853">
            <v>41779</v>
          </cell>
          <cell r="AA853">
            <v>41779</v>
          </cell>
          <cell r="AB853">
            <v>41786</v>
          </cell>
          <cell r="AC853">
            <v>41779</v>
          </cell>
          <cell r="AD853">
            <v>41779</v>
          </cell>
          <cell r="AE853">
            <v>41779</v>
          </cell>
          <cell r="AF853">
            <v>41779</v>
          </cell>
          <cell r="AG853">
            <v>41779</v>
          </cell>
          <cell r="AH853">
            <v>41788</v>
          </cell>
          <cell r="AI853">
            <v>41779</v>
          </cell>
          <cell r="AJ853">
            <v>41768</v>
          </cell>
          <cell r="AK853">
            <v>41779</v>
          </cell>
          <cell r="AL853">
            <v>41779</v>
          </cell>
          <cell r="AM853">
            <v>41751</v>
          </cell>
          <cell r="AN853">
            <v>41786</v>
          </cell>
          <cell r="AO853">
            <v>41778</v>
          </cell>
          <cell r="BL853">
            <v>41779</v>
          </cell>
          <cell r="BM853">
            <v>41779</v>
          </cell>
          <cell r="BN853">
            <v>41788</v>
          </cell>
          <cell r="BO853">
            <v>41779</v>
          </cell>
          <cell r="BP853">
            <v>41779</v>
          </cell>
          <cell r="BQ853">
            <v>41779</v>
          </cell>
          <cell r="BR853">
            <v>41778</v>
          </cell>
          <cell r="BS853">
            <v>41779</v>
          </cell>
          <cell r="BT853">
            <v>41779</v>
          </cell>
          <cell r="BU853">
            <v>41779</v>
          </cell>
          <cell r="BV853">
            <v>41779</v>
          </cell>
          <cell r="BW853">
            <v>41779</v>
          </cell>
          <cell r="BX853">
            <v>41788</v>
          </cell>
          <cell r="BY853">
            <v>41779</v>
          </cell>
          <cell r="BZ853">
            <v>41788</v>
          </cell>
          <cell r="CA853">
            <v>41779</v>
          </cell>
          <cell r="CB853">
            <v>41779</v>
          </cell>
          <cell r="CC853">
            <v>41779</v>
          </cell>
          <cell r="CD853">
            <v>41778</v>
          </cell>
          <cell r="CE853">
            <v>41788</v>
          </cell>
        </row>
        <row r="854">
          <cell r="V854">
            <v>41778</v>
          </cell>
          <cell r="W854">
            <v>41778</v>
          </cell>
          <cell r="X854">
            <v>41746</v>
          </cell>
          <cell r="Y854">
            <v>41778</v>
          </cell>
          <cell r="Z854">
            <v>41778</v>
          </cell>
          <cell r="AA854">
            <v>41778</v>
          </cell>
          <cell r="AB854">
            <v>41782</v>
          </cell>
          <cell r="AC854">
            <v>41778</v>
          </cell>
          <cell r="AD854">
            <v>41778</v>
          </cell>
          <cell r="AE854">
            <v>41778</v>
          </cell>
          <cell r="AF854">
            <v>41778</v>
          </cell>
          <cell r="AG854">
            <v>41778</v>
          </cell>
          <cell r="AH854">
            <v>41787</v>
          </cell>
          <cell r="AI854">
            <v>41778</v>
          </cell>
          <cell r="AJ854">
            <v>41767</v>
          </cell>
          <cell r="AK854">
            <v>41778</v>
          </cell>
          <cell r="AL854">
            <v>41778</v>
          </cell>
          <cell r="AM854">
            <v>41750</v>
          </cell>
          <cell r="AN854">
            <v>41782</v>
          </cell>
          <cell r="AO854">
            <v>41775</v>
          </cell>
          <cell r="BL854">
            <v>41778</v>
          </cell>
          <cell r="BM854">
            <v>41778</v>
          </cell>
          <cell r="BN854">
            <v>41787</v>
          </cell>
          <cell r="BO854">
            <v>41778</v>
          </cell>
          <cell r="BP854">
            <v>41778</v>
          </cell>
          <cell r="BQ854">
            <v>41778</v>
          </cell>
          <cell r="BR854">
            <v>41775</v>
          </cell>
          <cell r="BS854">
            <v>41778</v>
          </cell>
          <cell r="BT854">
            <v>41778</v>
          </cell>
          <cell r="BU854">
            <v>41778</v>
          </cell>
          <cell r="BV854">
            <v>41778</v>
          </cell>
          <cell r="BW854">
            <v>41778</v>
          </cell>
          <cell r="BX854">
            <v>41787</v>
          </cell>
          <cell r="BY854">
            <v>41778</v>
          </cell>
          <cell r="BZ854">
            <v>41787</v>
          </cell>
          <cell r="CA854">
            <v>41778</v>
          </cell>
          <cell r="CB854">
            <v>41778</v>
          </cell>
          <cell r="CC854">
            <v>41778</v>
          </cell>
          <cell r="CD854">
            <v>41775</v>
          </cell>
          <cell r="CE854">
            <v>41787</v>
          </cell>
        </row>
        <row r="855">
          <cell r="V855">
            <v>41775</v>
          </cell>
          <cell r="W855">
            <v>41775</v>
          </cell>
          <cell r="X855">
            <v>41745</v>
          </cell>
          <cell r="Y855">
            <v>41775</v>
          </cell>
          <cell r="Z855">
            <v>41775</v>
          </cell>
          <cell r="AA855">
            <v>41775</v>
          </cell>
          <cell r="AB855">
            <v>41781</v>
          </cell>
          <cell r="AC855">
            <v>41775</v>
          </cell>
          <cell r="AD855">
            <v>41775</v>
          </cell>
          <cell r="AE855">
            <v>41775</v>
          </cell>
          <cell r="AF855">
            <v>41775</v>
          </cell>
          <cell r="AG855">
            <v>41775</v>
          </cell>
          <cell r="AH855">
            <v>41786</v>
          </cell>
          <cell r="AI855">
            <v>41775</v>
          </cell>
          <cell r="AJ855">
            <v>41766</v>
          </cell>
          <cell r="AK855">
            <v>41775</v>
          </cell>
          <cell r="AL855">
            <v>41775</v>
          </cell>
          <cell r="AM855">
            <v>41746</v>
          </cell>
          <cell r="AN855">
            <v>41781</v>
          </cell>
          <cell r="AO855">
            <v>41774</v>
          </cell>
          <cell r="BL855">
            <v>41775</v>
          </cell>
          <cell r="BM855">
            <v>41775</v>
          </cell>
          <cell r="BN855">
            <v>41786</v>
          </cell>
          <cell r="BO855">
            <v>41775</v>
          </cell>
          <cell r="BP855">
            <v>41775</v>
          </cell>
          <cell r="BQ855">
            <v>41775</v>
          </cell>
          <cell r="BR855">
            <v>41774</v>
          </cell>
          <cell r="BS855">
            <v>41775</v>
          </cell>
          <cell r="BT855">
            <v>41775</v>
          </cell>
          <cell r="BU855">
            <v>41775</v>
          </cell>
          <cell r="BV855">
            <v>41775</v>
          </cell>
          <cell r="BW855">
            <v>41775</v>
          </cell>
          <cell r="BX855">
            <v>41786</v>
          </cell>
          <cell r="BY855">
            <v>41775</v>
          </cell>
          <cell r="BZ855">
            <v>41786</v>
          </cell>
          <cell r="CA855">
            <v>41775</v>
          </cell>
          <cell r="CB855">
            <v>41775</v>
          </cell>
          <cell r="CC855">
            <v>41775</v>
          </cell>
          <cell r="CD855">
            <v>41774</v>
          </cell>
          <cell r="CE855">
            <v>41786</v>
          </cell>
        </row>
        <row r="856">
          <cell r="V856">
            <v>41774</v>
          </cell>
          <cell r="W856">
            <v>41774</v>
          </cell>
          <cell r="X856">
            <v>41744</v>
          </cell>
          <cell r="Y856">
            <v>41774</v>
          </cell>
          <cell r="Z856">
            <v>41774</v>
          </cell>
          <cell r="AA856">
            <v>41774</v>
          </cell>
          <cell r="AB856">
            <v>41780</v>
          </cell>
          <cell r="AC856">
            <v>41774</v>
          </cell>
          <cell r="AD856">
            <v>41774</v>
          </cell>
          <cell r="AE856">
            <v>41774</v>
          </cell>
          <cell r="AF856">
            <v>41774</v>
          </cell>
          <cell r="AG856">
            <v>41774</v>
          </cell>
          <cell r="AH856">
            <v>41785</v>
          </cell>
          <cell r="AI856">
            <v>41774</v>
          </cell>
          <cell r="AJ856">
            <v>41765</v>
          </cell>
          <cell r="AK856">
            <v>41774</v>
          </cell>
          <cell r="AL856">
            <v>41774</v>
          </cell>
          <cell r="AM856">
            <v>41745</v>
          </cell>
          <cell r="AN856">
            <v>41780</v>
          </cell>
          <cell r="AO856">
            <v>41773</v>
          </cell>
          <cell r="BL856">
            <v>41774</v>
          </cell>
          <cell r="BM856">
            <v>41774</v>
          </cell>
          <cell r="BN856">
            <v>41785</v>
          </cell>
          <cell r="BO856">
            <v>41774</v>
          </cell>
          <cell r="BP856">
            <v>41774</v>
          </cell>
          <cell r="BQ856">
            <v>41774</v>
          </cell>
          <cell r="BR856">
            <v>41773</v>
          </cell>
          <cell r="BS856">
            <v>41774</v>
          </cell>
          <cell r="BT856">
            <v>41774</v>
          </cell>
          <cell r="BU856">
            <v>41774</v>
          </cell>
          <cell r="BV856">
            <v>41774</v>
          </cell>
          <cell r="BW856">
            <v>41774</v>
          </cell>
          <cell r="BX856">
            <v>41785</v>
          </cell>
          <cell r="BY856">
            <v>41774</v>
          </cell>
          <cell r="BZ856">
            <v>41785</v>
          </cell>
          <cell r="CA856">
            <v>41774</v>
          </cell>
          <cell r="CB856">
            <v>41774</v>
          </cell>
          <cell r="CC856">
            <v>41774</v>
          </cell>
          <cell r="CD856">
            <v>41773</v>
          </cell>
          <cell r="CE856">
            <v>41785</v>
          </cell>
        </row>
        <row r="857">
          <cell r="V857">
            <v>41773</v>
          </cell>
          <cell r="W857">
            <v>41773</v>
          </cell>
          <cell r="X857">
            <v>41743</v>
          </cell>
          <cell r="Y857">
            <v>41773</v>
          </cell>
          <cell r="Z857">
            <v>41773</v>
          </cell>
          <cell r="AA857">
            <v>41773</v>
          </cell>
          <cell r="AB857">
            <v>41779</v>
          </cell>
          <cell r="AC857">
            <v>41773</v>
          </cell>
          <cell r="AD857">
            <v>41773</v>
          </cell>
          <cell r="AE857">
            <v>41773</v>
          </cell>
          <cell r="AF857">
            <v>41773</v>
          </cell>
          <cell r="AG857">
            <v>41773</v>
          </cell>
          <cell r="AH857">
            <v>41782</v>
          </cell>
          <cell r="AI857">
            <v>41773</v>
          </cell>
          <cell r="AJ857">
            <v>41764</v>
          </cell>
          <cell r="AK857">
            <v>41773</v>
          </cell>
          <cell r="AL857">
            <v>41773</v>
          </cell>
          <cell r="AM857">
            <v>41744</v>
          </cell>
          <cell r="AN857">
            <v>41779</v>
          </cell>
          <cell r="AO857">
            <v>41772</v>
          </cell>
          <cell r="BL857">
            <v>41773</v>
          </cell>
          <cell r="BM857">
            <v>41773</v>
          </cell>
          <cell r="BN857">
            <v>41782</v>
          </cell>
          <cell r="BO857">
            <v>41773</v>
          </cell>
          <cell r="BP857">
            <v>41773</v>
          </cell>
          <cell r="BQ857">
            <v>41773</v>
          </cell>
          <cell r="BR857">
            <v>41772</v>
          </cell>
          <cell r="BS857">
            <v>41773</v>
          </cell>
          <cell r="BT857">
            <v>41773</v>
          </cell>
          <cell r="BU857">
            <v>41773</v>
          </cell>
          <cell r="BV857">
            <v>41773</v>
          </cell>
          <cell r="BW857">
            <v>41773</v>
          </cell>
          <cell r="BX857">
            <v>41782</v>
          </cell>
          <cell r="BY857">
            <v>41773</v>
          </cell>
          <cell r="BZ857">
            <v>41782</v>
          </cell>
          <cell r="CA857">
            <v>41773</v>
          </cell>
          <cell r="CB857">
            <v>41773</v>
          </cell>
          <cell r="CC857">
            <v>41773</v>
          </cell>
          <cell r="CD857">
            <v>41772</v>
          </cell>
          <cell r="CE857">
            <v>41782</v>
          </cell>
        </row>
        <row r="858">
          <cell r="V858">
            <v>41772</v>
          </cell>
          <cell r="W858">
            <v>41772</v>
          </cell>
          <cell r="X858">
            <v>41740</v>
          </cell>
          <cell r="Y858">
            <v>41772</v>
          </cell>
          <cell r="Z858">
            <v>41772</v>
          </cell>
          <cell r="AA858">
            <v>41772</v>
          </cell>
          <cell r="AB858">
            <v>41778</v>
          </cell>
          <cell r="AC858">
            <v>41772</v>
          </cell>
          <cell r="AD858">
            <v>41772</v>
          </cell>
          <cell r="AE858">
            <v>41772</v>
          </cell>
          <cell r="AF858">
            <v>41772</v>
          </cell>
          <cell r="AG858">
            <v>41772</v>
          </cell>
          <cell r="AH858">
            <v>41781</v>
          </cell>
          <cell r="AI858">
            <v>41772</v>
          </cell>
          <cell r="AJ858">
            <v>41761</v>
          </cell>
          <cell r="AK858">
            <v>41772</v>
          </cell>
          <cell r="AL858">
            <v>41772</v>
          </cell>
          <cell r="AM858">
            <v>41740</v>
          </cell>
          <cell r="AN858">
            <v>41778</v>
          </cell>
          <cell r="AO858">
            <v>41771</v>
          </cell>
          <cell r="BL858">
            <v>41772</v>
          </cell>
          <cell r="BM858">
            <v>41772</v>
          </cell>
          <cell r="BN858">
            <v>41781</v>
          </cell>
          <cell r="BO858">
            <v>41772</v>
          </cell>
          <cell r="BP858">
            <v>41772</v>
          </cell>
          <cell r="BQ858">
            <v>41772</v>
          </cell>
          <cell r="BR858">
            <v>41771</v>
          </cell>
          <cell r="BS858">
            <v>41772</v>
          </cell>
          <cell r="BT858">
            <v>41772</v>
          </cell>
          <cell r="BU858">
            <v>41772</v>
          </cell>
          <cell r="BV858">
            <v>41772</v>
          </cell>
          <cell r="BW858">
            <v>41772</v>
          </cell>
          <cell r="BX858">
            <v>41781</v>
          </cell>
          <cell r="BY858">
            <v>41772</v>
          </cell>
          <cell r="BZ858">
            <v>41781</v>
          </cell>
          <cell r="CA858">
            <v>41772</v>
          </cell>
          <cell r="CB858">
            <v>41772</v>
          </cell>
          <cell r="CC858">
            <v>41772</v>
          </cell>
          <cell r="CD858">
            <v>41771</v>
          </cell>
          <cell r="CE858">
            <v>41781</v>
          </cell>
        </row>
        <row r="859">
          <cell r="V859">
            <v>41771</v>
          </cell>
          <cell r="W859">
            <v>41771</v>
          </cell>
          <cell r="X859">
            <v>41739</v>
          </cell>
          <cell r="Y859">
            <v>41771</v>
          </cell>
          <cell r="Z859">
            <v>41771</v>
          </cell>
          <cell r="AA859">
            <v>41771</v>
          </cell>
          <cell r="AB859">
            <v>41775</v>
          </cell>
          <cell r="AC859">
            <v>41771</v>
          </cell>
          <cell r="AD859">
            <v>41771</v>
          </cell>
          <cell r="AE859">
            <v>41771</v>
          </cell>
          <cell r="AF859">
            <v>41771</v>
          </cell>
          <cell r="AG859">
            <v>41771</v>
          </cell>
          <cell r="AH859">
            <v>41780</v>
          </cell>
          <cell r="AI859">
            <v>41771</v>
          </cell>
          <cell r="AJ859">
            <v>41760</v>
          </cell>
          <cell r="AK859">
            <v>41771</v>
          </cell>
          <cell r="AL859">
            <v>41771</v>
          </cell>
          <cell r="AM859">
            <v>41739</v>
          </cell>
          <cell r="AN859">
            <v>41775</v>
          </cell>
          <cell r="AO859">
            <v>41768</v>
          </cell>
          <cell r="BL859">
            <v>41771</v>
          </cell>
          <cell r="BM859">
            <v>41771</v>
          </cell>
          <cell r="BN859">
            <v>41780</v>
          </cell>
          <cell r="BO859">
            <v>41771</v>
          </cell>
          <cell r="BP859">
            <v>41771</v>
          </cell>
          <cell r="BQ859">
            <v>41771</v>
          </cell>
          <cell r="BR859">
            <v>41768</v>
          </cell>
          <cell r="BS859">
            <v>41771</v>
          </cell>
          <cell r="BT859">
            <v>41771</v>
          </cell>
          <cell r="BU859">
            <v>41771</v>
          </cell>
          <cell r="BV859">
            <v>41771</v>
          </cell>
          <cell r="BW859">
            <v>41771</v>
          </cell>
          <cell r="BX859">
            <v>41780</v>
          </cell>
          <cell r="BY859">
            <v>41771</v>
          </cell>
          <cell r="BZ859">
            <v>41780</v>
          </cell>
          <cell r="CA859">
            <v>41771</v>
          </cell>
          <cell r="CB859">
            <v>41771</v>
          </cell>
          <cell r="CC859">
            <v>41771</v>
          </cell>
          <cell r="CD859">
            <v>41768</v>
          </cell>
          <cell r="CE859">
            <v>41780</v>
          </cell>
        </row>
        <row r="860">
          <cell r="V860">
            <v>41768</v>
          </cell>
          <cell r="W860">
            <v>41768</v>
          </cell>
          <cell r="X860">
            <v>41738</v>
          </cell>
          <cell r="Y860">
            <v>41768</v>
          </cell>
          <cell r="Z860">
            <v>41768</v>
          </cell>
          <cell r="AA860">
            <v>41768</v>
          </cell>
          <cell r="AB860">
            <v>41774</v>
          </cell>
          <cell r="AC860">
            <v>41768</v>
          </cell>
          <cell r="AD860">
            <v>41768</v>
          </cell>
          <cell r="AE860">
            <v>41768</v>
          </cell>
          <cell r="AF860">
            <v>41768</v>
          </cell>
          <cell r="AG860">
            <v>41768</v>
          </cell>
          <cell r="AH860">
            <v>41779</v>
          </cell>
          <cell r="AI860">
            <v>41768</v>
          </cell>
          <cell r="AJ860">
            <v>41759</v>
          </cell>
          <cell r="AK860">
            <v>41768</v>
          </cell>
          <cell r="AL860">
            <v>41768</v>
          </cell>
          <cell r="AM860">
            <v>41738</v>
          </cell>
          <cell r="AN860">
            <v>41774</v>
          </cell>
          <cell r="AO860">
            <v>41767</v>
          </cell>
          <cell r="BL860">
            <v>41768</v>
          </cell>
          <cell r="BM860">
            <v>41768</v>
          </cell>
          <cell r="BN860">
            <v>41779</v>
          </cell>
          <cell r="BO860">
            <v>41768</v>
          </cell>
          <cell r="BP860">
            <v>41768</v>
          </cell>
          <cell r="BQ860">
            <v>41768</v>
          </cell>
          <cell r="BR860">
            <v>41767</v>
          </cell>
          <cell r="BS860">
            <v>41768</v>
          </cell>
          <cell r="BT860">
            <v>41768</v>
          </cell>
          <cell r="BU860">
            <v>41768</v>
          </cell>
          <cell r="BV860">
            <v>41768</v>
          </cell>
          <cell r="BW860">
            <v>41768</v>
          </cell>
          <cell r="BX860">
            <v>41779</v>
          </cell>
          <cell r="BY860">
            <v>41768</v>
          </cell>
          <cell r="BZ860">
            <v>41779</v>
          </cell>
          <cell r="CA860">
            <v>41768</v>
          </cell>
          <cell r="CB860">
            <v>41768</v>
          </cell>
          <cell r="CC860">
            <v>41768</v>
          </cell>
          <cell r="CD860">
            <v>41767</v>
          </cell>
          <cell r="CE860">
            <v>41779</v>
          </cell>
        </row>
        <row r="861">
          <cell r="V861">
            <v>41767</v>
          </cell>
          <cell r="W861">
            <v>41767</v>
          </cell>
          <cell r="X861">
            <v>41737</v>
          </cell>
          <cell r="Y861">
            <v>41767</v>
          </cell>
          <cell r="Z861">
            <v>41767</v>
          </cell>
          <cell r="AA861">
            <v>41767</v>
          </cell>
          <cell r="AB861">
            <v>41773</v>
          </cell>
          <cell r="AC861">
            <v>41767</v>
          </cell>
          <cell r="AD861">
            <v>41767</v>
          </cell>
          <cell r="AE861">
            <v>41767</v>
          </cell>
          <cell r="AF861">
            <v>41767</v>
          </cell>
          <cell r="AG861">
            <v>41767</v>
          </cell>
          <cell r="AH861">
            <v>41778</v>
          </cell>
          <cell r="AI861">
            <v>41767</v>
          </cell>
          <cell r="AJ861">
            <v>41758</v>
          </cell>
          <cell r="AK861">
            <v>41767</v>
          </cell>
          <cell r="AL861">
            <v>41767</v>
          </cell>
          <cell r="AM861">
            <v>41736</v>
          </cell>
          <cell r="AN861">
            <v>41773</v>
          </cell>
          <cell r="AO861">
            <v>41766</v>
          </cell>
          <cell r="BL861">
            <v>41767</v>
          </cell>
          <cell r="BM861">
            <v>41767</v>
          </cell>
          <cell r="BN861">
            <v>41778</v>
          </cell>
          <cell r="BO861">
            <v>41767</v>
          </cell>
          <cell r="BP861">
            <v>41767</v>
          </cell>
          <cell r="BQ861">
            <v>41767</v>
          </cell>
          <cell r="BR861">
            <v>41766</v>
          </cell>
          <cell r="BS861">
            <v>41767</v>
          </cell>
          <cell r="BT861">
            <v>41767</v>
          </cell>
          <cell r="BU861">
            <v>41767</v>
          </cell>
          <cell r="BV861">
            <v>41767</v>
          </cell>
          <cell r="BW861">
            <v>41767</v>
          </cell>
          <cell r="BX861">
            <v>41778</v>
          </cell>
          <cell r="BY861">
            <v>41767</v>
          </cell>
          <cell r="BZ861">
            <v>41778</v>
          </cell>
          <cell r="CA861">
            <v>41767</v>
          </cell>
          <cell r="CB861">
            <v>41767</v>
          </cell>
          <cell r="CC861">
            <v>41767</v>
          </cell>
          <cell r="CD861">
            <v>41766</v>
          </cell>
          <cell r="CE861">
            <v>41778</v>
          </cell>
        </row>
        <row r="862">
          <cell r="V862">
            <v>41766</v>
          </cell>
          <cell r="W862">
            <v>41766</v>
          </cell>
          <cell r="X862">
            <v>41736</v>
          </cell>
          <cell r="Y862">
            <v>41766</v>
          </cell>
          <cell r="Z862">
            <v>41766</v>
          </cell>
          <cell r="AA862">
            <v>41766</v>
          </cell>
          <cell r="AB862">
            <v>41772</v>
          </cell>
          <cell r="AC862">
            <v>41766</v>
          </cell>
          <cell r="AD862">
            <v>41766</v>
          </cell>
          <cell r="AE862">
            <v>41766</v>
          </cell>
          <cell r="AF862">
            <v>41766</v>
          </cell>
          <cell r="AG862">
            <v>41766</v>
          </cell>
          <cell r="AH862">
            <v>41775</v>
          </cell>
          <cell r="AI862">
            <v>41766</v>
          </cell>
          <cell r="AJ862">
            <v>41757</v>
          </cell>
          <cell r="AK862">
            <v>41766</v>
          </cell>
          <cell r="AL862">
            <v>41766</v>
          </cell>
          <cell r="AM862">
            <v>41733</v>
          </cell>
          <cell r="AN862">
            <v>41772</v>
          </cell>
          <cell r="AO862">
            <v>41765</v>
          </cell>
          <cell r="BL862">
            <v>41766</v>
          </cell>
          <cell r="BM862">
            <v>41766</v>
          </cell>
          <cell r="BN862">
            <v>41775</v>
          </cell>
          <cell r="BO862">
            <v>41766</v>
          </cell>
          <cell r="BP862">
            <v>41766</v>
          </cell>
          <cell r="BQ862">
            <v>41766</v>
          </cell>
          <cell r="BR862">
            <v>41765</v>
          </cell>
          <cell r="BS862">
            <v>41766</v>
          </cell>
          <cell r="BT862">
            <v>41766</v>
          </cell>
          <cell r="BU862">
            <v>41766</v>
          </cell>
          <cell r="BV862">
            <v>41766</v>
          </cell>
          <cell r="BW862">
            <v>41766</v>
          </cell>
          <cell r="BX862">
            <v>41775</v>
          </cell>
          <cell r="BY862">
            <v>41766</v>
          </cell>
          <cell r="BZ862">
            <v>41775</v>
          </cell>
          <cell r="CA862">
            <v>41766</v>
          </cell>
          <cell r="CB862">
            <v>41766</v>
          </cell>
          <cell r="CC862">
            <v>41766</v>
          </cell>
          <cell r="CD862">
            <v>41765</v>
          </cell>
          <cell r="CE862">
            <v>41775</v>
          </cell>
        </row>
        <row r="863">
          <cell r="V863">
            <v>41765</v>
          </cell>
          <cell r="W863">
            <v>41765</v>
          </cell>
          <cell r="X863">
            <v>41733</v>
          </cell>
          <cell r="Y863">
            <v>41765</v>
          </cell>
          <cell r="Z863">
            <v>41765</v>
          </cell>
          <cell r="AA863">
            <v>41765</v>
          </cell>
          <cell r="AB863">
            <v>41771</v>
          </cell>
          <cell r="AC863">
            <v>41765</v>
          </cell>
          <cell r="AD863">
            <v>41765</v>
          </cell>
          <cell r="AE863">
            <v>41765</v>
          </cell>
          <cell r="AF863">
            <v>41765</v>
          </cell>
          <cell r="AG863">
            <v>41765</v>
          </cell>
          <cell r="AH863">
            <v>41774</v>
          </cell>
          <cell r="AI863">
            <v>41765</v>
          </cell>
          <cell r="AJ863">
            <v>41754</v>
          </cell>
          <cell r="AK863">
            <v>41765</v>
          </cell>
          <cell r="AL863">
            <v>41765</v>
          </cell>
          <cell r="AM863">
            <v>41732</v>
          </cell>
          <cell r="AN863">
            <v>41771</v>
          </cell>
          <cell r="AO863">
            <v>41764</v>
          </cell>
          <cell r="BL863">
            <v>41765</v>
          </cell>
          <cell r="BM863">
            <v>41765</v>
          </cell>
          <cell r="BN863">
            <v>41774</v>
          </cell>
          <cell r="BO863">
            <v>41765</v>
          </cell>
          <cell r="BP863">
            <v>41765</v>
          </cell>
          <cell r="BQ863">
            <v>41765</v>
          </cell>
          <cell r="BR863">
            <v>41761</v>
          </cell>
          <cell r="BS863">
            <v>41765</v>
          </cell>
          <cell r="BT863">
            <v>41765</v>
          </cell>
          <cell r="BU863">
            <v>41765</v>
          </cell>
          <cell r="BV863">
            <v>41765</v>
          </cell>
          <cell r="BW863">
            <v>41765</v>
          </cell>
          <cell r="BX863">
            <v>41774</v>
          </cell>
          <cell r="BY863">
            <v>41765</v>
          </cell>
          <cell r="BZ863">
            <v>41774</v>
          </cell>
          <cell r="CA863">
            <v>41765</v>
          </cell>
          <cell r="CB863">
            <v>41765</v>
          </cell>
          <cell r="CC863">
            <v>41765</v>
          </cell>
          <cell r="CD863">
            <v>41761</v>
          </cell>
          <cell r="CE863">
            <v>41774</v>
          </cell>
        </row>
        <row r="864">
          <cell r="V864">
            <v>41764</v>
          </cell>
          <cell r="W864">
            <v>41764</v>
          </cell>
          <cell r="X864">
            <v>41732</v>
          </cell>
          <cell r="Y864">
            <v>41764</v>
          </cell>
          <cell r="Z864">
            <v>41764</v>
          </cell>
          <cell r="AA864">
            <v>41764</v>
          </cell>
          <cell r="AB864">
            <v>41768</v>
          </cell>
          <cell r="AC864">
            <v>41764</v>
          </cell>
          <cell r="AD864">
            <v>41764</v>
          </cell>
          <cell r="AE864">
            <v>41764</v>
          </cell>
          <cell r="AF864">
            <v>41764</v>
          </cell>
          <cell r="AG864">
            <v>41764</v>
          </cell>
          <cell r="AH864">
            <v>41773</v>
          </cell>
          <cell r="AI864">
            <v>41764</v>
          </cell>
          <cell r="AJ864">
            <v>41753</v>
          </cell>
          <cell r="AK864">
            <v>41764</v>
          </cell>
          <cell r="AL864">
            <v>41764</v>
          </cell>
          <cell r="AM864">
            <v>41731</v>
          </cell>
          <cell r="AN864">
            <v>41768</v>
          </cell>
          <cell r="AO864">
            <v>41761</v>
          </cell>
          <cell r="BL864">
            <v>41764</v>
          </cell>
          <cell r="BM864">
            <v>41764</v>
          </cell>
          <cell r="BN864">
            <v>41773</v>
          </cell>
          <cell r="BO864">
            <v>41764</v>
          </cell>
          <cell r="BP864">
            <v>41764</v>
          </cell>
          <cell r="BQ864">
            <v>41764</v>
          </cell>
          <cell r="BR864">
            <v>41760</v>
          </cell>
          <cell r="BS864">
            <v>41764</v>
          </cell>
          <cell r="BT864">
            <v>41764</v>
          </cell>
          <cell r="BU864">
            <v>41764</v>
          </cell>
          <cell r="BV864">
            <v>41764</v>
          </cell>
          <cell r="BW864">
            <v>41764</v>
          </cell>
          <cell r="BX864">
            <v>41773</v>
          </cell>
          <cell r="BY864">
            <v>41764</v>
          </cell>
          <cell r="BZ864">
            <v>41773</v>
          </cell>
          <cell r="CA864">
            <v>41764</v>
          </cell>
          <cell r="CB864">
            <v>41764</v>
          </cell>
          <cell r="CC864">
            <v>41764</v>
          </cell>
          <cell r="CD864">
            <v>41760</v>
          </cell>
          <cell r="CE864">
            <v>41773</v>
          </cell>
        </row>
        <row r="865">
          <cell r="V865">
            <v>41761</v>
          </cell>
          <cell r="W865">
            <v>41761</v>
          </cell>
          <cell r="X865">
            <v>41731</v>
          </cell>
          <cell r="Y865">
            <v>41761</v>
          </cell>
          <cell r="Z865">
            <v>41761</v>
          </cell>
          <cell r="AA865">
            <v>41761</v>
          </cell>
          <cell r="AB865">
            <v>41767</v>
          </cell>
          <cell r="AC865">
            <v>41761</v>
          </cell>
          <cell r="AD865">
            <v>41761</v>
          </cell>
          <cell r="AE865">
            <v>41761</v>
          </cell>
          <cell r="AF865">
            <v>41761</v>
          </cell>
          <cell r="AG865">
            <v>41761</v>
          </cell>
          <cell r="AH865">
            <v>41772</v>
          </cell>
          <cell r="AI865">
            <v>41761</v>
          </cell>
          <cell r="AJ865">
            <v>41752</v>
          </cell>
          <cell r="AK865">
            <v>41761</v>
          </cell>
          <cell r="AL865">
            <v>41761</v>
          </cell>
          <cell r="AM865">
            <v>41730</v>
          </cell>
          <cell r="AN865">
            <v>41767</v>
          </cell>
          <cell r="AO865">
            <v>41759</v>
          </cell>
          <cell r="BL865">
            <v>41761</v>
          </cell>
          <cell r="BM865">
            <v>41761</v>
          </cell>
          <cell r="BN865">
            <v>41772</v>
          </cell>
          <cell r="BO865">
            <v>41761</v>
          </cell>
          <cell r="BP865">
            <v>41761</v>
          </cell>
          <cell r="BQ865">
            <v>41761</v>
          </cell>
          <cell r="BR865">
            <v>41759</v>
          </cell>
          <cell r="BS865">
            <v>41761</v>
          </cell>
          <cell r="BT865">
            <v>41761</v>
          </cell>
          <cell r="BU865">
            <v>41761</v>
          </cell>
          <cell r="BV865">
            <v>41761</v>
          </cell>
          <cell r="BW865">
            <v>41761</v>
          </cell>
          <cell r="BX865">
            <v>41772</v>
          </cell>
          <cell r="BY865">
            <v>41761</v>
          </cell>
          <cell r="BZ865">
            <v>41772</v>
          </cell>
          <cell r="CA865">
            <v>41761</v>
          </cell>
          <cell r="CB865">
            <v>41761</v>
          </cell>
          <cell r="CC865">
            <v>41761</v>
          </cell>
          <cell r="CD865">
            <v>41759</v>
          </cell>
          <cell r="CE865">
            <v>41772</v>
          </cell>
        </row>
        <row r="866">
          <cell r="V866">
            <v>41760</v>
          </cell>
          <cell r="W866">
            <v>41760</v>
          </cell>
          <cell r="X866">
            <v>41730</v>
          </cell>
          <cell r="Y866">
            <v>41760</v>
          </cell>
          <cell r="Z866">
            <v>41760</v>
          </cell>
          <cell r="AA866">
            <v>41760</v>
          </cell>
          <cell r="AB866">
            <v>41766</v>
          </cell>
          <cell r="AC866">
            <v>41760</v>
          </cell>
          <cell r="AD866">
            <v>41760</v>
          </cell>
          <cell r="AE866">
            <v>41760</v>
          </cell>
          <cell r="AF866">
            <v>41760</v>
          </cell>
          <cell r="AG866">
            <v>41760</v>
          </cell>
          <cell r="AH866">
            <v>41771</v>
          </cell>
          <cell r="AI866">
            <v>41760</v>
          </cell>
          <cell r="AJ866">
            <v>41751</v>
          </cell>
          <cell r="AK866">
            <v>41760</v>
          </cell>
          <cell r="AL866">
            <v>41760</v>
          </cell>
          <cell r="AM866">
            <v>41729</v>
          </cell>
          <cell r="AN866">
            <v>41766</v>
          </cell>
          <cell r="AO866">
            <v>41758</v>
          </cell>
          <cell r="BL866">
            <v>41760</v>
          </cell>
          <cell r="BM866">
            <v>41760</v>
          </cell>
          <cell r="BN866">
            <v>41771</v>
          </cell>
          <cell r="BO866">
            <v>41760</v>
          </cell>
          <cell r="BP866">
            <v>41760</v>
          </cell>
          <cell r="BQ866">
            <v>41760</v>
          </cell>
          <cell r="BR866">
            <v>41758</v>
          </cell>
          <cell r="BS866">
            <v>41760</v>
          </cell>
          <cell r="BT866">
            <v>41760</v>
          </cell>
          <cell r="BU866">
            <v>41760</v>
          </cell>
          <cell r="BV866">
            <v>41760</v>
          </cell>
          <cell r="BW866">
            <v>41760</v>
          </cell>
          <cell r="BX866">
            <v>41771</v>
          </cell>
          <cell r="BY866">
            <v>41760</v>
          </cell>
          <cell r="BZ866">
            <v>41771</v>
          </cell>
          <cell r="CA866">
            <v>41760</v>
          </cell>
          <cell r="CB866">
            <v>41760</v>
          </cell>
          <cell r="CC866">
            <v>41760</v>
          </cell>
          <cell r="CD866">
            <v>41758</v>
          </cell>
          <cell r="CE866">
            <v>41771</v>
          </cell>
        </row>
        <row r="867">
          <cell r="V867">
            <v>41759</v>
          </cell>
          <cell r="W867">
            <v>41759</v>
          </cell>
          <cell r="X867">
            <v>41729</v>
          </cell>
          <cell r="Y867">
            <v>41759</v>
          </cell>
          <cell r="Z867">
            <v>41759</v>
          </cell>
          <cell r="AA867">
            <v>41759</v>
          </cell>
          <cell r="AB867">
            <v>41765</v>
          </cell>
          <cell r="AC867">
            <v>41759</v>
          </cell>
          <cell r="AD867">
            <v>41759</v>
          </cell>
          <cell r="AE867">
            <v>41759</v>
          </cell>
          <cell r="AF867">
            <v>41759</v>
          </cell>
          <cell r="AG867">
            <v>41759</v>
          </cell>
          <cell r="AH867">
            <v>41768</v>
          </cell>
          <cell r="AI867">
            <v>41759</v>
          </cell>
          <cell r="AJ867">
            <v>41745</v>
          </cell>
          <cell r="AK867">
            <v>41759</v>
          </cell>
          <cell r="AL867">
            <v>41759</v>
          </cell>
          <cell r="AM867">
            <v>41726</v>
          </cell>
          <cell r="AN867">
            <v>41765</v>
          </cell>
          <cell r="AO867">
            <v>41757</v>
          </cell>
          <cell r="BL867">
            <v>41759</v>
          </cell>
          <cell r="BM867">
            <v>41759</v>
          </cell>
          <cell r="BN867">
            <v>41768</v>
          </cell>
          <cell r="BO867">
            <v>41759</v>
          </cell>
          <cell r="BP867">
            <v>41759</v>
          </cell>
          <cell r="BQ867">
            <v>41759</v>
          </cell>
          <cell r="BR867">
            <v>41757</v>
          </cell>
          <cell r="BS867">
            <v>41759</v>
          </cell>
          <cell r="BT867">
            <v>41759</v>
          </cell>
          <cell r="BU867">
            <v>41759</v>
          </cell>
          <cell r="BV867">
            <v>41759</v>
          </cell>
          <cell r="BW867">
            <v>41759</v>
          </cell>
          <cell r="BX867">
            <v>41768</v>
          </cell>
          <cell r="BY867">
            <v>41759</v>
          </cell>
          <cell r="BZ867">
            <v>41768</v>
          </cell>
          <cell r="CA867">
            <v>41759</v>
          </cell>
          <cell r="CB867">
            <v>41759</v>
          </cell>
          <cell r="CC867">
            <v>41759</v>
          </cell>
          <cell r="CD867">
            <v>41757</v>
          </cell>
          <cell r="CE867">
            <v>41768</v>
          </cell>
        </row>
        <row r="868">
          <cell r="V868">
            <v>41758</v>
          </cell>
          <cell r="W868">
            <v>41758</v>
          </cell>
          <cell r="X868">
            <v>41726</v>
          </cell>
          <cell r="Y868">
            <v>41758</v>
          </cell>
          <cell r="Z868">
            <v>41758</v>
          </cell>
          <cell r="AA868">
            <v>41758</v>
          </cell>
          <cell r="AB868">
            <v>41761</v>
          </cell>
          <cell r="AC868">
            <v>41758</v>
          </cell>
          <cell r="AD868">
            <v>41758</v>
          </cell>
          <cell r="AE868">
            <v>41758</v>
          </cell>
          <cell r="AF868">
            <v>41758</v>
          </cell>
          <cell r="AG868">
            <v>41758</v>
          </cell>
          <cell r="AH868">
            <v>41767</v>
          </cell>
          <cell r="AI868">
            <v>41758</v>
          </cell>
          <cell r="AJ868">
            <v>41744</v>
          </cell>
          <cell r="AK868">
            <v>41758</v>
          </cell>
          <cell r="AL868">
            <v>41758</v>
          </cell>
          <cell r="AM868">
            <v>41725</v>
          </cell>
          <cell r="AN868">
            <v>41761</v>
          </cell>
          <cell r="AO868">
            <v>41754</v>
          </cell>
          <cell r="BL868">
            <v>41758</v>
          </cell>
          <cell r="BM868">
            <v>41758</v>
          </cell>
          <cell r="BN868">
            <v>41767</v>
          </cell>
          <cell r="BO868">
            <v>41758</v>
          </cell>
          <cell r="BP868">
            <v>41758</v>
          </cell>
          <cell r="BQ868">
            <v>41758</v>
          </cell>
          <cell r="BR868">
            <v>41754</v>
          </cell>
          <cell r="BS868">
            <v>41758</v>
          </cell>
          <cell r="BT868">
            <v>41758</v>
          </cell>
          <cell r="BU868">
            <v>41758</v>
          </cell>
          <cell r="BV868">
            <v>41758</v>
          </cell>
          <cell r="BW868">
            <v>41758</v>
          </cell>
          <cell r="BX868">
            <v>41767</v>
          </cell>
          <cell r="BY868">
            <v>41758</v>
          </cell>
          <cell r="BZ868">
            <v>41767</v>
          </cell>
          <cell r="CA868">
            <v>41758</v>
          </cell>
          <cell r="CB868">
            <v>41758</v>
          </cell>
          <cell r="CC868">
            <v>41758</v>
          </cell>
          <cell r="CD868">
            <v>41754</v>
          </cell>
          <cell r="CE868">
            <v>41767</v>
          </cell>
        </row>
        <row r="869">
          <cell r="V869">
            <v>41757</v>
          </cell>
          <cell r="W869">
            <v>41757</v>
          </cell>
          <cell r="X869">
            <v>41725</v>
          </cell>
          <cell r="Y869">
            <v>41757</v>
          </cell>
          <cell r="Z869">
            <v>41757</v>
          </cell>
          <cell r="AA869">
            <v>41757</v>
          </cell>
          <cell r="AB869">
            <v>41760</v>
          </cell>
          <cell r="AC869">
            <v>41757</v>
          </cell>
          <cell r="AD869">
            <v>41757</v>
          </cell>
          <cell r="AE869">
            <v>41757</v>
          </cell>
          <cell r="AF869">
            <v>41757</v>
          </cell>
          <cell r="AG869">
            <v>41757</v>
          </cell>
          <cell r="AH869">
            <v>41766</v>
          </cell>
          <cell r="AI869">
            <v>41757</v>
          </cell>
          <cell r="AJ869">
            <v>41743</v>
          </cell>
          <cell r="AK869">
            <v>41757</v>
          </cell>
          <cell r="AL869">
            <v>41757</v>
          </cell>
          <cell r="AM869">
            <v>41724</v>
          </cell>
          <cell r="AN869">
            <v>41760</v>
          </cell>
          <cell r="AO869">
            <v>41753</v>
          </cell>
          <cell r="BL869">
            <v>41757</v>
          </cell>
          <cell r="BM869">
            <v>41757</v>
          </cell>
          <cell r="BN869">
            <v>41766</v>
          </cell>
          <cell r="BO869">
            <v>41757</v>
          </cell>
          <cell r="BP869">
            <v>41757</v>
          </cell>
          <cell r="BQ869">
            <v>41757</v>
          </cell>
          <cell r="BR869">
            <v>41753</v>
          </cell>
          <cell r="BS869">
            <v>41757</v>
          </cell>
          <cell r="BT869">
            <v>41757</v>
          </cell>
          <cell r="BU869">
            <v>41757</v>
          </cell>
          <cell r="BV869">
            <v>41757</v>
          </cell>
          <cell r="BW869">
            <v>41757</v>
          </cell>
          <cell r="BX869">
            <v>41766</v>
          </cell>
          <cell r="BY869">
            <v>41757</v>
          </cell>
          <cell r="BZ869">
            <v>41766</v>
          </cell>
          <cell r="CA869">
            <v>41757</v>
          </cell>
          <cell r="CB869">
            <v>41757</v>
          </cell>
          <cell r="CC869">
            <v>41757</v>
          </cell>
          <cell r="CD869">
            <v>41753</v>
          </cell>
          <cell r="CE869">
            <v>41766</v>
          </cell>
        </row>
        <row r="870">
          <cell r="V870">
            <v>41754</v>
          </cell>
          <cell r="W870">
            <v>41754</v>
          </cell>
          <cell r="X870">
            <v>41724</v>
          </cell>
          <cell r="Y870">
            <v>41754</v>
          </cell>
          <cell r="Z870">
            <v>41754</v>
          </cell>
          <cell r="AA870">
            <v>41754</v>
          </cell>
          <cell r="AB870">
            <v>41759</v>
          </cell>
          <cell r="AC870">
            <v>41754</v>
          </cell>
          <cell r="AD870">
            <v>41754</v>
          </cell>
          <cell r="AE870">
            <v>41754</v>
          </cell>
          <cell r="AF870">
            <v>41754</v>
          </cell>
          <cell r="AG870">
            <v>41754</v>
          </cell>
          <cell r="AH870">
            <v>41765</v>
          </cell>
          <cell r="AI870">
            <v>41754</v>
          </cell>
          <cell r="AJ870">
            <v>41740</v>
          </cell>
          <cell r="AK870">
            <v>41754</v>
          </cell>
          <cell r="AL870">
            <v>41754</v>
          </cell>
          <cell r="AM870">
            <v>41723</v>
          </cell>
          <cell r="AN870">
            <v>41759</v>
          </cell>
          <cell r="AO870">
            <v>41752</v>
          </cell>
          <cell r="BL870">
            <v>41754</v>
          </cell>
          <cell r="BM870">
            <v>41754</v>
          </cell>
          <cell r="BN870">
            <v>41765</v>
          </cell>
          <cell r="BO870">
            <v>41754</v>
          </cell>
          <cell r="BP870">
            <v>41754</v>
          </cell>
          <cell r="BQ870">
            <v>41754</v>
          </cell>
          <cell r="BR870">
            <v>41752</v>
          </cell>
          <cell r="BS870">
            <v>41754</v>
          </cell>
          <cell r="BT870">
            <v>41754</v>
          </cell>
          <cell r="BU870">
            <v>41754</v>
          </cell>
          <cell r="BV870">
            <v>41754</v>
          </cell>
          <cell r="BW870">
            <v>41754</v>
          </cell>
          <cell r="BX870">
            <v>41765</v>
          </cell>
          <cell r="BY870">
            <v>41754</v>
          </cell>
          <cell r="BZ870">
            <v>41765</v>
          </cell>
          <cell r="CA870">
            <v>41754</v>
          </cell>
          <cell r="CB870">
            <v>41754</v>
          </cell>
          <cell r="CC870">
            <v>41754</v>
          </cell>
          <cell r="CD870">
            <v>41752</v>
          </cell>
          <cell r="CE870">
            <v>41765</v>
          </cell>
        </row>
        <row r="871">
          <cell r="V871">
            <v>41753</v>
          </cell>
          <cell r="W871">
            <v>41753</v>
          </cell>
          <cell r="X871">
            <v>41723</v>
          </cell>
          <cell r="Y871">
            <v>41753</v>
          </cell>
          <cell r="Z871">
            <v>41753</v>
          </cell>
          <cell r="AA871">
            <v>41753</v>
          </cell>
          <cell r="AB871">
            <v>41758</v>
          </cell>
          <cell r="AC871">
            <v>41753</v>
          </cell>
          <cell r="AD871">
            <v>41753</v>
          </cell>
          <cell r="AE871">
            <v>41753</v>
          </cell>
          <cell r="AF871">
            <v>41753</v>
          </cell>
          <cell r="AG871">
            <v>41753</v>
          </cell>
          <cell r="AH871">
            <v>41764</v>
          </cell>
          <cell r="AI871">
            <v>41753</v>
          </cell>
          <cell r="AJ871">
            <v>41739</v>
          </cell>
          <cell r="AK871">
            <v>41753</v>
          </cell>
          <cell r="AL871">
            <v>41753</v>
          </cell>
          <cell r="AM871">
            <v>41722</v>
          </cell>
          <cell r="AN871">
            <v>41758</v>
          </cell>
          <cell r="AO871">
            <v>41751</v>
          </cell>
          <cell r="BL871">
            <v>41753</v>
          </cell>
          <cell r="BM871">
            <v>41753</v>
          </cell>
          <cell r="BN871">
            <v>41764</v>
          </cell>
          <cell r="BO871">
            <v>41753</v>
          </cell>
          <cell r="BP871">
            <v>41753</v>
          </cell>
          <cell r="BQ871">
            <v>41753</v>
          </cell>
          <cell r="BR871">
            <v>41751</v>
          </cell>
          <cell r="BS871">
            <v>41753</v>
          </cell>
          <cell r="BT871">
            <v>41753</v>
          </cell>
          <cell r="BU871">
            <v>41753</v>
          </cell>
          <cell r="BV871">
            <v>41753</v>
          </cell>
          <cell r="BW871">
            <v>41753</v>
          </cell>
          <cell r="BX871">
            <v>41764</v>
          </cell>
          <cell r="BY871">
            <v>41753</v>
          </cell>
          <cell r="BZ871">
            <v>41764</v>
          </cell>
          <cell r="CA871">
            <v>41753</v>
          </cell>
          <cell r="CB871">
            <v>41753</v>
          </cell>
          <cell r="CC871">
            <v>41753</v>
          </cell>
          <cell r="CD871">
            <v>41751</v>
          </cell>
          <cell r="CE871">
            <v>41764</v>
          </cell>
        </row>
        <row r="872">
          <cell r="V872">
            <v>41752</v>
          </cell>
          <cell r="W872">
            <v>41752</v>
          </cell>
          <cell r="X872">
            <v>41722</v>
          </cell>
          <cell r="Y872">
            <v>41752</v>
          </cell>
          <cell r="Z872">
            <v>41752</v>
          </cell>
          <cell r="AA872">
            <v>41752</v>
          </cell>
          <cell r="AB872">
            <v>41757</v>
          </cell>
          <cell r="AC872">
            <v>41752</v>
          </cell>
          <cell r="AD872">
            <v>41752</v>
          </cell>
          <cell r="AE872">
            <v>41752</v>
          </cell>
          <cell r="AF872">
            <v>41752</v>
          </cell>
          <cell r="AG872">
            <v>41752</v>
          </cell>
          <cell r="AH872">
            <v>41761</v>
          </cell>
          <cell r="AI872">
            <v>41752</v>
          </cell>
          <cell r="AJ872">
            <v>41738</v>
          </cell>
          <cell r="AK872">
            <v>41752</v>
          </cell>
          <cell r="AL872">
            <v>41752</v>
          </cell>
          <cell r="AM872">
            <v>41719</v>
          </cell>
          <cell r="AN872">
            <v>41757</v>
          </cell>
          <cell r="AO872">
            <v>41746</v>
          </cell>
          <cell r="BL872">
            <v>41752</v>
          </cell>
          <cell r="BM872">
            <v>41752</v>
          </cell>
          <cell r="BN872">
            <v>41761</v>
          </cell>
          <cell r="BO872">
            <v>41752</v>
          </cell>
          <cell r="BP872">
            <v>41752</v>
          </cell>
          <cell r="BQ872">
            <v>41752</v>
          </cell>
          <cell r="BR872">
            <v>41746</v>
          </cell>
          <cell r="BS872">
            <v>41752</v>
          </cell>
          <cell r="BT872">
            <v>41752</v>
          </cell>
          <cell r="BU872">
            <v>41752</v>
          </cell>
          <cell r="BV872">
            <v>41752</v>
          </cell>
          <cell r="BW872">
            <v>41752</v>
          </cell>
          <cell r="BX872">
            <v>41761</v>
          </cell>
          <cell r="BY872">
            <v>41752</v>
          </cell>
          <cell r="BZ872">
            <v>41761</v>
          </cell>
          <cell r="CA872">
            <v>41752</v>
          </cell>
          <cell r="CB872">
            <v>41752</v>
          </cell>
          <cell r="CC872">
            <v>41752</v>
          </cell>
          <cell r="CD872">
            <v>41746</v>
          </cell>
          <cell r="CE872">
            <v>41761</v>
          </cell>
        </row>
        <row r="873">
          <cell r="V873">
            <v>41751</v>
          </cell>
          <cell r="W873">
            <v>41751</v>
          </cell>
          <cell r="X873">
            <v>41719</v>
          </cell>
          <cell r="Y873">
            <v>41751</v>
          </cell>
          <cell r="Z873">
            <v>41751</v>
          </cell>
          <cell r="AA873">
            <v>41751</v>
          </cell>
          <cell r="AB873">
            <v>41754</v>
          </cell>
          <cell r="AC873">
            <v>41751</v>
          </cell>
          <cell r="AD873">
            <v>41751</v>
          </cell>
          <cell r="AE873">
            <v>41751</v>
          </cell>
          <cell r="AF873">
            <v>41751</v>
          </cell>
          <cell r="AG873">
            <v>41751</v>
          </cell>
          <cell r="AH873">
            <v>41759</v>
          </cell>
          <cell r="AI873">
            <v>41751</v>
          </cell>
          <cell r="AJ873">
            <v>41737</v>
          </cell>
          <cell r="AK873">
            <v>41751</v>
          </cell>
          <cell r="AL873">
            <v>41751</v>
          </cell>
          <cell r="AM873">
            <v>41718</v>
          </cell>
          <cell r="AN873">
            <v>41754</v>
          </cell>
          <cell r="AO873">
            <v>41745</v>
          </cell>
          <cell r="BL873">
            <v>41751</v>
          </cell>
          <cell r="BM873">
            <v>41751</v>
          </cell>
          <cell r="BN873">
            <v>41759</v>
          </cell>
          <cell r="BO873">
            <v>41751</v>
          </cell>
          <cell r="BP873">
            <v>41751</v>
          </cell>
          <cell r="BQ873">
            <v>41751</v>
          </cell>
          <cell r="BR873">
            <v>41745</v>
          </cell>
          <cell r="BS873">
            <v>41751</v>
          </cell>
          <cell r="BT873">
            <v>41751</v>
          </cell>
          <cell r="BU873">
            <v>41751</v>
          </cell>
          <cell r="BV873">
            <v>41751</v>
          </cell>
          <cell r="BW873">
            <v>41751</v>
          </cell>
          <cell r="BX873">
            <v>41759</v>
          </cell>
          <cell r="BY873">
            <v>41751</v>
          </cell>
          <cell r="BZ873">
            <v>41759</v>
          </cell>
          <cell r="CA873">
            <v>41751</v>
          </cell>
          <cell r="CB873">
            <v>41751</v>
          </cell>
          <cell r="CC873">
            <v>41751</v>
          </cell>
          <cell r="CD873">
            <v>41745</v>
          </cell>
          <cell r="CE873">
            <v>41759</v>
          </cell>
        </row>
        <row r="874">
          <cell r="V874">
            <v>41750</v>
          </cell>
          <cell r="W874">
            <v>41750</v>
          </cell>
          <cell r="X874">
            <v>41718</v>
          </cell>
          <cell r="Y874">
            <v>41750</v>
          </cell>
          <cell r="Z874">
            <v>41750</v>
          </cell>
          <cell r="AA874">
            <v>41750</v>
          </cell>
          <cell r="AB874">
            <v>41753</v>
          </cell>
          <cell r="AC874">
            <v>41750</v>
          </cell>
          <cell r="AD874">
            <v>41750</v>
          </cell>
          <cell r="AE874">
            <v>41750</v>
          </cell>
          <cell r="AF874">
            <v>41750</v>
          </cell>
          <cell r="AG874">
            <v>41750</v>
          </cell>
          <cell r="AH874">
            <v>41758</v>
          </cell>
          <cell r="AI874">
            <v>41750</v>
          </cell>
          <cell r="AJ874">
            <v>41736</v>
          </cell>
          <cell r="AK874">
            <v>41750</v>
          </cell>
          <cell r="AL874">
            <v>41750</v>
          </cell>
          <cell r="AM874">
            <v>41717</v>
          </cell>
          <cell r="AN874">
            <v>41753</v>
          </cell>
          <cell r="AO874">
            <v>41744</v>
          </cell>
          <cell r="BL874">
            <v>41750</v>
          </cell>
          <cell r="BM874">
            <v>41750</v>
          </cell>
          <cell r="BN874">
            <v>41758</v>
          </cell>
          <cell r="BO874">
            <v>41750</v>
          </cell>
          <cell r="BP874">
            <v>41750</v>
          </cell>
          <cell r="BQ874">
            <v>41750</v>
          </cell>
          <cell r="BR874">
            <v>41744</v>
          </cell>
          <cell r="BS874">
            <v>41750</v>
          </cell>
          <cell r="BT874">
            <v>41750</v>
          </cell>
          <cell r="BU874">
            <v>41750</v>
          </cell>
          <cell r="BV874">
            <v>41750</v>
          </cell>
          <cell r="BW874">
            <v>41750</v>
          </cell>
          <cell r="BX874">
            <v>41758</v>
          </cell>
          <cell r="BY874">
            <v>41750</v>
          </cell>
          <cell r="BZ874">
            <v>41758</v>
          </cell>
          <cell r="CA874">
            <v>41750</v>
          </cell>
          <cell r="CB874">
            <v>41750</v>
          </cell>
          <cell r="CC874">
            <v>41750</v>
          </cell>
          <cell r="CD874">
            <v>41744</v>
          </cell>
          <cell r="CE874">
            <v>41758</v>
          </cell>
        </row>
        <row r="875">
          <cell r="V875">
            <v>41746</v>
          </cell>
          <cell r="W875">
            <v>41746</v>
          </cell>
          <cell r="X875">
            <v>41717</v>
          </cell>
          <cell r="Y875">
            <v>41746</v>
          </cell>
          <cell r="Z875">
            <v>41746</v>
          </cell>
          <cell r="AA875">
            <v>41746</v>
          </cell>
          <cell r="AB875">
            <v>41752</v>
          </cell>
          <cell r="AC875">
            <v>41746</v>
          </cell>
          <cell r="AD875">
            <v>41746</v>
          </cell>
          <cell r="AE875">
            <v>41746</v>
          </cell>
          <cell r="AF875">
            <v>41746</v>
          </cell>
          <cell r="AG875">
            <v>41746</v>
          </cell>
          <cell r="AH875">
            <v>41757</v>
          </cell>
          <cell r="AI875">
            <v>41746</v>
          </cell>
          <cell r="AJ875">
            <v>41733</v>
          </cell>
          <cell r="AK875">
            <v>41746</v>
          </cell>
          <cell r="AL875">
            <v>41746</v>
          </cell>
          <cell r="AM875">
            <v>41716</v>
          </cell>
          <cell r="AN875">
            <v>41752</v>
          </cell>
          <cell r="AO875">
            <v>41743</v>
          </cell>
          <cell r="BL875">
            <v>41746</v>
          </cell>
          <cell r="BM875">
            <v>41746</v>
          </cell>
          <cell r="BN875">
            <v>41757</v>
          </cell>
          <cell r="BO875">
            <v>41746</v>
          </cell>
          <cell r="BP875">
            <v>41746</v>
          </cell>
          <cell r="BQ875">
            <v>41746</v>
          </cell>
          <cell r="BR875">
            <v>41743</v>
          </cell>
          <cell r="BS875">
            <v>41746</v>
          </cell>
          <cell r="BT875">
            <v>41746</v>
          </cell>
          <cell r="BU875">
            <v>41746</v>
          </cell>
          <cell r="BV875">
            <v>41746</v>
          </cell>
          <cell r="BW875">
            <v>41746</v>
          </cell>
          <cell r="BX875">
            <v>41757</v>
          </cell>
          <cell r="BY875">
            <v>41746</v>
          </cell>
          <cell r="BZ875">
            <v>41757</v>
          </cell>
          <cell r="CA875">
            <v>41746</v>
          </cell>
          <cell r="CB875">
            <v>41746</v>
          </cell>
          <cell r="CC875">
            <v>41746</v>
          </cell>
          <cell r="CD875">
            <v>41743</v>
          </cell>
          <cell r="CE875">
            <v>41757</v>
          </cell>
        </row>
        <row r="876">
          <cell r="V876">
            <v>41745</v>
          </cell>
          <cell r="W876">
            <v>41745</v>
          </cell>
          <cell r="X876">
            <v>41716</v>
          </cell>
          <cell r="Y876">
            <v>41745</v>
          </cell>
          <cell r="Z876">
            <v>41745</v>
          </cell>
          <cell r="AA876">
            <v>41745</v>
          </cell>
          <cell r="AB876">
            <v>41751</v>
          </cell>
          <cell r="AC876">
            <v>41745</v>
          </cell>
          <cell r="AD876">
            <v>41745</v>
          </cell>
          <cell r="AE876">
            <v>41745</v>
          </cell>
          <cell r="AF876">
            <v>41745</v>
          </cell>
          <cell r="AG876">
            <v>41745</v>
          </cell>
          <cell r="AH876">
            <v>41754</v>
          </cell>
          <cell r="AI876">
            <v>41745</v>
          </cell>
          <cell r="AJ876">
            <v>41732</v>
          </cell>
          <cell r="AK876">
            <v>41745</v>
          </cell>
          <cell r="AL876">
            <v>41745</v>
          </cell>
          <cell r="AM876">
            <v>41712</v>
          </cell>
          <cell r="AN876">
            <v>41751</v>
          </cell>
          <cell r="AO876">
            <v>41740</v>
          </cell>
          <cell r="BL876">
            <v>41745</v>
          </cell>
          <cell r="BM876">
            <v>41745</v>
          </cell>
          <cell r="BN876">
            <v>41754</v>
          </cell>
          <cell r="BO876">
            <v>41745</v>
          </cell>
          <cell r="BP876">
            <v>41745</v>
          </cell>
          <cell r="BQ876">
            <v>41745</v>
          </cell>
          <cell r="BR876">
            <v>41740</v>
          </cell>
          <cell r="BS876">
            <v>41745</v>
          </cell>
          <cell r="BT876">
            <v>41745</v>
          </cell>
          <cell r="BU876">
            <v>41745</v>
          </cell>
          <cell r="BV876">
            <v>41745</v>
          </cell>
          <cell r="BW876">
            <v>41745</v>
          </cell>
          <cell r="BX876">
            <v>41754</v>
          </cell>
          <cell r="BY876">
            <v>41745</v>
          </cell>
          <cell r="BZ876">
            <v>41754</v>
          </cell>
          <cell r="CA876">
            <v>41745</v>
          </cell>
          <cell r="CB876">
            <v>41745</v>
          </cell>
          <cell r="CC876">
            <v>41745</v>
          </cell>
          <cell r="CD876">
            <v>41740</v>
          </cell>
          <cell r="CE876">
            <v>41754</v>
          </cell>
        </row>
        <row r="877">
          <cell r="V877">
            <v>41744</v>
          </cell>
          <cell r="W877">
            <v>41744</v>
          </cell>
          <cell r="X877">
            <v>41715</v>
          </cell>
          <cell r="Y877">
            <v>41744</v>
          </cell>
          <cell r="Z877">
            <v>41744</v>
          </cell>
          <cell r="AA877">
            <v>41744</v>
          </cell>
          <cell r="AB877">
            <v>41746</v>
          </cell>
          <cell r="AC877">
            <v>41744</v>
          </cell>
          <cell r="AD877">
            <v>41744</v>
          </cell>
          <cell r="AE877">
            <v>41744</v>
          </cell>
          <cell r="AF877">
            <v>41744</v>
          </cell>
          <cell r="AG877">
            <v>41744</v>
          </cell>
          <cell r="AH877">
            <v>41753</v>
          </cell>
          <cell r="AI877">
            <v>41744</v>
          </cell>
          <cell r="AJ877">
            <v>41731</v>
          </cell>
          <cell r="AK877">
            <v>41744</v>
          </cell>
          <cell r="AL877">
            <v>41744</v>
          </cell>
          <cell r="AM877">
            <v>41711</v>
          </cell>
          <cell r="AN877">
            <v>41746</v>
          </cell>
          <cell r="AO877">
            <v>41739</v>
          </cell>
          <cell r="BL877">
            <v>41744</v>
          </cell>
          <cell r="BM877">
            <v>41744</v>
          </cell>
          <cell r="BN877">
            <v>41753</v>
          </cell>
          <cell r="BO877">
            <v>41744</v>
          </cell>
          <cell r="BP877">
            <v>41744</v>
          </cell>
          <cell r="BQ877">
            <v>41744</v>
          </cell>
          <cell r="BR877">
            <v>41739</v>
          </cell>
          <cell r="BS877">
            <v>41744</v>
          </cell>
          <cell r="BT877">
            <v>41744</v>
          </cell>
          <cell r="BU877">
            <v>41744</v>
          </cell>
          <cell r="BV877">
            <v>41744</v>
          </cell>
          <cell r="BW877">
            <v>41744</v>
          </cell>
          <cell r="BX877">
            <v>41753</v>
          </cell>
          <cell r="BY877">
            <v>41744</v>
          </cell>
          <cell r="BZ877">
            <v>41753</v>
          </cell>
          <cell r="CA877">
            <v>41744</v>
          </cell>
          <cell r="CB877">
            <v>41744</v>
          </cell>
          <cell r="CC877">
            <v>41744</v>
          </cell>
          <cell r="CD877">
            <v>41739</v>
          </cell>
          <cell r="CE877">
            <v>41753</v>
          </cell>
        </row>
        <row r="878">
          <cell r="V878">
            <v>41743</v>
          </cell>
          <cell r="W878">
            <v>41743</v>
          </cell>
          <cell r="X878">
            <v>41712</v>
          </cell>
          <cell r="Y878">
            <v>41743</v>
          </cell>
          <cell r="Z878">
            <v>41743</v>
          </cell>
          <cell r="AA878">
            <v>41743</v>
          </cell>
          <cell r="AB878">
            <v>41745</v>
          </cell>
          <cell r="AC878">
            <v>41743</v>
          </cell>
          <cell r="AD878">
            <v>41743</v>
          </cell>
          <cell r="AE878">
            <v>41743</v>
          </cell>
          <cell r="AF878">
            <v>41743</v>
          </cell>
          <cell r="AG878">
            <v>41743</v>
          </cell>
          <cell r="AH878">
            <v>41752</v>
          </cell>
          <cell r="AI878">
            <v>41743</v>
          </cell>
          <cell r="AJ878">
            <v>41730</v>
          </cell>
          <cell r="AK878">
            <v>41743</v>
          </cell>
          <cell r="AL878">
            <v>41743</v>
          </cell>
          <cell r="AM878">
            <v>41710</v>
          </cell>
          <cell r="AN878">
            <v>41745</v>
          </cell>
          <cell r="AO878">
            <v>41738</v>
          </cell>
          <cell r="BL878">
            <v>41743</v>
          </cell>
          <cell r="BM878">
            <v>41743</v>
          </cell>
          <cell r="BN878">
            <v>41752</v>
          </cell>
          <cell r="BO878">
            <v>41743</v>
          </cell>
          <cell r="BP878">
            <v>41743</v>
          </cell>
          <cell r="BQ878">
            <v>41743</v>
          </cell>
          <cell r="BR878">
            <v>41738</v>
          </cell>
          <cell r="BS878">
            <v>41743</v>
          </cell>
          <cell r="BT878">
            <v>41743</v>
          </cell>
          <cell r="BU878">
            <v>41743</v>
          </cell>
          <cell r="BV878">
            <v>41743</v>
          </cell>
          <cell r="BW878">
            <v>41743</v>
          </cell>
          <cell r="BX878">
            <v>41752</v>
          </cell>
          <cell r="BY878">
            <v>41743</v>
          </cell>
          <cell r="BZ878">
            <v>41752</v>
          </cell>
          <cell r="CA878">
            <v>41743</v>
          </cell>
          <cell r="CB878">
            <v>41743</v>
          </cell>
          <cell r="CC878">
            <v>41743</v>
          </cell>
          <cell r="CD878">
            <v>41738</v>
          </cell>
          <cell r="CE878">
            <v>41752</v>
          </cell>
        </row>
        <row r="879">
          <cell r="V879">
            <v>41740</v>
          </cell>
          <cell r="W879">
            <v>41740</v>
          </cell>
          <cell r="X879">
            <v>41711</v>
          </cell>
          <cell r="Y879">
            <v>41740</v>
          </cell>
          <cell r="Z879">
            <v>41740</v>
          </cell>
          <cell r="AA879">
            <v>41740</v>
          </cell>
          <cell r="AB879">
            <v>41744</v>
          </cell>
          <cell r="AC879">
            <v>41740</v>
          </cell>
          <cell r="AD879">
            <v>41740</v>
          </cell>
          <cell r="AE879">
            <v>41740</v>
          </cell>
          <cell r="AF879">
            <v>41740</v>
          </cell>
          <cell r="AG879">
            <v>41740</v>
          </cell>
          <cell r="AH879">
            <v>41751</v>
          </cell>
          <cell r="AI879">
            <v>41740</v>
          </cell>
          <cell r="AJ879">
            <v>41729</v>
          </cell>
          <cell r="AK879">
            <v>41740</v>
          </cell>
          <cell r="AL879">
            <v>41740</v>
          </cell>
          <cell r="AM879">
            <v>41709</v>
          </cell>
          <cell r="AN879">
            <v>41744</v>
          </cell>
          <cell r="AO879">
            <v>41737</v>
          </cell>
          <cell r="BL879">
            <v>41740</v>
          </cell>
          <cell r="BM879">
            <v>41740</v>
          </cell>
          <cell r="BN879">
            <v>41751</v>
          </cell>
          <cell r="BO879">
            <v>41740</v>
          </cell>
          <cell r="BP879">
            <v>41740</v>
          </cell>
          <cell r="BQ879">
            <v>41740</v>
          </cell>
          <cell r="BR879">
            <v>41737</v>
          </cell>
          <cell r="BS879">
            <v>41740</v>
          </cell>
          <cell r="BT879">
            <v>41740</v>
          </cell>
          <cell r="BU879">
            <v>41740</v>
          </cell>
          <cell r="BV879">
            <v>41740</v>
          </cell>
          <cell r="BW879">
            <v>41740</v>
          </cell>
          <cell r="BX879">
            <v>41751</v>
          </cell>
          <cell r="BY879">
            <v>41740</v>
          </cell>
          <cell r="BZ879">
            <v>41751</v>
          </cell>
          <cell r="CA879">
            <v>41740</v>
          </cell>
          <cell r="CB879">
            <v>41740</v>
          </cell>
          <cell r="CC879">
            <v>41740</v>
          </cell>
          <cell r="CD879">
            <v>41737</v>
          </cell>
          <cell r="CE879">
            <v>41751</v>
          </cell>
        </row>
        <row r="880">
          <cell r="V880">
            <v>41739</v>
          </cell>
          <cell r="W880">
            <v>41739</v>
          </cell>
          <cell r="X880">
            <v>41710</v>
          </cell>
          <cell r="Y880">
            <v>41739</v>
          </cell>
          <cell r="Z880">
            <v>41739</v>
          </cell>
          <cell r="AA880">
            <v>41739</v>
          </cell>
          <cell r="AB880">
            <v>41743</v>
          </cell>
          <cell r="AC880">
            <v>41739</v>
          </cell>
          <cell r="AD880">
            <v>41739</v>
          </cell>
          <cell r="AE880">
            <v>41739</v>
          </cell>
          <cell r="AF880">
            <v>41739</v>
          </cell>
          <cell r="AG880">
            <v>41739</v>
          </cell>
          <cell r="AH880">
            <v>41746</v>
          </cell>
          <cell r="AI880">
            <v>41739</v>
          </cell>
          <cell r="AJ880">
            <v>41726</v>
          </cell>
          <cell r="AK880">
            <v>41739</v>
          </cell>
          <cell r="AL880">
            <v>41739</v>
          </cell>
          <cell r="AM880">
            <v>41708</v>
          </cell>
          <cell r="AN880">
            <v>41743</v>
          </cell>
          <cell r="AO880">
            <v>41736</v>
          </cell>
          <cell r="BL880">
            <v>41739</v>
          </cell>
          <cell r="BM880">
            <v>41739</v>
          </cell>
          <cell r="BN880">
            <v>41746</v>
          </cell>
          <cell r="BO880">
            <v>41739</v>
          </cell>
          <cell r="BP880">
            <v>41739</v>
          </cell>
          <cell r="BQ880">
            <v>41739</v>
          </cell>
          <cell r="BR880">
            <v>41736</v>
          </cell>
          <cell r="BS880">
            <v>41739</v>
          </cell>
          <cell r="BT880">
            <v>41739</v>
          </cell>
          <cell r="BU880">
            <v>41739</v>
          </cell>
          <cell r="BV880">
            <v>41739</v>
          </cell>
          <cell r="BW880">
            <v>41739</v>
          </cell>
          <cell r="BX880">
            <v>41746</v>
          </cell>
          <cell r="BY880">
            <v>41739</v>
          </cell>
          <cell r="BZ880">
            <v>41746</v>
          </cell>
          <cell r="CA880">
            <v>41739</v>
          </cell>
          <cell r="CB880">
            <v>41739</v>
          </cell>
          <cell r="CC880">
            <v>41739</v>
          </cell>
          <cell r="CD880">
            <v>41736</v>
          </cell>
          <cell r="CE880">
            <v>41746</v>
          </cell>
        </row>
        <row r="881">
          <cell r="V881">
            <v>41738</v>
          </cell>
          <cell r="W881">
            <v>41738</v>
          </cell>
          <cell r="X881">
            <v>41709</v>
          </cell>
          <cell r="Y881">
            <v>41738</v>
          </cell>
          <cell r="Z881">
            <v>41738</v>
          </cell>
          <cell r="AA881">
            <v>41738</v>
          </cell>
          <cell r="AB881">
            <v>41740</v>
          </cell>
          <cell r="AC881">
            <v>41738</v>
          </cell>
          <cell r="AD881">
            <v>41738</v>
          </cell>
          <cell r="AE881">
            <v>41738</v>
          </cell>
          <cell r="AF881">
            <v>41738</v>
          </cell>
          <cell r="AG881">
            <v>41738</v>
          </cell>
          <cell r="AH881">
            <v>41745</v>
          </cell>
          <cell r="AI881">
            <v>41738</v>
          </cell>
          <cell r="AJ881">
            <v>41725</v>
          </cell>
          <cell r="AK881">
            <v>41738</v>
          </cell>
          <cell r="AL881">
            <v>41738</v>
          </cell>
          <cell r="AM881">
            <v>41705</v>
          </cell>
          <cell r="AN881">
            <v>41740</v>
          </cell>
          <cell r="AO881">
            <v>41733</v>
          </cell>
          <cell r="BL881">
            <v>41738</v>
          </cell>
          <cell r="BM881">
            <v>41738</v>
          </cell>
          <cell r="BN881">
            <v>41745</v>
          </cell>
          <cell r="BO881">
            <v>41738</v>
          </cell>
          <cell r="BP881">
            <v>41738</v>
          </cell>
          <cell r="BQ881">
            <v>41738</v>
          </cell>
          <cell r="BR881">
            <v>41733</v>
          </cell>
          <cell r="BS881">
            <v>41738</v>
          </cell>
          <cell r="BT881">
            <v>41738</v>
          </cell>
          <cell r="BU881">
            <v>41738</v>
          </cell>
          <cell r="BV881">
            <v>41738</v>
          </cell>
          <cell r="BW881">
            <v>41738</v>
          </cell>
          <cell r="BX881">
            <v>41745</v>
          </cell>
          <cell r="BY881">
            <v>41738</v>
          </cell>
          <cell r="BZ881">
            <v>41745</v>
          </cell>
          <cell r="CA881">
            <v>41738</v>
          </cell>
          <cell r="CB881">
            <v>41738</v>
          </cell>
          <cell r="CC881">
            <v>41738</v>
          </cell>
          <cell r="CD881">
            <v>41733</v>
          </cell>
          <cell r="CE881">
            <v>41745</v>
          </cell>
        </row>
        <row r="882">
          <cell r="V882">
            <v>41737</v>
          </cell>
          <cell r="W882">
            <v>41737</v>
          </cell>
          <cell r="X882">
            <v>41708</v>
          </cell>
          <cell r="Y882">
            <v>41737</v>
          </cell>
          <cell r="Z882">
            <v>41737</v>
          </cell>
          <cell r="AA882">
            <v>41737</v>
          </cell>
          <cell r="AB882">
            <v>41739</v>
          </cell>
          <cell r="AC882">
            <v>41737</v>
          </cell>
          <cell r="AD882">
            <v>41737</v>
          </cell>
          <cell r="AE882">
            <v>41737</v>
          </cell>
          <cell r="AF882">
            <v>41737</v>
          </cell>
          <cell r="AG882">
            <v>41737</v>
          </cell>
          <cell r="AH882">
            <v>41744</v>
          </cell>
          <cell r="AI882">
            <v>41737</v>
          </cell>
          <cell r="AJ882">
            <v>41724</v>
          </cell>
          <cell r="AK882">
            <v>41737</v>
          </cell>
          <cell r="AL882">
            <v>41737</v>
          </cell>
          <cell r="AM882">
            <v>41704</v>
          </cell>
          <cell r="AN882">
            <v>41739</v>
          </cell>
          <cell r="AO882">
            <v>41732</v>
          </cell>
          <cell r="BL882">
            <v>41737</v>
          </cell>
          <cell r="BM882">
            <v>41737</v>
          </cell>
          <cell r="BN882">
            <v>41744</v>
          </cell>
          <cell r="BO882">
            <v>41737</v>
          </cell>
          <cell r="BP882">
            <v>41737</v>
          </cell>
          <cell r="BQ882">
            <v>41737</v>
          </cell>
          <cell r="BR882">
            <v>41732</v>
          </cell>
          <cell r="BS882">
            <v>41737</v>
          </cell>
          <cell r="BT882">
            <v>41737</v>
          </cell>
          <cell r="BU882">
            <v>41737</v>
          </cell>
          <cell r="BV882">
            <v>41737</v>
          </cell>
          <cell r="BW882">
            <v>41737</v>
          </cell>
          <cell r="BX882">
            <v>41744</v>
          </cell>
          <cell r="BY882">
            <v>41737</v>
          </cell>
          <cell r="BZ882">
            <v>41744</v>
          </cell>
          <cell r="CA882">
            <v>41737</v>
          </cell>
          <cell r="CB882">
            <v>41737</v>
          </cell>
          <cell r="CC882">
            <v>41737</v>
          </cell>
          <cell r="CD882">
            <v>41732</v>
          </cell>
          <cell r="CE882">
            <v>41744</v>
          </cell>
        </row>
        <row r="883">
          <cell r="V883">
            <v>41736</v>
          </cell>
          <cell r="W883">
            <v>41736</v>
          </cell>
          <cell r="X883">
            <v>41705</v>
          </cell>
          <cell r="Y883">
            <v>41736</v>
          </cell>
          <cell r="Z883">
            <v>41736</v>
          </cell>
          <cell r="AA883">
            <v>41736</v>
          </cell>
          <cell r="AB883">
            <v>41738</v>
          </cell>
          <cell r="AC883">
            <v>41736</v>
          </cell>
          <cell r="AD883">
            <v>41736</v>
          </cell>
          <cell r="AE883">
            <v>41736</v>
          </cell>
          <cell r="AF883">
            <v>41736</v>
          </cell>
          <cell r="AG883">
            <v>41736</v>
          </cell>
          <cell r="AH883">
            <v>41743</v>
          </cell>
          <cell r="AI883">
            <v>41736</v>
          </cell>
          <cell r="AJ883">
            <v>41723</v>
          </cell>
          <cell r="AK883">
            <v>41736</v>
          </cell>
          <cell r="AL883">
            <v>41736</v>
          </cell>
          <cell r="AM883">
            <v>41703</v>
          </cell>
          <cell r="AN883">
            <v>41738</v>
          </cell>
          <cell r="AO883">
            <v>41731</v>
          </cell>
          <cell r="BL883">
            <v>41736</v>
          </cell>
          <cell r="BM883">
            <v>41736</v>
          </cell>
          <cell r="BN883">
            <v>41743</v>
          </cell>
          <cell r="BO883">
            <v>41736</v>
          </cell>
          <cell r="BP883">
            <v>41736</v>
          </cell>
          <cell r="BQ883">
            <v>41736</v>
          </cell>
          <cell r="BR883">
            <v>41731</v>
          </cell>
          <cell r="BS883">
            <v>41736</v>
          </cell>
          <cell r="BT883">
            <v>41736</v>
          </cell>
          <cell r="BU883">
            <v>41736</v>
          </cell>
          <cell r="BV883">
            <v>41736</v>
          </cell>
          <cell r="BW883">
            <v>41736</v>
          </cell>
          <cell r="BX883">
            <v>41743</v>
          </cell>
          <cell r="BY883">
            <v>41736</v>
          </cell>
          <cell r="BZ883">
            <v>41743</v>
          </cell>
          <cell r="CA883">
            <v>41736</v>
          </cell>
          <cell r="CB883">
            <v>41736</v>
          </cell>
          <cell r="CC883">
            <v>41736</v>
          </cell>
          <cell r="CD883">
            <v>41731</v>
          </cell>
          <cell r="CE883">
            <v>41743</v>
          </cell>
        </row>
        <row r="884">
          <cell r="V884">
            <v>41733</v>
          </cell>
          <cell r="W884">
            <v>41733</v>
          </cell>
          <cell r="X884">
            <v>41704</v>
          </cell>
          <cell r="Y884">
            <v>41733</v>
          </cell>
          <cell r="Z884">
            <v>41733</v>
          </cell>
          <cell r="AA884">
            <v>41733</v>
          </cell>
          <cell r="AB884">
            <v>41737</v>
          </cell>
          <cell r="AC884">
            <v>41733</v>
          </cell>
          <cell r="AD884">
            <v>41733</v>
          </cell>
          <cell r="AE884">
            <v>41733</v>
          </cell>
          <cell r="AF884">
            <v>41733</v>
          </cell>
          <cell r="AG884">
            <v>41733</v>
          </cell>
          <cell r="AH884">
            <v>41740</v>
          </cell>
          <cell r="AI884">
            <v>41733</v>
          </cell>
          <cell r="AJ884">
            <v>41722</v>
          </cell>
          <cell r="AK884">
            <v>41733</v>
          </cell>
          <cell r="AL884">
            <v>41733</v>
          </cell>
          <cell r="AM884">
            <v>41702</v>
          </cell>
          <cell r="AN884">
            <v>41737</v>
          </cell>
          <cell r="AO884">
            <v>41730</v>
          </cell>
          <cell r="BL884">
            <v>41733</v>
          </cell>
          <cell r="BM884">
            <v>41733</v>
          </cell>
          <cell r="BN884">
            <v>41740</v>
          </cell>
          <cell r="BO884">
            <v>41733</v>
          </cell>
          <cell r="BP884">
            <v>41733</v>
          </cell>
          <cell r="BQ884">
            <v>41733</v>
          </cell>
          <cell r="BR884">
            <v>41730</v>
          </cell>
          <cell r="BS884">
            <v>41733</v>
          </cell>
          <cell r="BT884">
            <v>41733</v>
          </cell>
          <cell r="BU884">
            <v>41733</v>
          </cell>
          <cell r="BV884">
            <v>41733</v>
          </cell>
          <cell r="BW884">
            <v>41733</v>
          </cell>
          <cell r="BX884">
            <v>41740</v>
          </cell>
          <cell r="BY884">
            <v>41733</v>
          </cell>
          <cell r="BZ884">
            <v>41740</v>
          </cell>
          <cell r="CA884">
            <v>41733</v>
          </cell>
          <cell r="CB884">
            <v>41733</v>
          </cell>
          <cell r="CC884">
            <v>41733</v>
          </cell>
          <cell r="CD884">
            <v>41730</v>
          </cell>
          <cell r="CE884">
            <v>41740</v>
          </cell>
        </row>
        <row r="885">
          <cell r="V885">
            <v>41732</v>
          </cell>
          <cell r="W885">
            <v>41732</v>
          </cell>
          <cell r="X885">
            <v>41703</v>
          </cell>
          <cell r="Y885">
            <v>41732</v>
          </cell>
          <cell r="Z885">
            <v>41732</v>
          </cell>
          <cell r="AA885">
            <v>41732</v>
          </cell>
          <cell r="AB885">
            <v>41736</v>
          </cell>
          <cell r="AC885">
            <v>41732</v>
          </cell>
          <cell r="AD885">
            <v>41732</v>
          </cell>
          <cell r="AE885">
            <v>41732</v>
          </cell>
          <cell r="AF885">
            <v>41732</v>
          </cell>
          <cell r="AG885">
            <v>41732</v>
          </cell>
          <cell r="AH885">
            <v>41739</v>
          </cell>
          <cell r="AI885">
            <v>41732</v>
          </cell>
          <cell r="AJ885">
            <v>41719</v>
          </cell>
          <cell r="AK885">
            <v>41732</v>
          </cell>
          <cell r="AL885">
            <v>41732</v>
          </cell>
          <cell r="AM885">
            <v>41701</v>
          </cell>
          <cell r="AN885">
            <v>41736</v>
          </cell>
          <cell r="AO885">
            <v>41729</v>
          </cell>
          <cell r="BL885">
            <v>41732</v>
          </cell>
          <cell r="BM885">
            <v>41732</v>
          </cell>
          <cell r="BN885">
            <v>41739</v>
          </cell>
          <cell r="BO885">
            <v>41732</v>
          </cell>
          <cell r="BP885">
            <v>41732</v>
          </cell>
          <cell r="BQ885">
            <v>41732</v>
          </cell>
          <cell r="BR885">
            <v>41729</v>
          </cell>
          <cell r="BS885">
            <v>41732</v>
          </cell>
          <cell r="BT885">
            <v>41732</v>
          </cell>
          <cell r="BU885">
            <v>41732</v>
          </cell>
          <cell r="BV885">
            <v>41732</v>
          </cell>
          <cell r="BW885">
            <v>41732</v>
          </cell>
          <cell r="BX885">
            <v>41739</v>
          </cell>
          <cell r="BY885">
            <v>41732</v>
          </cell>
          <cell r="BZ885">
            <v>41739</v>
          </cell>
          <cell r="CA885">
            <v>41732</v>
          </cell>
          <cell r="CB885">
            <v>41732</v>
          </cell>
          <cell r="CC885">
            <v>41732</v>
          </cell>
          <cell r="CD885">
            <v>41729</v>
          </cell>
          <cell r="CE885">
            <v>41739</v>
          </cell>
        </row>
        <row r="886">
          <cell r="V886">
            <v>41731</v>
          </cell>
          <cell r="W886">
            <v>41731</v>
          </cell>
          <cell r="X886">
            <v>41702</v>
          </cell>
          <cell r="Y886">
            <v>41731</v>
          </cell>
          <cell r="Z886">
            <v>41731</v>
          </cell>
          <cell r="AA886">
            <v>41731</v>
          </cell>
          <cell r="AB886">
            <v>41733</v>
          </cell>
          <cell r="AC886">
            <v>41731</v>
          </cell>
          <cell r="AD886">
            <v>41731</v>
          </cell>
          <cell r="AE886">
            <v>41731</v>
          </cell>
          <cell r="AF886">
            <v>41731</v>
          </cell>
          <cell r="AG886">
            <v>41731</v>
          </cell>
          <cell r="AH886">
            <v>41738</v>
          </cell>
          <cell r="AI886">
            <v>41731</v>
          </cell>
          <cell r="AJ886">
            <v>41718</v>
          </cell>
          <cell r="AK886">
            <v>41731</v>
          </cell>
          <cell r="AL886">
            <v>41731</v>
          </cell>
          <cell r="AM886">
            <v>41698</v>
          </cell>
          <cell r="AN886">
            <v>41733</v>
          </cell>
          <cell r="AO886">
            <v>41726</v>
          </cell>
          <cell r="BL886">
            <v>41731</v>
          </cell>
          <cell r="BM886">
            <v>41731</v>
          </cell>
          <cell r="BN886">
            <v>41738</v>
          </cell>
          <cell r="BO886">
            <v>41731</v>
          </cell>
          <cell r="BP886">
            <v>41731</v>
          </cell>
          <cell r="BQ886">
            <v>41731</v>
          </cell>
          <cell r="BR886">
            <v>41726</v>
          </cell>
          <cell r="BS886">
            <v>41731</v>
          </cell>
          <cell r="BT886">
            <v>41731</v>
          </cell>
          <cell r="BU886">
            <v>41731</v>
          </cell>
          <cell r="BV886">
            <v>41731</v>
          </cell>
          <cell r="BW886">
            <v>41731</v>
          </cell>
          <cell r="BX886">
            <v>41738</v>
          </cell>
          <cell r="BY886">
            <v>41731</v>
          </cell>
          <cell r="BZ886">
            <v>41738</v>
          </cell>
          <cell r="CA886">
            <v>41731</v>
          </cell>
          <cell r="CB886">
            <v>41731</v>
          </cell>
          <cell r="CC886">
            <v>41731</v>
          </cell>
          <cell r="CD886">
            <v>41726</v>
          </cell>
          <cell r="CE886">
            <v>41738</v>
          </cell>
        </row>
        <row r="887">
          <cell r="V887">
            <v>41730</v>
          </cell>
          <cell r="W887">
            <v>41730</v>
          </cell>
          <cell r="X887">
            <v>41701</v>
          </cell>
          <cell r="Y887">
            <v>41730</v>
          </cell>
          <cell r="Z887">
            <v>41730</v>
          </cell>
          <cell r="AA887">
            <v>41730</v>
          </cell>
          <cell r="AB887">
            <v>41732</v>
          </cell>
          <cell r="AC887">
            <v>41730</v>
          </cell>
          <cell r="AD887">
            <v>41730</v>
          </cell>
          <cell r="AE887">
            <v>41730</v>
          </cell>
          <cell r="AF887">
            <v>41730</v>
          </cell>
          <cell r="AG887">
            <v>41730</v>
          </cell>
          <cell r="AH887">
            <v>41737</v>
          </cell>
          <cell r="AI887">
            <v>41730</v>
          </cell>
          <cell r="AJ887">
            <v>41717</v>
          </cell>
          <cell r="AK887">
            <v>41730</v>
          </cell>
          <cell r="AL887">
            <v>41730</v>
          </cell>
          <cell r="AM887">
            <v>41696</v>
          </cell>
          <cell r="AN887">
            <v>41732</v>
          </cell>
          <cell r="AO887">
            <v>41725</v>
          </cell>
          <cell r="BL887">
            <v>41730</v>
          </cell>
          <cell r="BM887">
            <v>41730</v>
          </cell>
          <cell r="BN887">
            <v>41737</v>
          </cell>
          <cell r="BO887">
            <v>41730</v>
          </cell>
          <cell r="BP887">
            <v>41730</v>
          </cell>
          <cell r="BQ887">
            <v>41730</v>
          </cell>
          <cell r="BR887">
            <v>41725</v>
          </cell>
          <cell r="BS887">
            <v>41730</v>
          </cell>
          <cell r="BT887">
            <v>41730</v>
          </cell>
          <cell r="BU887">
            <v>41730</v>
          </cell>
          <cell r="BV887">
            <v>41730</v>
          </cell>
          <cell r="BW887">
            <v>41730</v>
          </cell>
          <cell r="BX887">
            <v>41737</v>
          </cell>
          <cell r="BY887">
            <v>41730</v>
          </cell>
          <cell r="BZ887">
            <v>41737</v>
          </cell>
          <cell r="CA887">
            <v>41730</v>
          </cell>
          <cell r="CB887">
            <v>41730</v>
          </cell>
          <cell r="CC887">
            <v>41730</v>
          </cell>
          <cell r="CD887">
            <v>41725</v>
          </cell>
          <cell r="CE887">
            <v>41737</v>
          </cell>
        </row>
        <row r="888">
          <cell r="V888">
            <v>41729</v>
          </cell>
          <cell r="W888">
            <v>41729</v>
          </cell>
          <cell r="X888">
            <v>41698</v>
          </cell>
          <cell r="Y888">
            <v>41729</v>
          </cell>
          <cell r="Z888">
            <v>41729</v>
          </cell>
          <cell r="AA888">
            <v>41729</v>
          </cell>
          <cell r="AB888">
            <v>41731</v>
          </cell>
          <cell r="AC888">
            <v>41729</v>
          </cell>
          <cell r="AD888">
            <v>41729</v>
          </cell>
          <cell r="AE888">
            <v>41729</v>
          </cell>
          <cell r="AF888">
            <v>41729</v>
          </cell>
          <cell r="AG888">
            <v>41729</v>
          </cell>
          <cell r="AH888">
            <v>41736</v>
          </cell>
          <cell r="AI888">
            <v>41729</v>
          </cell>
          <cell r="AJ888">
            <v>41716</v>
          </cell>
          <cell r="AK888">
            <v>41729</v>
          </cell>
          <cell r="AL888">
            <v>41729</v>
          </cell>
          <cell r="AM888">
            <v>41695</v>
          </cell>
          <cell r="AN888">
            <v>41731</v>
          </cell>
          <cell r="AO888">
            <v>41724</v>
          </cell>
          <cell r="BL888">
            <v>41729</v>
          </cell>
          <cell r="BM888">
            <v>41729</v>
          </cell>
          <cell r="BN888">
            <v>41736</v>
          </cell>
          <cell r="BO888">
            <v>41729</v>
          </cell>
          <cell r="BP888">
            <v>41729</v>
          </cell>
          <cell r="BQ888">
            <v>41729</v>
          </cell>
          <cell r="BR888">
            <v>41724</v>
          </cell>
          <cell r="BS888">
            <v>41729</v>
          </cell>
          <cell r="BT888">
            <v>41729</v>
          </cell>
          <cell r="BU888">
            <v>41729</v>
          </cell>
          <cell r="BV888">
            <v>41729</v>
          </cell>
          <cell r="BW888">
            <v>41729</v>
          </cell>
          <cell r="BX888">
            <v>41736</v>
          </cell>
          <cell r="BY888">
            <v>41729</v>
          </cell>
          <cell r="BZ888">
            <v>41736</v>
          </cell>
          <cell r="CA888">
            <v>41729</v>
          </cell>
          <cell r="CB888">
            <v>41729</v>
          </cell>
          <cell r="CC888">
            <v>41729</v>
          </cell>
          <cell r="CD888">
            <v>41724</v>
          </cell>
          <cell r="CE888">
            <v>41736</v>
          </cell>
        </row>
        <row r="889">
          <cell r="V889">
            <v>41726</v>
          </cell>
          <cell r="W889">
            <v>41726</v>
          </cell>
          <cell r="X889">
            <v>41697</v>
          </cell>
          <cell r="Y889">
            <v>41726</v>
          </cell>
          <cell r="Z889">
            <v>41726</v>
          </cell>
          <cell r="AA889">
            <v>41726</v>
          </cell>
          <cell r="AB889">
            <v>41730</v>
          </cell>
          <cell r="AC889">
            <v>41726</v>
          </cell>
          <cell r="AD889">
            <v>41726</v>
          </cell>
          <cell r="AE889">
            <v>41726</v>
          </cell>
          <cell r="AF889">
            <v>41726</v>
          </cell>
          <cell r="AG889">
            <v>41726</v>
          </cell>
          <cell r="AH889">
            <v>41733</v>
          </cell>
          <cell r="AI889">
            <v>41726</v>
          </cell>
          <cell r="AJ889">
            <v>41715</v>
          </cell>
          <cell r="AK889">
            <v>41726</v>
          </cell>
          <cell r="AL889">
            <v>41726</v>
          </cell>
          <cell r="AM889">
            <v>41694</v>
          </cell>
          <cell r="AN889">
            <v>41730</v>
          </cell>
          <cell r="AO889">
            <v>41723</v>
          </cell>
          <cell r="BL889">
            <v>41726</v>
          </cell>
          <cell r="BM889">
            <v>41726</v>
          </cell>
          <cell r="BN889">
            <v>41733</v>
          </cell>
          <cell r="BO889">
            <v>41726</v>
          </cell>
          <cell r="BP889">
            <v>41726</v>
          </cell>
          <cell r="BQ889">
            <v>41726</v>
          </cell>
          <cell r="BR889">
            <v>41723</v>
          </cell>
          <cell r="BS889">
            <v>41726</v>
          </cell>
          <cell r="BT889">
            <v>41726</v>
          </cell>
          <cell r="BU889">
            <v>41726</v>
          </cell>
          <cell r="BV889">
            <v>41726</v>
          </cell>
          <cell r="BW889">
            <v>41726</v>
          </cell>
          <cell r="BX889">
            <v>41733</v>
          </cell>
          <cell r="BY889">
            <v>41726</v>
          </cell>
          <cell r="BZ889">
            <v>41733</v>
          </cell>
          <cell r="CA889">
            <v>41726</v>
          </cell>
          <cell r="CB889">
            <v>41726</v>
          </cell>
          <cell r="CC889">
            <v>41726</v>
          </cell>
          <cell r="CD889">
            <v>41723</v>
          </cell>
          <cell r="CE889">
            <v>41733</v>
          </cell>
        </row>
        <row r="890">
          <cell r="V890">
            <v>41725</v>
          </cell>
          <cell r="W890">
            <v>41725</v>
          </cell>
          <cell r="X890">
            <v>41696</v>
          </cell>
          <cell r="Y890">
            <v>41725</v>
          </cell>
          <cell r="Z890">
            <v>41725</v>
          </cell>
          <cell r="AA890">
            <v>41725</v>
          </cell>
          <cell r="AB890">
            <v>41729</v>
          </cell>
          <cell r="AC890">
            <v>41725</v>
          </cell>
          <cell r="AD890">
            <v>41725</v>
          </cell>
          <cell r="AE890">
            <v>41725</v>
          </cell>
          <cell r="AF890">
            <v>41725</v>
          </cell>
          <cell r="AG890">
            <v>41725</v>
          </cell>
          <cell r="AH890">
            <v>41732</v>
          </cell>
          <cell r="AI890">
            <v>41725</v>
          </cell>
          <cell r="AJ890">
            <v>41712</v>
          </cell>
          <cell r="AK890">
            <v>41725</v>
          </cell>
          <cell r="AL890">
            <v>41725</v>
          </cell>
          <cell r="AM890">
            <v>41691</v>
          </cell>
          <cell r="AN890">
            <v>41729</v>
          </cell>
          <cell r="AO890">
            <v>41722</v>
          </cell>
          <cell r="BL890">
            <v>41725</v>
          </cell>
          <cell r="BM890">
            <v>41725</v>
          </cell>
          <cell r="BN890">
            <v>41732</v>
          </cell>
          <cell r="BO890">
            <v>41725</v>
          </cell>
          <cell r="BP890">
            <v>41725</v>
          </cell>
          <cell r="BQ890">
            <v>41725</v>
          </cell>
          <cell r="BR890">
            <v>41722</v>
          </cell>
          <cell r="BS890">
            <v>41725</v>
          </cell>
          <cell r="BT890">
            <v>41725</v>
          </cell>
          <cell r="BU890">
            <v>41725</v>
          </cell>
          <cell r="BV890">
            <v>41725</v>
          </cell>
          <cell r="BW890">
            <v>41725</v>
          </cell>
          <cell r="BX890">
            <v>41732</v>
          </cell>
          <cell r="BY890">
            <v>41725</v>
          </cell>
          <cell r="BZ890">
            <v>41732</v>
          </cell>
          <cell r="CA890">
            <v>41725</v>
          </cell>
          <cell r="CB890">
            <v>41725</v>
          </cell>
          <cell r="CC890">
            <v>41725</v>
          </cell>
          <cell r="CD890">
            <v>41722</v>
          </cell>
          <cell r="CE890">
            <v>41732</v>
          </cell>
        </row>
        <row r="891">
          <cell r="V891">
            <v>41724</v>
          </cell>
          <cell r="W891">
            <v>41724</v>
          </cell>
          <cell r="X891">
            <v>41695</v>
          </cell>
          <cell r="Y891">
            <v>41724</v>
          </cell>
          <cell r="Z891">
            <v>41724</v>
          </cell>
          <cell r="AA891">
            <v>41724</v>
          </cell>
          <cell r="AB891">
            <v>41726</v>
          </cell>
          <cell r="AC891">
            <v>41724</v>
          </cell>
          <cell r="AD891">
            <v>41724</v>
          </cell>
          <cell r="AE891">
            <v>41724</v>
          </cell>
          <cell r="AF891">
            <v>41724</v>
          </cell>
          <cell r="AG891">
            <v>41724</v>
          </cell>
          <cell r="AH891">
            <v>41731</v>
          </cell>
          <cell r="AI891">
            <v>41724</v>
          </cell>
          <cell r="AJ891">
            <v>41711</v>
          </cell>
          <cell r="AK891">
            <v>41724</v>
          </cell>
          <cell r="AL891">
            <v>41724</v>
          </cell>
          <cell r="AM891">
            <v>41690</v>
          </cell>
          <cell r="AN891">
            <v>41726</v>
          </cell>
          <cell r="AO891">
            <v>41719</v>
          </cell>
          <cell r="BL891">
            <v>41724</v>
          </cell>
          <cell r="BM891">
            <v>41724</v>
          </cell>
          <cell r="BN891">
            <v>41731</v>
          </cell>
          <cell r="BO891">
            <v>41724</v>
          </cell>
          <cell r="BP891">
            <v>41724</v>
          </cell>
          <cell r="BQ891">
            <v>41724</v>
          </cell>
          <cell r="BR891">
            <v>41719</v>
          </cell>
          <cell r="BS891">
            <v>41724</v>
          </cell>
          <cell r="BT891">
            <v>41724</v>
          </cell>
          <cell r="BU891">
            <v>41724</v>
          </cell>
          <cell r="BV891">
            <v>41724</v>
          </cell>
          <cell r="BW891">
            <v>41724</v>
          </cell>
          <cell r="BX891">
            <v>41731</v>
          </cell>
          <cell r="BY891">
            <v>41724</v>
          </cell>
          <cell r="BZ891">
            <v>41731</v>
          </cell>
          <cell r="CA891">
            <v>41724</v>
          </cell>
          <cell r="CB891">
            <v>41724</v>
          </cell>
          <cell r="CC891">
            <v>41724</v>
          </cell>
          <cell r="CD891">
            <v>41719</v>
          </cell>
          <cell r="CE891">
            <v>41731</v>
          </cell>
        </row>
        <row r="892">
          <cell r="V892">
            <v>41723</v>
          </cell>
          <cell r="W892">
            <v>41723</v>
          </cell>
          <cell r="X892">
            <v>41694</v>
          </cell>
          <cell r="Y892">
            <v>41723</v>
          </cell>
          <cell r="Z892">
            <v>41723</v>
          </cell>
          <cell r="AA892">
            <v>41723</v>
          </cell>
          <cell r="AB892">
            <v>41725</v>
          </cell>
          <cell r="AC892">
            <v>41723</v>
          </cell>
          <cell r="AD892">
            <v>41723</v>
          </cell>
          <cell r="AE892">
            <v>41723</v>
          </cell>
          <cell r="AF892">
            <v>41723</v>
          </cell>
          <cell r="AG892">
            <v>41723</v>
          </cell>
          <cell r="AH892">
            <v>41730</v>
          </cell>
          <cell r="AI892">
            <v>41723</v>
          </cell>
          <cell r="AJ892">
            <v>41710</v>
          </cell>
          <cell r="AK892">
            <v>41723</v>
          </cell>
          <cell r="AL892">
            <v>41723</v>
          </cell>
          <cell r="AM892">
            <v>41689</v>
          </cell>
          <cell r="AN892">
            <v>41725</v>
          </cell>
          <cell r="AO892">
            <v>41718</v>
          </cell>
          <cell r="BL892">
            <v>41723</v>
          </cell>
          <cell r="BM892">
            <v>41723</v>
          </cell>
          <cell r="BN892">
            <v>41730</v>
          </cell>
          <cell r="BO892">
            <v>41723</v>
          </cell>
          <cell r="BP892">
            <v>41723</v>
          </cell>
          <cell r="BQ892">
            <v>41723</v>
          </cell>
          <cell r="BR892">
            <v>41718</v>
          </cell>
          <cell r="BS892">
            <v>41723</v>
          </cell>
          <cell r="BT892">
            <v>41723</v>
          </cell>
          <cell r="BU892">
            <v>41723</v>
          </cell>
          <cell r="BV892">
            <v>41723</v>
          </cell>
          <cell r="BW892">
            <v>41723</v>
          </cell>
          <cell r="BX892">
            <v>41730</v>
          </cell>
          <cell r="BY892">
            <v>41723</v>
          </cell>
          <cell r="BZ892">
            <v>41730</v>
          </cell>
          <cell r="CA892">
            <v>41723</v>
          </cell>
          <cell r="CB892">
            <v>41723</v>
          </cell>
          <cell r="CC892">
            <v>41723</v>
          </cell>
          <cell r="CD892">
            <v>41718</v>
          </cell>
          <cell r="CE892">
            <v>41730</v>
          </cell>
        </row>
        <row r="893">
          <cell r="V893">
            <v>41722</v>
          </cell>
          <cell r="W893">
            <v>41722</v>
          </cell>
          <cell r="X893">
            <v>41691</v>
          </cell>
          <cell r="Y893">
            <v>41722</v>
          </cell>
          <cell r="Z893">
            <v>41722</v>
          </cell>
          <cell r="AA893">
            <v>41722</v>
          </cell>
          <cell r="AB893">
            <v>41724</v>
          </cell>
          <cell r="AC893">
            <v>41722</v>
          </cell>
          <cell r="AD893">
            <v>41722</v>
          </cell>
          <cell r="AE893">
            <v>41722</v>
          </cell>
          <cell r="AF893">
            <v>41722</v>
          </cell>
          <cell r="AG893">
            <v>41722</v>
          </cell>
          <cell r="AH893">
            <v>41729</v>
          </cell>
          <cell r="AI893">
            <v>41722</v>
          </cell>
          <cell r="AJ893">
            <v>41709</v>
          </cell>
          <cell r="AK893">
            <v>41722</v>
          </cell>
          <cell r="AL893">
            <v>41722</v>
          </cell>
          <cell r="AM893">
            <v>41688</v>
          </cell>
          <cell r="AN893">
            <v>41724</v>
          </cell>
          <cell r="AO893">
            <v>41717</v>
          </cell>
          <cell r="BL893">
            <v>41722</v>
          </cell>
          <cell r="BM893">
            <v>41722</v>
          </cell>
          <cell r="BN893">
            <v>41729</v>
          </cell>
          <cell r="BO893">
            <v>41722</v>
          </cell>
          <cell r="BP893">
            <v>41722</v>
          </cell>
          <cell r="BQ893">
            <v>41722</v>
          </cell>
          <cell r="BR893">
            <v>41717</v>
          </cell>
          <cell r="BS893">
            <v>41722</v>
          </cell>
          <cell r="BT893">
            <v>41722</v>
          </cell>
          <cell r="BU893">
            <v>41722</v>
          </cell>
          <cell r="BV893">
            <v>41722</v>
          </cell>
          <cell r="BW893">
            <v>41722</v>
          </cell>
          <cell r="BX893">
            <v>41729</v>
          </cell>
          <cell r="BY893">
            <v>41722</v>
          </cell>
          <cell r="BZ893">
            <v>41729</v>
          </cell>
          <cell r="CA893">
            <v>41722</v>
          </cell>
          <cell r="CB893">
            <v>41722</v>
          </cell>
          <cell r="CC893">
            <v>41722</v>
          </cell>
          <cell r="CD893">
            <v>41717</v>
          </cell>
          <cell r="CE893">
            <v>41729</v>
          </cell>
        </row>
        <row r="894">
          <cell r="V894">
            <v>41719</v>
          </cell>
          <cell r="W894">
            <v>41719</v>
          </cell>
          <cell r="X894">
            <v>41690</v>
          </cell>
          <cell r="Y894">
            <v>41719</v>
          </cell>
          <cell r="Z894">
            <v>41719</v>
          </cell>
          <cell r="AA894">
            <v>41719</v>
          </cell>
          <cell r="AB894">
            <v>41723</v>
          </cell>
          <cell r="AC894">
            <v>41719</v>
          </cell>
          <cell r="AD894">
            <v>41719</v>
          </cell>
          <cell r="AE894">
            <v>41719</v>
          </cell>
          <cell r="AF894">
            <v>41719</v>
          </cell>
          <cell r="AG894">
            <v>41719</v>
          </cell>
          <cell r="AH894">
            <v>41726</v>
          </cell>
          <cell r="AI894">
            <v>41719</v>
          </cell>
          <cell r="AJ894">
            <v>41708</v>
          </cell>
          <cell r="AK894">
            <v>41719</v>
          </cell>
          <cell r="AL894">
            <v>41719</v>
          </cell>
          <cell r="AM894">
            <v>41687</v>
          </cell>
          <cell r="AN894">
            <v>41723</v>
          </cell>
          <cell r="AO894">
            <v>41716</v>
          </cell>
          <cell r="BL894">
            <v>41719</v>
          </cell>
          <cell r="BM894">
            <v>41719</v>
          </cell>
          <cell r="BN894">
            <v>41726</v>
          </cell>
          <cell r="BO894">
            <v>41719</v>
          </cell>
          <cell r="BP894">
            <v>41719</v>
          </cell>
          <cell r="BQ894">
            <v>41719</v>
          </cell>
          <cell r="BR894">
            <v>41716</v>
          </cell>
          <cell r="BS894">
            <v>41719</v>
          </cell>
          <cell r="BT894">
            <v>41719</v>
          </cell>
          <cell r="BU894">
            <v>41719</v>
          </cell>
          <cell r="BV894">
            <v>41719</v>
          </cell>
          <cell r="BW894">
            <v>41719</v>
          </cell>
          <cell r="BX894">
            <v>41726</v>
          </cell>
          <cell r="BY894">
            <v>41719</v>
          </cell>
          <cell r="BZ894">
            <v>41726</v>
          </cell>
          <cell r="CA894">
            <v>41719</v>
          </cell>
          <cell r="CB894">
            <v>41719</v>
          </cell>
          <cell r="CC894">
            <v>41719</v>
          </cell>
          <cell r="CD894">
            <v>41716</v>
          </cell>
          <cell r="CE894">
            <v>41726</v>
          </cell>
        </row>
        <row r="895">
          <cell r="V895">
            <v>41718</v>
          </cell>
          <cell r="W895">
            <v>41718</v>
          </cell>
          <cell r="X895">
            <v>41689</v>
          </cell>
          <cell r="Y895">
            <v>41718</v>
          </cell>
          <cell r="Z895">
            <v>41718</v>
          </cell>
          <cell r="AA895">
            <v>41718</v>
          </cell>
          <cell r="AB895">
            <v>41722</v>
          </cell>
          <cell r="AC895">
            <v>41718</v>
          </cell>
          <cell r="AD895">
            <v>41718</v>
          </cell>
          <cell r="AE895">
            <v>41718</v>
          </cell>
          <cell r="AF895">
            <v>41718</v>
          </cell>
          <cell r="AG895">
            <v>41718</v>
          </cell>
          <cell r="AH895">
            <v>41725</v>
          </cell>
          <cell r="AI895">
            <v>41718</v>
          </cell>
          <cell r="AJ895">
            <v>41705</v>
          </cell>
          <cell r="AK895">
            <v>41718</v>
          </cell>
          <cell r="AL895">
            <v>41718</v>
          </cell>
          <cell r="AM895">
            <v>41684</v>
          </cell>
          <cell r="AN895">
            <v>41722</v>
          </cell>
          <cell r="AO895">
            <v>41715</v>
          </cell>
          <cell r="BL895">
            <v>41718</v>
          </cell>
          <cell r="BM895">
            <v>41718</v>
          </cell>
          <cell r="BN895">
            <v>41725</v>
          </cell>
          <cell r="BO895">
            <v>41718</v>
          </cell>
          <cell r="BP895">
            <v>41718</v>
          </cell>
          <cell r="BQ895">
            <v>41718</v>
          </cell>
          <cell r="BR895">
            <v>41715</v>
          </cell>
          <cell r="BS895">
            <v>41718</v>
          </cell>
          <cell r="BT895">
            <v>41718</v>
          </cell>
          <cell r="BU895">
            <v>41718</v>
          </cell>
          <cell r="BV895">
            <v>41718</v>
          </cell>
          <cell r="BW895">
            <v>41718</v>
          </cell>
          <cell r="BX895">
            <v>41725</v>
          </cell>
          <cell r="BY895">
            <v>41718</v>
          </cell>
          <cell r="BZ895">
            <v>41725</v>
          </cell>
          <cell r="CA895">
            <v>41718</v>
          </cell>
          <cell r="CB895">
            <v>41718</v>
          </cell>
          <cell r="CC895">
            <v>41718</v>
          </cell>
          <cell r="CD895">
            <v>41715</v>
          </cell>
          <cell r="CE895">
            <v>41725</v>
          </cell>
        </row>
        <row r="896">
          <cell r="V896">
            <v>41717</v>
          </cell>
          <cell r="W896">
            <v>41717</v>
          </cell>
          <cell r="X896">
            <v>41688</v>
          </cell>
          <cell r="Y896">
            <v>41717</v>
          </cell>
          <cell r="Z896">
            <v>41717</v>
          </cell>
          <cell r="AA896">
            <v>41717</v>
          </cell>
          <cell r="AB896">
            <v>41719</v>
          </cell>
          <cell r="AC896">
            <v>41717</v>
          </cell>
          <cell r="AD896">
            <v>41717</v>
          </cell>
          <cell r="AE896">
            <v>41717</v>
          </cell>
          <cell r="AF896">
            <v>41717</v>
          </cell>
          <cell r="AG896">
            <v>41717</v>
          </cell>
          <cell r="AH896">
            <v>41724</v>
          </cell>
          <cell r="AI896">
            <v>41717</v>
          </cell>
          <cell r="AJ896">
            <v>41704</v>
          </cell>
          <cell r="AK896">
            <v>41717</v>
          </cell>
          <cell r="AL896">
            <v>41717</v>
          </cell>
          <cell r="AM896">
            <v>41683</v>
          </cell>
          <cell r="AN896">
            <v>41719</v>
          </cell>
          <cell r="AO896">
            <v>41712</v>
          </cell>
          <cell r="BL896">
            <v>41717</v>
          </cell>
          <cell r="BM896">
            <v>41717</v>
          </cell>
          <cell r="BN896">
            <v>41724</v>
          </cell>
          <cell r="BO896">
            <v>41717</v>
          </cell>
          <cell r="BP896">
            <v>41717</v>
          </cell>
          <cell r="BQ896">
            <v>41717</v>
          </cell>
          <cell r="BR896">
            <v>41712</v>
          </cell>
          <cell r="BS896">
            <v>41717</v>
          </cell>
          <cell r="BT896">
            <v>41717</v>
          </cell>
          <cell r="BU896">
            <v>41717</v>
          </cell>
          <cell r="BV896">
            <v>41717</v>
          </cell>
          <cell r="BW896">
            <v>41717</v>
          </cell>
          <cell r="BX896">
            <v>41724</v>
          </cell>
          <cell r="BY896">
            <v>41717</v>
          </cell>
          <cell r="BZ896">
            <v>41724</v>
          </cell>
          <cell r="CA896">
            <v>41717</v>
          </cell>
          <cell r="CB896">
            <v>41717</v>
          </cell>
          <cell r="CC896">
            <v>41717</v>
          </cell>
          <cell r="CD896">
            <v>41712</v>
          </cell>
          <cell r="CE896">
            <v>41724</v>
          </cell>
        </row>
        <row r="897">
          <cell r="V897">
            <v>41716</v>
          </cell>
          <cell r="W897">
            <v>41716</v>
          </cell>
          <cell r="X897">
            <v>41684</v>
          </cell>
          <cell r="Y897">
            <v>41716</v>
          </cell>
          <cell r="Z897">
            <v>41716</v>
          </cell>
          <cell r="AA897">
            <v>41716</v>
          </cell>
          <cell r="AB897">
            <v>41718</v>
          </cell>
          <cell r="AC897">
            <v>41716</v>
          </cell>
          <cell r="AD897">
            <v>41716</v>
          </cell>
          <cell r="AE897">
            <v>41716</v>
          </cell>
          <cell r="AF897">
            <v>41716</v>
          </cell>
          <cell r="AG897">
            <v>41716</v>
          </cell>
          <cell r="AH897">
            <v>41723</v>
          </cell>
          <cell r="AI897">
            <v>41716</v>
          </cell>
          <cell r="AJ897">
            <v>41703</v>
          </cell>
          <cell r="AK897">
            <v>41716</v>
          </cell>
          <cell r="AL897">
            <v>41716</v>
          </cell>
          <cell r="AM897">
            <v>41682</v>
          </cell>
          <cell r="AN897">
            <v>41718</v>
          </cell>
          <cell r="AO897">
            <v>41711</v>
          </cell>
          <cell r="BL897">
            <v>41716</v>
          </cell>
          <cell r="BM897">
            <v>41716</v>
          </cell>
          <cell r="BN897">
            <v>41723</v>
          </cell>
          <cell r="BO897">
            <v>41716</v>
          </cell>
          <cell r="BP897">
            <v>41716</v>
          </cell>
          <cell r="BQ897">
            <v>41716</v>
          </cell>
          <cell r="BR897">
            <v>41711</v>
          </cell>
          <cell r="BS897">
            <v>41716</v>
          </cell>
          <cell r="BT897">
            <v>41716</v>
          </cell>
          <cell r="BU897">
            <v>41716</v>
          </cell>
          <cell r="BV897">
            <v>41716</v>
          </cell>
          <cell r="BW897">
            <v>41716</v>
          </cell>
          <cell r="BX897">
            <v>41723</v>
          </cell>
          <cell r="BY897">
            <v>41716</v>
          </cell>
          <cell r="BZ897">
            <v>41723</v>
          </cell>
          <cell r="CA897">
            <v>41716</v>
          </cell>
          <cell r="CB897">
            <v>41716</v>
          </cell>
          <cell r="CC897">
            <v>41716</v>
          </cell>
          <cell r="CD897">
            <v>41711</v>
          </cell>
          <cell r="CE897">
            <v>41723</v>
          </cell>
        </row>
        <row r="898">
          <cell r="V898">
            <v>41715</v>
          </cell>
          <cell r="W898">
            <v>41715</v>
          </cell>
          <cell r="X898">
            <v>41683</v>
          </cell>
          <cell r="Y898">
            <v>41715</v>
          </cell>
          <cell r="Z898">
            <v>41715</v>
          </cell>
          <cell r="AA898">
            <v>41715</v>
          </cell>
          <cell r="AB898">
            <v>41717</v>
          </cell>
          <cell r="AC898">
            <v>41715</v>
          </cell>
          <cell r="AD898">
            <v>41715</v>
          </cell>
          <cell r="AE898">
            <v>41715</v>
          </cell>
          <cell r="AF898">
            <v>41715</v>
          </cell>
          <cell r="AG898">
            <v>41715</v>
          </cell>
          <cell r="AH898">
            <v>41722</v>
          </cell>
          <cell r="AI898">
            <v>41715</v>
          </cell>
          <cell r="AJ898">
            <v>41702</v>
          </cell>
          <cell r="AK898">
            <v>41715</v>
          </cell>
          <cell r="AL898">
            <v>41715</v>
          </cell>
          <cell r="AM898">
            <v>41681</v>
          </cell>
          <cell r="AN898">
            <v>41717</v>
          </cell>
          <cell r="AO898">
            <v>41710</v>
          </cell>
          <cell r="BL898">
            <v>41715</v>
          </cell>
          <cell r="BM898">
            <v>41715</v>
          </cell>
          <cell r="BN898">
            <v>41722</v>
          </cell>
          <cell r="BO898">
            <v>41715</v>
          </cell>
          <cell r="BP898">
            <v>41715</v>
          </cell>
          <cell r="BQ898">
            <v>41715</v>
          </cell>
          <cell r="BR898">
            <v>41710</v>
          </cell>
          <cell r="BS898">
            <v>41715</v>
          </cell>
          <cell r="BT898">
            <v>41715</v>
          </cell>
          <cell r="BU898">
            <v>41715</v>
          </cell>
          <cell r="BV898">
            <v>41715</v>
          </cell>
          <cell r="BW898">
            <v>41715</v>
          </cell>
          <cell r="BX898">
            <v>41722</v>
          </cell>
          <cell r="BY898">
            <v>41715</v>
          </cell>
          <cell r="BZ898">
            <v>41722</v>
          </cell>
          <cell r="CA898">
            <v>41715</v>
          </cell>
          <cell r="CB898">
            <v>41715</v>
          </cell>
          <cell r="CC898">
            <v>41715</v>
          </cell>
          <cell r="CD898">
            <v>41710</v>
          </cell>
          <cell r="CE898">
            <v>41722</v>
          </cell>
        </row>
        <row r="899">
          <cell r="V899">
            <v>41712</v>
          </cell>
          <cell r="W899">
            <v>41712</v>
          </cell>
          <cell r="X899">
            <v>41682</v>
          </cell>
          <cell r="Y899">
            <v>41712</v>
          </cell>
          <cell r="Z899">
            <v>41712</v>
          </cell>
          <cell r="AA899">
            <v>41712</v>
          </cell>
          <cell r="AB899">
            <v>41716</v>
          </cell>
          <cell r="AC899">
            <v>41712</v>
          </cell>
          <cell r="AD899">
            <v>41712</v>
          </cell>
          <cell r="AE899">
            <v>41712</v>
          </cell>
          <cell r="AF899">
            <v>41712</v>
          </cell>
          <cell r="AG899">
            <v>41712</v>
          </cell>
          <cell r="AH899">
            <v>41719</v>
          </cell>
          <cell r="AI899">
            <v>41712</v>
          </cell>
          <cell r="AJ899">
            <v>41701</v>
          </cell>
          <cell r="AK899">
            <v>41712</v>
          </cell>
          <cell r="AL899">
            <v>41712</v>
          </cell>
          <cell r="AM899">
            <v>41680</v>
          </cell>
          <cell r="AN899">
            <v>41716</v>
          </cell>
          <cell r="AO899">
            <v>41709</v>
          </cell>
          <cell r="BL899">
            <v>41712</v>
          </cell>
          <cell r="BM899">
            <v>41712</v>
          </cell>
          <cell r="BN899">
            <v>41719</v>
          </cell>
          <cell r="BO899">
            <v>41712</v>
          </cell>
          <cell r="BP899">
            <v>41712</v>
          </cell>
          <cell r="BQ899">
            <v>41712</v>
          </cell>
          <cell r="BR899">
            <v>41709</v>
          </cell>
          <cell r="BS899">
            <v>41712</v>
          </cell>
          <cell r="BT899">
            <v>41712</v>
          </cell>
          <cell r="BU899">
            <v>41712</v>
          </cell>
          <cell r="BV899">
            <v>41712</v>
          </cell>
          <cell r="BW899">
            <v>41712</v>
          </cell>
          <cell r="BX899">
            <v>41719</v>
          </cell>
          <cell r="BY899">
            <v>41712</v>
          </cell>
          <cell r="BZ899">
            <v>41719</v>
          </cell>
          <cell r="CA899">
            <v>41712</v>
          </cell>
          <cell r="CB899">
            <v>41712</v>
          </cell>
          <cell r="CC899">
            <v>41712</v>
          </cell>
          <cell r="CD899">
            <v>41709</v>
          </cell>
          <cell r="CE899">
            <v>41719</v>
          </cell>
        </row>
        <row r="900">
          <cell r="V900">
            <v>41711</v>
          </cell>
          <cell r="W900">
            <v>41711</v>
          </cell>
          <cell r="X900">
            <v>41681</v>
          </cell>
          <cell r="Y900">
            <v>41711</v>
          </cell>
          <cell r="Z900">
            <v>41711</v>
          </cell>
          <cell r="AA900">
            <v>41711</v>
          </cell>
          <cell r="AB900">
            <v>41715</v>
          </cell>
          <cell r="AC900">
            <v>41711</v>
          </cell>
          <cell r="AD900">
            <v>41711</v>
          </cell>
          <cell r="AE900">
            <v>41711</v>
          </cell>
          <cell r="AF900">
            <v>41711</v>
          </cell>
          <cell r="AG900">
            <v>41711</v>
          </cell>
          <cell r="AH900">
            <v>41718</v>
          </cell>
          <cell r="AI900">
            <v>41711</v>
          </cell>
          <cell r="AJ900">
            <v>41698</v>
          </cell>
          <cell r="AK900">
            <v>41711</v>
          </cell>
          <cell r="AL900">
            <v>41711</v>
          </cell>
          <cell r="AM900">
            <v>41677</v>
          </cell>
          <cell r="AN900">
            <v>41715</v>
          </cell>
          <cell r="AO900">
            <v>41708</v>
          </cell>
          <cell r="BL900">
            <v>41711</v>
          </cell>
          <cell r="BM900">
            <v>41711</v>
          </cell>
          <cell r="BN900">
            <v>41718</v>
          </cell>
          <cell r="BO900">
            <v>41711</v>
          </cell>
          <cell r="BP900">
            <v>41711</v>
          </cell>
          <cell r="BQ900">
            <v>41711</v>
          </cell>
          <cell r="BR900">
            <v>41708</v>
          </cell>
          <cell r="BS900">
            <v>41711</v>
          </cell>
          <cell r="BT900">
            <v>41711</v>
          </cell>
          <cell r="BU900">
            <v>41711</v>
          </cell>
          <cell r="BV900">
            <v>41711</v>
          </cell>
          <cell r="BW900">
            <v>41711</v>
          </cell>
          <cell r="BX900">
            <v>41718</v>
          </cell>
          <cell r="BY900">
            <v>41711</v>
          </cell>
          <cell r="BZ900">
            <v>41718</v>
          </cell>
          <cell r="CA900">
            <v>41711</v>
          </cell>
          <cell r="CB900">
            <v>41711</v>
          </cell>
          <cell r="CC900">
            <v>41711</v>
          </cell>
          <cell r="CD900">
            <v>41708</v>
          </cell>
          <cell r="CE900">
            <v>41718</v>
          </cell>
        </row>
        <row r="901">
          <cell r="V901">
            <v>41710</v>
          </cell>
          <cell r="W901">
            <v>41710</v>
          </cell>
          <cell r="X901">
            <v>41680</v>
          </cell>
          <cell r="Y901">
            <v>41710</v>
          </cell>
          <cell r="Z901">
            <v>41710</v>
          </cell>
          <cell r="AA901">
            <v>41710</v>
          </cell>
          <cell r="AB901">
            <v>41712</v>
          </cell>
          <cell r="AC901">
            <v>41710</v>
          </cell>
          <cell r="AD901">
            <v>41710</v>
          </cell>
          <cell r="AE901">
            <v>41710</v>
          </cell>
          <cell r="AF901">
            <v>41710</v>
          </cell>
          <cell r="AG901">
            <v>41710</v>
          </cell>
          <cell r="AH901">
            <v>41717</v>
          </cell>
          <cell r="AI901">
            <v>41710</v>
          </cell>
          <cell r="AJ901">
            <v>41697</v>
          </cell>
          <cell r="AK901">
            <v>41710</v>
          </cell>
          <cell r="AL901">
            <v>41710</v>
          </cell>
          <cell r="AM901">
            <v>41676</v>
          </cell>
          <cell r="AN901">
            <v>41712</v>
          </cell>
          <cell r="AO901">
            <v>41705</v>
          </cell>
          <cell r="BL901">
            <v>41710</v>
          </cell>
          <cell r="BM901">
            <v>41710</v>
          </cell>
          <cell r="BN901">
            <v>41717</v>
          </cell>
          <cell r="BO901">
            <v>41710</v>
          </cell>
          <cell r="BP901">
            <v>41710</v>
          </cell>
          <cell r="BQ901">
            <v>41710</v>
          </cell>
          <cell r="BR901">
            <v>41705</v>
          </cell>
          <cell r="BS901">
            <v>41710</v>
          </cell>
          <cell r="BT901">
            <v>41710</v>
          </cell>
          <cell r="BU901">
            <v>41710</v>
          </cell>
          <cell r="BV901">
            <v>41710</v>
          </cell>
          <cell r="BW901">
            <v>41710</v>
          </cell>
          <cell r="BX901">
            <v>41717</v>
          </cell>
          <cell r="BY901">
            <v>41710</v>
          </cell>
          <cell r="BZ901">
            <v>41717</v>
          </cell>
          <cell r="CA901">
            <v>41710</v>
          </cell>
          <cell r="CB901">
            <v>41710</v>
          </cell>
          <cell r="CC901">
            <v>41710</v>
          </cell>
          <cell r="CD901">
            <v>41705</v>
          </cell>
          <cell r="CE901">
            <v>41717</v>
          </cell>
        </row>
        <row r="902">
          <cell r="V902">
            <v>41709</v>
          </cell>
          <cell r="W902">
            <v>41709</v>
          </cell>
          <cell r="X902">
            <v>41677</v>
          </cell>
          <cell r="Y902">
            <v>41709</v>
          </cell>
          <cell r="Z902">
            <v>41709</v>
          </cell>
          <cell r="AA902">
            <v>41709</v>
          </cell>
          <cell r="AB902">
            <v>41711</v>
          </cell>
          <cell r="AC902">
            <v>41709</v>
          </cell>
          <cell r="AD902">
            <v>41709</v>
          </cell>
          <cell r="AE902">
            <v>41709</v>
          </cell>
          <cell r="AF902">
            <v>41709</v>
          </cell>
          <cell r="AG902">
            <v>41709</v>
          </cell>
          <cell r="AH902">
            <v>41716</v>
          </cell>
          <cell r="AI902">
            <v>41709</v>
          </cell>
          <cell r="AJ902">
            <v>41696</v>
          </cell>
          <cell r="AK902">
            <v>41709</v>
          </cell>
          <cell r="AL902">
            <v>41709</v>
          </cell>
          <cell r="AM902">
            <v>41675</v>
          </cell>
          <cell r="AN902">
            <v>41711</v>
          </cell>
          <cell r="AO902">
            <v>41704</v>
          </cell>
          <cell r="BL902">
            <v>41709</v>
          </cell>
          <cell r="BM902">
            <v>41709</v>
          </cell>
          <cell r="BN902">
            <v>41716</v>
          </cell>
          <cell r="BO902">
            <v>41709</v>
          </cell>
          <cell r="BP902">
            <v>41709</v>
          </cell>
          <cell r="BQ902">
            <v>41709</v>
          </cell>
          <cell r="BR902">
            <v>41704</v>
          </cell>
          <cell r="BS902">
            <v>41709</v>
          </cell>
          <cell r="BT902">
            <v>41709</v>
          </cell>
          <cell r="BU902">
            <v>41709</v>
          </cell>
          <cell r="BV902">
            <v>41709</v>
          </cell>
          <cell r="BW902">
            <v>41709</v>
          </cell>
          <cell r="BX902">
            <v>41716</v>
          </cell>
          <cell r="BY902">
            <v>41709</v>
          </cell>
          <cell r="BZ902">
            <v>41716</v>
          </cell>
          <cell r="CA902">
            <v>41709</v>
          </cell>
          <cell r="CB902">
            <v>41709</v>
          </cell>
          <cell r="CC902">
            <v>41709</v>
          </cell>
          <cell r="CD902">
            <v>41704</v>
          </cell>
          <cell r="CE902">
            <v>41716</v>
          </cell>
        </row>
        <row r="903">
          <cell r="V903">
            <v>41708</v>
          </cell>
          <cell r="W903">
            <v>41708</v>
          </cell>
          <cell r="X903">
            <v>41676</v>
          </cell>
          <cell r="Y903">
            <v>41708</v>
          </cell>
          <cell r="Z903">
            <v>41708</v>
          </cell>
          <cell r="AA903">
            <v>41708</v>
          </cell>
          <cell r="AB903">
            <v>41710</v>
          </cell>
          <cell r="AC903">
            <v>41708</v>
          </cell>
          <cell r="AD903">
            <v>41708</v>
          </cell>
          <cell r="AE903">
            <v>41708</v>
          </cell>
          <cell r="AF903">
            <v>41708</v>
          </cell>
          <cell r="AG903">
            <v>41708</v>
          </cell>
          <cell r="AH903">
            <v>41715</v>
          </cell>
          <cell r="AI903">
            <v>41708</v>
          </cell>
          <cell r="AJ903">
            <v>41695</v>
          </cell>
          <cell r="AK903">
            <v>41708</v>
          </cell>
          <cell r="AL903">
            <v>41708</v>
          </cell>
          <cell r="AM903">
            <v>41674</v>
          </cell>
          <cell r="AN903">
            <v>41710</v>
          </cell>
          <cell r="AO903">
            <v>41703</v>
          </cell>
          <cell r="BL903">
            <v>41708</v>
          </cell>
          <cell r="BM903">
            <v>41708</v>
          </cell>
          <cell r="BN903">
            <v>41715</v>
          </cell>
          <cell r="BO903">
            <v>41708</v>
          </cell>
          <cell r="BP903">
            <v>41708</v>
          </cell>
          <cell r="BQ903">
            <v>41708</v>
          </cell>
          <cell r="BR903">
            <v>41703</v>
          </cell>
          <cell r="BS903">
            <v>41708</v>
          </cell>
          <cell r="BT903">
            <v>41708</v>
          </cell>
          <cell r="BU903">
            <v>41708</v>
          </cell>
          <cell r="BV903">
            <v>41708</v>
          </cell>
          <cell r="BW903">
            <v>41708</v>
          </cell>
          <cell r="BX903">
            <v>41715</v>
          </cell>
          <cell r="BY903">
            <v>41708</v>
          </cell>
          <cell r="BZ903">
            <v>41715</v>
          </cell>
          <cell r="CA903">
            <v>41708</v>
          </cell>
          <cell r="CB903">
            <v>41708</v>
          </cell>
          <cell r="CC903">
            <v>41708</v>
          </cell>
          <cell r="CD903">
            <v>41703</v>
          </cell>
          <cell r="CE903">
            <v>41715</v>
          </cell>
        </row>
        <row r="904">
          <cell r="V904">
            <v>41705</v>
          </cell>
          <cell r="W904">
            <v>41705</v>
          </cell>
          <cell r="X904">
            <v>41675</v>
          </cell>
          <cell r="Y904">
            <v>41705</v>
          </cell>
          <cell r="Z904">
            <v>41705</v>
          </cell>
          <cell r="AA904">
            <v>41705</v>
          </cell>
          <cell r="AB904">
            <v>41709</v>
          </cell>
          <cell r="AC904">
            <v>41705</v>
          </cell>
          <cell r="AD904">
            <v>41705</v>
          </cell>
          <cell r="AE904">
            <v>41705</v>
          </cell>
          <cell r="AF904">
            <v>41705</v>
          </cell>
          <cell r="AG904">
            <v>41705</v>
          </cell>
          <cell r="AH904">
            <v>41712</v>
          </cell>
          <cell r="AI904">
            <v>41705</v>
          </cell>
          <cell r="AJ904">
            <v>41694</v>
          </cell>
          <cell r="AK904">
            <v>41705</v>
          </cell>
          <cell r="AL904">
            <v>41705</v>
          </cell>
          <cell r="AM904">
            <v>41673</v>
          </cell>
          <cell r="AN904">
            <v>41709</v>
          </cell>
          <cell r="AO904">
            <v>41702</v>
          </cell>
          <cell r="BL904">
            <v>41705</v>
          </cell>
          <cell r="BM904">
            <v>41705</v>
          </cell>
          <cell r="BN904">
            <v>41712</v>
          </cell>
          <cell r="BO904">
            <v>41705</v>
          </cell>
          <cell r="BP904">
            <v>41705</v>
          </cell>
          <cell r="BQ904">
            <v>41705</v>
          </cell>
          <cell r="BR904">
            <v>41702</v>
          </cell>
          <cell r="BS904">
            <v>41705</v>
          </cell>
          <cell r="BT904">
            <v>41705</v>
          </cell>
          <cell r="BU904">
            <v>41705</v>
          </cell>
          <cell r="BV904">
            <v>41705</v>
          </cell>
          <cell r="BW904">
            <v>41705</v>
          </cell>
          <cell r="BX904">
            <v>41712</v>
          </cell>
          <cell r="BY904">
            <v>41705</v>
          </cell>
          <cell r="BZ904">
            <v>41712</v>
          </cell>
          <cell r="CA904">
            <v>41705</v>
          </cell>
          <cell r="CB904">
            <v>41705</v>
          </cell>
          <cell r="CC904">
            <v>41705</v>
          </cell>
          <cell r="CD904">
            <v>41702</v>
          </cell>
          <cell r="CE904">
            <v>41712</v>
          </cell>
        </row>
        <row r="905">
          <cell r="V905">
            <v>41704</v>
          </cell>
          <cell r="W905">
            <v>41704</v>
          </cell>
          <cell r="X905">
            <v>41674</v>
          </cell>
          <cell r="Y905">
            <v>41704</v>
          </cell>
          <cell r="Z905">
            <v>41704</v>
          </cell>
          <cell r="AA905">
            <v>41704</v>
          </cell>
          <cell r="AB905">
            <v>41708</v>
          </cell>
          <cell r="AC905">
            <v>41704</v>
          </cell>
          <cell r="AD905">
            <v>41704</v>
          </cell>
          <cell r="AE905">
            <v>41704</v>
          </cell>
          <cell r="AF905">
            <v>41704</v>
          </cell>
          <cell r="AG905">
            <v>41704</v>
          </cell>
          <cell r="AH905">
            <v>41711</v>
          </cell>
          <cell r="AI905">
            <v>41704</v>
          </cell>
          <cell r="AJ905">
            <v>41691</v>
          </cell>
          <cell r="AK905">
            <v>41704</v>
          </cell>
          <cell r="AL905">
            <v>41704</v>
          </cell>
          <cell r="AM905">
            <v>41670</v>
          </cell>
          <cell r="AN905">
            <v>41708</v>
          </cell>
          <cell r="AO905">
            <v>41701</v>
          </cell>
          <cell r="BL905">
            <v>41704</v>
          </cell>
          <cell r="BM905">
            <v>41704</v>
          </cell>
          <cell r="BN905">
            <v>41711</v>
          </cell>
          <cell r="BO905">
            <v>41704</v>
          </cell>
          <cell r="BP905">
            <v>41704</v>
          </cell>
          <cell r="BQ905">
            <v>41704</v>
          </cell>
          <cell r="BR905">
            <v>41701</v>
          </cell>
          <cell r="BS905">
            <v>41704</v>
          </cell>
          <cell r="BT905">
            <v>41704</v>
          </cell>
          <cell r="BU905">
            <v>41704</v>
          </cell>
          <cell r="BV905">
            <v>41704</v>
          </cell>
          <cell r="BW905">
            <v>41704</v>
          </cell>
          <cell r="BX905">
            <v>41711</v>
          </cell>
          <cell r="BY905">
            <v>41704</v>
          </cell>
          <cell r="BZ905">
            <v>41711</v>
          </cell>
          <cell r="CA905">
            <v>41704</v>
          </cell>
          <cell r="CB905">
            <v>41704</v>
          </cell>
          <cell r="CC905">
            <v>41704</v>
          </cell>
          <cell r="CD905">
            <v>41701</v>
          </cell>
          <cell r="CE905">
            <v>41711</v>
          </cell>
        </row>
        <row r="906">
          <cell r="V906">
            <v>41703</v>
          </cell>
          <cell r="W906">
            <v>41703</v>
          </cell>
          <cell r="X906">
            <v>41673</v>
          </cell>
          <cell r="Y906">
            <v>41703</v>
          </cell>
          <cell r="Z906">
            <v>41703</v>
          </cell>
          <cell r="AA906">
            <v>41703</v>
          </cell>
          <cell r="AB906">
            <v>41705</v>
          </cell>
          <cell r="AC906">
            <v>41703</v>
          </cell>
          <cell r="AD906">
            <v>41703</v>
          </cell>
          <cell r="AE906">
            <v>41703</v>
          </cell>
          <cell r="AF906">
            <v>41703</v>
          </cell>
          <cell r="AG906">
            <v>41703</v>
          </cell>
          <cell r="AH906">
            <v>41710</v>
          </cell>
          <cell r="AI906">
            <v>41703</v>
          </cell>
          <cell r="AJ906">
            <v>41690</v>
          </cell>
          <cell r="AK906">
            <v>41703</v>
          </cell>
          <cell r="AL906">
            <v>41703</v>
          </cell>
          <cell r="AM906">
            <v>41669</v>
          </cell>
          <cell r="AN906">
            <v>41705</v>
          </cell>
          <cell r="AO906">
            <v>41698</v>
          </cell>
          <cell r="BL906">
            <v>41703</v>
          </cell>
          <cell r="BM906">
            <v>41703</v>
          </cell>
          <cell r="BN906">
            <v>41710</v>
          </cell>
          <cell r="BO906">
            <v>41703</v>
          </cell>
          <cell r="BP906">
            <v>41703</v>
          </cell>
          <cell r="BQ906">
            <v>41703</v>
          </cell>
          <cell r="BR906">
            <v>41698</v>
          </cell>
          <cell r="BS906">
            <v>41703</v>
          </cell>
          <cell r="BT906">
            <v>41703</v>
          </cell>
          <cell r="BU906">
            <v>41703</v>
          </cell>
          <cell r="BV906">
            <v>41703</v>
          </cell>
          <cell r="BW906">
            <v>41703</v>
          </cell>
          <cell r="BX906">
            <v>41710</v>
          </cell>
          <cell r="BY906">
            <v>41703</v>
          </cell>
          <cell r="BZ906">
            <v>41710</v>
          </cell>
          <cell r="CA906">
            <v>41703</v>
          </cell>
          <cell r="CB906">
            <v>41703</v>
          </cell>
          <cell r="CC906">
            <v>41703</v>
          </cell>
          <cell r="CD906">
            <v>41698</v>
          </cell>
          <cell r="CE906">
            <v>41710</v>
          </cell>
        </row>
        <row r="907">
          <cell r="V907">
            <v>41702</v>
          </cell>
          <cell r="W907">
            <v>41702</v>
          </cell>
          <cell r="X907">
            <v>41670</v>
          </cell>
          <cell r="Y907">
            <v>41702</v>
          </cell>
          <cell r="Z907">
            <v>41702</v>
          </cell>
          <cell r="AA907">
            <v>41702</v>
          </cell>
          <cell r="AB907">
            <v>41704</v>
          </cell>
          <cell r="AC907">
            <v>41702</v>
          </cell>
          <cell r="AD907">
            <v>41702</v>
          </cell>
          <cell r="AE907">
            <v>41702</v>
          </cell>
          <cell r="AF907">
            <v>41702</v>
          </cell>
          <cell r="AG907">
            <v>41702</v>
          </cell>
          <cell r="AH907">
            <v>41709</v>
          </cell>
          <cell r="AI907">
            <v>41702</v>
          </cell>
          <cell r="AJ907">
            <v>41689</v>
          </cell>
          <cell r="AK907">
            <v>41702</v>
          </cell>
          <cell r="AL907">
            <v>41702</v>
          </cell>
          <cell r="AM907">
            <v>41668</v>
          </cell>
          <cell r="AN907">
            <v>41704</v>
          </cell>
          <cell r="AO907">
            <v>41697</v>
          </cell>
          <cell r="BL907">
            <v>41702</v>
          </cell>
          <cell r="BM907">
            <v>41702</v>
          </cell>
          <cell r="BN907">
            <v>41709</v>
          </cell>
          <cell r="BO907">
            <v>41702</v>
          </cell>
          <cell r="BP907">
            <v>41702</v>
          </cell>
          <cell r="BQ907">
            <v>41702</v>
          </cell>
          <cell r="BR907">
            <v>41697</v>
          </cell>
          <cell r="BS907">
            <v>41702</v>
          </cell>
          <cell r="BT907">
            <v>41702</v>
          </cell>
          <cell r="BU907">
            <v>41702</v>
          </cell>
          <cell r="BV907">
            <v>41702</v>
          </cell>
          <cell r="BW907">
            <v>41702</v>
          </cell>
          <cell r="BX907">
            <v>41709</v>
          </cell>
          <cell r="BY907">
            <v>41702</v>
          </cell>
          <cell r="BZ907">
            <v>41709</v>
          </cell>
          <cell r="CA907">
            <v>41702</v>
          </cell>
          <cell r="CB907">
            <v>41702</v>
          </cell>
          <cell r="CC907">
            <v>41702</v>
          </cell>
          <cell r="CD907">
            <v>41697</v>
          </cell>
          <cell r="CE907">
            <v>41709</v>
          </cell>
        </row>
        <row r="908">
          <cell r="V908">
            <v>41701</v>
          </cell>
          <cell r="W908">
            <v>41701</v>
          </cell>
          <cell r="X908">
            <v>41669</v>
          </cell>
          <cell r="Y908">
            <v>41701</v>
          </cell>
          <cell r="Z908">
            <v>41701</v>
          </cell>
          <cell r="AA908">
            <v>41701</v>
          </cell>
          <cell r="AB908">
            <v>41703</v>
          </cell>
          <cell r="AC908">
            <v>41701</v>
          </cell>
          <cell r="AD908">
            <v>41701</v>
          </cell>
          <cell r="AE908">
            <v>41701</v>
          </cell>
          <cell r="AF908">
            <v>41701</v>
          </cell>
          <cell r="AG908">
            <v>41701</v>
          </cell>
          <cell r="AH908">
            <v>41708</v>
          </cell>
          <cell r="AI908">
            <v>41701</v>
          </cell>
          <cell r="AJ908">
            <v>41688</v>
          </cell>
          <cell r="AK908">
            <v>41701</v>
          </cell>
          <cell r="AL908">
            <v>41701</v>
          </cell>
          <cell r="AM908">
            <v>41667</v>
          </cell>
          <cell r="AN908">
            <v>41703</v>
          </cell>
          <cell r="AO908">
            <v>41696</v>
          </cell>
          <cell r="BL908">
            <v>41701</v>
          </cell>
          <cell r="BM908">
            <v>41701</v>
          </cell>
          <cell r="BN908">
            <v>41708</v>
          </cell>
          <cell r="BO908">
            <v>41701</v>
          </cell>
          <cell r="BP908">
            <v>41701</v>
          </cell>
          <cell r="BQ908">
            <v>41701</v>
          </cell>
          <cell r="BR908">
            <v>41696</v>
          </cell>
          <cell r="BS908">
            <v>41701</v>
          </cell>
          <cell r="BT908">
            <v>41701</v>
          </cell>
          <cell r="BU908">
            <v>41701</v>
          </cell>
          <cell r="BV908">
            <v>41701</v>
          </cell>
          <cell r="BW908">
            <v>41701</v>
          </cell>
          <cell r="BX908">
            <v>41708</v>
          </cell>
          <cell r="BY908">
            <v>41701</v>
          </cell>
          <cell r="BZ908">
            <v>41708</v>
          </cell>
          <cell r="CA908">
            <v>41701</v>
          </cell>
          <cell r="CB908">
            <v>41701</v>
          </cell>
          <cell r="CC908">
            <v>41701</v>
          </cell>
          <cell r="CD908">
            <v>41696</v>
          </cell>
          <cell r="CE908">
            <v>41708</v>
          </cell>
        </row>
        <row r="909">
          <cell r="V909">
            <v>41698</v>
          </cell>
          <cell r="W909">
            <v>41698</v>
          </cell>
          <cell r="X909">
            <v>41668</v>
          </cell>
          <cell r="Y909">
            <v>41698</v>
          </cell>
          <cell r="Z909">
            <v>41698</v>
          </cell>
          <cell r="AA909">
            <v>41698</v>
          </cell>
          <cell r="AB909">
            <v>41702</v>
          </cell>
          <cell r="AC909">
            <v>41698</v>
          </cell>
          <cell r="AD909">
            <v>41698</v>
          </cell>
          <cell r="AE909">
            <v>41698</v>
          </cell>
          <cell r="AF909">
            <v>41698</v>
          </cell>
          <cell r="AG909">
            <v>41698</v>
          </cell>
          <cell r="AH909">
            <v>41705</v>
          </cell>
          <cell r="AI909">
            <v>41698</v>
          </cell>
          <cell r="AJ909">
            <v>41687</v>
          </cell>
          <cell r="AK909">
            <v>41698</v>
          </cell>
          <cell r="AL909">
            <v>41698</v>
          </cell>
          <cell r="AM909">
            <v>41666</v>
          </cell>
          <cell r="AN909">
            <v>41702</v>
          </cell>
          <cell r="AO909">
            <v>41695</v>
          </cell>
          <cell r="BL909">
            <v>41698</v>
          </cell>
          <cell r="BM909">
            <v>41698</v>
          </cell>
          <cell r="BN909">
            <v>41705</v>
          </cell>
          <cell r="BO909">
            <v>41698</v>
          </cell>
          <cell r="BP909">
            <v>41698</v>
          </cell>
          <cell r="BQ909">
            <v>41698</v>
          </cell>
          <cell r="BR909">
            <v>41695</v>
          </cell>
          <cell r="BS909">
            <v>41698</v>
          </cell>
          <cell r="BT909">
            <v>41698</v>
          </cell>
          <cell r="BU909">
            <v>41698</v>
          </cell>
          <cell r="BV909">
            <v>41698</v>
          </cell>
          <cell r="BW909">
            <v>41698</v>
          </cell>
          <cell r="BX909">
            <v>41705</v>
          </cell>
          <cell r="BY909">
            <v>41698</v>
          </cell>
          <cell r="BZ909">
            <v>41705</v>
          </cell>
          <cell r="CA909">
            <v>41698</v>
          </cell>
          <cell r="CB909">
            <v>41698</v>
          </cell>
          <cell r="CC909">
            <v>41698</v>
          </cell>
          <cell r="CD909">
            <v>41695</v>
          </cell>
          <cell r="CE909">
            <v>41705</v>
          </cell>
        </row>
        <row r="910">
          <cell r="V910">
            <v>41697</v>
          </cell>
          <cell r="W910">
            <v>41697</v>
          </cell>
          <cell r="X910">
            <v>41667</v>
          </cell>
          <cell r="Y910">
            <v>41697</v>
          </cell>
          <cell r="Z910">
            <v>41697</v>
          </cell>
          <cell r="AA910">
            <v>41697</v>
          </cell>
          <cell r="AB910">
            <v>41701</v>
          </cell>
          <cell r="AC910">
            <v>41697</v>
          </cell>
          <cell r="AD910">
            <v>41697</v>
          </cell>
          <cell r="AE910">
            <v>41697</v>
          </cell>
          <cell r="AF910">
            <v>41697</v>
          </cell>
          <cell r="AG910">
            <v>41697</v>
          </cell>
          <cell r="AH910">
            <v>41704</v>
          </cell>
          <cell r="AI910">
            <v>41697</v>
          </cell>
          <cell r="AJ910">
            <v>41684</v>
          </cell>
          <cell r="AK910">
            <v>41697</v>
          </cell>
          <cell r="AL910">
            <v>41697</v>
          </cell>
          <cell r="AM910">
            <v>41663</v>
          </cell>
          <cell r="AN910">
            <v>41701</v>
          </cell>
          <cell r="AO910">
            <v>41694</v>
          </cell>
          <cell r="BL910">
            <v>41697</v>
          </cell>
          <cell r="BM910">
            <v>41697</v>
          </cell>
          <cell r="BN910">
            <v>41704</v>
          </cell>
          <cell r="BO910">
            <v>41697</v>
          </cell>
          <cell r="BP910">
            <v>41697</v>
          </cell>
          <cell r="BQ910">
            <v>41697</v>
          </cell>
          <cell r="BR910">
            <v>41694</v>
          </cell>
          <cell r="BS910">
            <v>41697</v>
          </cell>
          <cell r="BT910">
            <v>41697</v>
          </cell>
          <cell r="BU910">
            <v>41697</v>
          </cell>
          <cell r="BV910">
            <v>41697</v>
          </cell>
          <cell r="BW910">
            <v>41697</v>
          </cell>
          <cell r="BX910">
            <v>41704</v>
          </cell>
          <cell r="BY910">
            <v>41697</v>
          </cell>
          <cell r="BZ910">
            <v>41704</v>
          </cell>
          <cell r="CA910">
            <v>41697</v>
          </cell>
          <cell r="CB910">
            <v>41697</v>
          </cell>
          <cell r="CC910">
            <v>41697</v>
          </cell>
          <cell r="CD910">
            <v>41694</v>
          </cell>
          <cell r="CE910">
            <v>41704</v>
          </cell>
        </row>
        <row r="911">
          <cell r="V911">
            <v>41696</v>
          </cell>
          <cell r="W911">
            <v>41696</v>
          </cell>
          <cell r="X911">
            <v>41666</v>
          </cell>
          <cell r="Y911">
            <v>41696</v>
          </cell>
          <cell r="Z911">
            <v>41696</v>
          </cell>
          <cell r="AA911">
            <v>41696</v>
          </cell>
          <cell r="AB911">
            <v>41698</v>
          </cell>
          <cell r="AC911">
            <v>41696</v>
          </cell>
          <cell r="AD911">
            <v>41696</v>
          </cell>
          <cell r="AE911">
            <v>41696</v>
          </cell>
          <cell r="AF911">
            <v>41696</v>
          </cell>
          <cell r="AG911">
            <v>41696</v>
          </cell>
          <cell r="AH911">
            <v>41703</v>
          </cell>
          <cell r="AI911">
            <v>41696</v>
          </cell>
          <cell r="AJ911">
            <v>41683</v>
          </cell>
          <cell r="AK911">
            <v>41696</v>
          </cell>
          <cell r="AL911">
            <v>41696</v>
          </cell>
          <cell r="AM911">
            <v>41662</v>
          </cell>
          <cell r="AN911">
            <v>41698</v>
          </cell>
          <cell r="AO911">
            <v>41691</v>
          </cell>
          <cell r="BL911">
            <v>41696</v>
          </cell>
          <cell r="BM911">
            <v>41696</v>
          </cell>
          <cell r="BN911">
            <v>41703</v>
          </cell>
          <cell r="BO911">
            <v>41696</v>
          </cell>
          <cell r="BP911">
            <v>41696</v>
          </cell>
          <cell r="BQ911">
            <v>41696</v>
          </cell>
          <cell r="BR911">
            <v>41691</v>
          </cell>
          <cell r="BS911">
            <v>41696</v>
          </cell>
          <cell r="BT911">
            <v>41696</v>
          </cell>
          <cell r="BU911">
            <v>41696</v>
          </cell>
          <cell r="BV911">
            <v>41696</v>
          </cell>
          <cell r="BW911">
            <v>41696</v>
          </cell>
          <cell r="BX911">
            <v>41703</v>
          </cell>
          <cell r="BY911">
            <v>41696</v>
          </cell>
          <cell r="BZ911">
            <v>41703</v>
          </cell>
          <cell r="CA911">
            <v>41696</v>
          </cell>
          <cell r="CB911">
            <v>41696</v>
          </cell>
          <cell r="CC911">
            <v>41696</v>
          </cell>
          <cell r="CD911">
            <v>41691</v>
          </cell>
          <cell r="CE911">
            <v>41703</v>
          </cell>
        </row>
        <row r="912">
          <cell r="V912">
            <v>41695</v>
          </cell>
          <cell r="W912">
            <v>41695</v>
          </cell>
          <cell r="X912">
            <v>41663</v>
          </cell>
          <cell r="Y912">
            <v>41695</v>
          </cell>
          <cell r="Z912">
            <v>41695</v>
          </cell>
          <cell r="AA912">
            <v>41695</v>
          </cell>
          <cell r="AB912">
            <v>41697</v>
          </cell>
          <cell r="AC912">
            <v>41695</v>
          </cell>
          <cell r="AD912">
            <v>41695</v>
          </cell>
          <cell r="AE912">
            <v>41695</v>
          </cell>
          <cell r="AF912">
            <v>41695</v>
          </cell>
          <cell r="AG912">
            <v>41695</v>
          </cell>
          <cell r="AH912">
            <v>41702</v>
          </cell>
          <cell r="AI912">
            <v>41695</v>
          </cell>
          <cell r="AJ912">
            <v>41682</v>
          </cell>
          <cell r="AK912">
            <v>41695</v>
          </cell>
          <cell r="AL912">
            <v>41695</v>
          </cell>
          <cell r="AM912">
            <v>41661</v>
          </cell>
          <cell r="AN912">
            <v>41697</v>
          </cell>
          <cell r="AO912">
            <v>41690</v>
          </cell>
          <cell r="BL912">
            <v>41695</v>
          </cell>
          <cell r="BM912">
            <v>41695</v>
          </cell>
          <cell r="BN912">
            <v>41702</v>
          </cell>
          <cell r="BO912">
            <v>41695</v>
          </cell>
          <cell r="BP912">
            <v>41695</v>
          </cell>
          <cell r="BQ912">
            <v>41695</v>
          </cell>
          <cell r="BR912">
            <v>41690</v>
          </cell>
          <cell r="BS912">
            <v>41695</v>
          </cell>
          <cell r="BT912">
            <v>41695</v>
          </cell>
          <cell r="BU912">
            <v>41695</v>
          </cell>
          <cell r="BV912">
            <v>41695</v>
          </cell>
          <cell r="BW912">
            <v>41695</v>
          </cell>
          <cell r="BX912">
            <v>41702</v>
          </cell>
          <cell r="BY912">
            <v>41695</v>
          </cell>
          <cell r="BZ912">
            <v>41702</v>
          </cell>
          <cell r="CA912">
            <v>41695</v>
          </cell>
          <cell r="CB912">
            <v>41695</v>
          </cell>
          <cell r="CC912">
            <v>41695</v>
          </cell>
          <cell r="CD912">
            <v>41690</v>
          </cell>
          <cell r="CE912">
            <v>41702</v>
          </cell>
        </row>
        <row r="913">
          <cell r="V913">
            <v>41694</v>
          </cell>
          <cell r="W913">
            <v>41694</v>
          </cell>
          <cell r="X913">
            <v>41662</v>
          </cell>
          <cell r="Y913">
            <v>41694</v>
          </cell>
          <cell r="Z913">
            <v>41694</v>
          </cell>
          <cell r="AA913">
            <v>41694</v>
          </cell>
          <cell r="AB913">
            <v>41696</v>
          </cell>
          <cell r="AC913">
            <v>41694</v>
          </cell>
          <cell r="AD913">
            <v>41694</v>
          </cell>
          <cell r="AE913">
            <v>41694</v>
          </cell>
          <cell r="AF913">
            <v>41694</v>
          </cell>
          <cell r="AG913">
            <v>41694</v>
          </cell>
          <cell r="AH913">
            <v>41701</v>
          </cell>
          <cell r="AI913">
            <v>41694</v>
          </cell>
          <cell r="AJ913">
            <v>41681</v>
          </cell>
          <cell r="AK913">
            <v>41694</v>
          </cell>
          <cell r="AL913">
            <v>41694</v>
          </cell>
          <cell r="AM913">
            <v>41660</v>
          </cell>
          <cell r="AN913">
            <v>41696</v>
          </cell>
          <cell r="AO913">
            <v>41689</v>
          </cell>
          <cell r="BL913">
            <v>41694</v>
          </cell>
          <cell r="BM913">
            <v>41694</v>
          </cell>
          <cell r="BN913">
            <v>41701</v>
          </cell>
          <cell r="BO913">
            <v>41694</v>
          </cell>
          <cell r="BP913">
            <v>41694</v>
          </cell>
          <cell r="BQ913">
            <v>41694</v>
          </cell>
          <cell r="BR913">
            <v>41689</v>
          </cell>
          <cell r="BS913">
            <v>41694</v>
          </cell>
          <cell r="BT913">
            <v>41694</v>
          </cell>
          <cell r="BU913">
            <v>41694</v>
          </cell>
          <cell r="BV913">
            <v>41694</v>
          </cell>
          <cell r="BW913">
            <v>41694</v>
          </cell>
          <cell r="BX913">
            <v>41701</v>
          </cell>
          <cell r="BY913">
            <v>41694</v>
          </cell>
          <cell r="BZ913">
            <v>41701</v>
          </cell>
          <cell r="CA913">
            <v>41694</v>
          </cell>
          <cell r="CB913">
            <v>41694</v>
          </cell>
          <cell r="CC913">
            <v>41694</v>
          </cell>
          <cell r="CD913">
            <v>41689</v>
          </cell>
          <cell r="CE913">
            <v>41701</v>
          </cell>
        </row>
        <row r="914">
          <cell r="V914">
            <v>41691</v>
          </cell>
          <cell r="W914">
            <v>41691</v>
          </cell>
          <cell r="X914">
            <v>41661</v>
          </cell>
          <cell r="Y914">
            <v>41691</v>
          </cell>
          <cell r="Z914">
            <v>41691</v>
          </cell>
          <cell r="AA914">
            <v>41691</v>
          </cell>
          <cell r="AB914">
            <v>41695</v>
          </cell>
          <cell r="AC914">
            <v>41691</v>
          </cell>
          <cell r="AD914">
            <v>41691</v>
          </cell>
          <cell r="AE914">
            <v>41691</v>
          </cell>
          <cell r="AF914">
            <v>41691</v>
          </cell>
          <cell r="AG914">
            <v>41691</v>
          </cell>
          <cell r="AH914">
            <v>41698</v>
          </cell>
          <cell r="AI914">
            <v>41691</v>
          </cell>
          <cell r="AJ914">
            <v>41680</v>
          </cell>
          <cell r="AK914">
            <v>41691</v>
          </cell>
          <cell r="AL914">
            <v>41691</v>
          </cell>
          <cell r="AM914">
            <v>41659</v>
          </cell>
          <cell r="AN914">
            <v>41695</v>
          </cell>
          <cell r="AO914">
            <v>41688</v>
          </cell>
          <cell r="BL914">
            <v>41691</v>
          </cell>
          <cell r="BM914">
            <v>41691</v>
          </cell>
          <cell r="BN914">
            <v>41698</v>
          </cell>
          <cell r="BO914">
            <v>41691</v>
          </cell>
          <cell r="BP914">
            <v>41691</v>
          </cell>
          <cell r="BQ914">
            <v>41691</v>
          </cell>
          <cell r="BR914">
            <v>41688</v>
          </cell>
          <cell r="BS914">
            <v>41691</v>
          </cell>
          <cell r="BT914">
            <v>41691</v>
          </cell>
          <cell r="BU914">
            <v>41691</v>
          </cell>
          <cell r="BV914">
            <v>41691</v>
          </cell>
          <cell r="BW914">
            <v>41691</v>
          </cell>
          <cell r="BX914">
            <v>41698</v>
          </cell>
          <cell r="BY914">
            <v>41691</v>
          </cell>
          <cell r="BZ914">
            <v>41698</v>
          </cell>
          <cell r="CA914">
            <v>41691</v>
          </cell>
          <cell r="CB914">
            <v>41691</v>
          </cell>
          <cell r="CC914">
            <v>41691</v>
          </cell>
          <cell r="CD914">
            <v>41688</v>
          </cell>
          <cell r="CE914">
            <v>41698</v>
          </cell>
        </row>
        <row r="915">
          <cell r="V915">
            <v>41690</v>
          </cell>
          <cell r="W915">
            <v>41690</v>
          </cell>
          <cell r="X915">
            <v>41660</v>
          </cell>
          <cell r="Y915">
            <v>41690</v>
          </cell>
          <cell r="Z915">
            <v>41690</v>
          </cell>
          <cell r="AA915">
            <v>41690</v>
          </cell>
          <cell r="AB915">
            <v>41694</v>
          </cell>
          <cell r="AC915">
            <v>41690</v>
          </cell>
          <cell r="AD915">
            <v>41690</v>
          </cell>
          <cell r="AE915">
            <v>41690</v>
          </cell>
          <cell r="AF915">
            <v>41690</v>
          </cell>
          <cell r="AG915">
            <v>41690</v>
          </cell>
          <cell r="AH915">
            <v>41697</v>
          </cell>
          <cell r="AI915">
            <v>41690</v>
          </cell>
          <cell r="AJ915">
            <v>41677</v>
          </cell>
          <cell r="AK915">
            <v>41690</v>
          </cell>
          <cell r="AL915">
            <v>41690</v>
          </cell>
          <cell r="AM915">
            <v>41656</v>
          </cell>
          <cell r="AN915">
            <v>41694</v>
          </cell>
          <cell r="AO915">
            <v>41687</v>
          </cell>
          <cell r="BL915">
            <v>41690</v>
          </cell>
          <cell r="BM915">
            <v>41690</v>
          </cell>
          <cell r="BN915">
            <v>41697</v>
          </cell>
          <cell r="BO915">
            <v>41690</v>
          </cell>
          <cell r="BP915">
            <v>41690</v>
          </cell>
          <cell r="BQ915">
            <v>41690</v>
          </cell>
          <cell r="BR915">
            <v>41687</v>
          </cell>
          <cell r="BS915">
            <v>41690</v>
          </cell>
          <cell r="BT915">
            <v>41690</v>
          </cell>
          <cell r="BU915">
            <v>41690</v>
          </cell>
          <cell r="BV915">
            <v>41690</v>
          </cell>
          <cell r="BW915">
            <v>41690</v>
          </cell>
          <cell r="BX915">
            <v>41697</v>
          </cell>
          <cell r="BY915">
            <v>41690</v>
          </cell>
          <cell r="BZ915">
            <v>41697</v>
          </cell>
          <cell r="CA915">
            <v>41690</v>
          </cell>
          <cell r="CB915">
            <v>41690</v>
          </cell>
          <cell r="CC915">
            <v>41690</v>
          </cell>
          <cell r="CD915">
            <v>41687</v>
          </cell>
          <cell r="CE915">
            <v>41697</v>
          </cell>
        </row>
        <row r="916">
          <cell r="V916">
            <v>41689</v>
          </cell>
          <cell r="W916">
            <v>41689</v>
          </cell>
          <cell r="X916">
            <v>41656</v>
          </cell>
          <cell r="Y916">
            <v>41689</v>
          </cell>
          <cell r="Z916">
            <v>41689</v>
          </cell>
          <cell r="AA916">
            <v>41689</v>
          </cell>
          <cell r="AB916">
            <v>41691</v>
          </cell>
          <cell r="AC916">
            <v>41689</v>
          </cell>
          <cell r="AD916">
            <v>41689</v>
          </cell>
          <cell r="AE916">
            <v>41689</v>
          </cell>
          <cell r="AF916">
            <v>41689</v>
          </cell>
          <cell r="AG916">
            <v>41689</v>
          </cell>
          <cell r="AH916">
            <v>41696</v>
          </cell>
          <cell r="AI916">
            <v>41689</v>
          </cell>
          <cell r="AJ916">
            <v>41676</v>
          </cell>
          <cell r="AK916">
            <v>41689</v>
          </cell>
          <cell r="AL916">
            <v>41689</v>
          </cell>
          <cell r="AM916">
            <v>41655</v>
          </cell>
          <cell r="AN916">
            <v>41691</v>
          </cell>
          <cell r="AO916">
            <v>41684</v>
          </cell>
          <cell r="BL916">
            <v>41689</v>
          </cell>
          <cell r="BM916">
            <v>41689</v>
          </cell>
          <cell r="BN916">
            <v>41696</v>
          </cell>
          <cell r="BO916">
            <v>41689</v>
          </cell>
          <cell r="BP916">
            <v>41689</v>
          </cell>
          <cell r="BQ916">
            <v>41689</v>
          </cell>
          <cell r="BR916">
            <v>41684</v>
          </cell>
          <cell r="BS916">
            <v>41689</v>
          </cell>
          <cell r="BT916">
            <v>41689</v>
          </cell>
          <cell r="BU916">
            <v>41689</v>
          </cell>
          <cell r="BV916">
            <v>41689</v>
          </cell>
          <cell r="BW916">
            <v>41689</v>
          </cell>
          <cell r="BX916">
            <v>41696</v>
          </cell>
          <cell r="BY916">
            <v>41689</v>
          </cell>
          <cell r="BZ916">
            <v>41696</v>
          </cell>
          <cell r="CA916">
            <v>41689</v>
          </cell>
          <cell r="CB916">
            <v>41689</v>
          </cell>
          <cell r="CC916">
            <v>41689</v>
          </cell>
          <cell r="CD916">
            <v>41684</v>
          </cell>
          <cell r="CE916">
            <v>41696</v>
          </cell>
        </row>
        <row r="917">
          <cell r="V917">
            <v>41688</v>
          </cell>
          <cell r="W917">
            <v>41688</v>
          </cell>
          <cell r="X917">
            <v>41655</v>
          </cell>
          <cell r="Y917">
            <v>41688</v>
          </cell>
          <cell r="Z917">
            <v>41688</v>
          </cell>
          <cell r="AA917">
            <v>41688</v>
          </cell>
          <cell r="AB917">
            <v>41690</v>
          </cell>
          <cell r="AC917">
            <v>41688</v>
          </cell>
          <cell r="AD917">
            <v>41688</v>
          </cell>
          <cell r="AE917">
            <v>41688</v>
          </cell>
          <cell r="AF917">
            <v>41688</v>
          </cell>
          <cell r="AG917">
            <v>41688</v>
          </cell>
          <cell r="AH917">
            <v>41695</v>
          </cell>
          <cell r="AI917">
            <v>41688</v>
          </cell>
          <cell r="AJ917">
            <v>41675</v>
          </cell>
          <cell r="AK917">
            <v>41688</v>
          </cell>
          <cell r="AL917">
            <v>41688</v>
          </cell>
          <cell r="AM917">
            <v>41654</v>
          </cell>
          <cell r="AN917">
            <v>41690</v>
          </cell>
          <cell r="AO917">
            <v>41683</v>
          </cell>
          <cell r="BL917">
            <v>41688</v>
          </cell>
          <cell r="BM917">
            <v>41688</v>
          </cell>
          <cell r="BN917">
            <v>41695</v>
          </cell>
          <cell r="BO917">
            <v>41688</v>
          </cell>
          <cell r="BP917">
            <v>41688</v>
          </cell>
          <cell r="BQ917">
            <v>41688</v>
          </cell>
          <cell r="BR917">
            <v>41683</v>
          </cell>
          <cell r="BS917">
            <v>41688</v>
          </cell>
          <cell r="BT917">
            <v>41688</v>
          </cell>
          <cell r="BU917">
            <v>41688</v>
          </cell>
          <cell r="BV917">
            <v>41688</v>
          </cell>
          <cell r="BW917">
            <v>41688</v>
          </cell>
          <cell r="BX917">
            <v>41695</v>
          </cell>
          <cell r="BY917">
            <v>41688</v>
          </cell>
          <cell r="BZ917">
            <v>41695</v>
          </cell>
          <cell r="CA917">
            <v>41688</v>
          </cell>
          <cell r="CB917">
            <v>41688</v>
          </cell>
          <cell r="CC917">
            <v>41688</v>
          </cell>
          <cell r="CD917">
            <v>41683</v>
          </cell>
          <cell r="CE917">
            <v>41695</v>
          </cell>
        </row>
        <row r="918">
          <cell r="V918">
            <v>41684</v>
          </cell>
          <cell r="W918">
            <v>41684</v>
          </cell>
          <cell r="X918">
            <v>41654</v>
          </cell>
          <cell r="Y918">
            <v>41684</v>
          </cell>
          <cell r="Z918">
            <v>41684</v>
          </cell>
          <cell r="AA918">
            <v>41684</v>
          </cell>
          <cell r="AB918">
            <v>41689</v>
          </cell>
          <cell r="AC918">
            <v>41684</v>
          </cell>
          <cell r="AD918">
            <v>41684</v>
          </cell>
          <cell r="AE918">
            <v>41684</v>
          </cell>
          <cell r="AF918">
            <v>41684</v>
          </cell>
          <cell r="AG918">
            <v>41684</v>
          </cell>
          <cell r="AH918">
            <v>41694</v>
          </cell>
          <cell r="AI918">
            <v>41684</v>
          </cell>
          <cell r="AJ918">
            <v>41674</v>
          </cell>
          <cell r="AK918">
            <v>41684</v>
          </cell>
          <cell r="AL918">
            <v>41684</v>
          </cell>
          <cell r="AM918">
            <v>41653</v>
          </cell>
          <cell r="AN918">
            <v>41689</v>
          </cell>
          <cell r="AO918">
            <v>41682</v>
          </cell>
          <cell r="BL918">
            <v>41684</v>
          </cell>
          <cell r="BM918">
            <v>41684</v>
          </cell>
          <cell r="BN918">
            <v>41694</v>
          </cell>
          <cell r="BO918">
            <v>41684</v>
          </cell>
          <cell r="BP918">
            <v>41684</v>
          </cell>
          <cell r="BQ918">
            <v>41684</v>
          </cell>
          <cell r="BR918">
            <v>41682</v>
          </cell>
          <cell r="BS918">
            <v>41684</v>
          </cell>
          <cell r="BT918">
            <v>41684</v>
          </cell>
          <cell r="BU918">
            <v>41684</v>
          </cell>
          <cell r="BV918">
            <v>41684</v>
          </cell>
          <cell r="BW918">
            <v>41684</v>
          </cell>
          <cell r="BX918">
            <v>41694</v>
          </cell>
          <cell r="BY918">
            <v>41684</v>
          </cell>
          <cell r="BZ918">
            <v>41694</v>
          </cell>
          <cell r="CA918">
            <v>41684</v>
          </cell>
          <cell r="CB918">
            <v>41684</v>
          </cell>
          <cell r="CC918">
            <v>41684</v>
          </cell>
          <cell r="CD918">
            <v>41682</v>
          </cell>
          <cell r="CE918">
            <v>41694</v>
          </cell>
        </row>
        <row r="919">
          <cell r="V919">
            <v>41683</v>
          </cell>
          <cell r="W919">
            <v>41683</v>
          </cell>
          <cell r="X919">
            <v>41653</v>
          </cell>
          <cell r="Y919">
            <v>41683</v>
          </cell>
          <cell r="Z919">
            <v>41683</v>
          </cell>
          <cell r="AA919">
            <v>41683</v>
          </cell>
          <cell r="AB919">
            <v>41688</v>
          </cell>
          <cell r="AC919">
            <v>41683</v>
          </cell>
          <cell r="AD919">
            <v>41683</v>
          </cell>
          <cell r="AE919">
            <v>41683</v>
          </cell>
          <cell r="AF919">
            <v>41683</v>
          </cell>
          <cell r="AG919">
            <v>41683</v>
          </cell>
          <cell r="AH919">
            <v>41691</v>
          </cell>
          <cell r="AI919">
            <v>41683</v>
          </cell>
          <cell r="AJ919">
            <v>41673</v>
          </cell>
          <cell r="AK919">
            <v>41683</v>
          </cell>
          <cell r="AL919">
            <v>41683</v>
          </cell>
          <cell r="AM919">
            <v>41652</v>
          </cell>
          <cell r="AN919">
            <v>41688</v>
          </cell>
          <cell r="AO919">
            <v>41681</v>
          </cell>
          <cell r="BL919">
            <v>41683</v>
          </cell>
          <cell r="BM919">
            <v>41683</v>
          </cell>
          <cell r="BN919">
            <v>41691</v>
          </cell>
          <cell r="BO919">
            <v>41683</v>
          </cell>
          <cell r="BP919">
            <v>41683</v>
          </cell>
          <cell r="BQ919">
            <v>41683</v>
          </cell>
          <cell r="BR919">
            <v>41681</v>
          </cell>
          <cell r="BS919">
            <v>41683</v>
          </cell>
          <cell r="BT919">
            <v>41683</v>
          </cell>
          <cell r="BU919">
            <v>41683</v>
          </cell>
          <cell r="BV919">
            <v>41683</v>
          </cell>
          <cell r="BW919">
            <v>41683</v>
          </cell>
          <cell r="BX919">
            <v>41691</v>
          </cell>
          <cell r="BY919">
            <v>41683</v>
          </cell>
          <cell r="BZ919">
            <v>41691</v>
          </cell>
          <cell r="CA919">
            <v>41683</v>
          </cell>
          <cell r="CB919">
            <v>41683</v>
          </cell>
          <cell r="CC919">
            <v>41683</v>
          </cell>
          <cell r="CD919">
            <v>41681</v>
          </cell>
          <cell r="CE919">
            <v>41691</v>
          </cell>
        </row>
        <row r="920">
          <cell r="V920">
            <v>41682</v>
          </cell>
          <cell r="W920">
            <v>41682</v>
          </cell>
          <cell r="X920">
            <v>41652</v>
          </cell>
          <cell r="Y920">
            <v>41682</v>
          </cell>
          <cell r="Z920">
            <v>41682</v>
          </cell>
          <cell r="AA920">
            <v>41682</v>
          </cell>
          <cell r="AB920">
            <v>41687</v>
          </cell>
          <cell r="AC920">
            <v>41682</v>
          </cell>
          <cell r="AD920">
            <v>41682</v>
          </cell>
          <cell r="AE920">
            <v>41682</v>
          </cell>
          <cell r="AF920">
            <v>41682</v>
          </cell>
          <cell r="AG920">
            <v>41682</v>
          </cell>
          <cell r="AH920">
            <v>41690</v>
          </cell>
          <cell r="AI920">
            <v>41682</v>
          </cell>
          <cell r="AJ920">
            <v>41670</v>
          </cell>
          <cell r="AK920">
            <v>41682</v>
          </cell>
          <cell r="AL920">
            <v>41682</v>
          </cell>
          <cell r="AM920">
            <v>41649</v>
          </cell>
          <cell r="AN920">
            <v>41687</v>
          </cell>
          <cell r="AO920">
            <v>41680</v>
          </cell>
          <cell r="BL920">
            <v>41682</v>
          </cell>
          <cell r="BM920">
            <v>41682</v>
          </cell>
          <cell r="BN920">
            <v>41690</v>
          </cell>
          <cell r="BO920">
            <v>41682</v>
          </cell>
          <cell r="BP920">
            <v>41682</v>
          </cell>
          <cell r="BQ920">
            <v>41682</v>
          </cell>
          <cell r="BR920">
            <v>41680</v>
          </cell>
          <cell r="BS920">
            <v>41682</v>
          </cell>
          <cell r="BT920">
            <v>41682</v>
          </cell>
          <cell r="BU920">
            <v>41682</v>
          </cell>
          <cell r="BV920">
            <v>41682</v>
          </cell>
          <cell r="BW920">
            <v>41682</v>
          </cell>
          <cell r="BX920">
            <v>41690</v>
          </cell>
          <cell r="BY920">
            <v>41682</v>
          </cell>
          <cell r="BZ920">
            <v>41690</v>
          </cell>
          <cell r="CA920">
            <v>41682</v>
          </cell>
          <cell r="CB920">
            <v>41682</v>
          </cell>
          <cell r="CC920">
            <v>41682</v>
          </cell>
          <cell r="CD920">
            <v>41680</v>
          </cell>
          <cell r="CE920">
            <v>41690</v>
          </cell>
        </row>
        <row r="921">
          <cell r="V921">
            <v>41681</v>
          </cell>
          <cell r="W921">
            <v>41681</v>
          </cell>
          <cell r="X921">
            <v>41649</v>
          </cell>
          <cell r="Y921">
            <v>41681</v>
          </cell>
          <cell r="Z921">
            <v>41681</v>
          </cell>
          <cell r="AA921">
            <v>41681</v>
          </cell>
          <cell r="AB921">
            <v>41684</v>
          </cell>
          <cell r="AC921">
            <v>41681</v>
          </cell>
          <cell r="AD921">
            <v>41681</v>
          </cell>
          <cell r="AE921">
            <v>41681</v>
          </cell>
          <cell r="AF921">
            <v>41681</v>
          </cell>
          <cell r="AG921">
            <v>41681</v>
          </cell>
          <cell r="AH921">
            <v>41689</v>
          </cell>
          <cell r="AI921">
            <v>41681</v>
          </cell>
          <cell r="AJ921">
            <v>41669</v>
          </cell>
          <cell r="AK921">
            <v>41681</v>
          </cell>
          <cell r="AL921">
            <v>41681</v>
          </cell>
          <cell r="AM921">
            <v>41648</v>
          </cell>
          <cell r="AN921">
            <v>41684</v>
          </cell>
          <cell r="AO921">
            <v>41677</v>
          </cell>
          <cell r="BL921">
            <v>41681</v>
          </cell>
          <cell r="BM921">
            <v>41681</v>
          </cell>
          <cell r="BN921">
            <v>41689</v>
          </cell>
          <cell r="BO921">
            <v>41681</v>
          </cell>
          <cell r="BP921">
            <v>41681</v>
          </cell>
          <cell r="BQ921">
            <v>41681</v>
          </cell>
          <cell r="BR921">
            <v>41677</v>
          </cell>
          <cell r="BS921">
            <v>41681</v>
          </cell>
          <cell r="BT921">
            <v>41681</v>
          </cell>
          <cell r="BU921">
            <v>41681</v>
          </cell>
          <cell r="BV921">
            <v>41681</v>
          </cell>
          <cell r="BW921">
            <v>41681</v>
          </cell>
          <cell r="BX921">
            <v>41689</v>
          </cell>
          <cell r="BY921">
            <v>41681</v>
          </cell>
          <cell r="BZ921">
            <v>41689</v>
          </cell>
          <cell r="CA921">
            <v>41681</v>
          </cell>
          <cell r="CB921">
            <v>41681</v>
          </cell>
          <cell r="CC921">
            <v>41681</v>
          </cell>
          <cell r="CD921">
            <v>41677</v>
          </cell>
          <cell r="CE921">
            <v>41689</v>
          </cell>
        </row>
        <row r="922">
          <cell r="V922">
            <v>41680</v>
          </cell>
          <cell r="W922">
            <v>41680</v>
          </cell>
          <cell r="X922">
            <v>41648</v>
          </cell>
          <cell r="Y922">
            <v>41680</v>
          </cell>
          <cell r="Z922">
            <v>41680</v>
          </cell>
          <cell r="AA922">
            <v>41680</v>
          </cell>
          <cell r="AB922">
            <v>41683</v>
          </cell>
          <cell r="AC922">
            <v>41680</v>
          </cell>
          <cell r="AD922">
            <v>41680</v>
          </cell>
          <cell r="AE922">
            <v>41680</v>
          </cell>
          <cell r="AF922">
            <v>41680</v>
          </cell>
          <cell r="AG922">
            <v>41680</v>
          </cell>
          <cell r="AH922">
            <v>41688</v>
          </cell>
          <cell r="AI922">
            <v>41680</v>
          </cell>
          <cell r="AJ922">
            <v>41668</v>
          </cell>
          <cell r="AK922">
            <v>41680</v>
          </cell>
          <cell r="AL922">
            <v>41680</v>
          </cell>
          <cell r="AM922">
            <v>41647</v>
          </cell>
          <cell r="AN922">
            <v>41683</v>
          </cell>
          <cell r="AO922">
            <v>41676</v>
          </cell>
          <cell r="BL922">
            <v>41680</v>
          </cell>
          <cell r="BM922">
            <v>41680</v>
          </cell>
          <cell r="BN922">
            <v>41688</v>
          </cell>
          <cell r="BO922">
            <v>41680</v>
          </cell>
          <cell r="BP922">
            <v>41680</v>
          </cell>
          <cell r="BQ922">
            <v>41680</v>
          </cell>
          <cell r="BR922">
            <v>41676</v>
          </cell>
          <cell r="BS922">
            <v>41680</v>
          </cell>
          <cell r="BT922">
            <v>41680</v>
          </cell>
          <cell r="BU922">
            <v>41680</v>
          </cell>
          <cell r="BV922">
            <v>41680</v>
          </cell>
          <cell r="BW922">
            <v>41680</v>
          </cell>
          <cell r="BX922">
            <v>41688</v>
          </cell>
          <cell r="BY922">
            <v>41680</v>
          </cell>
          <cell r="BZ922">
            <v>41688</v>
          </cell>
          <cell r="CA922">
            <v>41680</v>
          </cell>
          <cell r="CB922">
            <v>41680</v>
          </cell>
          <cell r="CC922">
            <v>41680</v>
          </cell>
          <cell r="CD922">
            <v>41676</v>
          </cell>
          <cell r="CE922">
            <v>41688</v>
          </cell>
        </row>
        <row r="923">
          <cell r="V923">
            <v>41677</v>
          </cell>
          <cell r="W923">
            <v>41677</v>
          </cell>
          <cell r="X923">
            <v>41647</v>
          </cell>
          <cell r="Y923">
            <v>41677</v>
          </cell>
          <cell r="Z923">
            <v>41677</v>
          </cell>
          <cell r="AA923">
            <v>41677</v>
          </cell>
          <cell r="AB923">
            <v>41682</v>
          </cell>
          <cell r="AC923">
            <v>41677</v>
          </cell>
          <cell r="AD923">
            <v>41677</v>
          </cell>
          <cell r="AE923">
            <v>41677</v>
          </cell>
          <cell r="AF923">
            <v>41677</v>
          </cell>
          <cell r="AG923">
            <v>41677</v>
          </cell>
          <cell r="AH923">
            <v>41687</v>
          </cell>
          <cell r="AI923">
            <v>41677</v>
          </cell>
          <cell r="AJ923">
            <v>41667</v>
          </cell>
          <cell r="AK923">
            <v>41677</v>
          </cell>
          <cell r="AL923">
            <v>41677</v>
          </cell>
          <cell r="AM923">
            <v>41646</v>
          </cell>
          <cell r="AN923">
            <v>41682</v>
          </cell>
          <cell r="AO923">
            <v>41675</v>
          </cell>
          <cell r="BL923">
            <v>41677</v>
          </cell>
          <cell r="BM923">
            <v>41677</v>
          </cell>
          <cell r="BN923">
            <v>41687</v>
          </cell>
          <cell r="BO923">
            <v>41677</v>
          </cell>
          <cell r="BP923">
            <v>41677</v>
          </cell>
          <cell r="BQ923">
            <v>41677</v>
          </cell>
          <cell r="BR923">
            <v>41675</v>
          </cell>
          <cell r="BS923">
            <v>41677</v>
          </cell>
          <cell r="BT923">
            <v>41677</v>
          </cell>
          <cell r="BU923">
            <v>41677</v>
          </cell>
          <cell r="BV923">
            <v>41677</v>
          </cell>
          <cell r="BW923">
            <v>41677</v>
          </cell>
          <cell r="BX923">
            <v>41687</v>
          </cell>
          <cell r="BY923">
            <v>41677</v>
          </cell>
          <cell r="BZ923">
            <v>41687</v>
          </cell>
          <cell r="CA923">
            <v>41677</v>
          </cell>
          <cell r="CB923">
            <v>41677</v>
          </cell>
          <cell r="CC923">
            <v>41677</v>
          </cell>
          <cell r="CD923">
            <v>41675</v>
          </cell>
          <cell r="CE923">
            <v>41687</v>
          </cell>
        </row>
        <row r="924">
          <cell r="V924">
            <v>41676</v>
          </cell>
          <cell r="W924">
            <v>41676</v>
          </cell>
          <cell r="X924">
            <v>41646</v>
          </cell>
          <cell r="Y924">
            <v>41676</v>
          </cell>
          <cell r="Z924">
            <v>41676</v>
          </cell>
          <cell r="AA924">
            <v>41676</v>
          </cell>
          <cell r="AB924">
            <v>41681</v>
          </cell>
          <cell r="AC924">
            <v>41676</v>
          </cell>
          <cell r="AD924">
            <v>41676</v>
          </cell>
          <cell r="AE924">
            <v>41676</v>
          </cell>
          <cell r="AF924">
            <v>41676</v>
          </cell>
          <cell r="AG924">
            <v>41676</v>
          </cell>
          <cell r="AH924">
            <v>41684</v>
          </cell>
          <cell r="AI924">
            <v>41676</v>
          </cell>
          <cell r="AJ924">
            <v>41666</v>
          </cell>
          <cell r="AK924">
            <v>41676</v>
          </cell>
          <cell r="AL924">
            <v>41676</v>
          </cell>
          <cell r="AM924">
            <v>41645</v>
          </cell>
          <cell r="AN924">
            <v>41681</v>
          </cell>
          <cell r="AO924">
            <v>41674</v>
          </cell>
          <cell r="BL924">
            <v>41676</v>
          </cell>
          <cell r="BM924">
            <v>41676</v>
          </cell>
          <cell r="BN924">
            <v>41684</v>
          </cell>
          <cell r="BO924">
            <v>41676</v>
          </cell>
          <cell r="BP924">
            <v>41676</v>
          </cell>
          <cell r="BQ924">
            <v>41676</v>
          </cell>
          <cell r="BR924">
            <v>41674</v>
          </cell>
          <cell r="BS924">
            <v>41676</v>
          </cell>
          <cell r="BT924">
            <v>41676</v>
          </cell>
          <cell r="BU924">
            <v>41676</v>
          </cell>
          <cell r="BV924">
            <v>41676</v>
          </cell>
          <cell r="BW924">
            <v>41676</v>
          </cell>
          <cell r="BX924">
            <v>41684</v>
          </cell>
          <cell r="BY924">
            <v>41676</v>
          </cell>
          <cell r="BZ924">
            <v>41684</v>
          </cell>
          <cell r="CA924">
            <v>41676</v>
          </cell>
          <cell r="CB924">
            <v>41676</v>
          </cell>
          <cell r="CC924">
            <v>41676</v>
          </cell>
          <cell r="CD924">
            <v>41674</v>
          </cell>
          <cell r="CE924">
            <v>41684</v>
          </cell>
        </row>
        <row r="925">
          <cell r="V925">
            <v>41675</v>
          </cell>
          <cell r="W925">
            <v>41675</v>
          </cell>
          <cell r="X925">
            <v>41645</v>
          </cell>
          <cell r="Y925">
            <v>41675</v>
          </cell>
          <cell r="Z925">
            <v>41675</v>
          </cell>
          <cell r="AA925">
            <v>41675</v>
          </cell>
          <cell r="AB925">
            <v>41680</v>
          </cell>
          <cell r="AC925">
            <v>41675</v>
          </cell>
          <cell r="AD925">
            <v>41675</v>
          </cell>
          <cell r="AE925">
            <v>41675</v>
          </cell>
          <cell r="AF925">
            <v>41675</v>
          </cell>
          <cell r="AG925">
            <v>41675</v>
          </cell>
          <cell r="AH925">
            <v>41683</v>
          </cell>
          <cell r="AI925">
            <v>41675</v>
          </cell>
          <cell r="AJ925">
            <v>41663</v>
          </cell>
          <cell r="AK925">
            <v>41675</v>
          </cell>
          <cell r="AL925">
            <v>41675</v>
          </cell>
          <cell r="AM925">
            <v>41642</v>
          </cell>
          <cell r="AN925">
            <v>41680</v>
          </cell>
          <cell r="AO925">
            <v>41673</v>
          </cell>
          <cell r="BL925">
            <v>41675</v>
          </cell>
          <cell r="BM925">
            <v>41675</v>
          </cell>
          <cell r="BN925">
            <v>41683</v>
          </cell>
          <cell r="BO925">
            <v>41675</v>
          </cell>
          <cell r="BP925">
            <v>41675</v>
          </cell>
          <cell r="BQ925">
            <v>41675</v>
          </cell>
          <cell r="BR925">
            <v>41673</v>
          </cell>
          <cell r="BS925">
            <v>41675</v>
          </cell>
          <cell r="BT925">
            <v>41675</v>
          </cell>
          <cell r="BU925">
            <v>41675</v>
          </cell>
          <cell r="BV925">
            <v>41675</v>
          </cell>
          <cell r="BW925">
            <v>41675</v>
          </cell>
          <cell r="BX925">
            <v>41683</v>
          </cell>
          <cell r="BY925">
            <v>41675</v>
          </cell>
          <cell r="BZ925">
            <v>41683</v>
          </cell>
          <cell r="CA925">
            <v>41675</v>
          </cell>
          <cell r="CB925">
            <v>41675</v>
          </cell>
          <cell r="CC925">
            <v>41675</v>
          </cell>
          <cell r="CD925">
            <v>41673</v>
          </cell>
          <cell r="CE925">
            <v>41683</v>
          </cell>
        </row>
        <row r="926">
          <cell r="V926">
            <v>41674</v>
          </cell>
          <cell r="W926">
            <v>41674</v>
          </cell>
          <cell r="X926">
            <v>41642</v>
          </cell>
          <cell r="Y926">
            <v>41674</v>
          </cell>
          <cell r="Z926">
            <v>41674</v>
          </cell>
          <cell r="AA926">
            <v>41674</v>
          </cell>
          <cell r="AB926">
            <v>41677</v>
          </cell>
          <cell r="AC926">
            <v>41674</v>
          </cell>
          <cell r="AD926">
            <v>41674</v>
          </cell>
          <cell r="AE926">
            <v>41674</v>
          </cell>
          <cell r="AF926">
            <v>41674</v>
          </cell>
          <cell r="AG926">
            <v>41674</v>
          </cell>
          <cell r="AH926">
            <v>41682</v>
          </cell>
          <cell r="AI926">
            <v>41674</v>
          </cell>
          <cell r="AJ926">
            <v>41662</v>
          </cell>
          <cell r="AK926">
            <v>41674</v>
          </cell>
          <cell r="AL926">
            <v>41674</v>
          </cell>
          <cell r="AM926">
            <v>41641</v>
          </cell>
          <cell r="AN926">
            <v>41677</v>
          </cell>
          <cell r="AO926">
            <v>41670</v>
          </cell>
          <cell r="BL926">
            <v>41674</v>
          </cell>
          <cell r="BM926">
            <v>41674</v>
          </cell>
          <cell r="BN926">
            <v>41682</v>
          </cell>
          <cell r="BO926">
            <v>41674</v>
          </cell>
          <cell r="BP926">
            <v>41674</v>
          </cell>
          <cell r="BQ926">
            <v>41674</v>
          </cell>
          <cell r="BR926">
            <v>41670</v>
          </cell>
          <cell r="BS926">
            <v>41674</v>
          </cell>
          <cell r="BT926">
            <v>41674</v>
          </cell>
          <cell r="BU926">
            <v>41674</v>
          </cell>
          <cell r="BV926">
            <v>41674</v>
          </cell>
          <cell r="BW926">
            <v>41674</v>
          </cell>
          <cell r="BX926">
            <v>41682</v>
          </cell>
          <cell r="BY926">
            <v>41674</v>
          </cell>
          <cell r="BZ926">
            <v>41682</v>
          </cell>
          <cell r="CA926">
            <v>41674</v>
          </cell>
          <cell r="CB926">
            <v>41674</v>
          </cell>
          <cell r="CC926">
            <v>41674</v>
          </cell>
          <cell r="CD926">
            <v>41670</v>
          </cell>
          <cell r="CE926">
            <v>41682</v>
          </cell>
        </row>
        <row r="927">
          <cell r="V927">
            <v>41673</v>
          </cell>
          <cell r="W927">
            <v>41673</v>
          </cell>
          <cell r="X927">
            <v>41641</v>
          </cell>
          <cell r="Y927">
            <v>41673</v>
          </cell>
          <cell r="Z927">
            <v>41673</v>
          </cell>
          <cell r="AA927">
            <v>41673</v>
          </cell>
          <cell r="AB927">
            <v>41676</v>
          </cell>
          <cell r="AC927">
            <v>41673</v>
          </cell>
          <cell r="AD927">
            <v>41673</v>
          </cell>
          <cell r="AE927">
            <v>41673</v>
          </cell>
          <cell r="AF927">
            <v>41673</v>
          </cell>
          <cell r="AG927">
            <v>41673</v>
          </cell>
          <cell r="AH927">
            <v>41681</v>
          </cell>
          <cell r="AI927">
            <v>41673</v>
          </cell>
          <cell r="AJ927">
            <v>41661</v>
          </cell>
          <cell r="AK927">
            <v>41673</v>
          </cell>
          <cell r="AL927">
            <v>41673</v>
          </cell>
          <cell r="AM927">
            <v>41640</v>
          </cell>
          <cell r="AN927">
            <v>41676</v>
          </cell>
          <cell r="AO927">
            <v>41669</v>
          </cell>
          <cell r="BL927">
            <v>41673</v>
          </cell>
          <cell r="BM927">
            <v>41673</v>
          </cell>
          <cell r="BN927">
            <v>41681</v>
          </cell>
          <cell r="BO927">
            <v>41673</v>
          </cell>
          <cell r="BP927">
            <v>41673</v>
          </cell>
          <cell r="BQ927">
            <v>41673</v>
          </cell>
          <cell r="BR927">
            <v>41669</v>
          </cell>
          <cell r="BS927">
            <v>41673</v>
          </cell>
          <cell r="BT927">
            <v>41673</v>
          </cell>
          <cell r="BU927">
            <v>41673</v>
          </cell>
          <cell r="BV927">
            <v>41673</v>
          </cell>
          <cell r="BW927">
            <v>41673</v>
          </cell>
          <cell r="BX927">
            <v>41681</v>
          </cell>
          <cell r="BY927">
            <v>41673</v>
          </cell>
          <cell r="BZ927">
            <v>41681</v>
          </cell>
          <cell r="CA927">
            <v>41673</v>
          </cell>
          <cell r="CB927">
            <v>41673</v>
          </cell>
          <cell r="CC927">
            <v>41673</v>
          </cell>
          <cell r="CD927">
            <v>41669</v>
          </cell>
          <cell r="CE927">
            <v>41681</v>
          </cell>
        </row>
        <row r="928">
          <cell r="V928">
            <v>41670</v>
          </cell>
          <cell r="W928">
            <v>41670</v>
          </cell>
          <cell r="X928">
            <v>41639</v>
          </cell>
          <cell r="Y928">
            <v>41670</v>
          </cell>
          <cell r="Z928">
            <v>41670</v>
          </cell>
          <cell r="AA928">
            <v>41670</v>
          </cell>
          <cell r="AB928">
            <v>41675</v>
          </cell>
          <cell r="AC928">
            <v>41670</v>
          </cell>
          <cell r="AD928">
            <v>41670</v>
          </cell>
          <cell r="AE928">
            <v>41670</v>
          </cell>
          <cell r="AF928">
            <v>41670</v>
          </cell>
          <cell r="AG928">
            <v>41670</v>
          </cell>
          <cell r="AH928">
            <v>41680</v>
          </cell>
          <cell r="AI928">
            <v>41670</v>
          </cell>
          <cell r="AJ928">
            <v>41660</v>
          </cell>
          <cell r="AK928">
            <v>41670</v>
          </cell>
          <cell r="AL928">
            <v>41670</v>
          </cell>
          <cell r="AM928">
            <v>41639</v>
          </cell>
          <cell r="AN928">
            <v>41675</v>
          </cell>
          <cell r="AO928">
            <v>41668</v>
          </cell>
          <cell r="BL928">
            <v>41670</v>
          </cell>
          <cell r="BM928">
            <v>41670</v>
          </cell>
          <cell r="BN928">
            <v>41680</v>
          </cell>
          <cell r="BO928">
            <v>41670</v>
          </cell>
          <cell r="BP928">
            <v>41670</v>
          </cell>
          <cell r="BQ928">
            <v>41670</v>
          </cell>
          <cell r="BR928">
            <v>41668</v>
          </cell>
          <cell r="BS928">
            <v>41670</v>
          </cell>
          <cell r="BT928">
            <v>41670</v>
          </cell>
          <cell r="BU928">
            <v>41670</v>
          </cell>
          <cell r="BV928">
            <v>41670</v>
          </cell>
          <cell r="BW928">
            <v>41670</v>
          </cell>
          <cell r="BX928">
            <v>41680</v>
          </cell>
          <cell r="BY928">
            <v>41670</v>
          </cell>
          <cell r="BZ928">
            <v>41680</v>
          </cell>
          <cell r="CA928">
            <v>41670</v>
          </cell>
          <cell r="CB928">
            <v>41670</v>
          </cell>
          <cell r="CC928">
            <v>41670</v>
          </cell>
          <cell r="CD928">
            <v>41668</v>
          </cell>
          <cell r="CE928">
            <v>41680</v>
          </cell>
        </row>
        <row r="929">
          <cell r="V929">
            <v>41669</v>
          </cell>
          <cell r="W929">
            <v>41669</v>
          </cell>
          <cell r="X929">
            <v>41638</v>
          </cell>
          <cell r="Y929">
            <v>41669</v>
          </cell>
          <cell r="Z929">
            <v>41669</v>
          </cell>
          <cell r="AA929">
            <v>41669</v>
          </cell>
          <cell r="AB929">
            <v>41674</v>
          </cell>
          <cell r="AC929">
            <v>41669</v>
          </cell>
          <cell r="AD929">
            <v>41669</v>
          </cell>
          <cell r="AE929">
            <v>41669</v>
          </cell>
          <cell r="AF929">
            <v>41669</v>
          </cell>
          <cell r="AG929">
            <v>41669</v>
          </cell>
          <cell r="AH929">
            <v>41677</v>
          </cell>
          <cell r="AI929">
            <v>41669</v>
          </cell>
          <cell r="AJ929">
            <v>41659</v>
          </cell>
          <cell r="AK929">
            <v>41669</v>
          </cell>
          <cell r="AL929">
            <v>41669</v>
          </cell>
          <cell r="AM929">
            <v>41638</v>
          </cell>
          <cell r="AN929">
            <v>41674</v>
          </cell>
          <cell r="AO929">
            <v>41667</v>
          </cell>
          <cell r="BL929">
            <v>41669</v>
          </cell>
          <cell r="BM929">
            <v>41669</v>
          </cell>
          <cell r="BN929">
            <v>41677</v>
          </cell>
          <cell r="BO929">
            <v>41669</v>
          </cell>
          <cell r="BP929">
            <v>41669</v>
          </cell>
          <cell r="BQ929">
            <v>41669</v>
          </cell>
          <cell r="BR929">
            <v>41667</v>
          </cell>
          <cell r="BS929">
            <v>41669</v>
          </cell>
          <cell r="BT929">
            <v>41669</v>
          </cell>
          <cell r="BU929">
            <v>41669</v>
          </cell>
          <cell r="BV929">
            <v>41669</v>
          </cell>
          <cell r="BW929">
            <v>41669</v>
          </cell>
          <cell r="BX929">
            <v>41677</v>
          </cell>
          <cell r="BY929">
            <v>41669</v>
          </cell>
          <cell r="BZ929">
            <v>41677</v>
          </cell>
          <cell r="CA929">
            <v>41669</v>
          </cell>
          <cell r="CB929">
            <v>41669</v>
          </cell>
          <cell r="CC929">
            <v>41669</v>
          </cell>
          <cell r="CD929">
            <v>41667</v>
          </cell>
          <cell r="CE929">
            <v>41677</v>
          </cell>
        </row>
        <row r="930">
          <cell r="V930">
            <v>41668</v>
          </cell>
          <cell r="W930">
            <v>41668</v>
          </cell>
          <cell r="X930">
            <v>41635</v>
          </cell>
          <cell r="Y930">
            <v>41668</v>
          </cell>
          <cell r="Z930">
            <v>41668</v>
          </cell>
          <cell r="AA930">
            <v>41668</v>
          </cell>
          <cell r="AB930">
            <v>41673</v>
          </cell>
          <cell r="AC930">
            <v>41668</v>
          </cell>
          <cell r="AD930">
            <v>41668</v>
          </cell>
          <cell r="AE930">
            <v>41668</v>
          </cell>
          <cell r="AF930">
            <v>41668</v>
          </cell>
          <cell r="AG930">
            <v>41668</v>
          </cell>
          <cell r="AH930">
            <v>41676</v>
          </cell>
          <cell r="AI930">
            <v>41668</v>
          </cell>
          <cell r="AJ930">
            <v>41656</v>
          </cell>
          <cell r="AK930">
            <v>41668</v>
          </cell>
          <cell r="AL930">
            <v>41668</v>
          </cell>
          <cell r="AM930">
            <v>41635</v>
          </cell>
          <cell r="AN930">
            <v>41673</v>
          </cell>
          <cell r="AO930">
            <v>41666</v>
          </cell>
          <cell r="BL930">
            <v>41668</v>
          </cell>
          <cell r="BM930">
            <v>41668</v>
          </cell>
          <cell r="BN930">
            <v>41676</v>
          </cell>
          <cell r="BO930">
            <v>41668</v>
          </cell>
          <cell r="BP930">
            <v>41668</v>
          </cell>
          <cell r="BQ930">
            <v>41668</v>
          </cell>
          <cell r="BR930">
            <v>41666</v>
          </cell>
          <cell r="BS930">
            <v>41668</v>
          </cell>
          <cell r="BT930">
            <v>41668</v>
          </cell>
          <cell r="BU930">
            <v>41668</v>
          </cell>
          <cell r="BV930">
            <v>41668</v>
          </cell>
          <cell r="BW930">
            <v>41668</v>
          </cell>
          <cell r="BX930">
            <v>41676</v>
          </cell>
          <cell r="BY930">
            <v>41668</v>
          </cell>
          <cell r="BZ930">
            <v>41676</v>
          </cell>
          <cell r="CA930">
            <v>41668</v>
          </cell>
          <cell r="CB930">
            <v>41668</v>
          </cell>
          <cell r="CC930">
            <v>41668</v>
          </cell>
          <cell r="CD930">
            <v>41666</v>
          </cell>
          <cell r="CE930">
            <v>41676</v>
          </cell>
        </row>
        <row r="931">
          <cell r="V931">
            <v>41667</v>
          </cell>
          <cell r="W931">
            <v>41667</v>
          </cell>
          <cell r="X931">
            <v>41634</v>
          </cell>
          <cell r="Y931">
            <v>41667</v>
          </cell>
          <cell r="Z931">
            <v>41667</v>
          </cell>
          <cell r="AA931">
            <v>41667</v>
          </cell>
          <cell r="AB931">
            <v>41670</v>
          </cell>
          <cell r="AC931">
            <v>41667</v>
          </cell>
          <cell r="AD931">
            <v>41667</v>
          </cell>
          <cell r="AE931">
            <v>41667</v>
          </cell>
          <cell r="AF931">
            <v>41667</v>
          </cell>
          <cell r="AG931">
            <v>41667</v>
          </cell>
          <cell r="AH931">
            <v>41675</v>
          </cell>
          <cell r="AI931">
            <v>41667</v>
          </cell>
          <cell r="AJ931">
            <v>41655</v>
          </cell>
          <cell r="AK931">
            <v>41667</v>
          </cell>
          <cell r="AL931">
            <v>41667</v>
          </cell>
          <cell r="AM931">
            <v>41634</v>
          </cell>
          <cell r="AN931">
            <v>41670</v>
          </cell>
          <cell r="AO931">
            <v>41663</v>
          </cell>
          <cell r="BL931">
            <v>41667</v>
          </cell>
          <cell r="BM931">
            <v>41667</v>
          </cell>
          <cell r="BN931">
            <v>41675</v>
          </cell>
          <cell r="BO931">
            <v>41667</v>
          </cell>
          <cell r="BP931">
            <v>41667</v>
          </cell>
          <cell r="BQ931">
            <v>41667</v>
          </cell>
          <cell r="BR931">
            <v>41663</v>
          </cell>
          <cell r="BS931">
            <v>41667</v>
          </cell>
          <cell r="BT931">
            <v>41667</v>
          </cell>
          <cell r="BU931">
            <v>41667</v>
          </cell>
          <cell r="BV931">
            <v>41667</v>
          </cell>
          <cell r="BW931">
            <v>41667</v>
          </cell>
          <cell r="BX931">
            <v>41675</v>
          </cell>
          <cell r="BY931">
            <v>41667</v>
          </cell>
          <cell r="BZ931">
            <v>41675</v>
          </cell>
          <cell r="CA931">
            <v>41667</v>
          </cell>
          <cell r="CB931">
            <v>41667</v>
          </cell>
          <cell r="CC931">
            <v>41667</v>
          </cell>
          <cell r="CD931">
            <v>41663</v>
          </cell>
          <cell r="CE931">
            <v>41675</v>
          </cell>
        </row>
        <row r="932">
          <cell r="V932">
            <v>41666</v>
          </cell>
          <cell r="W932">
            <v>41666</v>
          </cell>
          <cell r="X932">
            <v>41632</v>
          </cell>
          <cell r="Y932">
            <v>41666</v>
          </cell>
          <cell r="Z932">
            <v>41666</v>
          </cell>
          <cell r="AA932">
            <v>41666</v>
          </cell>
          <cell r="AB932">
            <v>41669</v>
          </cell>
          <cell r="AC932">
            <v>41666</v>
          </cell>
          <cell r="AD932">
            <v>41666</v>
          </cell>
          <cell r="AE932">
            <v>41666</v>
          </cell>
          <cell r="AF932">
            <v>41666</v>
          </cell>
          <cell r="AG932">
            <v>41666</v>
          </cell>
          <cell r="AH932">
            <v>41674</v>
          </cell>
          <cell r="AI932">
            <v>41666</v>
          </cell>
          <cell r="AJ932">
            <v>41654</v>
          </cell>
          <cell r="AK932">
            <v>41666</v>
          </cell>
          <cell r="AL932">
            <v>41666</v>
          </cell>
          <cell r="AM932">
            <v>41632</v>
          </cell>
          <cell r="AN932">
            <v>41669</v>
          </cell>
          <cell r="AO932">
            <v>41662</v>
          </cell>
          <cell r="BL932">
            <v>41666</v>
          </cell>
          <cell r="BM932">
            <v>41666</v>
          </cell>
          <cell r="BN932">
            <v>41674</v>
          </cell>
          <cell r="BO932">
            <v>41666</v>
          </cell>
          <cell r="BP932">
            <v>41666</v>
          </cell>
          <cell r="BQ932">
            <v>41666</v>
          </cell>
          <cell r="BR932">
            <v>41662</v>
          </cell>
          <cell r="BS932">
            <v>41666</v>
          </cell>
          <cell r="BT932">
            <v>41666</v>
          </cell>
          <cell r="BU932">
            <v>41666</v>
          </cell>
          <cell r="BV932">
            <v>41666</v>
          </cell>
          <cell r="BW932">
            <v>41666</v>
          </cell>
          <cell r="BX932">
            <v>41674</v>
          </cell>
          <cell r="BY932">
            <v>41666</v>
          </cell>
          <cell r="BZ932">
            <v>41674</v>
          </cell>
          <cell r="CA932">
            <v>41666</v>
          </cell>
          <cell r="CB932">
            <v>41666</v>
          </cell>
          <cell r="CC932">
            <v>41666</v>
          </cell>
          <cell r="CD932">
            <v>41662</v>
          </cell>
          <cell r="CE932">
            <v>41674</v>
          </cell>
        </row>
        <row r="933">
          <cell r="V933">
            <v>41663</v>
          </cell>
          <cell r="W933">
            <v>41663</v>
          </cell>
          <cell r="X933">
            <v>41631</v>
          </cell>
          <cell r="Y933">
            <v>41663</v>
          </cell>
          <cell r="Z933">
            <v>41663</v>
          </cell>
          <cell r="AA933">
            <v>41663</v>
          </cell>
          <cell r="AB933">
            <v>41668</v>
          </cell>
          <cell r="AC933">
            <v>41663</v>
          </cell>
          <cell r="AD933">
            <v>41663</v>
          </cell>
          <cell r="AE933">
            <v>41663</v>
          </cell>
          <cell r="AF933">
            <v>41663</v>
          </cell>
          <cell r="AG933">
            <v>41663</v>
          </cell>
          <cell r="AH933">
            <v>41673</v>
          </cell>
          <cell r="AI933">
            <v>41663</v>
          </cell>
          <cell r="AJ933">
            <v>41653</v>
          </cell>
          <cell r="AK933">
            <v>41663</v>
          </cell>
          <cell r="AL933">
            <v>41663</v>
          </cell>
          <cell r="AM933">
            <v>41631</v>
          </cell>
          <cell r="AN933">
            <v>41668</v>
          </cell>
          <cell r="AO933">
            <v>41661</v>
          </cell>
          <cell r="BL933">
            <v>41663</v>
          </cell>
          <cell r="BM933">
            <v>41663</v>
          </cell>
          <cell r="BN933">
            <v>41673</v>
          </cell>
          <cell r="BO933">
            <v>41663</v>
          </cell>
          <cell r="BP933">
            <v>41663</v>
          </cell>
          <cell r="BQ933">
            <v>41663</v>
          </cell>
          <cell r="BR933">
            <v>41661</v>
          </cell>
          <cell r="BS933">
            <v>41663</v>
          </cell>
          <cell r="BT933">
            <v>41663</v>
          </cell>
          <cell r="BU933">
            <v>41663</v>
          </cell>
          <cell r="BV933">
            <v>41663</v>
          </cell>
          <cell r="BW933">
            <v>41663</v>
          </cell>
          <cell r="BX933">
            <v>41673</v>
          </cell>
          <cell r="BY933">
            <v>41663</v>
          </cell>
          <cell r="BZ933">
            <v>41673</v>
          </cell>
          <cell r="CA933">
            <v>41663</v>
          </cell>
          <cell r="CB933">
            <v>41663</v>
          </cell>
          <cell r="CC933">
            <v>41663</v>
          </cell>
          <cell r="CD933">
            <v>41661</v>
          </cell>
          <cell r="CE933">
            <v>41673</v>
          </cell>
        </row>
        <row r="934">
          <cell r="V934">
            <v>41662</v>
          </cell>
          <cell r="W934">
            <v>41662</v>
          </cell>
          <cell r="X934">
            <v>41628</v>
          </cell>
          <cell r="Y934">
            <v>41662</v>
          </cell>
          <cell r="Z934">
            <v>41662</v>
          </cell>
          <cell r="AA934">
            <v>41662</v>
          </cell>
          <cell r="AB934">
            <v>41667</v>
          </cell>
          <cell r="AC934">
            <v>41662</v>
          </cell>
          <cell r="AD934">
            <v>41662</v>
          </cell>
          <cell r="AE934">
            <v>41662</v>
          </cell>
          <cell r="AF934">
            <v>41662</v>
          </cell>
          <cell r="AG934">
            <v>41662</v>
          </cell>
          <cell r="AH934">
            <v>41670</v>
          </cell>
          <cell r="AI934">
            <v>41662</v>
          </cell>
          <cell r="AJ934">
            <v>41652</v>
          </cell>
          <cell r="AK934">
            <v>41662</v>
          </cell>
          <cell r="AL934">
            <v>41662</v>
          </cell>
          <cell r="AM934">
            <v>41628</v>
          </cell>
          <cell r="AN934">
            <v>41667</v>
          </cell>
          <cell r="AO934">
            <v>41660</v>
          </cell>
          <cell r="BL934">
            <v>41662</v>
          </cell>
          <cell r="BM934">
            <v>41662</v>
          </cell>
          <cell r="BN934">
            <v>41670</v>
          </cell>
          <cell r="BO934">
            <v>41662</v>
          </cell>
          <cell r="BP934">
            <v>41662</v>
          </cell>
          <cell r="BQ934">
            <v>41662</v>
          </cell>
          <cell r="BR934">
            <v>41660</v>
          </cell>
          <cell r="BS934">
            <v>41662</v>
          </cell>
          <cell r="BT934">
            <v>41662</v>
          </cell>
          <cell r="BU934">
            <v>41662</v>
          </cell>
          <cell r="BV934">
            <v>41662</v>
          </cell>
          <cell r="BW934">
            <v>41662</v>
          </cell>
          <cell r="BX934">
            <v>41670</v>
          </cell>
          <cell r="BY934">
            <v>41662</v>
          </cell>
          <cell r="BZ934">
            <v>41670</v>
          </cell>
          <cell r="CA934">
            <v>41662</v>
          </cell>
          <cell r="CB934">
            <v>41662</v>
          </cell>
          <cell r="CC934">
            <v>41662</v>
          </cell>
          <cell r="CD934">
            <v>41660</v>
          </cell>
          <cell r="CE934">
            <v>41670</v>
          </cell>
        </row>
        <row r="935">
          <cell r="V935">
            <v>41661</v>
          </cell>
          <cell r="W935">
            <v>41661</v>
          </cell>
          <cell r="X935">
            <v>41627</v>
          </cell>
          <cell r="Y935">
            <v>41661</v>
          </cell>
          <cell r="Z935">
            <v>41661</v>
          </cell>
          <cell r="AA935">
            <v>41661</v>
          </cell>
          <cell r="AB935">
            <v>41666</v>
          </cell>
          <cell r="AC935">
            <v>41661</v>
          </cell>
          <cell r="AD935">
            <v>41661</v>
          </cell>
          <cell r="AE935">
            <v>41661</v>
          </cell>
          <cell r="AF935">
            <v>41661</v>
          </cell>
          <cell r="AG935">
            <v>41661</v>
          </cell>
          <cell r="AH935">
            <v>41669</v>
          </cell>
          <cell r="AI935">
            <v>41661</v>
          </cell>
          <cell r="AJ935">
            <v>41649</v>
          </cell>
          <cell r="AK935">
            <v>41661</v>
          </cell>
          <cell r="AL935">
            <v>41661</v>
          </cell>
          <cell r="AM935">
            <v>41627</v>
          </cell>
          <cell r="AN935">
            <v>41666</v>
          </cell>
          <cell r="AO935">
            <v>41659</v>
          </cell>
          <cell r="BL935">
            <v>41661</v>
          </cell>
          <cell r="BM935">
            <v>41661</v>
          </cell>
          <cell r="BN935">
            <v>41669</v>
          </cell>
          <cell r="BO935">
            <v>41661</v>
          </cell>
          <cell r="BP935">
            <v>41661</v>
          </cell>
          <cell r="BQ935">
            <v>41661</v>
          </cell>
          <cell r="BR935">
            <v>41659</v>
          </cell>
          <cell r="BS935">
            <v>41661</v>
          </cell>
          <cell r="BT935">
            <v>41661</v>
          </cell>
          <cell r="BU935">
            <v>41661</v>
          </cell>
          <cell r="BV935">
            <v>41661</v>
          </cell>
          <cell r="BW935">
            <v>41661</v>
          </cell>
          <cell r="BX935">
            <v>41669</v>
          </cell>
          <cell r="BY935">
            <v>41661</v>
          </cell>
          <cell r="BZ935">
            <v>41669</v>
          </cell>
          <cell r="CA935">
            <v>41661</v>
          </cell>
          <cell r="CB935">
            <v>41661</v>
          </cell>
          <cell r="CC935">
            <v>41661</v>
          </cell>
          <cell r="CD935">
            <v>41659</v>
          </cell>
          <cell r="CE935">
            <v>41669</v>
          </cell>
        </row>
        <row r="936">
          <cell r="V936">
            <v>41660</v>
          </cell>
          <cell r="W936">
            <v>41660</v>
          </cell>
          <cell r="X936">
            <v>41626</v>
          </cell>
          <cell r="Y936">
            <v>41660</v>
          </cell>
          <cell r="Z936">
            <v>41660</v>
          </cell>
          <cell r="AA936">
            <v>41660</v>
          </cell>
          <cell r="AB936">
            <v>41663</v>
          </cell>
          <cell r="AC936">
            <v>41660</v>
          </cell>
          <cell r="AD936">
            <v>41660</v>
          </cell>
          <cell r="AE936">
            <v>41660</v>
          </cell>
          <cell r="AF936">
            <v>41660</v>
          </cell>
          <cell r="AG936">
            <v>41660</v>
          </cell>
          <cell r="AH936">
            <v>41668</v>
          </cell>
          <cell r="AI936">
            <v>41660</v>
          </cell>
          <cell r="AJ936">
            <v>41648</v>
          </cell>
          <cell r="AK936">
            <v>41660</v>
          </cell>
          <cell r="AL936">
            <v>41660</v>
          </cell>
          <cell r="AM936">
            <v>41626</v>
          </cell>
          <cell r="AN936">
            <v>41663</v>
          </cell>
          <cell r="AO936">
            <v>41656</v>
          </cell>
          <cell r="BL936">
            <v>41660</v>
          </cell>
          <cell r="BM936">
            <v>41660</v>
          </cell>
          <cell r="BN936">
            <v>41668</v>
          </cell>
          <cell r="BO936">
            <v>41660</v>
          </cell>
          <cell r="BP936">
            <v>41660</v>
          </cell>
          <cell r="BQ936">
            <v>41660</v>
          </cell>
          <cell r="BR936">
            <v>41656</v>
          </cell>
          <cell r="BS936">
            <v>41660</v>
          </cell>
          <cell r="BT936">
            <v>41660</v>
          </cell>
          <cell r="BU936">
            <v>41660</v>
          </cell>
          <cell r="BV936">
            <v>41660</v>
          </cell>
          <cell r="BW936">
            <v>41660</v>
          </cell>
          <cell r="BX936">
            <v>41668</v>
          </cell>
          <cell r="BY936">
            <v>41660</v>
          </cell>
          <cell r="BZ936">
            <v>41668</v>
          </cell>
          <cell r="CA936">
            <v>41660</v>
          </cell>
          <cell r="CB936">
            <v>41660</v>
          </cell>
          <cell r="CC936">
            <v>41660</v>
          </cell>
          <cell r="CD936">
            <v>41656</v>
          </cell>
          <cell r="CE936">
            <v>41668</v>
          </cell>
        </row>
        <row r="937">
          <cell r="V937">
            <v>41656</v>
          </cell>
          <cell r="W937">
            <v>41656</v>
          </cell>
          <cell r="X937">
            <v>41625</v>
          </cell>
          <cell r="Y937">
            <v>41656</v>
          </cell>
          <cell r="Z937">
            <v>41656</v>
          </cell>
          <cell r="AA937">
            <v>41656</v>
          </cell>
          <cell r="AB937">
            <v>41662</v>
          </cell>
          <cell r="AC937">
            <v>41656</v>
          </cell>
          <cell r="AD937">
            <v>41656</v>
          </cell>
          <cell r="AE937">
            <v>41656</v>
          </cell>
          <cell r="AF937">
            <v>41656</v>
          </cell>
          <cell r="AG937">
            <v>41656</v>
          </cell>
          <cell r="AH937">
            <v>41667</v>
          </cell>
          <cell r="AI937">
            <v>41656</v>
          </cell>
          <cell r="AJ937">
            <v>41647</v>
          </cell>
          <cell r="AK937">
            <v>41656</v>
          </cell>
          <cell r="AL937">
            <v>41656</v>
          </cell>
          <cell r="AM937">
            <v>41625</v>
          </cell>
          <cell r="AN937">
            <v>41662</v>
          </cell>
          <cell r="AO937">
            <v>41655</v>
          </cell>
          <cell r="BL937">
            <v>41656</v>
          </cell>
          <cell r="BM937">
            <v>41656</v>
          </cell>
          <cell r="BN937">
            <v>41667</v>
          </cell>
          <cell r="BO937">
            <v>41656</v>
          </cell>
          <cell r="BP937">
            <v>41656</v>
          </cell>
          <cell r="BQ937">
            <v>41656</v>
          </cell>
          <cell r="BR937">
            <v>41655</v>
          </cell>
          <cell r="BS937">
            <v>41656</v>
          </cell>
          <cell r="BT937">
            <v>41656</v>
          </cell>
          <cell r="BU937">
            <v>41656</v>
          </cell>
          <cell r="BV937">
            <v>41656</v>
          </cell>
          <cell r="BW937">
            <v>41656</v>
          </cell>
          <cell r="BX937">
            <v>41667</v>
          </cell>
          <cell r="BY937">
            <v>41656</v>
          </cell>
          <cell r="BZ937">
            <v>41667</v>
          </cell>
          <cell r="CA937">
            <v>41656</v>
          </cell>
          <cell r="CB937">
            <v>41656</v>
          </cell>
          <cell r="CC937">
            <v>41656</v>
          </cell>
          <cell r="CD937">
            <v>41655</v>
          </cell>
          <cell r="CE937">
            <v>41667</v>
          </cell>
        </row>
        <row r="938">
          <cell r="V938">
            <v>41655</v>
          </cell>
          <cell r="W938">
            <v>41655</v>
          </cell>
          <cell r="X938">
            <v>41624</v>
          </cell>
          <cell r="Y938">
            <v>41655</v>
          </cell>
          <cell r="Z938">
            <v>41655</v>
          </cell>
          <cell r="AA938">
            <v>41655</v>
          </cell>
          <cell r="AB938">
            <v>41661</v>
          </cell>
          <cell r="AC938">
            <v>41655</v>
          </cell>
          <cell r="AD938">
            <v>41655</v>
          </cell>
          <cell r="AE938">
            <v>41655</v>
          </cell>
          <cell r="AF938">
            <v>41655</v>
          </cell>
          <cell r="AG938">
            <v>41655</v>
          </cell>
          <cell r="AH938">
            <v>41666</v>
          </cell>
          <cell r="AI938">
            <v>41655</v>
          </cell>
          <cell r="AJ938">
            <v>41646</v>
          </cell>
          <cell r="AK938">
            <v>41655</v>
          </cell>
          <cell r="AL938">
            <v>41655</v>
          </cell>
          <cell r="AM938">
            <v>41624</v>
          </cell>
          <cell r="AN938">
            <v>41661</v>
          </cell>
          <cell r="AO938">
            <v>41654</v>
          </cell>
          <cell r="BL938">
            <v>41655</v>
          </cell>
          <cell r="BM938">
            <v>41655</v>
          </cell>
          <cell r="BN938">
            <v>41666</v>
          </cell>
          <cell r="BO938">
            <v>41655</v>
          </cell>
          <cell r="BP938">
            <v>41655</v>
          </cell>
          <cell r="BQ938">
            <v>41655</v>
          </cell>
          <cell r="BR938">
            <v>41654</v>
          </cell>
          <cell r="BS938">
            <v>41655</v>
          </cell>
          <cell r="BT938">
            <v>41655</v>
          </cell>
          <cell r="BU938">
            <v>41655</v>
          </cell>
          <cell r="BV938">
            <v>41655</v>
          </cell>
          <cell r="BW938">
            <v>41655</v>
          </cell>
          <cell r="BX938">
            <v>41666</v>
          </cell>
          <cell r="BY938">
            <v>41655</v>
          </cell>
          <cell r="BZ938">
            <v>41666</v>
          </cell>
          <cell r="CA938">
            <v>41655</v>
          </cell>
          <cell r="CB938">
            <v>41655</v>
          </cell>
          <cell r="CC938">
            <v>41655</v>
          </cell>
          <cell r="CD938">
            <v>41654</v>
          </cell>
          <cell r="CE938">
            <v>41666</v>
          </cell>
        </row>
        <row r="939">
          <cell r="V939">
            <v>41654</v>
          </cell>
          <cell r="W939">
            <v>41654</v>
          </cell>
          <cell r="X939">
            <v>41621</v>
          </cell>
          <cell r="Y939">
            <v>41654</v>
          </cell>
          <cell r="Z939">
            <v>41654</v>
          </cell>
          <cell r="AA939">
            <v>41654</v>
          </cell>
          <cell r="AB939">
            <v>41660</v>
          </cell>
          <cell r="AC939">
            <v>41654</v>
          </cell>
          <cell r="AD939">
            <v>41654</v>
          </cell>
          <cell r="AE939">
            <v>41654</v>
          </cell>
          <cell r="AF939">
            <v>41654</v>
          </cell>
          <cell r="AG939">
            <v>41654</v>
          </cell>
          <cell r="AH939">
            <v>41663</v>
          </cell>
          <cell r="AI939">
            <v>41654</v>
          </cell>
          <cell r="AJ939">
            <v>41645</v>
          </cell>
          <cell r="AK939">
            <v>41654</v>
          </cell>
          <cell r="AL939">
            <v>41654</v>
          </cell>
          <cell r="AM939">
            <v>41621</v>
          </cell>
          <cell r="AN939">
            <v>41660</v>
          </cell>
          <cell r="AO939">
            <v>41653</v>
          </cell>
          <cell r="BL939">
            <v>41654</v>
          </cell>
          <cell r="BM939">
            <v>41654</v>
          </cell>
          <cell r="BN939">
            <v>41663</v>
          </cell>
          <cell r="BO939">
            <v>41654</v>
          </cell>
          <cell r="BP939">
            <v>41654</v>
          </cell>
          <cell r="BQ939">
            <v>41654</v>
          </cell>
          <cell r="BR939">
            <v>41653</v>
          </cell>
          <cell r="BS939">
            <v>41654</v>
          </cell>
          <cell r="BT939">
            <v>41654</v>
          </cell>
          <cell r="BU939">
            <v>41654</v>
          </cell>
          <cell r="BV939">
            <v>41654</v>
          </cell>
          <cell r="BW939">
            <v>41654</v>
          </cell>
          <cell r="BX939">
            <v>41663</v>
          </cell>
          <cell r="BY939">
            <v>41654</v>
          </cell>
          <cell r="BZ939">
            <v>41663</v>
          </cell>
          <cell r="CA939">
            <v>41654</v>
          </cell>
          <cell r="CB939">
            <v>41654</v>
          </cell>
          <cell r="CC939">
            <v>41654</v>
          </cell>
          <cell r="CD939">
            <v>41653</v>
          </cell>
          <cell r="CE939">
            <v>41663</v>
          </cell>
        </row>
        <row r="940">
          <cell r="V940">
            <v>41653</v>
          </cell>
          <cell r="W940">
            <v>41653</v>
          </cell>
          <cell r="X940">
            <v>41620</v>
          </cell>
          <cell r="Y940">
            <v>41653</v>
          </cell>
          <cell r="Z940">
            <v>41653</v>
          </cell>
          <cell r="AA940">
            <v>41653</v>
          </cell>
          <cell r="AB940">
            <v>41659</v>
          </cell>
          <cell r="AC940">
            <v>41653</v>
          </cell>
          <cell r="AD940">
            <v>41653</v>
          </cell>
          <cell r="AE940">
            <v>41653</v>
          </cell>
          <cell r="AF940">
            <v>41653</v>
          </cell>
          <cell r="AG940">
            <v>41653</v>
          </cell>
          <cell r="AH940">
            <v>41662</v>
          </cell>
          <cell r="AI940">
            <v>41653</v>
          </cell>
          <cell r="AJ940">
            <v>41642</v>
          </cell>
          <cell r="AK940">
            <v>41653</v>
          </cell>
          <cell r="AL940">
            <v>41653</v>
          </cell>
          <cell r="AM940">
            <v>41620</v>
          </cell>
          <cell r="AN940">
            <v>41659</v>
          </cell>
          <cell r="AO940">
            <v>41652</v>
          </cell>
          <cell r="BL940">
            <v>41653</v>
          </cell>
          <cell r="BM940">
            <v>41653</v>
          </cell>
          <cell r="BN940">
            <v>41662</v>
          </cell>
          <cell r="BO940">
            <v>41653</v>
          </cell>
          <cell r="BP940">
            <v>41653</v>
          </cell>
          <cell r="BQ940">
            <v>41653</v>
          </cell>
          <cell r="BR940">
            <v>41652</v>
          </cell>
          <cell r="BS940">
            <v>41653</v>
          </cell>
          <cell r="BT940">
            <v>41653</v>
          </cell>
          <cell r="BU940">
            <v>41653</v>
          </cell>
          <cell r="BV940">
            <v>41653</v>
          </cell>
          <cell r="BW940">
            <v>41653</v>
          </cell>
          <cell r="BX940">
            <v>41662</v>
          </cell>
          <cell r="BY940">
            <v>41653</v>
          </cell>
          <cell r="BZ940">
            <v>41662</v>
          </cell>
          <cell r="CA940">
            <v>41653</v>
          </cell>
          <cell r="CB940">
            <v>41653</v>
          </cell>
          <cell r="CC940">
            <v>41653</v>
          </cell>
          <cell r="CD940">
            <v>41652</v>
          </cell>
          <cell r="CE940">
            <v>41662</v>
          </cell>
        </row>
        <row r="941">
          <cell r="V941">
            <v>41652</v>
          </cell>
          <cell r="W941">
            <v>41652</v>
          </cell>
          <cell r="X941">
            <v>41619</v>
          </cell>
          <cell r="Y941">
            <v>41652</v>
          </cell>
          <cell r="Z941">
            <v>41652</v>
          </cell>
          <cell r="AA941">
            <v>41652</v>
          </cell>
          <cell r="AB941">
            <v>41656</v>
          </cell>
          <cell r="AC941">
            <v>41652</v>
          </cell>
          <cell r="AD941">
            <v>41652</v>
          </cell>
          <cell r="AE941">
            <v>41652</v>
          </cell>
          <cell r="AF941">
            <v>41652</v>
          </cell>
          <cell r="AG941">
            <v>41652</v>
          </cell>
          <cell r="AH941">
            <v>41661</v>
          </cell>
          <cell r="AI941">
            <v>41652</v>
          </cell>
          <cell r="AJ941">
            <v>41641</v>
          </cell>
          <cell r="AK941">
            <v>41652</v>
          </cell>
          <cell r="AL941">
            <v>41652</v>
          </cell>
          <cell r="AM941">
            <v>41619</v>
          </cell>
          <cell r="AN941">
            <v>41656</v>
          </cell>
          <cell r="AO941">
            <v>41649</v>
          </cell>
          <cell r="BL941">
            <v>41652</v>
          </cell>
          <cell r="BM941">
            <v>41652</v>
          </cell>
          <cell r="BN941">
            <v>41661</v>
          </cell>
          <cell r="BO941">
            <v>41652</v>
          </cell>
          <cell r="BP941">
            <v>41652</v>
          </cell>
          <cell r="BQ941">
            <v>41652</v>
          </cell>
          <cell r="BR941">
            <v>41649</v>
          </cell>
          <cell r="BS941">
            <v>41652</v>
          </cell>
          <cell r="BT941">
            <v>41652</v>
          </cell>
          <cell r="BU941">
            <v>41652</v>
          </cell>
          <cell r="BV941">
            <v>41652</v>
          </cell>
          <cell r="BW941">
            <v>41652</v>
          </cell>
          <cell r="BX941">
            <v>41661</v>
          </cell>
          <cell r="BY941">
            <v>41652</v>
          </cell>
          <cell r="BZ941">
            <v>41661</v>
          </cell>
          <cell r="CA941">
            <v>41652</v>
          </cell>
          <cell r="CB941">
            <v>41652</v>
          </cell>
          <cell r="CC941">
            <v>41652</v>
          </cell>
          <cell r="CD941">
            <v>41649</v>
          </cell>
          <cell r="CE941">
            <v>41661</v>
          </cell>
        </row>
        <row r="942">
          <cell r="V942">
            <v>41649</v>
          </cell>
          <cell r="W942">
            <v>41649</v>
          </cell>
          <cell r="X942">
            <v>41618</v>
          </cell>
          <cell r="Y942">
            <v>41649</v>
          </cell>
          <cell r="Z942">
            <v>41649</v>
          </cell>
          <cell r="AA942">
            <v>41649</v>
          </cell>
          <cell r="AB942">
            <v>41655</v>
          </cell>
          <cell r="AC942">
            <v>41649</v>
          </cell>
          <cell r="AD942">
            <v>41649</v>
          </cell>
          <cell r="AE942">
            <v>41649</v>
          </cell>
          <cell r="AF942">
            <v>41649</v>
          </cell>
          <cell r="AG942">
            <v>41649</v>
          </cell>
          <cell r="AH942">
            <v>41660</v>
          </cell>
          <cell r="AI942">
            <v>41649</v>
          </cell>
          <cell r="AJ942">
            <v>41638</v>
          </cell>
          <cell r="AK942">
            <v>41649</v>
          </cell>
          <cell r="AL942">
            <v>41649</v>
          </cell>
          <cell r="AM942">
            <v>41618</v>
          </cell>
          <cell r="AN942">
            <v>41655</v>
          </cell>
          <cell r="AO942">
            <v>41648</v>
          </cell>
          <cell r="BL942">
            <v>41649</v>
          </cell>
          <cell r="BM942">
            <v>41649</v>
          </cell>
          <cell r="BN942">
            <v>41660</v>
          </cell>
          <cell r="BO942">
            <v>41649</v>
          </cell>
          <cell r="BP942">
            <v>41649</v>
          </cell>
          <cell r="BQ942">
            <v>41649</v>
          </cell>
          <cell r="BR942">
            <v>41648</v>
          </cell>
          <cell r="BS942">
            <v>41649</v>
          </cell>
          <cell r="BT942">
            <v>41649</v>
          </cell>
          <cell r="BU942">
            <v>41649</v>
          </cell>
          <cell r="BV942">
            <v>41649</v>
          </cell>
          <cell r="BW942">
            <v>41649</v>
          </cell>
          <cell r="BX942">
            <v>41660</v>
          </cell>
          <cell r="BY942">
            <v>41649</v>
          </cell>
          <cell r="BZ942">
            <v>41660</v>
          </cell>
          <cell r="CA942">
            <v>41649</v>
          </cell>
          <cell r="CB942">
            <v>41649</v>
          </cell>
          <cell r="CC942">
            <v>41649</v>
          </cell>
          <cell r="CD942">
            <v>41648</v>
          </cell>
          <cell r="CE942">
            <v>41660</v>
          </cell>
        </row>
        <row r="943">
          <cell r="V943">
            <v>41648</v>
          </cell>
          <cell r="W943">
            <v>41648</v>
          </cell>
          <cell r="X943">
            <v>41617</v>
          </cell>
          <cell r="Y943">
            <v>41648</v>
          </cell>
          <cell r="Z943">
            <v>41648</v>
          </cell>
          <cell r="AA943">
            <v>41648</v>
          </cell>
          <cell r="AB943">
            <v>41654</v>
          </cell>
          <cell r="AC943">
            <v>41648</v>
          </cell>
          <cell r="AD943">
            <v>41648</v>
          </cell>
          <cell r="AE943">
            <v>41648</v>
          </cell>
          <cell r="AF943">
            <v>41648</v>
          </cell>
          <cell r="AG943">
            <v>41648</v>
          </cell>
          <cell r="AH943">
            <v>41659</v>
          </cell>
          <cell r="AI943">
            <v>41648</v>
          </cell>
          <cell r="AJ943">
            <v>41635</v>
          </cell>
          <cell r="AK943">
            <v>41648</v>
          </cell>
          <cell r="AL943">
            <v>41648</v>
          </cell>
          <cell r="AM943">
            <v>41617</v>
          </cell>
          <cell r="AN943">
            <v>41654</v>
          </cell>
          <cell r="AO943">
            <v>41647</v>
          </cell>
          <cell r="BL943">
            <v>41648</v>
          </cell>
          <cell r="BM943">
            <v>41648</v>
          </cell>
          <cell r="BN943">
            <v>41659</v>
          </cell>
          <cell r="BO943">
            <v>41648</v>
          </cell>
          <cell r="BP943">
            <v>41648</v>
          </cell>
          <cell r="BQ943">
            <v>41648</v>
          </cell>
          <cell r="BR943">
            <v>41647</v>
          </cell>
          <cell r="BS943">
            <v>41648</v>
          </cell>
          <cell r="BT943">
            <v>41648</v>
          </cell>
          <cell r="BU943">
            <v>41648</v>
          </cell>
          <cell r="BV943">
            <v>41648</v>
          </cell>
          <cell r="BW943">
            <v>41648</v>
          </cell>
          <cell r="BX943">
            <v>41659</v>
          </cell>
          <cell r="BY943">
            <v>41648</v>
          </cell>
          <cell r="BZ943">
            <v>41659</v>
          </cell>
          <cell r="CA943">
            <v>41648</v>
          </cell>
          <cell r="CB943">
            <v>41648</v>
          </cell>
          <cell r="CC943">
            <v>41648</v>
          </cell>
          <cell r="CD943">
            <v>41647</v>
          </cell>
          <cell r="CE943">
            <v>41659</v>
          </cell>
        </row>
        <row r="944">
          <cell r="V944">
            <v>41647</v>
          </cell>
          <cell r="W944">
            <v>41647</v>
          </cell>
          <cell r="X944">
            <v>41614</v>
          </cell>
          <cell r="Y944">
            <v>41647</v>
          </cell>
          <cell r="Z944">
            <v>41647</v>
          </cell>
          <cell r="AA944">
            <v>41647</v>
          </cell>
          <cell r="AB944">
            <v>41653</v>
          </cell>
          <cell r="AC944">
            <v>41647</v>
          </cell>
          <cell r="AD944">
            <v>41647</v>
          </cell>
          <cell r="AE944">
            <v>41647</v>
          </cell>
          <cell r="AF944">
            <v>41647</v>
          </cell>
          <cell r="AG944">
            <v>41647</v>
          </cell>
          <cell r="AH944">
            <v>41656</v>
          </cell>
          <cell r="AI944">
            <v>41647</v>
          </cell>
          <cell r="AJ944">
            <v>41631</v>
          </cell>
          <cell r="AK944">
            <v>41647</v>
          </cell>
          <cell r="AL944">
            <v>41647</v>
          </cell>
          <cell r="AM944">
            <v>41614</v>
          </cell>
          <cell r="AN944">
            <v>41653</v>
          </cell>
          <cell r="AO944">
            <v>41646</v>
          </cell>
          <cell r="BL944">
            <v>41647</v>
          </cell>
          <cell r="BM944">
            <v>41647</v>
          </cell>
          <cell r="BN944">
            <v>41656</v>
          </cell>
          <cell r="BO944">
            <v>41647</v>
          </cell>
          <cell r="BP944">
            <v>41647</v>
          </cell>
          <cell r="BQ944">
            <v>41647</v>
          </cell>
          <cell r="BR944">
            <v>41646</v>
          </cell>
          <cell r="BS944">
            <v>41647</v>
          </cell>
          <cell r="BT944">
            <v>41647</v>
          </cell>
          <cell r="BU944">
            <v>41647</v>
          </cell>
          <cell r="BV944">
            <v>41647</v>
          </cell>
          <cell r="BW944">
            <v>41647</v>
          </cell>
          <cell r="BX944">
            <v>41656</v>
          </cell>
          <cell r="BY944">
            <v>41647</v>
          </cell>
          <cell r="BZ944">
            <v>41656</v>
          </cell>
          <cell r="CA944">
            <v>41647</v>
          </cell>
          <cell r="CB944">
            <v>41647</v>
          </cell>
          <cell r="CC944">
            <v>41647</v>
          </cell>
          <cell r="CD944">
            <v>41646</v>
          </cell>
          <cell r="CE944">
            <v>41656</v>
          </cell>
        </row>
        <row r="945">
          <cell r="V945">
            <v>41646</v>
          </cell>
          <cell r="W945">
            <v>41646</v>
          </cell>
          <cell r="X945">
            <v>41613</v>
          </cell>
          <cell r="Y945">
            <v>41646</v>
          </cell>
          <cell r="Z945">
            <v>41646</v>
          </cell>
          <cell r="AA945">
            <v>41646</v>
          </cell>
          <cell r="AB945">
            <v>41652</v>
          </cell>
          <cell r="AC945">
            <v>41646</v>
          </cell>
          <cell r="AD945">
            <v>41646</v>
          </cell>
          <cell r="AE945">
            <v>41646</v>
          </cell>
          <cell r="AF945">
            <v>41646</v>
          </cell>
          <cell r="AG945">
            <v>41646</v>
          </cell>
          <cell r="AH945">
            <v>41655</v>
          </cell>
          <cell r="AI945">
            <v>41646</v>
          </cell>
          <cell r="AJ945">
            <v>41628</v>
          </cell>
          <cell r="AK945">
            <v>41646</v>
          </cell>
          <cell r="AL945">
            <v>41646</v>
          </cell>
          <cell r="AM945">
            <v>41613</v>
          </cell>
          <cell r="AN945">
            <v>41652</v>
          </cell>
          <cell r="AO945">
            <v>41645</v>
          </cell>
          <cell r="BL945">
            <v>41646</v>
          </cell>
          <cell r="BM945">
            <v>41646</v>
          </cell>
          <cell r="BN945">
            <v>41655</v>
          </cell>
          <cell r="BO945">
            <v>41646</v>
          </cell>
          <cell r="BP945">
            <v>41646</v>
          </cell>
          <cell r="BQ945">
            <v>41646</v>
          </cell>
          <cell r="BR945">
            <v>41645</v>
          </cell>
          <cell r="BS945">
            <v>41646</v>
          </cell>
          <cell r="BT945">
            <v>41646</v>
          </cell>
          <cell r="BU945">
            <v>41646</v>
          </cell>
          <cell r="BV945">
            <v>41646</v>
          </cell>
          <cell r="BW945">
            <v>41646</v>
          </cell>
          <cell r="BX945">
            <v>41655</v>
          </cell>
          <cell r="BY945">
            <v>41646</v>
          </cell>
          <cell r="BZ945">
            <v>41655</v>
          </cell>
          <cell r="CA945">
            <v>41646</v>
          </cell>
          <cell r="CB945">
            <v>41646</v>
          </cell>
          <cell r="CC945">
            <v>41646</v>
          </cell>
          <cell r="CD945">
            <v>41645</v>
          </cell>
          <cell r="CE945">
            <v>41655</v>
          </cell>
        </row>
        <row r="946">
          <cell r="V946">
            <v>41645</v>
          </cell>
          <cell r="W946">
            <v>41645</v>
          </cell>
          <cell r="X946">
            <v>41612</v>
          </cell>
          <cell r="Y946">
            <v>41645</v>
          </cell>
          <cell r="Z946">
            <v>41645</v>
          </cell>
          <cell r="AA946">
            <v>41645</v>
          </cell>
          <cell r="AB946">
            <v>41649</v>
          </cell>
          <cell r="AC946">
            <v>41645</v>
          </cell>
          <cell r="AD946">
            <v>41645</v>
          </cell>
          <cell r="AE946">
            <v>41645</v>
          </cell>
          <cell r="AF946">
            <v>41645</v>
          </cell>
          <cell r="AG946">
            <v>41645</v>
          </cell>
          <cell r="AH946">
            <v>41654</v>
          </cell>
          <cell r="AI946">
            <v>41645</v>
          </cell>
          <cell r="AJ946">
            <v>41627</v>
          </cell>
          <cell r="AK946">
            <v>41645</v>
          </cell>
          <cell r="AL946">
            <v>41645</v>
          </cell>
          <cell r="AM946">
            <v>41612</v>
          </cell>
          <cell r="AN946">
            <v>41649</v>
          </cell>
          <cell r="AO946">
            <v>41642</v>
          </cell>
          <cell r="BL946">
            <v>41645</v>
          </cell>
          <cell r="BM946">
            <v>41645</v>
          </cell>
          <cell r="BN946">
            <v>41654</v>
          </cell>
          <cell r="BO946">
            <v>41645</v>
          </cell>
          <cell r="BP946">
            <v>41645</v>
          </cell>
          <cell r="BQ946">
            <v>41645</v>
          </cell>
          <cell r="BR946">
            <v>41642</v>
          </cell>
          <cell r="BS946">
            <v>41645</v>
          </cell>
          <cell r="BT946">
            <v>41645</v>
          </cell>
          <cell r="BU946">
            <v>41645</v>
          </cell>
          <cell r="BV946">
            <v>41645</v>
          </cell>
          <cell r="BW946">
            <v>41645</v>
          </cell>
          <cell r="BX946">
            <v>41654</v>
          </cell>
          <cell r="BY946">
            <v>41645</v>
          </cell>
          <cell r="BZ946">
            <v>41654</v>
          </cell>
          <cell r="CA946">
            <v>41645</v>
          </cell>
          <cell r="CB946">
            <v>41645</v>
          </cell>
          <cell r="CC946">
            <v>41645</v>
          </cell>
          <cell r="CD946">
            <v>41642</v>
          </cell>
          <cell r="CE946">
            <v>41654</v>
          </cell>
        </row>
        <row r="947">
          <cell r="V947">
            <v>41642</v>
          </cell>
          <cell r="W947">
            <v>41642</v>
          </cell>
          <cell r="X947">
            <v>41611</v>
          </cell>
          <cell r="Y947">
            <v>41642</v>
          </cell>
          <cell r="Z947">
            <v>41642</v>
          </cell>
          <cell r="AA947">
            <v>41642</v>
          </cell>
          <cell r="AB947">
            <v>41648</v>
          </cell>
          <cell r="AC947">
            <v>41642</v>
          </cell>
          <cell r="AD947">
            <v>41642</v>
          </cell>
          <cell r="AE947">
            <v>41642</v>
          </cell>
          <cell r="AF947">
            <v>41642</v>
          </cell>
          <cell r="AG947">
            <v>41642</v>
          </cell>
          <cell r="AH947">
            <v>41653</v>
          </cell>
          <cell r="AI947">
            <v>41642</v>
          </cell>
          <cell r="AJ947">
            <v>41626</v>
          </cell>
          <cell r="AK947">
            <v>41642</v>
          </cell>
          <cell r="AL947">
            <v>41642</v>
          </cell>
          <cell r="AM947">
            <v>41611</v>
          </cell>
          <cell r="AN947">
            <v>41648</v>
          </cell>
          <cell r="AO947">
            <v>41638</v>
          </cell>
          <cell r="BL947">
            <v>41642</v>
          </cell>
          <cell r="BM947">
            <v>41642</v>
          </cell>
          <cell r="BN947">
            <v>41653</v>
          </cell>
          <cell r="BO947">
            <v>41642</v>
          </cell>
          <cell r="BP947">
            <v>41642</v>
          </cell>
          <cell r="BQ947">
            <v>41642</v>
          </cell>
          <cell r="BR947">
            <v>41641</v>
          </cell>
          <cell r="BS947">
            <v>41642</v>
          </cell>
          <cell r="BT947">
            <v>41642</v>
          </cell>
          <cell r="BU947">
            <v>41642</v>
          </cell>
          <cell r="BV947">
            <v>41642</v>
          </cell>
          <cell r="BW947">
            <v>41642</v>
          </cell>
          <cell r="BX947">
            <v>41653</v>
          </cell>
          <cell r="BY947">
            <v>41642</v>
          </cell>
          <cell r="BZ947">
            <v>41653</v>
          </cell>
          <cell r="CA947">
            <v>41642</v>
          </cell>
          <cell r="CB947">
            <v>41642</v>
          </cell>
          <cell r="CC947">
            <v>41642</v>
          </cell>
          <cell r="CD947">
            <v>41641</v>
          </cell>
          <cell r="CE947">
            <v>41653</v>
          </cell>
        </row>
        <row r="948">
          <cell r="V948">
            <v>41641</v>
          </cell>
          <cell r="W948">
            <v>41641</v>
          </cell>
          <cell r="X948">
            <v>41610</v>
          </cell>
          <cell r="Y948">
            <v>41641</v>
          </cell>
          <cell r="Z948">
            <v>41641</v>
          </cell>
          <cell r="AA948">
            <v>41641</v>
          </cell>
          <cell r="AB948">
            <v>41647</v>
          </cell>
          <cell r="AC948">
            <v>41641</v>
          </cell>
          <cell r="AD948">
            <v>41641</v>
          </cell>
          <cell r="AE948">
            <v>41641</v>
          </cell>
          <cell r="AF948">
            <v>41641</v>
          </cell>
          <cell r="AG948">
            <v>41641</v>
          </cell>
          <cell r="AH948">
            <v>41652</v>
          </cell>
          <cell r="AI948">
            <v>41641</v>
          </cell>
          <cell r="AJ948">
            <v>41625</v>
          </cell>
          <cell r="AK948">
            <v>41641</v>
          </cell>
          <cell r="AL948">
            <v>41641</v>
          </cell>
          <cell r="AM948">
            <v>41610</v>
          </cell>
          <cell r="AN948">
            <v>41647</v>
          </cell>
          <cell r="AO948">
            <v>41635</v>
          </cell>
          <cell r="BL948">
            <v>41641</v>
          </cell>
          <cell r="BM948">
            <v>41641</v>
          </cell>
          <cell r="BN948">
            <v>41652</v>
          </cell>
          <cell r="BO948">
            <v>41641</v>
          </cell>
          <cell r="BP948">
            <v>41641</v>
          </cell>
          <cell r="BQ948">
            <v>41641</v>
          </cell>
          <cell r="BR948">
            <v>41639</v>
          </cell>
          <cell r="BS948">
            <v>41641</v>
          </cell>
          <cell r="BT948">
            <v>41641</v>
          </cell>
          <cell r="BU948">
            <v>41641</v>
          </cell>
          <cell r="BV948">
            <v>41641</v>
          </cell>
          <cell r="BW948">
            <v>41641</v>
          </cell>
          <cell r="BX948">
            <v>41652</v>
          </cell>
          <cell r="BY948">
            <v>41641</v>
          </cell>
          <cell r="BZ948">
            <v>41652</v>
          </cell>
          <cell r="CA948">
            <v>41641</v>
          </cell>
          <cell r="CB948">
            <v>41641</v>
          </cell>
          <cell r="CC948">
            <v>41641</v>
          </cell>
          <cell r="CD948">
            <v>41639</v>
          </cell>
          <cell r="CE948">
            <v>41652</v>
          </cell>
        </row>
        <row r="949">
          <cell r="V949">
            <v>41639</v>
          </cell>
          <cell r="W949">
            <v>41639</v>
          </cell>
          <cell r="X949">
            <v>41607</v>
          </cell>
          <cell r="Y949">
            <v>41639</v>
          </cell>
          <cell r="Z949">
            <v>41639</v>
          </cell>
          <cell r="AA949">
            <v>41639</v>
          </cell>
          <cell r="AB949">
            <v>41646</v>
          </cell>
          <cell r="AC949">
            <v>41639</v>
          </cell>
          <cell r="AD949">
            <v>41639</v>
          </cell>
          <cell r="AE949">
            <v>41639</v>
          </cell>
          <cell r="AF949">
            <v>41639</v>
          </cell>
          <cell r="AG949">
            <v>41639</v>
          </cell>
          <cell r="AH949">
            <v>41649</v>
          </cell>
          <cell r="AI949">
            <v>41639</v>
          </cell>
          <cell r="AJ949">
            <v>41624</v>
          </cell>
          <cell r="AK949">
            <v>41639</v>
          </cell>
          <cell r="AL949">
            <v>41639</v>
          </cell>
          <cell r="AM949">
            <v>41607</v>
          </cell>
          <cell r="AN949">
            <v>41646</v>
          </cell>
          <cell r="AO949">
            <v>41631</v>
          </cell>
          <cell r="BL949">
            <v>41639</v>
          </cell>
          <cell r="BM949">
            <v>41639</v>
          </cell>
          <cell r="BN949">
            <v>41649</v>
          </cell>
          <cell r="BO949">
            <v>41639</v>
          </cell>
          <cell r="BP949">
            <v>41639</v>
          </cell>
          <cell r="BQ949">
            <v>41639</v>
          </cell>
          <cell r="BR949">
            <v>41638</v>
          </cell>
          <cell r="BS949">
            <v>41639</v>
          </cell>
          <cell r="BT949">
            <v>41639</v>
          </cell>
          <cell r="BU949">
            <v>41639</v>
          </cell>
          <cell r="BV949">
            <v>41639</v>
          </cell>
          <cell r="BW949">
            <v>41639</v>
          </cell>
          <cell r="BX949">
            <v>41649</v>
          </cell>
          <cell r="BY949">
            <v>41639</v>
          </cell>
          <cell r="BZ949">
            <v>41649</v>
          </cell>
          <cell r="CA949">
            <v>41639</v>
          </cell>
          <cell r="CB949">
            <v>41639</v>
          </cell>
          <cell r="CC949">
            <v>41639</v>
          </cell>
          <cell r="CD949">
            <v>41638</v>
          </cell>
          <cell r="CE949">
            <v>41649</v>
          </cell>
        </row>
        <row r="950">
          <cell r="V950">
            <v>41638</v>
          </cell>
          <cell r="W950">
            <v>41638</v>
          </cell>
          <cell r="X950">
            <v>41605</v>
          </cell>
          <cell r="Y950">
            <v>41638</v>
          </cell>
          <cell r="Z950">
            <v>41638</v>
          </cell>
          <cell r="AA950">
            <v>41638</v>
          </cell>
          <cell r="AB950">
            <v>41645</v>
          </cell>
          <cell r="AC950">
            <v>41638</v>
          </cell>
          <cell r="AD950">
            <v>41638</v>
          </cell>
          <cell r="AE950">
            <v>41638</v>
          </cell>
          <cell r="AF950">
            <v>41638</v>
          </cell>
          <cell r="AG950">
            <v>41638</v>
          </cell>
          <cell r="AH950">
            <v>41648</v>
          </cell>
          <cell r="AI950">
            <v>41638</v>
          </cell>
          <cell r="AJ950">
            <v>41621</v>
          </cell>
          <cell r="AK950">
            <v>41638</v>
          </cell>
          <cell r="AL950">
            <v>41638</v>
          </cell>
          <cell r="AM950">
            <v>41606</v>
          </cell>
          <cell r="AN950">
            <v>41645</v>
          </cell>
          <cell r="AO950">
            <v>41628</v>
          </cell>
          <cell r="BL950">
            <v>41638</v>
          </cell>
          <cell r="BM950">
            <v>41638</v>
          </cell>
          <cell r="BN950">
            <v>41648</v>
          </cell>
          <cell r="BO950">
            <v>41638</v>
          </cell>
          <cell r="BP950">
            <v>41638</v>
          </cell>
          <cell r="BQ950">
            <v>41638</v>
          </cell>
          <cell r="BR950">
            <v>41635</v>
          </cell>
          <cell r="BS950">
            <v>41638</v>
          </cell>
          <cell r="BT950">
            <v>41638</v>
          </cell>
          <cell r="BU950">
            <v>41638</v>
          </cell>
          <cell r="BV950">
            <v>41638</v>
          </cell>
          <cell r="BW950">
            <v>41638</v>
          </cell>
          <cell r="BX950">
            <v>41648</v>
          </cell>
          <cell r="BY950">
            <v>41638</v>
          </cell>
          <cell r="BZ950">
            <v>41648</v>
          </cell>
          <cell r="CA950">
            <v>41638</v>
          </cell>
          <cell r="CB950">
            <v>41638</v>
          </cell>
          <cell r="CC950">
            <v>41638</v>
          </cell>
          <cell r="CD950">
            <v>41635</v>
          </cell>
          <cell r="CE950">
            <v>41648</v>
          </cell>
        </row>
        <row r="951">
          <cell r="V951">
            <v>41635</v>
          </cell>
          <cell r="W951">
            <v>41635</v>
          </cell>
          <cell r="X951">
            <v>41604</v>
          </cell>
          <cell r="Y951">
            <v>41635</v>
          </cell>
          <cell r="Z951">
            <v>41635</v>
          </cell>
          <cell r="AA951">
            <v>41635</v>
          </cell>
          <cell r="AB951">
            <v>41642</v>
          </cell>
          <cell r="AC951">
            <v>41635</v>
          </cell>
          <cell r="AD951">
            <v>41635</v>
          </cell>
          <cell r="AE951">
            <v>41635</v>
          </cell>
          <cell r="AF951">
            <v>41635</v>
          </cell>
          <cell r="AG951">
            <v>41635</v>
          </cell>
          <cell r="AH951">
            <v>41647</v>
          </cell>
          <cell r="AI951">
            <v>41635</v>
          </cell>
          <cell r="AJ951">
            <v>41620</v>
          </cell>
          <cell r="AK951">
            <v>41635</v>
          </cell>
          <cell r="AL951">
            <v>41635</v>
          </cell>
          <cell r="AM951">
            <v>41605</v>
          </cell>
          <cell r="AN951">
            <v>41642</v>
          </cell>
          <cell r="AO951">
            <v>41627</v>
          </cell>
          <cell r="BL951">
            <v>41635</v>
          </cell>
          <cell r="BM951">
            <v>41635</v>
          </cell>
          <cell r="BN951">
            <v>41647</v>
          </cell>
          <cell r="BO951">
            <v>41635</v>
          </cell>
          <cell r="BP951">
            <v>41635</v>
          </cell>
          <cell r="BQ951">
            <v>41635</v>
          </cell>
          <cell r="BR951">
            <v>41632</v>
          </cell>
          <cell r="BS951">
            <v>41635</v>
          </cell>
          <cell r="BT951">
            <v>41635</v>
          </cell>
          <cell r="BU951">
            <v>41635</v>
          </cell>
          <cell r="BV951">
            <v>41635</v>
          </cell>
          <cell r="BW951">
            <v>41635</v>
          </cell>
          <cell r="BX951">
            <v>41647</v>
          </cell>
          <cell r="BY951">
            <v>41635</v>
          </cell>
          <cell r="BZ951">
            <v>41647</v>
          </cell>
          <cell r="CA951">
            <v>41635</v>
          </cell>
          <cell r="CB951">
            <v>41635</v>
          </cell>
          <cell r="CC951">
            <v>41635</v>
          </cell>
          <cell r="CD951">
            <v>41632</v>
          </cell>
          <cell r="CE951">
            <v>41647</v>
          </cell>
        </row>
        <row r="952">
          <cell r="V952">
            <v>41634</v>
          </cell>
          <cell r="W952">
            <v>41634</v>
          </cell>
          <cell r="X952">
            <v>41603</v>
          </cell>
          <cell r="Y952">
            <v>41634</v>
          </cell>
          <cell r="Z952">
            <v>41634</v>
          </cell>
          <cell r="AA952">
            <v>41634</v>
          </cell>
          <cell r="AB952">
            <v>41641</v>
          </cell>
          <cell r="AC952">
            <v>41634</v>
          </cell>
          <cell r="AD952">
            <v>41634</v>
          </cell>
          <cell r="AE952">
            <v>41634</v>
          </cell>
          <cell r="AF952">
            <v>41634</v>
          </cell>
          <cell r="AG952">
            <v>41634</v>
          </cell>
          <cell r="AH952">
            <v>41646</v>
          </cell>
          <cell r="AI952">
            <v>41634</v>
          </cell>
          <cell r="AJ952">
            <v>41619</v>
          </cell>
          <cell r="AK952">
            <v>41634</v>
          </cell>
          <cell r="AL952">
            <v>41634</v>
          </cell>
          <cell r="AM952">
            <v>41604</v>
          </cell>
          <cell r="AN952">
            <v>41641</v>
          </cell>
          <cell r="AO952">
            <v>41626</v>
          </cell>
          <cell r="BL952">
            <v>41634</v>
          </cell>
          <cell r="BM952">
            <v>41634</v>
          </cell>
          <cell r="BN952">
            <v>41646</v>
          </cell>
          <cell r="BO952">
            <v>41634</v>
          </cell>
          <cell r="BP952">
            <v>41634</v>
          </cell>
          <cell r="BQ952">
            <v>41634</v>
          </cell>
          <cell r="BR952">
            <v>41631</v>
          </cell>
          <cell r="BS952">
            <v>41634</v>
          </cell>
          <cell r="BT952">
            <v>41634</v>
          </cell>
          <cell r="BU952">
            <v>41634</v>
          </cell>
          <cell r="BV952">
            <v>41634</v>
          </cell>
          <cell r="BW952">
            <v>41634</v>
          </cell>
          <cell r="BX952">
            <v>41646</v>
          </cell>
          <cell r="BY952">
            <v>41634</v>
          </cell>
          <cell r="BZ952">
            <v>41646</v>
          </cell>
          <cell r="CA952">
            <v>41634</v>
          </cell>
          <cell r="CB952">
            <v>41634</v>
          </cell>
          <cell r="CC952">
            <v>41634</v>
          </cell>
          <cell r="CD952">
            <v>41631</v>
          </cell>
          <cell r="CE952">
            <v>41646</v>
          </cell>
        </row>
        <row r="953">
          <cell r="V953">
            <v>41632</v>
          </cell>
          <cell r="W953">
            <v>41632</v>
          </cell>
          <cell r="X953">
            <v>41600</v>
          </cell>
          <cell r="Y953">
            <v>41632</v>
          </cell>
          <cell r="Z953">
            <v>41632</v>
          </cell>
          <cell r="AA953">
            <v>41632</v>
          </cell>
          <cell r="AB953">
            <v>41639</v>
          </cell>
          <cell r="AC953">
            <v>41632</v>
          </cell>
          <cell r="AD953">
            <v>41632</v>
          </cell>
          <cell r="AE953">
            <v>41632</v>
          </cell>
          <cell r="AF953">
            <v>41632</v>
          </cell>
          <cell r="AG953">
            <v>41632</v>
          </cell>
          <cell r="AH953">
            <v>41645</v>
          </cell>
          <cell r="AI953">
            <v>41632</v>
          </cell>
          <cell r="AJ953">
            <v>41618</v>
          </cell>
          <cell r="AK953">
            <v>41632</v>
          </cell>
          <cell r="AL953">
            <v>41632</v>
          </cell>
          <cell r="AM953">
            <v>41603</v>
          </cell>
          <cell r="AN953">
            <v>41639</v>
          </cell>
          <cell r="AO953">
            <v>41625</v>
          </cell>
          <cell r="BL953">
            <v>41632</v>
          </cell>
          <cell r="BM953">
            <v>41632</v>
          </cell>
          <cell r="BN953">
            <v>41645</v>
          </cell>
          <cell r="BO953">
            <v>41632</v>
          </cell>
          <cell r="BP953">
            <v>41632</v>
          </cell>
          <cell r="BQ953">
            <v>41632</v>
          </cell>
          <cell r="BR953">
            <v>41628</v>
          </cell>
          <cell r="BS953">
            <v>41632</v>
          </cell>
          <cell r="BT953">
            <v>41632</v>
          </cell>
          <cell r="BU953">
            <v>41632</v>
          </cell>
          <cell r="BV953">
            <v>41632</v>
          </cell>
          <cell r="BW953">
            <v>41632</v>
          </cell>
          <cell r="BX953">
            <v>41645</v>
          </cell>
          <cell r="BY953">
            <v>41632</v>
          </cell>
          <cell r="BZ953">
            <v>41645</v>
          </cell>
          <cell r="CA953">
            <v>41632</v>
          </cell>
          <cell r="CB953">
            <v>41632</v>
          </cell>
          <cell r="CC953">
            <v>41632</v>
          </cell>
          <cell r="CD953">
            <v>41628</v>
          </cell>
          <cell r="CE953">
            <v>41645</v>
          </cell>
        </row>
        <row r="954">
          <cell r="V954">
            <v>41631</v>
          </cell>
          <cell r="W954">
            <v>41631</v>
          </cell>
          <cell r="X954">
            <v>41599</v>
          </cell>
          <cell r="Y954">
            <v>41631</v>
          </cell>
          <cell r="Z954">
            <v>41631</v>
          </cell>
          <cell r="AA954">
            <v>41631</v>
          </cell>
          <cell r="AB954">
            <v>41638</v>
          </cell>
          <cell r="AC954">
            <v>41631</v>
          </cell>
          <cell r="AD954">
            <v>41631</v>
          </cell>
          <cell r="AE954">
            <v>41631</v>
          </cell>
          <cell r="AF954">
            <v>41631</v>
          </cell>
          <cell r="AG954">
            <v>41631</v>
          </cell>
          <cell r="AH954">
            <v>41642</v>
          </cell>
          <cell r="AI954">
            <v>41631</v>
          </cell>
          <cell r="AJ954">
            <v>41617</v>
          </cell>
          <cell r="AK954">
            <v>41631</v>
          </cell>
          <cell r="AL954">
            <v>41631</v>
          </cell>
          <cell r="AM954">
            <v>41600</v>
          </cell>
          <cell r="AN954">
            <v>41638</v>
          </cell>
          <cell r="AO954">
            <v>41624</v>
          </cell>
          <cell r="BL954">
            <v>41631</v>
          </cell>
          <cell r="BM954">
            <v>41631</v>
          </cell>
          <cell r="BN954">
            <v>41642</v>
          </cell>
          <cell r="BO954">
            <v>41631</v>
          </cell>
          <cell r="BP954">
            <v>41631</v>
          </cell>
          <cell r="BQ954">
            <v>41631</v>
          </cell>
          <cell r="BR954">
            <v>41627</v>
          </cell>
          <cell r="BS954">
            <v>41631</v>
          </cell>
          <cell r="BT954">
            <v>41631</v>
          </cell>
          <cell r="BU954">
            <v>41631</v>
          </cell>
          <cell r="BV954">
            <v>41631</v>
          </cell>
          <cell r="BW954">
            <v>41631</v>
          </cell>
          <cell r="BX954">
            <v>41642</v>
          </cell>
          <cell r="BY954">
            <v>41631</v>
          </cell>
          <cell r="BZ954">
            <v>41642</v>
          </cell>
          <cell r="CA954">
            <v>41631</v>
          </cell>
          <cell r="CB954">
            <v>41631</v>
          </cell>
          <cell r="CC954">
            <v>41631</v>
          </cell>
          <cell r="CD954">
            <v>41627</v>
          </cell>
          <cell r="CE954">
            <v>41642</v>
          </cell>
        </row>
        <row r="955">
          <cell r="V955">
            <v>41628</v>
          </cell>
          <cell r="W955">
            <v>41628</v>
          </cell>
          <cell r="X955">
            <v>41598</v>
          </cell>
          <cell r="Y955">
            <v>41628</v>
          </cell>
          <cell r="Z955">
            <v>41628</v>
          </cell>
          <cell r="AA955">
            <v>41628</v>
          </cell>
          <cell r="AB955">
            <v>41635</v>
          </cell>
          <cell r="AC955">
            <v>41628</v>
          </cell>
          <cell r="AD955">
            <v>41628</v>
          </cell>
          <cell r="AE955">
            <v>41628</v>
          </cell>
          <cell r="AF955">
            <v>41628</v>
          </cell>
          <cell r="AG955">
            <v>41628</v>
          </cell>
          <cell r="AH955">
            <v>41641</v>
          </cell>
          <cell r="AI955">
            <v>41628</v>
          </cell>
          <cell r="AJ955">
            <v>41614</v>
          </cell>
          <cell r="AK955">
            <v>41628</v>
          </cell>
          <cell r="AL955">
            <v>41628</v>
          </cell>
          <cell r="AM955">
            <v>41599</v>
          </cell>
          <cell r="AN955">
            <v>41635</v>
          </cell>
          <cell r="AO955">
            <v>41621</v>
          </cell>
          <cell r="BL955">
            <v>41628</v>
          </cell>
          <cell r="BM955">
            <v>41628</v>
          </cell>
          <cell r="BN955">
            <v>41641</v>
          </cell>
          <cell r="BO955">
            <v>41628</v>
          </cell>
          <cell r="BP955">
            <v>41628</v>
          </cell>
          <cell r="BQ955">
            <v>41628</v>
          </cell>
          <cell r="BR955">
            <v>41626</v>
          </cell>
          <cell r="BS955">
            <v>41628</v>
          </cell>
          <cell r="BT955">
            <v>41628</v>
          </cell>
          <cell r="BU955">
            <v>41628</v>
          </cell>
          <cell r="BV955">
            <v>41628</v>
          </cell>
          <cell r="BW955">
            <v>41628</v>
          </cell>
          <cell r="BX955">
            <v>41641</v>
          </cell>
          <cell r="BY955">
            <v>41628</v>
          </cell>
          <cell r="BZ955">
            <v>41641</v>
          </cell>
          <cell r="CA955">
            <v>41628</v>
          </cell>
          <cell r="CB955">
            <v>41628</v>
          </cell>
          <cell r="CC955">
            <v>41628</v>
          </cell>
          <cell r="CD955">
            <v>41626</v>
          </cell>
          <cell r="CE955">
            <v>41641</v>
          </cell>
        </row>
        <row r="956">
          <cell r="V956">
            <v>41627</v>
          </cell>
          <cell r="W956">
            <v>41627</v>
          </cell>
          <cell r="X956">
            <v>41597</v>
          </cell>
          <cell r="Y956">
            <v>41627</v>
          </cell>
          <cell r="Z956">
            <v>41627</v>
          </cell>
          <cell r="AA956">
            <v>41627</v>
          </cell>
          <cell r="AB956">
            <v>41632</v>
          </cell>
          <cell r="AC956">
            <v>41627</v>
          </cell>
          <cell r="AD956">
            <v>41627</v>
          </cell>
          <cell r="AE956">
            <v>41627</v>
          </cell>
          <cell r="AF956">
            <v>41627</v>
          </cell>
          <cell r="AG956">
            <v>41627</v>
          </cell>
          <cell r="AH956">
            <v>41638</v>
          </cell>
          <cell r="AI956">
            <v>41627</v>
          </cell>
          <cell r="AJ956">
            <v>41613</v>
          </cell>
          <cell r="AK956">
            <v>41627</v>
          </cell>
          <cell r="AL956">
            <v>41627</v>
          </cell>
          <cell r="AM956">
            <v>41598</v>
          </cell>
          <cell r="AN956">
            <v>41632</v>
          </cell>
          <cell r="AO956">
            <v>41620</v>
          </cell>
          <cell r="BL956">
            <v>41627</v>
          </cell>
          <cell r="BM956">
            <v>41627</v>
          </cell>
          <cell r="BN956">
            <v>41638</v>
          </cell>
          <cell r="BO956">
            <v>41627</v>
          </cell>
          <cell r="BP956">
            <v>41627</v>
          </cell>
          <cell r="BQ956">
            <v>41627</v>
          </cell>
          <cell r="BR956">
            <v>41625</v>
          </cell>
          <cell r="BS956">
            <v>41627</v>
          </cell>
          <cell r="BT956">
            <v>41627</v>
          </cell>
          <cell r="BU956">
            <v>41627</v>
          </cell>
          <cell r="BV956">
            <v>41627</v>
          </cell>
          <cell r="BW956">
            <v>41627</v>
          </cell>
          <cell r="BX956">
            <v>41638</v>
          </cell>
          <cell r="BY956">
            <v>41627</v>
          </cell>
          <cell r="BZ956">
            <v>41638</v>
          </cell>
          <cell r="CA956">
            <v>41627</v>
          </cell>
          <cell r="CB956">
            <v>41627</v>
          </cell>
          <cell r="CC956">
            <v>41627</v>
          </cell>
          <cell r="CD956">
            <v>41625</v>
          </cell>
          <cell r="CE956">
            <v>41638</v>
          </cell>
        </row>
        <row r="957">
          <cell r="V957">
            <v>41626</v>
          </cell>
          <cell r="W957">
            <v>41626</v>
          </cell>
          <cell r="X957">
            <v>41596</v>
          </cell>
          <cell r="Y957">
            <v>41626</v>
          </cell>
          <cell r="Z957">
            <v>41626</v>
          </cell>
          <cell r="AA957">
            <v>41626</v>
          </cell>
          <cell r="AB957">
            <v>41631</v>
          </cell>
          <cell r="AC957">
            <v>41626</v>
          </cell>
          <cell r="AD957">
            <v>41626</v>
          </cell>
          <cell r="AE957">
            <v>41626</v>
          </cell>
          <cell r="AF957">
            <v>41626</v>
          </cell>
          <cell r="AG957">
            <v>41626</v>
          </cell>
          <cell r="AH957">
            <v>41635</v>
          </cell>
          <cell r="AI957">
            <v>41626</v>
          </cell>
          <cell r="AJ957">
            <v>41612</v>
          </cell>
          <cell r="AK957">
            <v>41626</v>
          </cell>
          <cell r="AL957">
            <v>41626</v>
          </cell>
          <cell r="AM957">
            <v>41597</v>
          </cell>
          <cell r="AN957">
            <v>41631</v>
          </cell>
          <cell r="AO957">
            <v>41619</v>
          </cell>
          <cell r="BL957">
            <v>41626</v>
          </cell>
          <cell r="BM957">
            <v>41626</v>
          </cell>
          <cell r="BN957">
            <v>41635</v>
          </cell>
          <cell r="BO957">
            <v>41626</v>
          </cell>
          <cell r="BP957">
            <v>41626</v>
          </cell>
          <cell r="BQ957">
            <v>41626</v>
          </cell>
          <cell r="BR957">
            <v>41624</v>
          </cell>
          <cell r="BS957">
            <v>41626</v>
          </cell>
          <cell r="BT957">
            <v>41626</v>
          </cell>
          <cell r="BU957">
            <v>41626</v>
          </cell>
          <cell r="BV957">
            <v>41626</v>
          </cell>
          <cell r="BW957">
            <v>41626</v>
          </cell>
          <cell r="BX957">
            <v>41635</v>
          </cell>
          <cell r="BY957">
            <v>41626</v>
          </cell>
          <cell r="BZ957">
            <v>41635</v>
          </cell>
          <cell r="CA957">
            <v>41626</v>
          </cell>
          <cell r="CB957">
            <v>41626</v>
          </cell>
          <cell r="CC957">
            <v>41626</v>
          </cell>
          <cell r="CD957">
            <v>41624</v>
          </cell>
          <cell r="CE957">
            <v>41635</v>
          </cell>
        </row>
        <row r="958">
          <cell r="V958">
            <v>41625</v>
          </cell>
          <cell r="W958">
            <v>41625</v>
          </cell>
          <cell r="X958">
            <v>41593</v>
          </cell>
          <cell r="Y958">
            <v>41625</v>
          </cell>
          <cell r="Z958">
            <v>41625</v>
          </cell>
          <cell r="AA958">
            <v>41625</v>
          </cell>
          <cell r="AB958">
            <v>41628</v>
          </cell>
          <cell r="AC958">
            <v>41625</v>
          </cell>
          <cell r="AD958">
            <v>41625</v>
          </cell>
          <cell r="AE958">
            <v>41625</v>
          </cell>
          <cell r="AF958">
            <v>41625</v>
          </cell>
          <cell r="AG958">
            <v>41625</v>
          </cell>
          <cell r="AH958">
            <v>41631</v>
          </cell>
          <cell r="AI958">
            <v>41625</v>
          </cell>
          <cell r="AJ958">
            <v>41611</v>
          </cell>
          <cell r="AK958">
            <v>41625</v>
          </cell>
          <cell r="AL958">
            <v>41625</v>
          </cell>
          <cell r="AM958">
            <v>41596</v>
          </cell>
          <cell r="AN958">
            <v>41628</v>
          </cell>
          <cell r="AO958">
            <v>41618</v>
          </cell>
          <cell r="BL958">
            <v>41625</v>
          </cell>
          <cell r="BM958">
            <v>41625</v>
          </cell>
          <cell r="BN958">
            <v>41632</v>
          </cell>
          <cell r="BO958">
            <v>41625</v>
          </cell>
          <cell r="BP958">
            <v>41625</v>
          </cell>
          <cell r="BQ958">
            <v>41625</v>
          </cell>
          <cell r="BR958">
            <v>41621</v>
          </cell>
          <cell r="BS958">
            <v>41625</v>
          </cell>
          <cell r="BT958">
            <v>41625</v>
          </cell>
          <cell r="BU958">
            <v>41625</v>
          </cell>
          <cell r="BV958">
            <v>41625</v>
          </cell>
          <cell r="BW958">
            <v>41625</v>
          </cell>
          <cell r="BX958">
            <v>41632</v>
          </cell>
          <cell r="BY958">
            <v>41625</v>
          </cell>
          <cell r="BZ958">
            <v>41632</v>
          </cell>
          <cell r="CA958">
            <v>41625</v>
          </cell>
          <cell r="CB958">
            <v>41625</v>
          </cell>
          <cell r="CC958">
            <v>41625</v>
          </cell>
          <cell r="CD958">
            <v>41621</v>
          </cell>
          <cell r="CE958">
            <v>41632</v>
          </cell>
        </row>
        <row r="959">
          <cell r="V959">
            <v>41624</v>
          </cell>
          <cell r="W959">
            <v>41624</v>
          </cell>
          <cell r="X959">
            <v>41592</v>
          </cell>
          <cell r="Y959">
            <v>41624</v>
          </cell>
          <cell r="Z959">
            <v>41624</v>
          </cell>
          <cell r="AA959">
            <v>41624</v>
          </cell>
          <cell r="AB959">
            <v>41627</v>
          </cell>
          <cell r="AC959">
            <v>41624</v>
          </cell>
          <cell r="AD959">
            <v>41624</v>
          </cell>
          <cell r="AE959">
            <v>41624</v>
          </cell>
          <cell r="AF959">
            <v>41624</v>
          </cell>
          <cell r="AG959">
            <v>41624</v>
          </cell>
          <cell r="AH959">
            <v>41628</v>
          </cell>
          <cell r="AI959">
            <v>41624</v>
          </cell>
          <cell r="AJ959">
            <v>41610</v>
          </cell>
          <cell r="AK959">
            <v>41624</v>
          </cell>
          <cell r="AL959">
            <v>41624</v>
          </cell>
          <cell r="AM959">
            <v>41592</v>
          </cell>
          <cell r="AN959">
            <v>41627</v>
          </cell>
          <cell r="AO959">
            <v>41617</v>
          </cell>
          <cell r="BL959">
            <v>41624</v>
          </cell>
          <cell r="BM959">
            <v>41624</v>
          </cell>
          <cell r="BN959">
            <v>41631</v>
          </cell>
          <cell r="BO959">
            <v>41624</v>
          </cell>
          <cell r="BP959">
            <v>41624</v>
          </cell>
          <cell r="BQ959">
            <v>41624</v>
          </cell>
          <cell r="BR959">
            <v>41620</v>
          </cell>
          <cell r="BS959">
            <v>41624</v>
          </cell>
          <cell r="BT959">
            <v>41624</v>
          </cell>
          <cell r="BU959">
            <v>41624</v>
          </cell>
          <cell r="BV959">
            <v>41624</v>
          </cell>
          <cell r="BW959">
            <v>41624</v>
          </cell>
          <cell r="BX959">
            <v>41631</v>
          </cell>
          <cell r="BY959">
            <v>41624</v>
          </cell>
          <cell r="BZ959">
            <v>41631</v>
          </cell>
          <cell r="CA959">
            <v>41624</v>
          </cell>
          <cell r="CB959">
            <v>41624</v>
          </cell>
          <cell r="CC959">
            <v>41624</v>
          </cell>
          <cell r="CD959">
            <v>41620</v>
          </cell>
          <cell r="CE959">
            <v>41631</v>
          </cell>
        </row>
        <row r="960">
          <cell r="V960">
            <v>41621</v>
          </cell>
          <cell r="W960">
            <v>41621</v>
          </cell>
          <cell r="X960">
            <v>41591</v>
          </cell>
          <cell r="Y960">
            <v>41621</v>
          </cell>
          <cell r="Z960">
            <v>41621</v>
          </cell>
          <cell r="AA960">
            <v>41621</v>
          </cell>
          <cell r="AB960">
            <v>41626</v>
          </cell>
          <cell r="AC960">
            <v>41621</v>
          </cell>
          <cell r="AD960">
            <v>41621</v>
          </cell>
          <cell r="AE960">
            <v>41621</v>
          </cell>
          <cell r="AF960">
            <v>41621</v>
          </cell>
          <cell r="AG960">
            <v>41621</v>
          </cell>
          <cell r="AH960">
            <v>41627</v>
          </cell>
          <cell r="AI960">
            <v>41621</v>
          </cell>
          <cell r="AJ960">
            <v>41607</v>
          </cell>
          <cell r="AK960">
            <v>41621</v>
          </cell>
          <cell r="AL960">
            <v>41621</v>
          </cell>
          <cell r="AM960">
            <v>41591</v>
          </cell>
          <cell r="AN960">
            <v>41626</v>
          </cell>
          <cell r="AO960">
            <v>41614</v>
          </cell>
          <cell r="BL960">
            <v>41621</v>
          </cell>
          <cell r="BM960">
            <v>41621</v>
          </cell>
          <cell r="BN960">
            <v>41628</v>
          </cell>
          <cell r="BO960">
            <v>41621</v>
          </cell>
          <cell r="BP960">
            <v>41621</v>
          </cell>
          <cell r="BQ960">
            <v>41621</v>
          </cell>
          <cell r="BR960">
            <v>41619</v>
          </cell>
          <cell r="BS960">
            <v>41621</v>
          </cell>
          <cell r="BT960">
            <v>41621</v>
          </cell>
          <cell r="BU960">
            <v>41621</v>
          </cell>
          <cell r="BV960">
            <v>41621</v>
          </cell>
          <cell r="BW960">
            <v>41621</v>
          </cell>
          <cell r="BX960">
            <v>41628</v>
          </cell>
          <cell r="BY960">
            <v>41621</v>
          </cell>
          <cell r="BZ960">
            <v>41628</v>
          </cell>
          <cell r="CA960">
            <v>41621</v>
          </cell>
          <cell r="CB960">
            <v>41621</v>
          </cell>
          <cell r="CC960">
            <v>41621</v>
          </cell>
          <cell r="CD960">
            <v>41619</v>
          </cell>
          <cell r="CE960">
            <v>41628</v>
          </cell>
        </row>
        <row r="961">
          <cell r="V961">
            <v>41620</v>
          </cell>
          <cell r="W961">
            <v>41620</v>
          </cell>
          <cell r="X961">
            <v>41590</v>
          </cell>
          <cell r="Y961">
            <v>41620</v>
          </cell>
          <cell r="Z961">
            <v>41620</v>
          </cell>
          <cell r="AA961">
            <v>41620</v>
          </cell>
          <cell r="AB961">
            <v>41625</v>
          </cell>
          <cell r="AC961">
            <v>41620</v>
          </cell>
          <cell r="AD961">
            <v>41620</v>
          </cell>
          <cell r="AE961">
            <v>41620</v>
          </cell>
          <cell r="AF961">
            <v>41620</v>
          </cell>
          <cell r="AG961">
            <v>41620</v>
          </cell>
          <cell r="AH961">
            <v>41626</v>
          </cell>
          <cell r="AI961">
            <v>41620</v>
          </cell>
          <cell r="AJ961">
            <v>41606</v>
          </cell>
          <cell r="AK961">
            <v>41620</v>
          </cell>
          <cell r="AL961">
            <v>41620</v>
          </cell>
          <cell r="AM961">
            <v>41590</v>
          </cell>
          <cell r="AN961">
            <v>41625</v>
          </cell>
          <cell r="AO961">
            <v>41613</v>
          </cell>
          <cell r="BL961">
            <v>41620</v>
          </cell>
          <cell r="BM961">
            <v>41620</v>
          </cell>
          <cell r="BN961">
            <v>41627</v>
          </cell>
          <cell r="BO961">
            <v>41620</v>
          </cell>
          <cell r="BP961">
            <v>41620</v>
          </cell>
          <cell r="BQ961">
            <v>41620</v>
          </cell>
          <cell r="BR961">
            <v>41618</v>
          </cell>
          <cell r="BS961">
            <v>41620</v>
          </cell>
          <cell r="BT961">
            <v>41620</v>
          </cell>
          <cell r="BU961">
            <v>41620</v>
          </cell>
          <cell r="BV961">
            <v>41620</v>
          </cell>
          <cell r="BW961">
            <v>41620</v>
          </cell>
          <cell r="BX961">
            <v>41627</v>
          </cell>
          <cell r="BY961">
            <v>41620</v>
          </cell>
          <cell r="BZ961">
            <v>41627</v>
          </cell>
          <cell r="CA961">
            <v>41620</v>
          </cell>
          <cell r="CB961">
            <v>41620</v>
          </cell>
          <cell r="CC961">
            <v>41620</v>
          </cell>
          <cell r="CD961">
            <v>41618</v>
          </cell>
          <cell r="CE961">
            <v>41627</v>
          </cell>
        </row>
        <row r="962">
          <cell r="V962">
            <v>41619</v>
          </cell>
          <cell r="W962">
            <v>41619</v>
          </cell>
          <cell r="X962">
            <v>41589</v>
          </cell>
          <cell r="Y962">
            <v>41619</v>
          </cell>
          <cell r="Z962">
            <v>41619</v>
          </cell>
          <cell r="AA962">
            <v>41619</v>
          </cell>
          <cell r="AB962">
            <v>41624</v>
          </cell>
          <cell r="AC962">
            <v>41619</v>
          </cell>
          <cell r="AD962">
            <v>41619</v>
          </cell>
          <cell r="AE962">
            <v>41619</v>
          </cell>
          <cell r="AF962">
            <v>41619</v>
          </cell>
          <cell r="AG962">
            <v>41619</v>
          </cell>
          <cell r="AH962">
            <v>41625</v>
          </cell>
          <cell r="AI962">
            <v>41619</v>
          </cell>
          <cell r="AJ962">
            <v>41605</v>
          </cell>
          <cell r="AK962">
            <v>41619</v>
          </cell>
          <cell r="AL962">
            <v>41619</v>
          </cell>
          <cell r="AM962">
            <v>41589</v>
          </cell>
          <cell r="AN962">
            <v>41624</v>
          </cell>
          <cell r="AO962">
            <v>41612</v>
          </cell>
          <cell r="BL962">
            <v>41619</v>
          </cell>
          <cell r="BM962">
            <v>41619</v>
          </cell>
          <cell r="BN962">
            <v>41626</v>
          </cell>
          <cell r="BO962">
            <v>41619</v>
          </cell>
          <cell r="BP962">
            <v>41619</v>
          </cell>
          <cell r="BQ962">
            <v>41619</v>
          </cell>
          <cell r="BR962">
            <v>41617</v>
          </cell>
          <cell r="BS962">
            <v>41619</v>
          </cell>
          <cell r="BT962">
            <v>41619</v>
          </cell>
          <cell r="BU962">
            <v>41619</v>
          </cell>
          <cell r="BV962">
            <v>41619</v>
          </cell>
          <cell r="BW962">
            <v>41619</v>
          </cell>
          <cell r="BX962">
            <v>41626</v>
          </cell>
          <cell r="BY962">
            <v>41619</v>
          </cell>
          <cell r="BZ962">
            <v>41626</v>
          </cell>
          <cell r="CA962">
            <v>41619</v>
          </cell>
          <cell r="CB962">
            <v>41619</v>
          </cell>
          <cell r="CC962">
            <v>41619</v>
          </cell>
          <cell r="CD962">
            <v>41617</v>
          </cell>
          <cell r="CE962">
            <v>41626</v>
          </cell>
        </row>
        <row r="963">
          <cell r="V963">
            <v>41618</v>
          </cell>
          <cell r="W963">
            <v>41618</v>
          </cell>
          <cell r="X963">
            <v>41586</v>
          </cell>
          <cell r="Y963">
            <v>41618</v>
          </cell>
          <cell r="Z963">
            <v>41618</v>
          </cell>
          <cell r="AA963">
            <v>41618</v>
          </cell>
          <cell r="AB963">
            <v>41621</v>
          </cell>
          <cell r="AC963">
            <v>41618</v>
          </cell>
          <cell r="AD963">
            <v>41618</v>
          </cell>
          <cell r="AE963">
            <v>41618</v>
          </cell>
          <cell r="AF963">
            <v>41618</v>
          </cell>
          <cell r="AG963">
            <v>41618</v>
          </cell>
          <cell r="AH963">
            <v>41624</v>
          </cell>
          <cell r="AI963">
            <v>41618</v>
          </cell>
          <cell r="AJ963">
            <v>41604</v>
          </cell>
          <cell r="AK963">
            <v>41618</v>
          </cell>
          <cell r="AL963">
            <v>41618</v>
          </cell>
          <cell r="AM963">
            <v>41586</v>
          </cell>
          <cell r="AN963">
            <v>41621</v>
          </cell>
          <cell r="AO963">
            <v>41611</v>
          </cell>
          <cell r="BL963">
            <v>41618</v>
          </cell>
          <cell r="BM963">
            <v>41618</v>
          </cell>
          <cell r="BN963">
            <v>41625</v>
          </cell>
          <cell r="BO963">
            <v>41618</v>
          </cell>
          <cell r="BP963">
            <v>41618</v>
          </cell>
          <cell r="BQ963">
            <v>41618</v>
          </cell>
          <cell r="BR963">
            <v>41614</v>
          </cell>
          <cell r="BS963">
            <v>41618</v>
          </cell>
          <cell r="BT963">
            <v>41618</v>
          </cell>
          <cell r="BU963">
            <v>41618</v>
          </cell>
          <cell r="BV963">
            <v>41618</v>
          </cell>
          <cell r="BW963">
            <v>41618</v>
          </cell>
          <cell r="BX963">
            <v>41625</v>
          </cell>
          <cell r="BY963">
            <v>41618</v>
          </cell>
          <cell r="BZ963">
            <v>41625</v>
          </cell>
          <cell r="CA963">
            <v>41618</v>
          </cell>
          <cell r="CB963">
            <v>41618</v>
          </cell>
          <cell r="CC963">
            <v>41618</v>
          </cell>
          <cell r="CD963">
            <v>41614</v>
          </cell>
          <cell r="CE963">
            <v>41625</v>
          </cell>
        </row>
        <row r="964">
          <cell r="V964">
            <v>41617</v>
          </cell>
          <cell r="W964">
            <v>41617</v>
          </cell>
          <cell r="X964">
            <v>41585</v>
          </cell>
          <cell r="Y964">
            <v>41617</v>
          </cell>
          <cell r="Z964">
            <v>41617</v>
          </cell>
          <cell r="AA964">
            <v>41617</v>
          </cell>
          <cell r="AB964">
            <v>41620</v>
          </cell>
          <cell r="AC964">
            <v>41617</v>
          </cell>
          <cell r="AD964">
            <v>41617</v>
          </cell>
          <cell r="AE964">
            <v>41617</v>
          </cell>
          <cell r="AF964">
            <v>41617</v>
          </cell>
          <cell r="AG964">
            <v>41617</v>
          </cell>
          <cell r="AH964">
            <v>41621</v>
          </cell>
          <cell r="AI964">
            <v>41617</v>
          </cell>
          <cell r="AJ964">
            <v>41603</v>
          </cell>
          <cell r="AK964">
            <v>41617</v>
          </cell>
          <cell r="AL964">
            <v>41617</v>
          </cell>
          <cell r="AM964">
            <v>41585</v>
          </cell>
          <cell r="AN964">
            <v>41620</v>
          </cell>
          <cell r="AO964">
            <v>41610</v>
          </cell>
          <cell r="BL964">
            <v>41617</v>
          </cell>
          <cell r="BM964">
            <v>41617</v>
          </cell>
          <cell r="BN964">
            <v>41624</v>
          </cell>
          <cell r="BO964">
            <v>41617</v>
          </cell>
          <cell r="BP964">
            <v>41617</v>
          </cell>
          <cell r="BQ964">
            <v>41617</v>
          </cell>
          <cell r="BR964">
            <v>41613</v>
          </cell>
          <cell r="BS964">
            <v>41617</v>
          </cell>
          <cell r="BT964">
            <v>41617</v>
          </cell>
          <cell r="BU964">
            <v>41617</v>
          </cell>
          <cell r="BV964">
            <v>41617</v>
          </cell>
          <cell r="BW964">
            <v>41617</v>
          </cell>
          <cell r="BX964">
            <v>41624</v>
          </cell>
          <cell r="BY964">
            <v>41617</v>
          </cell>
          <cell r="BZ964">
            <v>41624</v>
          </cell>
          <cell r="CA964">
            <v>41617</v>
          </cell>
          <cell r="CB964">
            <v>41617</v>
          </cell>
          <cell r="CC964">
            <v>41617</v>
          </cell>
          <cell r="CD964">
            <v>41613</v>
          </cell>
          <cell r="CE964">
            <v>41624</v>
          </cell>
        </row>
        <row r="965">
          <cell r="V965">
            <v>41614</v>
          </cell>
          <cell r="W965">
            <v>41614</v>
          </cell>
          <cell r="X965">
            <v>41584</v>
          </cell>
          <cell r="Y965">
            <v>41614</v>
          </cell>
          <cell r="Z965">
            <v>41614</v>
          </cell>
          <cell r="AA965">
            <v>41614</v>
          </cell>
          <cell r="AB965">
            <v>41619</v>
          </cell>
          <cell r="AC965">
            <v>41614</v>
          </cell>
          <cell r="AD965">
            <v>41614</v>
          </cell>
          <cell r="AE965">
            <v>41614</v>
          </cell>
          <cell r="AF965">
            <v>41614</v>
          </cell>
          <cell r="AG965">
            <v>41614</v>
          </cell>
          <cell r="AH965">
            <v>41620</v>
          </cell>
          <cell r="AI965">
            <v>41614</v>
          </cell>
          <cell r="AJ965">
            <v>41600</v>
          </cell>
          <cell r="AK965">
            <v>41614</v>
          </cell>
          <cell r="AL965">
            <v>41614</v>
          </cell>
          <cell r="AM965">
            <v>41584</v>
          </cell>
          <cell r="AN965">
            <v>41619</v>
          </cell>
          <cell r="AO965">
            <v>41607</v>
          </cell>
          <cell r="BL965">
            <v>41614</v>
          </cell>
          <cell r="BM965">
            <v>41614</v>
          </cell>
          <cell r="BN965">
            <v>41621</v>
          </cell>
          <cell r="BO965">
            <v>41614</v>
          </cell>
          <cell r="BP965">
            <v>41614</v>
          </cell>
          <cell r="BQ965">
            <v>41614</v>
          </cell>
          <cell r="BR965">
            <v>41612</v>
          </cell>
          <cell r="BS965">
            <v>41614</v>
          </cell>
          <cell r="BT965">
            <v>41614</v>
          </cell>
          <cell r="BU965">
            <v>41614</v>
          </cell>
          <cell r="BV965">
            <v>41614</v>
          </cell>
          <cell r="BW965">
            <v>41614</v>
          </cell>
          <cell r="BX965">
            <v>41621</v>
          </cell>
          <cell r="BY965">
            <v>41614</v>
          </cell>
          <cell r="BZ965">
            <v>41621</v>
          </cell>
          <cell r="CA965">
            <v>41614</v>
          </cell>
          <cell r="CB965">
            <v>41614</v>
          </cell>
          <cell r="CC965">
            <v>41614</v>
          </cell>
          <cell r="CD965">
            <v>41612</v>
          </cell>
          <cell r="CE965">
            <v>41621</v>
          </cell>
        </row>
        <row r="966">
          <cell r="V966">
            <v>41613</v>
          </cell>
          <cell r="W966">
            <v>41613</v>
          </cell>
          <cell r="X966">
            <v>41583</v>
          </cell>
          <cell r="Y966">
            <v>41613</v>
          </cell>
          <cell r="Z966">
            <v>41613</v>
          </cell>
          <cell r="AA966">
            <v>41613</v>
          </cell>
          <cell r="AB966">
            <v>41618</v>
          </cell>
          <cell r="AC966">
            <v>41613</v>
          </cell>
          <cell r="AD966">
            <v>41613</v>
          </cell>
          <cell r="AE966">
            <v>41613</v>
          </cell>
          <cell r="AF966">
            <v>41613</v>
          </cell>
          <cell r="AG966">
            <v>41613</v>
          </cell>
          <cell r="AH966">
            <v>41619</v>
          </cell>
          <cell r="AI966">
            <v>41613</v>
          </cell>
          <cell r="AJ966">
            <v>41599</v>
          </cell>
          <cell r="AK966">
            <v>41613</v>
          </cell>
          <cell r="AL966">
            <v>41613</v>
          </cell>
          <cell r="AM966">
            <v>41583</v>
          </cell>
          <cell r="AN966">
            <v>41618</v>
          </cell>
          <cell r="AO966">
            <v>41606</v>
          </cell>
          <cell r="BL966">
            <v>41613</v>
          </cell>
          <cell r="BM966">
            <v>41613</v>
          </cell>
          <cell r="BN966">
            <v>41620</v>
          </cell>
          <cell r="BO966">
            <v>41613</v>
          </cell>
          <cell r="BP966">
            <v>41613</v>
          </cell>
          <cell r="BQ966">
            <v>41613</v>
          </cell>
          <cell r="BR966">
            <v>41611</v>
          </cell>
          <cell r="BS966">
            <v>41613</v>
          </cell>
          <cell r="BT966">
            <v>41613</v>
          </cell>
          <cell r="BU966">
            <v>41613</v>
          </cell>
          <cell r="BV966">
            <v>41613</v>
          </cell>
          <cell r="BW966">
            <v>41613</v>
          </cell>
          <cell r="BX966">
            <v>41620</v>
          </cell>
          <cell r="BY966">
            <v>41613</v>
          </cell>
          <cell r="BZ966">
            <v>41620</v>
          </cell>
          <cell r="CA966">
            <v>41613</v>
          </cell>
          <cell r="CB966">
            <v>41613</v>
          </cell>
          <cell r="CC966">
            <v>41613</v>
          </cell>
          <cell r="CD966">
            <v>41611</v>
          </cell>
          <cell r="CE966">
            <v>41620</v>
          </cell>
        </row>
        <row r="967">
          <cell r="V967">
            <v>41612</v>
          </cell>
          <cell r="W967">
            <v>41612</v>
          </cell>
          <cell r="X967">
            <v>41582</v>
          </cell>
          <cell r="Y967">
            <v>41612</v>
          </cell>
          <cell r="Z967">
            <v>41612</v>
          </cell>
          <cell r="AA967">
            <v>41612</v>
          </cell>
          <cell r="AB967">
            <v>41617</v>
          </cell>
          <cell r="AC967">
            <v>41612</v>
          </cell>
          <cell r="AD967">
            <v>41612</v>
          </cell>
          <cell r="AE967">
            <v>41612</v>
          </cell>
          <cell r="AF967">
            <v>41612</v>
          </cell>
          <cell r="AG967">
            <v>41612</v>
          </cell>
          <cell r="AH967">
            <v>41618</v>
          </cell>
          <cell r="AI967">
            <v>41612</v>
          </cell>
          <cell r="AJ967">
            <v>41598</v>
          </cell>
          <cell r="AK967">
            <v>41612</v>
          </cell>
          <cell r="AL967">
            <v>41612</v>
          </cell>
          <cell r="AM967">
            <v>41581</v>
          </cell>
          <cell r="AN967">
            <v>41617</v>
          </cell>
          <cell r="AO967">
            <v>41605</v>
          </cell>
          <cell r="BL967">
            <v>41612</v>
          </cell>
          <cell r="BM967">
            <v>41612</v>
          </cell>
          <cell r="BN967">
            <v>41619</v>
          </cell>
          <cell r="BO967">
            <v>41612</v>
          </cell>
          <cell r="BP967">
            <v>41612</v>
          </cell>
          <cell r="BQ967">
            <v>41612</v>
          </cell>
          <cell r="BR967">
            <v>41610</v>
          </cell>
          <cell r="BS967">
            <v>41612</v>
          </cell>
          <cell r="BT967">
            <v>41612</v>
          </cell>
          <cell r="BU967">
            <v>41612</v>
          </cell>
          <cell r="BV967">
            <v>41612</v>
          </cell>
          <cell r="BW967">
            <v>41612</v>
          </cell>
          <cell r="BX967">
            <v>41619</v>
          </cell>
          <cell r="BY967">
            <v>41612</v>
          </cell>
          <cell r="BZ967">
            <v>41619</v>
          </cell>
          <cell r="CA967">
            <v>41612</v>
          </cell>
          <cell r="CB967">
            <v>41612</v>
          </cell>
          <cell r="CC967">
            <v>41612</v>
          </cell>
          <cell r="CD967">
            <v>41610</v>
          </cell>
          <cell r="CE967">
            <v>41619</v>
          </cell>
        </row>
        <row r="968">
          <cell r="V968">
            <v>41611</v>
          </cell>
          <cell r="W968">
            <v>41611</v>
          </cell>
          <cell r="X968">
            <v>41579</v>
          </cell>
          <cell r="Y968">
            <v>41611</v>
          </cell>
          <cell r="Z968">
            <v>41611</v>
          </cell>
          <cell r="AA968">
            <v>41611</v>
          </cell>
          <cell r="AB968">
            <v>41614</v>
          </cell>
          <cell r="AC968">
            <v>41611</v>
          </cell>
          <cell r="AD968">
            <v>41611</v>
          </cell>
          <cell r="AE968">
            <v>41611</v>
          </cell>
          <cell r="AF968">
            <v>41611</v>
          </cell>
          <cell r="AG968">
            <v>41611</v>
          </cell>
          <cell r="AH968">
            <v>41617</v>
          </cell>
          <cell r="AI968">
            <v>41611</v>
          </cell>
          <cell r="AJ968">
            <v>41597</v>
          </cell>
          <cell r="AK968">
            <v>41611</v>
          </cell>
          <cell r="AL968">
            <v>41611</v>
          </cell>
          <cell r="AM968">
            <v>41579</v>
          </cell>
          <cell r="AN968">
            <v>41614</v>
          </cell>
          <cell r="AO968">
            <v>41604</v>
          </cell>
          <cell r="BL968">
            <v>41611</v>
          </cell>
          <cell r="BM968">
            <v>41611</v>
          </cell>
          <cell r="BN968">
            <v>41618</v>
          </cell>
          <cell r="BO968">
            <v>41611</v>
          </cell>
          <cell r="BP968">
            <v>41611</v>
          </cell>
          <cell r="BQ968">
            <v>41611</v>
          </cell>
          <cell r="BR968">
            <v>41607</v>
          </cell>
          <cell r="BS968">
            <v>41611</v>
          </cell>
          <cell r="BT968">
            <v>41611</v>
          </cell>
          <cell r="BU968">
            <v>41611</v>
          </cell>
          <cell r="BV968">
            <v>41611</v>
          </cell>
          <cell r="BW968">
            <v>41611</v>
          </cell>
          <cell r="BX968">
            <v>41618</v>
          </cell>
          <cell r="BY968">
            <v>41611</v>
          </cell>
          <cell r="BZ968">
            <v>41618</v>
          </cell>
          <cell r="CA968">
            <v>41611</v>
          </cell>
          <cell r="CB968">
            <v>41611</v>
          </cell>
          <cell r="CC968">
            <v>41611</v>
          </cell>
          <cell r="CD968">
            <v>41607</v>
          </cell>
          <cell r="CE968">
            <v>41618</v>
          </cell>
        </row>
        <row r="969">
          <cell r="V969">
            <v>41610</v>
          </cell>
          <cell r="W969">
            <v>41610</v>
          </cell>
          <cell r="X969">
            <v>41578</v>
          </cell>
          <cell r="Y969">
            <v>41610</v>
          </cell>
          <cell r="Z969">
            <v>41610</v>
          </cell>
          <cell r="AA969">
            <v>41610</v>
          </cell>
          <cell r="AB969">
            <v>41613</v>
          </cell>
          <cell r="AC969">
            <v>41610</v>
          </cell>
          <cell r="AD969">
            <v>41610</v>
          </cell>
          <cell r="AE969">
            <v>41610</v>
          </cell>
          <cell r="AF969">
            <v>41610</v>
          </cell>
          <cell r="AG969">
            <v>41610</v>
          </cell>
          <cell r="AH969">
            <v>41614</v>
          </cell>
          <cell r="AI969">
            <v>41610</v>
          </cell>
          <cell r="AJ969">
            <v>41596</v>
          </cell>
          <cell r="AK969">
            <v>41610</v>
          </cell>
          <cell r="AL969">
            <v>41610</v>
          </cell>
          <cell r="AM969">
            <v>41578</v>
          </cell>
          <cell r="AN969">
            <v>41613</v>
          </cell>
          <cell r="AO969">
            <v>41603</v>
          </cell>
          <cell r="BL969">
            <v>41610</v>
          </cell>
          <cell r="BM969">
            <v>41610</v>
          </cell>
          <cell r="BN969">
            <v>41617</v>
          </cell>
          <cell r="BO969">
            <v>41610</v>
          </cell>
          <cell r="BP969">
            <v>41610</v>
          </cell>
          <cell r="BQ969">
            <v>41610</v>
          </cell>
          <cell r="BR969">
            <v>41606</v>
          </cell>
          <cell r="BS969">
            <v>41610</v>
          </cell>
          <cell r="BT969">
            <v>41610</v>
          </cell>
          <cell r="BU969">
            <v>41610</v>
          </cell>
          <cell r="BV969">
            <v>41610</v>
          </cell>
          <cell r="BW969">
            <v>41610</v>
          </cell>
          <cell r="BX969">
            <v>41617</v>
          </cell>
          <cell r="BY969">
            <v>41610</v>
          </cell>
          <cell r="BZ969">
            <v>41617</v>
          </cell>
          <cell r="CA969">
            <v>41610</v>
          </cell>
          <cell r="CB969">
            <v>41610</v>
          </cell>
          <cell r="CC969">
            <v>41610</v>
          </cell>
          <cell r="CD969">
            <v>41606</v>
          </cell>
          <cell r="CE969">
            <v>41617</v>
          </cell>
        </row>
        <row r="970">
          <cell r="V970">
            <v>41607</v>
          </cell>
          <cell r="W970">
            <v>41607</v>
          </cell>
          <cell r="X970">
            <v>41577</v>
          </cell>
          <cell r="Y970">
            <v>41607</v>
          </cell>
          <cell r="Z970">
            <v>41607</v>
          </cell>
          <cell r="AA970">
            <v>41607</v>
          </cell>
          <cell r="AB970">
            <v>41612</v>
          </cell>
          <cell r="AC970">
            <v>41607</v>
          </cell>
          <cell r="AD970">
            <v>41607</v>
          </cell>
          <cell r="AE970">
            <v>41607</v>
          </cell>
          <cell r="AF970">
            <v>41607</v>
          </cell>
          <cell r="AG970">
            <v>41607</v>
          </cell>
          <cell r="AH970">
            <v>41613</v>
          </cell>
          <cell r="AI970">
            <v>41607</v>
          </cell>
          <cell r="AJ970">
            <v>41593</v>
          </cell>
          <cell r="AK970">
            <v>41607</v>
          </cell>
          <cell r="AL970">
            <v>41607</v>
          </cell>
          <cell r="AM970">
            <v>41577</v>
          </cell>
          <cell r="AN970">
            <v>41612</v>
          </cell>
          <cell r="AO970">
            <v>41600</v>
          </cell>
          <cell r="BL970">
            <v>41607</v>
          </cell>
          <cell r="BM970">
            <v>41607</v>
          </cell>
          <cell r="BN970">
            <v>41614</v>
          </cell>
          <cell r="BO970">
            <v>41607</v>
          </cell>
          <cell r="BP970">
            <v>41607</v>
          </cell>
          <cell r="BQ970">
            <v>41607</v>
          </cell>
          <cell r="BR970">
            <v>41605</v>
          </cell>
          <cell r="BS970">
            <v>41607</v>
          </cell>
          <cell r="BT970">
            <v>41607</v>
          </cell>
          <cell r="BU970">
            <v>41607</v>
          </cell>
          <cell r="BV970">
            <v>41607</v>
          </cell>
          <cell r="BW970">
            <v>41607</v>
          </cell>
          <cell r="BX970">
            <v>41614</v>
          </cell>
          <cell r="BY970">
            <v>41607</v>
          </cell>
          <cell r="BZ970">
            <v>41614</v>
          </cell>
          <cell r="CA970">
            <v>41607</v>
          </cell>
          <cell r="CB970">
            <v>41607</v>
          </cell>
          <cell r="CC970">
            <v>41607</v>
          </cell>
          <cell r="CD970">
            <v>41605</v>
          </cell>
          <cell r="CE970">
            <v>41614</v>
          </cell>
        </row>
        <row r="971">
          <cell r="V971">
            <v>41605</v>
          </cell>
          <cell r="W971">
            <v>41605</v>
          </cell>
          <cell r="X971">
            <v>41576</v>
          </cell>
          <cell r="Y971">
            <v>41605</v>
          </cell>
          <cell r="Z971">
            <v>41605</v>
          </cell>
          <cell r="AA971">
            <v>41605</v>
          </cell>
          <cell r="AB971">
            <v>41611</v>
          </cell>
          <cell r="AC971">
            <v>41605</v>
          </cell>
          <cell r="AD971">
            <v>41605</v>
          </cell>
          <cell r="AE971">
            <v>41605</v>
          </cell>
          <cell r="AF971">
            <v>41605</v>
          </cell>
          <cell r="AG971">
            <v>41605</v>
          </cell>
          <cell r="AH971">
            <v>41612</v>
          </cell>
          <cell r="AI971">
            <v>41605</v>
          </cell>
          <cell r="AJ971">
            <v>41592</v>
          </cell>
          <cell r="AK971">
            <v>41605</v>
          </cell>
          <cell r="AL971">
            <v>41605</v>
          </cell>
          <cell r="AM971">
            <v>41576</v>
          </cell>
          <cell r="AN971">
            <v>41611</v>
          </cell>
          <cell r="AO971">
            <v>41599</v>
          </cell>
          <cell r="BL971">
            <v>41605</v>
          </cell>
          <cell r="BM971">
            <v>41605</v>
          </cell>
          <cell r="BN971">
            <v>41613</v>
          </cell>
          <cell r="BO971">
            <v>41605</v>
          </cell>
          <cell r="BP971">
            <v>41605</v>
          </cell>
          <cell r="BQ971">
            <v>41605</v>
          </cell>
          <cell r="BR971">
            <v>41604</v>
          </cell>
          <cell r="BS971">
            <v>41605</v>
          </cell>
          <cell r="BT971">
            <v>41605</v>
          </cell>
          <cell r="BU971">
            <v>41605</v>
          </cell>
          <cell r="BV971">
            <v>41605</v>
          </cell>
          <cell r="BW971">
            <v>41605</v>
          </cell>
          <cell r="BX971">
            <v>41613</v>
          </cell>
          <cell r="BY971">
            <v>41605</v>
          </cell>
          <cell r="BZ971">
            <v>41613</v>
          </cell>
          <cell r="CA971">
            <v>41605</v>
          </cell>
          <cell r="CB971">
            <v>41605</v>
          </cell>
          <cell r="CC971">
            <v>41605</v>
          </cell>
          <cell r="CD971">
            <v>41604</v>
          </cell>
          <cell r="CE971">
            <v>41613</v>
          </cell>
        </row>
        <row r="972">
          <cell r="V972">
            <v>41604</v>
          </cell>
          <cell r="W972">
            <v>41604</v>
          </cell>
          <cell r="X972">
            <v>41575</v>
          </cell>
          <cell r="Y972">
            <v>41604</v>
          </cell>
          <cell r="Z972">
            <v>41604</v>
          </cell>
          <cell r="AA972">
            <v>41604</v>
          </cell>
          <cell r="AB972">
            <v>41610</v>
          </cell>
          <cell r="AC972">
            <v>41604</v>
          </cell>
          <cell r="AD972">
            <v>41604</v>
          </cell>
          <cell r="AE972">
            <v>41604</v>
          </cell>
          <cell r="AF972">
            <v>41604</v>
          </cell>
          <cell r="AG972">
            <v>41604</v>
          </cell>
          <cell r="AH972">
            <v>41611</v>
          </cell>
          <cell r="AI972">
            <v>41604</v>
          </cell>
          <cell r="AJ972">
            <v>41591</v>
          </cell>
          <cell r="AK972">
            <v>41604</v>
          </cell>
          <cell r="AL972">
            <v>41604</v>
          </cell>
          <cell r="AM972">
            <v>41575</v>
          </cell>
          <cell r="AN972">
            <v>41610</v>
          </cell>
          <cell r="AO972">
            <v>41598</v>
          </cell>
          <cell r="BL972">
            <v>41604</v>
          </cell>
          <cell r="BM972">
            <v>41604</v>
          </cell>
          <cell r="BN972">
            <v>41612</v>
          </cell>
          <cell r="BO972">
            <v>41604</v>
          </cell>
          <cell r="BP972">
            <v>41604</v>
          </cell>
          <cell r="BQ972">
            <v>41604</v>
          </cell>
          <cell r="BR972">
            <v>41603</v>
          </cell>
          <cell r="BS972">
            <v>41604</v>
          </cell>
          <cell r="BT972">
            <v>41604</v>
          </cell>
          <cell r="BU972">
            <v>41604</v>
          </cell>
          <cell r="BV972">
            <v>41604</v>
          </cell>
          <cell r="BW972">
            <v>41604</v>
          </cell>
          <cell r="BX972">
            <v>41612</v>
          </cell>
          <cell r="BY972">
            <v>41604</v>
          </cell>
          <cell r="BZ972">
            <v>41612</v>
          </cell>
          <cell r="CA972">
            <v>41604</v>
          </cell>
          <cell r="CB972">
            <v>41604</v>
          </cell>
          <cell r="CC972">
            <v>41604</v>
          </cell>
          <cell r="CD972">
            <v>41603</v>
          </cell>
          <cell r="CE972">
            <v>41612</v>
          </cell>
        </row>
        <row r="973">
          <cell r="V973">
            <v>41603</v>
          </cell>
          <cell r="W973">
            <v>41603</v>
          </cell>
          <cell r="X973">
            <v>41572</v>
          </cell>
          <cell r="Y973">
            <v>41603</v>
          </cell>
          <cell r="Z973">
            <v>41603</v>
          </cell>
          <cell r="AA973">
            <v>41603</v>
          </cell>
          <cell r="AB973">
            <v>41607</v>
          </cell>
          <cell r="AC973">
            <v>41603</v>
          </cell>
          <cell r="AD973">
            <v>41603</v>
          </cell>
          <cell r="AE973">
            <v>41603</v>
          </cell>
          <cell r="AF973">
            <v>41603</v>
          </cell>
          <cell r="AG973">
            <v>41603</v>
          </cell>
          <cell r="AH973">
            <v>41610</v>
          </cell>
          <cell r="AI973">
            <v>41603</v>
          </cell>
          <cell r="AJ973">
            <v>41590</v>
          </cell>
          <cell r="AK973">
            <v>41603</v>
          </cell>
          <cell r="AL973">
            <v>41603</v>
          </cell>
          <cell r="AM973">
            <v>41572</v>
          </cell>
          <cell r="AN973">
            <v>41607</v>
          </cell>
          <cell r="AO973">
            <v>41597</v>
          </cell>
          <cell r="BL973">
            <v>41603</v>
          </cell>
          <cell r="BM973">
            <v>41603</v>
          </cell>
          <cell r="BN973">
            <v>41611</v>
          </cell>
          <cell r="BO973">
            <v>41603</v>
          </cell>
          <cell r="BP973">
            <v>41603</v>
          </cell>
          <cell r="BQ973">
            <v>41603</v>
          </cell>
          <cell r="BR973">
            <v>41600</v>
          </cell>
          <cell r="BS973">
            <v>41603</v>
          </cell>
          <cell r="BT973">
            <v>41603</v>
          </cell>
          <cell r="BU973">
            <v>41603</v>
          </cell>
          <cell r="BV973">
            <v>41603</v>
          </cell>
          <cell r="BW973">
            <v>41603</v>
          </cell>
          <cell r="BX973">
            <v>41611</v>
          </cell>
          <cell r="BY973">
            <v>41603</v>
          </cell>
          <cell r="BZ973">
            <v>41611</v>
          </cell>
          <cell r="CA973">
            <v>41603</v>
          </cell>
          <cell r="CB973">
            <v>41603</v>
          </cell>
          <cell r="CC973">
            <v>41603</v>
          </cell>
          <cell r="CD973">
            <v>41600</v>
          </cell>
          <cell r="CE973">
            <v>41611</v>
          </cell>
        </row>
        <row r="974">
          <cell r="V974">
            <v>41600</v>
          </cell>
          <cell r="W974">
            <v>41600</v>
          </cell>
          <cell r="X974">
            <v>41571</v>
          </cell>
          <cell r="Y974">
            <v>41600</v>
          </cell>
          <cell r="Z974">
            <v>41600</v>
          </cell>
          <cell r="AA974">
            <v>41600</v>
          </cell>
          <cell r="AB974">
            <v>41606</v>
          </cell>
          <cell r="AC974">
            <v>41600</v>
          </cell>
          <cell r="AD974">
            <v>41600</v>
          </cell>
          <cell r="AE974">
            <v>41600</v>
          </cell>
          <cell r="AF974">
            <v>41600</v>
          </cell>
          <cell r="AG974">
            <v>41600</v>
          </cell>
          <cell r="AH974">
            <v>41607</v>
          </cell>
          <cell r="AI974">
            <v>41600</v>
          </cell>
          <cell r="AJ974">
            <v>41589</v>
          </cell>
          <cell r="AK974">
            <v>41600</v>
          </cell>
          <cell r="AL974">
            <v>41600</v>
          </cell>
          <cell r="AM974">
            <v>41571</v>
          </cell>
          <cell r="AN974">
            <v>41606</v>
          </cell>
          <cell r="AO974">
            <v>41596</v>
          </cell>
          <cell r="BL974">
            <v>41600</v>
          </cell>
          <cell r="BM974">
            <v>41600</v>
          </cell>
          <cell r="BN974">
            <v>41610</v>
          </cell>
          <cell r="BO974">
            <v>41600</v>
          </cell>
          <cell r="BP974">
            <v>41600</v>
          </cell>
          <cell r="BQ974">
            <v>41600</v>
          </cell>
          <cell r="BR974">
            <v>41599</v>
          </cell>
          <cell r="BS974">
            <v>41600</v>
          </cell>
          <cell r="BT974">
            <v>41600</v>
          </cell>
          <cell r="BU974">
            <v>41600</v>
          </cell>
          <cell r="BV974">
            <v>41600</v>
          </cell>
          <cell r="BW974">
            <v>41600</v>
          </cell>
          <cell r="BX974">
            <v>41610</v>
          </cell>
          <cell r="BY974">
            <v>41600</v>
          </cell>
          <cell r="BZ974">
            <v>41610</v>
          </cell>
          <cell r="CA974">
            <v>41600</v>
          </cell>
          <cell r="CB974">
            <v>41600</v>
          </cell>
          <cell r="CC974">
            <v>41600</v>
          </cell>
          <cell r="CD974">
            <v>41599</v>
          </cell>
          <cell r="CE974">
            <v>41610</v>
          </cell>
        </row>
        <row r="975">
          <cell r="V975">
            <v>41599</v>
          </cell>
          <cell r="W975">
            <v>41599</v>
          </cell>
          <cell r="X975">
            <v>41570</v>
          </cell>
          <cell r="Y975">
            <v>41599</v>
          </cell>
          <cell r="Z975">
            <v>41599</v>
          </cell>
          <cell r="AA975">
            <v>41599</v>
          </cell>
          <cell r="AB975">
            <v>41605</v>
          </cell>
          <cell r="AC975">
            <v>41599</v>
          </cell>
          <cell r="AD975">
            <v>41599</v>
          </cell>
          <cell r="AE975">
            <v>41599</v>
          </cell>
          <cell r="AF975">
            <v>41599</v>
          </cell>
          <cell r="AG975">
            <v>41599</v>
          </cell>
          <cell r="AH975">
            <v>41606</v>
          </cell>
          <cell r="AI975">
            <v>41599</v>
          </cell>
          <cell r="AJ975">
            <v>41586</v>
          </cell>
          <cell r="AK975">
            <v>41599</v>
          </cell>
          <cell r="AL975">
            <v>41599</v>
          </cell>
          <cell r="AM975">
            <v>41570</v>
          </cell>
          <cell r="AN975">
            <v>41605</v>
          </cell>
          <cell r="AO975">
            <v>41593</v>
          </cell>
          <cell r="BL975">
            <v>41599</v>
          </cell>
          <cell r="BM975">
            <v>41599</v>
          </cell>
          <cell r="BN975">
            <v>41607</v>
          </cell>
          <cell r="BO975">
            <v>41599</v>
          </cell>
          <cell r="BP975">
            <v>41599</v>
          </cell>
          <cell r="BQ975">
            <v>41599</v>
          </cell>
          <cell r="BR975">
            <v>41598</v>
          </cell>
          <cell r="BS975">
            <v>41599</v>
          </cell>
          <cell r="BT975">
            <v>41599</v>
          </cell>
          <cell r="BU975">
            <v>41599</v>
          </cell>
          <cell r="BV975">
            <v>41599</v>
          </cell>
          <cell r="BW975">
            <v>41599</v>
          </cell>
          <cell r="BX975">
            <v>41607</v>
          </cell>
          <cell r="BY975">
            <v>41599</v>
          </cell>
          <cell r="BZ975">
            <v>41607</v>
          </cell>
          <cell r="CA975">
            <v>41599</v>
          </cell>
          <cell r="CB975">
            <v>41599</v>
          </cell>
          <cell r="CC975">
            <v>41599</v>
          </cell>
          <cell r="CD975">
            <v>41598</v>
          </cell>
          <cell r="CE975">
            <v>41607</v>
          </cell>
        </row>
        <row r="976">
          <cell r="V976">
            <v>41598</v>
          </cell>
          <cell r="W976">
            <v>41598</v>
          </cell>
          <cell r="X976">
            <v>41569</v>
          </cell>
          <cell r="Y976">
            <v>41598</v>
          </cell>
          <cell r="Z976">
            <v>41598</v>
          </cell>
          <cell r="AA976">
            <v>41598</v>
          </cell>
          <cell r="AB976">
            <v>41604</v>
          </cell>
          <cell r="AC976">
            <v>41598</v>
          </cell>
          <cell r="AD976">
            <v>41598</v>
          </cell>
          <cell r="AE976">
            <v>41598</v>
          </cell>
          <cell r="AF976">
            <v>41598</v>
          </cell>
          <cell r="AG976">
            <v>41598</v>
          </cell>
          <cell r="AH976">
            <v>41605</v>
          </cell>
          <cell r="AI976">
            <v>41598</v>
          </cell>
          <cell r="AJ976">
            <v>41585</v>
          </cell>
          <cell r="AK976">
            <v>41598</v>
          </cell>
          <cell r="AL976">
            <v>41598</v>
          </cell>
          <cell r="AM976">
            <v>41569</v>
          </cell>
          <cell r="AN976">
            <v>41604</v>
          </cell>
          <cell r="AO976">
            <v>41592</v>
          </cell>
          <cell r="BL976">
            <v>41598</v>
          </cell>
          <cell r="BM976">
            <v>41598</v>
          </cell>
          <cell r="BN976">
            <v>41606</v>
          </cell>
          <cell r="BO976">
            <v>41598</v>
          </cell>
          <cell r="BP976">
            <v>41598</v>
          </cell>
          <cell r="BQ976">
            <v>41598</v>
          </cell>
          <cell r="BR976">
            <v>41597</v>
          </cell>
          <cell r="BS976">
            <v>41598</v>
          </cell>
          <cell r="BT976">
            <v>41598</v>
          </cell>
          <cell r="BU976">
            <v>41598</v>
          </cell>
          <cell r="BV976">
            <v>41598</v>
          </cell>
          <cell r="BW976">
            <v>41598</v>
          </cell>
          <cell r="BX976">
            <v>41606</v>
          </cell>
          <cell r="BY976">
            <v>41598</v>
          </cell>
          <cell r="BZ976">
            <v>41606</v>
          </cell>
          <cell r="CA976">
            <v>41598</v>
          </cell>
          <cell r="CB976">
            <v>41598</v>
          </cell>
          <cell r="CC976">
            <v>41598</v>
          </cell>
          <cell r="CD976">
            <v>41597</v>
          </cell>
          <cell r="CE976">
            <v>41606</v>
          </cell>
        </row>
        <row r="977">
          <cell r="V977">
            <v>41597</v>
          </cell>
          <cell r="W977">
            <v>41597</v>
          </cell>
          <cell r="X977">
            <v>41568</v>
          </cell>
          <cell r="Y977">
            <v>41597</v>
          </cell>
          <cell r="Z977">
            <v>41597</v>
          </cell>
          <cell r="AA977">
            <v>41597</v>
          </cell>
          <cell r="AB977">
            <v>41603</v>
          </cell>
          <cell r="AC977">
            <v>41597</v>
          </cell>
          <cell r="AD977">
            <v>41597</v>
          </cell>
          <cell r="AE977">
            <v>41597</v>
          </cell>
          <cell r="AF977">
            <v>41597</v>
          </cell>
          <cell r="AG977">
            <v>41597</v>
          </cell>
          <cell r="AH977">
            <v>41604</v>
          </cell>
          <cell r="AI977">
            <v>41597</v>
          </cell>
          <cell r="AJ977">
            <v>41584</v>
          </cell>
          <cell r="AK977">
            <v>41597</v>
          </cell>
          <cell r="AL977">
            <v>41597</v>
          </cell>
          <cell r="AM977">
            <v>41568</v>
          </cell>
          <cell r="AN977">
            <v>41603</v>
          </cell>
          <cell r="AO977">
            <v>41591</v>
          </cell>
          <cell r="BL977">
            <v>41597</v>
          </cell>
          <cell r="BM977">
            <v>41597</v>
          </cell>
          <cell r="BN977">
            <v>41605</v>
          </cell>
          <cell r="BO977">
            <v>41597</v>
          </cell>
          <cell r="BP977">
            <v>41597</v>
          </cell>
          <cell r="BQ977">
            <v>41597</v>
          </cell>
          <cell r="BR977">
            <v>41596</v>
          </cell>
          <cell r="BS977">
            <v>41597</v>
          </cell>
          <cell r="BT977">
            <v>41597</v>
          </cell>
          <cell r="BU977">
            <v>41597</v>
          </cell>
          <cell r="BV977">
            <v>41597</v>
          </cell>
          <cell r="BW977">
            <v>41597</v>
          </cell>
          <cell r="BX977">
            <v>41605</v>
          </cell>
          <cell r="BY977">
            <v>41597</v>
          </cell>
          <cell r="BZ977">
            <v>41605</v>
          </cell>
          <cell r="CA977">
            <v>41597</v>
          </cell>
          <cell r="CB977">
            <v>41597</v>
          </cell>
          <cell r="CC977">
            <v>41597</v>
          </cell>
          <cell r="CD977">
            <v>41596</v>
          </cell>
          <cell r="CE977">
            <v>41605</v>
          </cell>
        </row>
        <row r="978">
          <cell r="V978">
            <v>41596</v>
          </cell>
          <cell r="W978">
            <v>41596</v>
          </cell>
          <cell r="X978">
            <v>41565</v>
          </cell>
          <cell r="Y978">
            <v>41596</v>
          </cell>
          <cell r="Z978">
            <v>41596</v>
          </cell>
          <cell r="AA978">
            <v>41596</v>
          </cell>
          <cell r="AB978">
            <v>41600</v>
          </cell>
          <cell r="AC978">
            <v>41596</v>
          </cell>
          <cell r="AD978">
            <v>41596</v>
          </cell>
          <cell r="AE978">
            <v>41596</v>
          </cell>
          <cell r="AF978">
            <v>41596</v>
          </cell>
          <cell r="AG978">
            <v>41596</v>
          </cell>
          <cell r="AH978">
            <v>41603</v>
          </cell>
          <cell r="AI978">
            <v>41596</v>
          </cell>
          <cell r="AJ978">
            <v>41583</v>
          </cell>
          <cell r="AK978">
            <v>41596</v>
          </cell>
          <cell r="AL978">
            <v>41596</v>
          </cell>
          <cell r="AM978">
            <v>41565</v>
          </cell>
          <cell r="AN978">
            <v>41600</v>
          </cell>
          <cell r="AO978">
            <v>41590</v>
          </cell>
          <cell r="BL978">
            <v>41596</v>
          </cell>
          <cell r="BM978">
            <v>41596</v>
          </cell>
          <cell r="BN978">
            <v>41604</v>
          </cell>
          <cell r="BO978">
            <v>41596</v>
          </cell>
          <cell r="BP978">
            <v>41596</v>
          </cell>
          <cell r="BQ978">
            <v>41596</v>
          </cell>
          <cell r="BR978">
            <v>41593</v>
          </cell>
          <cell r="BS978">
            <v>41596</v>
          </cell>
          <cell r="BT978">
            <v>41596</v>
          </cell>
          <cell r="BU978">
            <v>41596</v>
          </cell>
          <cell r="BV978">
            <v>41596</v>
          </cell>
          <cell r="BW978">
            <v>41596</v>
          </cell>
          <cell r="BX978">
            <v>41604</v>
          </cell>
          <cell r="BY978">
            <v>41596</v>
          </cell>
          <cell r="BZ978">
            <v>41604</v>
          </cell>
          <cell r="CA978">
            <v>41596</v>
          </cell>
          <cell r="CB978">
            <v>41596</v>
          </cell>
          <cell r="CC978">
            <v>41596</v>
          </cell>
          <cell r="CD978">
            <v>41593</v>
          </cell>
          <cell r="CE978">
            <v>41604</v>
          </cell>
        </row>
        <row r="979">
          <cell r="V979">
            <v>41593</v>
          </cell>
          <cell r="W979">
            <v>41593</v>
          </cell>
          <cell r="X979">
            <v>41564</v>
          </cell>
          <cell r="Y979">
            <v>41593</v>
          </cell>
          <cell r="Z979">
            <v>41593</v>
          </cell>
          <cell r="AA979">
            <v>41593</v>
          </cell>
          <cell r="AB979">
            <v>41599</v>
          </cell>
          <cell r="AC979">
            <v>41593</v>
          </cell>
          <cell r="AD979">
            <v>41593</v>
          </cell>
          <cell r="AE979">
            <v>41593</v>
          </cell>
          <cell r="AF979">
            <v>41593</v>
          </cell>
          <cell r="AG979">
            <v>41593</v>
          </cell>
          <cell r="AH979">
            <v>41600</v>
          </cell>
          <cell r="AI979">
            <v>41593</v>
          </cell>
          <cell r="AJ979">
            <v>41582</v>
          </cell>
          <cell r="AK979">
            <v>41593</v>
          </cell>
          <cell r="AL979">
            <v>41593</v>
          </cell>
          <cell r="AM979">
            <v>41564</v>
          </cell>
          <cell r="AN979">
            <v>41599</v>
          </cell>
          <cell r="AO979">
            <v>41589</v>
          </cell>
          <cell r="BL979">
            <v>41593</v>
          </cell>
          <cell r="BM979">
            <v>41593</v>
          </cell>
          <cell r="BN979">
            <v>41603</v>
          </cell>
          <cell r="BO979">
            <v>41593</v>
          </cell>
          <cell r="BP979">
            <v>41593</v>
          </cell>
          <cell r="BQ979">
            <v>41593</v>
          </cell>
          <cell r="BR979">
            <v>41592</v>
          </cell>
          <cell r="BS979">
            <v>41593</v>
          </cell>
          <cell r="BT979">
            <v>41593</v>
          </cell>
          <cell r="BU979">
            <v>41593</v>
          </cell>
          <cell r="BV979">
            <v>41593</v>
          </cell>
          <cell r="BW979">
            <v>41593</v>
          </cell>
          <cell r="BX979">
            <v>41603</v>
          </cell>
          <cell r="BY979">
            <v>41593</v>
          </cell>
          <cell r="BZ979">
            <v>41603</v>
          </cell>
          <cell r="CA979">
            <v>41593</v>
          </cell>
          <cell r="CB979">
            <v>41593</v>
          </cell>
          <cell r="CC979">
            <v>41593</v>
          </cell>
          <cell r="CD979">
            <v>41592</v>
          </cell>
          <cell r="CE979">
            <v>41603</v>
          </cell>
        </row>
        <row r="980">
          <cell r="V980">
            <v>41592</v>
          </cell>
          <cell r="W980">
            <v>41592</v>
          </cell>
          <cell r="X980">
            <v>41563</v>
          </cell>
          <cell r="Y980">
            <v>41592</v>
          </cell>
          <cell r="Z980">
            <v>41592</v>
          </cell>
          <cell r="AA980">
            <v>41592</v>
          </cell>
          <cell r="AB980">
            <v>41598</v>
          </cell>
          <cell r="AC980">
            <v>41592</v>
          </cell>
          <cell r="AD980">
            <v>41592</v>
          </cell>
          <cell r="AE980">
            <v>41592</v>
          </cell>
          <cell r="AF980">
            <v>41592</v>
          </cell>
          <cell r="AG980">
            <v>41592</v>
          </cell>
          <cell r="AH980">
            <v>41599</v>
          </cell>
          <cell r="AI980">
            <v>41592</v>
          </cell>
          <cell r="AJ980">
            <v>41579</v>
          </cell>
          <cell r="AK980">
            <v>41592</v>
          </cell>
          <cell r="AL980">
            <v>41592</v>
          </cell>
          <cell r="AM980">
            <v>41562</v>
          </cell>
          <cell r="AN980">
            <v>41598</v>
          </cell>
          <cell r="AO980">
            <v>41586</v>
          </cell>
          <cell r="BL980">
            <v>41592</v>
          </cell>
          <cell r="BM980">
            <v>41592</v>
          </cell>
          <cell r="BN980">
            <v>41600</v>
          </cell>
          <cell r="BO980">
            <v>41592</v>
          </cell>
          <cell r="BP980">
            <v>41592</v>
          </cell>
          <cell r="BQ980">
            <v>41592</v>
          </cell>
          <cell r="BR980">
            <v>41591</v>
          </cell>
          <cell r="BS980">
            <v>41592</v>
          </cell>
          <cell r="BT980">
            <v>41592</v>
          </cell>
          <cell r="BU980">
            <v>41592</v>
          </cell>
          <cell r="BV980">
            <v>41592</v>
          </cell>
          <cell r="BW980">
            <v>41592</v>
          </cell>
          <cell r="BX980">
            <v>41600</v>
          </cell>
          <cell r="BY980">
            <v>41592</v>
          </cell>
          <cell r="BZ980">
            <v>41600</v>
          </cell>
          <cell r="CA980">
            <v>41592</v>
          </cell>
          <cell r="CB980">
            <v>41592</v>
          </cell>
          <cell r="CC980">
            <v>41592</v>
          </cell>
          <cell r="CD980">
            <v>41591</v>
          </cell>
          <cell r="CE980">
            <v>41600</v>
          </cell>
        </row>
        <row r="981">
          <cell r="V981">
            <v>41591</v>
          </cell>
          <cell r="W981">
            <v>41591</v>
          </cell>
          <cell r="X981">
            <v>41562</v>
          </cell>
          <cell r="Y981">
            <v>41591</v>
          </cell>
          <cell r="Z981">
            <v>41591</v>
          </cell>
          <cell r="AA981">
            <v>41591</v>
          </cell>
          <cell r="AB981">
            <v>41597</v>
          </cell>
          <cell r="AC981">
            <v>41591</v>
          </cell>
          <cell r="AD981">
            <v>41591</v>
          </cell>
          <cell r="AE981">
            <v>41591</v>
          </cell>
          <cell r="AF981">
            <v>41591</v>
          </cell>
          <cell r="AG981">
            <v>41591</v>
          </cell>
          <cell r="AH981">
            <v>41598</v>
          </cell>
          <cell r="AI981">
            <v>41591</v>
          </cell>
          <cell r="AJ981">
            <v>41578</v>
          </cell>
          <cell r="AK981">
            <v>41591</v>
          </cell>
          <cell r="AL981">
            <v>41591</v>
          </cell>
          <cell r="AM981">
            <v>41561</v>
          </cell>
          <cell r="AN981">
            <v>41597</v>
          </cell>
          <cell r="AO981">
            <v>41585</v>
          </cell>
          <cell r="BL981">
            <v>41591</v>
          </cell>
          <cell r="BM981">
            <v>41591</v>
          </cell>
          <cell r="BN981">
            <v>41599</v>
          </cell>
          <cell r="BO981">
            <v>41591</v>
          </cell>
          <cell r="BP981">
            <v>41591</v>
          </cell>
          <cell r="BQ981">
            <v>41591</v>
          </cell>
          <cell r="BR981">
            <v>41590</v>
          </cell>
          <cell r="BS981">
            <v>41591</v>
          </cell>
          <cell r="BT981">
            <v>41591</v>
          </cell>
          <cell r="BU981">
            <v>41591</v>
          </cell>
          <cell r="BV981">
            <v>41591</v>
          </cell>
          <cell r="BW981">
            <v>41591</v>
          </cell>
          <cell r="BX981">
            <v>41599</v>
          </cell>
          <cell r="BY981">
            <v>41591</v>
          </cell>
          <cell r="BZ981">
            <v>41599</v>
          </cell>
          <cell r="CA981">
            <v>41591</v>
          </cell>
          <cell r="CB981">
            <v>41591</v>
          </cell>
          <cell r="CC981">
            <v>41591</v>
          </cell>
          <cell r="CD981">
            <v>41590</v>
          </cell>
          <cell r="CE981">
            <v>41599</v>
          </cell>
        </row>
        <row r="982">
          <cell r="V982">
            <v>41590</v>
          </cell>
          <cell r="W982">
            <v>41590</v>
          </cell>
          <cell r="X982">
            <v>41561</v>
          </cell>
          <cell r="Y982">
            <v>41590</v>
          </cell>
          <cell r="Z982">
            <v>41590</v>
          </cell>
          <cell r="AA982">
            <v>41590</v>
          </cell>
          <cell r="AB982">
            <v>41596</v>
          </cell>
          <cell r="AC982">
            <v>41590</v>
          </cell>
          <cell r="AD982">
            <v>41590</v>
          </cell>
          <cell r="AE982">
            <v>41590</v>
          </cell>
          <cell r="AF982">
            <v>41590</v>
          </cell>
          <cell r="AG982">
            <v>41590</v>
          </cell>
          <cell r="AH982">
            <v>41597</v>
          </cell>
          <cell r="AI982">
            <v>41590</v>
          </cell>
          <cell r="AJ982">
            <v>41577</v>
          </cell>
          <cell r="AK982">
            <v>41590</v>
          </cell>
          <cell r="AL982">
            <v>41590</v>
          </cell>
          <cell r="AM982">
            <v>41558</v>
          </cell>
          <cell r="AN982">
            <v>41596</v>
          </cell>
          <cell r="AO982">
            <v>41584</v>
          </cell>
          <cell r="BL982">
            <v>41590</v>
          </cell>
          <cell r="BM982">
            <v>41590</v>
          </cell>
          <cell r="BN982">
            <v>41598</v>
          </cell>
          <cell r="BO982">
            <v>41590</v>
          </cell>
          <cell r="BP982">
            <v>41590</v>
          </cell>
          <cell r="BQ982">
            <v>41590</v>
          </cell>
          <cell r="BR982">
            <v>41589</v>
          </cell>
          <cell r="BS982">
            <v>41590</v>
          </cell>
          <cell r="BT982">
            <v>41590</v>
          </cell>
          <cell r="BU982">
            <v>41590</v>
          </cell>
          <cell r="BV982">
            <v>41590</v>
          </cell>
          <cell r="BW982">
            <v>41590</v>
          </cell>
          <cell r="BX982">
            <v>41598</v>
          </cell>
          <cell r="BY982">
            <v>41590</v>
          </cell>
          <cell r="BZ982">
            <v>41598</v>
          </cell>
          <cell r="CA982">
            <v>41590</v>
          </cell>
          <cell r="CB982">
            <v>41590</v>
          </cell>
          <cell r="CC982">
            <v>41590</v>
          </cell>
          <cell r="CD982">
            <v>41589</v>
          </cell>
          <cell r="CE982">
            <v>41598</v>
          </cell>
        </row>
        <row r="983">
          <cell r="V983">
            <v>41589</v>
          </cell>
          <cell r="W983">
            <v>41589</v>
          </cell>
          <cell r="X983">
            <v>41558</v>
          </cell>
          <cell r="Y983">
            <v>41589</v>
          </cell>
          <cell r="Z983">
            <v>41589</v>
          </cell>
          <cell r="AA983">
            <v>41589</v>
          </cell>
          <cell r="AB983">
            <v>41593</v>
          </cell>
          <cell r="AC983">
            <v>41589</v>
          </cell>
          <cell r="AD983">
            <v>41589</v>
          </cell>
          <cell r="AE983">
            <v>41589</v>
          </cell>
          <cell r="AF983">
            <v>41589</v>
          </cell>
          <cell r="AG983">
            <v>41589</v>
          </cell>
          <cell r="AH983">
            <v>41596</v>
          </cell>
          <cell r="AI983">
            <v>41589</v>
          </cell>
          <cell r="AJ983">
            <v>41576</v>
          </cell>
          <cell r="AK983">
            <v>41589</v>
          </cell>
          <cell r="AL983">
            <v>41589</v>
          </cell>
          <cell r="AM983">
            <v>41557</v>
          </cell>
          <cell r="AN983">
            <v>41593</v>
          </cell>
          <cell r="AO983">
            <v>41583</v>
          </cell>
          <cell r="BL983">
            <v>41589</v>
          </cell>
          <cell r="BM983">
            <v>41589</v>
          </cell>
          <cell r="BN983">
            <v>41597</v>
          </cell>
          <cell r="BO983">
            <v>41589</v>
          </cell>
          <cell r="BP983">
            <v>41589</v>
          </cell>
          <cell r="BQ983">
            <v>41589</v>
          </cell>
          <cell r="BR983">
            <v>41586</v>
          </cell>
          <cell r="BS983">
            <v>41589</v>
          </cell>
          <cell r="BT983">
            <v>41589</v>
          </cell>
          <cell r="BU983">
            <v>41589</v>
          </cell>
          <cell r="BV983">
            <v>41589</v>
          </cell>
          <cell r="BW983">
            <v>41589</v>
          </cell>
          <cell r="BX983">
            <v>41597</v>
          </cell>
          <cell r="BY983">
            <v>41589</v>
          </cell>
          <cell r="BZ983">
            <v>41597</v>
          </cell>
          <cell r="CA983">
            <v>41589</v>
          </cell>
          <cell r="CB983">
            <v>41589</v>
          </cell>
          <cell r="CC983">
            <v>41589</v>
          </cell>
          <cell r="CD983">
            <v>41586</v>
          </cell>
          <cell r="CE983">
            <v>41597</v>
          </cell>
        </row>
        <row r="984">
          <cell r="V984">
            <v>41586</v>
          </cell>
          <cell r="W984">
            <v>41586</v>
          </cell>
          <cell r="X984">
            <v>41557</v>
          </cell>
          <cell r="Y984">
            <v>41586</v>
          </cell>
          <cell r="Z984">
            <v>41586</v>
          </cell>
          <cell r="AA984">
            <v>41586</v>
          </cell>
          <cell r="AB984">
            <v>41592</v>
          </cell>
          <cell r="AC984">
            <v>41586</v>
          </cell>
          <cell r="AD984">
            <v>41586</v>
          </cell>
          <cell r="AE984">
            <v>41586</v>
          </cell>
          <cell r="AF984">
            <v>41586</v>
          </cell>
          <cell r="AG984">
            <v>41586</v>
          </cell>
          <cell r="AH984">
            <v>41593</v>
          </cell>
          <cell r="AI984">
            <v>41586</v>
          </cell>
          <cell r="AJ984">
            <v>41575</v>
          </cell>
          <cell r="AK984">
            <v>41586</v>
          </cell>
          <cell r="AL984">
            <v>41586</v>
          </cell>
          <cell r="AM984">
            <v>41556</v>
          </cell>
          <cell r="AN984">
            <v>41592</v>
          </cell>
          <cell r="AO984">
            <v>41582</v>
          </cell>
          <cell r="BL984">
            <v>41586</v>
          </cell>
          <cell r="BM984">
            <v>41586</v>
          </cell>
          <cell r="BN984">
            <v>41596</v>
          </cell>
          <cell r="BO984">
            <v>41586</v>
          </cell>
          <cell r="BP984">
            <v>41586</v>
          </cell>
          <cell r="BQ984">
            <v>41586</v>
          </cell>
          <cell r="BR984">
            <v>41585</v>
          </cell>
          <cell r="BS984">
            <v>41586</v>
          </cell>
          <cell r="BT984">
            <v>41586</v>
          </cell>
          <cell r="BU984">
            <v>41586</v>
          </cell>
          <cell r="BV984">
            <v>41586</v>
          </cell>
          <cell r="BW984">
            <v>41586</v>
          </cell>
          <cell r="BX984">
            <v>41596</v>
          </cell>
          <cell r="BY984">
            <v>41586</v>
          </cell>
          <cell r="BZ984">
            <v>41596</v>
          </cell>
          <cell r="CA984">
            <v>41586</v>
          </cell>
          <cell r="CB984">
            <v>41586</v>
          </cell>
          <cell r="CC984">
            <v>41586</v>
          </cell>
          <cell r="CD984">
            <v>41585</v>
          </cell>
          <cell r="CE984">
            <v>41596</v>
          </cell>
        </row>
        <row r="985">
          <cell r="V985">
            <v>41585</v>
          </cell>
          <cell r="W985">
            <v>41585</v>
          </cell>
          <cell r="X985">
            <v>41556</v>
          </cell>
          <cell r="Y985">
            <v>41585</v>
          </cell>
          <cell r="Z985">
            <v>41585</v>
          </cell>
          <cell r="AA985">
            <v>41585</v>
          </cell>
          <cell r="AB985">
            <v>41591</v>
          </cell>
          <cell r="AC985">
            <v>41585</v>
          </cell>
          <cell r="AD985">
            <v>41585</v>
          </cell>
          <cell r="AE985">
            <v>41585</v>
          </cell>
          <cell r="AF985">
            <v>41585</v>
          </cell>
          <cell r="AG985">
            <v>41585</v>
          </cell>
          <cell r="AH985">
            <v>41592</v>
          </cell>
          <cell r="AI985">
            <v>41585</v>
          </cell>
          <cell r="AJ985">
            <v>41572</v>
          </cell>
          <cell r="AK985">
            <v>41585</v>
          </cell>
          <cell r="AL985">
            <v>41585</v>
          </cell>
          <cell r="AM985">
            <v>41555</v>
          </cell>
          <cell r="AN985">
            <v>41591</v>
          </cell>
          <cell r="AO985">
            <v>41579</v>
          </cell>
          <cell r="BL985">
            <v>41585</v>
          </cell>
          <cell r="BM985">
            <v>41585</v>
          </cell>
          <cell r="BN985">
            <v>41593</v>
          </cell>
          <cell r="BO985">
            <v>41585</v>
          </cell>
          <cell r="BP985">
            <v>41585</v>
          </cell>
          <cell r="BQ985">
            <v>41585</v>
          </cell>
          <cell r="BR985">
            <v>41584</v>
          </cell>
          <cell r="BS985">
            <v>41585</v>
          </cell>
          <cell r="BT985">
            <v>41585</v>
          </cell>
          <cell r="BU985">
            <v>41585</v>
          </cell>
          <cell r="BV985">
            <v>41585</v>
          </cell>
          <cell r="BW985">
            <v>41585</v>
          </cell>
          <cell r="BX985">
            <v>41593</v>
          </cell>
          <cell r="BY985">
            <v>41585</v>
          </cell>
          <cell r="BZ985">
            <v>41593</v>
          </cell>
          <cell r="CA985">
            <v>41585</v>
          </cell>
          <cell r="CB985">
            <v>41585</v>
          </cell>
          <cell r="CC985">
            <v>41585</v>
          </cell>
          <cell r="CD985">
            <v>41584</v>
          </cell>
          <cell r="CE985">
            <v>41593</v>
          </cell>
        </row>
        <row r="986">
          <cell r="V986">
            <v>41584</v>
          </cell>
          <cell r="W986">
            <v>41584</v>
          </cell>
          <cell r="X986">
            <v>41555</v>
          </cell>
          <cell r="Y986">
            <v>41584</v>
          </cell>
          <cell r="Z986">
            <v>41584</v>
          </cell>
          <cell r="AA986">
            <v>41584</v>
          </cell>
          <cell r="AB986">
            <v>41590</v>
          </cell>
          <cell r="AC986">
            <v>41584</v>
          </cell>
          <cell r="AD986">
            <v>41584</v>
          </cell>
          <cell r="AE986">
            <v>41584</v>
          </cell>
          <cell r="AF986">
            <v>41584</v>
          </cell>
          <cell r="AG986">
            <v>41584</v>
          </cell>
          <cell r="AH986">
            <v>41591</v>
          </cell>
          <cell r="AI986">
            <v>41584</v>
          </cell>
          <cell r="AJ986">
            <v>41571</v>
          </cell>
          <cell r="AK986">
            <v>41584</v>
          </cell>
          <cell r="AL986">
            <v>41584</v>
          </cell>
          <cell r="AM986">
            <v>41554</v>
          </cell>
          <cell r="AN986">
            <v>41590</v>
          </cell>
          <cell r="AO986">
            <v>41578</v>
          </cell>
          <cell r="BL986">
            <v>41584</v>
          </cell>
          <cell r="BM986">
            <v>41584</v>
          </cell>
          <cell r="BN986">
            <v>41592</v>
          </cell>
          <cell r="BO986">
            <v>41584</v>
          </cell>
          <cell r="BP986">
            <v>41584</v>
          </cell>
          <cell r="BQ986">
            <v>41584</v>
          </cell>
          <cell r="BR986">
            <v>41583</v>
          </cell>
          <cell r="BS986">
            <v>41584</v>
          </cell>
          <cell r="BT986">
            <v>41584</v>
          </cell>
          <cell r="BU986">
            <v>41584</v>
          </cell>
          <cell r="BV986">
            <v>41584</v>
          </cell>
          <cell r="BW986">
            <v>41584</v>
          </cell>
          <cell r="BX986">
            <v>41592</v>
          </cell>
          <cell r="BY986">
            <v>41584</v>
          </cell>
          <cell r="BZ986">
            <v>41592</v>
          </cell>
          <cell r="CA986">
            <v>41584</v>
          </cell>
          <cell r="CB986">
            <v>41584</v>
          </cell>
          <cell r="CC986">
            <v>41584</v>
          </cell>
          <cell r="CD986">
            <v>41583</v>
          </cell>
          <cell r="CE986">
            <v>41592</v>
          </cell>
        </row>
        <row r="987">
          <cell r="V987">
            <v>41583</v>
          </cell>
          <cell r="W987">
            <v>41583</v>
          </cell>
          <cell r="X987">
            <v>41554</v>
          </cell>
          <cell r="Y987">
            <v>41583</v>
          </cell>
          <cell r="Z987">
            <v>41583</v>
          </cell>
          <cell r="AA987">
            <v>41583</v>
          </cell>
          <cell r="AB987">
            <v>41589</v>
          </cell>
          <cell r="AC987">
            <v>41583</v>
          </cell>
          <cell r="AD987">
            <v>41583</v>
          </cell>
          <cell r="AE987">
            <v>41583</v>
          </cell>
          <cell r="AF987">
            <v>41583</v>
          </cell>
          <cell r="AG987">
            <v>41583</v>
          </cell>
          <cell r="AH987">
            <v>41590</v>
          </cell>
          <cell r="AI987">
            <v>41583</v>
          </cell>
          <cell r="AJ987">
            <v>41570</v>
          </cell>
          <cell r="AK987">
            <v>41583</v>
          </cell>
          <cell r="AL987">
            <v>41583</v>
          </cell>
          <cell r="AM987">
            <v>41551</v>
          </cell>
          <cell r="AN987">
            <v>41589</v>
          </cell>
          <cell r="AO987">
            <v>41577</v>
          </cell>
          <cell r="BL987">
            <v>41583</v>
          </cell>
          <cell r="BM987">
            <v>41583</v>
          </cell>
          <cell r="BN987">
            <v>41591</v>
          </cell>
          <cell r="BO987">
            <v>41583</v>
          </cell>
          <cell r="BP987">
            <v>41583</v>
          </cell>
          <cell r="BQ987">
            <v>41583</v>
          </cell>
          <cell r="BR987">
            <v>41582</v>
          </cell>
          <cell r="BS987">
            <v>41583</v>
          </cell>
          <cell r="BT987">
            <v>41583</v>
          </cell>
          <cell r="BU987">
            <v>41583</v>
          </cell>
          <cell r="BV987">
            <v>41583</v>
          </cell>
          <cell r="BW987">
            <v>41583</v>
          </cell>
          <cell r="BX987">
            <v>41591</v>
          </cell>
          <cell r="BY987">
            <v>41583</v>
          </cell>
          <cell r="BZ987">
            <v>41591</v>
          </cell>
          <cell r="CA987">
            <v>41583</v>
          </cell>
          <cell r="CB987">
            <v>41583</v>
          </cell>
          <cell r="CC987">
            <v>41583</v>
          </cell>
          <cell r="CD987">
            <v>41582</v>
          </cell>
          <cell r="CE987">
            <v>41591</v>
          </cell>
        </row>
        <row r="988">
          <cell r="V988">
            <v>41582</v>
          </cell>
          <cell r="W988">
            <v>41582</v>
          </cell>
          <cell r="X988">
            <v>41551</v>
          </cell>
          <cell r="Y988">
            <v>41582</v>
          </cell>
          <cell r="Z988">
            <v>41582</v>
          </cell>
          <cell r="AA988">
            <v>41582</v>
          </cell>
          <cell r="AB988">
            <v>41586</v>
          </cell>
          <cell r="AC988">
            <v>41582</v>
          </cell>
          <cell r="AD988">
            <v>41582</v>
          </cell>
          <cell r="AE988">
            <v>41582</v>
          </cell>
          <cell r="AF988">
            <v>41582</v>
          </cell>
          <cell r="AG988">
            <v>41582</v>
          </cell>
          <cell r="AH988">
            <v>41589</v>
          </cell>
          <cell r="AI988">
            <v>41582</v>
          </cell>
          <cell r="AJ988">
            <v>41569</v>
          </cell>
          <cell r="AK988">
            <v>41582</v>
          </cell>
          <cell r="AL988">
            <v>41582</v>
          </cell>
          <cell r="AM988">
            <v>41550</v>
          </cell>
          <cell r="AN988">
            <v>41586</v>
          </cell>
          <cell r="AO988">
            <v>41576</v>
          </cell>
          <cell r="BL988">
            <v>41582</v>
          </cell>
          <cell r="BM988">
            <v>41582</v>
          </cell>
          <cell r="BN988">
            <v>41590</v>
          </cell>
          <cell r="BO988">
            <v>41582</v>
          </cell>
          <cell r="BP988">
            <v>41582</v>
          </cell>
          <cell r="BQ988">
            <v>41582</v>
          </cell>
          <cell r="BR988">
            <v>41579</v>
          </cell>
          <cell r="BS988">
            <v>41582</v>
          </cell>
          <cell r="BT988">
            <v>41582</v>
          </cell>
          <cell r="BU988">
            <v>41582</v>
          </cell>
          <cell r="BV988">
            <v>41582</v>
          </cell>
          <cell r="BW988">
            <v>41582</v>
          </cell>
          <cell r="BX988">
            <v>41590</v>
          </cell>
          <cell r="BY988">
            <v>41582</v>
          </cell>
          <cell r="BZ988">
            <v>41590</v>
          </cell>
          <cell r="CA988">
            <v>41582</v>
          </cell>
          <cell r="CB988">
            <v>41582</v>
          </cell>
          <cell r="CC988">
            <v>41582</v>
          </cell>
          <cell r="CD988">
            <v>41579</v>
          </cell>
          <cell r="CE988">
            <v>41590</v>
          </cell>
        </row>
        <row r="989">
          <cell r="V989">
            <v>41579</v>
          </cell>
          <cell r="W989">
            <v>41579</v>
          </cell>
          <cell r="X989">
            <v>41550</v>
          </cell>
          <cell r="Y989">
            <v>41579</v>
          </cell>
          <cell r="Z989">
            <v>41579</v>
          </cell>
          <cell r="AA989">
            <v>41579</v>
          </cell>
          <cell r="AB989">
            <v>41585</v>
          </cell>
          <cell r="AC989">
            <v>41579</v>
          </cell>
          <cell r="AD989">
            <v>41579</v>
          </cell>
          <cell r="AE989">
            <v>41579</v>
          </cell>
          <cell r="AF989">
            <v>41579</v>
          </cell>
          <cell r="AG989">
            <v>41579</v>
          </cell>
          <cell r="AH989">
            <v>41586</v>
          </cell>
          <cell r="AI989">
            <v>41579</v>
          </cell>
          <cell r="AJ989">
            <v>41568</v>
          </cell>
          <cell r="AK989">
            <v>41579</v>
          </cell>
          <cell r="AL989">
            <v>41579</v>
          </cell>
          <cell r="AM989">
            <v>41548</v>
          </cell>
          <cell r="AN989">
            <v>41585</v>
          </cell>
          <cell r="AO989">
            <v>41575</v>
          </cell>
          <cell r="BL989">
            <v>41579</v>
          </cell>
          <cell r="BM989">
            <v>41579</v>
          </cell>
          <cell r="BN989">
            <v>41589</v>
          </cell>
          <cell r="BO989">
            <v>41579</v>
          </cell>
          <cell r="BP989">
            <v>41579</v>
          </cell>
          <cell r="BQ989">
            <v>41579</v>
          </cell>
          <cell r="BR989">
            <v>41578</v>
          </cell>
          <cell r="BS989">
            <v>41579</v>
          </cell>
          <cell r="BT989">
            <v>41579</v>
          </cell>
          <cell r="BU989">
            <v>41579</v>
          </cell>
          <cell r="BV989">
            <v>41579</v>
          </cell>
          <cell r="BW989">
            <v>41579</v>
          </cell>
          <cell r="BX989">
            <v>41589</v>
          </cell>
          <cell r="BY989">
            <v>41579</v>
          </cell>
          <cell r="BZ989">
            <v>41589</v>
          </cell>
          <cell r="CA989">
            <v>41579</v>
          </cell>
          <cell r="CB989">
            <v>41579</v>
          </cell>
          <cell r="CC989">
            <v>41579</v>
          </cell>
          <cell r="CD989">
            <v>41578</v>
          </cell>
          <cell r="CE989">
            <v>41589</v>
          </cell>
        </row>
        <row r="990">
          <cell r="V990">
            <v>41578</v>
          </cell>
          <cell r="W990">
            <v>41578</v>
          </cell>
          <cell r="X990">
            <v>41549</v>
          </cell>
          <cell r="Y990">
            <v>41578</v>
          </cell>
          <cell r="Z990">
            <v>41578</v>
          </cell>
          <cell r="AA990">
            <v>41578</v>
          </cell>
          <cell r="AB990">
            <v>41584</v>
          </cell>
          <cell r="AC990">
            <v>41578</v>
          </cell>
          <cell r="AD990">
            <v>41578</v>
          </cell>
          <cell r="AE990">
            <v>41578</v>
          </cell>
          <cell r="AF990">
            <v>41578</v>
          </cell>
          <cell r="AG990">
            <v>41578</v>
          </cell>
          <cell r="AH990">
            <v>41585</v>
          </cell>
          <cell r="AI990">
            <v>41578</v>
          </cell>
          <cell r="AJ990">
            <v>41565</v>
          </cell>
          <cell r="AK990">
            <v>41578</v>
          </cell>
          <cell r="AL990">
            <v>41578</v>
          </cell>
          <cell r="AM990">
            <v>41547</v>
          </cell>
          <cell r="AN990">
            <v>41584</v>
          </cell>
          <cell r="AO990">
            <v>41572</v>
          </cell>
          <cell r="BL990">
            <v>41578</v>
          </cell>
          <cell r="BM990">
            <v>41578</v>
          </cell>
          <cell r="BN990">
            <v>41586</v>
          </cell>
          <cell r="BO990">
            <v>41578</v>
          </cell>
          <cell r="BP990">
            <v>41578</v>
          </cell>
          <cell r="BQ990">
            <v>41578</v>
          </cell>
          <cell r="BR990">
            <v>41577</v>
          </cell>
          <cell r="BS990">
            <v>41578</v>
          </cell>
          <cell r="BT990">
            <v>41578</v>
          </cell>
          <cell r="BU990">
            <v>41578</v>
          </cell>
          <cell r="BV990">
            <v>41578</v>
          </cell>
          <cell r="BW990">
            <v>41578</v>
          </cell>
          <cell r="BX990">
            <v>41586</v>
          </cell>
          <cell r="BY990">
            <v>41578</v>
          </cell>
          <cell r="BZ990">
            <v>41586</v>
          </cell>
          <cell r="CA990">
            <v>41578</v>
          </cell>
          <cell r="CB990">
            <v>41578</v>
          </cell>
          <cell r="CC990">
            <v>41578</v>
          </cell>
          <cell r="CD990">
            <v>41577</v>
          </cell>
          <cell r="CE990">
            <v>41586</v>
          </cell>
        </row>
        <row r="991">
          <cell r="V991">
            <v>41577</v>
          </cell>
          <cell r="W991">
            <v>41577</v>
          </cell>
          <cell r="X991">
            <v>41548</v>
          </cell>
          <cell r="Y991">
            <v>41577</v>
          </cell>
          <cell r="Z991">
            <v>41577</v>
          </cell>
          <cell r="AA991">
            <v>41577</v>
          </cell>
          <cell r="AB991">
            <v>41583</v>
          </cell>
          <cell r="AC991">
            <v>41577</v>
          </cell>
          <cell r="AD991">
            <v>41577</v>
          </cell>
          <cell r="AE991">
            <v>41577</v>
          </cell>
          <cell r="AF991">
            <v>41577</v>
          </cell>
          <cell r="AG991">
            <v>41577</v>
          </cell>
          <cell r="AH991">
            <v>41584</v>
          </cell>
          <cell r="AI991">
            <v>41577</v>
          </cell>
          <cell r="AJ991">
            <v>41564</v>
          </cell>
          <cell r="AK991">
            <v>41577</v>
          </cell>
          <cell r="AL991">
            <v>41577</v>
          </cell>
          <cell r="AM991">
            <v>41544</v>
          </cell>
          <cell r="AN991">
            <v>41583</v>
          </cell>
          <cell r="AO991">
            <v>41571</v>
          </cell>
          <cell r="BL991">
            <v>41577</v>
          </cell>
          <cell r="BM991">
            <v>41577</v>
          </cell>
          <cell r="BN991">
            <v>41585</v>
          </cell>
          <cell r="BO991">
            <v>41577</v>
          </cell>
          <cell r="BP991">
            <v>41577</v>
          </cell>
          <cell r="BQ991">
            <v>41577</v>
          </cell>
          <cell r="BR991">
            <v>41576</v>
          </cell>
          <cell r="BS991">
            <v>41577</v>
          </cell>
          <cell r="BT991">
            <v>41577</v>
          </cell>
          <cell r="BU991">
            <v>41577</v>
          </cell>
          <cell r="BV991">
            <v>41577</v>
          </cell>
          <cell r="BW991">
            <v>41577</v>
          </cell>
          <cell r="BX991">
            <v>41585</v>
          </cell>
          <cell r="BY991">
            <v>41577</v>
          </cell>
          <cell r="BZ991">
            <v>41585</v>
          </cell>
          <cell r="CA991">
            <v>41577</v>
          </cell>
          <cell r="CB991">
            <v>41577</v>
          </cell>
          <cell r="CC991">
            <v>41577</v>
          </cell>
          <cell r="CD991">
            <v>41576</v>
          </cell>
          <cell r="CE991">
            <v>41585</v>
          </cell>
        </row>
        <row r="992">
          <cell r="V992">
            <v>41576</v>
          </cell>
          <cell r="W992">
            <v>41576</v>
          </cell>
          <cell r="X992">
            <v>41547</v>
          </cell>
          <cell r="Y992">
            <v>41576</v>
          </cell>
          <cell r="Z992">
            <v>41576</v>
          </cell>
          <cell r="AA992">
            <v>41576</v>
          </cell>
          <cell r="AB992">
            <v>41582</v>
          </cell>
          <cell r="AC992">
            <v>41576</v>
          </cell>
          <cell r="AD992">
            <v>41576</v>
          </cell>
          <cell r="AE992">
            <v>41576</v>
          </cell>
          <cell r="AF992">
            <v>41576</v>
          </cell>
          <cell r="AG992">
            <v>41576</v>
          </cell>
          <cell r="AH992">
            <v>41583</v>
          </cell>
          <cell r="AI992">
            <v>41576</v>
          </cell>
          <cell r="AJ992">
            <v>41563</v>
          </cell>
          <cell r="AK992">
            <v>41576</v>
          </cell>
          <cell r="AL992">
            <v>41576</v>
          </cell>
          <cell r="AM992">
            <v>41543</v>
          </cell>
          <cell r="AN992">
            <v>41582</v>
          </cell>
          <cell r="AO992">
            <v>41570</v>
          </cell>
          <cell r="BL992">
            <v>41576</v>
          </cell>
          <cell r="BM992">
            <v>41576</v>
          </cell>
          <cell r="BN992">
            <v>41584</v>
          </cell>
          <cell r="BO992">
            <v>41576</v>
          </cell>
          <cell r="BP992">
            <v>41576</v>
          </cell>
          <cell r="BQ992">
            <v>41576</v>
          </cell>
          <cell r="BR992">
            <v>41575</v>
          </cell>
          <cell r="BS992">
            <v>41576</v>
          </cell>
          <cell r="BT992">
            <v>41576</v>
          </cell>
          <cell r="BU992">
            <v>41576</v>
          </cell>
          <cell r="BV992">
            <v>41576</v>
          </cell>
          <cell r="BW992">
            <v>41576</v>
          </cell>
          <cell r="BX992">
            <v>41584</v>
          </cell>
          <cell r="BY992">
            <v>41576</v>
          </cell>
          <cell r="BZ992">
            <v>41584</v>
          </cell>
          <cell r="CA992">
            <v>41576</v>
          </cell>
          <cell r="CB992">
            <v>41576</v>
          </cell>
          <cell r="CC992">
            <v>41576</v>
          </cell>
          <cell r="CD992">
            <v>41575</v>
          </cell>
          <cell r="CE992">
            <v>41584</v>
          </cell>
        </row>
        <row r="993">
          <cell r="V993">
            <v>41575</v>
          </cell>
          <cell r="W993">
            <v>41575</v>
          </cell>
          <cell r="X993">
            <v>41544</v>
          </cell>
          <cell r="Y993">
            <v>41575</v>
          </cell>
          <cell r="Z993">
            <v>41575</v>
          </cell>
          <cell r="AA993">
            <v>41575</v>
          </cell>
          <cell r="AB993">
            <v>41579</v>
          </cell>
          <cell r="AC993">
            <v>41575</v>
          </cell>
          <cell r="AD993">
            <v>41575</v>
          </cell>
          <cell r="AE993">
            <v>41575</v>
          </cell>
          <cell r="AF993">
            <v>41575</v>
          </cell>
          <cell r="AG993">
            <v>41575</v>
          </cell>
          <cell r="AH993">
            <v>41582</v>
          </cell>
          <cell r="AI993">
            <v>41575</v>
          </cell>
          <cell r="AJ993">
            <v>41562</v>
          </cell>
          <cell r="AK993">
            <v>41575</v>
          </cell>
          <cell r="AL993">
            <v>41575</v>
          </cell>
          <cell r="AM993">
            <v>41542</v>
          </cell>
          <cell r="AN993">
            <v>41579</v>
          </cell>
          <cell r="AO993">
            <v>41569</v>
          </cell>
          <cell r="BL993">
            <v>41575</v>
          </cell>
          <cell r="BM993">
            <v>41575</v>
          </cell>
          <cell r="BN993">
            <v>41583</v>
          </cell>
          <cell r="BO993">
            <v>41575</v>
          </cell>
          <cell r="BP993">
            <v>41575</v>
          </cell>
          <cell r="BQ993">
            <v>41575</v>
          </cell>
          <cell r="BR993">
            <v>41572</v>
          </cell>
          <cell r="BS993">
            <v>41575</v>
          </cell>
          <cell r="BT993">
            <v>41575</v>
          </cell>
          <cell r="BU993">
            <v>41575</v>
          </cell>
          <cell r="BV993">
            <v>41575</v>
          </cell>
          <cell r="BW993">
            <v>41575</v>
          </cell>
          <cell r="BX993">
            <v>41583</v>
          </cell>
          <cell r="BY993">
            <v>41575</v>
          </cell>
          <cell r="BZ993">
            <v>41583</v>
          </cell>
          <cell r="CA993">
            <v>41575</v>
          </cell>
          <cell r="CB993">
            <v>41575</v>
          </cell>
          <cell r="CC993">
            <v>41575</v>
          </cell>
          <cell r="CD993">
            <v>41572</v>
          </cell>
          <cell r="CE993">
            <v>41583</v>
          </cell>
        </row>
        <row r="994">
          <cell r="V994">
            <v>41572</v>
          </cell>
          <cell r="W994">
            <v>41572</v>
          </cell>
          <cell r="X994">
            <v>41543</v>
          </cell>
          <cell r="Y994">
            <v>41572</v>
          </cell>
          <cell r="Z994">
            <v>41572</v>
          </cell>
          <cell r="AA994">
            <v>41572</v>
          </cell>
          <cell r="AB994">
            <v>41578</v>
          </cell>
          <cell r="AC994">
            <v>41572</v>
          </cell>
          <cell r="AD994">
            <v>41572</v>
          </cell>
          <cell r="AE994">
            <v>41572</v>
          </cell>
          <cell r="AF994">
            <v>41572</v>
          </cell>
          <cell r="AG994">
            <v>41572</v>
          </cell>
          <cell r="AH994">
            <v>41579</v>
          </cell>
          <cell r="AI994">
            <v>41572</v>
          </cell>
          <cell r="AJ994">
            <v>41561</v>
          </cell>
          <cell r="AK994">
            <v>41572</v>
          </cell>
          <cell r="AL994">
            <v>41572</v>
          </cell>
          <cell r="AM994">
            <v>41541</v>
          </cell>
          <cell r="AN994">
            <v>41578</v>
          </cell>
          <cell r="AO994">
            <v>41568</v>
          </cell>
          <cell r="BL994">
            <v>41572</v>
          </cell>
          <cell r="BM994">
            <v>41572</v>
          </cell>
          <cell r="BN994">
            <v>41582</v>
          </cell>
          <cell r="BO994">
            <v>41572</v>
          </cell>
          <cell r="BP994">
            <v>41572</v>
          </cell>
          <cell r="BQ994">
            <v>41572</v>
          </cell>
          <cell r="BR994">
            <v>41571</v>
          </cell>
          <cell r="BS994">
            <v>41572</v>
          </cell>
          <cell r="BT994">
            <v>41572</v>
          </cell>
          <cell r="BU994">
            <v>41572</v>
          </cell>
          <cell r="BV994">
            <v>41572</v>
          </cell>
          <cell r="BW994">
            <v>41572</v>
          </cell>
          <cell r="BX994">
            <v>41582</v>
          </cell>
          <cell r="BY994">
            <v>41572</v>
          </cell>
          <cell r="BZ994">
            <v>41582</v>
          </cell>
          <cell r="CA994">
            <v>41572</v>
          </cell>
          <cell r="CB994">
            <v>41572</v>
          </cell>
          <cell r="CC994">
            <v>41572</v>
          </cell>
          <cell r="CD994">
            <v>41571</v>
          </cell>
          <cell r="CE994">
            <v>41582</v>
          </cell>
        </row>
        <row r="995">
          <cell r="V995">
            <v>41571</v>
          </cell>
          <cell r="W995">
            <v>41571</v>
          </cell>
          <cell r="X995">
            <v>41542</v>
          </cell>
          <cell r="Y995">
            <v>41571</v>
          </cell>
          <cell r="Z995">
            <v>41571</v>
          </cell>
          <cell r="AA995">
            <v>41571</v>
          </cell>
          <cell r="AB995">
            <v>41577</v>
          </cell>
          <cell r="AC995">
            <v>41571</v>
          </cell>
          <cell r="AD995">
            <v>41571</v>
          </cell>
          <cell r="AE995">
            <v>41571</v>
          </cell>
          <cell r="AF995">
            <v>41571</v>
          </cell>
          <cell r="AG995">
            <v>41571</v>
          </cell>
          <cell r="AH995">
            <v>41578</v>
          </cell>
          <cell r="AI995">
            <v>41571</v>
          </cell>
          <cell r="AJ995">
            <v>41558</v>
          </cell>
          <cell r="AK995">
            <v>41571</v>
          </cell>
          <cell r="AL995">
            <v>41571</v>
          </cell>
          <cell r="AM995">
            <v>41540</v>
          </cell>
          <cell r="AN995">
            <v>41577</v>
          </cell>
          <cell r="AO995">
            <v>41565</v>
          </cell>
          <cell r="BL995">
            <v>41571</v>
          </cell>
          <cell r="BM995">
            <v>41571</v>
          </cell>
          <cell r="BN995">
            <v>41579</v>
          </cell>
          <cell r="BO995">
            <v>41571</v>
          </cell>
          <cell r="BP995">
            <v>41571</v>
          </cell>
          <cell r="BQ995">
            <v>41571</v>
          </cell>
          <cell r="BR995">
            <v>41570</v>
          </cell>
          <cell r="BS995">
            <v>41571</v>
          </cell>
          <cell r="BT995">
            <v>41571</v>
          </cell>
          <cell r="BU995">
            <v>41571</v>
          </cell>
          <cell r="BV995">
            <v>41571</v>
          </cell>
          <cell r="BW995">
            <v>41571</v>
          </cell>
          <cell r="BX995">
            <v>41579</v>
          </cell>
          <cell r="BY995">
            <v>41571</v>
          </cell>
          <cell r="BZ995">
            <v>41579</v>
          </cell>
          <cell r="CA995">
            <v>41571</v>
          </cell>
          <cell r="CB995">
            <v>41571</v>
          </cell>
          <cell r="CC995">
            <v>41571</v>
          </cell>
          <cell r="CD995">
            <v>41570</v>
          </cell>
          <cell r="CE995">
            <v>41579</v>
          </cell>
        </row>
        <row r="996">
          <cell r="V996">
            <v>41570</v>
          </cell>
          <cell r="W996">
            <v>41570</v>
          </cell>
          <cell r="X996">
            <v>41541</v>
          </cell>
          <cell r="Y996">
            <v>41570</v>
          </cell>
          <cell r="Z996">
            <v>41570</v>
          </cell>
          <cell r="AA996">
            <v>41570</v>
          </cell>
          <cell r="AB996">
            <v>41576</v>
          </cell>
          <cell r="AC996">
            <v>41570</v>
          </cell>
          <cell r="AD996">
            <v>41570</v>
          </cell>
          <cell r="AE996">
            <v>41570</v>
          </cell>
          <cell r="AF996">
            <v>41570</v>
          </cell>
          <cell r="AG996">
            <v>41570</v>
          </cell>
          <cell r="AH996">
            <v>41577</v>
          </cell>
          <cell r="AI996">
            <v>41570</v>
          </cell>
          <cell r="AJ996">
            <v>41557</v>
          </cell>
          <cell r="AK996">
            <v>41570</v>
          </cell>
          <cell r="AL996">
            <v>41570</v>
          </cell>
          <cell r="AM996">
            <v>41537</v>
          </cell>
          <cell r="AN996">
            <v>41576</v>
          </cell>
          <cell r="AO996">
            <v>41564</v>
          </cell>
          <cell r="BL996">
            <v>41570</v>
          </cell>
          <cell r="BM996">
            <v>41570</v>
          </cell>
          <cell r="BN996">
            <v>41578</v>
          </cell>
          <cell r="BO996">
            <v>41570</v>
          </cell>
          <cell r="BP996">
            <v>41570</v>
          </cell>
          <cell r="BQ996">
            <v>41570</v>
          </cell>
          <cell r="BR996">
            <v>41569</v>
          </cell>
          <cell r="BS996">
            <v>41570</v>
          </cell>
          <cell r="BT996">
            <v>41570</v>
          </cell>
          <cell r="BU996">
            <v>41570</v>
          </cell>
          <cell r="BV996">
            <v>41570</v>
          </cell>
          <cell r="BW996">
            <v>41570</v>
          </cell>
          <cell r="BX996">
            <v>41578</v>
          </cell>
          <cell r="BY996">
            <v>41570</v>
          </cell>
          <cell r="BZ996">
            <v>41578</v>
          </cell>
          <cell r="CA996">
            <v>41570</v>
          </cell>
          <cell r="CB996">
            <v>41570</v>
          </cell>
          <cell r="CC996">
            <v>41570</v>
          </cell>
          <cell r="CD996">
            <v>41569</v>
          </cell>
          <cell r="CE996">
            <v>41578</v>
          </cell>
        </row>
        <row r="997">
          <cell r="V997">
            <v>41569</v>
          </cell>
          <cell r="W997">
            <v>41569</v>
          </cell>
          <cell r="X997">
            <v>41540</v>
          </cell>
          <cell r="Y997">
            <v>41569</v>
          </cell>
          <cell r="Z997">
            <v>41569</v>
          </cell>
          <cell r="AA997">
            <v>41569</v>
          </cell>
          <cell r="AB997">
            <v>41575</v>
          </cell>
          <cell r="AC997">
            <v>41569</v>
          </cell>
          <cell r="AD997">
            <v>41569</v>
          </cell>
          <cell r="AE997">
            <v>41569</v>
          </cell>
          <cell r="AF997">
            <v>41569</v>
          </cell>
          <cell r="AG997">
            <v>41569</v>
          </cell>
          <cell r="AH997">
            <v>41576</v>
          </cell>
          <cell r="AI997">
            <v>41569</v>
          </cell>
          <cell r="AJ997">
            <v>41556</v>
          </cell>
          <cell r="AK997">
            <v>41569</v>
          </cell>
          <cell r="AL997">
            <v>41569</v>
          </cell>
          <cell r="AM997">
            <v>41536</v>
          </cell>
          <cell r="AN997">
            <v>41575</v>
          </cell>
          <cell r="AO997">
            <v>41563</v>
          </cell>
          <cell r="BL997">
            <v>41569</v>
          </cell>
          <cell r="BM997">
            <v>41569</v>
          </cell>
          <cell r="BN997">
            <v>41577</v>
          </cell>
          <cell r="BO997">
            <v>41569</v>
          </cell>
          <cell r="BP997">
            <v>41569</v>
          </cell>
          <cell r="BQ997">
            <v>41569</v>
          </cell>
          <cell r="BR997">
            <v>41568</v>
          </cell>
          <cell r="BS997">
            <v>41569</v>
          </cell>
          <cell r="BT997">
            <v>41569</v>
          </cell>
          <cell r="BU997">
            <v>41569</v>
          </cell>
          <cell r="BV997">
            <v>41569</v>
          </cell>
          <cell r="BW997">
            <v>41569</v>
          </cell>
          <cell r="BX997">
            <v>41577</v>
          </cell>
          <cell r="BY997">
            <v>41569</v>
          </cell>
          <cell r="BZ997">
            <v>41577</v>
          </cell>
          <cell r="CA997">
            <v>41569</v>
          </cell>
          <cell r="CB997">
            <v>41569</v>
          </cell>
          <cell r="CC997">
            <v>41569</v>
          </cell>
          <cell r="CD997">
            <v>41568</v>
          </cell>
          <cell r="CE997">
            <v>41577</v>
          </cell>
        </row>
        <row r="998">
          <cell r="V998">
            <v>41568</v>
          </cell>
          <cell r="W998">
            <v>41568</v>
          </cell>
          <cell r="X998">
            <v>41537</v>
          </cell>
          <cell r="Y998">
            <v>41568</v>
          </cell>
          <cell r="Z998">
            <v>41568</v>
          </cell>
          <cell r="AA998">
            <v>41568</v>
          </cell>
          <cell r="AB998">
            <v>41572</v>
          </cell>
          <cell r="AC998">
            <v>41568</v>
          </cell>
          <cell r="AD998">
            <v>41568</v>
          </cell>
          <cell r="AE998">
            <v>41568</v>
          </cell>
          <cell r="AF998">
            <v>41568</v>
          </cell>
          <cell r="AG998">
            <v>41568</v>
          </cell>
          <cell r="AH998">
            <v>41575</v>
          </cell>
          <cell r="AI998">
            <v>41568</v>
          </cell>
          <cell r="AJ998">
            <v>41555</v>
          </cell>
          <cell r="AK998">
            <v>41568</v>
          </cell>
          <cell r="AL998">
            <v>41568</v>
          </cell>
          <cell r="AM998">
            <v>41535</v>
          </cell>
          <cell r="AN998">
            <v>41572</v>
          </cell>
          <cell r="AO998">
            <v>41562</v>
          </cell>
          <cell r="BL998">
            <v>41568</v>
          </cell>
          <cell r="BM998">
            <v>41568</v>
          </cell>
          <cell r="BN998">
            <v>41576</v>
          </cell>
          <cell r="BO998">
            <v>41568</v>
          </cell>
          <cell r="BP998">
            <v>41568</v>
          </cell>
          <cell r="BQ998">
            <v>41568</v>
          </cell>
          <cell r="BR998">
            <v>41565</v>
          </cell>
          <cell r="BS998">
            <v>41568</v>
          </cell>
          <cell r="BT998">
            <v>41568</v>
          </cell>
          <cell r="BU998">
            <v>41568</v>
          </cell>
          <cell r="BV998">
            <v>41568</v>
          </cell>
          <cell r="BW998">
            <v>41568</v>
          </cell>
          <cell r="BX998">
            <v>41576</v>
          </cell>
          <cell r="BY998">
            <v>41568</v>
          </cell>
          <cell r="BZ998">
            <v>41576</v>
          </cell>
          <cell r="CA998">
            <v>41568</v>
          </cell>
          <cell r="CB998">
            <v>41568</v>
          </cell>
          <cell r="CC998">
            <v>41568</v>
          </cell>
          <cell r="CD998">
            <v>41565</v>
          </cell>
          <cell r="CE998">
            <v>41576</v>
          </cell>
        </row>
        <row r="999">
          <cell r="V999">
            <v>41565</v>
          </cell>
          <cell r="W999">
            <v>41565</v>
          </cell>
          <cell r="X999">
            <v>41536</v>
          </cell>
          <cell r="Y999">
            <v>41565</v>
          </cell>
          <cell r="Z999">
            <v>41565</v>
          </cell>
          <cell r="AA999">
            <v>41565</v>
          </cell>
          <cell r="AB999">
            <v>41571</v>
          </cell>
          <cell r="AC999">
            <v>41565</v>
          </cell>
          <cell r="AD999">
            <v>41565</v>
          </cell>
          <cell r="AE999">
            <v>41565</v>
          </cell>
          <cell r="AF999">
            <v>41565</v>
          </cell>
          <cell r="AG999">
            <v>41565</v>
          </cell>
          <cell r="AH999">
            <v>41572</v>
          </cell>
          <cell r="AI999">
            <v>41565</v>
          </cell>
          <cell r="AJ999">
            <v>41554</v>
          </cell>
          <cell r="AK999">
            <v>41565</v>
          </cell>
          <cell r="AL999">
            <v>41565</v>
          </cell>
          <cell r="AM999">
            <v>41534</v>
          </cell>
          <cell r="AN999">
            <v>41571</v>
          </cell>
          <cell r="AO999">
            <v>41561</v>
          </cell>
          <cell r="BL999">
            <v>41565</v>
          </cell>
          <cell r="BM999">
            <v>41565</v>
          </cell>
          <cell r="BN999">
            <v>41575</v>
          </cell>
          <cell r="BO999">
            <v>41565</v>
          </cell>
          <cell r="BP999">
            <v>41565</v>
          </cell>
          <cell r="BQ999">
            <v>41565</v>
          </cell>
          <cell r="BR999">
            <v>41564</v>
          </cell>
          <cell r="BS999">
            <v>41565</v>
          </cell>
          <cell r="BT999">
            <v>41565</v>
          </cell>
          <cell r="BU999">
            <v>41565</v>
          </cell>
          <cell r="BV999">
            <v>41565</v>
          </cell>
          <cell r="BW999">
            <v>41565</v>
          </cell>
          <cell r="BX999">
            <v>41575</v>
          </cell>
          <cell r="BY999">
            <v>41565</v>
          </cell>
          <cell r="BZ999">
            <v>41575</v>
          </cell>
          <cell r="CA999">
            <v>41565</v>
          </cell>
          <cell r="CB999">
            <v>41565</v>
          </cell>
          <cell r="CC999">
            <v>41565</v>
          </cell>
          <cell r="CD999">
            <v>41564</v>
          </cell>
          <cell r="CE999">
            <v>41575</v>
          </cell>
        </row>
        <row r="1000">
          <cell r="V1000">
            <v>41564</v>
          </cell>
          <cell r="W1000">
            <v>41564</v>
          </cell>
          <cell r="X1000">
            <v>41535</v>
          </cell>
          <cell r="Y1000">
            <v>41564</v>
          </cell>
          <cell r="Z1000">
            <v>41564</v>
          </cell>
          <cell r="AA1000">
            <v>41564</v>
          </cell>
          <cell r="AB1000">
            <v>41570</v>
          </cell>
          <cell r="AC1000">
            <v>41564</v>
          </cell>
          <cell r="AD1000">
            <v>41564</v>
          </cell>
          <cell r="AE1000">
            <v>41564</v>
          </cell>
          <cell r="AF1000">
            <v>41564</v>
          </cell>
          <cell r="AG1000">
            <v>41564</v>
          </cell>
          <cell r="AH1000">
            <v>41571</v>
          </cell>
          <cell r="AI1000">
            <v>41564</v>
          </cell>
          <cell r="AJ1000">
            <v>41551</v>
          </cell>
          <cell r="AK1000">
            <v>41564</v>
          </cell>
          <cell r="AL1000">
            <v>41564</v>
          </cell>
          <cell r="AM1000">
            <v>41533</v>
          </cell>
          <cell r="AN1000">
            <v>41570</v>
          </cell>
          <cell r="AO1000">
            <v>41558</v>
          </cell>
          <cell r="BL1000">
            <v>41564</v>
          </cell>
          <cell r="BM1000">
            <v>41564</v>
          </cell>
          <cell r="BN1000">
            <v>41572</v>
          </cell>
          <cell r="BO1000">
            <v>41564</v>
          </cell>
          <cell r="BP1000">
            <v>41564</v>
          </cell>
          <cell r="BQ1000">
            <v>41564</v>
          </cell>
          <cell r="BR1000">
            <v>41563</v>
          </cell>
          <cell r="BS1000">
            <v>41564</v>
          </cell>
          <cell r="BT1000">
            <v>41564</v>
          </cell>
          <cell r="BU1000">
            <v>41564</v>
          </cell>
          <cell r="BV1000">
            <v>41564</v>
          </cell>
          <cell r="BW1000">
            <v>41564</v>
          </cell>
          <cell r="BX1000">
            <v>41572</v>
          </cell>
          <cell r="BY1000">
            <v>41564</v>
          </cell>
          <cell r="BZ1000">
            <v>41572</v>
          </cell>
          <cell r="CA1000">
            <v>41564</v>
          </cell>
          <cell r="CB1000">
            <v>41564</v>
          </cell>
          <cell r="CC1000">
            <v>41564</v>
          </cell>
          <cell r="CD1000">
            <v>41563</v>
          </cell>
          <cell r="CE1000">
            <v>41572</v>
          </cell>
        </row>
        <row r="1001">
          <cell r="V1001">
            <v>41563</v>
          </cell>
          <cell r="W1001">
            <v>41563</v>
          </cell>
          <cell r="X1001">
            <v>41534</v>
          </cell>
          <cell r="Y1001">
            <v>41563</v>
          </cell>
          <cell r="Z1001">
            <v>41563</v>
          </cell>
          <cell r="AA1001">
            <v>41563</v>
          </cell>
          <cell r="AB1001">
            <v>41569</v>
          </cell>
          <cell r="AC1001">
            <v>41563</v>
          </cell>
          <cell r="AD1001">
            <v>41563</v>
          </cell>
          <cell r="AE1001">
            <v>41563</v>
          </cell>
          <cell r="AF1001">
            <v>41563</v>
          </cell>
          <cell r="AG1001">
            <v>41563</v>
          </cell>
          <cell r="AH1001">
            <v>41570</v>
          </cell>
          <cell r="AI1001">
            <v>41563</v>
          </cell>
          <cell r="AJ1001">
            <v>41550</v>
          </cell>
          <cell r="AK1001">
            <v>41563</v>
          </cell>
          <cell r="AL1001">
            <v>41563</v>
          </cell>
          <cell r="AM1001">
            <v>41530</v>
          </cell>
          <cell r="AN1001">
            <v>41569</v>
          </cell>
          <cell r="AO1001">
            <v>41557</v>
          </cell>
          <cell r="BL1001">
            <v>41563</v>
          </cell>
          <cell r="BM1001">
            <v>41563</v>
          </cell>
          <cell r="BN1001">
            <v>41571</v>
          </cell>
          <cell r="BO1001">
            <v>41563</v>
          </cell>
          <cell r="BP1001">
            <v>41563</v>
          </cell>
          <cell r="BQ1001">
            <v>41563</v>
          </cell>
          <cell r="BR1001">
            <v>41562</v>
          </cell>
          <cell r="BS1001">
            <v>41563</v>
          </cell>
          <cell r="BT1001">
            <v>41563</v>
          </cell>
          <cell r="BU1001">
            <v>41563</v>
          </cell>
          <cell r="BV1001">
            <v>41563</v>
          </cell>
          <cell r="BW1001">
            <v>41563</v>
          </cell>
          <cell r="BX1001">
            <v>41571</v>
          </cell>
          <cell r="BY1001">
            <v>41563</v>
          </cell>
          <cell r="BZ1001">
            <v>41571</v>
          </cell>
          <cell r="CA1001">
            <v>41563</v>
          </cell>
          <cell r="CB1001">
            <v>41563</v>
          </cell>
          <cell r="CC1001">
            <v>41563</v>
          </cell>
          <cell r="CD1001">
            <v>41562</v>
          </cell>
          <cell r="CE1001">
            <v>41571</v>
          </cell>
        </row>
        <row r="1002">
          <cell r="V1002">
            <v>41562</v>
          </cell>
          <cell r="W1002">
            <v>41562</v>
          </cell>
          <cell r="X1002">
            <v>41533</v>
          </cell>
          <cell r="Y1002">
            <v>41562</v>
          </cell>
          <cell r="Z1002">
            <v>41562</v>
          </cell>
          <cell r="AA1002">
            <v>41562</v>
          </cell>
          <cell r="AB1002">
            <v>41568</v>
          </cell>
          <cell r="AC1002">
            <v>41562</v>
          </cell>
          <cell r="AD1002">
            <v>41562</v>
          </cell>
          <cell r="AE1002">
            <v>41562</v>
          </cell>
          <cell r="AF1002">
            <v>41562</v>
          </cell>
          <cell r="AG1002">
            <v>41562</v>
          </cell>
          <cell r="AH1002">
            <v>41569</v>
          </cell>
          <cell r="AI1002">
            <v>41562</v>
          </cell>
          <cell r="AJ1002">
            <v>41549</v>
          </cell>
          <cell r="AK1002">
            <v>41562</v>
          </cell>
          <cell r="AL1002">
            <v>41562</v>
          </cell>
          <cell r="AM1002">
            <v>41529</v>
          </cell>
          <cell r="AN1002">
            <v>41568</v>
          </cell>
          <cell r="AO1002">
            <v>41556</v>
          </cell>
          <cell r="BL1002">
            <v>41562</v>
          </cell>
          <cell r="BM1002">
            <v>41562</v>
          </cell>
          <cell r="BN1002">
            <v>41570</v>
          </cell>
          <cell r="BO1002">
            <v>41562</v>
          </cell>
          <cell r="BP1002">
            <v>41562</v>
          </cell>
          <cell r="BQ1002">
            <v>41562</v>
          </cell>
          <cell r="BR1002">
            <v>41561</v>
          </cell>
          <cell r="BS1002">
            <v>41562</v>
          </cell>
          <cell r="BT1002">
            <v>41562</v>
          </cell>
          <cell r="BU1002">
            <v>41562</v>
          </cell>
          <cell r="BV1002">
            <v>41562</v>
          </cell>
          <cell r="BW1002">
            <v>41562</v>
          </cell>
          <cell r="BX1002">
            <v>41570</v>
          </cell>
          <cell r="BY1002">
            <v>41562</v>
          </cell>
          <cell r="BZ1002">
            <v>41570</v>
          </cell>
          <cell r="CA1002">
            <v>41562</v>
          </cell>
          <cell r="CB1002">
            <v>41562</v>
          </cell>
          <cell r="CC1002">
            <v>41562</v>
          </cell>
          <cell r="CD1002">
            <v>41561</v>
          </cell>
          <cell r="CE1002">
            <v>41570</v>
          </cell>
        </row>
        <row r="1003">
          <cell r="V1003">
            <v>41561</v>
          </cell>
          <cell r="W1003">
            <v>41561</v>
          </cell>
          <cell r="X1003">
            <v>41530</v>
          </cell>
          <cell r="Y1003">
            <v>41561</v>
          </cell>
          <cell r="Z1003">
            <v>41561</v>
          </cell>
          <cell r="AA1003">
            <v>41561</v>
          </cell>
          <cell r="AB1003">
            <v>41565</v>
          </cell>
          <cell r="AC1003">
            <v>41561</v>
          </cell>
          <cell r="AD1003">
            <v>41561</v>
          </cell>
          <cell r="AE1003">
            <v>41561</v>
          </cell>
          <cell r="AF1003">
            <v>41561</v>
          </cell>
          <cell r="AG1003">
            <v>41561</v>
          </cell>
          <cell r="AH1003">
            <v>41568</v>
          </cell>
          <cell r="AI1003">
            <v>41561</v>
          </cell>
          <cell r="AJ1003">
            <v>41548</v>
          </cell>
          <cell r="AK1003">
            <v>41561</v>
          </cell>
          <cell r="AL1003">
            <v>41561</v>
          </cell>
          <cell r="AM1003">
            <v>41528</v>
          </cell>
          <cell r="AN1003">
            <v>41565</v>
          </cell>
          <cell r="AO1003">
            <v>41555</v>
          </cell>
          <cell r="BL1003">
            <v>41561</v>
          </cell>
          <cell r="BM1003">
            <v>41561</v>
          </cell>
          <cell r="BN1003">
            <v>41569</v>
          </cell>
          <cell r="BO1003">
            <v>41561</v>
          </cell>
          <cell r="BP1003">
            <v>41561</v>
          </cell>
          <cell r="BQ1003">
            <v>41561</v>
          </cell>
          <cell r="BR1003">
            <v>41558</v>
          </cell>
          <cell r="BS1003">
            <v>41561</v>
          </cell>
          <cell r="BT1003">
            <v>41561</v>
          </cell>
          <cell r="BU1003">
            <v>41561</v>
          </cell>
          <cell r="BV1003">
            <v>41561</v>
          </cell>
          <cell r="BW1003">
            <v>41561</v>
          </cell>
          <cell r="BX1003">
            <v>41569</v>
          </cell>
          <cell r="BY1003">
            <v>41561</v>
          </cell>
          <cell r="BZ1003">
            <v>41569</v>
          </cell>
          <cell r="CA1003">
            <v>41561</v>
          </cell>
          <cell r="CB1003">
            <v>41561</v>
          </cell>
          <cell r="CC1003">
            <v>41561</v>
          </cell>
          <cell r="CD1003">
            <v>41558</v>
          </cell>
          <cell r="CE1003">
            <v>41569</v>
          </cell>
        </row>
        <row r="1004">
          <cell r="V1004">
            <v>41558</v>
          </cell>
          <cell r="W1004">
            <v>41558</v>
          </cell>
          <cell r="X1004">
            <v>41529</v>
          </cell>
          <cell r="Y1004">
            <v>41558</v>
          </cell>
          <cell r="Z1004">
            <v>41558</v>
          </cell>
          <cell r="AA1004">
            <v>41558</v>
          </cell>
          <cell r="AB1004">
            <v>41564</v>
          </cell>
          <cell r="AC1004">
            <v>41558</v>
          </cell>
          <cell r="AD1004">
            <v>41558</v>
          </cell>
          <cell r="AE1004">
            <v>41558</v>
          </cell>
          <cell r="AF1004">
            <v>41558</v>
          </cell>
          <cell r="AG1004">
            <v>41558</v>
          </cell>
          <cell r="AH1004">
            <v>41565</v>
          </cell>
          <cell r="AI1004">
            <v>41558</v>
          </cell>
          <cell r="AJ1004">
            <v>41547</v>
          </cell>
          <cell r="AK1004">
            <v>41558</v>
          </cell>
          <cell r="AL1004">
            <v>41558</v>
          </cell>
          <cell r="AM1004">
            <v>41527</v>
          </cell>
          <cell r="AN1004">
            <v>41564</v>
          </cell>
          <cell r="AO1004">
            <v>41554</v>
          </cell>
          <cell r="BL1004">
            <v>41558</v>
          </cell>
          <cell r="BM1004">
            <v>41558</v>
          </cell>
          <cell r="BN1004">
            <v>41568</v>
          </cell>
          <cell r="BO1004">
            <v>41558</v>
          </cell>
          <cell r="BP1004">
            <v>41558</v>
          </cell>
          <cell r="BQ1004">
            <v>41558</v>
          </cell>
          <cell r="BR1004">
            <v>41557</v>
          </cell>
          <cell r="BS1004">
            <v>41558</v>
          </cell>
          <cell r="BT1004">
            <v>41558</v>
          </cell>
          <cell r="BU1004">
            <v>41558</v>
          </cell>
          <cell r="BV1004">
            <v>41558</v>
          </cell>
          <cell r="BW1004">
            <v>41558</v>
          </cell>
          <cell r="BX1004">
            <v>41568</v>
          </cell>
          <cell r="BY1004">
            <v>41558</v>
          </cell>
          <cell r="BZ1004">
            <v>41568</v>
          </cell>
          <cell r="CA1004">
            <v>41558</v>
          </cell>
          <cell r="CB1004">
            <v>41558</v>
          </cell>
          <cell r="CC1004">
            <v>41558</v>
          </cell>
          <cell r="CD1004">
            <v>41557</v>
          </cell>
          <cell r="CE1004">
            <v>41568</v>
          </cell>
        </row>
        <row r="1005">
          <cell r="V1005">
            <v>41557</v>
          </cell>
          <cell r="W1005">
            <v>41557</v>
          </cell>
          <cell r="X1005">
            <v>41528</v>
          </cell>
          <cell r="Y1005">
            <v>41557</v>
          </cell>
          <cell r="Z1005">
            <v>41557</v>
          </cell>
          <cell r="AA1005">
            <v>41557</v>
          </cell>
          <cell r="AB1005">
            <v>41563</v>
          </cell>
          <cell r="AC1005">
            <v>41557</v>
          </cell>
          <cell r="AD1005">
            <v>41557</v>
          </cell>
          <cell r="AE1005">
            <v>41557</v>
          </cell>
          <cell r="AF1005">
            <v>41557</v>
          </cell>
          <cell r="AG1005">
            <v>41557</v>
          </cell>
          <cell r="AH1005">
            <v>41564</v>
          </cell>
          <cell r="AI1005">
            <v>41557</v>
          </cell>
          <cell r="AJ1005">
            <v>41544</v>
          </cell>
          <cell r="AK1005">
            <v>41557</v>
          </cell>
          <cell r="AL1005">
            <v>41557</v>
          </cell>
          <cell r="AM1005">
            <v>41523</v>
          </cell>
          <cell r="AN1005">
            <v>41563</v>
          </cell>
          <cell r="AO1005">
            <v>41551</v>
          </cell>
          <cell r="BL1005">
            <v>41557</v>
          </cell>
          <cell r="BM1005">
            <v>41557</v>
          </cell>
          <cell r="BN1005">
            <v>41565</v>
          </cell>
          <cell r="BO1005">
            <v>41557</v>
          </cell>
          <cell r="BP1005">
            <v>41557</v>
          </cell>
          <cell r="BQ1005">
            <v>41557</v>
          </cell>
          <cell r="BR1005">
            <v>41556</v>
          </cell>
          <cell r="BS1005">
            <v>41557</v>
          </cell>
          <cell r="BT1005">
            <v>41557</v>
          </cell>
          <cell r="BU1005">
            <v>41557</v>
          </cell>
          <cell r="BV1005">
            <v>41557</v>
          </cell>
          <cell r="BW1005">
            <v>41557</v>
          </cell>
          <cell r="BX1005">
            <v>41565</v>
          </cell>
          <cell r="BY1005">
            <v>41557</v>
          </cell>
          <cell r="BZ1005">
            <v>41565</v>
          </cell>
          <cell r="CA1005">
            <v>41557</v>
          </cell>
          <cell r="CB1005">
            <v>41557</v>
          </cell>
          <cell r="CC1005">
            <v>41557</v>
          </cell>
          <cell r="CD1005">
            <v>41556</v>
          </cell>
          <cell r="CE1005">
            <v>41565</v>
          </cell>
        </row>
        <row r="1006">
          <cell r="V1006">
            <v>41556</v>
          </cell>
          <cell r="W1006">
            <v>41556</v>
          </cell>
          <cell r="X1006">
            <v>41527</v>
          </cell>
          <cell r="Y1006">
            <v>41556</v>
          </cell>
          <cell r="Z1006">
            <v>41556</v>
          </cell>
          <cell r="AA1006">
            <v>41556</v>
          </cell>
          <cell r="AB1006">
            <v>41562</v>
          </cell>
          <cell r="AC1006">
            <v>41556</v>
          </cell>
          <cell r="AD1006">
            <v>41556</v>
          </cell>
          <cell r="AE1006">
            <v>41556</v>
          </cell>
          <cell r="AF1006">
            <v>41556</v>
          </cell>
          <cell r="AG1006">
            <v>41556</v>
          </cell>
          <cell r="AH1006">
            <v>41563</v>
          </cell>
          <cell r="AI1006">
            <v>41556</v>
          </cell>
          <cell r="AJ1006">
            <v>41543</v>
          </cell>
          <cell r="AK1006">
            <v>41556</v>
          </cell>
          <cell r="AL1006">
            <v>41556</v>
          </cell>
          <cell r="AM1006">
            <v>41522</v>
          </cell>
          <cell r="AN1006">
            <v>41562</v>
          </cell>
          <cell r="AO1006">
            <v>41550</v>
          </cell>
          <cell r="BL1006">
            <v>41556</v>
          </cell>
          <cell r="BM1006">
            <v>41556</v>
          </cell>
          <cell r="BN1006">
            <v>41564</v>
          </cell>
          <cell r="BO1006">
            <v>41556</v>
          </cell>
          <cell r="BP1006">
            <v>41556</v>
          </cell>
          <cell r="BQ1006">
            <v>41556</v>
          </cell>
          <cell r="BR1006">
            <v>41555</v>
          </cell>
          <cell r="BS1006">
            <v>41556</v>
          </cell>
          <cell r="BT1006">
            <v>41556</v>
          </cell>
          <cell r="BU1006">
            <v>41556</v>
          </cell>
          <cell r="BV1006">
            <v>41556</v>
          </cell>
          <cell r="BW1006">
            <v>41556</v>
          </cell>
          <cell r="BX1006">
            <v>41564</v>
          </cell>
          <cell r="BY1006">
            <v>41556</v>
          </cell>
          <cell r="BZ1006">
            <v>41564</v>
          </cell>
          <cell r="CA1006">
            <v>41556</v>
          </cell>
          <cell r="CB1006">
            <v>41556</v>
          </cell>
          <cell r="CC1006">
            <v>41556</v>
          </cell>
          <cell r="CD1006">
            <v>41555</v>
          </cell>
          <cell r="CE1006">
            <v>41564</v>
          </cell>
        </row>
        <row r="1007">
          <cell r="V1007">
            <v>41555</v>
          </cell>
          <cell r="W1007">
            <v>41555</v>
          </cell>
          <cell r="X1007">
            <v>41526</v>
          </cell>
          <cell r="Y1007">
            <v>41555</v>
          </cell>
          <cell r="Z1007">
            <v>41555</v>
          </cell>
          <cell r="AA1007">
            <v>41555</v>
          </cell>
          <cell r="AB1007">
            <v>41561</v>
          </cell>
          <cell r="AC1007">
            <v>41555</v>
          </cell>
          <cell r="AD1007">
            <v>41555</v>
          </cell>
          <cell r="AE1007">
            <v>41555</v>
          </cell>
          <cell r="AF1007">
            <v>41555</v>
          </cell>
          <cell r="AG1007">
            <v>41555</v>
          </cell>
          <cell r="AH1007">
            <v>41562</v>
          </cell>
          <cell r="AI1007">
            <v>41555</v>
          </cell>
          <cell r="AJ1007">
            <v>41542</v>
          </cell>
          <cell r="AK1007">
            <v>41555</v>
          </cell>
          <cell r="AL1007">
            <v>41555</v>
          </cell>
          <cell r="AM1007">
            <v>41521</v>
          </cell>
          <cell r="AN1007">
            <v>41561</v>
          </cell>
          <cell r="AO1007">
            <v>41549</v>
          </cell>
          <cell r="BL1007">
            <v>41555</v>
          </cell>
          <cell r="BM1007">
            <v>41555</v>
          </cell>
          <cell r="BN1007">
            <v>41563</v>
          </cell>
          <cell r="BO1007">
            <v>41555</v>
          </cell>
          <cell r="BP1007">
            <v>41555</v>
          </cell>
          <cell r="BQ1007">
            <v>41555</v>
          </cell>
          <cell r="BR1007">
            <v>41554</v>
          </cell>
          <cell r="BS1007">
            <v>41555</v>
          </cell>
          <cell r="BT1007">
            <v>41555</v>
          </cell>
          <cell r="BU1007">
            <v>41555</v>
          </cell>
          <cell r="BV1007">
            <v>41555</v>
          </cell>
          <cell r="BW1007">
            <v>41555</v>
          </cell>
          <cell r="BX1007">
            <v>41563</v>
          </cell>
          <cell r="BY1007">
            <v>41555</v>
          </cell>
          <cell r="BZ1007">
            <v>41563</v>
          </cell>
          <cell r="CA1007">
            <v>41555</v>
          </cell>
          <cell r="CB1007">
            <v>41555</v>
          </cell>
          <cell r="CC1007">
            <v>41555</v>
          </cell>
          <cell r="CD1007">
            <v>41554</v>
          </cell>
          <cell r="CE1007">
            <v>41563</v>
          </cell>
        </row>
        <row r="1008">
          <cell r="V1008">
            <v>41554</v>
          </cell>
          <cell r="W1008">
            <v>41554</v>
          </cell>
          <cell r="X1008">
            <v>41523</v>
          </cell>
          <cell r="Y1008">
            <v>41554</v>
          </cell>
          <cell r="Z1008">
            <v>41554</v>
          </cell>
          <cell r="AA1008">
            <v>41554</v>
          </cell>
          <cell r="AB1008">
            <v>41558</v>
          </cell>
          <cell r="AC1008">
            <v>41554</v>
          </cell>
          <cell r="AD1008">
            <v>41554</v>
          </cell>
          <cell r="AE1008">
            <v>41554</v>
          </cell>
          <cell r="AF1008">
            <v>41554</v>
          </cell>
          <cell r="AG1008">
            <v>41554</v>
          </cell>
          <cell r="AH1008">
            <v>41561</v>
          </cell>
          <cell r="AI1008">
            <v>41554</v>
          </cell>
          <cell r="AJ1008">
            <v>41541</v>
          </cell>
          <cell r="AK1008">
            <v>41554</v>
          </cell>
          <cell r="AL1008">
            <v>41554</v>
          </cell>
          <cell r="AM1008">
            <v>41520</v>
          </cell>
          <cell r="AN1008">
            <v>41558</v>
          </cell>
          <cell r="AO1008">
            <v>41548</v>
          </cell>
          <cell r="BL1008">
            <v>41554</v>
          </cell>
          <cell r="BM1008">
            <v>41554</v>
          </cell>
          <cell r="BN1008">
            <v>41562</v>
          </cell>
          <cell r="BO1008">
            <v>41554</v>
          </cell>
          <cell r="BP1008">
            <v>41554</v>
          </cell>
          <cell r="BQ1008">
            <v>41554</v>
          </cell>
          <cell r="BR1008">
            <v>41551</v>
          </cell>
          <cell r="BS1008">
            <v>41554</v>
          </cell>
          <cell r="BT1008">
            <v>41554</v>
          </cell>
          <cell r="BU1008">
            <v>41554</v>
          </cell>
          <cell r="BV1008">
            <v>41554</v>
          </cell>
          <cell r="BW1008">
            <v>41554</v>
          </cell>
          <cell r="BX1008">
            <v>41562</v>
          </cell>
          <cell r="BY1008">
            <v>41554</v>
          </cell>
          <cell r="BZ1008">
            <v>41562</v>
          </cell>
          <cell r="CA1008">
            <v>41554</v>
          </cell>
          <cell r="CB1008">
            <v>41554</v>
          </cell>
          <cell r="CC1008">
            <v>41554</v>
          </cell>
          <cell r="CD1008">
            <v>41551</v>
          </cell>
          <cell r="CE1008">
            <v>41562</v>
          </cell>
        </row>
        <row r="1009">
          <cell r="V1009">
            <v>41551</v>
          </cell>
          <cell r="W1009">
            <v>41551</v>
          </cell>
          <cell r="X1009">
            <v>41522</v>
          </cell>
          <cell r="Y1009">
            <v>41551</v>
          </cell>
          <cell r="Z1009">
            <v>41551</v>
          </cell>
          <cell r="AA1009">
            <v>41551</v>
          </cell>
          <cell r="AB1009">
            <v>41557</v>
          </cell>
          <cell r="AC1009">
            <v>41551</v>
          </cell>
          <cell r="AD1009">
            <v>41551</v>
          </cell>
          <cell r="AE1009">
            <v>41551</v>
          </cell>
          <cell r="AF1009">
            <v>41551</v>
          </cell>
          <cell r="AG1009">
            <v>41551</v>
          </cell>
          <cell r="AH1009">
            <v>41558</v>
          </cell>
          <cell r="AI1009">
            <v>41551</v>
          </cell>
          <cell r="AJ1009">
            <v>41540</v>
          </cell>
          <cell r="AK1009">
            <v>41551</v>
          </cell>
          <cell r="AL1009">
            <v>41551</v>
          </cell>
          <cell r="AM1009">
            <v>41519</v>
          </cell>
          <cell r="AN1009">
            <v>41557</v>
          </cell>
          <cell r="AO1009">
            <v>41547</v>
          </cell>
          <cell r="BL1009">
            <v>41551</v>
          </cell>
          <cell r="BM1009">
            <v>41551</v>
          </cell>
          <cell r="BN1009">
            <v>41561</v>
          </cell>
          <cell r="BO1009">
            <v>41551</v>
          </cell>
          <cell r="BP1009">
            <v>41551</v>
          </cell>
          <cell r="BQ1009">
            <v>41551</v>
          </cell>
          <cell r="BR1009">
            <v>41550</v>
          </cell>
          <cell r="BS1009">
            <v>41551</v>
          </cell>
          <cell r="BT1009">
            <v>41551</v>
          </cell>
          <cell r="BU1009">
            <v>41551</v>
          </cell>
          <cell r="BV1009">
            <v>41551</v>
          </cell>
          <cell r="BW1009">
            <v>41551</v>
          </cell>
          <cell r="BX1009">
            <v>41561</v>
          </cell>
          <cell r="BY1009">
            <v>41551</v>
          </cell>
          <cell r="BZ1009">
            <v>41561</v>
          </cell>
          <cell r="CA1009">
            <v>41551</v>
          </cell>
          <cell r="CB1009">
            <v>41551</v>
          </cell>
          <cell r="CC1009">
            <v>41551</v>
          </cell>
          <cell r="CD1009">
            <v>41550</v>
          </cell>
          <cell r="CE1009">
            <v>41561</v>
          </cell>
        </row>
        <row r="1010">
          <cell r="V1010">
            <v>41550</v>
          </cell>
          <cell r="W1010">
            <v>41550</v>
          </cell>
          <cell r="X1010">
            <v>41521</v>
          </cell>
          <cell r="Y1010">
            <v>41550</v>
          </cell>
          <cell r="Z1010">
            <v>41550</v>
          </cell>
          <cell r="AA1010">
            <v>41550</v>
          </cell>
          <cell r="AB1010">
            <v>41556</v>
          </cell>
          <cell r="AC1010">
            <v>41550</v>
          </cell>
          <cell r="AD1010">
            <v>41550</v>
          </cell>
          <cell r="AE1010">
            <v>41550</v>
          </cell>
          <cell r="AF1010">
            <v>41550</v>
          </cell>
          <cell r="AG1010">
            <v>41550</v>
          </cell>
          <cell r="AH1010">
            <v>41557</v>
          </cell>
          <cell r="AI1010">
            <v>41550</v>
          </cell>
          <cell r="AJ1010">
            <v>41537</v>
          </cell>
          <cell r="AK1010">
            <v>41550</v>
          </cell>
          <cell r="AL1010">
            <v>41550</v>
          </cell>
          <cell r="AM1010">
            <v>41516</v>
          </cell>
          <cell r="AN1010">
            <v>41556</v>
          </cell>
          <cell r="AO1010">
            <v>41544</v>
          </cell>
          <cell r="BL1010">
            <v>41550</v>
          </cell>
          <cell r="BM1010">
            <v>41550</v>
          </cell>
          <cell r="BN1010">
            <v>41558</v>
          </cell>
          <cell r="BO1010">
            <v>41550</v>
          </cell>
          <cell r="BP1010">
            <v>41550</v>
          </cell>
          <cell r="BQ1010">
            <v>41550</v>
          </cell>
          <cell r="BR1010">
            <v>41549</v>
          </cell>
          <cell r="BS1010">
            <v>41550</v>
          </cell>
          <cell r="BT1010">
            <v>41550</v>
          </cell>
          <cell r="BU1010">
            <v>41550</v>
          </cell>
          <cell r="BV1010">
            <v>41550</v>
          </cell>
          <cell r="BW1010">
            <v>41550</v>
          </cell>
          <cell r="BX1010">
            <v>41558</v>
          </cell>
          <cell r="BY1010">
            <v>41550</v>
          </cell>
          <cell r="BZ1010">
            <v>41558</v>
          </cell>
          <cell r="CA1010">
            <v>41550</v>
          </cell>
          <cell r="CB1010">
            <v>41550</v>
          </cell>
          <cell r="CC1010">
            <v>41550</v>
          </cell>
          <cell r="CD1010">
            <v>41549</v>
          </cell>
          <cell r="CE1010">
            <v>41558</v>
          </cell>
        </row>
        <row r="1011">
          <cell r="V1011">
            <v>41549</v>
          </cell>
          <cell r="W1011">
            <v>41549</v>
          </cell>
          <cell r="X1011">
            <v>41520</v>
          </cell>
          <cell r="Y1011">
            <v>41549</v>
          </cell>
          <cell r="Z1011">
            <v>41549</v>
          </cell>
          <cell r="AA1011">
            <v>41549</v>
          </cell>
          <cell r="AB1011">
            <v>41555</v>
          </cell>
          <cell r="AC1011">
            <v>41549</v>
          </cell>
          <cell r="AD1011">
            <v>41549</v>
          </cell>
          <cell r="AE1011">
            <v>41549</v>
          </cell>
          <cell r="AF1011">
            <v>41549</v>
          </cell>
          <cell r="AG1011">
            <v>41549</v>
          </cell>
          <cell r="AH1011">
            <v>41556</v>
          </cell>
          <cell r="AI1011">
            <v>41549</v>
          </cell>
          <cell r="AJ1011">
            <v>41536</v>
          </cell>
          <cell r="AK1011">
            <v>41549</v>
          </cell>
          <cell r="AL1011">
            <v>41549</v>
          </cell>
          <cell r="AM1011">
            <v>41515</v>
          </cell>
          <cell r="AN1011">
            <v>41555</v>
          </cell>
          <cell r="AO1011">
            <v>41543</v>
          </cell>
          <cell r="BL1011">
            <v>41549</v>
          </cell>
          <cell r="BM1011">
            <v>41549</v>
          </cell>
          <cell r="BN1011">
            <v>41557</v>
          </cell>
          <cell r="BO1011">
            <v>41549</v>
          </cell>
          <cell r="BP1011">
            <v>41549</v>
          </cell>
          <cell r="BQ1011">
            <v>41549</v>
          </cell>
          <cell r="BR1011">
            <v>41548</v>
          </cell>
          <cell r="BS1011">
            <v>41549</v>
          </cell>
          <cell r="BT1011">
            <v>41549</v>
          </cell>
          <cell r="BU1011">
            <v>41549</v>
          </cell>
          <cell r="BV1011">
            <v>41549</v>
          </cell>
          <cell r="BW1011">
            <v>41549</v>
          </cell>
          <cell r="BX1011">
            <v>41557</v>
          </cell>
          <cell r="BY1011">
            <v>41549</v>
          </cell>
          <cell r="BZ1011">
            <v>41557</v>
          </cell>
          <cell r="CA1011">
            <v>41549</v>
          </cell>
          <cell r="CB1011">
            <v>41549</v>
          </cell>
          <cell r="CC1011">
            <v>41549</v>
          </cell>
          <cell r="CD1011">
            <v>41548</v>
          </cell>
          <cell r="CE1011">
            <v>41557</v>
          </cell>
        </row>
        <row r="1012">
          <cell r="V1012">
            <v>41548</v>
          </cell>
          <cell r="W1012">
            <v>41548</v>
          </cell>
          <cell r="X1012">
            <v>41516</v>
          </cell>
          <cell r="Y1012">
            <v>41548</v>
          </cell>
          <cell r="Z1012">
            <v>41548</v>
          </cell>
          <cell r="AA1012">
            <v>41548</v>
          </cell>
          <cell r="AB1012">
            <v>41554</v>
          </cell>
          <cell r="AC1012">
            <v>41548</v>
          </cell>
          <cell r="AD1012">
            <v>41548</v>
          </cell>
          <cell r="AE1012">
            <v>41548</v>
          </cell>
          <cell r="AF1012">
            <v>41548</v>
          </cell>
          <cell r="AG1012">
            <v>41548</v>
          </cell>
          <cell r="AH1012">
            <v>41555</v>
          </cell>
          <cell r="AI1012">
            <v>41548</v>
          </cell>
          <cell r="AJ1012">
            <v>41535</v>
          </cell>
          <cell r="AK1012">
            <v>41548</v>
          </cell>
          <cell r="AL1012">
            <v>41548</v>
          </cell>
          <cell r="AM1012">
            <v>41514</v>
          </cell>
          <cell r="AN1012">
            <v>41554</v>
          </cell>
          <cell r="AO1012">
            <v>41542</v>
          </cell>
          <cell r="BL1012">
            <v>41548</v>
          </cell>
          <cell r="BM1012">
            <v>41548</v>
          </cell>
          <cell r="BN1012">
            <v>41556</v>
          </cell>
          <cell r="BO1012">
            <v>41548</v>
          </cell>
          <cell r="BP1012">
            <v>41548</v>
          </cell>
          <cell r="BQ1012">
            <v>41548</v>
          </cell>
          <cell r="BR1012">
            <v>41547</v>
          </cell>
          <cell r="BS1012">
            <v>41548</v>
          </cell>
          <cell r="BT1012">
            <v>41548</v>
          </cell>
          <cell r="BU1012">
            <v>41548</v>
          </cell>
          <cell r="BV1012">
            <v>41548</v>
          </cell>
          <cell r="BW1012">
            <v>41548</v>
          </cell>
          <cell r="BX1012">
            <v>41556</v>
          </cell>
          <cell r="BY1012">
            <v>41548</v>
          </cell>
          <cell r="BZ1012">
            <v>41556</v>
          </cell>
          <cell r="CA1012">
            <v>41548</v>
          </cell>
          <cell r="CB1012">
            <v>41548</v>
          </cell>
          <cell r="CC1012">
            <v>41548</v>
          </cell>
          <cell r="CD1012">
            <v>41547</v>
          </cell>
          <cell r="CE1012">
            <v>41556</v>
          </cell>
        </row>
        <row r="1013">
          <cell r="V1013">
            <v>41547</v>
          </cell>
          <cell r="W1013">
            <v>41547</v>
          </cell>
          <cell r="X1013">
            <v>41515</v>
          </cell>
          <cell r="Y1013">
            <v>41547</v>
          </cell>
          <cell r="Z1013">
            <v>41547</v>
          </cell>
          <cell r="AA1013">
            <v>41547</v>
          </cell>
          <cell r="AB1013">
            <v>41551</v>
          </cell>
          <cell r="AC1013">
            <v>41547</v>
          </cell>
          <cell r="AD1013">
            <v>41547</v>
          </cell>
          <cell r="AE1013">
            <v>41547</v>
          </cell>
          <cell r="AF1013">
            <v>41547</v>
          </cell>
          <cell r="AG1013">
            <v>41547</v>
          </cell>
          <cell r="AH1013">
            <v>41554</v>
          </cell>
          <cell r="AI1013">
            <v>41547</v>
          </cell>
          <cell r="AJ1013">
            <v>41534</v>
          </cell>
          <cell r="AK1013">
            <v>41547</v>
          </cell>
          <cell r="AL1013">
            <v>41547</v>
          </cell>
          <cell r="AM1013">
            <v>41513</v>
          </cell>
          <cell r="AN1013">
            <v>41551</v>
          </cell>
          <cell r="AO1013">
            <v>41541</v>
          </cell>
          <cell r="BL1013">
            <v>41547</v>
          </cell>
          <cell r="BM1013">
            <v>41547</v>
          </cell>
          <cell r="BN1013">
            <v>41555</v>
          </cell>
          <cell r="BO1013">
            <v>41547</v>
          </cell>
          <cell r="BP1013">
            <v>41547</v>
          </cell>
          <cell r="BQ1013">
            <v>41547</v>
          </cell>
          <cell r="BR1013">
            <v>41544</v>
          </cell>
          <cell r="BS1013">
            <v>41547</v>
          </cell>
          <cell r="BT1013">
            <v>41547</v>
          </cell>
          <cell r="BU1013">
            <v>41547</v>
          </cell>
          <cell r="BV1013">
            <v>41547</v>
          </cell>
          <cell r="BW1013">
            <v>41547</v>
          </cell>
          <cell r="BX1013">
            <v>41555</v>
          </cell>
          <cell r="BY1013">
            <v>41547</v>
          </cell>
          <cell r="BZ1013">
            <v>41555</v>
          </cell>
          <cell r="CA1013">
            <v>41547</v>
          </cell>
          <cell r="CB1013">
            <v>41547</v>
          </cell>
          <cell r="CC1013">
            <v>41547</v>
          </cell>
          <cell r="CD1013">
            <v>41544</v>
          </cell>
          <cell r="CE1013">
            <v>41555</v>
          </cell>
        </row>
        <row r="1014">
          <cell r="V1014">
            <v>41544</v>
          </cell>
          <cell r="W1014">
            <v>41544</v>
          </cell>
          <cell r="X1014">
            <v>41514</v>
          </cell>
          <cell r="Y1014">
            <v>41544</v>
          </cell>
          <cell r="Z1014">
            <v>41544</v>
          </cell>
          <cell r="AA1014">
            <v>41544</v>
          </cell>
          <cell r="AB1014">
            <v>41550</v>
          </cell>
          <cell r="AC1014">
            <v>41544</v>
          </cell>
          <cell r="AD1014">
            <v>41544</v>
          </cell>
          <cell r="AE1014">
            <v>41544</v>
          </cell>
          <cell r="AF1014">
            <v>41544</v>
          </cell>
          <cell r="AG1014">
            <v>41544</v>
          </cell>
          <cell r="AH1014">
            <v>41551</v>
          </cell>
          <cell r="AI1014">
            <v>41544</v>
          </cell>
          <cell r="AJ1014">
            <v>41533</v>
          </cell>
          <cell r="AK1014">
            <v>41544</v>
          </cell>
          <cell r="AL1014">
            <v>41544</v>
          </cell>
          <cell r="AM1014">
            <v>41512</v>
          </cell>
          <cell r="AN1014">
            <v>41550</v>
          </cell>
          <cell r="AO1014">
            <v>41540</v>
          </cell>
          <cell r="BL1014">
            <v>41544</v>
          </cell>
          <cell r="BM1014">
            <v>41544</v>
          </cell>
          <cell r="BN1014">
            <v>41554</v>
          </cell>
          <cell r="BO1014">
            <v>41544</v>
          </cell>
          <cell r="BP1014">
            <v>41544</v>
          </cell>
          <cell r="BQ1014">
            <v>41544</v>
          </cell>
          <cell r="BR1014">
            <v>41543</v>
          </cell>
          <cell r="BS1014">
            <v>41544</v>
          </cell>
          <cell r="BT1014">
            <v>41544</v>
          </cell>
          <cell r="BU1014">
            <v>41544</v>
          </cell>
          <cell r="BV1014">
            <v>41544</v>
          </cell>
          <cell r="BW1014">
            <v>41544</v>
          </cell>
          <cell r="BX1014">
            <v>41554</v>
          </cell>
          <cell r="BY1014">
            <v>41544</v>
          </cell>
          <cell r="BZ1014">
            <v>41554</v>
          </cell>
          <cell r="CA1014">
            <v>41544</v>
          </cell>
          <cell r="CB1014">
            <v>41544</v>
          </cell>
          <cell r="CC1014">
            <v>41544</v>
          </cell>
          <cell r="CD1014">
            <v>41543</v>
          </cell>
          <cell r="CE1014">
            <v>41554</v>
          </cell>
        </row>
        <row r="1015">
          <cell r="V1015">
            <v>41543</v>
          </cell>
          <cell r="W1015">
            <v>41543</v>
          </cell>
          <cell r="X1015">
            <v>41513</v>
          </cell>
          <cell r="Y1015">
            <v>41543</v>
          </cell>
          <cell r="Z1015">
            <v>41543</v>
          </cell>
          <cell r="AA1015">
            <v>41543</v>
          </cell>
          <cell r="AB1015">
            <v>41549</v>
          </cell>
          <cell r="AC1015">
            <v>41543</v>
          </cell>
          <cell r="AD1015">
            <v>41543</v>
          </cell>
          <cell r="AE1015">
            <v>41543</v>
          </cell>
          <cell r="AF1015">
            <v>41543</v>
          </cell>
          <cell r="AG1015">
            <v>41543</v>
          </cell>
          <cell r="AH1015">
            <v>41550</v>
          </cell>
          <cell r="AI1015">
            <v>41543</v>
          </cell>
          <cell r="AJ1015">
            <v>41530</v>
          </cell>
          <cell r="AK1015">
            <v>41543</v>
          </cell>
          <cell r="AL1015">
            <v>41543</v>
          </cell>
          <cell r="AM1015">
            <v>41509</v>
          </cell>
          <cell r="AN1015">
            <v>41549</v>
          </cell>
          <cell r="AO1015">
            <v>41537</v>
          </cell>
          <cell r="BL1015">
            <v>41543</v>
          </cell>
          <cell r="BM1015">
            <v>41543</v>
          </cell>
          <cell r="BN1015">
            <v>41551</v>
          </cell>
          <cell r="BO1015">
            <v>41543</v>
          </cell>
          <cell r="BP1015">
            <v>41543</v>
          </cell>
          <cell r="BQ1015">
            <v>41543</v>
          </cell>
          <cell r="BR1015">
            <v>41542</v>
          </cell>
          <cell r="BS1015">
            <v>41543</v>
          </cell>
          <cell r="BT1015">
            <v>41543</v>
          </cell>
          <cell r="BU1015">
            <v>41543</v>
          </cell>
          <cell r="BV1015">
            <v>41543</v>
          </cell>
          <cell r="BW1015">
            <v>41543</v>
          </cell>
          <cell r="BX1015">
            <v>41551</v>
          </cell>
          <cell r="BY1015">
            <v>41543</v>
          </cell>
          <cell r="BZ1015">
            <v>41551</v>
          </cell>
          <cell r="CA1015">
            <v>41543</v>
          </cell>
          <cell r="CB1015">
            <v>41543</v>
          </cell>
          <cell r="CC1015">
            <v>41543</v>
          </cell>
          <cell r="CD1015">
            <v>41542</v>
          </cell>
          <cell r="CE1015">
            <v>41551</v>
          </cell>
        </row>
        <row r="1016">
          <cell r="V1016">
            <v>41542</v>
          </cell>
          <cell r="W1016">
            <v>41542</v>
          </cell>
          <cell r="X1016">
            <v>41512</v>
          </cell>
          <cell r="Y1016">
            <v>41542</v>
          </cell>
          <cell r="Z1016">
            <v>41542</v>
          </cell>
          <cell r="AA1016">
            <v>41542</v>
          </cell>
          <cell r="AB1016">
            <v>41548</v>
          </cell>
          <cell r="AC1016">
            <v>41542</v>
          </cell>
          <cell r="AD1016">
            <v>41542</v>
          </cell>
          <cell r="AE1016">
            <v>41542</v>
          </cell>
          <cell r="AF1016">
            <v>41542</v>
          </cell>
          <cell r="AG1016">
            <v>41542</v>
          </cell>
          <cell r="AH1016">
            <v>41549</v>
          </cell>
          <cell r="AI1016">
            <v>41542</v>
          </cell>
          <cell r="AJ1016">
            <v>41529</v>
          </cell>
          <cell r="AK1016">
            <v>41542</v>
          </cell>
          <cell r="AL1016">
            <v>41542</v>
          </cell>
          <cell r="AM1016">
            <v>41508</v>
          </cell>
          <cell r="AN1016">
            <v>41548</v>
          </cell>
          <cell r="AO1016">
            <v>41536</v>
          </cell>
          <cell r="BL1016">
            <v>41542</v>
          </cell>
          <cell r="BM1016">
            <v>41542</v>
          </cell>
          <cell r="BN1016">
            <v>41550</v>
          </cell>
          <cell r="BO1016">
            <v>41542</v>
          </cell>
          <cell r="BP1016">
            <v>41542</v>
          </cell>
          <cell r="BQ1016">
            <v>41542</v>
          </cell>
          <cell r="BR1016">
            <v>41541</v>
          </cell>
          <cell r="BS1016">
            <v>41542</v>
          </cell>
          <cell r="BT1016">
            <v>41542</v>
          </cell>
          <cell r="BU1016">
            <v>41542</v>
          </cell>
          <cell r="BV1016">
            <v>41542</v>
          </cell>
          <cell r="BW1016">
            <v>41542</v>
          </cell>
          <cell r="BX1016">
            <v>41550</v>
          </cell>
          <cell r="BY1016">
            <v>41542</v>
          </cell>
          <cell r="BZ1016">
            <v>41550</v>
          </cell>
          <cell r="CA1016">
            <v>41542</v>
          </cell>
          <cell r="CB1016">
            <v>41542</v>
          </cell>
          <cell r="CC1016">
            <v>41542</v>
          </cell>
          <cell r="CD1016">
            <v>41541</v>
          </cell>
          <cell r="CE1016">
            <v>41550</v>
          </cell>
        </row>
        <row r="1017">
          <cell r="V1017">
            <v>41541</v>
          </cell>
          <cell r="W1017">
            <v>41541</v>
          </cell>
          <cell r="X1017">
            <v>41509</v>
          </cell>
          <cell r="Y1017">
            <v>41541</v>
          </cell>
          <cell r="Z1017">
            <v>41541</v>
          </cell>
          <cell r="AA1017">
            <v>41541</v>
          </cell>
          <cell r="AB1017">
            <v>41547</v>
          </cell>
          <cell r="AC1017">
            <v>41541</v>
          </cell>
          <cell r="AD1017">
            <v>41541</v>
          </cell>
          <cell r="AE1017">
            <v>41541</v>
          </cell>
          <cell r="AF1017">
            <v>41541</v>
          </cell>
          <cell r="AG1017">
            <v>41541</v>
          </cell>
          <cell r="AH1017">
            <v>41548</v>
          </cell>
          <cell r="AI1017">
            <v>41541</v>
          </cell>
          <cell r="AJ1017">
            <v>41528</v>
          </cell>
          <cell r="AK1017">
            <v>41541</v>
          </cell>
          <cell r="AL1017">
            <v>41541</v>
          </cell>
          <cell r="AM1017">
            <v>41507</v>
          </cell>
          <cell r="AN1017">
            <v>41547</v>
          </cell>
          <cell r="AO1017">
            <v>41535</v>
          </cell>
          <cell r="BL1017">
            <v>41541</v>
          </cell>
          <cell r="BM1017">
            <v>41541</v>
          </cell>
          <cell r="BN1017">
            <v>41549</v>
          </cell>
          <cell r="BO1017">
            <v>41541</v>
          </cell>
          <cell r="BP1017">
            <v>41541</v>
          </cell>
          <cell r="BQ1017">
            <v>41541</v>
          </cell>
          <cell r="BR1017">
            <v>41540</v>
          </cell>
          <cell r="BS1017">
            <v>41541</v>
          </cell>
          <cell r="BT1017">
            <v>41541</v>
          </cell>
          <cell r="BU1017">
            <v>41541</v>
          </cell>
          <cell r="BV1017">
            <v>41541</v>
          </cell>
          <cell r="BW1017">
            <v>41541</v>
          </cell>
          <cell r="BX1017">
            <v>41549</v>
          </cell>
          <cell r="BY1017">
            <v>41541</v>
          </cell>
          <cell r="BZ1017">
            <v>41549</v>
          </cell>
          <cell r="CA1017">
            <v>41541</v>
          </cell>
          <cell r="CB1017">
            <v>41541</v>
          </cell>
          <cell r="CC1017">
            <v>41541</v>
          </cell>
          <cell r="CD1017">
            <v>41540</v>
          </cell>
          <cell r="CE1017">
            <v>41549</v>
          </cell>
        </row>
        <row r="1018">
          <cell r="V1018">
            <v>41540</v>
          </cell>
          <cell r="W1018">
            <v>41540</v>
          </cell>
          <cell r="X1018">
            <v>41508</v>
          </cell>
          <cell r="Y1018">
            <v>41540</v>
          </cell>
          <cell r="Z1018">
            <v>41540</v>
          </cell>
          <cell r="AA1018">
            <v>41540</v>
          </cell>
          <cell r="AB1018">
            <v>41544</v>
          </cell>
          <cell r="AC1018">
            <v>41540</v>
          </cell>
          <cell r="AD1018">
            <v>41540</v>
          </cell>
          <cell r="AE1018">
            <v>41540</v>
          </cell>
          <cell r="AF1018">
            <v>41540</v>
          </cell>
          <cell r="AG1018">
            <v>41540</v>
          </cell>
          <cell r="AH1018">
            <v>41547</v>
          </cell>
          <cell r="AI1018">
            <v>41540</v>
          </cell>
          <cell r="AJ1018">
            <v>41527</v>
          </cell>
          <cell r="AK1018">
            <v>41540</v>
          </cell>
          <cell r="AL1018">
            <v>41540</v>
          </cell>
          <cell r="AM1018">
            <v>41506</v>
          </cell>
          <cell r="AN1018">
            <v>41544</v>
          </cell>
          <cell r="AO1018">
            <v>41534</v>
          </cell>
          <cell r="BL1018">
            <v>41540</v>
          </cell>
          <cell r="BM1018">
            <v>41540</v>
          </cell>
          <cell r="BN1018">
            <v>41548</v>
          </cell>
          <cell r="BO1018">
            <v>41540</v>
          </cell>
          <cell r="BP1018">
            <v>41540</v>
          </cell>
          <cell r="BQ1018">
            <v>41540</v>
          </cell>
          <cell r="BR1018">
            <v>41537</v>
          </cell>
          <cell r="BS1018">
            <v>41540</v>
          </cell>
          <cell r="BT1018">
            <v>41540</v>
          </cell>
          <cell r="BU1018">
            <v>41540</v>
          </cell>
          <cell r="BV1018">
            <v>41540</v>
          </cell>
          <cell r="BW1018">
            <v>41540</v>
          </cell>
          <cell r="BX1018">
            <v>41548</v>
          </cell>
          <cell r="BY1018">
            <v>41540</v>
          </cell>
          <cell r="BZ1018">
            <v>41548</v>
          </cell>
          <cell r="CA1018">
            <v>41540</v>
          </cell>
          <cell r="CB1018">
            <v>41540</v>
          </cell>
          <cell r="CC1018">
            <v>41540</v>
          </cell>
          <cell r="CD1018">
            <v>41537</v>
          </cell>
          <cell r="CE1018">
            <v>41548</v>
          </cell>
        </row>
        <row r="1019">
          <cell r="V1019">
            <v>41537</v>
          </cell>
          <cell r="W1019">
            <v>41537</v>
          </cell>
          <cell r="X1019">
            <v>41507</v>
          </cell>
          <cell r="Y1019">
            <v>41537</v>
          </cell>
          <cell r="Z1019">
            <v>41537</v>
          </cell>
          <cell r="AA1019">
            <v>41537</v>
          </cell>
          <cell r="AB1019">
            <v>41543</v>
          </cell>
          <cell r="AC1019">
            <v>41537</v>
          </cell>
          <cell r="AD1019">
            <v>41537</v>
          </cell>
          <cell r="AE1019">
            <v>41537</v>
          </cell>
          <cell r="AF1019">
            <v>41537</v>
          </cell>
          <cell r="AG1019">
            <v>41537</v>
          </cell>
          <cell r="AH1019">
            <v>41544</v>
          </cell>
          <cell r="AI1019">
            <v>41537</v>
          </cell>
          <cell r="AJ1019">
            <v>41526</v>
          </cell>
          <cell r="AK1019">
            <v>41537</v>
          </cell>
          <cell r="AL1019">
            <v>41537</v>
          </cell>
          <cell r="AM1019">
            <v>41505</v>
          </cell>
          <cell r="AN1019">
            <v>41543</v>
          </cell>
          <cell r="AO1019">
            <v>41533</v>
          </cell>
          <cell r="BL1019">
            <v>41537</v>
          </cell>
          <cell r="BM1019">
            <v>41537</v>
          </cell>
          <cell r="BN1019">
            <v>41547</v>
          </cell>
          <cell r="BO1019">
            <v>41537</v>
          </cell>
          <cell r="BP1019">
            <v>41537</v>
          </cell>
          <cell r="BQ1019">
            <v>41537</v>
          </cell>
          <cell r="BR1019">
            <v>41536</v>
          </cell>
          <cell r="BS1019">
            <v>41537</v>
          </cell>
          <cell r="BT1019">
            <v>41537</v>
          </cell>
          <cell r="BU1019">
            <v>41537</v>
          </cell>
          <cell r="BV1019">
            <v>41537</v>
          </cell>
          <cell r="BW1019">
            <v>41537</v>
          </cell>
          <cell r="BX1019">
            <v>41547</v>
          </cell>
          <cell r="BY1019">
            <v>41537</v>
          </cell>
          <cell r="BZ1019">
            <v>41547</v>
          </cell>
          <cell r="CA1019">
            <v>41537</v>
          </cell>
          <cell r="CB1019">
            <v>41537</v>
          </cell>
          <cell r="CC1019">
            <v>41537</v>
          </cell>
          <cell r="CD1019">
            <v>41536</v>
          </cell>
          <cell r="CE1019">
            <v>41547</v>
          </cell>
        </row>
        <row r="1020">
          <cell r="V1020">
            <v>41536</v>
          </cell>
          <cell r="W1020">
            <v>41536</v>
          </cell>
          <cell r="X1020">
            <v>41506</v>
          </cell>
          <cell r="Y1020">
            <v>41536</v>
          </cell>
          <cell r="Z1020">
            <v>41536</v>
          </cell>
          <cell r="AA1020">
            <v>41536</v>
          </cell>
          <cell r="AB1020">
            <v>41542</v>
          </cell>
          <cell r="AC1020">
            <v>41536</v>
          </cell>
          <cell r="AD1020">
            <v>41536</v>
          </cell>
          <cell r="AE1020">
            <v>41536</v>
          </cell>
          <cell r="AF1020">
            <v>41536</v>
          </cell>
          <cell r="AG1020">
            <v>41536</v>
          </cell>
          <cell r="AH1020">
            <v>41543</v>
          </cell>
          <cell r="AI1020">
            <v>41536</v>
          </cell>
          <cell r="AJ1020">
            <v>41523</v>
          </cell>
          <cell r="AK1020">
            <v>41536</v>
          </cell>
          <cell r="AL1020">
            <v>41536</v>
          </cell>
          <cell r="AM1020">
            <v>41502</v>
          </cell>
          <cell r="AN1020">
            <v>41542</v>
          </cell>
          <cell r="AO1020">
            <v>41530</v>
          </cell>
          <cell r="BL1020">
            <v>41536</v>
          </cell>
          <cell r="BM1020">
            <v>41536</v>
          </cell>
          <cell r="BN1020">
            <v>41544</v>
          </cell>
          <cell r="BO1020">
            <v>41536</v>
          </cell>
          <cell r="BP1020">
            <v>41536</v>
          </cell>
          <cell r="BQ1020">
            <v>41536</v>
          </cell>
          <cell r="BR1020">
            <v>41535</v>
          </cell>
          <cell r="BS1020">
            <v>41536</v>
          </cell>
          <cell r="BT1020">
            <v>41536</v>
          </cell>
          <cell r="BU1020">
            <v>41536</v>
          </cell>
          <cell r="BV1020">
            <v>41536</v>
          </cell>
          <cell r="BW1020">
            <v>41536</v>
          </cell>
          <cell r="BX1020">
            <v>41544</v>
          </cell>
          <cell r="BY1020">
            <v>41536</v>
          </cell>
          <cell r="BZ1020">
            <v>41544</v>
          </cell>
          <cell r="CA1020">
            <v>41536</v>
          </cell>
          <cell r="CB1020">
            <v>41536</v>
          </cell>
          <cell r="CC1020">
            <v>41536</v>
          </cell>
          <cell r="CD1020">
            <v>41535</v>
          </cell>
          <cell r="CE1020">
            <v>41544</v>
          </cell>
        </row>
        <row r="1021">
          <cell r="V1021">
            <v>41535</v>
          </cell>
          <cell r="W1021">
            <v>41535</v>
          </cell>
          <cell r="X1021">
            <v>41505</v>
          </cell>
          <cell r="Y1021">
            <v>41535</v>
          </cell>
          <cell r="Z1021">
            <v>41535</v>
          </cell>
          <cell r="AA1021">
            <v>41535</v>
          </cell>
          <cell r="AB1021">
            <v>41541</v>
          </cell>
          <cell r="AC1021">
            <v>41535</v>
          </cell>
          <cell r="AD1021">
            <v>41535</v>
          </cell>
          <cell r="AE1021">
            <v>41535</v>
          </cell>
          <cell r="AF1021">
            <v>41535</v>
          </cell>
          <cell r="AG1021">
            <v>41535</v>
          </cell>
          <cell r="AH1021">
            <v>41542</v>
          </cell>
          <cell r="AI1021">
            <v>41535</v>
          </cell>
          <cell r="AJ1021">
            <v>41522</v>
          </cell>
          <cell r="AK1021">
            <v>41535</v>
          </cell>
          <cell r="AL1021">
            <v>41535</v>
          </cell>
          <cell r="AM1021">
            <v>41500</v>
          </cell>
          <cell r="AN1021">
            <v>41541</v>
          </cell>
          <cell r="AO1021">
            <v>41529</v>
          </cell>
          <cell r="BL1021">
            <v>41535</v>
          </cell>
          <cell r="BM1021">
            <v>41535</v>
          </cell>
          <cell r="BN1021">
            <v>41543</v>
          </cell>
          <cell r="BO1021">
            <v>41535</v>
          </cell>
          <cell r="BP1021">
            <v>41535</v>
          </cell>
          <cell r="BQ1021">
            <v>41535</v>
          </cell>
          <cell r="BR1021">
            <v>41534</v>
          </cell>
          <cell r="BS1021">
            <v>41535</v>
          </cell>
          <cell r="BT1021">
            <v>41535</v>
          </cell>
          <cell r="BU1021">
            <v>41535</v>
          </cell>
          <cell r="BV1021">
            <v>41535</v>
          </cell>
          <cell r="BW1021">
            <v>41535</v>
          </cell>
          <cell r="BX1021">
            <v>41543</v>
          </cell>
          <cell r="BY1021">
            <v>41535</v>
          </cell>
          <cell r="BZ1021">
            <v>41543</v>
          </cell>
          <cell r="CA1021">
            <v>41535</v>
          </cell>
          <cell r="CB1021">
            <v>41535</v>
          </cell>
          <cell r="CC1021">
            <v>41535</v>
          </cell>
          <cell r="CD1021">
            <v>41534</v>
          </cell>
          <cell r="CE1021">
            <v>41543</v>
          </cell>
        </row>
        <row r="1022">
          <cell r="V1022">
            <v>41534</v>
          </cell>
          <cell r="W1022">
            <v>41534</v>
          </cell>
          <cell r="X1022">
            <v>41502</v>
          </cell>
          <cell r="Y1022">
            <v>41534</v>
          </cell>
          <cell r="Z1022">
            <v>41534</v>
          </cell>
          <cell r="AA1022">
            <v>41534</v>
          </cell>
          <cell r="AB1022">
            <v>41540</v>
          </cell>
          <cell r="AC1022">
            <v>41534</v>
          </cell>
          <cell r="AD1022">
            <v>41534</v>
          </cell>
          <cell r="AE1022">
            <v>41534</v>
          </cell>
          <cell r="AF1022">
            <v>41534</v>
          </cell>
          <cell r="AG1022">
            <v>41534</v>
          </cell>
          <cell r="AH1022">
            <v>41541</v>
          </cell>
          <cell r="AI1022">
            <v>41534</v>
          </cell>
          <cell r="AJ1022">
            <v>41521</v>
          </cell>
          <cell r="AK1022">
            <v>41534</v>
          </cell>
          <cell r="AL1022">
            <v>41534</v>
          </cell>
          <cell r="AM1022">
            <v>41499</v>
          </cell>
          <cell r="AN1022">
            <v>41540</v>
          </cell>
          <cell r="AO1022">
            <v>41528</v>
          </cell>
          <cell r="BL1022">
            <v>41534</v>
          </cell>
          <cell r="BM1022">
            <v>41534</v>
          </cell>
          <cell r="BN1022">
            <v>41542</v>
          </cell>
          <cell r="BO1022">
            <v>41534</v>
          </cell>
          <cell r="BP1022">
            <v>41534</v>
          </cell>
          <cell r="BQ1022">
            <v>41534</v>
          </cell>
          <cell r="BR1022">
            <v>41533</v>
          </cell>
          <cell r="BS1022">
            <v>41534</v>
          </cell>
          <cell r="BT1022">
            <v>41534</v>
          </cell>
          <cell r="BU1022">
            <v>41534</v>
          </cell>
          <cell r="BV1022">
            <v>41534</v>
          </cell>
          <cell r="BW1022">
            <v>41534</v>
          </cell>
          <cell r="BX1022">
            <v>41542</v>
          </cell>
          <cell r="BY1022">
            <v>41534</v>
          </cell>
          <cell r="BZ1022">
            <v>41542</v>
          </cell>
          <cell r="CA1022">
            <v>41534</v>
          </cell>
          <cell r="CB1022">
            <v>41534</v>
          </cell>
          <cell r="CC1022">
            <v>41534</v>
          </cell>
          <cell r="CD1022">
            <v>41533</v>
          </cell>
          <cell r="CE1022">
            <v>41542</v>
          </cell>
        </row>
        <row r="1023">
          <cell r="V1023">
            <v>41533</v>
          </cell>
          <cell r="W1023">
            <v>41533</v>
          </cell>
          <cell r="X1023">
            <v>41501</v>
          </cell>
          <cell r="Y1023">
            <v>41533</v>
          </cell>
          <cell r="Z1023">
            <v>41533</v>
          </cell>
          <cell r="AA1023">
            <v>41533</v>
          </cell>
          <cell r="AB1023">
            <v>41537</v>
          </cell>
          <cell r="AC1023">
            <v>41533</v>
          </cell>
          <cell r="AD1023">
            <v>41533</v>
          </cell>
          <cell r="AE1023">
            <v>41533</v>
          </cell>
          <cell r="AF1023">
            <v>41533</v>
          </cell>
          <cell r="AG1023">
            <v>41533</v>
          </cell>
          <cell r="AH1023">
            <v>41540</v>
          </cell>
          <cell r="AI1023">
            <v>41533</v>
          </cell>
          <cell r="AJ1023">
            <v>41520</v>
          </cell>
          <cell r="AK1023">
            <v>41533</v>
          </cell>
          <cell r="AL1023">
            <v>41533</v>
          </cell>
          <cell r="AM1023">
            <v>41498</v>
          </cell>
          <cell r="AN1023">
            <v>41537</v>
          </cell>
          <cell r="AO1023">
            <v>41527</v>
          </cell>
          <cell r="BL1023">
            <v>41533</v>
          </cell>
          <cell r="BM1023">
            <v>41533</v>
          </cell>
          <cell r="BN1023">
            <v>41541</v>
          </cell>
          <cell r="BO1023">
            <v>41533</v>
          </cell>
          <cell r="BP1023">
            <v>41533</v>
          </cell>
          <cell r="BQ1023">
            <v>41533</v>
          </cell>
          <cell r="BR1023">
            <v>41530</v>
          </cell>
          <cell r="BS1023">
            <v>41533</v>
          </cell>
          <cell r="BT1023">
            <v>41533</v>
          </cell>
          <cell r="BU1023">
            <v>41533</v>
          </cell>
          <cell r="BV1023">
            <v>41533</v>
          </cell>
          <cell r="BW1023">
            <v>41533</v>
          </cell>
          <cell r="BX1023">
            <v>41541</v>
          </cell>
          <cell r="BY1023">
            <v>41533</v>
          </cell>
          <cell r="BZ1023">
            <v>41541</v>
          </cell>
          <cell r="CA1023">
            <v>41533</v>
          </cell>
          <cell r="CB1023">
            <v>41533</v>
          </cell>
          <cell r="CC1023">
            <v>41533</v>
          </cell>
          <cell r="CD1023">
            <v>41530</v>
          </cell>
          <cell r="CE1023">
            <v>41541</v>
          </cell>
        </row>
        <row r="1024">
          <cell r="V1024">
            <v>41530</v>
          </cell>
          <cell r="W1024">
            <v>41530</v>
          </cell>
          <cell r="X1024">
            <v>41500</v>
          </cell>
          <cell r="Y1024">
            <v>41530</v>
          </cell>
          <cell r="Z1024">
            <v>41530</v>
          </cell>
          <cell r="AA1024">
            <v>41530</v>
          </cell>
          <cell r="AB1024">
            <v>41536</v>
          </cell>
          <cell r="AC1024">
            <v>41530</v>
          </cell>
          <cell r="AD1024">
            <v>41530</v>
          </cell>
          <cell r="AE1024">
            <v>41530</v>
          </cell>
          <cell r="AF1024">
            <v>41530</v>
          </cell>
          <cell r="AG1024">
            <v>41530</v>
          </cell>
          <cell r="AH1024">
            <v>41537</v>
          </cell>
          <cell r="AI1024">
            <v>41530</v>
          </cell>
          <cell r="AJ1024">
            <v>41519</v>
          </cell>
          <cell r="AK1024">
            <v>41530</v>
          </cell>
          <cell r="AL1024">
            <v>41530</v>
          </cell>
          <cell r="AM1024">
            <v>41494</v>
          </cell>
          <cell r="AN1024">
            <v>41536</v>
          </cell>
          <cell r="AO1024">
            <v>41526</v>
          </cell>
          <cell r="BL1024">
            <v>41530</v>
          </cell>
          <cell r="BM1024">
            <v>41530</v>
          </cell>
          <cell r="BN1024">
            <v>41540</v>
          </cell>
          <cell r="BO1024">
            <v>41530</v>
          </cell>
          <cell r="BP1024">
            <v>41530</v>
          </cell>
          <cell r="BQ1024">
            <v>41530</v>
          </cell>
          <cell r="BR1024">
            <v>41529</v>
          </cell>
          <cell r="BS1024">
            <v>41530</v>
          </cell>
          <cell r="BT1024">
            <v>41530</v>
          </cell>
          <cell r="BU1024">
            <v>41530</v>
          </cell>
          <cell r="BV1024">
            <v>41530</v>
          </cell>
          <cell r="BW1024">
            <v>41530</v>
          </cell>
          <cell r="BX1024">
            <v>41540</v>
          </cell>
          <cell r="BY1024">
            <v>41530</v>
          </cell>
          <cell r="BZ1024">
            <v>41540</v>
          </cell>
          <cell r="CA1024">
            <v>41530</v>
          </cell>
          <cell r="CB1024">
            <v>41530</v>
          </cell>
          <cell r="CC1024">
            <v>41530</v>
          </cell>
          <cell r="CD1024">
            <v>41529</v>
          </cell>
          <cell r="CE1024">
            <v>41540</v>
          </cell>
        </row>
        <row r="1025">
          <cell r="V1025">
            <v>41529</v>
          </cell>
          <cell r="W1025">
            <v>41529</v>
          </cell>
          <cell r="X1025">
            <v>41499</v>
          </cell>
          <cell r="Y1025">
            <v>41529</v>
          </cell>
          <cell r="Z1025">
            <v>41529</v>
          </cell>
          <cell r="AA1025">
            <v>41529</v>
          </cell>
          <cell r="AB1025">
            <v>41535</v>
          </cell>
          <cell r="AC1025">
            <v>41529</v>
          </cell>
          <cell r="AD1025">
            <v>41529</v>
          </cell>
          <cell r="AE1025">
            <v>41529</v>
          </cell>
          <cell r="AF1025">
            <v>41529</v>
          </cell>
          <cell r="AG1025">
            <v>41529</v>
          </cell>
          <cell r="AH1025">
            <v>41536</v>
          </cell>
          <cell r="AI1025">
            <v>41529</v>
          </cell>
          <cell r="AJ1025">
            <v>41516</v>
          </cell>
          <cell r="AK1025">
            <v>41529</v>
          </cell>
          <cell r="AL1025">
            <v>41529</v>
          </cell>
          <cell r="AM1025">
            <v>41493</v>
          </cell>
          <cell r="AN1025">
            <v>41535</v>
          </cell>
          <cell r="AO1025">
            <v>41523</v>
          </cell>
          <cell r="BL1025">
            <v>41529</v>
          </cell>
          <cell r="BM1025">
            <v>41529</v>
          </cell>
          <cell r="BN1025">
            <v>41537</v>
          </cell>
          <cell r="BO1025">
            <v>41529</v>
          </cell>
          <cell r="BP1025">
            <v>41529</v>
          </cell>
          <cell r="BQ1025">
            <v>41529</v>
          </cell>
          <cell r="BR1025">
            <v>41528</v>
          </cell>
          <cell r="BS1025">
            <v>41529</v>
          </cell>
          <cell r="BT1025">
            <v>41529</v>
          </cell>
          <cell r="BU1025">
            <v>41529</v>
          </cell>
          <cell r="BV1025">
            <v>41529</v>
          </cell>
          <cell r="BW1025">
            <v>41529</v>
          </cell>
          <cell r="BX1025">
            <v>41537</v>
          </cell>
          <cell r="BY1025">
            <v>41529</v>
          </cell>
          <cell r="BZ1025">
            <v>41537</v>
          </cell>
          <cell r="CA1025">
            <v>41529</v>
          </cell>
          <cell r="CB1025">
            <v>41529</v>
          </cell>
          <cell r="CC1025">
            <v>41529</v>
          </cell>
          <cell r="CD1025">
            <v>41528</v>
          </cell>
          <cell r="CE1025">
            <v>41537</v>
          </cell>
        </row>
        <row r="1026">
          <cell r="V1026">
            <v>41528</v>
          </cell>
          <cell r="W1026">
            <v>41528</v>
          </cell>
          <cell r="X1026">
            <v>41498</v>
          </cell>
          <cell r="Y1026">
            <v>41528</v>
          </cell>
          <cell r="Z1026">
            <v>41528</v>
          </cell>
          <cell r="AA1026">
            <v>41528</v>
          </cell>
          <cell r="AB1026">
            <v>41534</v>
          </cell>
          <cell r="AC1026">
            <v>41528</v>
          </cell>
          <cell r="AD1026">
            <v>41528</v>
          </cell>
          <cell r="AE1026">
            <v>41528</v>
          </cell>
          <cell r="AF1026">
            <v>41528</v>
          </cell>
          <cell r="AG1026">
            <v>41528</v>
          </cell>
          <cell r="AH1026">
            <v>41535</v>
          </cell>
          <cell r="AI1026">
            <v>41528</v>
          </cell>
          <cell r="AJ1026">
            <v>41515</v>
          </cell>
          <cell r="AK1026">
            <v>41528</v>
          </cell>
          <cell r="AL1026">
            <v>41528</v>
          </cell>
          <cell r="AM1026">
            <v>41492</v>
          </cell>
          <cell r="AN1026">
            <v>41534</v>
          </cell>
          <cell r="AO1026">
            <v>41522</v>
          </cell>
          <cell r="BL1026">
            <v>41528</v>
          </cell>
          <cell r="BM1026">
            <v>41528</v>
          </cell>
          <cell r="BN1026">
            <v>41536</v>
          </cell>
          <cell r="BO1026">
            <v>41528</v>
          </cell>
          <cell r="BP1026">
            <v>41528</v>
          </cell>
          <cell r="BQ1026">
            <v>41528</v>
          </cell>
          <cell r="BR1026">
            <v>41527</v>
          </cell>
          <cell r="BS1026">
            <v>41528</v>
          </cell>
          <cell r="BT1026">
            <v>41528</v>
          </cell>
          <cell r="BU1026">
            <v>41528</v>
          </cell>
          <cell r="BV1026">
            <v>41528</v>
          </cell>
          <cell r="BW1026">
            <v>41528</v>
          </cell>
          <cell r="BX1026">
            <v>41536</v>
          </cell>
          <cell r="BY1026">
            <v>41528</v>
          </cell>
          <cell r="BZ1026">
            <v>41536</v>
          </cell>
          <cell r="CA1026">
            <v>41528</v>
          </cell>
          <cell r="CB1026">
            <v>41528</v>
          </cell>
          <cell r="CC1026">
            <v>41528</v>
          </cell>
          <cell r="CD1026">
            <v>41527</v>
          </cell>
          <cell r="CE1026">
            <v>41536</v>
          </cell>
        </row>
        <row r="1027">
          <cell r="V1027">
            <v>41527</v>
          </cell>
          <cell r="W1027">
            <v>41527</v>
          </cell>
          <cell r="X1027">
            <v>41495</v>
          </cell>
          <cell r="Y1027">
            <v>41527</v>
          </cell>
          <cell r="Z1027">
            <v>41527</v>
          </cell>
          <cell r="AA1027">
            <v>41527</v>
          </cell>
          <cell r="AB1027">
            <v>41533</v>
          </cell>
          <cell r="AC1027">
            <v>41527</v>
          </cell>
          <cell r="AD1027">
            <v>41527</v>
          </cell>
          <cell r="AE1027">
            <v>41527</v>
          </cell>
          <cell r="AF1027">
            <v>41527</v>
          </cell>
          <cell r="AG1027">
            <v>41527</v>
          </cell>
          <cell r="AH1027">
            <v>41534</v>
          </cell>
          <cell r="AI1027">
            <v>41527</v>
          </cell>
          <cell r="AJ1027">
            <v>41514</v>
          </cell>
          <cell r="AK1027">
            <v>41527</v>
          </cell>
          <cell r="AL1027">
            <v>41527</v>
          </cell>
          <cell r="AM1027">
            <v>41491</v>
          </cell>
          <cell r="AN1027">
            <v>41533</v>
          </cell>
          <cell r="AO1027">
            <v>41521</v>
          </cell>
          <cell r="BL1027">
            <v>41527</v>
          </cell>
          <cell r="BM1027">
            <v>41527</v>
          </cell>
          <cell r="BN1027">
            <v>41535</v>
          </cell>
          <cell r="BO1027">
            <v>41527</v>
          </cell>
          <cell r="BP1027">
            <v>41527</v>
          </cell>
          <cell r="BQ1027">
            <v>41527</v>
          </cell>
          <cell r="BR1027">
            <v>41526</v>
          </cell>
          <cell r="BS1027">
            <v>41527</v>
          </cell>
          <cell r="BT1027">
            <v>41527</v>
          </cell>
          <cell r="BU1027">
            <v>41527</v>
          </cell>
          <cell r="BV1027">
            <v>41527</v>
          </cell>
          <cell r="BW1027">
            <v>41527</v>
          </cell>
          <cell r="BX1027">
            <v>41535</v>
          </cell>
          <cell r="BY1027">
            <v>41527</v>
          </cell>
          <cell r="BZ1027">
            <v>41535</v>
          </cell>
          <cell r="CA1027">
            <v>41527</v>
          </cell>
          <cell r="CB1027">
            <v>41527</v>
          </cell>
          <cell r="CC1027">
            <v>41527</v>
          </cell>
          <cell r="CD1027">
            <v>41526</v>
          </cell>
          <cell r="CE1027">
            <v>41535</v>
          </cell>
        </row>
        <row r="1028">
          <cell r="V1028">
            <v>41526</v>
          </cell>
          <cell r="W1028">
            <v>41526</v>
          </cell>
          <cell r="X1028">
            <v>41494</v>
          </cell>
          <cell r="Y1028">
            <v>41526</v>
          </cell>
          <cell r="Z1028">
            <v>41526</v>
          </cell>
          <cell r="AA1028">
            <v>41526</v>
          </cell>
          <cell r="AB1028">
            <v>41530</v>
          </cell>
          <cell r="AC1028">
            <v>41526</v>
          </cell>
          <cell r="AD1028">
            <v>41526</v>
          </cell>
          <cell r="AE1028">
            <v>41526</v>
          </cell>
          <cell r="AF1028">
            <v>41526</v>
          </cell>
          <cell r="AG1028">
            <v>41526</v>
          </cell>
          <cell r="AH1028">
            <v>41533</v>
          </cell>
          <cell r="AI1028">
            <v>41526</v>
          </cell>
          <cell r="AJ1028">
            <v>41513</v>
          </cell>
          <cell r="AK1028">
            <v>41526</v>
          </cell>
          <cell r="AL1028">
            <v>41526</v>
          </cell>
          <cell r="AM1028">
            <v>41488</v>
          </cell>
          <cell r="AN1028">
            <v>41530</v>
          </cell>
          <cell r="AO1028">
            <v>41520</v>
          </cell>
          <cell r="BL1028">
            <v>41526</v>
          </cell>
          <cell r="BM1028">
            <v>41526</v>
          </cell>
          <cell r="BN1028">
            <v>41534</v>
          </cell>
          <cell r="BO1028">
            <v>41526</v>
          </cell>
          <cell r="BP1028">
            <v>41526</v>
          </cell>
          <cell r="BQ1028">
            <v>41526</v>
          </cell>
          <cell r="BR1028">
            <v>41523</v>
          </cell>
          <cell r="BS1028">
            <v>41526</v>
          </cell>
          <cell r="BT1028">
            <v>41526</v>
          </cell>
          <cell r="BU1028">
            <v>41526</v>
          </cell>
          <cell r="BV1028">
            <v>41526</v>
          </cell>
          <cell r="BW1028">
            <v>41526</v>
          </cell>
          <cell r="BX1028">
            <v>41534</v>
          </cell>
          <cell r="BY1028">
            <v>41526</v>
          </cell>
          <cell r="BZ1028">
            <v>41534</v>
          </cell>
          <cell r="CA1028">
            <v>41526</v>
          </cell>
          <cell r="CB1028">
            <v>41526</v>
          </cell>
          <cell r="CC1028">
            <v>41526</v>
          </cell>
          <cell r="CD1028">
            <v>41523</v>
          </cell>
          <cell r="CE1028">
            <v>41534</v>
          </cell>
        </row>
        <row r="1029">
          <cell r="V1029">
            <v>41523</v>
          </cell>
          <cell r="W1029">
            <v>41523</v>
          </cell>
          <cell r="X1029">
            <v>41493</v>
          </cell>
          <cell r="Y1029">
            <v>41523</v>
          </cell>
          <cell r="Z1029">
            <v>41523</v>
          </cell>
          <cell r="AA1029">
            <v>41523</v>
          </cell>
          <cell r="AB1029">
            <v>41529</v>
          </cell>
          <cell r="AC1029">
            <v>41523</v>
          </cell>
          <cell r="AD1029">
            <v>41523</v>
          </cell>
          <cell r="AE1029">
            <v>41523</v>
          </cell>
          <cell r="AF1029">
            <v>41523</v>
          </cell>
          <cell r="AG1029">
            <v>41523</v>
          </cell>
          <cell r="AH1029">
            <v>41530</v>
          </cell>
          <cell r="AI1029">
            <v>41523</v>
          </cell>
          <cell r="AJ1029">
            <v>41512</v>
          </cell>
          <cell r="AK1029">
            <v>41523</v>
          </cell>
          <cell r="AL1029">
            <v>41523</v>
          </cell>
          <cell r="AM1029">
            <v>41487</v>
          </cell>
          <cell r="AN1029">
            <v>41529</v>
          </cell>
          <cell r="AO1029">
            <v>41519</v>
          </cell>
          <cell r="BL1029">
            <v>41523</v>
          </cell>
          <cell r="BM1029">
            <v>41523</v>
          </cell>
          <cell r="BN1029">
            <v>41533</v>
          </cell>
          <cell r="BO1029">
            <v>41523</v>
          </cell>
          <cell r="BP1029">
            <v>41523</v>
          </cell>
          <cell r="BQ1029">
            <v>41523</v>
          </cell>
          <cell r="BR1029">
            <v>41522</v>
          </cell>
          <cell r="BS1029">
            <v>41523</v>
          </cell>
          <cell r="BT1029">
            <v>41523</v>
          </cell>
          <cell r="BU1029">
            <v>41523</v>
          </cell>
          <cell r="BV1029">
            <v>41523</v>
          </cell>
          <cell r="BW1029">
            <v>41523</v>
          </cell>
          <cell r="BX1029">
            <v>41533</v>
          </cell>
          <cell r="BY1029">
            <v>41523</v>
          </cell>
          <cell r="BZ1029">
            <v>41533</v>
          </cell>
          <cell r="CA1029">
            <v>41523</v>
          </cell>
          <cell r="CB1029">
            <v>41523</v>
          </cell>
          <cell r="CC1029">
            <v>41523</v>
          </cell>
          <cell r="CD1029">
            <v>41522</v>
          </cell>
          <cell r="CE1029">
            <v>41533</v>
          </cell>
        </row>
        <row r="1030">
          <cell r="V1030">
            <v>41522</v>
          </cell>
          <cell r="W1030">
            <v>41522</v>
          </cell>
          <cell r="X1030">
            <v>41492</v>
          </cell>
          <cell r="Y1030">
            <v>41522</v>
          </cell>
          <cell r="Z1030">
            <v>41522</v>
          </cell>
          <cell r="AA1030">
            <v>41522</v>
          </cell>
          <cell r="AB1030">
            <v>41528</v>
          </cell>
          <cell r="AC1030">
            <v>41522</v>
          </cell>
          <cell r="AD1030">
            <v>41522</v>
          </cell>
          <cell r="AE1030">
            <v>41522</v>
          </cell>
          <cell r="AF1030">
            <v>41522</v>
          </cell>
          <cell r="AG1030">
            <v>41522</v>
          </cell>
          <cell r="AH1030">
            <v>41529</v>
          </cell>
          <cell r="AI1030">
            <v>41522</v>
          </cell>
          <cell r="AJ1030">
            <v>41509</v>
          </cell>
          <cell r="AK1030">
            <v>41522</v>
          </cell>
          <cell r="AL1030">
            <v>41522</v>
          </cell>
          <cell r="AM1030">
            <v>41486</v>
          </cell>
          <cell r="AN1030">
            <v>41528</v>
          </cell>
          <cell r="AO1030">
            <v>41516</v>
          </cell>
          <cell r="BL1030">
            <v>41522</v>
          </cell>
          <cell r="BM1030">
            <v>41522</v>
          </cell>
          <cell r="BN1030">
            <v>41530</v>
          </cell>
          <cell r="BO1030">
            <v>41522</v>
          </cell>
          <cell r="BP1030">
            <v>41522</v>
          </cell>
          <cell r="BQ1030">
            <v>41522</v>
          </cell>
          <cell r="BR1030">
            <v>41521</v>
          </cell>
          <cell r="BS1030">
            <v>41522</v>
          </cell>
          <cell r="BT1030">
            <v>41522</v>
          </cell>
          <cell r="BU1030">
            <v>41522</v>
          </cell>
          <cell r="BV1030">
            <v>41522</v>
          </cell>
          <cell r="BW1030">
            <v>41522</v>
          </cell>
          <cell r="BX1030">
            <v>41530</v>
          </cell>
          <cell r="BY1030">
            <v>41522</v>
          </cell>
          <cell r="BZ1030">
            <v>41530</v>
          </cell>
          <cell r="CA1030">
            <v>41522</v>
          </cell>
          <cell r="CB1030">
            <v>41522</v>
          </cell>
          <cell r="CC1030">
            <v>41522</v>
          </cell>
          <cell r="CD1030">
            <v>41521</v>
          </cell>
          <cell r="CE1030">
            <v>41530</v>
          </cell>
        </row>
        <row r="1031">
          <cell r="V1031">
            <v>41521</v>
          </cell>
          <cell r="W1031">
            <v>41521</v>
          </cell>
          <cell r="X1031">
            <v>41491</v>
          </cell>
          <cell r="Y1031">
            <v>41521</v>
          </cell>
          <cell r="Z1031">
            <v>41521</v>
          </cell>
          <cell r="AA1031">
            <v>41521</v>
          </cell>
          <cell r="AB1031">
            <v>41527</v>
          </cell>
          <cell r="AC1031">
            <v>41521</v>
          </cell>
          <cell r="AD1031">
            <v>41521</v>
          </cell>
          <cell r="AE1031">
            <v>41521</v>
          </cell>
          <cell r="AF1031">
            <v>41521</v>
          </cell>
          <cell r="AG1031">
            <v>41521</v>
          </cell>
          <cell r="AH1031">
            <v>41528</v>
          </cell>
          <cell r="AI1031">
            <v>41521</v>
          </cell>
          <cell r="AJ1031">
            <v>41508</v>
          </cell>
          <cell r="AK1031">
            <v>41521</v>
          </cell>
          <cell r="AL1031">
            <v>41521</v>
          </cell>
          <cell r="AM1031">
            <v>41485</v>
          </cell>
          <cell r="AN1031">
            <v>41527</v>
          </cell>
          <cell r="AO1031">
            <v>41515</v>
          </cell>
          <cell r="BL1031">
            <v>41521</v>
          </cell>
          <cell r="BM1031">
            <v>41521</v>
          </cell>
          <cell r="BN1031">
            <v>41529</v>
          </cell>
          <cell r="BO1031">
            <v>41521</v>
          </cell>
          <cell r="BP1031">
            <v>41521</v>
          </cell>
          <cell r="BQ1031">
            <v>41521</v>
          </cell>
          <cell r="BR1031">
            <v>41520</v>
          </cell>
          <cell r="BS1031">
            <v>41521</v>
          </cell>
          <cell r="BT1031">
            <v>41521</v>
          </cell>
          <cell r="BU1031">
            <v>41521</v>
          </cell>
          <cell r="BV1031">
            <v>41521</v>
          </cell>
          <cell r="BW1031">
            <v>41521</v>
          </cell>
          <cell r="BX1031">
            <v>41529</v>
          </cell>
          <cell r="BY1031">
            <v>41521</v>
          </cell>
          <cell r="BZ1031">
            <v>41529</v>
          </cell>
          <cell r="CA1031">
            <v>41521</v>
          </cell>
          <cell r="CB1031">
            <v>41521</v>
          </cell>
          <cell r="CC1031">
            <v>41521</v>
          </cell>
          <cell r="CD1031">
            <v>41520</v>
          </cell>
          <cell r="CE1031">
            <v>41529</v>
          </cell>
        </row>
        <row r="1032">
          <cell r="V1032">
            <v>41520</v>
          </cell>
          <cell r="W1032">
            <v>41520</v>
          </cell>
          <cell r="X1032">
            <v>41488</v>
          </cell>
          <cell r="Y1032">
            <v>41520</v>
          </cell>
          <cell r="Z1032">
            <v>41520</v>
          </cell>
          <cell r="AA1032">
            <v>41520</v>
          </cell>
          <cell r="AB1032">
            <v>41526</v>
          </cell>
          <cell r="AC1032">
            <v>41520</v>
          </cell>
          <cell r="AD1032">
            <v>41520</v>
          </cell>
          <cell r="AE1032">
            <v>41520</v>
          </cell>
          <cell r="AF1032">
            <v>41520</v>
          </cell>
          <cell r="AG1032">
            <v>41520</v>
          </cell>
          <cell r="AH1032">
            <v>41527</v>
          </cell>
          <cell r="AI1032">
            <v>41520</v>
          </cell>
          <cell r="AJ1032">
            <v>41507</v>
          </cell>
          <cell r="AK1032">
            <v>41520</v>
          </cell>
          <cell r="AL1032">
            <v>41520</v>
          </cell>
          <cell r="AM1032">
            <v>41484</v>
          </cell>
          <cell r="AN1032">
            <v>41526</v>
          </cell>
          <cell r="AO1032">
            <v>41514</v>
          </cell>
          <cell r="BL1032">
            <v>41520</v>
          </cell>
          <cell r="BM1032">
            <v>41520</v>
          </cell>
          <cell r="BN1032">
            <v>41528</v>
          </cell>
          <cell r="BO1032">
            <v>41520</v>
          </cell>
          <cell r="BP1032">
            <v>41520</v>
          </cell>
          <cell r="BQ1032">
            <v>41520</v>
          </cell>
          <cell r="BR1032">
            <v>41519</v>
          </cell>
          <cell r="BS1032">
            <v>41520</v>
          </cell>
          <cell r="BT1032">
            <v>41520</v>
          </cell>
          <cell r="BU1032">
            <v>41520</v>
          </cell>
          <cell r="BV1032">
            <v>41520</v>
          </cell>
          <cell r="BW1032">
            <v>41520</v>
          </cell>
          <cell r="BX1032">
            <v>41528</v>
          </cell>
          <cell r="BY1032">
            <v>41520</v>
          </cell>
          <cell r="BZ1032">
            <v>41528</v>
          </cell>
          <cell r="CA1032">
            <v>41520</v>
          </cell>
          <cell r="CB1032">
            <v>41520</v>
          </cell>
          <cell r="CC1032">
            <v>41520</v>
          </cell>
          <cell r="CD1032">
            <v>41519</v>
          </cell>
          <cell r="CE1032">
            <v>41528</v>
          </cell>
        </row>
        <row r="1033">
          <cell r="V1033">
            <v>41516</v>
          </cell>
          <cell r="W1033">
            <v>41516</v>
          </cell>
          <cell r="X1033">
            <v>41487</v>
          </cell>
          <cell r="Y1033">
            <v>41516</v>
          </cell>
          <cell r="Z1033">
            <v>41516</v>
          </cell>
          <cell r="AA1033">
            <v>41516</v>
          </cell>
          <cell r="AB1033">
            <v>41523</v>
          </cell>
          <cell r="AC1033">
            <v>41516</v>
          </cell>
          <cell r="AD1033">
            <v>41516</v>
          </cell>
          <cell r="AE1033">
            <v>41516</v>
          </cell>
          <cell r="AF1033">
            <v>41516</v>
          </cell>
          <cell r="AG1033">
            <v>41516</v>
          </cell>
          <cell r="AH1033">
            <v>41526</v>
          </cell>
          <cell r="AI1033">
            <v>41516</v>
          </cell>
          <cell r="AJ1033">
            <v>41506</v>
          </cell>
          <cell r="AK1033">
            <v>41516</v>
          </cell>
          <cell r="AL1033">
            <v>41516</v>
          </cell>
          <cell r="AM1033">
            <v>41481</v>
          </cell>
          <cell r="AN1033">
            <v>41523</v>
          </cell>
          <cell r="AO1033">
            <v>41513</v>
          </cell>
          <cell r="BL1033">
            <v>41516</v>
          </cell>
          <cell r="BM1033">
            <v>41516</v>
          </cell>
          <cell r="BN1033">
            <v>41527</v>
          </cell>
          <cell r="BO1033">
            <v>41516</v>
          </cell>
          <cell r="BP1033">
            <v>41516</v>
          </cell>
          <cell r="BQ1033">
            <v>41516</v>
          </cell>
          <cell r="BR1033">
            <v>41516</v>
          </cell>
          <cell r="BS1033">
            <v>41516</v>
          </cell>
          <cell r="BT1033">
            <v>41516</v>
          </cell>
          <cell r="BU1033">
            <v>41516</v>
          </cell>
          <cell r="BV1033">
            <v>41516</v>
          </cell>
          <cell r="BW1033">
            <v>41516</v>
          </cell>
          <cell r="BX1033">
            <v>41527</v>
          </cell>
          <cell r="BY1033">
            <v>41516</v>
          </cell>
          <cell r="BZ1033">
            <v>41527</v>
          </cell>
          <cell r="CA1033">
            <v>41516</v>
          </cell>
          <cell r="CB1033">
            <v>41516</v>
          </cell>
          <cell r="CC1033">
            <v>41516</v>
          </cell>
          <cell r="CD1033">
            <v>41516</v>
          </cell>
          <cell r="CE1033">
            <v>41527</v>
          </cell>
        </row>
        <row r="1034">
          <cell r="V1034">
            <v>41515</v>
          </cell>
          <cell r="W1034">
            <v>41515</v>
          </cell>
          <cell r="X1034">
            <v>41486</v>
          </cell>
          <cell r="Y1034">
            <v>41515</v>
          </cell>
          <cell r="Z1034">
            <v>41515</v>
          </cell>
          <cell r="AA1034">
            <v>41515</v>
          </cell>
          <cell r="AB1034">
            <v>41522</v>
          </cell>
          <cell r="AC1034">
            <v>41515</v>
          </cell>
          <cell r="AD1034">
            <v>41515</v>
          </cell>
          <cell r="AE1034">
            <v>41515</v>
          </cell>
          <cell r="AF1034">
            <v>41515</v>
          </cell>
          <cell r="AG1034">
            <v>41515</v>
          </cell>
          <cell r="AH1034">
            <v>41523</v>
          </cell>
          <cell r="AI1034">
            <v>41515</v>
          </cell>
          <cell r="AJ1034">
            <v>41505</v>
          </cell>
          <cell r="AK1034">
            <v>41515</v>
          </cell>
          <cell r="AL1034">
            <v>41515</v>
          </cell>
          <cell r="AM1034">
            <v>41480</v>
          </cell>
          <cell r="AN1034">
            <v>41522</v>
          </cell>
          <cell r="AO1034">
            <v>41512</v>
          </cell>
          <cell r="BL1034">
            <v>41515</v>
          </cell>
          <cell r="BM1034">
            <v>41515</v>
          </cell>
          <cell r="BN1034">
            <v>41526</v>
          </cell>
          <cell r="BO1034">
            <v>41515</v>
          </cell>
          <cell r="BP1034">
            <v>41515</v>
          </cell>
          <cell r="BQ1034">
            <v>41515</v>
          </cell>
          <cell r="BR1034">
            <v>41515</v>
          </cell>
          <cell r="BS1034">
            <v>41515</v>
          </cell>
          <cell r="BT1034">
            <v>41515</v>
          </cell>
          <cell r="BU1034">
            <v>41515</v>
          </cell>
          <cell r="BV1034">
            <v>41515</v>
          </cell>
          <cell r="BW1034">
            <v>41515</v>
          </cell>
          <cell r="BX1034">
            <v>41526</v>
          </cell>
          <cell r="BY1034">
            <v>41515</v>
          </cell>
          <cell r="BZ1034">
            <v>41526</v>
          </cell>
          <cell r="CA1034">
            <v>41515</v>
          </cell>
          <cell r="CB1034">
            <v>41515</v>
          </cell>
          <cell r="CC1034">
            <v>41515</v>
          </cell>
          <cell r="CD1034">
            <v>41515</v>
          </cell>
          <cell r="CE1034">
            <v>41526</v>
          </cell>
        </row>
        <row r="1035">
          <cell r="V1035">
            <v>41514</v>
          </cell>
          <cell r="W1035">
            <v>41514</v>
          </cell>
          <cell r="X1035">
            <v>41485</v>
          </cell>
          <cell r="Y1035">
            <v>41514</v>
          </cell>
          <cell r="Z1035">
            <v>41514</v>
          </cell>
          <cell r="AA1035">
            <v>41514</v>
          </cell>
          <cell r="AB1035">
            <v>41521</v>
          </cell>
          <cell r="AC1035">
            <v>41514</v>
          </cell>
          <cell r="AD1035">
            <v>41514</v>
          </cell>
          <cell r="AE1035">
            <v>41514</v>
          </cell>
          <cell r="AF1035">
            <v>41514</v>
          </cell>
          <cell r="AG1035">
            <v>41514</v>
          </cell>
          <cell r="AH1035">
            <v>41522</v>
          </cell>
          <cell r="AI1035">
            <v>41514</v>
          </cell>
          <cell r="AJ1035">
            <v>41502</v>
          </cell>
          <cell r="AK1035">
            <v>41514</v>
          </cell>
          <cell r="AL1035">
            <v>41514</v>
          </cell>
          <cell r="AM1035">
            <v>41479</v>
          </cell>
          <cell r="AN1035">
            <v>41521</v>
          </cell>
          <cell r="AO1035">
            <v>41509</v>
          </cell>
          <cell r="BL1035">
            <v>41514</v>
          </cell>
          <cell r="BM1035">
            <v>41514</v>
          </cell>
          <cell r="BN1035">
            <v>41523</v>
          </cell>
          <cell r="BO1035">
            <v>41514</v>
          </cell>
          <cell r="BP1035">
            <v>41514</v>
          </cell>
          <cell r="BQ1035">
            <v>41514</v>
          </cell>
          <cell r="BR1035">
            <v>41514</v>
          </cell>
          <cell r="BS1035">
            <v>41514</v>
          </cell>
          <cell r="BT1035">
            <v>41514</v>
          </cell>
          <cell r="BU1035">
            <v>41514</v>
          </cell>
          <cell r="BV1035">
            <v>41514</v>
          </cell>
          <cell r="BW1035">
            <v>41514</v>
          </cell>
          <cell r="BX1035">
            <v>41523</v>
          </cell>
          <cell r="BY1035">
            <v>41514</v>
          </cell>
          <cell r="BZ1035">
            <v>41523</v>
          </cell>
          <cell r="CA1035">
            <v>41514</v>
          </cell>
          <cell r="CB1035">
            <v>41514</v>
          </cell>
          <cell r="CC1035">
            <v>41514</v>
          </cell>
          <cell r="CD1035">
            <v>41514</v>
          </cell>
          <cell r="CE1035">
            <v>41523</v>
          </cell>
        </row>
        <row r="1036">
          <cell r="V1036">
            <v>41513</v>
          </cell>
          <cell r="W1036">
            <v>41513</v>
          </cell>
          <cell r="X1036">
            <v>41484</v>
          </cell>
          <cell r="Y1036">
            <v>41513</v>
          </cell>
          <cell r="Z1036">
            <v>41513</v>
          </cell>
          <cell r="AA1036">
            <v>41513</v>
          </cell>
          <cell r="AB1036">
            <v>41520</v>
          </cell>
          <cell r="AC1036">
            <v>41513</v>
          </cell>
          <cell r="AD1036">
            <v>41513</v>
          </cell>
          <cell r="AE1036">
            <v>41513</v>
          </cell>
          <cell r="AF1036">
            <v>41513</v>
          </cell>
          <cell r="AG1036">
            <v>41513</v>
          </cell>
          <cell r="AH1036">
            <v>41521</v>
          </cell>
          <cell r="AI1036">
            <v>41513</v>
          </cell>
          <cell r="AJ1036">
            <v>41501</v>
          </cell>
          <cell r="AK1036">
            <v>41513</v>
          </cell>
          <cell r="AL1036">
            <v>41513</v>
          </cell>
          <cell r="AM1036">
            <v>41478</v>
          </cell>
          <cell r="AN1036">
            <v>41520</v>
          </cell>
          <cell r="AO1036">
            <v>41508</v>
          </cell>
          <cell r="BL1036">
            <v>41513</v>
          </cell>
          <cell r="BM1036">
            <v>41513</v>
          </cell>
          <cell r="BN1036">
            <v>41522</v>
          </cell>
          <cell r="BO1036">
            <v>41513</v>
          </cell>
          <cell r="BP1036">
            <v>41513</v>
          </cell>
          <cell r="BQ1036">
            <v>41513</v>
          </cell>
          <cell r="BR1036">
            <v>41513</v>
          </cell>
          <cell r="BS1036">
            <v>41513</v>
          </cell>
          <cell r="BT1036">
            <v>41513</v>
          </cell>
          <cell r="BU1036">
            <v>41513</v>
          </cell>
          <cell r="BV1036">
            <v>41513</v>
          </cell>
          <cell r="BW1036">
            <v>41513</v>
          </cell>
          <cell r="BX1036">
            <v>41522</v>
          </cell>
          <cell r="BY1036">
            <v>41513</v>
          </cell>
          <cell r="BZ1036">
            <v>41522</v>
          </cell>
          <cell r="CA1036">
            <v>41513</v>
          </cell>
          <cell r="CB1036">
            <v>41513</v>
          </cell>
          <cell r="CC1036">
            <v>41513</v>
          </cell>
          <cell r="CD1036">
            <v>41513</v>
          </cell>
          <cell r="CE1036">
            <v>41522</v>
          </cell>
        </row>
        <row r="1037">
          <cell r="V1037">
            <v>41512</v>
          </cell>
          <cell r="W1037">
            <v>41512</v>
          </cell>
          <cell r="X1037">
            <v>41481</v>
          </cell>
          <cell r="Y1037">
            <v>41512</v>
          </cell>
          <cell r="Z1037">
            <v>41512</v>
          </cell>
          <cell r="AA1037">
            <v>41512</v>
          </cell>
          <cell r="AB1037">
            <v>41519</v>
          </cell>
          <cell r="AC1037">
            <v>41512</v>
          </cell>
          <cell r="AD1037">
            <v>41512</v>
          </cell>
          <cell r="AE1037">
            <v>41512</v>
          </cell>
          <cell r="AF1037">
            <v>41512</v>
          </cell>
          <cell r="AG1037">
            <v>41512</v>
          </cell>
          <cell r="AH1037">
            <v>41520</v>
          </cell>
          <cell r="AI1037">
            <v>41512</v>
          </cell>
          <cell r="AJ1037">
            <v>41500</v>
          </cell>
          <cell r="AK1037">
            <v>41512</v>
          </cell>
          <cell r="AL1037">
            <v>41512</v>
          </cell>
          <cell r="AM1037">
            <v>41477</v>
          </cell>
          <cell r="AN1037">
            <v>41519</v>
          </cell>
          <cell r="AO1037">
            <v>41507</v>
          </cell>
          <cell r="BL1037">
            <v>41512</v>
          </cell>
          <cell r="BM1037">
            <v>41512</v>
          </cell>
          <cell r="BN1037">
            <v>41521</v>
          </cell>
          <cell r="BO1037">
            <v>41512</v>
          </cell>
          <cell r="BP1037">
            <v>41512</v>
          </cell>
          <cell r="BQ1037">
            <v>41512</v>
          </cell>
          <cell r="BR1037">
            <v>41509</v>
          </cell>
          <cell r="BS1037">
            <v>41512</v>
          </cell>
          <cell r="BT1037">
            <v>41512</v>
          </cell>
          <cell r="BU1037">
            <v>41512</v>
          </cell>
          <cell r="BV1037">
            <v>41512</v>
          </cell>
          <cell r="BW1037">
            <v>41512</v>
          </cell>
          <cell r="BX1037">
            <v>41521</v>
          </cell>
          <cell r="BY1037">
            <v>41512</v>
          </cell>
          <cell r="BZ1037">
            <v>41521</v>
          </cell>
          <cell r="CA1037">
            <v>41512</v>
          </cell>
          <cell r="CB1037">
            <v>41512</v>
          </cell>
          <cell r="CC1037">
            <v>41512</v>
          </cell>
          <cell r="CD1037">
            <v>41509</v>
          </cell>
          <cell r="CE1037">
            <v>41521</v>
          </cell>
        </row>
        <row r="1038">
          <cell r="V1038">
            <v>41509</v>
          </cell>
          <cell r="W1038">
            <v>41509</v>
          </cell>
          <cell r="X1038">
            <v>41480</v>
          </cell>
          <cell r="Y1038">
            <v>41509</v>
          </cell>
          <cell r="Z1038">
            <v>41509</v>
          </cell>
          <cell r="AA1038">
            <v>41509</v>
          </cell>
          <cell r="AB1038">
            <v>41516</v>
          </cell>
          <cell r="AC1038">
            <v>41509</v>
          </cell>
          <cell r="AD1038">
            <v>41509</v>
          </cell>
          <cell r="AE1038">
            <v>41509</v>
          </cell>
          <cell r="AF1038">
            <v>41509</v>
          </cell>
          <cell r="AG1038">
            <v>41509</v>
          </cell>
          <cell r="AH1038">
            <v>41519</v>
          </cell>
          <cell r="AI1038">
            <v>41509</v>
          </cell>
          <cell r="AJ1038">
            <v>41499</v>
          </cell>
          <cell r="AK1038">
            <v>41509</v>
          </cell>
          <cell r="AL1038">
            <v>41509</v>
          </cell>
          <cell r="AM1038">
            <v>41474</v>
          </cell>
          <cell r="AN1038">
            <v>41516</v>
          </cell>
          <cell r="AO1038">
            <v>41506</v>
          </cell>
          <cell r="BL1038">
            <v>41509</v>
          </cell>
          <cell r="BM1038">
            <v>41509</v>
          </cell>
          <cell r="BN1038">
            <v>41520</v>
          </cell>
          <cell r="BO1038">
            <v>41509</v>
          </cell>
          <cell r="BP1038">
            <v>41509</v>
          </cell>
          <cell r="BQ1038">
            <v>41509</v>
          </cell>
          <cell r="BR1038">
            <v>41508</v>
          </cell>
          <cell r="BS1038">
            <v>41509</v>
          </cell>
          <cell r="BT1038">
            <v>41509</v>
          </cell>
          <cell r="BU1038">
            <v>41509</v>
          </cell>
          <cell r="BV1038">
            <v>41509</v>
          </cell>
          <cell r="BW1038">
            <v>41509</v>
          </cell>
          <cell r="BX1038">
            <v>41520</v>
          </cell>
          <cell r="BY1038">
            <v>41509</v>
          </cell>
          <cell r="BZ1038">
            <v>41520</v>
          </cell>
          <cell r="CA1038">
            <v>41509</v>
          </cell>
          <cell r="CB1038">
            <v>41509</v>
          </cell>
          <cell r="CC1038">
            <v>41509</v>
          </cell>
          <cell r="CD1038">
            <v>41508</v>
          </cell>
          <cell r="CE1038">
            <v>41520</v>
          </cell>
        </row>
        <row r="1039">
          <cell r="V1039">
            <v>41508</v>
          </cell>
          <cell r="W1039">
            <v>41508</v>
          </cell>
          <cell r="X1039">
            <v>41479</v>
          </cell>
          <cell r="Y1039">
            <v>41508</v>
          </cell>
          <cell r="Z1039">
            <v>41508</v>
          </cell>
          <cell r="AA1039">
            <v>41508</v>
          </cell>
          <cell r="AB1039">
            <v>41515</v>
          </cell>
          <cell r="AC1039">
            <v>41508</v>
          </cell>
          <cell r="AD1039">
            <v>41508</v>
          </cell>
          <cell r="AE1039">
            <v>41508</v>
          </cell>
          <cell r="AF1039">
            <v>41508</v>
          </cell>
          <cell r="AG1039">
            <v>41508</v>
          </cell>
          <cell r="AH1039">
            <v>41516</v>
          </cell>
          <cell r="AI1039">
            <v>41508</v>
          </cell>
          <cell r="AJ1039">
            <v>41498</v>
          </cell>
          <cell r="AK1039">
            <v>41508</v>
          </cell>
          <cell r="AL1039">
            <v>41508</v>
          </cell>
          <cell r="AM1039">
            <v>41473</v>
          </cell>
          <cell r="AN1039">
            <v>41515</v>
          </cell>
          <cell r="AO1039">
            <v>41505</v>
          </cell>
          <cell r="BL1039">
            <v>41508</v>
          </cell>
          <cell r="BM1039">
            <v>41508</v>
          </cell>
          <cell r="BN1039">
            <v>41519</v>
          </cell>
          <cell r="BO1039">
            <v>41508</v>
          </cell>
          <cell r="BP1039">
            <v>41508</v>
          </cell>
          <cell r="BQ1039">
            <v>41508</v>
          </cell>
          <cell r="BR1039">
            <v>41507</v>
          </cell>
          <cell r="BS1039">
            <v>41508</v>
          </cell>
          <cell r="BT1039">
            <v>41508</v>
          </cell>
          <cell r="BU1039">
            <v>41508</v>
          </cell>
          <cell r="BV1039">
            <v>41508</v>
          </cell>
          <cell r="BW1039">
            <v>41508</v>
          </cell>
          <cell r="BX1039">
            <v>41519</v>
          </cell>
          <cell r="BY1039">
            <v>41508</v>
          </cell>
          <cell r="BZ1039">
            <v>41519</v>
          </cell>
          <cell r="CA1039">
            <v>41508</v>
          </cell>
          <cell r="CB1039">
            <v>41508</v>
          </cell>
          <cell r="CC1039">
            <v>41508</v>
          </cell>
          <cell r="CD1039">
            <v>41507</v>
          </cell>
          <cell r="CE1039">
            <v>41519</v>
          </cell>
        </row>
        <row r="1040">
          <cell r="V1040">
            <v>41507</v>
          </cell>
          <cell r="W1040">
            <v>41507</v>
          </cell>
          <cell r="X1040">
            <v>41478</v>
          </cell>
          <cell r="Y1040">
            <v>41507</v>
          </cell>
          <cell r="Z1040">
            <v>41507</v>
          </cell>
          <cell r="AA1040">
            <v>41507</v>
          </cell>
          <cell r="AB1040">
            <v>41514</v>
          </cell>
          <cell r="AC1040">
            <v>41507</v>
          </cell>
          <cell r="AD1040">
            <v>41507</v>
          </cell>
          <cell r="AE1040">
            <v>41507</v>
          </cell>
          <cell r="AF1040">
            <v>41507</v>
          </cell>
          <cell r="AG1040">
            <v>41507</v>
          </cell>
          <cell r="AH1040">
            <v>41515</v>
          </cell>
          <cell r="AI1040">
            <v>41507</v>
          </cell>
          <cell r="AJ1040">
            <v>41495</v>
          </cell>
          <cell r="AK1040">
            <v>41507</v>
          </cell>
          <cell r="AL1040">
            <v>41507</v>
          </cell>
          <cell r="AM1040">
            <v>41472</v>
          </cell>
          <cell r="AN1040">
            <v>41514</v>
          </cell>
          <cell r="AO1040">
            <v>41502</v>
          </cell>
          <cell r="BL1040">
            <v>41507</v>
          </cell>
          <cell r="BM1040">
            <v>41507</v>
          </cell>
          <cell r="BN1040">
            <v>41516</v>
          </cell>
          <cell r="BO1040">
            <v>41507</v>
          </cell>
          <cell r="BP1040">
            <v>41507</v>
          </cell>
          <cell r="BQ1040">
            <v>41507</v>
          </cell>
          <cell r="BR1040">
            <v>41506</v>
          </cell>
          <cell r="BS1040">
            <v>41507</v>
          </cell>
          <cell r="BT1040">
            <v>41507</v>
          </cell>
          <cell r="BU1040">
            <v>41507</v>
          </cell>
          <cell r="BV1040">
            <v>41507</v>
          </cell>
          <cell r="BW1040">
            <v>41507</v>
          </cell>
          <cell r="BX1040">
            <v>41516</v>
          </cell>
          <cell r="BY1040">
            <v>41507</v>
          </cell>
          <cell r="BZ1040">
            <v>41516</v>
          </cell>
          <cell r="CA1040">
            <v>41507</v>
          </cell>
          <cell r="CB1040">
            <v>41507</v>
          </cell>
          <cell r="CC1040">
            <v>41507</v>
          </cell>
          <cell r="CD1040">
            <v>41506</v>
          </cell>
          <cell r="CE1040">
            <v>41516</v>
          </cell>
        </row>
        <row r="1041">
          <cell r="V1041">
            <v>41506</v>
          </cell>
          <cell r="W1041">
            <v>41506</v>
          </cell>
          <cell r="X1041">
            <v>41477</v>
          </cell>
          <cell r="Y1041">
            <v>41506</v>
          </cell>
          <cell r="Z1041">
            <v>41506</v>
          </cell>
          <cell r="AA1041">
            <v>41506</v>
          </cell>
          <cell r="AB1041">
            <v>41513</v>
          </cell>
          <cell r="AC1041">
            <v>41506</v>
          </cell>
          <cell r="AD1041">
            <v>41506</v>
          </cell>
          <cell r="AE1041">
            <v>41506</v>
          </cell>
          <cell r="AF1041">
            <v>41506</v>
          </cell>
          <cell r="AG1041">
            <v>41506</v>
          </cell>
          <cell r="AH1041">
            <v>41514</v>
          </cell>
          <cell r="AI1041">
            <v>41506</v>
          </cell>
          <cell r="AJ1041">
            <v>41494</v>
          </cell>
          <cell r="AK1041">
            <v>41506</v>
          </cell>
          <cell r="AL1041">
            <v>41506</v>
          </cell>
          <cell r="AM1041">
            <v>41471</v>
          </cell>
          <cell r="AN1041">
            <v>41513</v>
          </cell>
          <cell r="AO1041">
            <v>41501</v>
          </cell>
          <cell r="BL1041">
            <v>41506</v>
          </cell>
          <cell r="BM1041">
            <v>41506</v>
          </cell>
          <cell r="BN1041">
            <v>41515</v>
          </cell>
          <cell r="BO1041">
            <v>41506</v>
          </cell>
          <cell r="BP1041">
            <v>41506</v>
          </cell>
          <cell r="BQ1041">
            <v>41506</v>
          </cell>
          <cell r="BR1041">
            <v>41505</v>
          </cell>
          <cell r="BS1041">
            <v>41506</v>
          </cell>
          <cell r="BT1041">
            <v>41506</v>
          </cell>
          <cell r="BU1041">
            <v>41506</v>
          </cell>
          <cell r="BV1041">
            <v>41506</v>
          </cell>
          <cell r="BW1041">
            <v>41506</v>
          </cell>
          <cell r="BX1041">
            <v>41515</v>
          </cell>
          <cell r="BY1041">
            <v>41506</v>
          </cell>
          <cell r="BZ1041">
            <v>41515</v>
          </cell>
          <cell r="CA1041">
            <v>41506</v>
          </cell>
          <cell r="CB1041">
            <v>41506</v>
          </cell>
          <cell r="CC1041">
            <v>41506</v>
          </cell>
          <cell r="CD1041">
            <v>41505</v>
          </cell>
          <cell r="CE1041">
            <v>41515</v>
          </cell>
        </row>
        <row r="1042">
          <cell r="V1042">
            <v>41505</v>
          </cell>
          <cell r="W1042">
            <v>41505</v>
          </cell>
          <cell r="X1042">
            <v>41474</v>
          </cell>
          <cell r="Y1042">
            <v>41505</v>
          </cell>
          <cell r="Z1042">
            <v>41505</v>
          </cell>
          <cell r="AA1042">
            <v>41505</v>
          </cell>
          <cell r="AB1042">
            <v>41509</v>
          </cell>
          <cell r="AC1042">
            <v>41505</v>
          </cell>
          <cell r="AD1042">
            <v>41505</v>
          </cell>
          <cell r="AE1042">
            <v>41505</v>
          </cell>
          <cell r="AF1042">
            <v>41505</v>
          </cell>
          <cell r="AG1042">
            <v>41505</v>
          </cell>
          <cell r="AH1042">
            <v>41513</v>
          </cell>
          <cell r="AI1042">
            <v>41505</v>
          </cell>
          <cell r="AJ1042">
            <v>41493</v>
          </cell>
          <cell r="AK1042">
            <v>41505</v>
          </cell>
          <cell r="AL1042">
            <v>41505</v>
          </cell>
          <cell r="AM1042">
            <v>41470</v>
          </cell>
          <cell r="AN1042">
            <v>41509</v>
          </cell>
          <cell r="AO1042">
            <v>41500</v>
          </cell>
          <cell r="BL1042">
            <v>41505</v>
          </cell>
          <cell r="BM1042">
            <v>41505</v>
          </cell>
          <cell r="BN1042">
            <v>41514</v>
          </cell>
          <cell r="BO1042">
            <v>41505</v>
          </cell>
          <cell r="BP1042">
            <v>41505</v>
          </cell>
          <cell r="BQ1042">
            <v>41505</v>
          </cell>
          <cell r="BR1042">
            <v>41502</v>
          </cell>
          <cell r="BS1042">
            <v>41505</v>
          </cell>
          <cell r="BT1042">
            <v>41505</v>
          </cell>
          <cell r="BU1042">
            <v>41505</v>
          </cell>
          <cell r="BV1042">
            <v>41505</v>
          </cell>
          <cell r="BW1042">
            <v>41505</v>
          </cell>
          <cell r="BX1042">
            <v>41514</v>
          </cell>
          <cell r="BY1042">
            <v>41505</v>
          </cell>
          <cell r="BZ1042">
            <v>41514</v>
          </cell>
          <cell r="CA1042">
            <v>41505</v>
          </cell>
          <cell r="CB1042">
            <v>41505</v>
          </cell>
          <cell r="CC1042">
            <v>41505</v>
          </cell>
          <cell r="CD1042">
            <v>41502</v>
          </cell>
          <cell r="CE1042">
            <v>41514</v>
          </cell>
        </row>
        <row r="1043">
          <cell r="V1043">
            <v>41502</v>
          </cell>
          <cell r="W1043">
            <v>41502</v>
          </cell>
          <cell r="X1043">
            <v>41473</v>
          </cell>
          <cell r="Y1043">
            <v>41502</v>
          </cell>
          <cell r="Z1043">
            <v>41502</v>
          </cell>
          <cell r="AA1043">
            <v>41502</v>
          </cell>
          <cell r="AB1043">
            <v>41508</v>
          </cell>
          <cell r="AC1043">
            <v>41502</v>
          </cell>
          <cell r="AD1043">
            <v>41502</v>
          </cell>
          <cell r="AE1043">
            <v>41502</v>
          </cell>
          <cell r="AF1043">
            <v>41502</v>
          </cell>
          <cell r="AG1043">
            <v>41502</v>
          </cell>
          <cell r="AH1043">
            <v>41512</v>
          </cell>
          <cell r="AI1043">
            <v>41502</v>
          </cell>
          <cell r="AJ1043">
            <v>41492</v>
          </cell>
          <cell r="AK1043">
            <v>41502</v>
          </cell>
          <cell r="AL1043">
            <v>41502</v>
          </cell>
          <cell r="AM1043">
            <v>41467</v>
          </cell>
          <cell r="AN1043">
            <v>41508</v>
          </cell>
          <cell r="AO1043">
            <v>41499</v>
          </cell>
          <cell r="BL1043">
            <v>41502</v>
          </cell>
          <cell r="BM1043">
            <v>41502</v>
          </cell>
          <cell r="BN1043">
            <v>41513</v>
          </cell>
          <cell r="BO1043">
            <v>41502</v>
          </cell>
          <cell r="BP1043">
            <v>41502</v>
          </cell>
          <cell r="BQ1043">
            <v>41502</v>
          </cell>
          <cell r="BR1043">
            <v>41501</v>
          </cell>
          <cell r="BS1043">
            <v>41502</v>
          </cell>
          <cell r="BT1043">
            <v>41502</v>
          </cell>
          <cell r="BU1043">
            <v>41502</v>
          </cell>
          <cell r="BV1043">
            <v>41502</v>
          </cell>
          <cell r="BW1043">
            <v>41502</v>
          </cell>
          <cell r="BX1043">
            <v>41513</v>
          </cell>
          <cell r="BY1043">
            <v>41502</v>
          </cell>
          <cell r="BZ1043">
            <v>41513</v>
          </cell>
          <cell r="CA1043">
            <v>41502</v>
          </cell>
          <cell r="CB1043">
            <v>41502</v>
          </cell>
          <cell r="CC1043">
            <v>41502</v>
          </cell>
          <cell r="CD1043">
            <v>41501</v>
          </cell>
          <cell r="CE1043">
            <v>41513</v>
          </cell>
        </row>
        <row r="1044">
          <cell r="V1044">
            <v>41501</v>
          </cell>
          <cell r="W1044">
            <v>41501</v>
          </cell>
          <cell r="X1044">
            <v>41472</v>
          </cell>
          <cell r="Y1044">
            <v>41501</v>
          </cell>
          <cell r="Z1044">
            <v>41501</v>
          </cell>
          <cell r="AA1044">
            <v>41501</v>
          </cell>
          <cell r="AB1044">
            <v>41507</v>
          </cell>
          <cell r="AC1044">
            <v>41501</v>
          </cell>
          <cell r="AD1044">
            <v>41501</v>
          </cell>
          <cell r="AE1044">
            <v>41501</v>
          </cell>
          <cell r="AF1044">
            <v>41501</v>
          </cell>
          <cell r="AG1044">
            <v>41501</v>
          </cell>
          <cell r="AH1044">
            <v>41509</v>
          </cell>
          <cell r="AI1044">
            <v>41501</v>
          </cell>
          <cell r="AJ1044">
            <v>41491</v>
          </cell>
          <cell r="AK1044">
            <v>41501</v>
          </cell>
          <cell r="AL1044">
            <v>41501</v>
          </cell>
          <cell r="AM1044">
            <v>41466</v>
          </cell>
          <cell r="AN1044">
            <v>41507</v>
          </cell>
          <cell r="AO1044">
            <v>41498</v>
          </cell>
          <cell r="BL1044">
            <v>41501</v>
          </cell>
          <cell r="BM1044">
            <v>41501</v>
          </cell>
          <cell r="BN1044">
            <v>41512</v>
          </cell>
          <cell r="BO1044">
            <v>41501</v>
          </cell>
          <cell r="BP1044">
            <v>41501</v>
          </cell>
          <cell r="BQ1044">
            <v>41501</v>
          </cell>
          <cell r="BR1044">
            <v>41500</v>
          </cell>
          <cell r="BS1044">
            <v>41501</v>
          </cell>
          <cell r="BT1044">
            <v>41501</v>
          </cell>
          <cell r="BU1044">
            <v>41501</v>
          </cell>
          <cell r="BV1044">
            <v>41501</v>
          </cell>
          <cell r="BW1044">
            <v>41501</v>
          </cell>
          <cell r="BX1044">
            <v>41512</v>
          </cell>
          <cell r="BY1044">
            <v>41501</v>
          </cell>
          <cell r="BZ1044">
            <v>41512</v>
          </cell>
          <cell r="CA1044">
            <v>41501</v>
          </cell>
          <cell r="CB1044">
            <v>41501</v>
          </cell>
          <cell r="CC1044">
            <v>41501</v>
          </cell>
          <cell r="CD1044">
            <v>41500</v>
          </cell>
          <cell r="CE1044">
            <v>41512</v>
          </cell>
        </row>
        <row r="1045">
          <cell r="V1045">
            <v>41500</v>
          </cell>
          <cell r="W1045">
            <v>41500</v>
          </cell>
          <cell r="X1045">
            <v>41471</v>
          </cell>
          <cell r="Y1045">
            <v>41500</v>
          </cell>
          <cell r="Z1045">
            <v>41500</v>
          </cell>
          <cell r="AA1045">
            <v>41500</v>
          </cell>
          <cell r="AB1045">
            <v>41506</v>
          </cell>
          <cell r="AC1045">
            <v>41500</v>
          </cell>
          <cell r="AD1045">
            <v>41500</v>
          </cell>
          <cell r="AE1045">
            <v>41500</v>
          </cell>
          <cell r="AF1045">
            <v>41500</v>
          </cell>
          <cell r="AG1045">
            <v>41500</v>
          </cell>
          <cell r="AH1045">
            <v>41508</v>
          </cell>
          <cell r="AI1045">
            <v>41500</v>
          </cell>
          <cell r="AJ1045">
            <v>41488</v>
          </cell>
          <cell r="AK1045">
            <v>41500</v>
          </cell>
          <cell r="AL1045">
            <v>41500</v>
          </cell>
          <cell r="AM1045">
            <v>41465</v>
          </cell>
          <cell r="AN1045">
            <v>41506</v>
          </cell>
          <cell r="AO1045">
            <v>41495</v>
          </cell>
          <cell r="BL1045">
            <v>41500</v>
          </cell>
          <cell r="BM1045">
            <v>41500</v>
          </cell>
          <cell r="BN1045">
            <v>41509</v>
          </cell>
          <cell r="BO1045">
            <v>41500</v>
          </cell>
          <cell r="BP1045">
            <v>41500</v>
          </cell>
          <cell r="BQ1045">
            <v>41500</v>
          </cell>
          <cell r="BR1045">
            <v>41499</v>
          </cell>
          <cell r="BS1045">
            <v>41500</v>
          </cell>
          <cell r="BT1045">
            <v>41500</v>
          </cell>
          <cell r="BU1045">
            <v>41500</v>
          </cell>
          <cell r="BV1045">
            <v>41500</v>
          </cell>
          <cell r="BW1045">
            <v>41500</v>
          </cell>
          <cell r="BX1045">
            <v>41509</v>
          </cell>
          <cell r="BY1045">
            <v>41500</v>
          </cell>
          <cell r="BZ1045">
            <v>41509</v>
          </cell>
          <cell r="CA1045">
            <v>41500</v>
          </cell>
          <cell r="CB1045">
            <v>41500</v>
          </cell>
          <cell r="CC1045">
            <v>41500</v>
          </cell>
          <cell r="CD1045">
            <v>41499</v>
          </cell>
          <cell r="CE1045">
            <v>41509</v>
          </cell>
        </row>
        <row r="1046">
          <cell r="V1046">
            <v>41499</v>
          </cell>
          <cell r="W1046">
            <v>41499</v>
          </cell>
          <cell r="X1046">
            <v>41470</v>
          </cell>
          <cell r="Y1046">
            <v>41499</v>
          </cell>
          <cell r="Z1046">
            <v>41499</v>
          </cell>
          <cell r="AA1046">
            <v>41499</v>
          </cell>
          <cell r="AB1046">
            <v>41505</v>
          </cell>
          <cell r="AC1046">
            <v>41499</v>
          </cell>
          <cell r="AD1046">
            <v>41499</v>
          </cell>
          <cell r="AE1046">
            <v>41499</v>
          </cell>
          <cell r="AF1046">
            <v>41499</v>
          </cell>
          <cell r="AG1046">
            <v>41499</v>
          </cell>
          <cell r="AH1046">
            <v>41507</v>
          </cell>
          <cell r="AI1046">
            <v>41499</v>
          </cell>
          <cell r="AJ1046">
            <v>41487</v>
          </cell>
          <cell r="AK1046">
            <v>41499</v>
          </cell>
          <cell r="AL1046">
            <v>41499</v>
          </cell>
          <cell r="AM1046">
            <v>41464</v>
          </cell>
          <cell r="AN1046">
            <v>41505</v>
          </cell>
          <cell r="AO1046">
            <v>41494</v>
          </cell>
          <cell r="BL1046">
            <v>41499</v>
          </cell>
          <cell r="BM1046">
            <v>41499</v>
          </cell>
          <cell r="BN1046">
            <v>41508</v>
          </cell>
          <cell r="BO1046">
            <v>41499</v>
          </cell>
          <cell r="BP1046">
            <v>41499</v>
          </cell>
          <cell r="BQ1046">
            <v>41499</v>
          </cell>
          <cell r="BR1046">
            <v>41498</v>
          </cell>
          <cell r="BS1046">
            <v>41499</v>
          </cell>
          <cell r="BT1046">
            <v>41499</v>
          </cell>
          <cell r="BU1046">
            <v>41499</v>
          </cell>
          <cell r="BV1046">
            <v>41499</v>
          </cell>
          <cell r="BW1046">
            <v>41499</v>
          </cell>
          <cell r="BX1046">
            <v>41508</v>
          </cell>
          <cell r="BY1046">
            <v>41499</v>
          </cell>
          <cell r="BZ1046">
            <v>41508</v>
          </cell>
          <cell r="CA1046">
            <v>41499</v>
          </cell>
          <cell r="CB1046">
            <v>41499</v>
          </cell>
          <cell r="CC1046">
            <v>41499</v>
          </cell>
          <cell r="CD1046">
            <v>41498</v>
          </cell>
          <cell r="CE1046">
            <v>41508</v>
          </cell>
        </row>
        <row r="1047">
          <cell r="V1047">
            <v>41498</v>
          </cell>
          <cell r="W1047">
            <v>41498</v>
          </cell>
          <cell r="X1047">
            <v>41467</v>
          </cell>
          <cell r="Y1047">
            <v>41498</v>
          </cell>
          <cell r="Z1047">
            <v>41498</v>
          </cell>
          <cell r="AA1047">
            <v>41498</v>
          </cell>
          <cell r="AB1047">
            <v>41502</v>
          </cell>
          <cell r="AC1047">
            <v>41498</v>
          </cell>
          <cell r="AD1047">
            <v>41498</v>
          </cell>
          <cell r="AE1047">
            <v>41498</v>
          </cell>
          <cell r="AF1047">
            <v>41498</v>
          </cell>
          <cell r="AG1047">
            <v>41498</v>
          </cell>
          <cell r="AH1047">
            <v>41506</v>
          </cell>
          <cell r="AI1047">
            <v>41498</v>
          </cell>
          <cell r="AJ1047">
            <v>41486</v>
          </cell>
          <cell r="AK1047">
            <v>41498</v>
          </cell>
          <cell r="AL1047">
            <v>41498</v>
          </cell>
          <cell r="AM1047">
            <v>41463</v>
          </cell>
          <cell r="AN1047">
            <v>41502</v>
          </cell>
          <cell r="AO1047">
            <v>41493</v>
          </cell>
          <cell r="BL1047">
            <v>41498</v>
          </cell>
          <cell r="BM1047">
            <v>41498</v>
          </cell>
          <cell r="BN1047">
            <v>41507</v>
          </cell>
          <cell r="BO1047">
            <v>41498</v>
          </cell>
          <cell r="BP1047">
            <v>41498</v>
          </cell>
          <cell r="BQ1047">
            <v>41498</v>
          </cell>
          <cell r="BR1047">
            <v>41495</v>
          </cell>
          <cell r="BS1047">
            <v>41498</v>
          </cell>
          <cell r="BT1047">
            <v>41498</v>
          </cell>
          <cell r="BU1047">
            <v>41498</v>
          </cell>
          <cell r="BV1047">
            <v>41498</v>
          </cell>
          <cell r="BW1047">
            <v>41498</v>
          </cell>
          <cell r="BX1047">
            <v>41507</v>
          </cell>
          <cell r="BY1047">
            <v>41498</v>
          </cell>
          <cell r="BZ1047">
            <v>41507</v>
          </cell>
          <cell r="CA1047">
            <v>41498</v>
          </cell>
          <cell r="CB1047">
            <v>41498</v>
          </cell>
          <cell r="CC1047">
            <v>41498</v>
          </cell>
          <cell r="CD1047">
            <v>41495</v>
          </cell>
          <cell r="CE1047">
            <v>41507</v>
          </cell>
        </row>
        <row r="1048">
          <cell r="V1048">
            <v>41495</v>
          </cell>
          <cell r="W1048">
            <v>41495</v>
          </cell>
          <cell r="X1048">
            <v>41466</v>
          </cell>
          <cell r="Y1048">
            <v>41495</v>
          </cell>
          <cell r="Z1048">
            <v>41495</v>
          </cell>
          <cell r="AA1048">
            <v>41495</v>
          </cell>
          <cell r="AB1048">
            <v>41501</v>
          </cell>
          <cell r="AC1048">
            <v>41495</v>
          </cell>
          <cell r="AD1048">
            <v>41495</v>
          </cell>
          <cell r="AE1048">
            <v>41495</v>
          </cell>
          <cell r="AF1048">
            <v>41495</v>
          </cell>
          <cell r="AG1048">
            <v>41495</v>
          </cell>
          <cell r="AH1048">
            <v>41505</v>
          </cell>
          <cell r="AI1048">
            <v>41495</v>
          </cell>
          <cell r="AJ1048">
            <v>41485</v>
          </cell>
          <cell r="AK1048">
            <v>41495</v>
          </cell>
          <cell r="AL1048">
            <v>41495</v>
          </cell>
          <cell r="AM1048">
            <v>41460</v>
          </cell>
          <cell r="AN1048">
            <v>41501</v>
          </cell>
          <cell r="AO1048">
            <v>41492</v>
          </cell>
          <cell r="BL1048">
            <v>41495</v>
          </cell>
          <cell r="BM1048">
            <v>41495</v>
          </cell>
          <cell r="BN1048">
            <v>41506</v>
          </cell>
          <cell r="BO1048">
            <v>41495</v>
          </cell>
          <cell r="BP1048">
            <v>41495</v>
          </cell>
          <cell r="BQ1048">
            <v>41495</v>
          </cell>
          <cell r="BR1048">
            <v>41494</v>
          </cell>
          <cell r="BS1048">
            <v>41495</v>
          </cell>
          <cell r="BT1048">
            <v>41495</v>
          </cell>
          <cell r="BU1048">
            <v>41495</v>
          </cell>
          <cell r="BV1048">
            <v>41495</v>
          </cell>
          <cell r="BW1048">
            <v>41495</v>
          </cell>
          <cell r="BX1048">
            <v>41506</v>
          </cell>
          <cell r="BY1048">
            <v>41495</v>
          </cell>
          <cell r="BZ1048">
            <v>41506</v>
          </cell>
          <cell r="CA1048">
            <v>41495</v>
          </cell>
          <cell r="CB1048">
            <v>41495</v>
          </cell>
          <cell r="CC1048">
            <v>41495</v>
          </cell>
          <cell r="CD1048">
            <v>41494</v>
          </cell>
          <cell r="CE1048">
            <v>41506</v>
          </cell>
        </row>
        <row r="1049">
          <cell r="V1049">
            <v>41494</v>
          </cell>
          <cell r="W1049">
            <v>41494</v>
          </cell>
          <cell r="X1049">
            <v>41465</v>
          </cell>
          <cell r="Y1049">
            <v>41494</v>
          </cell>
          <cell r="Z1049">
            <v>41494</v>
          </cell>
          <cell r="AA1049">
            <v>41494</v>
          </cell>
          <cell r="AB1049">
            <v>41500</v>
          </cell>
          <cell r="AC1049">
            <v>41494</v>
          </cell>
          <cell r="AD1049">
            <v>41494</v>
          </cell>
          <cell r="AE1049">
            <v>41494</v>
          </cell>
          <cell r="AF1049">
            <v>41494</v>
          </cell>
          <cell r="AG1049">
            <v>41494</v>
          </cell>
          <cell r="AH1049">
            <v>41502</v>
          </cell>
          <cell r="AI1049">
            <v>41494</v>
          </cell>
          <cell r="AJ1049">
            <v>41484</v>
          </cell>
          <cell r="AK1049">
            <v>41494</v>
          </cell>
          <cell r="AL1049">
            <v>41494</v>
          </cell>
          <cell r="AM1049">
            <v>41459</v>
          </cell>
          <cell r="AN1049">
            <v>41500</v>
          </cell>
          <cell r="AO1049">
            <v>41491</v>
          </cell>
          <cell r="BL1049">
            <v>41494</v>
          </cell>
          <cell r="BM1049">
            <v>41494</v>
          </cell>
          <cell r="BN1049">
            <v>41505</v>
          </cell>
          <cell r="BO1049">
            <v>41494</v>
          </cell>
          <cell r="BP1049">
            <v>41494</v>
          </cell>
          <cell r="BQ1049">
            <v>41494</v>
          </cell>
          <cell r="BR1049">
            <v>41493</v>
          </cell>
          <cell r="BS1049">
            <v>41494</v>
          </cell>
          <cell r="BT1049">
            <v>41494</v>
          </cell>
          <cell r="BU1049">
            <v>41494</v>
          </cell>
          <cell r="BV1049">
            <v>41494</v>
          </cell>
          <cell r="BW1049">
            <v>41494</v>
          </cell>
          <cell r="BX1049">
            <v>41505</v>
          </cell>
          <cell r="BY1049">
            <v>41494</v>
          </cell>
          <cell r="BZ1049">
            <v>41505</v>
          </cell>
          <cell r="CA1049">
            <v>41494</v>
          </cell>
          <cell r="CB1049">
            <v>41494</v>
          </cell>
          <cell r="CC1049">
            <v>41494</v>
          </cell>
          <cell r="CD1049">
            <v>41493</v>
          </cell>
          <cell r="CE1049">
            <v>41505</v>
          </cell>
        </row>
        <row r="1050">
          <cell r="V1050">
            <v>41493</v>
          </cell>
          <cell r="W1050">
            <v>41493</v>
          </cell>
          <cell r="X1050">
            <v>41464</v>
          </cell>
          <cell r="Y1050">
            <v>41493</v>
          </cell>
          <cell r="Z1050">
            <v>41493</v>
          </cell>
          <cell r="AA1050">
            <v>41493</v>
          </cell>
          <cell r="AB1050">
            <v>41499</v>
          </cell>
          <cell r="AC1050">
            <v>41493</v>
          </cell>
          <cell r="AD1050">
            <v>41493</v>
          </cell>
          <cell r="AE1050">
            <v>41493</v>
          </cell>
          <cell r="AF1050">
            <v>41493</v>
          </cell>
          <cell r="AG1050">
            <v>41493</v>
          </cell>
          <cell r="AH1050">
            <v>41501</v>
          </cell>
          <cell r="AI1050">
            <v>41493</v>
          </cell>
          <cell r="AJ1050">
            <v>41481</v>
          </cell>
          <cell r="AK1050">
            <v>41493</v>
          </cell>
          <cell r="AL1050">
            <v>41493</v>
          </cell>
          <cell r="AM1050">
            <v>41458</v>
          </cell>
          <cell r="AN1050">
            <v>41499</v>
          </cell>
          <cell r="AO1050">
            <v>41488</v>
          </cell>
          <cell r="BL1050">
            <v>41493</v>
          </cell>
          <cell r="BM1050">
            <v>41493</v>
          </cell>
          <cell r="BN1050">
            <v>41502</v>
          </cell>
          <cell r="BO1050">
            <v>41493</v>
          </cell>
          <cell r="BP1050">
            <v>41493</v>
          </cell>
          <cell r="BQ1050">
            <v>41493</v>
          </cell>
          <cell r="BR1050">
            <v>41492</v>
          </cell>
          <cell r="BS1050">
            <v>41493</v>
          </cell>
          <cell r="BT1050">
            <v>41493</v>
          </cell>
          <cell r="BU1050">
            <v>41493</v>
          </cell>
          <cell r="BV1050">
            <v>41493</v>
          </cell>
          <cell r="BW1050">
            <v>41493</v>
          </cell>
          <cell r="BX1050">
            <v>41502</v>
          </cell>
          <cell r="BY1050">
            <v>41493</v>
          </cell>
          <cell r="BZ1050">
            <v>41502</v>
          </cell>
          <cell r="CA1050">
            <v>41493</v>
          </cell>
          <cell r="CB1050">
            <v>41493</v>
          </cell>
          <cell r="CC1050">
            <v>41493</v>
          </cell>
          <cell r="CD1050">
            <v>41492</v>
          </cell>
          <cell r="CE1050">
            <v>41502</v>
          </cell>
        </row>
        <row r="1051">
          <cell r="V1051">
            <v>41492</v>
          </cell>
          <cell r="W1051">
            <v>41492</v>
          </cell>
          <cell r="X1051">
            <v>41463</v>
          </cell>
          <cell r="Y1051">
            <v>41492</v>
          </cell>
          <cell r="Z1051">
            <v>41492</v>
          </cell>
          <cell r="AA1051">
            <v>41492</v>
          </cell>
          <cell r="AB1051">
            <v>41498</v>
          </cell>
          <cell r="AC1051">
            <v>41492</v>
          </cell>
          <cell r="AD1051">
            <v>41492</v>
          </cell>
          <cell r="AE1051">
            <v>41492</v>
          </cell>
          <cell r="AF1051">
            <v>41492</v>
          </cell>
          <cell r="AG1051">
            <v>41492</v>
          </cell>
          <cell r="AH1051">
            <v>41500</v>
          </cell>
          <cell r="AI1051">
            <v>41492</v>
          </cell>
          <cell r="AJ1051">
            <v>41480</v>
          </cell>
          <cell r="AK1051">
            <v>41492</v>
          </cell>
          <cell r="AL1051">
            <v>41492</v>
          </cell>
          <cell r="AM1051">
            <v>41457</v>
          </cell>
          <cell r="AN1051">
            <v>41498</v>
          </cell>
          <cell r="AO1051">
            <v>41486</v>
          </cell>
          <cell r="BL1051">
            <v>41492</v>
          </cell>
          <cell r="BM1051">
            <v>41492</v>
          </cell>
          <cell r="BN1051">
            <v>41501</v>
          </cell>
          <cell r="BO1051">
            <v>41492</v>
          </cell>
          <cell r="BP1051">
            <v>41492</v>
          </cell>
          <cell r="BQ1051">
            <v>41492</v>
          </cell>
          <cell r="BR1051">
            <v>41491</v>
          </cell>
          <cell r="BS1051">
            <v>41492</v>
          </cell>
          <cell r="BT1051">
            <v>41492</v>
          </cell>
          <cell r="BU1051">
            <v>41492</v>
          </cell>
          <cell r="BV1051">
            <v>41492</v>
          </cell>
          <cell r="BW1051">
            <v>41492</v>
          </cell>
          <cell r="BX1051">
            <v>41501</v>
          </cell>
          <cell r="BY1051">
            <v>41492</v>
          </cell>
          <cell r="BZ1051">
            <v>41501</v>
          </cell>
          <cell r="CA1051">
            <v>41492</v>
          </cell>
          <cell r="CB1051">
            <v>41492</v>
          </cell>
          <cell r="CC1051">
            <v>41492</v>
          </cell>
          <cell r="CD1051">
            <v>41491</v>
          </cell>
          <cell r="CE1051">
            <v>41501</v>
          </cell>
        </row>
        <row r="1052">
          <cell r="V1052">
            <v>41491</v>
          </cell>
          <cell r="W1052">
            <v>41491</v>
          </cell>
          <cell r="X1052">
            <v>41460</v>
          </cell>
          <cell r="Y1052">
            <v>41491</v>
          </cell>
          <cell r="Z1052">
            <v>41491</v>
          </cell>
          <cell r="AA1052">
            <v>41491</v>
          </cell>
          <cell r="AB1052">
            <v>41495</v>
          </cell>
          <cell r="AC1052">
            <v>41491</v>
          </cell>
          <cell r="AD1052">
            <v>41491</v>
          </cell>
          <cell r="AE1052">
            <v>41491</v>
          </cell>
          <cell r="AF1052">
            <v>41491</v>
          </cell>
          <cell r="AG1052">
            <v>41491</v>
          </cell>
          <cell r="AH1052">
            <v>41499</v>
          </cell>
          <cell r="AI1052">
            <v>41491</v>
          </cell>
          <cell r="AJ1052">
            <v>41479</v>
          </cell>
          <cell r="AK1052">
            <v>41491</v>
          </cell>
          <cell r="AL1052">
            <v>41491</v>
          </cell>
          <cell r="AM1052">
            <v>41456</v>
          </cell>
          <cell r="AN1052">
            <v>41495</v>
          </cell>
          <cell r="AO1052">
            <v>41485</v>
          </cell>
          <cell r="BL1052">
            <v>41491</v>
          </cell>
          <cell r="BM1052">
            <v>41491</v>
          </cell>
          <cell r="BN1052">
            <v>41500</v>
          </cell>
          <cell r="BO1052">
            <v>41491</v>
          </cell>
          <cell r="BP1052">
            <v>41491</v>
          </cell>
          <cell r="BQ1052">
            <v>41491</v>
          </cell>
          <cell r="BR1052">
            <v>41488</v>
          </cell>
          <cell r="BS1052">
            <v>41491</v>
          </cell>
          <cell r="BT1052">
            <v>41491</v>
          </cell>
          <cell r="BU1052">
            <v>41491</v>
          </cell>
          <cell r="BV1052">
            <v>41491</v>
          </cell>
          <cell r="BW1052">
            <v>41491</v>
          </cell>
          <cell r="BX1052">
            <v>41500</v>
          </cell>
          <cell r="BY1052">
            <v>41491</v>
          </cell>
          <cell r="BZ1052">
            <v>41500</v>
          </cell>
          <cell r="CA1052">
            <v>41491</v>
          </cell>
          <cell r="CB1052">
            <v>41491</v>
          </cell>
          <cell r="CC1052">
            <v>41491</v>
          </cell>
          <cell r="CD1052">
            <v>41488</v>
          </cell>
          <cell r="CE1052">
            <v>41500</v>
          </cell>
        </row>
        <row r="1053">
          <cell r="V1053">
            <v>41488</v>
          </cell>
          <cell r="W1053">
            <v>41488</v>
          </cell>
          <cell r="X1053">
            <v>41458</v>
          </cell>
          <cell r="Y1053">
            <v>41488</v>
          </cell>
          <cell r="Z1053">
            <v>41488</v>
          </cell>
          <cell r="AA1053">
            <v>41488</v>
          </cell>
          <cell r="AB1053">
            <v>41494</v>
          </cell>
          <cell r="AC1053">
            <v>41488</v>
          </cell>
          <cell r="AD1053">
            <v>41488</v>
          </cell>
          <cell r="AE1053">
            <v>41488</v>
          </cell>
          <cell r="AF1053">
            <v>41488</v>
          </cell>
          <cell r="AG1053">
            <v>41488</v>
          </cell>
          <cell r="AH1053">
            <v>41498</v>
          </cell>
          <cell r="AI1053">
            <v>41488</v>
          </cell>
          <cell r="AJ1053">
            <v>41478</v>
          </cell>
          <cell r="AK1053">
            <v>41488</v>
          </cell>
          <cell r="AL1053">
            <v>41488</v>
          </cell>
          <cell r="AM1053">
            <v>41453</v>
          </cell>
          <cell r="AN1053">
            <v>41494</v>
          </cell>
          <cell r="AO1053">
            <v>41484</v>
          </cell>
          <cell r="BL1053">
            <v>41488</v>
          </cell>
          <cell r="BM1053">
            <v>41488</v>
          </cell>
          <cell r="BN1053">
            <v>41499</v>
          </cell>
          <cell r="BO1053">
            <v>41488</v>
          </cell>
          <cell r="BP1053">
            <v>41488</v>
          </cell>
          <cell r="BQ1053">
            <v>41488</v>
          </cell>
          <cell r="BR1053">
            <v>41487</v>
          </cell>
          <cell r="BS1053">
            <v>41488</v>
          </cell>
          <cell r="BT1053">
            <v>41488</v>
          </cell>
          <cell r="BU1053">
            <v>41488</v>
          </cell>
          <cell r="BV1053">
            <v>41488</v>
          </cell>
          <cell r="BW1053">
            <v>41488</v>
          </cell>
          <cell r="BX1053">
            <v>41499</v>
          </cell>
          <cell r="BY1053">
            <v>41488</v>
          </cell>
          <cell r="BZ1053">
            <v>41499</v>
          </cell>
          <cell r="CA1053">
            <v>41488</v>
          </cell>
          <cell r="CB1053">
            <v>41488</v>
          </cell>
          <cell r="CC1053">
            <v>41488</v>
          </cell>
          <cell r="CD1053">
            <v>41487</v>
          </cell>
          <cell r="CE1053">
            <v>41499</v>
          </cell>
        </row>
        <row r="1054">
          <cell r="V1054">
            <v>41487</v>
          </cell>
          <cell r="W1054">
            <v>41487</v>
          </cell>
          <cell r="X1054">
            <v>41457</v>
          </cell>
          <cell r="Y1054">
            <v>41487</v>
          </cell>
          <cell r="Z1054">
            <v>41487</v>
          </cell>
          <cell r="AA1054">
            <v>41487</v>
          </cell>
          <cell r="AB1054">
            <v>41493</v>
          </cell>
          <cell r="AC1054">
            <v>41487</v>
          </cell>
          <cell r="AD1054">
            <v>41487</v>
          </cell>
          <cell r="AE1054">
            <v>41487</v>
          </cell>
          <cell r="AF1054">
            <v>41487</v>
          </cell>
          <cell r="AG1054">
            <v>41487</v>
          </cell>
          <cell r="AH1054">
            <v>41495</v>
          </cell>
          <cell r="AI1054">
            <v>41487</v>
          </cell>
          <cell r="AJ1054">
            <v>41477</v>
          </cell>
          <cell r="AK1054">
            <v>41487</v>
          </cell>
          <cell r="AL1054">
            <v>41487</v>
          </cell>
          <cell r="AM1054">
            <v>41452</v>
          </cell>
          <cell r="AN1054">
            <v>41493</v>
          </cell>
          <cell r="AO1054">
            <v>41481</v>
          </cell>
          <cell r="BL1054">
            <v>41487</v>
          </cell>
          <cell r="BM1054">
            <v>41487</v>
          </cell>
          <cell r="BN1054">
            <v>41498</v>
          </cell>
          <cell r="BO1054">
            <v>41487</v>
          </cell>
          <cell r="BP1054">
            <v>41487</v>
          </cell>
          <cell r="BQ1054">
            <v>41487</v>
          </cell>
          <cell r="BR1054">
            <v>41486</v>
          </cell>
          <cell r="BS1054">
            <v>41487</v>
          </cell>
          <cell r="BT1054">
            <v>41487</v>
          </cell>
          <cell r="BU1054">
            <v>41487</v>
          </cell>
          <cell r="BV1054">
            <v>41487</v>
          </cell>
          <cell r="BW1054">
            <v>41487</v>
          </cell>
          <cell r="BX1054">
            <v>41498</v>
          </cell>
          <cell r="BY1054">
            <v>41487</v>
          </cell>
          <cell r="BZ1054">
            <v>41498</v>
          </cell>
          <cell r="CA1054">
            <v>41487</v>
          </cell>
          <cell r="CB1054">
            <v>41487</v>
          </cell>
          <cell r="CC1054">
            <v>41487</v>
          </cell>
          <cell r="CD1054">
            <v>41486</v>
          </cell>
          <cell r="CE1054">
            <v>41498</v>
          </cell>
        </row>
        <row r="1055">
          <cell r="V1055">
            <v>41486</v>
          </cell>
          <cell r="W1055">
            <v>41486</v>
          </cell>
          <cell r="X1055">
            <v>41456</v>
          </cell>
          <cell r="Y1055">
            <v>41486</v>
          </cell>
          <cell r="Z1055">
            <v>41486</v>
          </cell>
          <cell r="AA1055">
            <v>41486</v>
          </cell>
          <cell r="AB1055">
            <v>41492</v>
          </cell>
          <cell r="AC1055">
            <v>41486</v>
          </cell>
          <cell r="AD1055">
            <v>41486</v>
          </cell>
          <cell r="AE1055">
            <v>41486</v>
          </cell>
          <cell r="AF1055">
            <v>41486</v>
          </cell>
          <cell r="AG1055">
            <v>41486</v>
          </cell>
          <cell r="AH1055">
            <v>41494</v>
          </cell>
          <cell r="AI1055">
            <v>41486</v>
          </cell>
          <cell r="AJ1055">
            <v>41474</v>
          </cell>
          <cell r="AK1055">
            <v>41486</v>
          </cell>
          <cell r="AL1055">
            <v>41486</v>
          </cell>
          <cell r="AM1055">
            <v>41451</v>
          </cell>
          <cell r="AN1055">
            <v>41492</v>
          </cell>
          <cell r="AO1055">
            <v>41480</v>
          </cell>
          <cell r="BL1055">
            <v>41486</v>
          </cell>
          <cell r="BM1055">
            <v>41486</v>
          </cell>
          <cell r="BN1055">
            <v>41495</v>
          </cell>
          <cell r="BO1055">
            <v>41486</v>
          </cell>
          <cell r="BP1055">
            <v>41486</v>
          </cell>
          <cell r="BQ1055">
            <v>41486</v>
          </cell>
          <cell r="BR1055">
            <v>41485</v>
          </cell>
          <cell r="BS1055">
            <v>41486</v>
          </cell>
          <cell r="BT1055">
            <v>41486</v>
          </cell>
          <cell r="BU1055">
            <v>41486</v>
          </cell>
          <cell r="BV1055">
            <v>41486</v>
          </cell>
          <cell r="BW1055">
            <v>41486</v>
          </cell>
          <cell r="BX1055">
            <v>41495</v>
          </cell>
          <cell r="BY1055">
            <v>41486</v>
          </cell>
          <cell r="BZ1055">
            <v>41495</v>
          </cell>
          <cell r="CA1055">
            <v>41486</v>
          </cell>
          <cell r="CB1055">
            <v>41486</v>
          </cell>
          <cell r="CC1055">
            <v>41486</v>
          </cell>
          <cell r="CD1055">
            <v>41485</v>
          </cell>
          <cell r="CE1055">
            <v>41495</v>
          </cell>
        </row>
        <row r="1056">
          <cell r="V1056">
            <v>41485</v>
          </cell>
          <cell r="W1056">
            <v>41485</v>
          </cell>
          <cell r="X1056">
            <v>41453</v>
          </cell>
          <cell r="Y1056">
            <v>41485</v>
          </cell>
          <cell r="Z1056">
            <v>41485</v>
          </cell>
          <cell r="AA1056">
            <v>41485</v>
          </cell>
          <cell r="AB1056">
            <v>41491</v>
          </cell>
          <cell r="AC1056">
            <v>41485</v>
          </cell>
          <cell r="AD1056">
            <v>41485</v>
          </cell>
          <cell r="AE1056">
            <v>41485</v>
          </cell>
          <cell r="AF1056">
            <v>41485</v>
          </cell>
          <cell r="AG1056">
            <v>41485</v>
          </cell>
          <cell r="AH1056">
            <v>41493</v>
          </cell>
          <cell r="AI1056">
            <v>41485</v>
          </cell>
          <cell r="AJ1056">
            <v>41473</v>
          </cell>
          <cell r="AK1056">
            <v>41485</v>
          </cell>
          <cell r="AL1056">
            <v>41485</v>
          </cell>
          <cell r="AM1056">
            <v>41450</v>
          </cell>
          <cell r="AN1056">
            <v>41491</v>
          </cell>
          <cell r="AO1056">
            <v>41479</v>
          </cell>
          <cell r="BL1056">
            <v>41485</v>
          </cell>
          <cell r="BM1056">
            <v>41485</v>
          </cell>
          <cell r="BN1056">
            <v>41494</v>
          </cell>
          <cell r="BO1056">
            <v>41485</v>
          </cell>
          <cell r="BP1056">
            <v>41485</v>
          </cell>
          <cell r="BQ1056">
            <v>41485</v>
          </cell>
          <cell r="BR1056">
            <v>41484</v>
          </cell>
          <cell r="BS1056">
            <v>41485</v>
          </cell>
          <cell r="BT1056">
            <v>41485</v>
          </cell>
          <cell r="BU1056">
            <v>41485</v>
          </cell>
          <cell r="BV1056">
            <v>41485</v>
          </cell>
          <cell r="BW1056">
            <v>41485</v>
          </cell>
          <cell r="BX1056">
            <v>41494</v>
          </cell>
          <cell r="BY1056">
            <v>41485</v>
          </cell>
          <cell r="BZ1056">
            <v>41494</v>
          </cell>
          <cell r="CA1056">
            <v>41485</v>
          </cell>
          <cell r="CB1056">
            <v>41485</v>
          </cell>
          <cell r="CC1056">
            <v>41485</v>
          </cell>
          <cell r="CD1056">
            <v>41484</v>
          </cell>
          <cell r="CE1056">
            <v>41494</v>
          </cell>
        </row>
        <row r="1057">
          <cell r="V1057">
            <v>41484</v>
          </cell>
          <cell r="W1057">
            <v>41484</v>
          </cell>
          <cell r="X1057">
            <v>41452</v>
          </cell>
          <cell r="Y1057">
            <v>41484</v>
          </cell>
          <cell r="Z1057">
            <v>41484</v>
          </cell>
          <cell r="AA1057">
            <v>41484</v>
          </cell>
          <cell r="AB1057">
            <v>41488</v>
          </cell>
          <cell r="AC1057">
            <v>41484</v>
          </cell>
          <cell r="AD1057">
            <v>41484</v>
          </cell>
          <cell r="AE1057">
            <v>41484</v>
          </cell>
          <cell r="AF1057">
            <v>41484</v>
          </cell>
          <cell r="AG1057">
            <v>41484</v>
          </cell>
          <cell r="AH1057">
            <v>41492</v>
          </cell>
          <cell r="AI1057">
            <v>41484</v>
          </cell>
          <cell r="AJ1057">
            <v>41472</v>
          </cell>
          <cell r="AK1057">
            <v>41484</v>
          </cell>
          <cell r="AL1057">
            <v>41484</v>
          </cell>
          <cell r="AM1057">
            <v>41449</v>
          </cell>
          <cell r="AN1057">
            <v>41488</v>
          </cell>
          <cell r="AO1057">
            <v>41478</v>
          </cell>
          <cell r="BL1057">
            <v>41484</v>
          </cell>
          <cell r="BM1057">
            <v>41484</v>
          </cell>
          <cell r="BN1057">
            <v>41493</v>
          </cell>
          <cell r="BO1057">
            <v>41484</v>
          </cell>
          <cell r="BP1057">
            <v>41484</v>
          </cell>
          <cell r="BQ1057">
            <v>41484</v>
          </cell>
          <cell r="BR1057">
            <v>41481</v>
          </cell>
          <cell r="BS1057">
            <v>41484</v>
          </cell>
          <cell r="BT1057">
            <v>41484</v>
          </cell>
          <cell r="BU1057">
            <v>41484</v>
          </cell>
          <cell r="BV1057">
            <v>41484</v>
          </cell>
          <cell r="BW1057">
            <v>41484</v>
          </cell>
          <cell r="BX1057">
            <v>41493</v>
          </cell>
          <cell r="BY1057">
            <v>41484</v>
          </cell>
          <cell r="BZ1057">
            <v>41493</v>
          </cell>
          <cell r="CA1057">
            <v>41484</v>
          </cell>
          <cell r="CB1057">
            <v>41484</v>
          </cell>
          <cell r="CC1057">
            <v>41484</v>
          </cell>
          <cell r="CD1057">
            <v>41481</v>
          </cell>
          <cell r="CE1057">
            <v>41493</v>
          </cell>
        </row>
        <row r="1058">
          <cell r="V1058">
            <v>41481</v>
          </cell>
          <cell r="W1058">
            <v>41481</v>
          </cell>
          <cell r="X1058">
            <v>41451</v>
          </cell>
          <cell r="Y1058">
            <v>41481</v>
          </cell>
          <cell r="Z1058">
            <v>41481</v>
          </cell>
          <cell r="AA1058">
            <v>41481</v>
          </cell>
          <cell r="AB1058">
            <v>41487</v>
          </cell>
          <cell r="AC1058">
            <v>41481</v>
          </cell>
          <cell r="AD1058">
            <v>41481</v>
          </cell>
          <cell r="AE1058">
            <v>41481</v>
          </cell>
          <cell r="AF1058">
            <v>41481</v>
          </cell>
          <cell r="AG1058">
            <v>41481</v>
          </cell>
          <cell r="AH1058">
            <v>41491</v>
          </cell>
          <cell r="AI1058">
            <v>41481</v>
          </cell>
          <cell r="AJ1058">
            <v>41471</v>
          </cell>
          <cell r="AK1058">
            <v>41481</v>
          </cell>
          <cell r="AL1058">
            <v>41481</v>
          </cell>
          <cell r="AM1058">
            <v>41446</v>
          </cell>
          <cell r="AN1058">
            <v>41487</v>
          </cell>
          <cell r="AO1058">
            <v>41477</v>
          </cell>
          <cell r="BL1058">
            <v>41481</v>
          </cell>
          <cell r="BM1058">
            <v>41481</v>
          </cell>
          <cell r="BN1058">
            <v>41492</v>
          </cell>
          <cell r="BO1058">
            <v>41481</v>
          </cell>
          <cell r="BP1058">
            <v>41481</v>
          </cell>
          <cell r="BQ1058">
            <v>41481</v>
          </cell>
          <cell r="BR1058">
            <v>41480</v>
          </cell>
          <cell r="BS1058">
            <v>41481</v>
          </cell>
          <cell r="BT1058">
            <v>41481</v>
          </cell>
          <cell r="BU1058">
            <v>41481</v>
          </cell>
          <cell r="BV1058">
            <v>41481</v>
          </cell>
          <cell r="BW1058">
            <v>41481</v>
          </cell>
          <cell r="BX1058">
            <v>41492</v>
          </cell>
          <cell r="BY1058">
            <v>41481</v>
          </cell>
          <cell r="BZ1058">
            <v>41492</v>
          </cell>
          <cell r="CA1058">
            <v>41481</v>
          </cell>
          <cell r="CB1058">
            <v>41481</v>
          </cell>
          <cell r="CC1058">
            <v>41481</v>
          </cell>
          <cell r="CD1058">
            <v>41480</v>
          </cell>
          <cell r="CE1058">
            <v>41492</v>
          </cell>
        </row>
        <row r="1059">
          <cell r="V1059">
            <v>41480</v>
          </cell>
          <cell r="W1059">
            <v>41480</v>
          </cell>
          <cell r="X1059">
            <v>41450</v>
          </cell>
          <cell r="Y1059">
            <v>41480</v>
          </cell>
          <cell r="Z1059">
            <v>41480</v>
          </cell>
          <cell r="AA1059">
            <v>41480</v>
          </cell>
          <cell r="AB1059">
            <v>41486</v>
          </cell>
          <cell r="AC1059">
            <v>41480</v>
          </cell>
          <cell r="AD1059">
            <v>41480</v>
          </cell>
          <cell r="AE1059">
            <v>41480</v>
          </cell>
          <cell r="AF1059">
            <v>41480</v>
          </cell>
          <cell r="AG1059">
            <v>41480</v>
          </cell>
          <cell r="AH1059">
            <v>41488</v>
          </cell>
          <cell r="AI1059">
            <v>41480</v>
          </cell>
          <cell r="AJ1059">
            <v>41470</v>
          </cell>
          <cell r="AK1059">
            <v>41480</v>
          </cell>
          <cell r="AL1059">
            <v>41480</v>
          </cell>
          <cell r="AM1059">
            <v>41445</v>
          </cell>
          <cell r="AN1059">
            <v>41486</v>
          </cell>
          <cell r="AO1059">
            <v>41474</v>
          </cell>
          <cell r="BL1059">
            <v>41480</v>
          </cell>
          <cell r="BM1059">
            <v>41480</v>
          </cell>
          <cell r="BN1059">
            <v>41491</v>
          </cell>
          <cell r="BO1059">
            <v>41480</v>
          </cell>
          <cell r="BP1059">
            <v>41480</v>
          </cell>
          <cell r="BQ1059">
            <v>41480</v>
          </cell>
          <cell r="BR1059">
            <v>41479</v>
          </cell>
          <cell r="BS1059">
            <v>41480</v>
          </cell>
          <cell r="BT1059">
            <v>41480</v>
          </cell>
          <cell r="BU1059">
            <v>41480</v>
          </cell>
          <cell r="BV1059">
            <v>41480</v>
          </cell>
          <cell r="BW1059">
            <v>41480</v>
          </cell>
          <cell r="BX1059">
            <v>41491</v>
          </cell>
          <cell r="BY1059">
            <v>41480</v>
          </cell>
          <cell r="BZ1059">
            <v>41491</v>
          </cell>
          <cell r="CA1059">
            <v>41480</v>
          </cell>
          <cell r="CB1059">
            <v>41480</v>
          </cell>
          <cell r="CC1059">
            <v>41480</v>
          </cell>
          <cell r="CD1059">
            <v>41479</v>
          </cell>
          <cell r="CE1059">
            <v>41491</v>
          </cell>
        </row>
        <row r="1060">
          <cell r="V1060">
            <v>41479</v>
          </cell>
          <cell r="W1060">
            <v>41479</v>
          </cell>
          <cell r="X1060">
            <v>41449</v>
          </cell>
          <cell r="Y1060">
            <v>41479</v>
          </cell>
          <cell r="Z1060">
            <v>41479</v>
          </cell>
          <cell r="AA1060">
            <v>41479</v>
          </cell>
          <cell r="AB1060">
            <v>41485</v>
          </cell>
          <cell r="AC1060">
            <v>41479</v>
          </cell>
          <cell r="AD1060">
            <v>41479</v>
          </cell>
          <cell r="AE1060">
            <v>41479</v>
          </cell>
          <cell r="AF1060">
            <v>41479</v>
          </cell>
          <cell r="AG1060">
            <v>41479</v>
          </cell>
          <cell r="AH1060">
            <v>41487</v>
          </cell>
          <cell r="AI1060">
            <v>41479</v>
          </cell>
          <cell r="AJ1060">
            <v>41467</v>
          </cell>
          <cell r="AK1060">
            <v>41479</v>
          </cell>
          <cell r="AL1060">
            <v>41479</v>
          </cell>
          <cell r="AM1060">
            <v>41444</v>
          </cell>
          <cell r="AN1060">
            <v>41485</v>
          </cell>
          <cell r="AO1060">
            <v>41473</v>
          </cell>
          <cell r="BL1060">
            <v>41479</v>
          </cell>
          <cell r="BM1060">
            <v>41479</v>
          </cell>
          <cell r="BN1060">
            <v>41488</v>
          </cell>
          <cell r="BO1060">
            <v>41479</v>
          </cell>
          <cell r="BP1060">
            <v>41479</v>
          </cell>
          <cell r="BQ1060">
            <v>41479</v>
          </cell>
          <cell r="BR1060">
            <v>41478</v>
          </cell>
          <cell r="BS1060">
            <v>41479</v>
          </cell>
          <cell r="BT1060">
            <v>41479</v>
          </cell>
          <cell r="BU1060">
            <v>41479</v>
          </cell>
          <cell r="BV1060">
            <v>41479</v>
          </cell>
          <cell r="BW1060">
            <v>41479</v>
          </cell>
          <cell r="BX1060">
            <v>41488</v>
          </cell>
          <cell r="BY1060">
            <v>41479</v>
          </cell>
          <cell r="BZ1060">
            <v>41488</v>
          </cell>
          <cell r="CA1060">
            <v>41479</v>
          </cell>
          <cell r="CB1060">
            <v>41479</v>
          </cell>
          <cell r="CC1060">
            <v>41479</v>
          </cell>
          <cell r="CD1060">
            <v>41478</v>
          </cell>
          <cell r="CE1060">
            <v>41488</v>
          </cell>
        </row>
        <row r="1061">
          <cell r="V1061">
            <v>41478</v>
          </cell>
          <cell r="W1061">
            <v>41478</v>
          </cell>
          <cell r="X1061">
            <v>41446</v>
          </cell>
          <cell r="Y1061">
            <v>41478</v>
          </cell>
          <cell r="Z1061">
            <v>41478</v>
          </cell>
          <cell r="AA1061">
            <v>41478</v>
          </cell>
          <cell r="AB1061">
            <v>41484</v>
          </cell>
          <cell r="AC1061">
            <v>41478</v>
          </cell>
          <cell r="AD1061">
            <v>41478</v>
          </cell>
          <cell r="AE1061">
            <v>41478</v>
          </cell>
          <cell r="AF1061">
            <v>41478</v>
          </cell>
          <cell r="AG1061">
            <v>41478</v>
          </cell>
          <cell r="AH1061">
            <v>41486</v>
          </cell>
          <cell r="AI1061">
            <v>41478</v>
          </cell>
          <cell r="AJ1061">
            <v>41466</v>
          </cell>
          <cell r="AK1061">
            <v>41478</v>
          </cell>
          <cell r="AL1061">
            <v>41478</v>
          </cell>
          <cell r="AM1061">
            <v>41443</v>
          </cell>
          <cell r="AN1061">
            <v>41484</v>
          </cell>
          <cell r="AO1061">
            <v>41472</v>
          </cell>
          <cell r="BL1061">
            <v>41478</v>
          </cell>
          <cell r="BM1061">
            <v>41478</v>
          </cell>
          <cell r="BN1061">
            <v>41487</v>
          </cell>
          <cell r="BO1061">
            <v>41478</v>
          </cell>
          <cell r="BP1061">
            <v>41478</v>
          </cell>
          <cell r="BQ1061">
            <v>41478</v>
          </cell>
          <cell r="BR1061">
            <v>41477</v>
          </cell>
          <cell r="BS1061">
            <v>41478</v>
          </cell>
          <cell r="BT1061">
            <v>41478</v>
          </cell>
          <cell r="BU1061">
            <v>41478</v>
          </cell>
          <cell r="BV1061">
            <v>41478</v>
          </cell>
          <cell r="BW1061">
            <v>41478</v>
          </cell>
          <cell r="BX1061">
            <v>41487</v>
          </cell>
          <cell r="BY1061">
            <v>41478</v>
          </cell>
          <cell r="BZ1061">
            <v>41487</v>
          </cell>
          <cell r="CA1061">
            <v>41478</v>
          </cell>
          <cell r="CB1061">
            <v>41478</v>
          </cell>
          <cell r="CC1061">
            <v>41478</v>
          </cell>
          <cell r="CD1061">
            <v>41477</v>
          </cell>
          <cell r="CE1061">
            <v>41487</v>
          </cell>
        </row>
        <row r="1062">
          <cell r="V1062">
            <v>41477</v>
          </cell>
          <cell r="W1062">
            <v>41477</v>
          </cell>
          <cell r="X1062">
            <v>41445</v>
          </cell>
          <cell r="Y1062">
            <v>41477</v>
          </cell>
          <cell r="Z1062">
            <v>41477</v>
          </cell>
          <cell r="AA1062">
            <v>41477</v>
          </cell>
          <cell r="AB1062">
            <v>41481</v>
          </cell>
          <cell r="AC1062">
            <v>41477</v>
          </cell>
          <cell r="AD1062">
            <v>41477</v>
          </cell>
          <cell r="AE1062">
            <v>41477</v>
          </cell>
          <cell r="AF1062">
            <v>41477</v>
          </cell>
          <cell r="AG1062">
            <v>41477</v>
          </cell>
          <cell r="AH1062">
            <v>41485</v>
          </cell>
          <cell r="AI1062">
            <v>41477</v>
          </cell>
          <cell r="AJ1062">
            <v>41465</v>
          </cell>
          <cell r="AK1062">
            <v>41477</v>
          </cell>
          <cell r="AL1062">
            <v>41477</v>
          </cell>
          <cell r="AM1062">
            <v>41442</v>
          </cell>
          <cell r="AN1062">
            <v>41481</v>
          </cell>
          <cell r="AO1062">
            <v>41471</v>
          </cell>
          <cell r="BL1062">
            <v>41477</v>
          </cell>
          <cell r="BM1062">
            <v>41477</v>
          </cell>
          <cell r="BN1062">
            <v>41486</v>
          </cell>
          <cell r="BO1062">
            <v>41477</v>
          </cell>
          <cell r="BP1062">
            <v>41477</v>
          </cell>
          <cell r="BQ1062">
            <v>41477</v>
          </cell>
          <cell r="BR1062">
            <v>41474</v>
          </cell>
          <cell r="BS1062">
            <v>41477</v>
          </cell>
          <cell r="BT1062">
            <v>41477</v>
          </cell>
          <cell r="BU1062">
            <v>41477</v>
          </cell>
          <cell r="BV1062">
            <v>41477</v>
          </cell>
          <cell r="BW1062">
            <v>41477</v>
          </cell>
          <cell r="BX1062">
            <v>41486</v>
          </cell>
          <cell r="BY1062">
            <v>41477</v>
          </cell>
          <cell r="BZ1062">
            <v>41486</v>
          </cell>
          <cell r="CA1062">
            <v>41477</v>
          </cell>
          <cell r="CB1062">
            <v>41477</v>
          </cell>
          <cell r="CC1062">
            <v>41477</v>
          </cell>
          <cell r="CD1062">
            <v>41474</v>
          </cell>
          <cell r="CE1062">
            <v>41486</v>
          </cell>
        </row>
        <row r="1063">
          <cell r="V1063">
            <v>41474</v>
          </cell>
          <cell r="W1063">
            <v>41474</v>
          </cell>
          <cell r="X1063">
            <v>41444</v>
          </cell>
          <cell r="Y1063">
            <v>41474</v>
          </cell>
          <cell r="Z1063">
            <v>41474</v>
          </cell>
          <cell r="AA1063">
            <v>41474</v>
          </cell>
          <cell r="AB1063">
            <v>41480</v>
          </cell>
          <cell r="AC1063">
            <v>41474</v>
          </cell>
          <cell r="AD1063">
            <v>41474</v>
          </cell>
          <cell r="AE1063">
            <v>41474</v>
          </cell>
          <cell r="AF1063">
            <v>41474</v>
          </cell>
          <cell r="AG1063">
            <v>41474</v>
          </cell>
          <cell r="AH1063">
            <v>41484</v>
          </cell>
          <cell r="AI1063">
            <v>41474</v>
          </cell>
          <cell r="AJ1063">
            <v>41464</v>
          </cell>
          <cell r="AK1063">
            <v>41474</v>
          </cell>
          <cell r="AL1063">
            <v>41474</v>
          </cell>
          <cell r="AM1063">
            <v>41439</v>
          </cell>
          <cell r="AN1063">
            <v>41480</v>
          </cell>
          <cell r="AO1063">
            <v>41470</v>
          </cell>
          <cell r="BL1063">
            <v>41474</v>
          </cell>
          <cell r="BM1063">
            <v>41474</v>
          </cell>
          <cell r="BN1063">
            <v>41485</v>
          </cell>
          <cell r="BO1063">
            <v>41474</v>
          </cell>
          <cell r="BP1063">
            <v>41474</v>
          </cell>
          <cell r="BQ1063">
            <v>41474</v>
          </cell>
          <cell r="BR1063">
            <v>41473</v>
          </cell>
          <cell r="BS1063">
            <v>41474</v>
          </cell>
          <cell r="BT1063">
            <v>41474</v>
          </cell>
          <cell r="BU1063">
            <v>41474</v>
          </cell>
          <cell r="BV1063">
            <v>41474</v>
          </cell>
          <cell r="BW1063">
            <v>41474</v>
          </cell>
          <cell r="BX1063">
            <v>41485</v>
          </cell>
          <cell r="BY1063">
            <v>41474</v>
          </cell>
          <cell r="BZ1063">
            <v>41485</v>
          </cell>
          <cell r="CA1063">
            <v>41474</v>
          </cell>
          <cell r="CB1063">
            <v>41474</v>
          </cell>
          <cell r="CC1063">
            <v>41474</v>
          </cell>
          <cell r="CD1063">
            <v>41473</v>
          </cell>
          <cell r="CE1063">
            <v>41485</v>
          </cell>
        </row>
        <row r="1064">
          <cell r="V1064">
            <v>41473</v>
          </cell>
          <cell r="W1064">
            <v>41473</v>
          </cell>
          <cell r="X1064">
            <v>41443</v>
          </cell>
          <cell r="Y1064">
            <v>41473</v>
          </cell>
          <cell r="Z1064">
            <v>41473</v>
          </cell>
          <cell r="AA1064">
            <v>41473</v>
          </cell>
          <cell r="AB1064">
            <v>41479</v>
          </cell>
          <cell r="AC1064">
            <v>41473</v>
          </cell>
          <cell r="AD1064">
            <v>41473</v>
          </cell>
          <cell r="AE1064">
            <v>41473</v>
          </cell>
          <cell r="AF1064">
            <v>41473</v>
          </cell>
          <cell r="AG1064">
            <v>41473</v>
          </cell>
          <cell r="AH1064">
            <v>41481</v>
          </cell>
          <cell r="AI1064">
            <v>41473</v>
          </cell>
          <cell r="AJ1064">
            <v>41463</v>
          </cell>
          <cell r="AK1064">
            <v>41473</v>
          </cell>
          <cell r="AL1064">
            <v>41473</v>
          </cell>
          <cell r="AM1064">
            <v>41438</v>
          </cell>
          <cell r="AN1064">
            <v>41479</v>
          </cell>
          <cell r="AO1064">
            <v>41467</v>
          </cell>
          <cell r="BL1064">
            <v>41473</v>
          </cell>
          <cell r="BM1064">
            <v>41473</v>
          </cell>
          <cell r="BN1064">
            <v>41484</v>
          </cell>
          <cell r="BO1064">
            <v>41473</v>
          </cell>
          <cell r="BP1064">
            <v>41473</v>
          </cell>
          <cell r="BQ1064">
            <v>41473</v>
          </cell>
          <cell r="BR1064">
            <v>41472</v>
          </cell>
          <cell r="BS1064">
            <v>41473</v>
          </cell>
          <cell r="BT1064">
            <v>41473</v>
          </cell>
          <cell r="BU1064">
            <v>41473</v>
          </cell>
          <cell r="BV1064">
            <v>41473</v>
          </cell>
          <cell r="BW1064">
            <v>41473</v>
          </cell>
          <cell r="BX1064">
            <v>41484</v>
          </cell>
          <cell r="BY1064">
            <v>41473</v>
          </cell>
          <cell r="BZ1064">
            <v>41484</v>
          </cell>
          <cell r="CA1064">
            <v>41473</v>
          </cell>
          <cell r="CB1064">
            <v>41473</v>
          </cell>
          <cell r="CC1064">
            <v>41473</v>
          </cell>
          <cell r="CD1064">
            <v>41472</v>
          </cell>
          <cell r="CE1064">
            <v>41484</v>
          </cell>
        </row>
        <row r="1065">
          <cell r="V1065">
            <v>41472</v>
          </cell>
          <cell r="W1065">
            <v>41472</v>
          </cell>
          <cell r="X1065">
            <v>41442</v>
          </cell>
          <cell r="Y1065">
            <v>41472</v>
          </cell>
          <cell r="Z1065">
            <v>41472</v>
          </cell>
          <cell r="AA1065">
            <v>41472</v>
          </cell>
          <cell r="AB1065">
            <v>41478</v>
          </cell>
          <cell r="AC1065">
            <v>41472</v>
          </cell>
          <cell r="AD1065">
            <v>41472</v>
          </cell>
          <cell r="AE1065">
            <v>41472</v>
          </cell>
          <cell r="AF1065">
            <v>41472</v>
          </cell>
          <cell r="AG1065">
            <v>41472</v>
          </cell>
          <cell r="AH1065">
            <v>41480</v>
          </cell>
          <cell r="AI1065">
            <v>41472</v>
          </cell>
          <cell r="AJ1065">
            <v>41460</v>
          </cell>
          <cell r="AK1065">
            <v>41472</v>
          </cell>
          <cell r="AL1065">
            <v>41472</v>
          </cell>
          <cell r="AM1065">
            <v>41437</v>
          </cell>
          <cell r="AN1065">
            <v>41478</v>
          </cell>
          <cell r="AO1065">
            <v>41466</v>
          </cell>
          <cell r="BL1065">
            <v>41472</v>
          </cell>
          <cell r="BM1065">
            <v>41472</v>
          </cell>
          <cell r="BN1065">
            <v>41481</v>
          </cell>
          <cell r="BO1065">
            <v>41472</v>
          </cell>
          <cell r="BP1065">
            <v>41472</v>
          </cell>
          <cell r="BQ1065">
            <v>41472</v>
          </cell>
          <cell r="BR1065">
            <v>41471</v>
          </cell>
          <cell r="BS1065">
            <v>41472</v>
          </cell>
          <cell r="BT1065">
            <v>41472</v>
          </cell>
          <cell r="BU1065">
            <v>41472</v>
          </cell>
          <cell r="BV1065">
            <v>41472</v>
          </cell>
          <cell r="BW1065">
            <v>41472</v>
          </cell>
          <cell r="BX1065">
            <v>41481</v>
          </cell>
          <cell r="BY1065">
            <v>41472</v>
          </cell>
          <cell r="BZ1065">
            <v>41481</v>
          </cell>
          <cell r="CA1065">
            <v>41472</v>
          </cell>
          <cell r="CB1065">
            <v>41472</v>
          </cell>
          <cell r="CC1065">
            <v>41472</v>
          </cell>
          <cell r="CD1065">
            <v>41471</v>
          </cell>
          <cell r="CE1065">
            <v>41481</v>
          </cell>
        </row>
        <row r="1066">
          <cell r="V1066">
            <v>41471</v>
          </cell>
          <cell r="W1066">
            <v>41471</v>
          </cell>
          <cell r="X1066">
            <v>41439</v>
          </cell>
          <cell r="Y1066">
            <v>41471</v>
          </cell>
          <cell r="Z1066">
            <v>41471</v>
          </cell>
          <cell r="AA1066">
            <v>41471</v>
          </cell>
          <cell r="AB1066">
            <v>41477</v>
          </cell>
          <cell r="AC1066">
            <v>41471</v>
          </cell>
          <cell r="AD1066">
            <v>41471</v>
          </cell>
          <cell r="AE1066">
            <v>41471</v>
          </cell>
          <cell r="AF1066">
            <v>41471</v>
          </cell>
          <cell r="AG1066">
            <v>41471</v>
          </cell>
          <cell r="AH1066">
            <v>41479</v>
          </cell>
          <cell r="AI1066">
            <v>41471</v>
          </cell>
          <cell r="AJ1066">
            <v>41459</v>
          </cell>
          <cell r="AK1066">
            <v>41471</v>
          </cell>
          <cell r="AL1066">
            <v>41471</v>
          </cell>
          <cell r="AM1066">
            <v>41436</v>
          </cell>
          <cell r="AN1066">
            <v>41477</v>
          </cell>
          <cell r="AO1066">
            <v>41465</v>
          </cell>
          <cell r="BL1066">
            <v>41471</v>
          </cell>
          <cell r="BM1066">
            <v>41471</v>
          </cell>
          <cell r="BN1066">
            <v>41480</v>
          </cell>
          <cell r="BO1066">
            <v>41471</v>
          </cell>
          <cell r="BP1066">
            <v>41471</v>
          </cell>
          <cell r="BQ1066">
            <v>41471</v>
          </cell>
          <cell r="BR1066">
            <v>41470</v>
          </cell>
          <cell r="BS1066">
            <v>41471</v>
          </cell>
          <cell r="BT1066">
            <v>41471</v>
          </cell>
          <cell r="BU1066">
            <v>41471</v>
          </cell>
          <cell r="BV1066">
            <v>41471</v>
          </cell>
          <cell r="BW1066">
            <v>41471</v>
          </cell>
          <cell r="BX1066">
            <v>41480</v>
          </cell>
          <cell r="BY1066">
            <v>41471</v>
          </cell>
          <cell r="BZ1066">
            <v>41480</v>
          </cell>
          <cell r="CA1066">
            <v>41471</v>
          </cell>
          <cell r="CB1066">
            <v>41471</v>
          </cell>
          <cell r="CC1066">
            <v>41471</v>
          </cell>
          <cell r="CD1066">
            <v>41470</v>
          </cell>
          <cell r="CE1066">
            <v>41480</v>
          </cell>
        </row>
        <row r="1067">
          <cell r="V1067">
            <v>41470</v>
          </cell>
          <cell r="W1067">
            <v>41470</v>
          </cell>
          <cell r="X1067">
            <v>41438</v>
          </cell>
          <cell r="Y1067">
            <v>41470</v>
          </cell>
          <cell r="Z1067">
            <v>41470</v>
          </cell>
          <cell r="AA1067">
            <v>41470</v>
          </cell>
          <cell r="AB1067">
            <v>41474</v>
          </cell>
          <cell r="AC1067">
            <v>41470</v>
          </cell>
          <cell r="AD1067">
            <v>41470</v>
          </cell>
          <cell r="AE1067">
            <v>41470</v>
          </cell>
          <cell r="AF1067">
            <v>41470</v>
          </cell>
          <cell r="AG1067">
            <v>41470</v>
          </cell>
          <cell r="AH1067">
            <v>41478</v>
          </cell>
          <cell r="AI1067">
            <v>41470</v>
          </cell>
          <cell r="AJ1067">
            <v>41458</v>
          </cell>
          <cell r="AK1067">
            <v>41470</v>
          </cell>
          <cell r="AL1067">
            <v>41470</v>
          </cell>
          <cell r="AM1067">
            <v>41435</v>
          </cell>
          <cell r="AN1067">
            <v>41474</v>
          </cell>
          <cell r="AO1067">
            <v>41464</v>
          </cell>
          <cell r="BL1067">
            <v>41470</v>
          </cell>
          <cell r="BM1067">
            <v>41470</v>
          </cell>
          <cell r="BN1067">
            <v>41479</v>
          </cell>
          <cell r="BO1067">
            <v>41470</v>
          </cell>
          <cell r="BP1067">
            <v>41470</v>
          </cell>
          <cell r="BQ1067">
            <v>41470</v>
          </cell>
          <cell r="BR1067">
            <v>41467</v>
          </cell>
          <cell r="BS1067">
            <v>41470</v>
          </cell>
          <cell r="BT1067">
            <v>41470</v>
          </cell>
          <cell r="BU1067">
            <v>41470</v>
          </cell>
          <cell r="BV1067">
            <v>41470</v>
          </cell>
          <cell r="BW1067">
            <v>41470</v>
          </cell>
          <cell r="BX1067">
            <v>41479</v>
          </cell>
          <cell r="BY1067">
            <v>41470</v>
          </cell>
          <cell r="BZ1067">
            <v>41479</v>
          </cell>
          <cell r="CA1067">
            <v>41470</v>
          </cell>
          <cell r="CB1067">
            <v>41470</v>
          </cell>
          <cell r="CC1067">
            <v>41470</v>
          </cell>
          <cell r="CD1067">
            <v>41467</v>
          </cell>
          <cell r="CE1067">
            <v>41479</v>
          </cell>
        </row>
        <row r="1068">
          <cell r="V1068">
            <v>41467</v>
          </cell>
          <cell r="W1068">
            <v>41467</v>
          </cell>
          <cell r="X1068">
            <v>41437</v>
          </cell>
          <cell r="Y1068">
            <v>41467</v>
          </cell>
          <cell r="Z1068">
            <v>41467</v>
          </cell>
          <cell r="AA1068">
            <v>41467</v>
          </cell>
          <cell r="AB1068">
            <v>41473</v>
          </cell>
          <cell r="AC1068">
            <v>41467</v>
          </cell>
          <cell r="AD1068">
            <v>41467</v>
          </cell>
          <cell r="AE1068">
            <v>41467</v>
          </cell>
          <cell r="AF1068">
            <v>41467</v>
          </cell>
          <cell r="AG1068">
            <v>41467</v>
          </cell>
          <cell r="AH1068">
            <v>41477</v>
          </cell>
          <cell r="AI1068">
            <v>41467</v>
          </cell>
          <cell r="AJ1068">
            <v>41457</v>
          </cell>
          <cell r="AK1068">
            <v>41467</v>
          </cell>
          <cell r="AL1068">
            <v>41467</v>
          </cell>
          <cell r="AM1068">
            <v>41432</v>
          </cell>
          <cell r="AN1068">
            <v>41473</v>
          </cell>
          <cell r="AO1068">
            <v>41463</v>
          </cell>
          <cell r="BL1068">
            <v>41467</v>
          </cell>
          <cell r="BM1068">
            <v>41467</v>
          </cell>
          <cell r="BN1068">
            <v>41478</v>
          </cell>
          <cell r="BO1068">
            <v>41467</v>
          </cell>
          <cell r="BP1068">
            <v>41467</v>
          </cell>
          <cell r="BQ1068">
            <v>41467</v>
          </cell>
          <cell r="BR1068">
            <v>41466</v>
          </cell>
          <cell r="BS1068">
            <v>41467</v>
          </cell>
          <cell r="BT1068">
            <v>41467</v>
          </cell>
          <cell r="BU1068">
            <v>41467</v>
          </cell>
          <cell r="BV1068">
            <v>41467</v>
          </cell>
          <cell r="BW1068">
            <v>41467</v>
          </cell>
          <cell r="BX1068">
            <v>41478</v>
          </cell>
          <cell r="BY1068">
            <v>41467</v>
          </cell>
          <cell r="BZ1068">
            <v>41478</v>
          </cell>
          <cell r="CA1068">
            <v>41467</v>
          </cell>
          <cell r="CB1068">
            <v>41467</v>
          </cell>
          <cell r="CC1068">
            <v>41467</v>
          </cell>
          <cell r="CD1068">
            <v>41466</v>
          </cell>
          <cell r="CE1068">
            <v>41478</v>
          </cell>
        </row>
        <row r="1069">
          <cell r="V1069">
            <v>41466</v>
          </cell>
          <cell r="W1069">
            <v>41466</v>
          </cell>
          <cell r="X1069">
            <v>41436</v>
          </cell>
          <cell r="Y1069">
            <v>41466</v>
          </cell>
          <cell r="Z1069">
            <v>41466</v>
          </cell>
          <cell r="AA1069">
            <v>41466</v>
          </cell>
          <cell r="AB1069">
            <v>41472</v>
          </cell>
          <cell r="AC1069">
            <v>41466</v>
          </cell>
          <cell r="AD1069">
            <v>41466</v>
          </cell>
          <cell r="AE1069">
            <v>41466</v>
          </cell>
          <cell r="AF1069">
            <v>41466</v>
          </cell>
          <cell r="AG1069">
            <v>41466</v>
          </cell>
          <cell r="AH1069">
            <v>41474</v>
          </cell>
          <cell r="AI1069">
            <v>41466</v>
          </cell>
          <cell r="AJ1069">
            <v>41456</v>
          </cell>
          <cell r="AK1069">
            <v>41466</v>
          </cell>
          <cell r="AL1069">
            <v>41466</v>
          </cell>
          <cell r="AM1069">
            <v>41431</v>
          </cell>
          <cell r="AN1069">
            <v>41472</v>
          </cell>
          <cell r="AO1069">
            <v>41460</v>
          </cell>
          <cell r="BL1069">
            <v>41466</v>
          </cell>
          <cell r="BM1069">
            <v>41466</v>
          </cell>
          <cell r="BN1069">
            <v>41477</v>
          </cell>
          <cell r="BO1069">
            <v>41466</v>
          </cell>
          <cell r="BP1069">
            <v>41466</v>
          </cell>
          <cell r="BQ1069">
            <v>41466</v>
          </cell>
          <cell r="BR1069">
            <v>41465</v>
          </cell>
          <cell r="BS1069">
            <v>41466</v>
          </cell>
          <cell r="BT1069">
            <v>41466</v>
          </cell>
          <cell r="BU1069">
            <v>41466</v>
          </cell>
          <cell r="BV1069">
            <v>41466</v>
          </cell>
          <cell r="BW1069">
            <v>41466</v>
          </cell>
          <cell r="BX1069">
            <v>41477</v>
          </cell>
          <cell r="BY1069">
            <v>41466</v>
          </cell>
          <cell r="BZ1069">
            <v>41477</v>
          </cell>
          <cell r="CA1069">
            <v>41466</v>
          </cell>
          <cell r="CB1069">
            <v>41466</v>
          </cell>
          <cell r="CC1069">
            <v>41466</v>
          </cell>
          <cell r="CD1069">
            <v>41465</v>
          </cell>
          <cell r="CE1069">
            <v>41477</v>
          </cell>
        </row>
        <row r="1070">
          <cell r="V1070">
            <v>41465</v>
          </cell>
          <cell r="W1070">
            <v>41465</v>
          </cell>
          <cell r="X1070">
            <v>41435</v>
          </cell>
          <cell r="Y1070">
            <v>41465</v>
          </cell>
          <cell r="Z1070">
            <v>41465</v>
          </cell>
          <cell r="AA1070">
            <v>41465</v>
          </cell>
          <cell r="AB1070">
            <v>41471</v>
          </cell>
          <cell r="AC1070">
            <v>41465</v>
          </cell>
          <cell r="AD1070">
            <v>41465</v>
          </cell>
          <cell r="AE1070">
            <v>41465</v>
          </cell>
          <cell r="AF1070">
            <v>41465</v>
          </cell>
          <cell r="AG1070">
            <v>41465</v>
          </cell>
          <cell r="AH1070">
            <v>41473</v>
          </cell>
          <cell r="AI1070">
            <v>41465</v>
          </cell>
          <cell r="AJ1070">
            <v>41453</v>
          </cell>
          <cell r="AK1070">
            <v>41465</v>
          </cell>
          <cell r="AL1070">
            <v>41465</v>
          </cell>
          <cell r="AM1070">
            <v>41430</v>
          </cell>
          <cell r="AN1070">
            <v>41471</v>
          </cell>
          <cell r="AO1070">
            <v>41459</v>
          </cell>
          <cell r="BL1070">
            <v>41465</v>
          </cell>
          <cell r="BM1070">
            <v>41465</v>
          </cell>
          <cell r="BN1070">
            <v>41474</v>
          </cell>
          <cell r="BO1070">
            <v>41465</v>
          </cell>
          <cell r="BP1070">
            <v>41465</v>
          </cell>
          <cell r="BQ1070">
            <v>41465</v>
          </cell>
          <cell r="BR1070">
            <v>41464</v>
          </cell>
          <cell r="BS1070">
            <v>41465</v>
          </cell>
          <cell r="BT1070">
            <v>41465</v>
          </cell>
          <cell r="BU1070">
            <v>41465</v>
          </cell>
          <cell r="BV1070">
            <v>41465</v>
          </cell>
          <cell r="BW1070">
            <v>41465</v>
          </cell>
          <cell r="BX1070">
            <v>41474</v>
          </cell>
          <cell r="BY1070">
            <v>41465</v>
          </cell>
          <cell r="BZ1070">
            <v>41474</v>
          </cell>
          <cell r="CA1070">
            <v>41465</v>
          </cell>
          <cell r="CB1070">
            <v>41465</v>
          </cell>
          <cell r="CC1070">
            <v>41465</v>
          </cell>
          <cell r="CD1070">
            <v>41464</v>
          </cell>
          <cell r="CE1070">
            <v>41474</v>
          </cell>
        </row>
        <row r="1071">
          <cell r="V1071">
            <v>41464</v>
          </cell>
          <cell r="W1071">
            <v>41464</v>
          </cell>
          <cell r="X1071">
            <v>41432</v>
          </cell>
          <cell r="Y1071">
            <v>41464</v>
          </cell>
          <cell r="Z1071">
            <v>41464</v>
          </cell>
          <cell r="AA1071">
            <v>41464</v>
          </cell>
          <cell r="AB1071">
            <v>41470</v>
          </cell>
          <cell r="AC1071">
            <v>41464</v>
          </cell>
          <cell r="AD1071">
            <v>41464</v>
          </cell>
          <cell r="AE1071">
            <v>41464</v>
          </cell>
          <cell r="AF1071">
            <v>41464</v>
          </cell>
          <cell r="AG1071">
            <v>41464</v>
          </cell>
          <cell r="AH1071">
            <v>41472</v>
          </cell>
          <cell r="AI1071">
            <v>41464</v>
          </cell>
          <cell r="AJ1071">
            <v>41452</v>
          </cell>
          <cell r="AK1071">
            <v>41464</v>
          </cell>
          <cell r="AL1071">
            <v>41464</v>
          </cell>
          <cell r="AM1071">
            <v>41429</v>
          </cell>
          <cell r="AN1071">
            <v>41470</v>
          </cell>
          <cell r="AO1071">
            <v>41458</v>
          </cell>
          <cell r="BL1071">
            <v>41464</v>
          </cell>
          <cell r="BM1071">
            <v>41464</v>
          </cell>
          <cell r="BN1071">
            <v>41473</v>
          </cell>
          <cell r="BO1071">
            <v>41464</v>
          </cell>
          <cell r="BP1071">
            <v>41464</v>
          </cell>
          <cell r="BQ1071">
            <v>41464</v>
          </cell>
          <cell r="BR1071">
            <v>41463</v>
          </cell>
          <cell r="BS1071">
            <v>41464</v>
          </cell>
          <cell r="BT1071">
            <v>41464</v>
          </cell>
          <cell r="BU1071">
            <v>41464</v>
          </cell>
          <cell r="BV1071">
            <v>41464</v>
          </cell>
          <cell r="BW1071">
            <v>41464</v>
          </cell>
          <cell r="BX1071">
            <v>41473</v>
          </cell>
          <cell r="BY1071">
            <v>41464</v>
          </cell>
          <cell r="BZ1071">
            <v>41473</v>
          </cell>
          <cell r="CA1071">
            <v>41464</v>
          </cell>
          <cell r="CB1071">
            <v>41464</v>
          </cell>
          <cell r="CC1071">
            <v>41464</v>
          </cell>
          <cell r="CD1071">
            <v>41463</v>
          </cell>
          <cell r="CE1071">
            <v>41473</v>
          </cell>
        </row>
        <row r="1072">
          <cell r="V1072">
            <v>41463</v>
          </cell>
          <cell r="W1072">
            <v>41463</v>
          </cell>
          <cell r="X1072">
            <v>41431</v>
          </cell>
          <cell r="Y1072">
            <v>41463</v>
          </cell>
          <cell r="Z1072">
            <v>41463</v>
          </cell>
          <cell r="AA1072">
            <v>41463</v>
          </cell>
          <cell r="AB1072">
            <v>41467</v>
          </cell>
          <cell r="AC1072">
            <v>41463</v>
          </cell>
          <cell r="AD1072">
            <v>41463</v>
          </cell>
          <cell r="AE1072">
            <v>41463</v>
          </cell>
          <cell r="AF1072">
            <v>41463</v>
          </cell>
          <cell r="AG1072">
            <v>41463</v>
          </cell>
          <cell r="AH1072">
            <v>41471</v>
          </cell>
          <cell r="AI1072">
            <v>41463</v>
          </cell>
          <cell r="AJ1072">
            <v>41451</v>
          </cell>
          <cell r="AK1072">
            <v>41463</v>
          </cell>
          <cell r="AL1072">
            <v>41463</v>
          </cell>
          <cell r="AM1072">
            <v>41428</v>
          </cell>
          <cell r="AN1072">
            <v>41467</v>
          </cell>
          <cell r="AO1072">
            <v>41457</v>
          </cell>
          <cell r="BL1072">
            <v>41463</v>
          </cell>
          <cell r="BM1072">
            <v>41463</v>
          </cell>
          <cell r="BN1072">
            <v>41472</v>
          </cell>
          <cell r="BO1072">
            <v>41463</v>
          </cell>
          <cell r="BP1072">
            <v>41463</v>
          </cell>
          <cell r="BQ1072">
            <v>41463</v>
          </cell>
          <cell r="BR1072">
            <v>41460</v>
          </cell>
          <cell r="BS1072">
            <v>41463</v>
          </cell>
          <cell r="BT1072">
            <v>41463</v>
          </cell>
          <cell r="BU1072">
            <v>41463</v>
          </cell>
          <cell r="BV1072">
            <v>41463</v>
          </cell>
          <cell r="BW1072">
            <v>41463</v>
          </cell>
          <cell r="BX1072">
            <v>41472</v>
          </cell>
          <cell r="BY1072">
            <v>41463</v>
          </cell>
          <cell r="BZ1072">
            <v>41472</v>
          </cell>
          <cell r="CA1072">
            <v>41463</v>
          </cell>
          <cell r="CB1072">
            <v>41463</v>
          </cell>
          <cell r="CC1072">
            <v>41463</v>
          </cell>
          <cell r="CD1072">
            <v>41460</v>
          </cell>
          <cell r="CE1072">
            <v>41472</v>
          </cell>
        </row>
        <row r="1073">
          <cell r="V1073">
            <v>41460</v>
          </cell>
          <cell r="W1073">
            <v>41460</v>
          </cell>
          <cell r="X1073">
            <v>41430</v>
          </cell>
          <cell r="Y1073">
            <v>41460</v>
          </cell>
          <cell r="Z1073">
            <v>41460</v>
          </cell>
          <cell r="AA1073">
            <v>41460</v>
          </cell>
          <cell r="AB1073">
            <v>41466</v>
          </cell>
          <cell r="AC1073">
            <v>41460</v>
          </cell>
          <cell r="AD1073">
            <v>41460</v>
          </cell>
          <cell r="AE1073">
            <v>41460</v>
          </cell>
          <cell r="AF1073">
            <v>41460</v>
          </cell>
          <cell r="AG1073">
            <v>41460</v>
          </cell>
          <cell r="AH1073">
            <v>41470</v>
          </cell>
          <cell r="AI1073">
            <v>41460</v>
          </cell>
          <cell r="AJ1073">
            <v>41450</v>
          </cell>
          <cell r="AK1073">
            <v>41460</v>
          </cell>
          <cell r="AL1073">
            <v>41460</v>
          </cell>
          <cell r="AM1073">
            <v>41425</v>
          </cell>
          <cell r="AN1073">
            <v>41466</v>
          </cell>
          <cell r="AO1073">
            <v>41456</v>
          </cell>
          <cell r="BL1073">
            <v>41460</v>
          </cell>
          <cell r="BM1073">
            <v>41460</v>
          </cell>
          <cell r="BN1073">
            <v>41471</v>
          </cell>
          <cell r="BO1073">
            <v>41460</v>
          </cell>
          <cell r="BP1073">
            <v>41460</v>
          </cell>
          <cell r="BQ1073">
            <v>41460</v>
          </cell>
          <cell r="BR1073">
            <v>41459</v>
          </cell>
          <cell r="BS1073">
            <v>41460</v>
          </cell>
          <cell r="BT1073">
            <v>41460</v>
          </cell>
          <cell r="BU1073">
            <v>41460</v>
          </cell>
          <cell r="BV1073">
            <v>41460</v>
          </cell>
          <cell r="BW1073">
            <v>41460</v>
          </cell>
          <cell r="BX1073">
            <v>41471</v>
          </cell>
          <cell r="BY1073">
            <v>41460</v>
          </cell>
          <cell r="BZ1073">
            <v>41471</v>
          </cell>
          <cell r="CA1073">
            <v>41460</v>
          </cell>
          <cell r="CB1073">
            <v>41460</v>
          </cell>
          <cell r="CC1073">
            <v>41460</v>
          </cell>
          <cell r="CD1073">
            <v>41459</v>
          </cell>
          <cell r="CE1073">
            <v>41471</v>
          </cell>
        </row>
        <row r="1074">
          <cell r="V1074">
            <v>41458</v>
          </cell>
          <cell r="W1074">
            <v>41458</v>
          </cell>
          <cell r="X1074">
            <v>41429</v>
          </cell>
          <cell r="Y1074">
            <v>41458</v>
          </cell>
          <cell r="Z1074">
            <v>41458</v>
          </cell>
          <cell r="AA1074">
            <v>41458</v>
          </cell>
          <cell r="AB1074">
            <v>41465</v>
          </cell>
          <cell r="AC1074">
            <v>41458</v>
          </cell>
          <cell r="AD1074">
            <v>41458</v>
          </cell>
          <cell r="AE1074">
            <v>41458</v>
          </cell>
          <cell r="AF1074">
            <v>41458</v>
          </cell>
          <cell r="AG1074">
            <v>41458</v>
          </cell>
          <cell r="AH1074">
            <v>41467</v>
          </cell>
          <cell r="AI1074">
            <v>41458</v>
          </cell>
          <cell r="AJ1074">
            <v>41449</v>
          </cell>
          <cell r="AK1074">
            <v>41458</v>
          </cell>
          <cell r="AL1074">
            <v>41458</v>
          </cell>
          <cell r="AM1074">
            <v>41424</v>
          </cell>
          <cell r="AN1074">
            <v>41465</v>
          </cell>
          <cell r="AO1074">
            <v>41453</v>
          </cell>
          <cell r="BL1074">
            <v>41458</v>
          </cell>
          <cell r="BM1074">
            <v>41458</v>
          </cell>
          <cell r="BN1074">
            <v>41470</v>
          </cell>
          <cell r="BO1074">
            <v>41458</v>
          </cell>
          <cell r="BP1074">
            <v>41458</v>
          </cell>
          <cell r="BQ1074">
            <v>41458</v>
          </cell>
          <cell r="BR1074">
            <v>41458</v>
          </cell>
          <cell r="BS1074">
            <v>41458</v>
          </cell>
          <cell r="BT1074">
            <v>41458</v>
          </cell>
          <cell r="BU1074">
            <v>41458</v>
          </cell>
          <cell r="BV1074">
            <v>41458</v>
          </cell>
          <cell r="BW1074">
            <v>41458</v>
          </cell>
          <cell r="BX1074">
            <v>41470</v>
          </cell>
          <cell r="BY1074">
            <v>41458</v>
          </cell>
          <cell r="BZ1074">
            <v>41470</v>
          </cell>
          <cell r="CA1074">
            <v>41458</v>
          </cell>
          <cell r="CB1074">
            <v>41458</v>
          </cell>
          <cell r="CC1074">
            <v>41458</v>
          </cell>
          <cell r="CD1074">
            <v>41458</v>
          </cell>
          <cell r="CE1074">
            <v>41470</v>
          </cell>
        </row>
        <row r="1075">
          <cell r="V1075">
            <v>41457</v>
          </cell>
          <cell r="W1075">
            <v>41457</v>
          </cell>
          <cell r="X1075">
            <v>41428</v>
          </cell>
          <cell r="Y1075">
            <v>41457</v>
          </cell>
          <cell r="Z1075">
            <v>41457</v>
          </cell>
          <cell r="AA1075">
            <v>41457</v>
          </cell>
          <cell r="AB1075">
            <v>41464</v>
          </cell>
          <cell r="AC1075">
            <v>41457</v>
          </cell>
          <cell r="AD1075">
            <v>41457</v>
          </cell>
          <cell r="AE1075">
            <v>41457</v>
          </cell>
          <cell r="AF1075">
            <v>41457</v>
          </cell>
          <cell r="AG1075">
            <v>41457</v>
          </cell>
          <cell r="AH1075">
            <v>41466</v>
          </cell>
          <cell r="AI1075">
            <v>41457</v>
          </cell>
          <cell r="AJ1075">
            <v>41446</v>
          </cell>
          <cell r="AK1075">
            <v>41457</v>
          </cell>
          <cell r="AL1075">
            <v>41457</v>
          </cell>
          <cell r="AM1075">
            <v>41423</v>
          </cell>
          <cell r="AN1075">
            <v>41464</v>
          </cell>
          <cell r="AO1075">
            <v>41452</v>
          </cell>
          <cell r="BL1075">
            <v>41457</v>
          </cell>
          <cell r="BM1075">
            <v>41457</v>
          </cell>
          <cell r="BN1075">
            <v>41467</v>
          </cell>
          <cell r="BO1075">
            <v>41457</v>
          </cell>
          <cell r="BP1075">
            <v>41457</v>
          </cell>
          <cell r="BQ1075">
            <v>41457</v>
          </cell>
          <cell r="BR1075">
            <v>41457</v>
          </cell>
          <cell r="BS1075">
            <v>41457</v>
          </cell>
          <cell r="BT1075">
            <v>41457</v>
          </cell>
          <cell r="BU1075">
            <v>41457</v>
          </cell>
          <cell r="BV1075">
            <v>41457</v>
          </cell>
          <cell r="BW1075">
            <v>41457</v>
          </cell>
          <cell r="BX1075">
            <v>41467</v>
          </cell>
          <cell r="BY1075">
            <v>41457</v>
          </cell>
          <cell r="BZ1075">
            <v>41467</v>
          </cell>
          <cell r="CA1075">
            <v>41457</v>
          </cell>
          <cell r="CB1075">
            <v>41457</v>
          </cell>
          <cell r="CC1075">
            <v>41457</v>
          </cell>
          <cell r="CD1075">
            <v>41457</v>
          </cell>
          <cell r="CE1075">
            <v>41467</v>
          </cell>
        </row>
        <row r="1076">
          <cell r="V1076">
            <v>41456</v>
          </cell>
          <cell r="W1076">
            <v>41456</v>
          </cell>
          <cell r="X1076">
            <v>41425</v>
          </cell>
          <cell r="Y1076">
            <v>41456</v>
          </cell>
          <cell r="Z1076">
            <v>41456</v>
          </cell>
          <cell r="AA1076">
            <v>41456</v>
          </cell>
          <cell r="AB1076">
            <v>41463</v>
          </cell>
          <cell r="AC1076">
            <v>41456</v>
          </cell>
          <cell r="AD1076">
            <v>41456</v>
          </cell>
          <cell r="AE1076">
            <v>41456</v>
          </cell>
          <cell r="AF1076">
            <v>41456</v>
          </cell>
          <cell r="AG1076">
            <v>41456</v>
          </cell>
          <cell r="AH1076">
            <v>41465</v>
          </cell>
          <cell r="AI1076">
            <v>41456</v>
          </cell>
          <cell r="AJ1076">
            <v>41445</v>
          </cell>
          <cell r="AK1076">
            <v>41456</v>
          </cell>
          <cell r="AL1076">
            <v>41456</v>
          </cell>
          <cell r="AM1076">
            <v>41422</v>
          </cell>
          <cell r="AN1076">
            <v>41463</v>
          </cell>
          <cell r="AO1076">
            <v>41451</v>
          </cell>
          <cell r="BL1076">
            <v>41456</v>
          </cell>
          <cell r="BM1076">
            <v>41456</v>
          </cell>
          <cell r="BN1076">
            <v>41466</v>
          </cell>
          <cell r="BO1076">
            <v>41456</v>
          </cell>
          <cell r="BP1076">
            <v>41456</v>
          </cell>
          <cell r="BQ1076">
            <v>41456</v>
          </cell>
          <cell r="BR1076">
            <v>41456</v>
          </cell>
          <cell r="BS1076">
            <v>41456</v>
          </cell>
          <cell r="BT1076">
            <v>41456</v>
          </cell>
          <cell r="BU1076">
            <v>41456</v>
          </cell>
          <cell r="BV1076">
            <v>41456</v>
          </cell>
          <cell r="BW1076">
            <v>41456</v>
          </cell>
          <cell r="BX1076">
            <v>41466</v>
          </cell>
          <cell r="BY1076">
            <v>41456</v>
          </cell>
          <cell r="BZ1076">
            <v>41466</v>
          </cell>
          <cell r="CA1076">
            <v>41456</v>
          </cell>
          <cell r="CB1076">
            <v>41456</v>
          </cell>
          <cell r="CC1076">
            <v>41456</v>
          </cell>
          <cell r="CD1076">
            <v>41456</v>
          </cell>
          <cell r="CE1076">
            <v>41466</v>
          </cell>
        </row>
        <row r="1077">
          <cell r="V1077">
            <v>41453</v>
          </cell>
          <cell r="W1077">
            <v>41453</v>
          </cell>
          <cell r="X1077">
            <v>41424</v>
          </cell>
          <cell r="Y1077">
            <v>41453</v>
          </cell>
          <cell r="Z1077">
            <v>41453</v>
          </cell>
          <cell r="AA1077">
            <v>41453</v>
          </cell>
          <cell r="AB1077">
            <v>41460</v>
          </cell>
          <cell r="AC1077">
            <v>41453</v>
          </cell>
          <cell r="AD1077">
            <v>41453</v>
          </cell>
          <cell r="AE1077">
            <v>41453</v>
          </cell>
          <cell r="AF1077">
            <v>41453</v>
          </cell>
          <cell r="AG1077">
            <v>41453</v>
          </cell>
          <cell r="AH1077">
            <v>41464</v>
          </cell>
          <cell r="AI1077">
            <v>41453</v>
          </cell>
          <cell r="AJ1077">
            <v>41444</v>
          </cell>
          <cell r="AK1077">
            <v>41453</v>
          </cell>
          <cell r="AL1077">
            <v>41453</v>
          </cell>
          <cell r="AM1077">
            <v>41421</v>
          </cell>
          <cell r="AN1077">
            <v>41460</v>
          </cell>
          <cell r="AO1077">
            <v>41450</v>
          </cell>
          <cell r="BL1077">
            <v>41453</v>
          </cell>
          <cell r="BM1077">
            <v>41453</v>
          </cell>
          <cell r="BN1077">
            <v>41465</v>
          </cell>
          <cell r="BO1077">
            <v>41453</v>
          </cell>
          <cell r="BP1077">
            <v>41453</v>
          </cell>
          <cell r="BQ1077">
            <v>41453</v>
          </cell>
          <cell r="BR1077">
            <v>41453</v>
          </cell>
          <cell r="BS1077">
            <v>41453</v>
          </cell>
          <cell r="BT1077">
            <v>41453</v>
          </cell>
          <cell r="BU1077">
            <v>41453</v>
          </cell>
          <cell r="BV1077">
            <v>41453</v>
          </cell>
          <cell r="BW1077">
            <v>41453</v>
          </cell>
          <cell r="BX1077">
            <v>41465</v>
          </cell>
          <cell r="BY1077">
            <v>41453</v>
          </cell>
          <cell r="BZ1077">
            <v>41465</v>
          </cell>
          <cell r="CA1077">
            <v>41453</v>
          </cell>
          <cell r="CB1077">
            <v>41453</v>
          </cell>
          <cell r="CC1077">
            <v>41453</v>
          </cell>
          <cell r="CD1077">
            <v>41453</v>
          </cell>
          <cell r="CE1077">
            <v>41465</v>
          </cell>
        </row>
        <row r="1078">
          <cell r="V1078">
            <v>41452</v>
          </cell>
          <cell r="W1078">
            <v>41452</v>
          </cell>
          <cell r="X1078">
            <v>41423</v>
          </cell>
          <cell r="Y1078">
            <v>41452</v>
          </cell>
          <cell r="Z1078">
            <v>41452</v>
          </cell>
          <cell r="AA1078">
            <v>41452</v>
          </cell>
          <cell r="AB1078">
            <v>41459</v>
          </cell>
          <cell r="AC1078">
            <v>41452</v>
          </cell>
          <cell r="AD1078">
            <v>41452</v>
          </cell>
          <cell r="AE1078">
            <v>41452</v>
          </cell>
          <cell r="AF1078">
            <v>41452</v>
          </cell>
          <cell r="AG1078">
            <v>41452</v>
          </cell>
          <cell r="AH1078">
            <v>41463</v>
          </cell>
          <cell r="AI1078">
            <v>41452</v>
          </cell>
          <cell r="AJ1078">
            <v>41443</v>
          </cell>
          <cell r="AK1078">
            <v>41452</v>
          </cell>
          <cell r="AL1078">
            <v>41452</v>
          </cell>
          <cell r="AM1078">
            <v>41418</v>
          </cell>
          <cell r="AN1078">
            <v>41459</v>
          </cell>
          <cell r="AO1078">
            <v>41449</v>
          </cell>
          <cell r="BL1078">
            <v>41452</v>
          </cell>
          <cell r="BM1078">
            <v>41452</v>
          </cell>
          <cell r="BN1078">
            <v>41464</v>
          </cell>
          <cell r="BO1078">
            <v>41452</v>
          </cell>
          <cell r="BP1078">
            <v>41452</v>
          </cell>
          <cell r="BQ1078">
            <v>41452</v>
          </cell>
          <cell r="BR1078">
            <v>41452</v>
          </cell>
          <cell r="BS1078">
            <v>41452</v>
          </cell>
          <cell r="BT1078">
            <v>41452</v>
          </cell>
          <cell r="BU1078">
            <v>41452</v>
          </cell>
          <cell r="BV1078">
            <v>41452</v>
          </cell>
          <cell r="BW1078">
            <v>41452</v>
          </cell>
          <cell r="BX1078">
            <v>41464</v>
          </cell>
          <cell r="BY1078">
            <v>41452</v>
          </cell>
          <cell r="BZ1078">
            <v>41464</v>
          </cell>
          <cell r="CA1078">
            <v>41452</v>
          </cell>
          <cell r="CB1078">
            <v>41452</v>
          </cell>
          <cell r="CC1078">
            <v>41452</v>
          </cell>
          <cell r="CD1078">
            <v>41452</v>
          </cell>
          <cell r="CE1078">
            <v>41464</v>
          </cell>
        </row>
        <row r="1079">
          <cell r="V1079">
            <v>41451</v>
          </cell>
          <cell r="W1079">
            <v>41451</v>
          </cell>
          <cell r="X1079">
            <v>41422</v>
          </cell>
          <cell r="Y1079">
            <v>41451</v>
          </cell>
          <cell r="Z1079">
            <v>41451</v>
          </cell>
          <cell r="AA1079">
            <v>41451</v>
          </cell>
          <cell r="AB1079">
            <v>41458</v>
          </cell>
          <cell r="AC1079">
            <v>41451</v>
          </cell>
          <cell r="AD1079">
            <v>41451</v>
          </cell>
          <cell r="AE1079">
            <v>41451</v>
          </cell>
          <cell r="AF1079">
            <v>41451</v>
          </cell>
          <cell r="AG1079">
            <v>41451</v>
          </cell>
          <cell r="AH1079">
            <v>41460</v>
          </cell>
          <cell r="AI1079">
            <v>41451</v>
          </cell>
          <cell r="AJ1079">
            <v>41442</v>
          </cell>
          <cell r="AK1079">
            <v>41451</v>
          </cell>
          <cell r="AL1079">
            <v>41451</v>
          </cell>
          <cell r="AM1079">
            <v>41417</v>
          </cell>
          <cell r="AN1079">
            <v>41458</v>
          </cell>
          <cell r="AO1079">
            <v>41446</v>
          </cell>
          <cell r="BL1079">
            <v>41451</v>
          </cell>
          <cell r="BM1079">
            <v>41451</v>
          </cell>
          <cell r="BN1079">
            <v>41463</v>
          </cell>
          <cell r="BO1079">
            <v>41451</v>
          </cell>
          <cell r="BP1079">
            <v>41451</v>
          </cell>
          <cell r="BQ1079">
            <v>41451</v>
          </cell>
          <cell r="BR1079">
            <v>41451</v>
          </cell>
          <cell r="BS1079">
            <v>41451</v>
          </cell>
          <cell r="BT1079">
            <v>41451</v>
          </cell>
          <cell r="BU1079">
            <v>41451</v>
          </cell>
          <cell r="BV1079">
            <v>41451</v>
          </cell>
          <cell r="BW1079">
            <v>41451</v>
          </cell>
          <cell r="BX1079">
            <v>41463</v>
          </cell>
          <cell r="BY1079">
            <v>41451</v>
          </cell>
          <cell r="BZ1079">
            <v>41463</v>
          </cell>
          <cell r="CA1079">
            <v>41451</v>
          </cell>
          <cell r="CB1079">
            <v>41451</v>
          </cell>
          <cell r="CC1079">
            <v>41451</v>
          </cell>
          <cell r="CD1079">
            <v>41451</v>
          </cell>
          <cell r="CE1079">
            <v>41463</v>
          </cell>
        </row>
        <row r="1080">
          <cell r="V1080">
            <v>41450</v>
          </cell>
          <cell r="W1080">
            <v>41450</v>
          </cell>
          <cell r="X1080">
            <v>41418</v>
          </cell>
          <cell r="Y1080">
            <v>41450</v>
          </cell>
          <cell r="Z1080">
            <v>41450</v>
          </cell>
          <cell r="AA1080">
            <v>41450</v>
          </cell>
          <cell r="AB1080">
            <v>41457</v>
          </cell>
          <cell r="AC1080">
            <v>41450</v>
          </cell>
          <cell r="AD1080">
            <v>41450</v>
          </cell>
          <cell r="AE1080">
            <v>41450</v>
          </cell>
          <cell r="AF1080">
            <v>41450</v>
          </cell>
          <cell r="AG1080">
            <v>41450</v>
          </cell>
          <cell r="AH1080">
            <v>41459</v>
          </cell>
          <cell r="AI1080">
            <v>41450</v>
          </cell>
          <cell r="AJ1080">
            <v>41439</v>
          </cell>
          <cell r="AK1080">
            <v>41450</v>
          </cell>
          <cell r="AL1080">
            <v>41450</v>
          </cell>
          <cell r="AM1080">
            <v>41416</v>
          </cell>
          <cell r="AN1080">
            <v>41457</v>
          </cell>
          <cell r="AO1080">
            <v>41445</v>
          </cell>
          <cell r="BL1080">
            <v>41450</v>
          </cell>
          <cell r="BM1080">
            <v>41450</v>
          </cell>
          <cell r="BN1080">
            <v>41460</v>
          </cell>
          <cell r="BO1080">
            <v>41450</v>
          </cell>
          <cell r="BP1080">
            <v>41450</v>
          </cell>
          <cell r="BQ1080">
            <v>41450</v>
          </cell>
          <cell r="BR1080">
            <v>41450</v>
          </cell>
          <cell r="BS1080">
            <v>41450</v>
          </cell>
          <cell r="BT1080">
            <v>41450</v>
          </cell>
          <cell r="BU1080">
            <v>41450</v>
          </cell>
          <cell r="BV1080">
            <v>41450</v>
          </cell>
          <cell r="BW1080">
            <v>41450</v>
          </cell>
          <cell r="BX1080">
            <v>41460</v>
          </cell>
          <cell r="BY1080">
            <v>41450</v>
          </cell>
          <cell r="BZ1080">
            <v>41460</v>
          </cell>
          <cell r="CA1080">
            <v>41450</v>
          </cell>
          <cell r="CB1080">
            <v>41450</v>
          </cell>
          <cell r="CC1080">
            <v>41450</v>
          </cell>
          <cell r="CD1080">
            <v>41450</v>
          </cell>
          <cell r="CE1080">
            <v>41460</v>
          </cell>
        </row>
        <row r="1081">
          <cell r="V1081">
            <v>41449</v>
          </cell>
          <cell r="W1081">
            <v>41449</v>
          </cell>
          <cell r="X1081">
            <v>41417</v>
          </cell>
          <cell r="Y1081">
            <v>41449</v>
          </cell>
          <cell r="Z1081">
            <v>41449</v>
          </cell>
          <cell r="AA1081">
            <v>41449</v>
          </cell>
          <cell r="AB1081">
            <v>41456</v>
          </cell>
          <cell r="AC1081">
            <v>41449</v>
          </cell>
          <cell r="AD1081">
            <v>41449</v>
          </cell>
          <cell r="AE1081">
            <v>41449</v>
          </cell>
          <cell r="AF1081">
            <v>41449</v>
          </cell>
          <cell r="AG1081">
            <v>41449</v>
          </cell>
          <cell r="AH1081">
            <v>41458</v>
          </cell>
          <cell r="AI1081">
            <v>41449</v>
          </cell>
          <cell r="AJ1081">
            <v>41438</v>
          </cell>
          <cell r="AK1081">
            <v>41449</v>
          </cell>
          <cell r="AL1081">
            <v>41449</v>
          </cell>
          <cell r="AM1081">
            <v>41415</v>
          </cell>
          <cell r="AN1081">
            <v>41456</v>
          </cell>
          <cell r="AO1081">
            <v>41444</v>
          </cell>
          <cell r="BL1081">
            <v>41449</v>
          </cell>
          <cell r="BM1081">
            <v>41449</v>
          </cell>
          <cell r="BN1081">
            <v>41459</v>
          </cell>
          <cell r="BO1081">
            <v>41449</v>
          </cell>
          <cell r="BP1081">
            <v>41449</v>
          </cell>
          <cell r="BQ1081">
            <v>41449</v>
          </cell>
          <cell r="BR1081">
            <v>41449</v>
          </cell>
          <cell r="BS1081">
            <v>41449</v>
          </cell>
          <cell r="BT1081">
            <v>41449</v>
          </cell>
          <cell r="BU1081">
            <v>41449</v>
          </cell>
          <cell r="BV1081">
            <v>41449</v>
          </cell>
          <cell r="BW1081">
            <v>41449</v>
          </cell>
          <cell r="BX1081">
            <v>41459</v>
          </cell>
          <cell r="BY1081">
            <v>41449</v>
          </cell>
          <cell r="BZ1081">
            <v>41459</v>
          </cell>
          <cell r="CA1081">
            <v>41449</v>
          </cell>
          <cell r="CB1081">
            <v>41449</v>
          </cell>
          <cell r="CC1081">
            <v>41449</v>
          </cell>
          <cell r="CD1081">
            <v>41449</v>
          </cell>
          <cell r="CE1081">
            <v>41459</v>
          </cell>
        </row>
        <row r="1082">
          <cell r="V1082">
            <v>41446</v>
          </cell>
          <cell r="W1082">
            <v>41446</v>
          </cell>
          <cell r="X1082">
            <v>41416</v>
          </cell>
          <cell r="Y1082">
            <v>41446</v>
          </cell>
          <cell r="Z1082">
            <v>41446</v>
          </cell>
          <cell r="AA1082">
            <v>41446</v>
          </cell>
          <cell r="AB1082">
            <v>41453</v>
          </cell>
          <cell r="AC1082">
            <v>41446</v>
          </cell>
          <cell r="AD1082">
            <v>41446</v>
          </cell>
          <cell r="AE1082">
            <v>41446</v>
          </cell>
          <cell r="AF1082">
            <v>41446</v>
          </cell>
          <cell r="AG1082">
            <v>41446</v>
          </cell>
          <cell r="AH1082">
            <v>41457</v>
          </cell>
          <cell r="AI1082">
            <v>41446</v>
          </cell>
          <cell r="AJ1082">
            <v>41437</v>
          </cell>
          <cell r="AK1082">
            <v>41446</v>
          </cell>
          <cell r="AL1082">
            <v>41446</v>
          </cell>
          <cell r="AM1082">
            <v>41414</v>
          </cell>
          <cell r="AN1082">
            <v>41453</v>
          </cell>
          <cell r="AO1082">
            <v>41443</v>
          </cell>
          <cell r="BL1082">
            <v>41446</v>
          </cell>
          <cell r="BM1082">
            <v>41446</v>
          </cell>
          <cell r="BN1082">
            <v>41458</v>
          </cell>
          <cell r="BO1082">
            <v>41446</v>
          </cell>
          <cell r="BP1082">
            <v>41446</v>
          </cell>
          <cell r="BQ1082">
            <v>41446</v>
          </cell>
          <cell r="BR1082">
            <v>41446</v>
          </cell>
          <cell r="BS1082">
            <v>41446</v>
          </cell>
          <cell r="BT1082">
            <v>41446</v>
          </cell>
          <cell r="BU1082">
            <v>41446</v>
          </cell>
          <cell r="BV1082">
            <v>41446</v>
          </cell>
          <cell r="BW1082">
            <v>41446</v>
          </cell>
          <cell r="BX1082">
            <v>41458</v>
          </cell>
          <cell r="BY1082">
            <v>41446</v>
          </cell>
          <cell r="BZ1082">
            <v>41458</v>
          </cell>
          <cell r="CA1082">
            <v>41446</v>
          </cell>
          <cell r="CB1082">
            <v>41446</v>
          </cell>
          <cell r="CC1082">
            <v>41446</v>
          </cell>
          <cell r="CD1082">
            <v>41446</v>
          </cell>
          <cell r="CE1082">
            <v>41458</v>
          </cell>
        </row>
        <row r="1083">
          <cell r="V1083">
            <v>41445</v>
          </cell>
          <cell r="W1083">
            <v>41445</v>
          </cell>
          <cell r="X1083">
            <v>41415</v>
          </cell>
          <cell r="Y1083">
            <v>41445</v>
          </cell>
          <cell r="Z1083">
            <v>41445</v>
          </cell>
          <cell r="AA1083">
            <v>41445</v>
          </cell>
          <cell r="AB1083">
            <v>41452</v>
          </cell>
          <cell r="AC1083">
            <v>41445</v>
          </cell>
          <cell r="AD1083">
            <v>41445</v>
          </cell>
          <cell r="AE1083">
            <v>41445</v>
          </cell>
          <cell r="AF1083">
            <v>41445</v>
          </cell>
          <cell r="AG1083">
            <v>41445</v>
          </cell>
          <cell r="AH1083">
            <v>41456</v>
          </cell>
          <cell r="AI1083">
            <v>41445</v>
          </cell>
          <cell r="AJ1083">
            <v>41436</v>
          </cell>
          <cell r="AK1083">
            <v>41445</v>
          </cell>
          <cell r="AL1083">
            <v>41445</v>
          </cell>
          <cell r="AM1083">
            <v>41411</v>
          </cell>
          <cell r="AN1083">
            <v>41452</v>
          </cell>
          <cell r="AO1083">
            <v>41442</v>
          </cell>
          <cell r="BL1083">
            <v>41445</v>
          </cell>
          <cell r="BM1083">
            <v>41445</v>
          </cell>
          <cell r="BN1083">
            <v>41457</v>
          </cell>
          <cell r="BO1083">
            <v>41445</v>
          </cell>
          <cell r="BP1083">
            <v>41445</v>
          </cell>
          <cell r="BQ1083">
            <v>41445</v>
          </cell>
          <cell r="BR1083">
            <v>41445</v>
          </cell>
          <cell r="BS1083">
            <v>41445</v>
          </cell>
          <cell r="BT1083">
            <v>41445</v>
          </cell>
          <cell r="BU1083">
            <v>41445</v>
          </cell>
          <cell r="BV1083">
            <v>41445</v>
          </cell>
          <cell r="BW1083">
            <v>41445</v>
          </cell>
          <cell r="BX1083">
            <v>41457</v>
          </cell>
          <cell r="BY1083">
            <v>41445</v>
          </cell>
          <cell r="BZ1083">
            <v>41457</v>
          </cell>
          <cell r="CA1083">
            <v>41445</v>
          </cell>
          <cell r="CB1083">
            <v>41445</v>
          </cell>
          <cell r="CC1083">
            <v>41445</v>
          </cell>
          <cell r="CD1083">
            <v>41445</v>
          </cell>
          <cell r="CE1083">
            <v>41457</v>
          </cell>
        </row>
        <row r="1084">
          <cell r="V1084">
            <v>41444</v>
          </cell>
          <cell r="W1084">
            <v>41444</v>
          </cell>
          <cell r="X1084">
            <v>41414</v>
          </cell>
          <cell r="Y1084">
            <v>41444</v>
          </cell>
          <cell r="Z1084">
            <v>41444</v>
          </cell>
          <cell r="AA1084">
            <v>41444</v>
          </cell>
          <cell r="AB1084">
            <v>41451</v>
          </cell>
          <cell r="AC1084">
            <v>41444</v>
          </cell>
          <cell r="AD1084">
            <v>41444</v>
          </cell>
          <cell r="AE1084">
            <v>41444</v>
          </cell>
          <cell r="AF1084">
            <v>41444</v>
          </cell>
          <cell r="AG1084">
            <v>41444</v>
          </cell>
          <cell r="AH1084">
            <v>41453</v>
          </cell>
          <cell r="AI1084">
            <v>41444</v>
          </cell>
          <cell r="AJ1084">
            <v>41435</v>
          </cell>
          <cell r="AK1084">
            <v>41444</v>
          </cell>
          <cell r="AL1084">
            <v>41444</v>
          </cell>
          <cell r="AM1084">
            <v>41410</v>
          </cell>
          <cell r="AN1084">
            <v>41451</v>
          </cell>
          <cell r="AO1084">
            <v>41439</v>
          </cell>
          <cell r="BL1084">
            <v>41444</v>
          </cell>
          <cell r="BM1084">
            <v>41444</v>
          </cell>
          <cell r="BN1084">
            <v>41456</v>
          </cell>
          <cell r="BO1084">
            <v>41444</v>
          </cell>
          <cell r="BP1084">
            <v>41444</v>
          </cell>
          <cell r="BQ1084">
            <v>41444</v>
          </cell>
          <cell r="BR1084">
            <v>41444</v>
          </cell>
          <cell r="BS1084">
            <v>41444</v>
          </cell>
          <cell r="BT1084">
            <v>41444</v>
          </cell>
          <cell r="BU1084">
            <v>41444</v>
          </cell>
          <cell r="BV1084">
            <v>41444</v>
          </cell>
          <cell r="BW1084">
            <v>41444</v>
          </cell>
          <cell r="BX1084">
            <v>41456</v>
          </cell>
          <cell r="BY1084">
            <v>41444</v>
          </cell>
          <cell r="BZ1084">
            <v>41456</v>
          </cell>
          <cell r="CA1084">
            <v>41444</v>
          </cell>
          <cell r="CB1084">
            <v>41444</v>
          </cell>
          <cell r="CC1084">
            <v>41444</v>
          </cell>
          <cell r="CD1084">
            <v>41444</v>
          </cell>
          <cell r="CE1084">
            <v>41456</v>
          </cell>
        </row>
        <row r="1085">
          <cell r="V1085">
            <v>41443</v>
          </cell>
          <cell r="W1085">
            <v>41443</v>
          </cell>
          <cell r="X1085">
            <v>41411</v>
          </cell>
          <cell r="Y1085">
            <v>41443</v>
          </cell>
          <cell r="Z1085">
            <v>41443</v>
          </cell>
          <cell r="AA1085">
            <v>41443</v>
          </cell>
          <cell r="AB1085">
            <v>41450</v>
          </cell>
          <cell r="AC1085">
            <v>41443</v>
          </cell>
          <cell r="AD1085">
            <v>41443</v>
          </cell>
          <cell r="AE1085">
            <v>41443</v>
          </cell>
          <cell r="AF1085">
            <v>41443</v>
          </cell>
          <cell r="AG1085">
            <v>41443</v>
          </cell>
          <cell r="AH1085">
            <v>41452</v>
          </cell>
          <cell r="AI1085">
            <v>41443</v>
          </cell>
          <cell r="AJ1085">
            <v>41432</v>
          </cell>
          <cell r="AK1085">
            <v>41443</v>
          </cell>
          <cell r="AL1085">
            <v>41443</v>
          </cell>
          <cell r="AM1085">
            <v>41409</v>
          </cell>
          <cell r="AN1085">
            <v>41450</v>
          </cell>
          <cell r="AO1085">
            <v>41438</v>
          </cell>
          <cell r="BL1085">
            <v>41443</v>
          </cell>
          <cell r="BM1085">
            <v>41443</v>
          </cell>
          <cell r="BN1085">
            <v>41453</v>
          </cell>
          <cell r="BO1085">
            <v>41443</v>
          </cell>
          <cell r="BP1085">
            <v>41443</v>
          </cell>
          <cell r="BQ1085">
            <v>41443</v>
          </cell>
          <cell r="BR1085">
            <v>41443</v>
          </cell>
          <cell r="BS1085">
            <v>41443</v>
          </cell>
          <cell r="BT1085">
            <v>41443</v>
          </cell>
          <cell r="BU1085">
            <v>41443</v>
          </cell>
          <cell r="BV1085">
            <v>41443</v>
          </cell>
          <cell r="BW1085">
            <v>41443</v>
          </cell>
          <cell r="BX1085">
            <v>41453</v>
          </cell>
          <cell r="BY1085">
            <v>41443</v>
          </cell>
          <cell r="BZ1085">
            <v>41453</v>
          </cell>
          <cell r="CA1085">
            <v>41443</v>
          </cell>
          <cell r="CB1085">
            <v>41443</v>
          </cell>
          <cell r="CC1085">
            <v>41443</v>
          </cell>
          <cell r="CD1085">
            <v>41443</v>
          </cell>
          <cell r="CE1085">
            <v>41453</v>
          </cell>
        </row>
        <row r="1086">
          <cell r="V1086">
            <v>41442</v>
          </cell>
          <cell r="W1086">
            <v>41442</v>
          </cell>
          <cell r="X1086">
            <v>41410</v>
          </cell>
          <cell r="Y1086">
            <v>41442</v>
          </cell>
          <cell r="Z1086">
            <v>41442</v>
          </cell>
          <cell r="AA1086">
            <v>41442</v>
          </cell>
          <cell r="AB1086">
            <v>41449</v>
          </cell>
          <cell r="AC1086">
            <v>41442</v>
          </cell>
          <cell r="AD1086">
            <v>41442</v>
          </cell>
          <cell r="AE1086">
            <v>41442</v>
          </cell>
          <cell r="AF1086">
            <v>41442</v>
          </cell>
          <cell r="AG1086">
            <v>41442</v>
          </cell>
          <cell r="AH1086">
            <v>41451</v>
          </cell>
          <cell r="AI1086">
            <v>41442</v>
          </cell>
          <cell r="AJ1086">
            <v>41431</v>
          </cell>
          <cell r="AK1086">
            <v>41442</v>
          </cell>
          <cell r="AL1086">
            <v>41442</v>
          </cell>
          <cell r="AM1086">
            <v>41408</v>
          </cell>
          <cell r="AN1086">
            <v>41449</v>
          </cell>
          <cell r="AO1086">
            <v>41437</v>
          </cell>
          <cell r="BL1086">
            <v>41442</v>
          </cell>
          <cell r="BM1086">
            <v>41442</v>
          </cell>
          <cell r="BN1086">
            <v>41452</v>
          </cell>
          <cell r="BO1086">
            <v>41442</v>
          </cell>
          <cell r="BP1086">
            <v>41442</v>
          </cell>
          <cell r="BQ1086">
            <v>41442</v>
          </cell>
          <cell r="BR1086">
            <v>41442</v>
          </cell>
          <cell r="BS1086">
            <v>41442</v>
          </cell>
          <cell r="BT1086">
            <v>41442</v>
          </cell>
          <cell r="BU1086">
            <v>41442</v>
          </cell>
          <cell r="BV1086">
            <v>41442</v>
          </cell>
          <cell r="BW1086">
            <v>41442</v>
          </cell>
          <cell r="BX1086">
            <v>41452</v>
          </cell>
          <cell r="BY1086">
            <v>41442</v>
          </cell>
          <cell r="BZ1086">
            <v>41452</v>
          </cell>
          <cell r="CA1086">
            <v>41442</v>
          </cell>
          <cell r="CB1086">
            <v>41442</v>
          </cell>
          <cell r="CC1086">
            <v>41442</v>
          </cell>
          <cell r="CD1086">
            <v>41442</v>
          </cell>
          <cell r="CE1086">
            <v>41452</v>
          </cell>
        </row>
        <row r="1087">
          <cell r="V1087">
            <v>41439</v>
          </cell>
          <cell r="W1087">
            <v>41439</v>
          </cell>
          <cell r="X1087">
            <v>41409</v>
          </cell>
          <cell r="Y1087">
            <v>41439</v>
          </cell>
          <cell r="Z1087">
            <v>41439</v>
          </cell>
          <cell r="AA1087">
            <v>41439</v>
          </cell>
          <cell r="AB1087">
            <v>41446</v>
          </cell>
          <cell r="AC1087">
            <v>41439</v>
          </cell>
          <cell r="AD1087">
            <v>41439</v>
          </cell>
          <cell r="AE1087">
            <v>41439</v>
          </cell>
          <cell r="AF1087">
            <v>41439</v>
          </cell>
          <cell r="AG1087">
            <v>41439</v>
          </cell>
          <cell r="AH1087">
            <v>41450</v>
          </cell>
          <cell r="AI1087">
            <v>41439</v>
          </cell>
          <cell r="AJ1087">
            <v>41429</v>
          </cell>
          <cell r="AK1087">
            <v>41439</v>
          </cell>
          <cell r="AL1087">
            <v>41439</v>
          </cell>
          <cell r="AM1087">
            <v>41407</v>
          </cell>
          <cell r="AN1087">
            <v>41446</v>
          </cell>
          <cell r="AO1087">
            <v>41436</v>
          </cell>
          <cell r="BL1087">
            <v>41439</v>
          </cell>
          <cell r="BM1087">
            <v>41439</v>
          </cell>
          <cell r="BN1087">
            <v>41451</v>
          </cell>
          <cell r="BO1087">
            <v>41439</v>
          </cell>
          <cell r="BP1087">
            <v>41439</v>
          </cell>
          <cell r="BQ1087">
            <v>41439</v>
          </cell>
          <cell r="BR1087">
            <v>41439</v>
          </cell>
          <cell r="BS1087">
            <v>41439</v>
          </cell>
          <cell r="BT1087">
            <v>41439</v>
          </cell>
          <cell r="BU1087">
            <v>41439</v>
          </cell>
          <cell r="BV1087">
            <v>41439</v>
          </cell>
          <cell r="BW1087">
            <v>41439</v>
          </cell>
          <cell r="BX1087">
            <v>41451</v>
          </cell>
          <cell r="BY1087">
            <v>41439</v>
          </cell>
          <cell r="BZ1087">
            <v>41451</v>
          </cell>
          <cell r="CA1087">
            <v>41439</v>
          </cell>
          <cell r="CB1087">
            <v>41439</v>
          </cell>
          <cell r="CC1087">
            <v>41439</v>
          </cell>
          <cell r="CD1087">
            <v>41439</v>
          </cell>
          <cell r="CE1087">
            <v>41451</v>
          </cell>
        </row>
        <row r="1088">
          <cell r="V1088">
            <v>41438</v>
          </cell>
          <cell r="W1088">
            <v>41438</v>
          </cell>
          <cell r="X1088">
            <v>41408</v>
          </cell>
          <cell r="Y1088">
            <v>41438</v>
          </cell>
          <cell r="Z1088">
            <v>41438</v>
          </cell>
          <cell r="AA1088">
            <v>41438</v>
          </cell>
          <cell r="AB1088">
            <v>41445</v>
          </cell>
          <cell r="AC1088">
            <v>41438</v>
          </cell>
          <cell r="AD1088">
            <v>41438</v>
          </cell>
          <cell r="AE1088">
            <v>41438</v>
          </cell>
          <cell r="AF1088">
            <v>41438</v>
          </cell>
          <cell r="AG1088">
            <v>41438</v>
          </cell>
          <cell r="AH1088">
            <v>41449</v>
          </cell>
          <cell r="AI1088">
            <v>41438</v>
          </cell>
          <cell r="AJ1088">
            <v>41428</v>
          </cell>
          <cell r="AK1088">
            <v>41438</v>
          </cell>
          <cell r="AL1088">
            <v>41438</v>
          </cell>
          <cell r="AM1088">
            <v>41405</v>
          </cell>
          <cell r="AN1088">
            <v>41445</v>
          </cell>
          <cell r="AO1088">
            <v>41435</v>
          </cell>
          <cell r="BL1088">
            <v>41438</v>
          </cell>
          <cell r="BM1088">
            <v>41438</v>
          </cell>
          <cell r="BN1088">
            <v>41450</v>
          </cell>
          <cell r="BO1088">
            <v>41438</v>
          </cell>
          <cell r="BP1088">
            <v>41438</v>
          </cell>
          <cell r="BQ1088">
            <v>41438</v>
          </cell>
          <cell r="BR1088">
            <v>41438</v>
          </cell>
          <cell r="BS1088">
            <v>41438</v>
          </cell>
          <cell r="BT1088">
            <v>41438</v>
          </cell>
          <cell r="BU1088">
            <v>41438</v>
          </cell>
          <cell r="BV1088">
            <v>41438</v>
          </cell>
          <cell r="BW1088">
            <v>41438</v>
          </cell>
          <cell r="BX1088">
            <v>41450</v>
          </cell>
          <cell r="BY1088">
            <v>41438</v>
          </cell>
          <cell r="BZ1088">
            <v>41450</v>
          </cell>
          <cell r="CA1088">
            <v>41438</v>
          </cell>
          <cell r="CB1088">
            <v>41438</v>
          </cell>
          <cell r="CC1088">
            <v>41438</v>
          </cell>
          <cell r="CD1088">
            <v>41438</v>
          </cell>
          <cell r="CE1088">
            <v>41450</v>
          </cell>
        </row>
        <row r="1089">
          <cell r="V1089">
            <v>41437</v>
          </cell>
          <cell r="W1089">
            <v>41437</v>
          </cell>
          <cell r="X1089">
            <v>41407</v>
          </cell>
          <cell r="Y1089">
            <v>41437</v>
          </cell>
          <cell r="Z1089">
            <v>41437</v>
          </cell>
          <cell r="AA1089">
            <v>41437</v>
          </cell>
          <cell r="AB1089">
            <v>41444</v>
          </cell>
          <cell r="AC1089">
            <v>41437</v>
          </cell>
          <cell r="AD1089">
            <v>41437</v>
          </cell>
          <cell r="AE1089">
            <v>41437</v>
          </cell>
          <cell r="AF1089">
            <v>41437</v>
          </cell>
          <cell r="AG1089">
            <v>41437</v>
          </cell>
          <cell r="AH1089">
            <v>41446</v>
          </cell>
          <cell r="AI1089">
            <v>41437</v>
          </cell>
          <cell r="AJ1089">
            <v>41425</v>
          </cell>
          <cell r="AK1089">
            <v>41437</v>
          </cell>
          <cell r="AL1089">
            <v>41437</v>
          </cell>
          <cell r="AM1089">
            <v>41404</v>
          </cell>
          <cell r="AN1089">
            <v>41444</v>
          </cell>
          <cell r="AO1089">
            <v>41432</v>
          </cell>
          <cell r="BL1089">
            <v>41437</v>
          </cell>
          <cell r="BM1089">
            <v>41437</v>
          </cell>
          <cell r="BN1089">
            <v>41449</v>
          </cell>
          <cell r="BO1089">
            <v>41437</v>
          </cell>
          <cell r="BP1089">
            <v>41437</v>
          </cell>
          <cell r="BQ1089">
            <v>41437</v>
          </cell>
          <cell r="BR1089">
            <v>41437</v>
          </cell>
          <cell r="BS1089">
            <v>41437</v>
          </cell>
          <cell r="BT1089">
            <v>41437</v>
          </cell>
          <cell r="BU1089">
            <v>41437</v>
          </cell>
          <cell r="BV1089">
            <v>41437</v>
          </cell>
          <cell r="BW1089">
            <v>41437</v>
          </cell>
          <cell r="BX1089">
            <v>41449</v>
          </cell>
          <cell r="BY1089">
            <v>41437</v>
          </cell>
          <cell r="BZ1089">
            <v>41449</v>
          </cell>
          <cell r="CA1089">
            <v>41437</v>
          </cell>
          <cell r="CB1089">
            <v>41437</v>
          </cell>
          <cell r="CC1089">
            <v>41437</v>
          </cell>
          <cell r="CD1089">
            <v>41437</v>
          </cell>
          <cell r="CE1089">
            <v>41449</v>
          </cell>
        </row>
        <row r="1090">
          <cell r="V1090">
            <v>41436</v>
          </cell>
          <cell r="W1090">
            <v>41436</v>
          </cell>
          <cell r="X1090">
            <v>41404</v>
          </cell>
          <cell r="Y1090">
            <v>41436</v>
          </cell>
          <cell r="Z1090">
            <v>41436</v>
          </cell>
          <cell r="AA1090">
            <v>41436</v>
          </cell>
          <cell r="AB1090">
            <v>41443</v>
          </cell>
          <cell r="AC1090">
            <v>41436</v>
          </cell>
          <cell r="AD1090">
            <v>41436</v>
          </cell>
          <cell r="AE1090">
            <v>41436</v>
          </cell>
          <cell r="AF1090">
            <v>41436</v>
          </cell>
          <cell r="AG1090">
            <v>41436</v>
          </cell>
          <cell r="AH1090">
            <v>41445</v>
          </cell>
          <cell r="AI1090">
            <v>41436</v>
          </cell>
          <cell r="AJ1090">
            <v>41424</v>
          </cell>
          <cell r="AK1090">
            <v>41436</v>
          </cell>
          <cell r="AL1090">
            <v>41436</v>
          </cell>
          <cell r="AM1090">
            <v>41403</v>
          </cell>
          <cell r="AN1090">
            <v>41443</v>
          </cell>
          <cell r="AO1090">
            <v>41431</v>
          </cell>
          <cell r="BL1090">
            <v>41436</v>
          </cell>
          <cell r="BM1090">
            <v>41436</v>
          </cell>
          <cell r="BN1090">
            <v>41446</v>
          </cell>
          <cell r="BO1090">
            <v>41436</v>
          </cell>
          <cell r="BP1090">
            <v>41436</v>
          </cell>
          <cell r="BQ1090">
            <v>41436</v>
          </cell>
          <cell r="BR1090">
            <v>41436</v>
          </cell>
          <cell r="BS1090">
            <v>41436</v>
          </cell>
          <cell r="BT1090">
            <v>41436</v>
          </cell>
          <cell r="BU1090">
            <v>41436</v>
          </cell>
          <cell r="BV1090">
            <v>41436</v>
          </cell>
          <cell r="BW1090">
            <v>41436</v>
          </cell>
          <cell r="BX1090">
            <v>41446</v>
          </cell>
          <cell r="BY1090">
            <v>41436</v>
          </cell>
          <cell r="BZ1090">
            <v>41446</v>
          </cell>
          <cell r="CA1090">
            <v>41436</v>
          </cell>
          <cell r="CB1090">
            <v>41436</v>
          </cell>
          <cell r="CC1090">
            <v>41436</v>
          </cell>
          <cell r="CD1090">
            <v>41436</v>
          </cell>
          <cell r="CE1090">
            <v>41446</v>
          </cell>
        </row>
        <row r="1091">
          <cell r="V1091">
            <v>41435</v>
          </cell>
          <cell r="W1091">
            <v>41435</v>
          </cell>
          <cell r="X1091">
            <v>41403</v>
          </cell>
          <cell r="Y1091">
            <v>41435</v>
          </cell>
          <cell r="Z1091">
            <v>41435</v>
          </cell>
          <cell r="AA1091">
            <v>41435</v>
          </cell>
          <cell r="AB1091">
            <v>41442</v>
          </cell>
          <cell r="AC1091">
            <v>41435</v>
          </cell>
          <cell r="AD1091">
            <v>41435</v>
          </cell>
          <cell r="AE1091">
            <v>41435</v>
          </cell>
          <cell r="AF1091">
            <v>41435</v>
          </cell>
          <cell r="AG1091">
            <v>41435</v>
          </cell>
          <cell r="AH1091">
            <v>41444</v>
          </cell>
          <cell r="AI1091">
            <v>41435</v>
          </cell>
          <cell r="AJ1091">
            <v>41423</v>
          </cell>
          <cell r="AK1091">
            <v>41435</v>
          </cell>
          <cell r="AL1091">
            <v>41435</v>
          </cell>
          <cell r="AM1091">
            <v>41402</v>
          </cell>
          <cell r="AN1091">
            <v>41442</v>
          </cell>
          <cell r="AO1091">
            <v>41430</v>
          </cell>
          <cell r="BL1091">
            <v>41435</v>
          </cell>
          <cell r="BM1091">
            <v>41435</v>
          </cell>
          <cell r="BN1091">
            <v>41445</v>
          </cell>
          <cell r="BO1091">
            <v>41435</v>
          </cell>
          <cell r="BP1091">
            <v>41435</v>
          </cell>
          <cell r="BQ1091">
            <v>41435</v>
          </cell>
          <cell r="BR1091">
            <v>41435</v>
          </cell>
          <cell r="BS1091">
            <v>41435</v>
          </cell>
          <cell r="BT1091">
            <v>41435</v>
          </cell>
          <cell r="BU1091">
            <v>41435</v>
          </cell>
          <cell r="BV1091">
            <v>41435</v>
          </cell>
          <cell r="BW1091">
            <v>41435</v>
          </cell>
          <cell r="BX1091">
            <v>41445</v>
          </cell>
          <cell r="BY1091">
            <v>41435</v>
          </cell>
          <cell r="BZ1091">
            <v>41445</v>
          </cell>
          <cell r="CA1091">
            <v>41435</v>
          </cell>
          <cell r="CB1091">
            <v>41435</v>
          </cell>
          <cell r="CC1091">
            <v>41435</v>
          </cell>
          <cell r="CD1091">
            <v>41435</v>
          </cell>
          <cell r="CE1091">
            <v>41445</v>
          </cell>
        </row>
        <row r="1092">
          <cell r="V1092">
            <v>41432</v>
          </cell>
          <cell r="W1092">
            <v>41432</v>
          </cell>
          <cell r="X1092">
            <v>41402</v>
          </cell>
          <cell r="Y1092">
            <v>41432</v>
          </cell>
          <cell r="Z1092">
            <v>41432</v>
          </cell>
          <cell r="AA1092">
            <v>41432</v>
          </cell>
          <cell r="AB1092">
            <v>41439</v>
          </cell>
          <cell r="AC1092">
            <v>41432</v>
          </cell>
          <cell r="AD1092">
            <v>41432</v>
          </cell>
          <cell r="AE1092">
            <v>41432</v>
          </cell>
          <cell r="AF1092">
            <v>41432</v>
          </cell>
          <cell r="AG1092">
            <v>41432</v>
          </cell>
          <cell r="AH1092">
            <v>41443</v>
          </cell>
          <cell r="AI1092">
            <v>41432</v>
          </cell>
          <cell r="AJ1092">
            <v>41422</v>
          </cell>
          <cell r="AK1092">
            <v>41432</v>
          </cell>
          <cell r="AL1092">
            <v>41432</v>
          </cell>
          <cell r="AM1092">
            <v>41401</v>
          </cell>
          <cell r="AN1092">
            <v>41439</v>
          </cell>
          <cell r="AO1092">
            <v>41429</v>
          </cell>
          <cell r="BL1092">
            <v>41432</v>
          </cell>
          <cell r="BM1092">
            <v>41432</v>
          </cell>
          <cell r="BN1092">
            <v>41444</v>
          </cell>
          <cell r="BO1092">
            <v>41432</v>
          </cell>
          <cell r="BP1092">
            <v>41432</v>
          </cell>
          <cell r="BQ1092">
            <v>41432</v>
          </cell>
          <cell r="BR1092">
            <v>41432</v>
          </cell>
          <cell r="BS1092">
            <v>41432</v>
          </cell>
          <cell r="BT1092">
            <v>41432</v>
          </cell>
          <cell r="BU1092">
            <v>41432</v>
          </cell>
          <cell r="BV1092">
            <v>41432</v>
          </cell>
          <cell r="BW1092">
            <v>41432</v>
          </cell>
          <cell r="BX1092">
            <v>41444</v>
          </cell>
          <cell r="BY1092">
            <v>41432</v>
          </cell>
          <cell r="BZ1092">
            <v>41444</v>
          </cell>
          <cell r="CA1092">
            <v>41432</v>
          </cell>
          <cell r="CB1092">
            <v>41432</v>
          </cell>
          <cell r="CC1092">
            <v>41432</v>
          </cell>
          <cell r="CD1092">
            <v>41432</v>
          </cell>
          <cell r="CE1092">
            <v>41444</v>
          </cell>
        </row>
        <row r="1093">
          <cell r="V1093">
            <v>41431</v>
          </cell>
          <cell r="W1093">
            <v>41431</v>
          </cell>
          <cell r="X1093">
            <v>41401</v>
          </cell>
          <cell r="Y1093">
            <v>41431</v>
          </cell>
          <cell r="Z1093">
            <v>41431</v>
          </cell>
          <cell r="AA1093">
            <v>41431</v>
          </cell>
          <cell r="AB1093">
            <v>41438</v>
          </cell>
          <cell r="AC1093">
            <v>41431</v>
          </cell>
          <cell r="AD1093">
            <v>41431</v>
          </cell>
          <cell r="AE1093">
            <v>41431</v>
          </cell>
          <cell r="AF1093">
            <v>41431</v>
          </cell>
          <cell r="AG1093">
            <v>41431</v>
          </cell>
          <cell r="AH1093">
            <v>41442</v>
          </cell>
          <cell r="AI1093">
            <v>41431</v>
          </cell>
          <cell r="AJ1093">
            <v>41421</v>
          </cell>
          <cell r="AK1093">
            <v>41431</v>
          </cell>
          <cell r="AL1093">
            <v>41431</v>
          </cell>
          <cell r="AM1093">
            <v>41400</v>
          </cell>
          <cell r="AN1093">
            <v>41438</v>
          </cell>
          <cell r="AO1093">
            <v>41428</v>
          </cell>
          <cell r="BL1093">
            <v>41431</v>
          </cell>
          <cell r="BM1093">
            <v>41431</v>
          </cell>
          <cell r="BN1093">
            <v>41443</v>
          </cell>
          <cell r="BO1093">
            <v>41431</v>
          </cell>
          <cell r="BP1093">
            <v>41431</v>
          </cell>
          <cell r="BQ1093">
            <v>41431</v>
          </cell>
          <cell r="BR1093">
            <v>41431</v>
          </cell>
          <cell r="BS1093">
            <v>41431</v>
          </cell>
          <cell r="BT1093">
            <v>41431</v>
          </cell>
          <cell r="BU1093">
            <v>41431</v>
          </cell>
          <cell r="BV1093">
            <v>41431</v>
          </cell>
          <cell r="BW1093">
            <v>41431</v>
          </cell>
          <cell r="BX1093">
            <v>41443</v>
          </cell>
          <cell r="BY1093">
            <v>41431</v>
          </cell>
          <cell r="BZ1093">
            <v>41443</v>
          </cell>
          <cell r="CA1093">
            <v>41431</v>
          </cell>
          <cell r="CB1093">
            <v>41431</v>
          </cell>
          <cell r="CC1093">
            <v>41431</v>
          </cell>
          <cell r="CD1093">
            <v>41431</v>
          </cell>
          <cell r="CE1093">
            <v>41443</v>
          </cell>
        </row>
        <row r="1094">
          <cell r="V1094">
            <v>41430</v>
          </cell>
          <cell r="W1094">
            <v>41430</v>
          </cell>
          <cell r="X1094">
            <v>41400</v>
          </cell>
          <cell r="Y1094">
            <v>41430</v>
          </cell>
          <cell r="Z1094">
            <v>41430</v>
          </cell>
          <cell r="AA1094">
            <v>41430</v>
          </cell>
          <cell r="AB1094">
            <v>41437</v>
          </cell>
          <cell r="AC1094">
            <v>41430</v>
          </cell>
          <cell r="AD1094">
            <v>41430</v>
          </cell>
          <cell r="AE1094">
            <v>41430</v>
          </cell>
          <cell r="AF1094">
            <v>41430</v>
          </cell>
          <cell r="AG1094">
            <v>41430</v>
          </cell>
          <cell r="AH1094">
            <v>41439</v>
          </cell>
          <cell r="AI1094">
            <v>41430</v>
          </cell>
          <cell r="AJ1094">
            <v>41418</v>
          </cell>
          <cell r="AK1094">
            <v>41430</v>
          </cell>
          <cell r="AL1094">
            <v>41430</v>
          </cell>
          <cell r="AM1094">
            <v>41397</v>
          </cell>
          <cell r="AN1094">
            <v>41437</v>
          </cell>
          <cell r="AO1094">
            <v>41425</v>
          </cell>
          <cell r="BL1094">
            <v>41430</v>
          </cell>
          <cell r="BM1094">
            <v>41430</v>
          </cell>
          <cell r="BN1094">
            <v>41442</v>
          </cell>
          <cell r="BO1094">
            <v>41430</v>
          </cell>
          <cell r="BP1094">
            <v>41430</v>
          </cell>
          <cell r="BQ1094">
            <v>41430</v>
          </cell>
          <cell r="BR1094">
            <v>41430</v>
          </cell>
          <cell r="BS1094">
            <v>41430</v>
          </cell>
          <cell r="BT1094">
            <v>41430</v>
          </cell>
          <cell r="BU1094">
            <v>41430</v>
          </cell>
          <cell r="BV1094">
            <v>41430</v>
          </cell>
          <cell r="BW1094">
            <v>41430</v>
          </cell>
          <cell r="BX1094">
            <v>41442</v>
          </cell>
          <cell r="BY1094">
            <v>41430</v>
          </cell>
          <cell r="BZ1094">
            <v>41442</v>
          </cell>
          <cell r="CA1094">
            <v>41430</v>
          </cell>
          <cell r="CB1094">
            <v>41430</v>
          </cell>
          <cell r="CC1094">
            <v>41430</v>
          </cell>
          <cell r="CD1094">
            <v>41430</v>
          </cell>
          <cell r="CE1094">
            <v>41442</v>
          </cell>
        </row>
        <row r="1095">
          <cell r="V1095">
            <v>41429</v>
          </cell>
          <cell r="W1095">
            <v>41429</v>
          </cell>
          <cell r="X1095">
            <v>41397</v>
          </cell>
          <cell r="Y1095">
            <v>41429</v>
          </cell>
          <cell r="Z1095">
            <v>41429</v>
          </cell>
          <cell r="AA1095">
            <v>41429</v>
          </cell>
          <cell r="AB1095">
            <v>41436</v>
          </cell>
          <cell r="AC1095">
            <v>41429</v>
          </cell>
          <cell r="AD1095">
            <v>41429</v>
          </cell>
          <cell r="AE1095">
            <v>41429</v>
          </cell>
          <cell r="AF1095">
            <v>41429</v>
          </cell>
          <cell r="AG1095">
            <v>41429</v>
          </cell>
          <cell r="AH1095">
            <v>41438</v>
          </cell>
          <cell r="AI1095">
            <v>41429</v>
          </cell>
          <cell r="AJ1095">
            <v>41417</v>
          </cell>
          <cell r="AK1095">
            <v>41429</v>
          </cell>
          <cell r="AL1095">
            <v>41429</v>
          </cell>
          <cell r="AM1095">
            <v>41396</v>
          </cell>
          <cell r="AN1095">
            <v>41436</v>
          </cell>
          <cell r="AO1095">
            <v>41424</v>
          </cell>
          <cell r="BL1095">
            <v>41429</v>
          </cell>
          <cell r="BM1095">
            <v>41429</v>
          </cell>
          <cell r="BN1095">
            <v>41439</v>
          </cell>
          <cell r="BO1095">
            <v>41429</v>
          </cell>
          <cell r="BP1095">
            <v>41429</v>
          </cell>
          <cell r="BQ1095">
            <v>41429</v>
          </cell>
          <cell r="BR1095">
            <v>41429</v>
          </cell>
          <cell r="BS1095">
            <v>41429</v>
          </cell>
          <cell r="BT1095">
            <v>41429</v>
          </cell>
          <cell r="BU1095">
            <v>41429</v>
          </cell>
          <cell r="BV1095">
            <v>41429</v>
          </cell>
          <cell r="BW1095">
            <v>41429</v>
          </cell>
          <cell r="BX1095">
            <v>41439</v>
          </cell>
          <cell r="BY1095">
            <v>41429</v>
          </cell>
          <cell r="BZ1095">
            <v>41439</v>
          </cell>
          <cell r="CA1095">
            <v>41429</v>
          </cell>
          <cell r="CB1095">
            <v>41429</v>
          </cell>
          <cell r="CC1095">
            <v>41429</v>
          </cell>
          <cell r="CD1095">
            <v>41429</v>
          </cell>
          <cell r="CE1095">
            <v>41439</v>
          </cell>
        </row>
        <row r="1096">
          <cell r="V1096">
            <v>41428</v>
          </cell>
          <cell r="W1096">
            <v>41428</v>
          </cell>
          <cell r="X1096">
            <v>41396</v>
          </cell>
          <cell r="Y1096">
            <v>41428</v>
          </cell>
          <cell r="Z1096">
            <v>41428</v>
          </cell>
          <cell r="AA1096">
            <v>41428</v>
          </cell>
          <cell r="AB1096">
            <v>41435</v>
          </cell>
          <cell r="AC1096">
            <v>41428</v>
          </cell>
          <cell r="AD1096">
            <v>41428</v>
          </cell>
          <cell r="AE1096">
            <v>41428</v>
          </cell>
          <cell r="AF1096">
            <v>41428</v>
          </cell>
          <cell r="AG1096">
            <v>41428</v>
          </cell>
          <cell r="AH1096">
            <v>41437</v>
          </cell>
          <cell r="AI1096">
            <v>41428</v>
          </cell>
          <cell r="AJ1096">
            <v>41416</v>
          </cell>
          <cell r="AK1096">
            <v>41428</v>
          </cell>
          <cell r="AL1096">
            <v>41428</v>
          </cell>
          <cell r="AM1096">
            <v>41394</v>
          </cell>
          <cell r="AN1096">
            <v>41435</v>
          </cell>
          <cell r="AO1096">
            <v>41423</v>
          </cell>
          <cell r="BL1096">
            <v>41428</v>
          </cell>
          <cell r="BM1096">
            <v>41428</v>
          </cell>
          <cell r="BN1096">
            <v>41438</v>
          </cell>
          <cell r="BO1096">
            <v>41428</v>
          </cell>
          <cell r="BP1096">
            <v>41428</v>
          </cell>
          <cell r="BQ1096">
            <v>41428</v>
          </cell>
          <cell r="BR1096">
            <v>41428</v>
          </cell>
          <cell r="BS1096">
            <v>41428</v>
          </cell>
          <cell r="BT1096">
            <v>41428</v>
          </cell>
          <cell r="BU1096">
            <v>41428</v>
          </cell>
          <cell r="BV1096">
            <v>41428</v>
          </cell>
          <cell r="BW1096">
            <v>41428</v>
          </cell>
          <cell r="BX1096">
            <v>41438</v>
          </cell>
          <cell r="BY1096">
            <v>41428</v>
          </cell>
          <cell r="BZ1096">
            <v>41438</v>
          </cell>
          <cell r="CA1096">
            <v>41428</v>
          </cell>
          <cell r="CB1096">
            <v>41428</v>
          </cell>
          <cell r="CC1096">
            <v>41428</v>
          </cell>
          <cell r="CD1096">
            <v>41428</v>
          </cell>
          <cell r="CE1096">
            <v>41438</v>
          </cell>
        </row>
        <row r="1097">
          <cell r="V1097">
            <v>41425</v>
          </cell>
          <cell r="W1097">
            <v>41425</v>
          </cell>
          <cell r="X1097">
            <v>41395</v>
          </cell>
          <cell r="Y1097">
            <v>41425</v>
          </cell>
          <cell r="Z1097">
            <v>41425</v>
          </cell>
          <cell r="AA1097">
            <v>41425</v>
          </cell>
          <cell r="AB1097">
            <v>41432</v>
          </cell>
          <cell r="AC1097">
            <v>41425</v>
          </cell>
          <cell r="AD1097">
            <v>41425</v>
          </cell>
          <cell r="AE1097">
            <v>41425</v>
          </cell>
          <cell r="AF1097">
            <v>41425</v>
          </cell>
          <cell r="AG1097">
            <v>41425</v>
          </cell>
          <cell r="AH1097">
            <v>41436</v>
          </cell>
          <cell r="AI1097">
            <v>41425</v>
          </cell>
          <cell r="AJ1097">
            <v>41415</v>
          </cell>
          <cell r="AK1097">
            <v>41425</v>
          </cell>
          <cell r="AL1097">
            <v>41425</v>
          </cell>
          <cell r="AM1097">
            <v>41393</v>
          </cell>
          <cell r="AN1097">
            <v>41432</v>
          </cell>
          <cell r="AO1097">
            <v>41422</v>
          </cell>
          <cell r="BL1097">
            <v>41425</v>
          </cell>
          <cell r="BM1097">
            <v>41425</v>
          </cell>
          <cell r="BN1097">
            <v>41437</v>
          </cell>
          <cell r="BO1097">
            <v>41425</v>
          </cell>
          <cell r="BP1097">
            <v>41425</v>
          </cell>
          <cell r="BQ1097">
            <v>41425</v>
          </cell>
          <cell r="BR1097">
            <v>41425</v>
          </cell>
          <cell r="BS1097">
            <v>41425</v>
          </cell>
          <cell r="BT1097">
            <v>41425</v>
          </cell>
          <cell r="BU1097">
            <v>41425</v>
          </cell>
          <cell r="BV1097">
            <v>41425</v>
          </cell>
          <cell r="BW1097">
            <v>41425</v>
          </cell>
          <cell r="BX1097">
            <v>41437</v>
          </cell>
          <cell r="BY1097">
            <v>41425</v>
          </cell>
          <cell r="BZ1097">
            <v>41437</v>
          </cell>
          <cell r="CA1097">
            <v>41425</v>
          </cell>
          <cell r="CB1097">
            <v>41425</v>
          </cell>
          <cell r="CC1097">
            <v>41425</v>
          </cell>
          <cell r="CD1097">
            <v>41425</v>
          </cell>
          <cell r="CE1097">
            <v>41437</v>
          </cell>
        </row>
        <row r="1098">
          <cell r="V1098">
            <v>41424</v>
          </cell>
          <cell r="W1098">
            <v>41424</v>
          </cell>
          <cell r="X1098">
            <v>41394</v>
          </cell>
          <cell r="Y1098">
            <v>41424</v>
          </cell>
          <cell r="Z1098">
            <v>41424</v>
          </cell>
          <cell r="AA1098">
            <v>41424</v>
          </cell>
          <cell r="AB1098">
            <v>41431</v>
          </cell>
          <cell r="AC1098">
            <v>41424</v>
          </cell>
          <cell r="AD1098">
            <v>41424</v>
          </cell>
          <cell r="AE1098">
            <v>41424</v>
          </cell>
          <cell r="AF1098">
            <v>41424</v>
          </cell>
          <cell r="AG1098">
            <v>41424</v>
          </cell>
          <cell r="AH1098">
            <v>41435</v>
          </cell>
          <cell r="AI1098">
            <v>41424</v>
          </cell>
          <cell r="AJ1098">
            <v>41411</v>
          </cell>
          <cell r="AK1098">
            <v>41424</v>
          </cell>
          <cell r="AL1098">
            <v>41424</v>
          </cell>
          <cell r="AM1098">
            <v>41390</v>
          </cell>
          <cell r="AN1098">
            <v>41431</v>
          </cell>
          <cell r="AO1098">
            <v>41421</v>
          </cell>
          <cell r="BL1098">
            <v>41424</v>
          </cell>
          <cell r="BM1098">
            <v>41424</v>
          </cell>
          <cell r="BN1098">
            <v>41436</v>
          </cell>
          <cell r="BO1098">
            <v>41424</v>
          </cell>
          <cell r="BP1098">
            <v>41424</v>
          </cell>
          <cell r="BQ1098">
            <v>41424</v>
          </cell>
          <cell r="BR1098">
            <v>41424</v>
          </cell>
          <cell r="BS1098">
            <v>41424</v>
          </cell>
          <cell r="BT1098">
            <v>41424</v>
          </cell>
          <cell r="BU1098">
            <v>41424</v>
          </cell>
          <cell r="BV1098">
            <v>41424</v>
          </cell>
          <cell r="BW1098">
            <v>41424</v>
          </cell>
          <cell r="BX1098">
            <v>41436</v>
          </cell>
          <cell r="BY1098">
            <v>41424</v>
          </cell>
          <cell r="BZ1098">
            <v>41436</v>
          </cell>
          <cell r="CA1098">
            <v>41424</v>
          </cell>
          <cell r="CB1098">
            <v>41424</v>
          </cell>
          <cell r="CC1098">
            <v>41424</v>
          </cell>
          <cell r="CD1098">
            <v>41424</v>
          </cell>
          <cell r="CE1098">
            <v>41436</v>
          </cell>
        </row>
        <row r="1099">
          <cell r="V1099">
            <v>41423</v>
          </cell>
          <cell r="W1099">
            <v>41423</v>
          </cell>
          <cell r="X1099">
            <v>41393</v>
          </cell>
          <cell r="Y1099">
            <v>41423</v>
          </cell>
          <cell r="Z1099">
            <v>41423</v>
          </cell>
          <cell r="AA1099">
            <v>41423</v>
          </cell>
          <cell r="AB1099">
            <v>41430</v>
          </cell>
          <cell r="AC1099">
            <v>41423</v>
          </cell>
          <cell r="AD1099">
            <v>41423</v>
          </cell>
          <cell r="AE1099">
            <v>41423</v>
          </cell>
          <cell r="AF1099">
            <v>41423</v>
          </cell>
          <cell r="AG1099">
            <v>41423</v>
          </cell>
          <cell r="AH1099">
            <v>41432</v>
          </cell>
          <cell r="AI1099">
            <v>41423</v>
          </cell>
          <cell r="AJ1099">
            <v>41410</v>
          </cell>
          <cell r="AK1099">
            <v>41423</v>
          </cell>
          <cell r="AL1099">
            <v>41423</v>
          </cell>
          <cell r="AM1099">
            <v>41389</v>
          </cell>
          <cell r="AN1099">
            <v>41430</v>
          </cell>
          <cell r="AO1099">
            <v>41418</v>
          </cell>
          <cell r="BL1099">
            <v>41423</v>
          </cell>
          <cell r="BM1099">
            <v>41423</v>
          </cell>
          <cell r="BN1099">
            <v>41435</v>
          </cell>
          <cell r="BO1099">
            <v>41423</v>
          </cell>
          <cell r="BP1099">
            <v>41423</v>
          </cell>
          <cell r="BQ1099">
            <v>41423</v>
          </cell>
          <cell r="BR1099">
            <v>41423</v>
          </cell>
          <cell r="BS1099">
            <v>41423</v>
          </cell>
          <cell r="BT1099">
            <v>41423</v>
          </cell>
          <cell r="BU1099">
            <v>41423</v>
          </cell>
          <cell r="BV1099">
            <v>41423</v>
          </cell>
          <cell r="BW1099">
            <v>41423</v>
          </cell>
          <cell r="BX1099">
            <v>41435</v>
          </cell>
          <cell r="BY1099">
            <v>41423</v>
          </cell>
          <cell r="BZ1099">
            <v>41435</v>
          </cell>
          <cell r="CA1099">
            <v>41423</v>
          </cell>
          <cell r="CB1099">
            <v>41423</v>
          </cell>
          <cell r="CC1099">
            <v>41423</v>
          </cell>
          <cell r="CD1099">
            <v>41423</v>
          </cell>
          <cell r="CE1099">
            <v>41435</v>
          </cell>
        </row>
        <row r="1100">
          <cell r="V1100">
            <v>41422</v>
          </cell>
          <cell r="W1100">
            <v>41422</v>
          </cell>
          <cell r="X1100">
            <v>41390</v>
          </cell>
          <cell r="Y1100">
            <v>41422</v>
          </cell>
          <cell r="Z1100">
            <v>41422</v>
          </cell>
          <cell r="AA1100">
            <v>41422</v>
          </cell>
          <cell r="AB1100">
            <v>41429</v>
          </cell>
          <cell r="AC1100">
            <v>41422</v>
          </cell>
          <cell r="AD1100">
            <v>41422</v>
          </cell>
          <cell r="AE1100">
            <v>41422</v>
          </cell>
          <cell r="AF1100">
            <v>41422</v>
          </cell>
          <cell r="AG1100">
            <v>41422</v>
          </cell>
          <cell r="AH1100">
            <v>41431</v>
          </cell>
          <cell r="AI1100">
            <v>41422</v>
          </cell>
          <cell r="AJ1100">
            <v>41409</v>
          </cell>
          <cell r="AK1100">
            <v>41422</v>
          </cell>
          <cell r="AL1100">
            <v>41422</v>
          </cell>
          <cell r="AM1100">
            <v>41387</v>
          </cell>
          <cell r="AN1100">
            <v>41429</v>
          </cell>
          <cell r="AO1100">
            <v>41417</v>
          </cell>
          <cell r="BL1100">
            <v>41422</v>
          </cell>
          <cell r="BM1100">
            <v>41422</v>
          </cell>
          <cell r="BN1100">
            <v>41432</v>
          </cell>
          <cell r="BO1100">
            <v>41422</v>
          </cell>
          <cell r="BP1100">
            <v>41422</v>
          </cell>
          <cell r="BQ1100">
            <v>41422</v>
          </cell>
          <cell r="BR1100">
            <v>41422</v>
          </cell>
          <cell r="BS1100">
            <v>41422</v>
          </cell>
          <cell r="BT1100">
            <v>41422</v>
          </cell>
          <cell r="BU1100">
            <v>41422</v>
          </cell>
          <cell r="BV1100">
            <v>41422</v>
          </cell>
          <cell r="BW1100">
            <v>41422</v>
          </cell>
          <cell r="BX1100">
            <v>41432</v>
          </cell>
          <cell r="BY1100">
            <v>41422</v>
          </cell>
          <cell r="BZ1100">
            <v>41432</v>
          </cell>
          <cell r="CA1100">
            <v>41422</v>
          </cell>
          <cell r="CB1100">
            <v>41422</v>
          </cell>
          <cell r="CC1100">
            <v>41422</v>
          </cell>
          <cell r="CD1100">
            <v>41422</v>
          </cell>
          <cell r="CE1100">
            <v>41432</v>
          </cell>
        </row>
        <row r="1101">
          <cell r="V1101">
            <v>41418</v>
          </cell>
          <cell r="W1101">
            <v>41418</v>
          </cell>
          <cell r="X1101">
            <v>41389</v>
          </cell>
          <cell r="Y1101">
            <v>41418</v>
          </cell>
          <cell r="Z1101">
            <v>41418</v>
          </cell>
          <cell r="AA1101">
            <v>41418</v>
          </cell>
          <cell r="AB1101">
            <v>41428</v>
          </cell>
          <cell r="AC1101">
            <v>41418</v>
          </cell>
          <cell r="AD1101">
            <v>41418</v>
          </cell>
          <cell r="AE1101">
            <v>41418</v>
          </cell>
          <cell r="AF1101">
            <v>41418</v>
          </cell>
          <cell r="AG1101">
            <v>41418</v>
          </cell>
          <cell r="AH1101">
            <v>41430</v>
          </cell>
          <cell r="AI1101">
            <v>41418</v>
          </cell>
          <cell r="AJ1101">
            <v>41408</v>
          </cell>
          <cell r="AK1101">
            <v>41418</v>
          </cell>
          <cell r="AL1101">
            <v>41418</v>
          </cell>
          <cell r="AM1101">
            <v>41386</v>
          </cell>
          <cell r="AN1101">
            <v>41428</v>
          </cell>
          <cell r="AO1101">
            <v>41416</v>
          </cell>
          <cell r="BL1101">
            <v>41418</v>
          </cell>
          <cell r="BM1101">
            <v>41418</v>
          </cell>
          <cell r="BN1101">
            <v>41431</v>
          </cell>
          <cell r="BO1101">
            <v>41418</v>
          </cell>
          <cell r="BP1101">
            <v>41418</v>
          </cell>
          <cell r="BQ1101">
            <v>41418</v>
          </cell>
          <cell r="BR1101">
            <v>41418</v>
          </cell>
          <cell r="BS1101">
            <v>41418</v>
          </cell>
          <cell r="BT1101">
            <v>41418</v>
          </cell>
          <cell r="BU1101">
            <v>41418</v>
          </cell>
          <cell r="BV1101">
            <v>41418</v>
          </cell>
          <cell r="BW1101">
            <v>41418</v>
          </cell>
          <cell r="BX1101">
            <v>41431</v>
          </cell>
          <cell r="BY1101">
            <v>41418</v>
          </cell>
          <cell r="BZ1101">
            <v>41431</v>
          </cell>
          <cell r="CA1101">
            <v>41418</v>
          </cell>
          <cell r="CB1101">
            <v>41418</v>
          </cell>
          <cell r="CC1101">
            <v>41418</v>
          </cell>
          <cell r="CD1101">
            <v>41418</v>
          </cell>
          <cell r="CE1101">
            <v>41431</v>
          </cell>
        </row>
        <row r="1102">
          <cell r="V1102">
            <v>41417</v>
          </cell>
          <cell r="W1102">
            <v>41417</v>
          </cell>
          <cell r="X1102">
            <v>41388</v>
          </cell>
          <cell r="Y1102">
            <v>41417</v>
          </cell>
          <cell r="Z1102">
            <v>41417</v>
          </cell>
          <cell r="AA1102">
            <v>41417</v>
          </cell>
          <cell r="AB1102">
            <v>41425</v>
          </cell>
          <cell r="AC1102">
            <v>41417</v>
          </cell>
          <cell r="AD1102">
            <v>41417</v>
          </cell>
          <cell r="AE1102">
            <v>41417</v>
          </cell>
          <cell r="AF1102">
            <v>41417</v>
          </cell>
          <cell r="AG1102">
            <v>41417</v>
          </cell>
          <cell r="AH1102">
            <v>41429</v>
          </cell>
          <cell r="AI1102">
            <v>41417</v>
          </cell>
          <cell r="AJ1102">
            <v>41407</v>
          </cell>
          <cell r="AK1102">
            <v>41417</v>
          </cell>
          <cell r="AL1102">
            <v>41417</v>
          </cell>
          <cell r="AM1102">
            <v>41382</v>
          </cell>
          <cell r="AN1102">
            <v>41425</v>
          </cell>
          <cell r="AO1102">
            <v>41415</v>
          </cell>
          <cell r="BL1102">
            <v>41417</v>
          </cell>
          <cell r="BM1102">
            <v>41417</v>
          </cell>
          <cell r="BN1102">
            <v>41430</v>
          </cell>
          <cell r="BO1102">
            <v>41417</v>
          </cell>
          <cell r="BP1102">
            <v>41417</v>
          </cell>
          <cell r="BQ1102">
            <v>41417</v>
          </cell>
          <cell r="BR1102">
            <v>41417</v>
          </cell>
          <cell r="BS1102">
            <v>41417</v>
          </cell>
          <cell r="BT1102">
            <v>41417</v>
          </cell>
          <cell r="BU1102">
            <v>41417</v>
          </cell>
          <cell r="BV1102">
            <v>41417</v>
          </cell>
          <cell r="BW1102">
            <v>41417</v>
          </cell>
          <cell r="BX1102">
            <v>41430</v>
          </cell>
          <cell r="BY1102">
            <v>41417</v>
          </cell>
          <cell r="BZ1102">
            <v>41430</v>
          </cell>
          <cell r="CA1102">
            <v>41417</v>
          </cell>
          <cell r="CB1102">
            <v>41417</v>
          </cell>
          <cell r="CC1102">
            <v>41417</v>
          </cell>
          <cell r="CD1102">
            <v>41417</v>
          </cell>
          <cell r="CE1102">
            <v>41430</v>
          </cell>
        </row>
        <row r="1103">
          <cell r="V1103">
            <v>41416</v>
          </cell>
          <cell r="W1103">
            <v>41416</v>
          </cell>
          <cell r="X1103">
            <v>41387</v>
          </cell>
          <cell r="Y1103">
            <v>41416</v>
          </cell>
          <cell r="Z1103">
            <v>41416</v>
          </cell>
          <cell r="AA1103">
            <v>41416</v>
          </cell>
          <cell r="AB1103">
            <v>41424</v>
          </cell>
          <cell r="AC1103">
            <v>41416</v>
          </cell>
          <cell r="AD1103">
            <v>41416</v>
          </cell>
          <cell r="AE1103">
            <v>41416</v>
          </cell>
          <cell r="AF1103">
            <v>41416</v>
          </cell>
          <cell r="AG1103">
            <v>41416</v>
          </cell>
          <cell r="AH1103">
            <v>41428</v>
          </cell>
          <cell r="AI1103">
            <v>41416</v>
          </cell>
          <cell r="AJ1103">
            <v>41402</v>
          </cell>
          <cell r="AK1103">
            <v>41416</v>
          </cell>
          <cell r="AL1103">
            <v>41416</v>
          </cell>
          <cell r="AM1103">
            <v>41381</v>
          </cell>
          <cell r="AN1103">
            <v>41424</v>
          </cell>
          <cell r="AO1103">
            <v>41411</v>
          </cell>
          <cell r="BL1103">
            <v>41416</v>
          </cell>
          <cell r="BM1103">
            <v>41416</v>
          </cell>
          <cell r="BN1103">
            <v>41429</v>
          </cell>
          <cell r="BO1103">
            <v>41416</v>
          </cell>
          <cell r="BP1103">
            <v>41416</v>
          </cell>
          <cell r="BQ1103">
            <v>41416</v>
          </cell>
          <cell r="BR1103">
            <v>41416</v>
          </cell>
          <cell r="BS1103">
            <v>41416</v>
          </cell>
          <cell r="BT1103">
            <v>41416</v>
          </cell>
          <cell r="BU1103">
            <v>41416</v>
          </cell>
          <cell r="BV1103">
            <v>41416</v>
          </cell>
          <cell r="BW1103">
            <v>41416</v>
          </cell>
          <cell r="BX1103">
            <v>41429</v>
          </cell>
          <cell r="BY1103">
            <v>41416</v>
          </cell>
          <cell r="BZ1103">
            <v>41429</v>
          </cell>
          <cell r="CA1103">
            <v>41416</v>
          </cell>
          <cell r="CB1103">
            <v>41416</v>
          </cell>
          <cell r="CC1103">
            <v>41416</v>
          </cell>
          <cell r="CD1103">
            <v>41416</v>
          </cell>
          <cell r="CE1103">
            <v>41429</v>
          </cell>
        </row>
        <row r="1104">
          <cell r="V1104">
            <v>41415</v>
          </cell>
          <cell r="W1104">
            <v>41415</v>
          </cell>
          <cell r="X1104">
            <v>41386</v>
          </cell>
          <cell r="Y1104">
            <v>41415</v>
          </cell>
          <cell r="Z1104">
            <v>41415</v>
          </cell>
          <cell r="AA1104">
            <v>41415</v>
          </cell>
          <cell r="AB1104">
            <v>41423</v>
          </cell>
          <cell r="AC1104">
            <v>41415</v>
          </cell>
          <cell r="AD1104">
            <v>41415</v>
          </cell>
          <cell r="AE1104">
            <v>41415</v>
          </cell>
          <cell r="AF1104">
            <v>41415</v>
          </cell>
          <cell r="AG1104">
            <v>41415</v>
          </cell>
          <cell r="AH1104">
            <v>41425</v>
          </cell>
          <cell r="AI1104">
            <v>41415</v>
          </cell>
          <cell r="AJ1104">
            <v>41401</v>
          </cell>
          <cell r="AK1104">
            <v>41415</v>
          </cell>
          <cell r="AL1104">
            <v>41415</v>
          </cell>
          <cell r="AM1104">
            <v>41380</v>
          </cell>
          <cell r="AN1104">
            <v>41423</v>
          </cell>
          <cell r="AO1104">
            <v>41410</v>
          </cell>
          <cell r="BL1104">
            <v>41415</v>
          </cell>
          <cell r="BM1104">
            <v>41415</v>
          </cell>
          <cell r="BN1104">
            <v>41428</v>
          </cell>
          <cell r="BO1104">
            <v>41415</v>
          </cell>
          <cell r="BP1104">
            <v>41415</v>
          </cell>
          <cell r="BQ1104">
            <v>41415</v>
          </cell>
          <cell r="BR1104">
            <v>41415</v>
          </cell>
          <cell r="BS1104">
            <v>41415</v>
          </cell>
          <cell r="BT1104">
            <v>41415</v>
          </cell>
          <cell r="BU1104">
            <v>41415</v>
          </cell>
          <cell r="BV1104">
            <v>41415</v>
          </cell>
          <cell r="BW1104">
            <v>41415</v>
          </cell>
          <cell r="BX1104">
            <v>41428</v>
          </cell>
          <cell r="BY1104">
            <v>41415</v>
          </cell>
          <cell r="BZ1104">
            <v>41428</v>
          </cell>
          <cell r="CA1104">
            <v>41415</v>
          </cell>
          <cell r="CB1104">
            <v>41415</v>
          </cell>
          <cell r="CC1104">
            <v>41415</v>
          </cell>
          <cell r="CD1104">
            <v>41415</v>
          </cell>
          <cell r="CE1104">
            <v>41428</v>
          </cell>
        </row>
        <row r="1105">
          <cell r="V1105">
            <v>41414</v>
          </cell>
          <cell r="W1105">
            <v>41414</v>
          </cell>
          <cell r="X1105">
            <v>41383</v>
          </cell>
          <cell r="Y1105">
            <v>41414</v>
          </cell>
          <cell r="Z1105">
            <v>41414</v>
          </cell>
          <cell r="AA1105">
            <v>41414</v>
          </cell>
          <cell r="AB1105">
            <v>41422</v>
          </cell>
          <cell r="AC1105">
            <v>41414</v>
          </cell>
          <cell r="AD1105">
            <v>41414</v>
          </cell>
          <cell r="AE1105">
            <v>41414</v>
          </cell>
          <cell r="AF1105">
            <v>41414</v>
          </cell>
          <cell r="AG1105">
            <v>41414</v>
          </cell>
          <cell r="AH1105">
            <v>41424</v>
          </cell>
          <cell r="AI1105">
            <v>41414</v>
          </cell>
          <cell r="AJ1105">
            <v>41400</v>
          </cell>
          <cell r="AK1105">
            <v>41414</v>
          </cell>
          <cell r="AL1105">
            <v>41414</v>
          </cell>
          <cell r="AM1105">
            <v>41379</v>
          </cell>
          <cell r="AN1105">
            <v>41422</v>
          </cell>
          <cell r="AO1105">
            <v>41409</v>
          </cell>
          <cell r="BL1105">
            <v>41414</v>
          </cell>
          <cell r="BM1105">
            <v>41414</v>
          </cell>
          <cell r="BN1105">
            <v>41425</v>
          </cell>
          <cell r="BO1105">
            <v>41414</v>
          </cell>
          <cell r="BP1105">
            <v>41414</v>
          </cell>
          <cell r="BQ1105">
            <v>41414</v>
          </cell>
          <cell r="BR1105">
            <v>41414</v>
          </cell>
          <cell r="BS1105">
            <v>41414</v>
          </cell>
          <cell r="BT1105">
            <v>41414</v>
          </cell>
          <cell r="BU1105">
            <v>41414</v>
          </cell>
          <cell r="BV1105">
            <v>41414</v>
          </cell>
          <cell r="BW1105">
            <v>41414</v>
          </cell>
          <cell r="BX1105">
            <v>41425</v>
          </cell>
          <cell r="BY1105">
            <v>41414</v>
          </cell>
          <cell r="BZ1105">
            <v>41425</v>
          </cell>
          <cell r="CA1105">
            <v>41414</v>
          </cell>
          <cell r="CB1105">
            <v>41414</v>
          </cell>
          <cell r="CC1105">
            <v>41414</v>
          </cell>
          <cell r="CD1105">
            <v>41414</v>
          </cell>
          <cell r="CE1105">
            <v>41425</v>
          </cell>
        </row>
        <row r="1106">
          <cell r="V1106">
            <v>41411</v>
          </cell>
          <cell r="W1106">
            <v>41411</v>
          </cell>
          <cell r="X1106">
            <v>41382</v>
          </cell>
          <cell r="Y1106">
            <v>41411</v>
          </cell>
          <cell r="Z1106">
            <v>41411</v>
          </cell>
          <cell r="AA1106">
            <v>41411</v>
          </cell>
          <cell r="AB1106">
            <v>41418</v>
          </cell>
          <cell r="AC1106">
            <v>41411</v>
          </cell>
          <cell r="AD1106">
            <v>41411</v>
          </cell>
          <cell r="AE1106">
            <v>41411</v>
          </cell>
          <cell r="AF1106">
            <v>41411</v>
          </cell>
          <cell r="AG1106">
            <v>41411</v>
          </cell>
          <cell r="AH1106">
            <v>41423</v>
          </cell>
          <cell r="AI1106">
            <v>41411</v>
          </cell>
          <cell r="AJ1106">
            <v>41397</v>
          </cell>
          <cell r="AK1106">
            <v>41411</v>
          </cell>
          <cell r="AL1106">
            <v>41411</v>
          </cell>
          <cell r="AM1106">
            <v>41376</v>
          </cell>
          <cell r="AN1106">
            <v>41418</v>
          </cell>
          <cell r="AO1106">
            <v>41408</v>
          </cell>
          <cell r="BL1106">
            <v>41411</v>
          </cell>
          <cell r="BM1106">
            <v>41411</v>
          </cell>
          <cell r="BN1106">
            <v>41424</v>
          </cell>
          <cell r="BO1106">
            <v>41411</v>
          </cell>
          <cell r="BP1106">
            <v>41411</v>
          </cell>
          <cell r="BQ1106">
            <v>41411</v>
          </cell>
          <cell r="BR1106">
            <v>41411</v>
          </cell>
          <cell r="BS1106">
            <v>41411</v>
          </cell>
          <cell r="BT1106">
            <v>41411</v>
          </cell>
          <cell r="BU1106">
            <v>41411</v>
          </cell>
          <cell r="BV1106">
            <v>41411</v>
          </cell>
          <cell r="BW1106">
            <v>41411</v>
          </cell>
          <cell r="BX1106">
            <v>41424</v>
          </cell>
          <cell r="BY1106">
            <v>41411</v>
          </cell>
          <cell r="BZ1106">
            <v>41424</v>
          </cell>
          <cell r="CA1106">
            <v>41411</v>
          </cell>
          <cell r="CB1106">
            <v>41411</v>
          </cell>
          <cell r="CC1106">
            <v>41411</v>
          </cell>
          <cell r="CD1106">
            <v>41411</v>
          </cell>
          <cell r="CE1106">
            <v>41424</v>
          </cell>
        </row>
        <row r="1107">
          <cell r="V1107">
            <v>41410</v>
          </cell>
          <cell r="W1107">
            <v>41410</v>
          </cell>
          <cell r="X1107">
            <v>41381</v>
          </cell>
          <cell r="Y1107">
            <v>41410</v>
          </cell>
          <cell r="Z1107">
            <v>41410</v>
          </cell>
          <cell r="AA1107">
            <v>41410</v>
          </cell>
          <cell r="AB1107">
            <v>41417</v>
          </cell>
          <cell r="AC1107">
            <v>41410</v>
          </cell>
          <cell r="AD1107">
            <v>41410</v>
          </cell>
          <cell r="AE1107">
            <v>41410</v>
          </cell>
          <cell r="AF1107">
            <v>41410</v>
          </cell>
          <cell r="AG1107">
            <v>41410</v>
          </cell>
          <cell r="AH1107">
            <v>41422</v>
          </cell>
          <cell r="AI1107">
            <v>41410</v>
          </cell>
          <cell r="AJ1107">
            <v>41396</v>
          </cell>
          <cell r="AK1107">
            <v>41410</v>
          </cell>
          <cell r="AL1107">
            <v>41410</v>
          </cell>
          <cell r="AM1107">
            <v>41375</v>
          </cell>
          <cell r="AN1107">
            <v>41417</v>
          </cell>
          <cell r="AO1107">
            <v>41407</v>
          </cell>
          <cell r="BL1107">
            <v>41410</v>
          </cell>
          <cell r="BM1107">
            <v>41410</v>
          </cell>
          <cell r="BN1107">
            <v>41423</v>
          </cell>
          <cell r="BO1107">
            <v>41410</v>
          </cell>
          <cell r="BP1107">
            <v>41410</v>
          </cell>
          <cell r="BQ1107">
            <v>41410</v>
          </cell>
          <cell r="BR1107">
            <v>41410</v>
          </cell>
          <cell r="BS1107">
            <v>41410</v>
          </cell>
          <cell r="BT1107">
            <v>41410</v>
          </cell>
          <cell r="BU1107">
            <v>41410</v>
          </cell>
          <cell r="BV1107">
            <v>41410</v>
          </cell>
          <cell r="BW1107">
            <v>41410</v>
          </cell>
          <cell r="BX1107">
            <v>41423</v>
          </cell>
          <cell r="BY1107">
            <v>41410</v>
          </cell>
          <cell r="BZ1107">
            <v>41423</v>
          </cell>
          <cell r="CA1107">
            <v>41410</v>
          </cell>
          <cell r="CB1107">
            <v>41410</v>
          </cell>
          <cell r="CC1107">
            <v>41410</v>
          </cell>
          <cell r="CD1107">
            <v>41410</v>
          </cell>
          <cell r="CE1107">
            <v>41423</v>
          </cell>
        </row>
        <row r="1108">
          <cell r="V1108">
            <v>41409</v>
          </cell>
          <cell r="W1108">
            <v>41409</v>
          </cell>
          <cell r="X1108">
            <v>41380</v>
          </cell>
          <cell r="Y1108">
            <v>41409</v>
          </cell>
          <cell r="Z1108">
            <v>41409</v>
          </cell>
          <cell r="AA1108">
            <v>41409</v>
          </cell>
          <cell r="AB1108">
            <v>41416</v>
          </cell>
          <cell r="AC1108">
            <v>41409</v>
          </cell>
          <cell r="AD1108">
            <v>41409</v>
          </cell>
          <cell r="AE1108">
            <v>41409</v>
          </cell>
          <cell r="AF1108">
            <v>41409</v>
          </cell>
          <cell r="AG1108">
            <v>41409</v>
          </cell>
          <cell r="AH1108">
            <v>41421</v>
          </cell>
          <cell r="AI1108">
            <v>41409</v>
          </cell>
          <cell r="AJ1108">
            <v>41395</v>
          </cell>
          <cell r="AK1108">
            <v>41409</v>
          </cell>
          <cell r="AL1108">
            <v>41409</v>
          </cell>
          <cell r="AM1108">
            <v>41374</v>
          </cell>
          <cell r="AN1108">
            <v>41416</v>
          </cell>
          <cell r="AO1108">
            <v>41404</v>
          </cell>
          <cell r="BL1108">
            <v>41409</v>
          </cell>
          <cell r="BM1108">
            <v>41409</v>
          </cell>
          <cell r="BN1108">
            <v>41422</v>
          </cell>
          <cell r="BO1108">
            <v>41409</v>
          </cell>
          <cell r="BP1108">
            <v>41409</v>
          </cell>
          <cell r="BQ1108">
            <v>41409</v>
          </cell>
          <cell r="BR1108">
            <v>41409</v>
          </cell>
          <cell r="BS1108">
            <v>41409</v>
          </cell>
          <cell r="BT1108">
            <v>41409</v>
          </cell>
          <cell r="BU1108">
            <v>41409</v>
          </cell>
          <cell r="BV1108">
            <v>41409</v>
          </cell>
          <cell r="BW1108">
            <v>41409</v>
          </cell>
          <cell r="BX1108">
            <v>41422</v>
          </cell>
          <cell r="BY1108">
            <v>41409</v>
          </cell>
          <cell r="BZ1108">
            <v>41422</v>
          </cell>
          <cell r="CA1108">
            <v>41409</v>
          </cell>
          <cell r="CB1108">
            <v>41409</v>
          </cell>
          <cell r="CC1108">
            <v>41409</v>
          </cell>
          <cell r="CD1108">
            <v>41409</v>
          </cell>
          <cell r="CE1108">
            <v>41422</v>
          </cell>
        </row>
        <row r="1109">
          <cell r="V1109">
            <v>41408</v>
          </cell>
          <cell r="W1109">
            <v>41408</v>
          </cell>
          <cell r="X1109">
            <v>41379</v>
          </cell>
          <cell r="Y1109">
            <v>41408</v>
          </cell>
          <cell r="Z1109">
            <v>41408</v>
          </cell>
          <cell r="AA1109">
            <v>41408</v>
          </cell>
          <cell r="AB1109">
            <v>41415</v>
          </cell>
          <cell r="AC1109">
            <v>41408</v>
          </cell>
          <cell r="AD1109">
            <v>41408</v>
          </cell>
          <cell r="AE1109">
            <v>41408</v>
          </cell>
          <cell r="AF1109">
            <v>41408</v>
          </cell>
          <cell r="AG1109">
            <v>41408</v>
          </cell>
          <cell r="AH1109">
            <v>41418</v>
          </cell>
          <cell r="AI1109">
            <v>41408</v>
          </cell>
          <cell r="AJ1109">
            <v>41394</v>
          </cell>
          <cell r="AK1109">
            <v>41408</v>
          </cell>
          <cell r="AL1109">
            <v>41408</v>
          </cell>
          <cell r="AM1109">
            <v>41373</v>
          </cell>
          <cell r="AN1109">
            <v>41415</v>
          </cell>
          <cell r="AO1109">
            <v>41402</v>
          </cell>
          <cell r="BL1109">
            <v>41408</v>
          </cell>
          <cell r="BM1109">
            <v>41408</v>
          </cell>
          <cell r="BN1109">
            <v>41421</v>
          </cell>
          <cell r="BO1109">
            <v>41408</v>
          </cell>
          <cell r="BP1109">
            <v>41408</v>
          </cell>
          <cell r="BQ1109">
            <v>41408</v>
          </cell>
          <cell r="BR1109">
            <v>41408</v>
          </cell>
          <cell r="BS1109">
            <v>41408</v>
          </cell>
          <cell r="BT1109">
            <v>41408</v>
          </cell>
          <cell r="BU1109">
            <v>41408</v>
          </cell>
          <cell r="BV1109">
            <v>41408</v>
          </cell>
          <cell r="BW1109">
            <v>41408</v>
          </cell>
          <cell r="BX1109">
            <v>41421</v>
          </cell>
          <cell r="BY1109">
            <v>41408</v>
          </cell>
          <cell r="BZ1109">
            <v>41421</v>
          </cell>
          <cell r="CA1109">
            <v>41408</v>
          </cell>
          <cell r="CB1109">
            <v>41408</v>
          </cell>
          <cell r="CC1109">
            <v>41408</v>
          </cell>
          <cell r="CD1109">
            <v>41408</v>
          </cell>
          <cell r="CE1109">
            <v>41421</v>
          </cell>
        </row>
        <row r="1110">
          <cell r="V1110">
            <v>41407</v>
          </cell>
          <cell r="W1110">
            <v>41407</v>
          </cell>
          <cell r="X1110">
            <v>41376</v>
          </cell>
          <cell r="Y1110">
            <v>41407</v>
          </cell>
          <cell r="Z1110">
            <v>41407</v>
          </cell>
          <cell r="AA1110">
            <v>41407</v>
          </cell>
          <cell r="AB1110">
            <v>41414</v>
          </cell>
          <cell r="AC1110">
            <v>41407</v>
          </cell>
          <cell r="AD1110">
            <v>41407</v>
          </cell>
          <cell r="AE1110">
            <v>41407</v>
          </cell>
          <cell r="AF1110">
            <v>41407</v>
          </cell>
          <cell r="AG1110">
            <v>41407</v>
          </cell>
          <cell r="AH1110">
            <v>41417</v>
          </cell>
          <cell r="AI1110">
            <v>41407</v>
          </cell>
          <cell r="AJ1110">
            <v>41393</v>
          </cell>
          <cell r="AK1110">
            <v>41407</v>
          </cell>
          <cell r="AL1110">
            <v>41407</v>
          </cell>
          <cell r="AM1110">
            <v>41372</v>
          </cell>
          <cell r="AN1110">
            <v>41414</v>
          </cell>
          <cell r="AO1110">
            <v>41401</v>
          </cell>
          <cell r="BL1110">
            <v>41407</v>
          </cell>
          <cell r="BM1110">
            <v>41407</v>
          </cell>
          <cell r="BN1110">
            <v>41418</v>
          </cell>
          <cell r="BO1110">
            <v>41407</v>
          </cell>
          <cell r="BP1110">
            <v>41407</v>
          </cell>
          <cell r="BQ1110">
            <v>41407</v>
          </cell>
          <cell r="BR1110">
            <v>41407</v>
          </cell>
          <cell r="BS1110">
            <v>41407</v>
          </cell>
          <cell r="BT1110">
            <v>41407</v>
          </cell>
          <cell r="BU1110">
            <v>41407</v>
          </cell>
          <cell r="BV1110">
            <v>41407</v>
          </cell>
          <cell r="BW1110">
            <v>41407</v>
          </cell>
          <cell r="BX1110">
            <v>41418</v>
          </cell>
          <cell r="BY1110">
            <v>41407</v>
          </cell>
          <cell r="BZ1110">
            <v>41418</v>
          </cell>
          <cell r="CA1110">
            <v>41407</v>
          </cell>
          <cell r="CB1110">
            <v>41407</v>
          </cell>
          <cell r="CC1110">
            <v>41407</v>
          </cell>
          <cell r="CD1110">
            <v>41407</v>
          </cell>
          <cell r="CE1110">
            <v>41418</v>
          </cell>
        </row>
        <row r="1111">
          <cell r="V1111">
            <v>41404</v>
          </cell>
          <cell r="W1111">
            <v>41404</v>
          </cell>
          <cell r="X1111">
            <v>41375</v>
          </cell>
          <cell r="Y1111">
            <v>41404</v>
          </cell>
          <cell r="Z1111">
            <v>41404</v>
          </cell>
          <cell r="AA1111">
            <v>41404</v>
          </cell>
          <cell r="AB1111">
            <v>41411</v>
          </cell>
          <cell r="AC1111">
            <v>41404</v>
          </cell>
          <cell r="AD1111">
            <v>41404</v>
          </cell>
          <cell r="AE1111">
            <v>41404</v>
          </cell>
          <cell r="AF1111">
            <v>41404</v>
          </cell>
          <cell r="AG1111">
            <v>41404</v>
          </cell>
          <cell r="AH1111">
            <v>41416</v>
          </cell>
          <cell r="AI1111">
            <v>41404</v>
          </cell>
          <cell r="AJ1111">
            <v>41389</v>
          </cell>
          <cell r="AK1111">
            <v>41404</v>
          </cell>
          <cell r="AL1111">
            <v>41404</v>
          </cell>
          <cell r="AM1111">
            <v>41369</v>
          </cell>
          <cell r="AN1111">
            <v>41411</v>
          </cell>
          <cell r="AO1111">
            <v>41400</v>
          </cell>
          <cell r="BL1111">
            <v>41404</v>
          </cell>
          <cell r="BM1111">
            <v>41404</v>
          </cell>
          <cell r="BN1111">
            <v>41417</v>
          </cell>
          <cell r="BO1111">
            <v>41404</v>
          </cell>
          <cell r="BP1111">
            <v>41404</v>
          </cell>
          <cell r="BQ1111">
            <v>41404</v>
          </cell>
          <cell r="BR1111">
            <v>41404</v>
          </cell>
          <cell r="BS1111">
            <v>41404</v>
          </cell>
          <cell r="BT1111">
            <v>41404</v>
          </cell>
          <cell r="BU1111">
            <v>41404</v>
          </cell>
          <cell r="BV1111">
            <v>41404</v>
          </cell>
          <cell r="BW1111">
            <v>41404</v>
          </cell>
          <cell r="BX1111">
            <v>41417</v>
          </cell>
          <cell r="BY1111">
            <v>41404</v>
          </cell>
          <cell r="BZ1111">
            <v>41417</v>
          </cell>
          <cell r="CA1111">
            <v>41404</v>
          </cell>
          <cell r="CB1111">
            <v>41404</v>
          </cell>
          <cell r="CC1111">
            <v>41404</v>
          </cell>
          <cell r="CD1111">
            <v>41404</v>
          </cell>
          <cell r="CE1111">
            <v>41417</v>
          </cell>
        </row>
        <row r="1112">
          <cell r="V1112">
            <v>41403</v>
          </cell>
          <cell r="W1112">
            <v>41403</v>
          </cell>
          <cell r="X1112">
            <v>41374</v>
          </cell>
          <cell r="Y1112">
            <v>41403</v>
          </cell>
          <cell r="Z1112">
            <v>41403</v>
          </cell>
          <cell r="AA1112">
            <v>41403</v>
          </cell>
          <cell r="AB1112">
            <v>41410</v>
          </cell>
          <cell r="AC1112">
            <v>41403</v>
          </cell>
          <cell r="AD1112">
            <v>41403</v>
          </cell>
          <cell r="AE1112">
            <v>41403</v>
          </cell>
          <cell r="AF1112">
            <v>41403</v>
          </cell>
          <cell r="AG1112">
            <v>41403</v>
          </cell>
          <cell r="AH1112">
            <v>41415</v>
          </cell>
          <cell r="AI1112">
            <v>41403</v>
          </cell>
          <cell r="AJ1112">
            <v>41388</v>
          </cell>
          <cell r="AK1112">
            <v>41403</v>
          </cell>
          <cell r="AL1112">
            <v>41403</v>
          </cell>
          <cell r="AM1112">
            <v>41368</v>
          </cell>
          <cell r="AN1112">
            <v>41410</v>
          </cell>
          <cell r="AO1112">
            <v>41397</v>
          </cell>
          <cell r="BL1112">
            <v>41403</v>
          </cell>
          <cell r="BM1112">
            <v>41403</v>
          </cell>
          <cell r="BN1112">
            <v>41416</v>
          </cell>
          <cell r="BO1112">
            <v>41403</v>
          </cell>
          <cell r="BP1112">
            <v>41403</v>
          </cell>
          <cell r="BQ1112">
            <v>41403</v>
          </cell>
          <cell r="BR1112">
            <v>41403</v>
          </cell>
          <cell r="BS1112">
            <v>41403</v>
          </cell>
          <cell r="BT1112">
            <v>41403</v>
          </cell>
          <cell r="BU1112">
            <v>41403</v>
          </cell>
          <cell r="BV1112">
            <v>41403</v>
          </cell>
          <cell r="BW1112">
            <v>41403</v>
          </cell>
          <cell r="BX1112">
            <v>41416</v>
          </cell>
          <cell r="BY1112">
            <v>41403</v>
          </cell>
          <cell r="BZ1112">
            <v>41416</v>
          </cell>
          <cell r="CA1112">
            <v>41403</v>
          </cell>
          <cell r="CB1112">
            <v>41403</v>
          </cell>
          <cell r="CC1112">
            <v>41403</v>
          </cell>
          <cell r="CD1112">
            <v>41403</v>
          </cell>
          <cell r="CE1112">
            <v>41416</v>
          </cell>
        </row>
        <row r="1113">
          <cell r="V1113">
            <v>41402</v>
          </cell>
          <cell r="W1113">
            <v>41402</v>
          </cell>
          <cell r="X1113">
            <v>41373</v>
          </cell>
          <cell r="Y1113">
            <v>41402</v>
          </cell>
          <cell r="Z1113">
            <v>41402</v>
          </cell>
          <cell r="AA1113">
            <v>41402</v>
          </cell>
          <cell r="AB1113">
            <v>41409</v>
          </cell>
          <cell r="AC1113">
            <v>41402</v>
          </cell>
          <cell r="AD1113">
            <v>41402</v>
          </cell>
          <cell r="AE1113">
            <v>41402</v>
          </cell>
          <cell r="AF1113">
            <v>41402</v>
          </cell>
          <cell r="AG1113">
            <v>41402</v>
          </cell>
          <cell r="AH1113">
            <v>41414</v>
          </cell>
          <cell r="AI1113">
            <v>41402</v>
          </cell>
          <cell r="AJ1113">
            <v>41387</v>
          </cell>
          <cell r="AK1113">
            <v>41402</v>
          </cell>
          <cell r="AL1113">
            <v>41402</v>
          </cell>
          <cell r="AM1113">
            <v>41367</v>
          </cell>
          <cell r="AN1113">
            <v>41409</v>
          </cell>
          <cell r="AO1113">
            <v>41396</v>
          </cell>
          <cell r="BL1113">
            <v>41402</v>
          </cell>
          <cell r="BM1113">
            <v>41402</v>
          </cell>
          <cell r="BN1113">
            <v>41415</v>
          </cell>
          <cell r="BO1113">
            <v>41402</v>
          </cell>
          <cell r="BP1113">
            <v>41402</v>
          </cell>
          <cell r="BQ1113">
            <v>41402</v>
          </cell>
          <cell r="BR1113">
            <v>41402</v>
          </cell>
          <cell r="BS1113">
            <v>41402</v>
          </cell>
          <cell r="BT1113">
            <v>41402</v>
          </cell>
          <cell r="BU1113">
            <v>41402</v>
          </cell>
          <cell r="BV1113">
            <v>41402</v>
          </cell>
          <cell r="BW1113">
            <v>41402</v>
          </cell>
          <cell r="BX1113">
            <v>41415</v>
          </cell>
          <cell r="BY1113">
            <v>41402</v>
          </cell>
          <cell r="BZ1113">
            <v>41415</v>
          </cell>
          <cell r="CA1113">
            <v>41402</v>
          </cell>
          <cell r="CB1113">
            <v>41402</v>
          </cell>
          <cell r="CC1113">
            <v>41402</v>
          </cell>
          <cell r="CD1113">
            <v>41402</v>
          </cell>
          <cell r="CE1113">
            <v>41415</v>
          </cell>
        </row>
        <row r="1114">
          <cell r="V1114">
            <v>41401</v>
          </cell>
          <cell r="W1114">
            <v>41401</v>
          </cell>
          <cell r="X1114">
            <v>41372</v>
          </cell>
          <cell r="Y1114">
            <v>41401</v>
          </cell>
          <cell r="Z1114">
            <v>41401</v>
          </cell>
          <cell r="AA1114">
            <v>41401</v>
          </cell>
          <cell r="AB1114">
            <v>41408</v>
          </cell>
          <cell r="AC1114">
            <v>41401</v>
          </cell>
          <cell r="AD1114">
            <v>41401</v>
          </cell>
          <cell r="AE1114">
            <v>41401</v>
          </cell>
          <cell r="AF1114">
            <v>41401</v>
          </cell>
          <cell r="AG1114">
            <v>41401</v>
          </cell>
          <cell r="AH1114">
            <v>41411</v>
          </cell>
          <cell r="AI1114">
            <v>41401</v>
          </cell>
          <cell r="AJ1114">
            <v>41386</v>
          </cell>
          <cell r="AK1114">
            <v>41401</v>
          </cell>
          <cell r="AL1114">
            <v>41401</v>
          </cell>
          <cell r="AM1114">
            <v>41366</v>
          </cell>
          <cell r="AN1114">
            <v>41408</v>
          </cell>
          <cell r="AO1114">
            <v>41394</v>
          </cell>
          <cell r="BL1114">
            <v>41401</v>
          </cell>
          <cell r="BM1114">
            <v>41401</v>
          </cell>
          <cell r="BN1114">
            <v>41414</v>
          </cell>
          <cell r="BO1114">
            <v>41401</v>
          </cell>
          <cell r="BP1114">
            <v>41401</v>
          </cell>
          <cell r="BQ1114">
            <v>41401</v>
          </cell>
          <cell r="BR1114">
            <v>41401</v>
          </cell>
          <cell r="BS1114">
            <v>41401</v>
          </cell>
          <cell r="BT1114">
            <v>41401</v>
          </cell>
          <cell r="BU1114">
            <v>41401</v>
          </cell>
          <cell r="BV1114">
            <v>41401</v>
          </cell>
          <cell r="BW1114">
            <v>41401</v>
          </cell>
          <cell r="BX1114">
            <v>41414</v>
          </cell>
          <cell r="BY1114">
            <v>41401</v>
          </cell>
          <cell r="BZ1114">
            <v>41414</v>
          </cell>
          <cell r="CA1114">
            <v>41401</v>
          </cell>
          <cell r="CB1114">
            <v>41401</v>
          </cell>
          <cell r="CC1114">
            <v>41401</v>
          </cell>
          <cell r="CD1114">
            <v>41401</v>
          </cell>
          <cell r="CE1114">
            <v>41414</v>
          </cell>
        </row>
        <row r="1115">
          <cell r="V1115">
            <v>41400</v>
          </cell>
          <cell r="W1115">
            <v>41400</v>
          </cell>
          <cell r="X1115">
            <v>41369</v>
          </cell>
          <cell r="Y1115">
            <v>41400</v>
          </cell>
          <cell r="Z1115">
            <v>41400</v>
          </cell>
          <cell r="AA1115">
            <v>41400</v>
          </cell>
          <cell r="AB1115">
            <v>41407</v>
          </cell>
          <cell r="AC1115">
            <v>41400</v>
          </cell>
          <cell r="AD1115">
            <v>41400</v>
          </cell>
          <cell r="AE1115">
            <v>41400</v>
          </cell>
          <cell r="AF1115">
            <v>41400</v>
          </cell>
          <cell r="AG1115">
            <v>41400</v>
          </cell>
          <cell r="AH1115">
            <v>41410</v>
          </cell>
          <cell r="AI1115">
            <v>41400</v>
          </cell>
          <cell r="AJ1115">
            <v>41383</v>
          </cell>
          <cell r="AK1115">
            <v>41400</v>
          </cell>
          <cell r="AL1115">
            <v>41400</v>
          </cell>
          <cell r="AM1115">
            <v>41365</v>
          </cell>
          <cell r="AN1115">
            <v>41407</v>
          </cell>
          <cell r="AO1115">
            <v>41393</v>
          </cell>
          <cell r="BL1115">
            <v>41400</v>
          </cell>
          <cell r="BM1115">
            <v>41400</v>
          </cell>
          <cell r="BN1115">
            <v>41411</v>
          </cell>
          <cell r="BO1115">
            <v>41400</v>
          </cell>
          <cell r="BP1115">
            <v>41400</v>
          </cell>
          <cell r="BQ1115">
            <v>41400</v>
          </cell>
          <cell r="BR1115">
            <v>41397</v>
          </cell>
          <cell r="BS1115">
            <v>41400</v>
          </cell>
          <cell r="BT1115">
            <v>41400</v>
          </cell>
          <cell r="BU1115">
            <v>41400</v>
          </cell>
          <cell r="BV1115">
            <v>41400</v>
          </cell>
          <cell r="BW1115">
            <v>41400</v>
          </cell>
          <cell r="BX1115">
            <v>41411</v>
          </cell>
          <cell r="BY1115">
            <v>41400</v>
          </cell>
          <cell r="BZ1115">
            <v>41411</v>
          </cell>
          <cell r="CA1115">
            <v>41400</v>
          </cell>
          <cell r="CB1115">
            <v>41400</v>
          </cell>
          <cell r="CC1115">
            <v>41400</v>
          </cell>
          <cell r="CD1115">
            <v>41397</v>
          </cell>
          <cell r="CE1115">
            <v>41411</v>
          </cell>
        </row>
        <row r="1116">
          <cell r="V1116">
            <v>41397</v>
          </cell>
          <cell r="W1116">
            <v>41397</v>
          </cell>
          <cell r="X1116">
            <v>41368</v>
          </cell>
          <cell r="Y1116">
            <v>41397</v>
          </cell>
          <cell r="Z1116">
            <v>41397</v>
          </cell>
          <cell r="AA1116">
            <v>41397</v>
          </cell>
          <cell r="AB1116">
            <v>41404</v>
          </cell>
          <cell r="AC1116">
            <v>41397</v>
          </cell>
          <cell r="AD1116">
            <v>41397</v>
          </cell>
          <cell r="AE1116">
            <v>41397</v>
          </cell>
          <cell r="AF1116">
            <v>41397</v>
          </cell>
          <cell r="AG1116">
            <v>41397</v>
          </cell>
          <cell r="AH1116">
            <v>41409</v>
          </cell>
          <cell r="AI1116">
            <v>41397</v>
          </cell>
          <cell r="AJ1116">
            <v>41382</v>
          </cell>
          <cell r="AK1116">
            <v>41397</v>
          </cell>
          <cell r="AL1116">
            <v>41397</v>
          </cell>
          <cell r="AM1116">
            <v>41361</v>
          </cell>
          <cell r="AN1116">
            <v>41404</v>
          </cell>
          <cell r="AO1116">
            <v>41390</v>
          </cell>
          <cell r="BL1116">
            <v>41397</v>
          </cell>
          <cell r="BM1116">
            <v>41397</v>
          </cell>
          <cell r="BN1116">
            <v>41410</v>
          </cell>
          <cell r="BO1116">
            <v>41397</v>
          </cell>
          <cell r="BP1116">
            <v>41397</v>
          </cell>
          <cell r="BQ1116">
            <v>41397</v>
          </cell>
          <cell r="BR1116">
            <v>41396</v>
          </cell>
          <cell r="BS1116">
            <v>41397</v>
          </cell>
          <cell r="BT1116">
            <v>41397</v>
          </cell>
          <cell r="BU1116">
            <v>41397</v>
          </cell>
          <cell r="BV1116">
            <v>41397</v>
          </cell>
          <cell r="BW1116">
            <v>41397</v>
          </cell>
          <cell r="BX1116">
            <v>41410</v>
          </cell>
          <cell r="BY1116">
            <v>41397</v>
          </cell>
          <cell r="BZ1116">
            <v>41410</v>
          </cell>
          <cell r="CA1116">
            <v>41397</v>
          </cell>
          <cell r="CB1116">
            <v>41397</v>
          </cell>
          <cell r="CC1116">
            <v>41397</v>
          </cell>
          <cell r="CD1116">
            <v>41396</v>
          </cell>
          <cell r="CE1116">
            <v>41410</v>
          </cell>
        </row>
        <row r="1117">
          <cell r="V1117">
            <v>41396</v>
          </cell>
          <cell r="W1117">
            <v>41396</v>
          </cell>
          <cell r="X1117">
            <v>41367</v>
          </cell>
          <cell r="Y1117">
            <v>41396</v>
          </cell>
          <cell r="Z1117">
            <v>41396</v>
          </cell>
          <cell r="AA1117">
            <v>41396</v>
          </cell>
          <cell r="AB1117">
            <v>41403</v>
          </cell>
          <cell r="AC1117">
            <v>41396</v>
          </cell>
          <cell r="AD1117">
            <v>41396</v>
          </cell>
          <cell r="AE1117">
            <v>41396</v>
          </cell>
          <cell r="AF1117">
            <v>41396</v>
          </cell>
          <cell r="AG1117">
            <v>41396</v>
          </cell>
          <cell r="AH1117">
            <v>41408</v>
          </cell>
          <cell r="AI1117">
            <v>41396</v>
          </cell>
          <cell r="AJ1117">
            <v>41381</v>
          </cell>
          <cell r="AK1117">
            <v>41396</v>
          </cell>
          <cell r="AL1117">
            <v>41396</v>
          </cell>
          <cell r="AM1117">
            <v>41359</v>
          </cell>
          <cell r="AN1117">
            <v>41403</v>
          </cell>
          <cell r="AO1117">
            <v>41389</v>
          </cell>
          <cell r="BL1117">
            <v>41396</v>
          </cell>
          <cell r="BM1117">
            <v>41396</v>
          </cell>
          <cell r="BN1117">
            <v>41409</v>
          </cell>
          <cell r="BO1117">
            <v>41396</v>
          </cell>
          <cell r="BP1117">
            <v>41396</v>
          </cell>
          <cell r="BQ1117">
            <v>41396</v>
          </cell>
          <cell r="BR1117">
            <v>41395</v>
          </cell>
          <cell r="BS1117">
            <v>41396</v>
          </cell>
          <cell r="BT1117">
            <v>41396</v>
          </cell>
          <cell r="BU1117">
            <v>41396</v>
          </cell>
          <cell r="BV1117">
            <v>41396</v>
          </cell>
          <cell r="BW1117">
            <v>41396</v>
          </cell>
          <cell r="BX1117">
            <v>41409</v>
          </cell>
          <cell r="BY1117">
            <v>41396</v>
          </cell>
          <cell r="BZ1117">
            <v>41409</v>
          </cell>
          <cell r="CA1117">
            <v>41396</v>
          </cell>
          <cell r="CB1117">
            <v>41396</v>
          </cell>
          <cell r="CC1117">
            <v>41396</v>
          </cell>
          <cell r="CD1117">
            <v>41395</v>
          </cell>
          <cell r="CE1117">
            <v>41409</v>
          </cell>
        </row>
        <row r="1118">
          <cell r="V1118">
            <v>41395</v>
          </cell>
          <cell r="W1118">
            <v>41395</v>
          </cell>
          <cell r="X1118">
            <v>41366</v>
          </cell>
          <cell r="Y1118">
            <v>41395</v>
          </cell>
          <cell r="Z1118">
            <v>41395</v>
          </cell>
          <cell r="AA1118">
            <v>41395</v>
          </cell>
          <cell r="AB1118">
            <v>41402</v>
          </cell>
          <cell r="AC1118">
            <v>41395</v>
          </cell>
          <cell r="AD1118">
            <v>41395</v>
          </cell>
          <cell r="AE1118">
            <v>41395</v>
          </cell>
          <cell r="AF1118">
            <v>41395</v>
          </cell>
          <cell r="AG1118">
            <v>41395</v>
          </cell>
          <cell r="AH1118">
            <v>41407</v>
          </cell>
          <cell r="AI1118">
            <v>41395</v>
          </cell>
          <cell r="AJ1118">
            <v>41380</v>
          </cell>
          <cell r="AK1118">
            <v>41395</v>
          </cell>
          <cell r="AL1118">
            <v>41395</v>
          </cell>
          <cell r="AM1118">
            <v>41358</v>
          </cell>
          <cell r="AN1118">
            <v>41402</v>
          </cell>
          <cell r="AO1118">
            <v>41388</v>
          </cell>
          <cell r="BL1118">
            <v>41395</v>
          </cell>
          <cell r="BM1118">
            <v>41395</v>
          </cell>
          <cell r="BN1118">
            <v>41408</v>
          </cell>
          <cell r="BO1118">
            <v>41395</v>
          </cell>
          <cell r="BP1118">
            <v>41395</v>
          </cell>
          <cell r="BQ1118">
            <v>41395</v>
          </cell>
          <cell r="BR1118">
            <v>41394</v>
          </cell>
          <cell r="BS1118">
            <v>41395</v>
          </cell>
          <cell r="BT1118">
            <v>41395</v>
          </cell>
          <cell r="BU1118">
            <v>41395</v>
          </cell>
          <cell r="BV1118">
            <v>41395</v>
          </cell>
          <cell r="BW1118">
            <v>41395</v>
          </cell>
          <cell r="BX1118">
            <v>41408</v>
          </cell>
          <cell r="BY1118">
            <v>41395</v>
          </cell>
          <cell r="BZ1118">
            <v>41408</v>
          </cell>
          <cell r="CA1118">
            <v>41395</v>
          </cell>
          <cell r="CB1118">
            <v>41395</v>
          </cell>
          <cell r="CC1118">
            <v>41395</v>
          </cell>
          <cell r="CD1118">
            <v>41394</v>
          </cell>
          <cell r="CE1118">
            <v>41408</v>
          </cell>
        </row>
        <row r="1119">
          <cell r="V1119">
            <v>41394</v>
          </cell>
          <cell r="W1119">
            <v>41394</v>
          </cell>
          <cell r="X1119">
            <v>41365</v>
          </cell>
          <cell r="Y1119">
            <v>41394</v>
          </cell>
          <cell r="Z1119">
            <v>41394</v>
          </cell>
          <cell r="AA1119">
            <v>41394</v>
          </cell>
          <cell r="AB1119">
            <v>41401</v>
          </cell>
          <cell r="AC1119">
            <v>41394</v>
          </cell>
          <cell r="AD1119">
            <v>41394</v>
          </cell>
          <cell r="AE1119">
            <v>41394</v>
          </cell>
          <cell r="AF1119">
            <v>41394</v>
          </cell>
          <cell r="AG1119">
            <v>41394</v>
          </cell>
          <cell r="AH1119">
            <v>41404</v>
          </cell>
          <cell r="AI1119">
            <v>41394</v>
          </cell>
          <cell r="AJ1119">
            <v>41379</v>
          </cell>
          <cell r="AK1119">
            <v>41394</v>
          </cell>
          <cell r="AL1119">
            <v>41394</v>
          </cell>
          <cell r="AM1119">
            <v>41355</v>
          </cell>
          <cell r="AN1119">
            <v>41401</v>
          </cell>
          <cell r="AO1119">
            <v>41387</v>
          </cell>
          <cell r="BL1119">
            <v>41394</v>
          </cell>
          <cell r="BM1119">
            <v>41394</v>
          </cell>
          <cell r="BN1119">
            <v>41407</v>
          </cell>
          <cell r="BO1119">
            <v>41394</v>
          </cell>
          <cell r="BP1119">
            <v>41394</v>
          </cell>
          <cell r="BQ1119">
            <v>41394</v>
          </cell>
          <cell r="BR1119">
            <v>41393</v>
          </cell>
          <cell r="BS1119">
            <v>41394</v>
          </cell>
          <cell r="BT1119">
            <v>41394</v>
          </cell>
          <cell r="BU1119">
            <v>41394</v>
          </cell>
          <cell r="BV1119">
            <v>41394</v>
          </cell>
          <cell r="BW1119">
            <v>41394</v>
          </cell>
          <cell r="BX1119">
            <v>41407</v>
          </cell>
          <cell r="BY1119">
            <v>41394</v>
          </cell>
          <cell r="BZ1119">
            <v>41407</v>
          </cell>
          <cell r="CA1119">
            <v>41394</v>
          </cell>
          <cell r="CB1119">
            <v>41394</v>
          </cell>
          <cell r="CC1119">
            <v>41394</v>
          </cell>
          <cell r="CD1119">
            <v>41393</v>
          </cell>
          <cell r="CE1119">
            <v>41407</v>
          </cell>
        </row>
        <row r="1120">
          <cell r="V1120">
            <v>41393</v>
          </cell>
          <cell r="W1120">
            <v>41393</v>
          </cell>
          <cell r="X1120">
            <v>41361</v>
          </cell>
          <cell r="Y1120">
            <v>41393</v>
          </cell>
          <cell r="Z1120">
            <v>41393</v>
          </cell>
          <cell r="AA1120">
            <v>41393</v>
          </cell>
          <cell r="AB1120">
            <v>41397</v>
          </cell>
          <cell r="AC1120">
            <v>41393</v>
          </cell>
          <cell r="AD1120">
            <v>41393</v>
          </cell>
          <cell r="AE1120">
            <v>41393</v>
          </cell>
          <cell r="AF1120">
            <v>41393</v>
          </cell>
          <cell r="AG1120">
            <v>41393</v>
          </cell>
          <cell r="AH1120">
            <v>41403</v>
          </cell>
          <cell r="AI1120">
            <v>41393</v>
          </cell>
          <cell r="AJ1120">
            <v>41376</v>
          </cell>
          <cell r="AK1120">
            <v>41393</v>
          </cell>
          <cell r="AL1120">
            <v>41393</v>
          </cell>
          <cell r="AM1120">
            <v>41354</v>
          </cell>
          <cell r="AN1120">
            <v>41397</v>
          </cell>
          <cell r="AO1120">
            <v>41386</v>
          </cell>
          <cell r="BL1120">
            <v>41393</v>
          </cell>
          <cell r="BM1120">
            <v>41393</v>
          </cell>
          <cell r="BN1120">
            <v>41404</v>
          </cell>
          <cell r="BO1120">
            <v>41393</v>
          </cell>
          <cell r="BP1120">
            <v>41393</v>
          </cell>
          <cell r="BQ1120">
            <v>41393</v>
          </cell>
          <cell r="BR1120">
            <v>41390</v>
          </cell>
          <cell r="BS1120">
            <v>41393</v>
          </cell>
          <cell r="BT1120">
            <v>41393</v>
          </cell>
          <cell r="BU1120">
            <v>41393</v>
          </cell>
          <cell r="BV1120">
            <v>41393</v>
          </cell>
          <cell r="BW1120">
            <v>41393</v>
          </cell>
          <cell r="BX1120">
            <v>41404</v>
          </cell>
          <cell r="BY1120">
            <v>41393</v>
          </cell>
          <cell r="BZ1120">
            <v>41404</v>
          </cell>
          <cell r="CA1120">
            <v>41393</v>
          </cell>
          <cell r="CB1120">
            <v>41393</v>
          </cell>
          <cell r="CC1120">
            <v>41393</v>
          </cell>
          <cell r="CD1120">
            <v>41390</v>
          </cell>
          <cell r="CE1120">
            <v>41404</v>
          </cell>
        </row>
        <row r="1121">
          <cell r="V1121">
            <v>41390</v>
          </cell>
          <cell r="W1121">
            <v>41390</v>
          </cell>
          <cell r="X1121">
            <v>41360</v>
          </cell>
          <cell r="Y1121">
            <v>41390</v>
          </cell>
          <cell r="Z1121">
            <v>41390</v>
          </cell>
          <cell r="AA1121">
            <v>41390</v>
          </cell>
          <cell r="AB1121">
            <v>41396</v>
          </cell>
          <cell r="AC1121">
            <v>41390</v>
          </cell>
          <cell r="AD1121">
            <v>41390</v>
          </cell>
          <cell r="AE1121">
            <v>41390</v>
          </cell>
          <cell r="AF1121">
            <v>41390</v>
          </cell>
          <cell r="AG1121">
            <v>41390</v>
          </cell>
          <cell r="AH1121">
            <v>41402</v>
          </cell>
          <cell r="AI1121">
            <v>41390</v>
          </cell>
          <cell r="AJ1121">
            <v>41375</v>
          </cell>
          <cell r="AK1121">
            <v>41390</v>
          </cell>
          <cell r="AL1121">
            <v>41390</v>
          </cell>
          <cell r="AM1121">
            <v>41353</v>
          </cell>
          <cell r="AN1121">
            <v>41396</v>
          </cell>
          <cell r="AO1121">
            <v>41383</v>
          </cell>
          <cell r="BL1121">
            <v>41390</v>
          </cell>
          <cell r="BM1121">
            <v>41390</v>
          </cell>
          <cell r="BN1121">
            <v>41403</v>
          </cell>
          <cell r="BO1121">
            <v>41390</v>
          </cell>
          <cell r="BP1121">
            <v>41390</v>
          </cell>
          <cell r="BQ1121">
            <v>41390</v>
          </cell>
          <cell r="BR1121">
            <v>41389</v>
          </cell>
          <cell r="BS1121">
            <v>41390</v>
          </cell>
          <cell r="BT1121">
            <v>41390</v>
          </cell>
          <cell r="BU1121">
            <v>41390</v>
          </cell>
          <cell r="BV1121">
            <v>41390</v>
          </cell>
          <cell r="BW1121">
            <v>41390</v>
          </cell>
          <cell r="BX1121">
            <v>41403</v>
          </cell>
          <cell r="BY1121">
            <v>41390</v>
          </cell>
          <cell r="BZ1121">
            <v>41403</v>
          </cell>
          <cell r="CA1121">
            <v>41390</v>
          </cell>
          <cell r="CB1121">
            <v>41390</v>
          </cell>
          <cell r="CC1121">
            <v>41390</v>
          </cell>
          <cell r="CD1121">
            <v>41389</v>
          </cell>
          <cell r="CE1121">
            <v>41403</v>
          </cell>
        </row>
        <row r="1122">
          <cell r="V1122">
            <v>41389</v>
          </cell>
          <cell r="W1122">
            <v>41389</v>
          </cell>
          <cell r="X1122">
            <v>41359</v>
          </cell>
          <cell r="Y1122">
            <v>41389</v>
          </cell>
          <cell r="Z1122">
            <v>41389</v>
          </cell>
          <cell r="AA1122">
            <v>41389</v>
          </cell>
          <cell r="AB1122">
            <v>41395</v>
          </cell>
          <cell r="AC1122">
            <v>41389</v>
          </cell>
          <cell r="AD1122">
            <v>41389</v>
          </cell>
          <cell r="AE1122">
            <v>41389</v>
          </cell>
          <cell r="AF1122">
            <v>41389</v>
          </cell>
          <cell r="AG1122">
            <v>41389</v>
          </cell>
          <cell r="AH1122">
            <v>41401</v>
          </cell>
          <cell r="AI1122">
            <v>41389</v>
          </cell>
          <cell r="AJ1122">
            <v>41374</v>
          </cell>
          <cell r="AK1122">
            <v>41389</v>
          </cell>
          <cell r="AL1122">
            <v>41389</v>
          </cell>
          <cell r="AM1122">
            <v>41352</v>
          </cell>
          <cell r="AN1122">
            <v>41395</v>
          </cell>
          <cell r="AO1122">
            <v>41382</v>
          </cell>
          <cell r="BL1122">
            <v>41389</v>
          </cell>
          <cell r="BM1122">
            <v>41389</v>
          </cell>
          <cell r="BN1122">
            <v>41402</v>
          </cell>
          <cell r="BO1122">
            <v>41389</v>
          </cell>
          <cell r="BP1122">
            <v>41389</v>
          </cell>
          <cell r="BQ1122">
            <v>41389</v>
          </cell>
          <cell r="BR1122">
            <v>41388</v>
          </cell>
          <cell r="BS1122">
            <v>41389</v>
          </cell>
          <cell r="BT1122">
            <v>41389</v>
          </cell>
          <cell r="BU1122">
            <v>41389</v>
          </cell>
          <cell r="BV1122">
            <v>41389</v>
          </cell>
          <cell r="BW1122">
            <v>41389</v>
          </cell>
          <cell r="BX1122">
            <v>41402</v>
          </cell>
          <cell r="BY1122">
            <v>41389</v>
          </cell>
          <cell r="BZ1122">
            <v>41402</v>
          </cell>
          <cell r="CA1122">
            <v>41389</v>
          </cell>
          <cell r="CB1122">
            <v>41389</v>
          </cell>
          <cell r="CC1122">
            <v>41389</v>
          </cell>
          <cell r="CD1122">
            <v>41388</v>
          </cell>
          <cell r="CE1122">
            <v>41402</v>
          </cell>
        </row>
        <row r="1123">
          <cell r="V1123">
            <v>41388</v>
          </cell>
          <cell r="W1123">
            <v>41388</v>
          </cell>
          <cell r="X1123">
            <v>41358</v>
          </cell>
          <cell r="Y1123">
            <v>41388</v>
          </cell>
          <cell r="Z1123">
            <v>41388</v>
          </cell>
          <cell r="AA1123">
            <v>41388</v>
          </cell>
          <cell r="AB1123">
            <v>41394</v>
          </cell>
          <cell r="AC1123">
            <v>41388</v>
          </cell>
          <cell r="AD1123">
            <v>41388</v>
          </cell>
          <cell r="AE1123">
            <v>41388</v>
          </cell>
          <cell r="AF1123">
            <v>41388</v>
          </cell>
          <cell r="AG1123">
            <v>41388</v>
          </cell>
          <cell r="AH1123">
            <v>41400</v>
          </cell>
          <cell r="AI1123">
            <v>41388</v>
          </cell>
          <cell r="AJ1123">
            <v>41373</v>
          </cell>
          <cell r="AK1123">
            <v>41388</v>
          </cell>
          <cell r="AL1123">
            <v>41388</v>
          </cell>
          <cell r="AM1123">
            <v>41351</v>
          </cell>
          <cell r="AN1123">
            <v>41394</v>
          </cell>
          <cell r="AO1123">
            <v>41381</v>
          </cell>
          <cell r="BL1123">
            <v>41388</v>
          </cell>
          <cell r="BM1123">
            <v>41388</v>
          </cell>
          <cell r="BN1123">
            <v>41401</v>
          </cell>
          <cell r="BO1123">
            <v>41388</v>
          </cell>
          <cell r="BP1123">
            <v>41388</v>
          </cell>
          <cell r="BQ1123">
            <v>41388</v>
          </cell>
          <cell r="BR1123">
            <v>41387</v>
          </cell>
          <cell r="BS1123">
            <v>41388</v>
          </cell>
          <cell r="BT1123">
            <v>41388</v>
          </cell>
          <cell r="BU1123">
            <v>41388</v>
          </cell>
          <cell r="BV1123">
            <v>41388</v>
          </cell>
          <cell r="BW1123">
            <v>41388</v>
          </cell>
          <cell r="BX1123">
            <v>41401</v>
          </cell>
          <cell r="BY1123">
            <v>41388</v>
          </cell>
          <cell r="BZ1123">
            <v>41401</v>
          </cell>
          <cell r="CA1123">
            <v>41388</v>
          </cell>
          <cell r="CB1123">
            <v>41388</v>
          </cell>
          <cell r="CC1123">
            <v>41388</v>
          </cell>
          <cell r="CD1123">
            <v>41387</v>
          </cell>
          <cell r="CE1123">
            <v>41401</v>
          </cell>
        </row>
        <row r="1124">
          <cell r="V1124">
            <v>41387</v>
          </cell>
          <cell r="W1124">
            <v>41387</v>
          </cell>
          <cell r="X1124">
            <v>41355</v>
          </cell>
          <cell r="Y1124">
            <v>41387</v>
          </cell>
          <cell r="Z1124">
            <v>41387</v>
          </cell>
          <cell r="AA1124">
            <v>41387</v>
          </cell>
          <cell r="AB1124">
            <v>41393</v>
          </cell>
          <cell r="AC1124">
            <v>41387</v>
          </cell>
          <cell r="AD1124">
            <v>41387</v>
          </cell>
          <cell r="AE1124">
            <v>41387</v>
          </cell>
          <cell r="AF1124">
            <v>41387</v>
          </cell>
          <cell r="AG1124">
            <v>41387</v>
          </cell>
          <cell r="AH1124">
            <v>41397</v>
          </cell>
          <cell r="AI1124">
            <v>41387</v>
          </cell>
          <cell r="AJ1124">
            <v>41372</v>
          </cell>
          <cell r="AK1124">
            <v>41387</v>
          </cell>
          <cell r="AL1124">
            <v>41387</v>
          </cell>
          <cell r="AM1124">
            <v>41348</v>
          </cell>
          <cell r="AN1124">
            <v>41393</v>
          </cell>
          <cell r="AO1124">
            <v>41380</v>
          </cell>
          <cell r="BL1124">
            <v>41387</v>
          </cell>
          <cell r="BM1124">
            <v>41387</v>
          </cell>
          <cell r="BN1124">
            <v>41400</v>
          </cell>
          <cell r="BO1124">
            <v>41387</v>
          </cell>
          <cell r="BP1124">
            <v>41387</v>
          </cell>
          <cell r="BQ1124">
            <v>41387</v>
          </cell>
          <cell r="BR1124">
            <v>41386</v>
          </cell>
          <cell r="BS1124">
            <v>41387</v>
          </cell>
          <cell r="BT1124">
            <v>41387</v>
          </cell>
          <cell r="BU1124">
            <v>41387</v>
          </cell>
          <cell r="BV1124">
            <v>41387</v>
          </cell>
          <cell r="BW1124">
            <v>41387</v>
          </cell>
          <cell r="BX1124">
            <v>41400</v>
          </cell>
          <cell r="BY1124">
            <v>41387</v>
          </cell>
          <cell r="BZ1124">
            <v>41400</v>
          </cell>
          <cell r="CA1124">
            <v>41387</v>
          </cell>
          <cell r="CB1124">
            <v>41387</v>
          </cell>
          <cell r="CC1124">
            <v>41387</v>
          </cell>
          <cell r="CD1124">
            <v>41386</v>
          </cell>
          <cell r="CE1124">
            <v>41400</v>
          </cell>
        </row>
        <row r="1125">
          <cell r="V1125">
            <v>41386</v>
          </cell>
          <cell r="W1125">
            <v>41386</v>
          </cell>
          <cell r="X1125">
            <v>41354</v>
          </cell>
          <cell r="Y1125">
            <v>41386</v>
          </cell>
          <cell r="Z1125">
            <v>41386</v>
          </cell>
          <cell r="AA1125">
            <v>41386</v>
          </cell>
          <cell r="AB1125">
            <v>41390</v>
          </cell>
          <cell r="AC1125">
            <v>41386</v>
          </cell>
          <cell r="AD1125">
            <v>41386</v>
          </cell>
          <cell r="AE1125">
            <v>41386</v>
          </cell>
          <cell r="AF1125">
            <v>41386</v>
          </cell>
          <cell r="AG1125">
            <v>41386</v>
          </cell>
          <cell r="AH1125">
            <v>41396</v>
          </cell>
          <cell r="AI1125">
            <v>41386</v>
          </cell>
          <cell r="AJ1125">
            <v>41369</v>
          </cell>
          <cell r="AK1125">
            <v>41386</v>
          </cell>
          <cell r="AL1125">
            <v>41386</v>
          </cell>
          <cell r="AM1125">
            <v>41347</v>
          </cell>
          <cell r="AN1125">
            <v>41390</v>
          </cell>
          <cell r="AO1125">
            <v>41379</v>
          </cell>
          <cell r="BL1125">
            <v>41386</v>
          </cell>
          <cell r="BM1125">
            <v>41386</v>
          </cell>
          <cell r="BN1125">
            <v>41397</v>
          </cell>
          <cell r="BO1125">
            <v>41386</v>
          </cell>
          <cell r="BP1125">
            <v>41386</v>
          </cell>
          <cell r="BQ1125">
            <v>41386</v>
          </cell>
          <cell r="BR1125">
            <v>41383</v>
          </cell>
          <cell r="BS1125">
            <v>41386</v>
          </cell>
          <cell r="BT1125">
            <v>41386</v>
          </cell>
          <cell r="BU1125">
            <v>41386</v>
          </cell>
          <cell r="BV1125">
            <v>41386</v>
          </cell>
          <cell r="BW1125">
            <v>41386</v>
          </cell>
          <cell r="BX1125">
            <v>41397</v>
          </cell>
          <cell r="BY1125">
            <v>41386</v>
          </cell>
          <cell r="BZ1125">
            <v>41397</v>
          </cell>
          <cell r="CA1125">
            <v>41386</v>
          </cell>
          <cell r="CB1125">
            <v>41386</v>
          </cell>
          <cell r="CC1125">
            <v>41386</v>
          </cell>
          <cell r="CD1125">
            <v>41383</v>
          </cell>
          <cell r="CE1125">
            <v>41397</v>
          </cell>
        </row>
        <row r="1126">
          <cell r="V1126">
            <v>41383</v>
          </cell>
          <cell r="W1126">
            <v>41383</v>
          </cell>
          <cell r="X1126">
            <v>41353</v>
          </cell>
          <cell r="Y1126">
            <v>41383</v>
          </cell>
          <cell r="Z1126">
            <v>41383</v>
          </cell>
          <cell r="AA1126">
            <v>41383</v>
          </cell>
          <cell r="AB1126">
            <v>41389</v>
          </cell>
          <cell r="AC1126">
            <v>41383</v>
          </cell>
          <cell r="AD1126">
            <v>41383</v>
          </cell>
          <cell r="AE1126">
            <v>41383</v>
          </cell>
          <cell r="AF1126">
            <v>41383</v>
          </cell>
          <cell r="AG1126">
            <v>41383</v>
          </cell>
          <cell r="AH1126">
            <v>41394</v>
          </cell>
          <cell r="AI1126">
            <v>41383</v>
          </cell>
          <cell r="AJ1126">
            <v>41368</v>
          </cell>
          <cell r="AK1126">
            <v>41383</v>
          </cell>
          <cell r="AL1126">
            <v>41383</v>
          </cell>
          <cell r="AM1126">
            <v>41346</v>
          </cell>
          <cell r="AN1126">
            <v>41389</v>
          </cell>
          <cell r="AO1126">
            <v>41376</v>
          </cell>
          <cell r="BL1126">
            <v>41383</v>
          </cell>
          <cell r="BM1126">
            <v>41383</v>
          </cell>
          <cell r="BN1126">
            <v>41396</v>
          </cell>
          <cell r="BO1126">
            <v>41383</v>
          </cell>
          <cell r="BP1126">
            <v>41383</v>
          </cell>
          <cell r="BQ1126">
            <v>41383</v>
          </cell>
          <cell r="BR1126">
            <v>41382</v>
          </cell>
          <cell r="BS1126">
            <v>41383</v>
          </cell>
          <cell r="BT1126">
            <v>41383</v>
          </cell>
          <cell r="BU1126">
            <v>41383</v>
          </cell>
          <cell r="BV1126">
            <v>41383</v>
          </cell>
          <cell r="BW1126">
            <v>41383</v>
          </cell>
          <cell r="BX1126">
            <v>41396</v>
          </cell>
          <cell r="BY1126">
            <v>41383</v>
          </cell>
          <cell r="BZ1126">
            <v>41396</v>
          </cell>
          <cell r="CA1126">
            <v>41383</v>
          </cell>
          <cell r="CB1126">
            <v>41383</v>
          </cell>
          <cell r="CC1126">
            <v>41383</v>
          </cell>
          <cell r="CD1126">
            <v>41382</v>
          </cell>
          <cell r="CE1126">
            <v>41396</v>
          </cell>
        </row>
        <row r="1127">
          <cell r="V1127">
            <v>41382</v>
          </cell>
          <cell r="W1127">
            <v>41382</v>
          </cell>
          <cell r="X1127">
            <v>41352</v>
          </cell>
          <cell r="Y1127">
            <v>41382</v>
          </cell>
          <cell r="Z1127">
            <v>41382</v>
          </cell>
          <cell r="AA1127">
            <v>41382</v>
          </cell>
          <cell r="AB1127">
            <v>41388</v>
          </cell>
          <cell r="AC1127">
            <v>41382</v>
          </cell>
          <cell r="AD1127">
            <v>41382</v>
          </cell>
          <cell r="AE1127">
            <v>41382</v>
          </cell>
          <cell r="AF1127">
            <v>41382</v>
          </cell>
          <cell r="AG1127">
            <v>41382</v>
          </cell>
          <cell r="AH1127">
            <v>41393</v>
          </cell>
          <cell r="AI1127">
            <v>41382</v>
          </cell>
          <cell r="AJ1127">
            <v>41367</v>
          </cell>
          <cell r="AK1127">
            <v>41382</v>
          </cell>
          <cell r="AL1127">
            <v>41382</v>
          </cell>
          <cell r="AM1127">
            <v>41345</v>
          </cell>
          <cell r="AN1127">
            <v>41388</v>
          </cell>
          <cell r="AO1127">
            <v>41375</v>
          </cell>
          <cell r="BL1127">
            <v>41382</v>
          </cell>
          <cell r="BM1127">
            <v>41382</v>
          </cell>
          <cell r="BN1127">
            <v>41394</v>
          </cell>
          <cell r="BO1127">
            <v>41382</v>
          </cell>
          <cell r="BP1127">
            <v>41382</v>
          </cell>
          <cell r="BQ1127">
            <v>41382</v>
          </cell>
          <cell r="BR1127">
            <v>41381</v>
          </cell>
          <cell r="BS1127">
            <v>41382</v>
          </cell>
          <cell r="BT1127">
            <v>41382</v>
          </cell>
          <cell r="BU1127">
            <v>41382</v>
          </cell>
          <cell r="BV1127">
            <v>41382</v>
          </cell>
          <cell r="BW1127">
            <v>41382</v>
          </cell>
          <cell r="BX1127">
            <v>41394</v>
          </cell>
          <cell r="BY1127">
            <v>41382</v>
          </cell>
          <cell r="BZ1127">
            <v>41394</v>
          </cell>
          <cell r="CA1127">
            <v>41382</v>
          </cell>
          <cell r="CB1127">
            <v>41382</v>
          </cell>
          <cell r="CC1127">
            <v>41382</v>
          </cell>
          <cell r="CD1127">
            <v>41381</v>
          </cell>
          <cell r="CE1127">
            <v>41394</v>
          </cell>
        </row>
        <row r="1128">
          <cell r="V1128">
            <v>41381</v>
          </cell>
          <cell r="W1128">
            <v>41381</v>
          </cell>
          <cell r="X1128">
            <v>41351</v>
          </cell>
          <cell r="Y1128">
            <v>41381</v>
          </cell>
          <cell r="Z1128">
            <v>41381</v>
          </cell>
          <cell r="AA1128">
            <v>41381</v>
          </cell>
          <cell r="AB1128">
            <v>41387</v>
          </cell>
          <cell r="AC1128">
            <v>41381</v>
          </cell>
          <cell r="AD1128">
            <v>41381</v>
          </cell>
          <cell r="AE1128">
            <v>41381</v>
          </cell>
          <cell r="AF1128">
            <v>41381</v>
          </cell>
          <cell r="AG1128">
            <v>41381</v>
          </cell>
          <cell r="AH1128">
            <v>41390</v>
          </cell>
          <cell r="AI1128">
            <v>41381</v>
          </cell>
          <cell r="AJ1128">
            <v>41366</v>
          </cell>
          <cell r="AK1128">
            <v>41381</v>
          </cell>
          <cell r="AL1128">
            <v>41381</v>
          </cell>
          <cell r="AM1128">
            <v>41344</v>
          </cell>
          <cell r="AN1128">
            <v>41387</v>
          </cell>
          <cell r="AO1128">
            <v>41374</v>
          </cell>
          <cell r="BL1128">
            <v>41381</v>
          </cell>
          <cell r="BM1128">
            <v>41381</v>
          </cell>
          <cell r="BN1128">
            <v>41393</v>
          </cell>
          <cell r="BO1128">
            <v>41381</v>
          </cell>
          <cell r="BP1128">
            <v>41381</v>
          </cell>
          <cell r="BQ1128">
            <v>41381</v>
          </cell>
          <cell r="BR1128">
            <v>41380</v>
          </cell>
          <cell r="BS1128">
            <v>41381</v>
          </cell>
          <cell r="BT1128">
            <v>41381</v>
          </cell>
          <cell r="BU1128">
            <v>41381</v>
          </cell>
          <cell r="BV1128">
            <v>41381</v>
          </cell>
          <cell r="BW1128">
            <v>41381</v>
          </cell>
          <cell r="BX1128">
            <v>41393</v>
          </cell>
          <cell r="BY1128">
            <v>41381</v>
          </cell>
          <cell r="BZ1128">
            <v>41393</v>
          </cell>
          <cell r="CA1128">
            <v>41381</v>
          </cell>
          <cell r="CB1128">
            <v>41381</v>
          </cell>
          <cell r="CC1128">
            <v>41381</v>
          </cell>
          <cell r="CD1128">
            <v>41380</v>
          </cell>
          <cell r="CE1128">
            <v>41393</v>
          </cell>
        </row>
        <row r="1129">
          <cell r="V1129">
            <v>41380</v>
          </cell>
          <cell r="W1129">
            <v>41380</v>
          </cell>
          <cell r="X1129">
            <v>41348</v>
          </cell>
          <cell r="Y1129">
            <v>41380</v>
          </cell>
          <cell r="Z1129">
            <v>41380</v>
          </cell>
          <cell r="AA1129">
            <v>41380</v>
          </cell>
          <cell r="AB1129">
            <v>41386</v>
          </cell>
          <cell r="AC1129">
            <v>41380</v>
          </cell>
          <cell r="AD1129">
            <v>41380</v>
          </cell>
          <cell r="AE1129">
            <v>41380</v>
          </cell>
          <cell r="AF1129">
            <v>41380</v>
          </cell>
          <cell r="AG1129">
            <v>41380</v>
          </cell>
          <cell r="AH1129">
            <v>41389</v>
          </cell>
          <cell r="AI1129">
            <v>41380</v>
          </cell>
          <cell r="AJ1129">
            <v>41360</v>
          </cell>
          <cell r="AK1129">
            <v>41380</v>
          </cell>
          <cell r="AL1129">
            <v>41380</v>
          </cell>
          <cell r="AM1129">
            <v>41341</v>
          </cell>
          <cell r="AN1129">
            <v>41386</v>
          </cell>
          <cell r="AO1129">
            <v>41373</v>
          </cell>
          <cell r="BL1129">
            <v>41380</v>
          </cell>
          <cell r="BM1129">
            <v>41380</v>
          </cell>
          <cell r="BN1129">
            <v>41390</v>
          </cell>
          <cell r="BO1129">
            <v>41380</v>
          </cell>
          <cell r="BP1129">
            <v>41380</v>
          </cell>
          <cell r="BQ1129">
            <v>41380</v>
          </cell>
          <cell r="BR1129">
            <v>41379</v>
          </cell>
          <cell r="BS1129">
            <v>41380</v>
          </cell>
          <cell r="BT1129">
            <v>41380</v>
          </cell>
          <cell r="BU1129">
            <v>41380</v>
          </cell>
          <cell r="BV1129">
            <v>41380</v>
          </cell>
          <cell r="BW1129">
            <v>41380</v>
          </cell>
          <cell r="BX1129">
            <v>41390</v>
          </cell>
          <cell r="BY1129">
            <v>41380</v>
          </cell>
          <cell r="BZ1129">
            <v>41390</v>
          </cell>
          <cell r="CA1129">
            <v>41380</v>
          </cell>
          <cell r="CB1129">
            <v>41380</v>
          </cell>
          <cell r="CC1129">
            <v>41380</v>
          </cell>
          <cell r="CD1129">
            <v>41379</v>
          </cell>
          <cell r="CE1129">
            <v>41390</v>
          </cell>
        </row>
        <row r="1130">
          <cell r="V1130">
            <v>41379</v>
          </cell>
          <cell r="W1130">
            <v>41379</v>
          </cell>
          <cell r="X1130">
            <v>41347</v>
          </cell>
          <cell r="Y1130">
            <v>41379</v>
          </cell>
          <cell r="Z1130">
            <v>41379</v>
          </cell>
          <cell r="AA1130">
            <v>41379</v>
          </cell>
          <cell r="AB1130">
            <v>41383</v>
          </cell>
          <cell r="AC1130">
            <v>41379</v>
          </cell>
          <cell r="AD1130">
            <v>41379</v>
          </cell>
          <cell r="AE1130">
            <v>41379</v>
          </cell>
          <cell r="AF1130">
            <v>41379</v>
          </cell>
          <cell r="AG1130">
            <v>41379</v>
          </cell>
          <cell r="AH1130">
            <v>41388</v>
          </cell>
          <cell r="AI1130">
            <v>41379</v>
          </cell>
          <cell r="AJ1130">
            <v>41359</v>
          </cell>
          <cell r="AK1130">
            <v>41379</v>
          </cell>
          <cell r="AL1130">
            <v>41379</v>
          </cell>
          <cell r="AM1130">
            <v>41340</v>
          </cell>
          <cell r="AN1130">
            <v>41383</v>
          </cell>
          <cell r="AO1130">
            <v>41372</v>
          </cell>
          <cell r="BL1130">
            <v>41379</v>
          </cell>
          <cell r="BM1130">
            <v>41379</v>
          </cell>
          <cell r="BN1130">
            <v>41389</v>
          </cell>
          <cell r="BO1130">
            <v>41379</v>
          </cell>
          <cell r="BP1130">
            <v>41379</v>
          </cell>
          <cell r="BQ1130">
            <v>41379</v>
          </cell>
          <cell r="BR1130">
            <v>41376</v>
          </cell>
          <cell r="BS1130">
            <v>41379</v>
          </cell>
          <cell r="BT1130">
            <v>41379</v>
          </cell>
          <cell r="BU1130">
            <v>41379</v>
          </cell>
          <cell r="BV1130">
            <v>41379</v>
          </cell>
          <cell r="BW1130">
            <v>41379</v>
          </cell>
          <cell r="BX1130">
            <v>41389</v>
          </cell>
          <cell r="BY1130">
            <v>41379</v>
          </cell>
          <cell r="BZ1130">
            <v>41389</v>
          </cell>
          <cell r="CA1130">
            <v>41379</v>
          </cell>
          <cell r="CB1130">
            <v>41379</v>
          </cell>
          <cell r="CC1130">
            <v>41379</v>
          </cell>
          <cell r="CD1130">
            <v>41376</v>
          </cell>
          <cell r="CE1130">
            <v>41389</v>
          </cell>
        </row>
        <row r="1131">
          <cell r="V1131">
            <v>41376</v>
          </cell>
          <cell r="W1131">
            <v>41376</v>
          </cell>
          <cell r="X1131">
            <v>41346</v>
          </cell>
          <cell r="Y1131">
            <v>41376</v>
          </cell>
          <cell r="Z1131">
            <v>41376</v>
          </cell>
          <cell r="AA1131">
            <v>41376</v>
          </cell>
          <cell r="AB1131">
            <v>41382</v>
          </cell>
          <cell r="AC1131">
            <v>41376</v>
          </cell>
          <cell r="AD1131">
            <v>41376</v>
          </cell>
          <cell r="AE1131">
            <v>41376</v>
          </cell>
          <cell r="AF1131">
            <v>41376</v>
          </cell>
          <cell r="AG1131">
            <v>41376</v>
          </cell>
          <cell r="AH1131">
            <v>41387</v>
          </cell>
          <cell r="AI1131">
            <v>41376</v>
          </cell>
          <cell r="AJ1131">
            <v>41358</v>
          </cell>
          <cell r="AK1131">
            <v>41376</v>
          </cell>
          <cell r="AL1131">
            <v>41376</v>
          </cell>
          <cell r="AM1131">
            <v>41339</v>
          </cell>
          <cell r="AN1131">
            <v>41382</v>
          </cell>
          <cell r="AO1131">
            <v>41369</v>
          </cell>
          <cell r="BL1131">
            <v>41376</v>
          </cell>
          <cell r="BM1131">
            <v>41376</v>
          </cell>
          <cell r="BN1131">
            <v>41388</v>
          </cell>
          <cell r="BO1131">
            <v>41376</v>
          </cell>
          <cell r="BP1131">
            <v>41376</v>
          </cell>
          <cell r="BQ1131">
            <v>41376</v>
          </cell>
          <cell r="BR1131">
            <v>41375</v>
          </cell>
          <cell r="BS1131">
            <v>41376</v>
          </cell>
          <cell r="BT1131">
            <v>41376</v>
          </cell>
          <cell r="BU1131">
            <v>41376</v>
          </cell>
          <cell r="BV1131">
            <v>41376</v>
          </cell>
          <cell r="BW1131">
            <v>41376</v>
          </cell>
          <cell r="BX1131">
            <v>41388</v>
          </cell>
          <cell r="BY1131">
            <v>41376</v>
          </cell>
          <cell r="BZ1131">
            <v>41388</v>
          </cell>
          <cell r="CA1131">
            <v>41376</v>
          </cell>
          <cell r="CB1131">
            <v>41376</v>
          </cell>
          <cell r="CC1131">
            <v>41376</v>
          </cell>
          <cell r="CD1131">
            <v>41375</v>
          </cell>
          <cell r="CE1131">
            <v>41388</v>
          </cell>
        </row>
        <row r="1132">
          <cell r="V1132">
            <v>41375</v>
          </cell>
          <cell r="W1132">
            <v>41375</v>
          </cell>
          <cell r="X1132">
            <v>41345</v>
          </cell>
          <cell r="Y1132">
            <v>41375</v>
          </cell>
          <cell r="Z1132">
            <v>41375</v>
          </cell>
          <cell r="AA1132">
            <v>41375</v>
          </cell>
          <cell r="AB1132">
            <v>41381</v>
          </cell>
          <cell r="AC1132">
            <v>41375</v>
          </cell>
          <cell r="AD1132">
            <v>41375</v>
          </cell>
          <cell r="AE1132">
            <v>41375</v>
          </cell>
          <cell r="AF1132">
            <v>41375</v>
          </cell>
          <cell r="AG1132">
            <v>41375</v>
          </cell>
          <cell r="AH1132">
            <v>41386</v>
          </cell>
          <cell r="AI1132">
            <v>41375</v>
          </cell>
          <cell r="AJ1132">
            <v>41355</v>
          </cell>
          <cell r="AK1132">
            <v>41375</v>
          </cell>
          <cell r="AL1132">
            <v>41375</v>
          </cell>
          <cell r="AM1132">
            <v>41338</v>
          </cell>
          <cell r="AN1132">
            <v>41381</v>
          </cell>
          <cell r="AO1132">
            <v>41368</v>
          </cell>
          <cell r="BL1132">
            <v>41375</v>
          </cell>
          <cell r="BM1132">
            <v>41375</v>
          </cell>
          <cell r="BN1132">
            <v>41387</v>
          </cell>
          <cell r="BO1132">
            <v>41375</v>
          </cell>
          <cell r="BP1132">
            <v>41375</v>
          </cell>
          <cell r="BQ1132">
            <v>41375</v>
          </cell>
          <cell r="BR1132">
            <v>41374</v>
          </cell>
          <cell r="BS1132">
            <v>41375</v>
          </cell>
          <cell r="BT1132">
            <v>41375</v>
          </cell>
          <cell r="BU1132">
            <v>41375</v>
          </cell>
          <cell r="BV1132">
            <v>41375</v>
          </cell>
          <cell r="BW1132">
            <v>41375</v>
          </cell>
          <cell r="BX1132">
            <v>41387</v>
          </cell>
          <cell r="BY1132">
            <v>41375</v>
          </cell>
          <cell r="BZ1132">
            <v>41387</v>
          </cell>
          <cell r="CA1132">
            <v>41375</v>
          </cell>
          <cell r="CB1132">
            <v>41375</v>
          </cell>
          <cell r="CC1132">
            <v>41375</v>
          </cell>
          <cell r="CD1132">
            <v>41374</v>
          </cell>
          <cell r="CE1132">
            <v>41387</v>
          </cell>
        </row>
        <row r="1133">
          <cell r="V1133">
            <v>41374</v>
          </cell>
          <cell r="W1133">
            <v>41374</v>
          </cell>
          <cell r="X1133">
            <v>41344</v>
          </cell>
          <cell r="Y1133">
            <v>41374</v>
          </cell>
          <cell r="Z1133">
            <v>41374</v>
          </cell>
          <cell r="AA1133">
            <v>41374</v>
          </cell>
          <cell r="AB1133">
            <v>41380</v>
          </cell>
          <cell r="AC1133">
            <v>41374</v>
          </cell>
          <cell r="AD1133">
            <v>41374</v>
          </cell>
          <cell r="AE1133">
            <v>41374</v>
          </cell>
          <cell r="AF1133">
            <v>41374</v>
          </cell>
          <cell r="AG1133">
            <v>41374</v>
          </cell>
          <cell r="AH1133">
            <v>41383</v>
          </cell>
          <cell r="AI1133">
            <v>41374</v>
          </cell>
          <cell r="AJ1133">
            <v>41354</v>
          </cell>
          <cell r="AK1133">
            <v>41374</v>
          </cell>
          <cell r="AL1133">
            <v>41374</v>
          </cell>
          <cell r="AM1133">
            <v>41337</v>
          </cell>
          <cell r="AN1133">
            <v>41380</v>
          </cell>
          <cell r="AO1133">
            <v>41367</v>
          </cell>
          <cell r="BL1133">
            <v>41374</v>
          </cell>
          <cell r="BM1133">
            <v>41374</v>
          </cell>
          <cell r="BN1133">
            <v>41386</v>
          </cell>
          <cell r="BO1133">
            <v>41374</v>
          </cell>
          <cell r="BP1133">
            <v>41374</v>
          </cell>
          <cell r="BQ1133">
            <v>41374</v>
          </cell>
          <cell r="BR1133">
            <v>41373</v>
          </cell>
          <cell r="BS1133">
            <v>41374</v>
          </cell>
          <cell r="BT1133">
            <v>41374</v>
          </cell>
          <cell r="BU1133">
            <v>41374</v>
          </cell>
          <cell r="BV1133">
            <v>41374</v>
          </cell>
          <cell r="BW1133">
            <v>41374</v>
          </cell>
          <cell r="BX1133">
            <v>41386</v>
          </cell>
          <cell r="BY1133">
            <v>41374</v>
          </cell>
          <cell r="BZ1133">
            <v>41386</v>
          </cell>
          <cell r="CA1133">
            <v>41374</v>
          </cell>
          <cell r="CB1133">
            <v>41374</v>
          </cell>
          <cell r="CC1133">
            <v>41374</v>
          </cell>
          <cell r="CD1133">
            <v>41373</v>
          </cell>
          <cell r="CE1133">
            <v>41386</v>
          </cell>
        </row>
        <row r="1134">
          <cell r="V1134">
            <v>41373</v>
          </cell>
          <cell r="W1134">
            <v>41373</v>
          </cell>
          <cell r="X1134">
            <v>41341</v>
          </cell>
          <cell r="Y1134">
            <v>41373</v>
          </cell>
          <cell r="Z1134">
            <v>41373</v>
          </cell>
          <cell r="AA1134">
            <v>41373</v>
          </cell>
          <cell r="AB1134">
            <v>41379</v>
          </cell>
          <cell r="AC1134">
            <v>41373</v>
          </cell>
          <cell r="AD1134">
            <v>41373</v>
          </cell>
          <cell r="AE1134">
            <v>41373</v>
          </cell>
          <cell r="AF1134">
            <v>41373</v>
          </cell>
          <cell r="AG1134">
            <v>41373</v>
          </cell>
          <cell r="AH1134">
            <v>41382</v>
          </cell>
          <cell r="AI1134">
            <v>41373</v>
          </cell>
          <cell r="AJ1134">
            <v>41353</v>
          </cell>
          <cell r="AK1134">
            <v>41373</v>
          </cell>
          <cell r="AL1134">
            <v>41373</v>
          </cell>
          <cell r="AM1134">
            <v>41334</v>
          </cell>
          <cell r="AN1134">
            <v>41379</v>
          </cell>
          <cell r="AO1134">
            <v>41366</v>
          </cell>
          <cell r="BL1134">
            <v>41373</v>
          </cell>
          <cell r="BM1134">
            <v>41373</v>
          </cell>
          <cell r="BN1134">
            <v>41383</v>
          </cell>
          <cell r="BO1134">
            <v>41373</v>
          </cell>
          <cell r="BP1134">
            <v>41373</v>
          </cell>
          <cell r="BQ1134">
            <v>41373</v>
          </cell>
          <cell r="BR1134">
            <v>41372</v>
          </cell>
          <cell r="BS1134">
            <v>41373</v>
          </cell>
          <cell r="BT1134">
            <v>41373</v>
          </cell>
          <cell r="BU1134">
            <v>41373</v>
          </cell>
          <cell r="BV1134">
            <v>41373</v>
          </cell>
          <cell r="BW1134">
            <v>41373</v>
          </cell>
          <cell r="BX1134">
            <v>41383</v>
          </cell>
          <cell r="BY1134">
            <v>41373</v>
          </cell>
          <cell r="BZ1134">
            <v>41383</v>
          </cell>
          <cell r="CA1134">
            <v>41373</v>
          </cell>
          <cell r="CB1134">
            <v>41373</v>
          </cell>
          <cell r="CC1134">
            <v>41373</v>
          </cell>
          <cell r="CD1134">
            <v>41372</v>
          </cell>
          <cell r="CE1134">
            <v>41383</v>
          </cell>
        </row>
        <row r="1135">
          <cell r="V1135">
            <v>41372</v>
          </cell>
          <cell r="W1135">
            <v>41372</v>
          </cell>
          <cell r="X1135">
            <v>41340</v>
          </cell>
          <cell r="Y1135">
            <v>41372</v>
          </cell>
          <cell r="Z1135">
            <v>41372</v>
          </cell>
          <cell r="AA1135">
            <v>41372</v>
          </cell>
          <cell r="AB1135">
            <v>41376</v>
          </cell>
          <cell r="AC1135">
            <v>41372</v>
          </cell>
          <cell r="AD1135">
            <v>41372</v>
          </cell>
          <cell r="AE1135">
            <v>41372</v>
          </cell>
          <cell r="AF1135">
            <v>41372</v>
          </cell>
          <cell r="AG1135">
            <v>41372</v>
          </cell>
          <cell r="AH1135">
            <v>41381</v>
          </cell>
          <cell r="AI1135">
            <v>41372</v>
          </cell>
          <cell r="AJ1135">
            <v>41352</v>
          </cell>
          <cell r="AK1135">
            <v>41372</v>
          </cell>
          <cell r="AL1135">
            <v>41372</v>
          </cell>
          <cell r="AM1135">
            <v>41333</v>
          </cell>
          <cell r="AN1135">
            <v>41376</v>
          </cell>
          <cell r="AO1135">
            <v>41361</v>
          </cell>
          <cell r="BL1135">
            <v>41372</v>
          </cell>
          <cell r="BM1135">
            <v>41372</v>
          </cell>
          <cell r="BN1135">
            <v>41382</v>
          </cell>
          <cell r="BO1135">
            <v>41372</v>
          </cell>
          <cell r="BP1135">
            <v>41372</v>
          </cell>
          <cell r="BQ1135">
            <v>41372</v>
          </cell>
          <cell r="BR1135">
            <v>41369</v>
          </cell>
          <cell r="BS1135">
            <v>41372</v>
          </cell>
          <cell r="BT1135">
            <v>41372</v>
          </cell>
          <cell r="BU1135">
            <v>41372</v>
          </cell>
          <cell r="BV1135">
            <v>41372</v>
          </cell>
          <cell r="BW1135">
            <v>41372</v>
          </cell>
          <cell r="BX1135">
            <v>41382</v>
          </cell>
          <cell r="BY1135">
            <v>41372</v>
          </cell>
          <cell r="BZ1135">
            <v>41382</v>
          </cell>
          <cell r="CA1135">
            <v>41372</v>
          </cell>
          <cell r="CB1135">
            <v>41372</v>
          </cell>
          <cell r="CC1135">
            <v>41372</v>
          </cell>
          <cell r="CD1135">
            <v>41369</v>
          </cell>
          <cell r="CE1135">
            <v>41382</v>
          </cell>
        </row>
        <row r="1136">
          <cell r="V1136">
            <v>41369</v>
          </cell>
          <cell r="W1136">
            <v>41369</v>
          </cell>
          <cell r="X1136">
            <v>41339</v>
          </cell>
          <cell r="Y1136">
            <v>41369</v>
          </cell>
          <cell r="Z1136">
            <v>41369</v>
          </cell>
          <cell r="AA1136">
            <v>41369</v>
          </cell>
          <cell r="AB1136">
            <v>41375</v>
          </cell>
          <cell r="AC1136">
            <v>41369</v>
          </cell>
          <cell r="AD1136">
            <v>41369</v>
          </cell>
          <cell r="AE1136">
            <v>41369</v>
          </cell>
          <cell r="AF1136">
            <v>41369</v>
          </cell>
          <cell r="AG1136">
            <v>41369</v>
          </cell>
          <cell r="AH1136">
            <v>41380</v>
          </cell>
          <cell r="AI1136">
            <v>41369</v>
          </cell>
          <cell r="AJ1136">
            <v>41351</v>
          </cell>
          <cell r="AK1136">
            <v>41369</v>
          </cell>
          <cell r="AL1136">
            <v>41369</v>
          </cell>
          <cell r="AM1136">
            <v>41332</v>
          </cell>
          <cell r="AN1136">
            <v>41375</v>
          </cell>
          <cell r="AO1136">
            <v>41360</v>
          </cell>
          <cell r="BL1136">
            <v>41369</v>
          </cell>
          <cell r="BM1136">
            <v>41369</v>
          </cell>
          <cell r="BN1136">
            <v>41381</v>
          </cell>
          <cell r="BO1136">
            <v>41369</v>
          </cell>
          <cell r="BP1136">
            <v>41369</v>
          </cell>
          <cell r="BQ1136">
            <v>41369</v>
          </cell>
          <cell r="BR1136">
            <v>41368</v>
          </cell>
          <cell r="BS1136">
            <v>41369</v>
          </cell>
          <cell r="BT1136">
            <v>41369</v>
          </cell>
          <cell r="BU1136">
            <v>41369</v>
          </cell>
          <cell r="BV1136">
            <v>41369</v>
          </cell>
          <cell r="BW1136">
            <v>41369</v>
          </cell>
          <cell r="BX1136">
            <v>41381</v>
          </cell>
          <cell r="BY1136">
            <v>41369</v>
          </cell>
          <cell r="BZ1136">
            <v>41381</v>
          </cell>
          <cell r="CA1136">
            <v>41369</v>
          </cell>
          <cell r="CB1136">
            <v>41369</v>
          </cell>
          <cell r="CC1136">
            <v>41369</v>
          </cell>
          <cell r="CD1136">
            <v>41368</v>
          </cell>
          <cell r="CE1136">
            <v>41381</v>
          </cell>
        </row>
        <row r="1137">
          <cell r="V1137">
            <v>41368</v>
          </cell>
          <cell r="W1137">
            <v>41368</v>
          </cell>
          <cell r="X1137">
            <v>41338</v>
          </cell>
          <cell r="Y1137">
            <v>41368</v>
          </cell>
          <cell r="Z1137">
            <v>41368</v>
          </cell>
          <cell r="AA1137">
            <v>41368</v>
          </cell>
          <cell r="AB1137">
            <v>41374</v>
          </cell>
          <cell r="AC1137">
            <v>41368</v>
          </cell>
          <cell r="AD1137">
            <v>41368</v>
          </cell>
          <cell r="AE1137">
            <v>41368</v>
          </cell>
          <cell r="AF1137">
            <v>41368</v>
          </cell>
          <cell r="AG1137">
            <v>41368</v>
          </cell>
          <cell r="AH1137">
            <v>41379</v>
          </cell>
          <cell r="AI1137">
            <v>41368</v>
          </cell>
          <cell r="AJ1137">
            <v>41348</v>
          </cell>
          <cell r="AK1137">
            <v>41368</v>
          </cell>
          <cell r="AL1137">
            <v>41368</v>
          </cell>
          <cell r="AM1137">
            <v>41331</v>
          </cell>
          <cell r="AN1137">
            <v>41374</v>
          </cell>
          <cell r="AO1137">
            <v>41359</v>
          </cell>
          <cell r="BL1137">
            <v>41368</v>
          </cell>
          <cell r="BM1137">
            <v>41368</v>
          </cell>
          <cell r="BN1137">
            <v>41380</v>
          </cell>
          <cell r="BO1137">
            <v>41368</v>
          </cell>
          <cell r="BP1137">
            <v>41368</v>
          </cell>
          <cell r="BQ1137">
            <v>41368</v>
          </cell>
          <cell r="BR1137">
            <v>41367</v>
          </cell>
          <cell r="BS1137">
            <v>41368</v>
          </cell>
          <cell r="BT1137">
            <v>41368</v>
          </cell>
          <cell r="BU1137">
            <v>41368</v>
          </cell>
          <cell r="BV1137">
            <v>41368</v>
          </cell>
          <cell r="BW1137">
            <v>41368</v>
          </cell>
          <cell r="BX1137">
            <v>41380</v>
          </cell>
          <cell r="BY1137">
            <v>41368</v>
          </cell>
          <cell r="BZ1137">
            <v>41380</v>
          </cell>
          <cell r="CA1137">
            <v>41368</v>
          </cell>
          <cell r="CB1137">
            <v>41368</v>
          </cell>
          <cell r="CC1137">
            <v>41368</v>
          </cell>
          <cell r="CD1137">
            <v>41367</v>
          </cell>
          <cell r="CE1137">
            <v>41380</v>
          </cell>
        </row>
        <row r="1138">
          <cell r="V1138">
            <v>41367</v>
          </cell>
          <cell r="W1138">
            <v>41367</v>
          </cell>
          <cell r="X1138">
            <v>41337</v>
          </cell>
          <cell r="Y1138">
            <v>41367</v>
          </cell>
          <cell r="Z1138">
            <v>41367</v>
          </cell>
          <cell r="AA1138">
            <v>41367</v>
          </cell>
          <cell r="AB1138">
            <v>41373</v>
          </cell>
          <cell r="AC1138">
            <v>41367</v>
          </cell>
          <cell r="AD1138">
            <v>41367</v>
          </cell>
          <cell r="AE1138">
            <v>41367</v>
          </cell>
          <cell r="AF1138">
            <v>41367</v>
          </cell>
          <cell r="AG1138">
            <v>41367</v>
          </cell>
          <cell r="AH1138">
            <v>41376</v>
          </cell>
          <cell r="AI1138">
            <v>41367</v>
          </cell>
          <cell r="AJ1138">
            <v>41347</v>
          </cell>
          <cell r="AK1138">
            <v>41367</v>
          </cell>
          <cell r="AL1138">
            <v>41367</v>
          </cell>
          <cell r="AM1138">
            <v>41330</v>
          </cell>
          <cell r="AN1138">
            <v>41373</v>
          </cell>
          <cell r="AO1138">
            <v>41358</v>
          </cell>
          <cell r="BL1138">
            <v>41367</v>
          </cell>
          <cell r="BM1138">
            <v>41367</v>
          </cell>
          <cell r="BN1138">
            <v>41379</v>
          </cell>
          <cell r="BO1138">
            <v>41367</v>
          </cell>
          <cell r="BP1138">
            <v>41367</v>
          </cell>
          <cell r="BQ1138">
            <v>41367</v>
          </cell>
          <cell r="BR1138">
            <v>41366</v>
          </cell>
          <cell r="BS1138">
            <v>41367</v>
          </cell>
          <cell r="BT1138">
            <v>41367</v>
          </cell>
          <cell r="BU1138">
            <v>41367</v>
          </cell>
          <cell r="BV1138">
            <v>41367</v>
          </cell>
          <cell r="BW1138">
            <v>41367</v>
          </cell>
          <cell r="BX1138">
            <v>41379</v>
          </cell>
          <cell r="BY1138">
            <v>41367</v>
          </cell>
          <cell r="BZ1138">
            <v>41379</v>
          </cell>
          <cell r="CA1138">
            <v>41367</v>
          </cell>
          <cell r="CB1138">
            <v>41367</v>
          </cell>
          <cell r="CC1138">
            <v>41367</v>
          </cell>
          <cell r="CD1138">
            <v>41366</v>
          </cell>
          <cell r="CE1138">
            <v>41379</v>
          </cell>
        </row>
        <row r="1139">
          <cell r="V1139">
            <v>41366</v>
          </cell>
          <cell r="W1139">
            <v>41366</v>
          </cell>
          <cell r="X1139">
            <v>41334</v>
          </cell>
          <cell r="Y1139">
            <v>41366</v>
          </cell>
          <cell r="Z1139">
            <v>41366</v>
          </cell>
          <cell r="AA1139">
            <v>41366</v>
          </cell>
          <cell r="AB1139">
            <v>41372</v>
          </cell>
          <cell r="AC1139">
            <v>41366</v>
          </cell>
          <cell r="AD1139">
            <v>41366</v>
          </cell>
          <cell r="AE1139">
            <v>41366</v>
          </cell>
          <cell r="AF1139">
            <v>41366</v>
          </cell>
          <cell r="AG1139">
            <v>41366</v>
          </cell>
          <cell r="AH1139">
            <v>41375</v>
          </cell>
          <cell r="AI1139">
            <v>41366</v>
          </cell>
          <cell r="AJ1139">
            <v>41346</v>
          </cell>
          <cell r="AK1139">
            <v>41366</v>
          </cell>
          <cell r="AL1139">
            <v>41366</v>
          </cell>
          <cell r="AM1139">
            <v>41327</v>
          </cell>
          <cell r="AN1139">
            <v>41372</v>
          </cell>
          <cell r="AO1139">
            <v>41355</v>
          </cell>
          <cell r="BL1139">
            <v>41366</v>
          </cell>
          <cell r="BM1139">
            <v>41366</v>
          </cell>
          <cell r="BN1139">
            <v>41376</v>
          </cell>
          <cell r="BO1139">
            <v>41366</v>
          </cell>
          <cell r="BP1139">
            <v>41366</v>
          </cell>
          <cell r="BQ1139">
            <v>41366</v>
          </cell>
          <cell r="BR1139">
            <v>41361</v>
          </cell>
          <cell r="BS1139">
            <v>41366</v>
          </cell>
          <cell r="BT1139">
            <v>41366</v>
          </cell>
          <cell r="BU1139">
            <v>41366</v>
          </cell>
          <cell r="BV1139">
            <v>41366</v>
          </cell>
          <cell r="BW1139">
            <v>41366</v>
          </cell>
          <cell r="BX1139">
            <v>41376</v>
          </cell>
          <cell r="BY1139">
            <v>41366</v>
          </cell>
          <cell r="BZ1139">
            <v>41376</v>
          </cell>
          <cell r="CA1139">
            <v>41366</v>
          </cell>
          <cell r="CB1139">
            <v>41366</v>
          </cell>
          <cell r="CC1139">
            <v>41366</v>
          </cell>
          <cell r="CD1139">
            <v>41361</v>
          </cell>
          <cell r="CE1139">
            <v>41376</v>
          </cell>
        </row>
        <row r="1140">
          <cell r="V1140">
            <v>41365</v>
          </cell>
          <cell r="W1140">
            <v>41365</v>
          </cell>
          <cell r="X1140">
            <v>41333</v>
          </cell>
          <cell r="Y1140">
            <v>41365</v>
          </cell>
          <cell r="Z1140">
            <v>41365</v>
          </cell>
          <cell r="AA1140">
            <v>41365</v>
          </cell>
          <cell r="AB1140">
            <v>41369</v>
          </cell>
          <cell r="AC1140">
            <v>41365</v>
          </cell>
          <cell r="AD1140">
            <v>41365</v>
          </cell>
          <cell r="AE1140">
            <v>41365</v>
          </cell>
          <cell r="AF1140">
            <v>41365</v>
          </cell>
          <cell r="AG1140">
            <v>41365</v>
          </cell>
          <cell r="AH1140">
            <v>41374</v>
          </cell>
          <cell r="AI1140">
            <v>41365</v>
          </cell>
          <cell r="AJ1140">
            <v>41345</v>
          </cell>
          <cell r="AK1140">
            <v>41365</v>
          </cell>
          <cell r="AL1140">
            <v>41365</v>
          </cell>
          <cell r="AM1140">
            <v>41326</v>
          </cell>
          <cell r="AN1140">
            <v>41369</v>
          </cell>
          <cell r="AO1140">
            <v>41354</v>
          </cell>
          <cell r="BL1140">
            <v>41365</v>
          </cell>
          <cell r="BM1140">
            <v>41365</v>
          </cell>
          <cell r="BN1140">
            <v>41375</v>
          </cell>
          <cell r="BO1140">
            <v>41365</v>
          </cell>
          <cell r="BP1140">
            <v>41365</v>
          </cell>
          <cell r="BQ1140">
            <v>41365</v>
          </cell>
          <cell r="BR1140">
            <v>41360</v>
          </cell>
          <cell r="BS1140">
            <v>41365</v>
          </cell>
          <cell r="BT1140">
            <v>41365</v>
          </cell>
          <cell r="BU1140">
            <v>41365</v>
          </cell>
          <cell r="BV1140">
            <v>41365</v>
          </cell>
          <cell r="BW1140">
            <v>41365</v>
          </cell>
          <cell r="BX1140">
            <v>41375</v>
          </cell>
          <cell r="BY1140">
            <v>41365</v>
          </cell>
          <cell r="BZ1140">
            <v>41375</v>
          </cell>
          <cell r="CA1140">
            <v>41365</v>
          </cell>
          <cell r="CB1140">
            <v>41365</v>
          </cell>
          <cell r="CC1140">
            <v>41365</v>
          </cell>
          <cell r="CD1140">
            <v>41360</v>
          </cell>
          <cell r="CE1140">
            <v>41375</v>
          </cell>
        </row>
        <row r="1141">
          <cell r="V1141">
            <v>41361</v>
          </cell>
          <cell r="W1141">
            <v>41361</v>
          </cell>
          <cell r="X1141">
            <v>41332</v>
          </cell>
          <cell r="Y1141">
            <v>41361</v>
          </cell>
          <cell r="Z1141">
            <v>41361</v>
          </cell>
          <cell r="AA1141">
            <v>41361</v>
          </cell>
          <cell r="AB1141">
            <v>41368</v>
          </cell>
          <cell r="AC1141">
            <v>41361</v>
          </cell>
          <cell r="AD1141">
            <v>41361</v>
          </cell>
          <cell r="AE1141">
            <v>41361</v>
          </cell>
          <cell r="AF1141">
            <v>41361</v>
          </cell>
          <cell r="AG1141">
            <v>41361</v>
          </cell>
          <cell r="AH1141">
            <v>41373</v>
          </cell>
          <cell r="AI1141">
            <v>41361</v>
          </cell>
          <cell r="AJ1141">
            <v>41344</v>
          </cell>
          <cell r="AK1141">
            <v>41361</v>
          </cell>
          <cell r="AL1141">
            <v>41361</v>
          </cell>
          <cell r="AM1141">
            <v>41325</v>
          </cell>
          <cell r="AN1141">
            <v>41368</v>
          </cell>
          <cell r="AO1141">
            <v>41353</v>
          </cell>
          <cell r="BL1141">
            <v>41361</v>
          </cell>
          <cell r="BM1141">
            <v>41361</v>
          </cell>
          <cell r="BN1141">
            <v>41374</v>
          </cell>
          <cell r="BO1141">
            <v>41361</v>
          </cell>
          <cell r="BP1141">
            <v>41361</v>
          </cell>
          <cell r="BQ1141">
            <v>41361</v>
          </cell>
          <cell r="BR1141">
            <v>41359</v>
          </cell>
          <cell r="BS1141">
            <v>41361</v>
          </cell>
          <cell r="BT1141">
            <v>41361</v>
          </cell>
          <cell r="BU1141">
            <v>41361</v>
          </cell>
          <cell r="BV1141">
            <v>41361</v>
          </cell>
          <cell r="BW1141">
            <v>41361</v>
          </cell>
          <cell r="BX1141">
            <v>41374</v>
          </cell>
          <cell r="BY1141">
            <v>41361</v>
          </cell>
          <cell r="BZ1141">
            <v>41374</v>
          </cell>
          <cell r="CA1141">
            <v>41361</v>
          </cell>
          <cell r="CB1141">
            <v>41361</v>
          </cell>
          <cell r="CC1141">
            <v>41361</v>
          </cell>
          <cell r="CD1141">
            <v>41359</v>
          </cell>
          <cell r="CE1141">
            <v>41374</v>
          </cell>
        </row>
        <row r="1142">
          <cell r="V1142">
            <v>41360</v>
          </cell>
          <cell r="W1142">
            <v>41360</v>
          </cell>
          <cell r="X1142">
            <v>41331</v>
          </cell>
          <cell r="Y1142">
            <v>41360</v>
          </cell>
          <cell r="Z1142">
            <v>41360</v>
          </cell>
          <cell r="AA1142">
            <v>41360</v>
          </cell>
          <cell r="AB1142">
            <v>41367</v>
          </cell>
          <cell r="AC1142">
            <v>41360</v>
          </cell>
          <cell r="AD1142">
            <v>41360</v>
          </cell>
          <cell r="AE1142">
            <v>41360</v>
          </cell>
          <cell r="AF1142">
            <v>41360</v>
          </cell>
          <cell r="AG1142">
            <v>41360</v>
          </cell>
          <cell r="AH1142">
            <v>41372</v>
          </cell>
          <cell r="AI1142">
            <v>41360</v>
          </cell>
          <cell r="AJ1142">
            <v>41341</v>
          </cell>
          <cell r="AK1142">
            <v>41360</v>
          </cell>
          <cell r="AL1142">
            <v>41360</v>
          </cell>
          <cell r="AM1142">
            <v>41324</v>
          </cell>
          <cell r="AN1142">
            <v>41367</v>
          </cell>
          <cell r="AO1142">
            <v>41352</v>
          </cell>
          <cell r="BL1142">
            <v>41360</v>
          </cell>
          <cell r="BM1142">
            <v>41360</v>
          </cell>
          <cell r="BN1142">
            <v>41373</v>
          </cell>
          <cell r="BO1142">
            <v>41360</v>
          </cell>
          <cell r="BP1142">
            <v>41360</v>
          </cell>
          <cell r="BQ1142">
            <v>41360</v>
          </cell>
          <cell r="BR1142">
            <v>41358</v>
          </cell>
          <cell r="BS1142">
            <v>41360</v>
          </cell>
          <cell r="BT1142">
            <v>41360</v>
          </cell>
          <cell r="BU1142">
            <v>41360</v>
          </cell>
          <cell r="BV1142">
            <v>41360</v>
          </cell>
          <cell r="BW1142">
            <v>41360</v>
          </cell>
          <cell r="BX1142">
            <v>41373</v>
          </cell>
          <cell r="BY1142">
            <v>41360</v>
          </cell>
          <cell r="BZ1142">
            <v>41373</v>
          </cell>
          <cell r="CA1142">
            <v>41360</v>
          </cell>
          <cell r="CB1142">
            <v>41360</v>
          </cell>
          <cell r="CC1142">
            <v>41360</v>
          </cell>
          <cell r="CD1142">
            <v>41358</v>
          </cell>
          <cell r="CE1142">
            <v>41373</v>
          </cell>
        </row>
        <row r="1143">
          <cell r="V1143">
            <v>41359</v>
          </cell>
          <cell r="W1143">
            <v>41359</v>
          </cell>
          <cell r="X1143">
            <v>41330</v>
          </cell>
          <cell r="Y1143">
            <v>41359</v>
          </cell>
          <cell r="Z1143">
            <v>41359</v>
          </cell>
          <cell r="AA1143">
            <v>41359</v>
          </cell>
          <cell r="AB1143">
            <v>41366</v>
          </cell>
          <cell r="AC1143">
            <v>41359</v>
          </cell>
          <cell r="AD1143">
            <v>41359</v>
          </cell>
          <cell r="AE1143">
            <v>41359</v>
          </cell>
          <cell r="AF1143">
            <v>41359</v>
          </cell>
          <cell r="AG1143">
            <v>41359</v>
          </cell>
          <cell r="AH1143">
            <v>41369</v>
          </cell>
          <cell r="AI1143">
            <v>41359</v>
          </cell>
          <cell r="AJ1143">
            <v>41340</v>
          </cell>
          <cell r="AK1143">
            <v>41359</v>
          </cell>
          <cell r="AL1143">
            <v>41359</v>
          </cell>
          <cell r="AM1143">
            <v>41323</v>
          </cell>
          <cell r="AN1143">
            <v>41366</v>
          </cell>
          <cell r="AO1143">
            <v>41351</v>
          </cell>
          <cell r="BL1143">
            <v>41359</v>
          </cell>
          <cell r="BM1143">
            <v>41359</v>
          </cell>
          <cell r="BN1143">
            <v>41372</v>
          </cell>
          <cell r="BO1143">
            <v>41359</v>
          </cell>
          <cell r="BP1143">
            <v>41359</v>
          </cell>
          <cell r="BQ1143">
            <v>41359</v>
          </cell>
          <cell r="BR1143">
            <v>41355</v>
          </cell>
          <cell r="BS1143">
            <v>41359</v>
          </cell>
          <cell r="BT1143">
            <v>41359</v>
          </cell>
          <cell r="BU1143">
            <v>41359</v>
          </cell>
          <cell r="BV1143">
            <v>41359</v>
          </cell>
          <cell r="BW1143">
            <v>41359</v>
          </cell>
          <cell r="BX1143">
            <v>41372</v>
          </cell>
          <cell r="BY1143">
            <v>41359</v>
          </cell>
          <cell r="BZ1143">
            <v>41372</v>
          </cell>
          <cell r="CA1143">
            <v>41359</v>
          </cell>
          <cell r="CB1143">
            <v>41359</v>
          </cell>
          <cell r="CC1143">
            <v>41359</v>
          </cell>
          <cell r="CD1143">
            <v>41355</v>
          </cell>
          <cell r="CE1143">
            <v>41372</v>
          </cell>
        </row>
        <row r="1144">
          <cell r="V1144">
            <v>41358</v>
          </cell>
          <cell r="W1144">
            <v>41358</v>
          </cell>
          <cell r="X1144">
            <v>41327</v>
          </cell>
          <cell r="Y1144">
            <v>41358</v>
          </cell>
          <cell r="Z1144">
            <v>41358</v>
          </cell>
          <cell r="AA1144">
            <v>41358</v>
          </cell>
          <cell r="AB1144">
            <v>41361</v>
          </cell>
          <cell r="AC1144">
            <v>41358</v>
          </cell>
          <cell r="AD1144">
            <v>41358</v>
          </cell>
          <cell r="AE1144">
            <v>41358</v>
          </cell>
          <cell r="AF1144">
            <v>41358</v>
          </cell>
          <cell r="AG1144">
            <v>41358</v>
          </cell>
          <cell r="AH1144">
            <v>41368</v>
          </cell>
          <cell r="AI1144">
            <v>41358</v>
          </cell>
          <cell r="AJ1144">
            <v>41339</v>
          </cell>
          <cell r="AK1144">
            <v>41358</v>
          </cell>
          <cell r="AL1144">
            <v>41358</v>
          </cell>
          <cell r="AM1144">
            <v>41320</v>
          </cell>
          <cell r="AN1144">
            <v>41361</v>
          </cell>
          <cell r="AO1144">
            <v>41348</v>
          </cell>
          <cell r="BL1144">
            <v>41358</v>
          </cell>
          <cell r="BM1144">
            <v>41358</v>
          </cell>
          <cell r="BN1144">
            <v>41369</v>
          </cell>
          <cell r="BO1144">
            <v>41358</v>
          </cell>
          <cell r="BP1144">
            <v>41358</v>
          </cell>
          <cell r="BQ1144">
            <v>41358</v>
          </cell>
          <cell r="BR1144">
            <v>41354</v>
          </cell>
          <cell r="BS1144">
            <v>41358</v>
          </cell>
          <cell r="BT1144">
            <v>41358</v>
          </cell>
          <cell r="BU1144">
            <v>41358</v>
          </cell>
          <cell r="BV1144">
            <v>41358</v>
          </cell>
          <cell r="BW1144">
            <v>41358</v>
          </cell>
          <cell r="BX1144">
            <v>41369</v>
          </cell>
          <cell r="BY1144">
            <v>41358</v>
          </cell>
          <cell r="BZ1144">
            <v>41369</v>
          </cell>
          <cell r="CA1144">
            <v>41358</v>
          </cell>
          <cell r="CB1144">
            <v>41358</v>
          </cell>
          <cell r="CC1144">
            <v>41358</v>
          </cell>
          <cell r="CD1144">
            <v>41354</v>
          </cell>
          <cell r="CE1144">
            <v>41369</v>
          </cell>
        </row>
        <row r="1145">
          <cell r="V1145">
            <v>41355</v>
          </cell>
          <cell r="W1145">
            <v>41355</v>
          </cell>
          <cell r="X1145">
            <v>41326</v>
          </cell>
          <cell r="Y1145">
            <v>41355</v>
          </cell>
          <cell r="Z1145">
            <v>41355</v>
          </cell>
          <cell r="AA1145">
            <v>41355</v>
          </cell>
          <cell r="AB1145">
            <v>41360</v>
          </cell>
          <cell r="AC1145">
            <v>41355</v>
          </cell>
          <cell r="AD1145">
            <v>41355</v>
          </cell>
          <cell r="AE1145">
            <v>41355</v>
          </cell>
          <cell r="AF1145">
            <v>41355</v>
          </cell>
          <cell r="AG1145">
            <v>41355</v>
          </cell>
          <cell r="AH1145">
            <v>41367</v>
          </cell>
          <cell r="AI1145">
            <v>41355</v>
          </cell>
          <cell r="AJ1145">
            <v>41338</v>
          </cell>
          <cell r="AK1145">
            <v>41355</v>
          </cell>
          <cell r="AL1145">
            <v>41355</v>
          </cell>
          <cell r="AM1145">
            <v>41319</v>
          </cell>
          <cell r="AN1145">
            <v>41360</v>
          </cell>
          <cell r="AO1145">
            <v>41347</v>
          </cell>
          <cell r="BL1145">
            <v>41355</v>
          </cell>
          <cell r="BM1145">
            <v>41355</v>
          </cell>
          <cell r="BN1145">
            <v>41368</v>
          </cell>
          <cell r="BO1145">
            <v>41355</v>
          </cell>
          <cell r="BP1145">
            <v>41355</v>
          </cell>
          <cell r="BQ1145">
            <v>41355</v>
          </cell>
          <cell r="BR1145">
            <v>41353</v>
          </cell>
          <cell r="BS1145">
            <v>41355</v>
          </cell>
          <cell r="BT1145">
            <v>41355</v>
          </cell>
          <cell r="BU1145">
            <v>41355</v>
          </cell>
          <cell r="BV1145">
            <v>41355</v>
          </cell>
          <cell r="BW1145">
            <v>41355</v>
          </cell>
          <cell r="BX1145">
            <v>41368</v>
          </cell>
          <cell r="BY1145">
            <v>41355</v>
          </cell>
          <cell r="BZ1145">
            <v>41368</v>
          </cell>
          <cell r="CA1145">
            <v>41355</v>
          </cell>
          <cell r="CB1145">
            <v>41355</v>
          </cell>
          <cell r="CC1145">
            <v>41355</v>
          </cell>
          <cell r="CD1145">
            <v>41353</v>
          </cell>
          <cell r="CE1145">
            <v>41368</v>
          </cell>
        </row>
        <row r="1146">
          <cell r="V1146">
            <v>41354</v>
          </cell>
          <cell r="W1146">
            <v>41354</v>
          </cell>
          <cell r="X1146">
            <v>41325</v>
          </cell>
          <cell r="Y1146">
            <v>41354</v>
          </cell>
          <cell r="Z1146">
            <v>41354</v>
          </cell>
          <cell r="AA1146">
            <v>41354</v>
          </cell>
          <cell r="AB1146">
            <v>41359</v>
          </cell>
          <cell r="AC1146">
            <v>41354</v>
          </cell>
          <cell r="AD1146">
            <v>41354</v>
          </cell>
          <cell r="AE1146">
            <v>41354</v>
          </cell>
          <cell r="AF1146">
            <v>41354</v>
          </cell>
          <cell r="AG1146">
            <v>41354</v>
          </cell>
          <cell r="AH1146">
            <v>41366</v>
          </cell>
          <cell r="AI1146">
            <v>41354</v>
          </cell>
          <cell r="AJ1146">
            <v>41337</v>
          </cell>
          <cell r="AK1146">
            <v>41354</v>
          </cell>
          <cell r="AL1146">
            <v>41354</v>
          </cell>
          <cell r="AM1146">
            <v>41318</v>
          </cell>
          <cell r="AN1146">
            <v>41359</v>
          </cell>
          <cell r="AO1146">
            <v>41346</v>
          </cell>
          <cell r="BL1146">
            <v>41354</v>
          </cell>
          <cell r="BM1146">
            <v>41354</v>
          </cell>
          <cell r="BN1146">
            <v>41367</v>
          </cell>
          <cell r="BO1146">
            <v>41354</v>
          </cell>
          <cell r="BP1146">
            <v>41354</v>
          </cell>
          <cell r="BQ1146">
            <v>41354</v>
          </cell>
          <cell r="BR1146">
            <v>41352</v>
          </cell>
          <cell r="BS1146">
            <v>41354</v>
          </cell>
          <cell r="BT1146">
            <v>41354</v>
          </cell>
          <cell r="BU1146">
            <v>41354</v>
          </cell>
          <cell r="BV1146">
            <v>41354</v>
          </cell>
          <cell r="BW1146">
            <v>41354</v>
          </cell>
          <cell r="BX1146">
            <v>41367</v>
          </cell>
          <cell r="BY1146">
            <v>41354</v>
          </cell>
          <cell r="BZ1146">
            <v>41367</v>
          </cell>
          <cell r="CA1146">
            <v>41354</v>
          </cell>
          <cell r="CB1146">
            <v>41354</v>
          </cell>
          <cell r="CC1146">
            <v>41354</v>
          </cell>
          <cell r="CD1146">
            <v>41352</v>
          </cell>
          <cell r="CE1146">
            <v>41367</v>
          </cell>
        </row>
        <row r="1147">
          <cell r="V1147">
            <v>41353</v>
          </cell>
          <cell r="W1147">
            <v>41353</v>
          </cell>
          <cell r="X1147">
            <v>41324</v>
          </cell>
          <cell r="Y1147">
            <v>41353</v>
          </cell>
          <cell r="Z1147">
            <v>41353</v>
          </cell>
          <cell r="AA1147">
            <v>41353</v>
          </cell>
          <cell r="AB1147">
            <v>41358</v>
          </cell>
          <cell r="AC1147">
            <v>41353</v>
          </cell>
          <cell r="AD1147">
            <v>41353</v>
          </cell>
          <cell r="AE1147">
            <v>41353</v>
          </cell>
          <cell r="AF1147">
            <v>41353</v>
          </cell>
          <cell r="AG1147">
            <v>41353</v>
          </cell>
          <cell r="AH1147">
            <v>41361</v>
          </cell>
          <cell r="AI1147">
            <v>41353</v>
          </cell>
          <cell r="AJ1147">
            <v>41334</v>
          </cell>
          <cell r="AK1147">
            <v>41353</v>
          </cell>
          <cell r="AL1147">
            <v>41353</v>
          </cell>
          <cell r="AM1147">
            <v>41317</v>
          </cell>
          <cell r="AN1147">
            <v>41358</v>
          </cell>
          <cell r="AO1147">
            <v>41345</v>
          </cell>
          <cell r="BL1147">
            <v>41353</v>
          </cell>
          <cell r="BM1147">
            <v>41353</v>
          </cell>
          <cell r="BN1147">
            <v>41366</v>
          </cell>
          <cell r="BO1147">
            <v>41353</v>
          </cell>
          <cell r="BP1147">
            <v>41353</v>
          </cell>
          <cell r="BQ1147">
            <v>41353</v>
          </cell>
          <cell r="BR1147">
            <v>41351</v>
          </cell>
          <cell r="BS1147">
            <v>41353</v>
          </cell>
          <cell r="BT1147">
            <v>41353</v>
          </cell>
          <cell r="BU1147">
            <v>41353</v>
          </cell>
          <cell r="BV1147">
            <v>41353</v>
          </cell>
          <cell r="BW1147">
            <v>41353</v>
          </cell>
          <cell r="BX1147">
            <v>41366</v>
          </cell>
          <cell r="BY1147">
            <v>41353</v>
          </cell>
          <cell r="BZ1147">
            <v>41366</v>
          </cell>
          <cell r="CA1147">
            <v>41353</v>
          </cell>
          <cell r="CB1147">
            <v>41353</v>
          </cell>
          <cell r="CC1147">
            <v>41353</v>
          </cell>
          <cell r="CD1147">
            <v>41351</v>
          </cell>
          <cell r="CE1147">
            <v>41366</v>
          </cell>
        </row>
        <row r="1148">
          <cell r="V1148">
            <v>41352</v>
          </cell>
          <cell r="W1148">
            <v>41352</v>
          </cell>
          <cell r="X1148">
            <v>41320</v>
          </cell>
          <cell r="Y1148">
            <v>41352</v>
          </cell>
          <cell r="Z1148">
            <v>41352</v>
          </cell>
          <cell r="AA1148">
            <v>41352</v>
          </cell>
          <cell r="AB1148">
            <v>41355</v>
          </cell>
          <cell r="AC1148">
            <v>41352</v>
          </cell>
          <cell r="AD1148">
            <v>41352</v>
          </cell>
          <cell r="AE1148">
            <v>41352</v>
          </cell>
          <cell r="AF1148">
            <v>41352</v>
          </cell>
          <cell r="AG1148">
            <v>41352</v>
          </cell>
          <cell r="AH1148">
            <v>41360</v>
          </cell>
          <cell r="AI1148">
            <v>41352</v>
          </cell>
          <cell r="AJ1148">
            <v>41333</v>
          </cell>
          <cell r="AK1148">
            <v>41352</v>
          </cell>
          <cell r="AL1148">
            <v>41352</v>
          </cell>
          <cell r="AM1148">
            <v>41316</v>
          </cell>
          <cell r="AN1148">
            <v>41355</v>
          </cell>
          <cell r="AO1148">
            <v>41344</v>
          </cell>
          <cell r="BL1148">
            <v>41352</v>
          </cell>
          <cell r="BM1148">
            <v>41352</v>
          </cell>
          <cell r="BN1148">
            <v>41361</v>
          </cell>
          <cell r="BO1148">
            <v>41352</v>
          </cell>
          <cell r="BP1148">
            <v>41352</v>
          </cell>
          <cell r="BQ1148">
            <v>41352</v>
          </cell>
          <cell r="BR1148">
            <v>41348</v>
          </cell>
          <cell r="BS1148">
            <v>41352</v>
          </cell>
          <cell r="BT1148">
            <v>41352</v>
          </cell>
          <cell r="BU1148">
            <v>41352</v>
          </cell>
          <cell r="BV1148">
            <v>41352</v>
          </cell>
          <cell r="BW1148">
            <v>41352</v>
          </cell>
          <cell r="BX1148">
            <v>41361</v>
          </cell>
          <cell r="BY1148">
            <v>41352</v>
          </cell>
          <cell r="BZ1148">
            <v>41361</v>
          </cell>
          <cell r="CA1148">
            <v>41352</v>
          </cell>
          <cell r="CB1148">
            <v>41352</v>
          </cell>
          <cell r="CC1148">
            <v>41352</v>
          </cell>
          <cell r="CD1148">
            <v>41348</v>
          </cell>
          <cell r="CE1148">
            <v>41361</v>
          </cell>
        </row>
        <row r="1149">
          <cell r="V1149">
            <v>41351</v>
          </cell>
          <cell r="W1149">
            <v>41351</v>
          </cell>
          <cell r="X1149">
            <v>41319</v>
          </cell>
          <cell r="Y1149">
            <v>41351</v>
          </cell>
          <cell r="Z1149">
            <v>41351</v>
          </cell>
          <cell r="AA1149">
            <v>41351</v>
          </cell>
          <cell r="AB1149">
            <v>41354</v>
          </cell>
          <cell r="AC1149">
            <v>41351</v>
          </cell>
          <cell r="AD1149">
            <v>41351</v>
          </cell>
          <cell r="AE1149">
            <v>41351</v>
          </cell>
          <cell r="AF1149">
            <v>41351</v>
          </cell>
          <cell r="AG1149">
            <v>41351</v>
          </cell>
          <cell r="AH1149">
            <v>41359</v>
          </cell>
          <cell r="AI1149">
            <v>41351</v>
          </cell>
          <cell r="AJ1149">
            <v>41332</v>
          </cell>
          <cell r="AK1149">
            <v>41351</v>
          </cell>
          <cell r="AL1149">
            <v>41351</v>
          </cell>
          <cell r="AM1149">
            <v>41313</v>
          </cell>
          <cell r="AN1149">
            <v>41354</v>
          </cell>
          <cell r="AO1149">
            <v>41341</v>
          </cell>
          <cell r="BL1149">
            <v>41351</v>
          </cell>
          <cell r="BM1149">
            <v>41351</v>
          </cell>
          <cell r="BN1149">
            <v>41360</v>
          </cell>
          <cell r="BO1149">
            <v>41351</v>
          </cell>
          <cell r="BP1149">
            <v>41351</v>
          </cell>
          <cell r="BQ1149">
            <v>41351</v>
          </cell>
          <cell r="BR1149">
            <v>41347</v>
          </cell>
          <cell r="BS1149">
            <v>41351</v>
          </cell>
          <cell r="BT1149">
            <v>41351</v>
          </cell>
          <cell r="BU1149">
            <v>41351</v>
          </cell>
          <cell r="BV1149">
            <v>41351</v>
          </cell>
          <cell r="BW1149">
            <v>41351</v>
          </cell>
          <cell r="BX1149">
            <v>41360</v>
          </cell>
          <cell r="BY1149">
            <v>41351</v>
          </cell>
          <cell r="BZ1149">
            <v>41360</v>
          </cell>
          <cell r="CA1149">
            <v>41351</v>
          </cell>
          <cell r="CB1149">
            <v>41351</v>
          </cell>
          <cell r="CC1149">
            <v>41351</v>
          </cell>
          <cell r="CD1149">
            <v>41347</v>
          </cell>
          <cell r="CE1149">
            <v>41360</v>
          </cell>
        </row>
        <row r="1150">
          <cell r="V1150">
            <v>41348</v>
          </cell>
          <cell r="W1150">
            <v>41348</v>
          </cell>
          <cell r="X1150">
            <v>41318</v>
          </cell>
          <cell r="Y1150">
            <v>41348</v>
          </cell>
          <cell r="Z1150">
            <v>41348</v>
          </cell>
          <cell r="AA1150">
            <v>41348</v>
          </cell>
          <cell r="AB1150">
            <v>41353</v>
          </cell>
          <cell r="AC1150">
            <v>41348</v>
          </cell>
          <cell r="AD1150">
            <v>41348</v>
          </cell>
          <cell r="AE1150">
            <v>41348</v>
          </cell>
          <cell r="AF1150">
            <v>41348</v>
          </cell>
          <cell r="AG1150">
            <v>41348</v>
          </cell>
          <cell r="AH1150">
            <v>41358</v>
          </cell>
          <cell r="AI1150">
            <v>41348</v>
          </cell>
          <cell r="AJ1150">
            <v>41331</v>
          </cell>
          <cell r="AK1150">
            <v>41348</v>
          </cell>
          <cell r="AL1150">
            <v>41348</v>
          </cell>
          <cell r="AM1150">
            <v>41312</v>
          </cell>
          <cell r="AN1150">
            <v>41353</v>
          </cell>
          <cell r="AO1150">
            <v>41340</v>
          </cell>
          <cell r="BL1150">
            <v>41348</v>
          </cell>
          <cell r="BM1150">
            <v>41348</v>
          </cell>
          <cell r="BN1150">
            <v>41359</v>
          </cell>
          <cell r="BO1150">
            <v>41348</v>
          </cell>
          <cell r="BP1150">
            <v>41348</v>
          </cell>
          <cell r="BQ1150">
            <v>41348</v>
          </cell>
          <cell r="BR1150">
            <v>41346</v>
          </cell>
          <cell r="BS1150">
            <v>41348</v>
          </cell>
          <cell r="BT1150">
            <v>41348</v>
          </cell>
          <cell r="BU1150">
            <v>41348</v>
          </cell>
          <cell r="BV1150">
            <v>41348</v>
          </cell>
          <cell r="BW1150">
            <v>41348</v>
          </cell>
          <cell r="BX1150">
            <v>41359</v>
          </cell>
          <cell r="BY1150">
            <v>41348</v>
          </cell>
          <cell r="BZ1150">
            <v>41359</v>
          </cell>
          <cell r="CA1150">
            <v>41348</v>
          </cell>
          <cell r="CB1150">
            <v>41348</v>
          </cell>
          <cell r="CC1150">
            <v>41348</v>
          </cell>
          <cell r="CD1150">
            <v>41346</v>
          </cell>
          <cell r="CE1150">
            <v>41359</v>
          </cell>
        </row>
        <row r="1151">
          <cell r="V1151">
            <v>41347</v>
          </cell>
          <cell r="W1151">
            <v>41347</v>
          </cell>
          <cell r="X1151">
            <v>41317</v>
          </cell>
          <cell r="Y1151">
            <v>41347</v>
          </cell>
          <cell r="Z1151">
            <v>41347</v>
          </cell>
          <cell r="AA1151">
            <v>41347</v>
          </cell>
          <cell r="AB1151">
            <v>41352</v>
          </cell>
          <cell r="AC1151">
            <v>41347</v>
          </cell>
          <cell r="AD1151">
            <v>41347</v>
          </cell>
          <cell r="AE1151">
            <v>41347</v>
          </cell>
          <cell r="AF1151">
            <v>41347</v>
          </cell>
          <cell r="AG1151">
            <v>41347</v>
          </cell>
          <cell r="AH1151">
            <v>41355</v>
          </cell>
          <cell r="AI1151">
            <v>41347</v>
          </cell>
          <cell r="AJ1151">
            <v>41330</v>
          </cell>
          <cell r="AK1151">
            <v>41347</v>
          </cell>
          <cell r="AL1151">
            <v>41347</v>
          </cell>
          <cell r="AM1151">
            <v>41311</v>
          </cell>
          <cell r="AN1151">
            <v>41352</v>
          </cell>
          <cell r="AO1151">
            <v>41339</v>
          </cell>
          <cell r="BL1151">
            <v>41347</v>
          </cell>
          <cell r="BM1151">
            <v>41347</v>
          </cell>
          <cell r="BN1151">
            <v>41358</v>
          </cell>
          <cell r="BO1151">
            <v>41347</v>
          </cell>
          <cell r="BP1151">
            <v>41347</v>
          </cell>
          <cell r="BQ1151">
            <v>41347</v>
          </cell>
          <cell r="BR1151">
            <v>41345</v>
          </cell>
          <cell r="BS1151">
            <v>41347</v>
          </cell>
          <cell r="BT1151">
            <v>41347</v>
          </cell>
          <cell r="BU1151">
            <v>41347</v>
          </cell>
          <cell r="BV1151">
            <v>41347</v>
          </cell>
          <cell r="BW1151">
            <v>41347</v>
          </cell>
          <cell r="BX1151">
            <v>41358</v>
          </cell>
          <cell r="BY1151">
            <v>41347</v>
          </cell>
          <cell r="BZ1151">
            <v>41358</v>
          </cell>
          <cell r="CA1151">
            <v>41347</v>
          </cell>
          <cell r="CB1151">
            <v>41347</v>
          </cell>
          <cell r="CC1151">
            <v>41347</v>
          </cell>
          <cell r="CD1151">
            <v>41345</v>
          </cell>
          <cell r="CE1151">
            <v>41358</v>
          </cell>
        </row>
        <row r="1152">
          <cell r="V1152">
            <v>41346</v>
          </cell>
          <cell r="W1152">
            <v>41346</v>
          </cell>
          <cell r="X1152">
            <v>41316</v>
          </cell>
          <cell r="Y1152">
            <v>41346</v>
          </cell>
          <cell r="Z1152">
            <v>41346</v>
          </cell>
          <cell r="AA1152">
            <v>41346</v>
          </cell>
          <cell r="AB1152">
            <v>41351</v>
          </cell>
          <cell r="AC1152">
            <v>41346</v>
          </cell>
          <cell r="AD1152">
            <v>41346</v>
          </cell>
          <cell r="AE1152">
            <v>41346</v>
          </cell>
          <cell r="AF1152">
            <v>41346</v>
          </cell>
          <cell r="AG1152">
            <v>41346</v>
          </cell>
          <cell r="AH1152">
            <v>41354</v>
          </cell>
          <cell r="AI1152">
            <v>41346</v>
          </cell>
          <cell r="AJ1152">
            <v>41327</v>
          </cell>
          <cell r="AK1152">
            <v>41346</v>
          </cell>
          <cell r="AL1152">
            <v>41346</v>
          </cell>
          <cell r="AM1152">
            <v>41310</v>
          </cell>
          <cell r="AN1152">
            <v>41351</v>
          </cell>
          <cell r="AO1152">
            <v>41338</v>
          </cell>
          <cell r="BL1152">
            <v>41346</v>
          </cell>
          <cell r="BM1152">
            <v>41346</v>
          </cell>
          <cell r="BN1152">
            <v>41355</v>
          </cell>
          <cell r="BO1152">
            <v>41346</v>
          </cell>
          <cell r="BP1152">
            <v>41346</v>
          </cell>
          <cell r="BQ1152">
            <v>41346</v>
          </cell>
          <cell r="BR1152">
            <v>41344</v>
          </cell>
          <cell r="BS1152">
            <v>41346</v>
          </cell>
          <cell r="BT1152">
            <v>41346</v>
          </cell>
          <cell r="BU1152">
            <v>41346</v>
          </cell>
          <cell r="BV1152">
            <v>41346</v>
          </cell>
          <cell r="BW1152">
            <v>41346</v>
          </cell>
          <cell r="BX1152">
            <v>41355</v>
          </cell>
          <cell r="BY1152">
            <v>41346</v>
          </cell>
          <cell r="BZ1152">
            <v>41355</v>
          </cell>
          <cell r="CA1152">
            <v>41346</v>
          </cell>
          <cell r="CB1152">
            <v>41346</v>
          </cell>
          <cell r="CC1152">
            <v>41346</v>
          </cell>
          <cell r="CD1152">
            <v>41344</v>
          </cell>
          <cell r="CE1152">
            <v>41355</v>
          </cell>
        </row>
        <row r="1153">
          <cell r="V1153">
            <v>41345</v>
          </cell>
          <cell r="W1153">
            <v>41345</v>
          </cell>
          <cell r="X1153">
            <v>41313</v>
          </cell>
          <cell r="Y1153">
            <v>41345</v>
          </cell>
          <cell r="Z1153">
            <v>41345</v>
          </cell>
          <cell r="AA1153">
            <v>41345</v>
          </cell>
          <cell r="AB1153">
            <v>41348</v>
          </cell>
          <cell r="AC1153">
            <v>41345</v>
          </cell>
          <cell r="AD1153">
            <v>41345</v>
          </cell>
          <cell r="AE1153">
            <v>41345</v>
          </cell>
          <cell r="AF1153">
            <v>41345</v>
          </cell>
          <cell r="AG1153">
            <v>41345</v>
          </cell>
          <cell r="AH1153">
            <v>41353</v>
          </cell>
          <cell r="AI1153">
            <v>41345</v>
          </cell>
          <cell r="AJ1153">
            <v>41326</v>
          </cell>
          <cell r="AK1153">
            <v>41345</v>
          </cell>
          <cell r="AL1153">
            <v>41345</v>
          </cell>
          <cell r="AM1153">
            <v>41309</v>
          </cell>
          <cell r="AN1153">
            <v>41348</v>
          </cell>
          <cell r="AO1153">
            <v>41337</v>
          </cell>
          <cell r="BL1153">
            <v>41345</v>
          </cell>
          <cell r="BM1153">
            <v>41345</v>
          </cell>
          <cell r="BN1153">
            <v>41354</v>
          </cell>
          <cell r="BO1153">
            <v>41345</v>
          </cell>
          <cell r="BP1153">
            <v>41345</v>
          </cell>
          <cell r="BQ1153">
            <v>41345</v>
          </cell>
          <cell r="BR1153">
            <v>41341</v>
          </cell>
          <cell r="BS1153">
            <v>41345</v>
          </cell>
          <cell r="BT1153">
            <v>41345</v>
          </cell>
          <cell r="BU1153">
            <v>41345</v>
          </cell>
          <cell r="BV1153">
            <v>41345</v>
          </cell>
          <cell r="BW1153">
            <v>41345</v>
          </cell>
          <cell r="BX1153">
            <v>41354</v>
          </cell>
          <cell r="BY1153">
            <v>41345</v>
          </cell>
          <cell r="BZ1153">
            <v>41354</v>
          </cell>
          <cell r="CA1153">
            <v>41345</v>
          </cell>
          <cell r="CB1153">
            <v>41345</v>
          </cell>
          <cell r="CC1153">
            <v>41345</v>
          </cell>
          <cell r="CD1153">
            <v>41341</v>
          </cell>
          <cell r="CE1153">
            <v>41354</v>
          </cell>
        </row>
        <row r="1154">
          <cell r="V1154">
            <v>41344</v>
          </cell>
          <cell r="W1154">
            <v>41344</v>
          </cell>
          <cell r="X1154">
            <v>41312</v>
          </cell>
          <cell r="Y1154">
            <v>41344</v>
          </cell>
          <cell r="Z1154">
            <v>41344</v>
          </cell>
          <cell r="AA1154">
            <v>41344</v>
          </cell>
          <cell r="AB1154">
            <v>41347</v>
          </cell>
          <cell r="AC1154">
            <v>41344</v>
          </cell>
          <cell r="AD1154">
            <v>41344</v>
          </cell>
          <cell r="AE1154">
            <v>41344</v>
          </cell>
          <cell r="AF1154">
            <v>41344</v>
          </cell>
          <cell r="AG1154">
            <v>41344</v>
          </cell>
          <cell r="AH1154">
            <v>41352</v>
          </cell>
          <cell r="AI1154">
            <v>41344</v>
          </cell>
          <cell r="AJ1154">
            <v>41325</v>
          </cell>
          <cell r="AK1154">
            <v>41344</v>
          </cell>
          <cell r="AL1154">
            <v>41344</v>
          </cell>
          <cell r="AM1154">
            <v>41306</v>
          </cell>
          <cell r="AN1154">
            <v>41347</v>
          </cell>
          <cell r="AO1154">
            <v>41334</v>
          </cell>
          <cell r="BL1154">
            <v>41344</v>
          </cell>
          <cell r="BM1154">
            <v>41344</v>
          </cell>
          <cell r="BN1154">
            <v>41353</v>
          </cell>
          <cell r="BO1154">
            <v>41344</v>
          </cell>
          <cell r="BP1154">
            <v>41344</v>
          </cell>
          <cell r="BQ1154">
            <v>41344</v>
          </cell>
          <cell r="BR1154">
            <v>41340</v>
          </cell>
          <cell r="BS1154">
            <v>41344</v>
          </cell>
          <cell r="BT1154">
            <v>41344</v>
          </cell>
          <cell r="BU1154">
            <v>41344</v>
          </cell>
          <cell r="BV1154">
            <v>41344</v>
          </cell>
          <cell r="BW1154">
            <v>41344</v>
          </cell>
          <cell r="BX1154">
            <v>41353</v>
          </cell>
          <cell r="BY1154">
            <v>41344</v>
          </cell>
          <cell r="BZ1154">
            <v>41353</v>
          </cell>
          <cell r="CA1154">
            <v>41344</v>
          </cell>
          <cell r="CB1154">
            <v>41344</v>
          </cell>
          <cell r="CC1154">
            <v>41344</v>
          </cell>
          <cell r="CD1154">
            <v>41340</v>
          </cell>
          <cell r="CE1154">
            <v>41353</v>
          </cell>
        </row>
        <row r="1155">
          <cell r="V1155">
            <v>41341</v>
          </cell>
          <cell r="W1155">
            <v>41341</v>
          </cell>
          <cell r="X1155">
            <v>41311</v>
          </cell>
          <cell r="Y1155">
            <v>41341</v>
          </cell>
          <cell r="Z1155">
            <v>41341</v>
          </cell>
          <cell r="AA1155">
            <v>41341</v>
          </cell>
          <cell r="AB1155">
            <v>41346</v>
          </cell>
          <cell r="AC1155">
            <v>41341</v>
          </cell>
          <cell r="AD1155">
            <v>41341</v>
          </cell>
          <cell r="AE1155">
            <v>41341</v>
          </cell>
          <cell r="AF1155">
            <v>41341</v>
          </cell>
          <cell r="AG1155">
            <v>41341</v>
          </cell>
          <cell r="AH1155">
            <v>41351</v>
          </cell>
          <cell r="AI1155">
            <v>41341</v>
          </cell>
          <cell r="AJ1155">
            <v>41324</v>
          </cell>
          <cell r="AK1155">
            <v>41341</v>
          </cell>
          <cell r="AL1155">
            <v>41341</v>
          </cell>
          <cell r="AM1155">
            <v>41305</v>
          </cell>
          <cell r="AN1155">
            <v>41346</v>
          </cell>
          <cell r="AO1155">
            <v>41333</v>
          </cell>
          <cell r="BL1155">
            <v>41341</v>
          </cell>
          <cell r="BM1155">
            <v>41341</v>
          </cell>
          <cell r="BN1155">
            <v>41352</v>
          </cell>
          <cell r="BO1155">
            <v>41341</v>
          </cell>
          <cell r="BP1155">
            <v>41341</v>
          </cell>
          <cell r="BQ1155">
            <v>41341</v>
          </cell>
          <cell r="BR1155">
            <v>41339</v>
          </cell>
          <cell r="BS1155">
            <v>41341</v>
          </cell>
          <cell r="BT1155">
            <v>41341</v>
          </cell>
          <cell r="BU1155">
            <v>41341</v>
          </cell>
          <cell r="BV1155">
            <v>41341</v>
          </cell>
          <cell r="BW1155">
            <v>41341</v>
          </cell>
          <cell r="BX1155">
            <v>41352</v>
          </cell>
          <cell r="BY1155">
            <v>41341</v>
          </cell>
          <cell r="BZ1155">
            <v>41352</v>
          </cell>
          <cell r="CA1155">
            <v>41341</v>
          </cell>
          <cell r="CB1155">
            <v>41341</v>
          </cell>
          <cell r="CC1155">
            <v>41341</v>
          </cell>
          <cell r="CD1155">
            <v>41339</v>
          </cell>
          <cell r="CE1155">
            <v>41352</v>
          </cell>
        </row>
        <row r="1156">
          <cell r="V1156">
            <v>41340</v>
          </cell>
          <cell r="W1156">
            <v>41340</v>
          </cell>
          <cell r="X1156">
            <v>41310</v>
          </cell>
          <cell r="Y1156">
            <v>41340</v>
          </cell>
          <cell r="Z1156">
            <v>41340</v>
          </cell>
          <cell r="AA1156">
            <v>41340</v>
          </cell>
          <cell r="AB1156">
            <v>41345</v>
          </cell>
          <cell r="AC1156">
            <v>41340</v>
          </cell>
          <cell r="AD1156">
            <v>41340</v>
          </cell>
          <cell r="AE1156">
            <v>41340</v>
          </cell>
          <cell r="AF1156">
            <v>41340</v>
          </cell>
          <cell r="AG1156">
            <v>41340</v>
          </cell>
          <cell r="AH1156">
            <v>41348</v>
          </cell>
          <cell r="AI1156">
            <v>41340</v>
          </cell>
          <cell r="AJ1156">
            <v>41323</v>
          </cell>
          <cell r="AK1156">
            <v>41340</v>
          </cell>
          <cell r="AL1156">
            <v>41340</v>
          </cell>
          <cell r="AM1156">
            <v>41304</v>
          </cell>
          <cell r="AN1156">
            <v>41345</v>
          </cell>
          <cell r="AO1156">
            <v>41332</v>
          </cell>
          <cell r="BL1156">
            <v>41340</v>
          </cell>
          <cell r="BM1156">
            <v>41340</v>
          </cell>
          <cell r="BN1156">
            <v>41351</v>
          </cell>
          <cell r="BO1156">
            <v>41340</v>
          </cell>
          <cell r="BP1156">
            <v>41340</v>
          </cell>
          <cell r="BQ1156">
            <v>41340</v>
          </cell>
          <cell r="BR1156">
            <v>41338</v>
          </cell>
          <cell r="BS1156">
            <v>41340</v>
          </cell>
          <cell r="BT1156">
            <v>41340</v>
          </cell>
          <cell r="BU1156">
            <v>41340</v>
          </cell>
          <cell r="BV1156">
            <v>41340</v>
          </cell>
          <cell r="BW1156">
            <v>41340</v>
          </cell>
          <cell r="BX1156">
            <v>41351</v>
          </cell>
          <cell r="BY1156">
            <v>41340</v>
          </cell>
          <cell r="BZ1156">
            <v>41351</v>
          </cell>
          <cell r="CA1156">
            <v>41340</v>
          </cell>
          <cell r="CB1156">
            <v>41340</v>
          </cell>
          <cell r="CC1156">
            <v>41340</v>
          </cell>
          <cell r="CD1156">
            <v>41338</v>
          </cell>
          <cell r="CE1156">
            <v>41351</v>
          </cell>
        </row>
        <row r="1157">
          <cell r="V1157">
            <v>41339</v>
          </cell>
          <cell r="W1157">
            <v>41339</v>
          </cell>
          <cell r="X1157">
            <v>41309</v>
          </cell>
          <cell r="Y1157">
            <v>41339</v>
          </cell>
          <cell r="Z1157">
            <v>41339</v>
          </cell>
          <cell r="AA1157">
            <v>41339</v>
          </cell>
          <cell r="AB1157">
            <v>41344</v>
          </cell>
          <cell r="AC1157">
            <v>41339</v>
          </cell>
          <cell r="AD1157">
            <v>41339</v>
          </cell>
          <cell r="AE1157">
            <v>41339</v>
          </cell>
          <cell r="AF1157">
            <v>41339</v>
          </cell>
          <cell r="AG1157">
            <v>41339</v>
          </cell>
          <cell r="AH1157">
            <v>41347</v>
          </cell>
          <cell r="AI1157">
            <v>41339</v>
          </cell>
          <cell r="AJ1157">
            <v>41320</v>
          </cell>
          <cell r="AK1157">
            <v>41339</v>
          </cell>
          <cell r="AL1157">
            <v>41339</v>
          </cell>
          <cell r="AM1157">
            <v>41303</v>
          </cell>
          <cell r="AN1157">
            <v>41344</v>
          </cell>
          <cell r="AO1157">
            <v>41331</v>
          </cell>
          <cell r="BL1157">
            <v>41339</v>
          </cell>
          <cell r="BM1157">
            <v>41339</v>
          </cell>
          <cell r="BN1157">
            <v>41348</v>
          </cell>
          <cell r="BO1157">
            <v>41339</v>
          </cell>
          <cell r="BP1157">
            <v>41339</v>
          </cell>
          <cell r="BQ1157">
            <v>41339</v>
          </cell>
          <cell r="BR1157">
            <v>41337</v>
          </cell>
          <cell r="BS1157">
            <v>41339</v>
          </cell>
          <cell r="BT1157">
            <v>41339</v>
          </cell>
          <cell r="BU1157">
            <v>41339</v>
          </cell>
          <cell r="BV1157">
            <v>41339</v>
          </cell>
          <cell r="BW1157">
            <v>41339</v>
          </cell>
          <cell r="BX1157">
            <v>41348</v>
          </cell>
          <cell r="BY1157">
            <v>41339</v>
          </cell>
          <cell r="BZ1157">
            <v>41348</v>
          </cell>
          <cell r="CA1157">
            <v>41339</v>
          </cell>
          <cell r="CB1157">
            <v>41339</v>
          </cell>
          <cell r="CC1157">
            <v>41339</v>
          </cell>
          <cell r="CD1157">
            <v>41337</v>
          </cell>
          <cell r="CE1157">
            <v>41348</v>
          </cell>
        </row>
        <row r="1158">
          <cell r="V1158">
            <v>41338</v>
          </cell>
          <cell r="W1158">
            <v>41338</v>
          </cell>
          <cell r="X1158">
            <v>41306</v>
          </cell>
          <cell r="Y1158">
            <v>41338</v>
          </cell>
          <cell r="Z1158">
            <v>41338</v>
          </cell>
          <cell r="AA1158">
            <v>41338</v>
          </cell>
          <cell r="AB1158">
            <v>41341</v>
          </cell>
          <cell r="AC1158">
            <v>41338</v>
          </cell>
          <cell r="AD1158">
            <v>41338</v>
          </cell>
          <cell r="AE1158">
            <v>41338</v>
          </cell>
          <cell r="AF1158">
            <v>41338</v>
          </cell>
          <cell r="AG1158">
            <v>41338</v>
          </cell>
          <cell r="AH1158">
            <v>41346</v>
          </cell>
          <cell r="AI1158">
            <v>41338</v>
          </cell>
          <cell r="AJ1158">
            <v>41319</v>
          </cell>
          <cell r="AK1158">
            <v>41338</v>
          </cell>
          <cell r="AL1158">
            <v>41338</v>
          </cell>
          <cell r="AM1158">
            <v>41302</v>
          </cell>
          <cell r="AN1158">
            <v>41341</v>
          </cell>
          <cell r="AO1158">
            <v>41330</v>
          </cell>
          <cell r="BL1158">
            <v>41338</v>
          </cell>
          <cell r="BM1158">
            <v>41338</v>
          </cell>
          <cell r="BN1158">
            <v>41347</v>
          </cell>
          <cell r="BO1158">
            <v>41338</v>
          </cell>
          <cell r="BP1158">
            <v>41338</v>
          </cell>
          <cell r="BQ1158">
            <v>41338</v>
          </cell>
          <cell r="BR1158">
            <v>41334</v>
          </cell>
          <cell r="BS1158">
            <v>41338</v>
          </cell>
          <cell r="BT1158">
            <v>41338</v>
          </cell>
          <cell r="BU1158">
            <v>41338</v>
          </cell>
          <cell r="BV1158">
            <v>41338</v>
          </cell>
          <cell r="BW1158">
            <v>41338</v>
          </cell>
          <cell r="BX1158">
            <v>41347</v>
          </cell>
          <cell r="BY1158">
            <v>41338</v>
          </cell>
          <cell r="BZ1158">
            <v>41347</v>
          </cell>
          <cell r="CA1158">
            <v>41338</v>
          </cell>
          <cell r="CB1158">
            <v>41338</v>
          </cell>
          <cell r="CC1158">
            <v>41338</v>
          </cell>
          <cell r="CD1158">
            <v>41334</v>
          </cell>
          <cell r="CE1158">
            <v>41347</v>
          </cell>
        </row>
        <row r="1159">
          <cell r="V1159">
            <v>41337</v>
          </cell>
          <cell r="W1159">
            <v>41337</v>
          </cell>
          <cell r="X1159">
            <v>41305</v>
          </cell>
          <cell r="Y1159">
            <v>41337</v>
          </cell>
          <cell r="Z1159">
            <v>41337</v>
          </cell>
          <cell r="AA1159">
            <v>41337</v>
          </cell>
          <cell r="AB1159">
            <v>41340</v>
          </cell>
          <cell r="AC1159">
            <v>41337</v>
          </cell>
          <cell r="AD1159">
            <v>41337</v>
          </cell>
          <cell r="AE1159">
            <v>41337</v>
          </cell>
          <cell r="AF1159">
            <v>41337</v>
          </cell>
          <cell r="AG1159">
            <v>41337</v>
          </cell>
          <cell r="AH1159">
            <v>41345</v>
          </cell>
          <cell r="AI1159">
            <v>41337</v>
          </cell>
          <cell r="AJ1159">
            <v>41318</v>
          </cell>
          <cell r="AK1159">
            <v>41337</v>
          </cell>
          <cell r="AL1159">
            <v>41337</v>
          </cell>
          <cell r="AM1159">
            <v>41299</v>
          </cell>
          <cell r="AN1159">
            <v>41340</v>
          </cell>
          <cell r="AO1159">
            <v>41327</v>
          </cell>
          <cell r="BL1159">
            <v>41337</v>
          </cell>
          <cell r="BM1159">
            <v>41337</v>
          </cell>
          <cell r="BN1159">
            <v>41346</v>
          </cell>
          <cell r="BO1159">
            <v>41337</v>
          </cell>
          <cell r="BP1159">
            <v>41337</v>
          </cell>
          <cell r="BQ1159">
            <v>41337</v>
          </cell>
          <cell r="BR1159">
            <v>41333</v>
          </cell>
          <cell r="BS1159">
            <v>41337</v>
          </cell>
          <cell r="BT1159">
            <v>41337</v>
          </cell>
          <cell r="BU1159">
            <v>41337</v>
          </cell>
          <cell r="BV1159">
            <v>41337</v>
          </cell>
          <cell r="BW1159">
            <v>41337</v>
          </cell>
          <cell r="BX1159">
            <v>41346</v>
          </cell>
          <cell r="BY1159">
            <v>41337</v>
          </cell>
          <cell r="BZ1159">
            <v>41346</v>
          </cell>
          <cell r="CA1159">
            <v>41337</v>
          </cell>
          <cell r="CB1159">
            <v>41337</v>
          </cell>
          <cell r="CC1159">
            <v>41337</v>
          </cell>
          <cell r="CD1159">
            <v>41333</v>
          </cell>
          <cell r="CE1159">
            <v>41346</v>
          </cell>
        </row>
        <row r="1160">
          <cell r="V1160">
            <v>41334</v>
          </cell>
          <cell r="W1160">
            <v>41334</v>
          </cell>
          <cell r="X1160">
            <v>41304</v>
          </cell>
          <cell r="Y1160">
            <v>41334</v>
          </cell>
          <cell r="Z1160">
            <v>41334</v>
          </cell>
          <cell r="AA1160">
            <v>41334</v>
          </cell>
          <cell r="AB1160">
            <v>41339</v>
          </cell>
          <cell r="AC1160">
            <v>41334</v>
          </cell>
          <cell r="AD1160">
            <v>41334</v>
          </cell>
          <cell r="AE1160">
            <v>41334</v>
          </cell>
          <cell r="AF1160">
            <v>41334</v>
          </cell>
          <cell r="AG1160">
            <v>41334</v>
          </cell>
          <cell r="AH1160">
            <v>41344</v>
          </cell>
          <cell r="AI1160">
            <v>41334</v>
          </cell>
          <cell r="AJ1160">
            <v>41317</v>
          </cell>
          <cell r="AK1160">
            <v>41334</v>
          </cell>
          <cell r="AL1160">
            <v>41334</v>
          </cell>
          <cell r="AM1160">
            <v>41298</v>
          </cell>
          <cell r="AN1160">
            <v>41339</v>
          </cell>
          <cell r="AO1160">
            <v>41326</v>
          </cell>
          <cell r="BL1160">
            <v>41334</v>
          </cell>
          <cell r="BM1160">
            <v>41334</v>
          </cell>
          <cell r="BN1160">
            <v>41345</v>
          </cell>
          <cell r="BO1160">
            <v>41334</v>
          </cell>
          <cell r="BP1160">
            <v>41334</v>
          </cell>
          <cell r="BQ1160">
            <v>41334</v>
          </cell>
          <cell r="BR1160">
            <v>41332</v>
          </cell>
          <cell r="BS1160">
            <v>41334</v>
          </cell>
          <cell r="BT1160">
            <v>41334</v>
          </cell>
          <cell r="BU1160">
            <v>41334</v>
          </cell>
          <cell r="BV1160">
            <v>41334</v>
          </cell>
          <cell r="BW1160">
            <v>41334</v>
          </cell>
          <cell r="BX1160">
            <v>41345</v>
          </cell>
          <cell r="BY1160">
            <v>41334</v>
          </cell>
          <cell r="BZ1160">
            <v>41345</v>
          </cell>
          <cell r="CA1160">
            <v>41334</v>
          </cell>
          <cell r="CB1160">
            <v>41334</v>
          </cell>
          <cell r="CC1160">
            <v>41334</v>
          </cell>
          <cell r="CD1160">
            <v>41332</v>
          </cell>
          <cell r="CE1160">
            <v>41345</v>
          </cell>
        </row>
        <row r="1161">
          <cell r="V1161">
            <v>41333</v>
          </cell>
          <cell r="W1161">
            <v>41333</v>
          </cell>
          <cell r="X1161">
            <v>41303</v>
          </cell>
          <cell r="Y1161">
            <v>41333</v>
          </cell>
          <cell r="Z1161">
            <v>41333</v>
          </cell>
          <cell r="AA1161">
            <v>41333</v>
          </cell>
          <cell r="AB1161">
            <v>41338</v>
          </cell>
          <cell r="AC1161">
            <v>41333</v>
          </cell>
          <cell r="AD1161">
            <v>41333</v>
          </cell>
          <cell r="AE1161">
            <v>41333</v>
          </cell>
          <cell r="AF1161">
            <v>41333</v>
          </cell>
          <cell r="AG1161">
            <v>41333</v>
          </cell>
          <cell r="AH1161">
            <v>41341</v>
          </cell>
          <cell r="AI1161">
            <v>41333</v>
          </cell>
          <cell r="AJ1161">
            <v>41316</v>
          </cell>
          <cell r="AK1161">
            <v>41333</v>
          </cell>
          <cell r="AL1161">
            <v>41333</v>
          </cell>
          <cell r="AM1161">
            <v>41297</v>
          </cell>
          <cell r="AN1161">
            <v>41338</v>
          </cell>
          <cell r="AO1161">
            <v>41325</v>
          </cell>
          <cell r="BL1161">
            <v>41333</v>
          </cell>
          <cell r="BM1161">
            <v>41333</v>
          </cell>
          <cell r="BN1161">
            <v>41344</v>
          </cell>
          <cell r="BO1161">
            <v>41333</v>
          </cell>
          <cell r="BP1161">
            <v>41333</v>
          </cell>
          <cell r="BQ1161">
            <v>41333</v>
          </cell>
          <cell r="BR1161">
            <v>41331</v>
          </cell>
          <cell r="BS1161">
            <v>41333</v>
          </cell>
          <cell r="BT1161">
            <v>41333</v>
          </cell>
          <cell r="BU1161">
            <v>41333</v>
          </cell>
          <cell r="BV1161">
            <v>41333</v>
          </cell>
          <cell r="BW1161">
            <v>41333</v>
          </cell>
          <cell r="BX1161">
            <v>41344</v>
          </cell>
          <cell r="BY1161">
            <v>41333</v>
          </cell>
          <cell r="BZ1161">
            <v>41344</v>
          </cell>
          <cell r="CA1161">
            <v>41333</v>
          </cell>
          <cell r="CB1161">
            <v>41333</v>
          </cell>
          <cell r="CC1161">
            <v>41333</v>
          </cell>
          <cell r="CD1161">
            <v>41331</v>
          </cell>
          <cell r="CE1161">
            <v>41344</v>
          </cell>
        </row>
        <row r="1162">
          <cell r="V1162">
            <v>41332</v>
          </cell>
          <cell r="W1162">
            <v>41332</v>
          </cell>
          <cell r="X1162">
            <v>41302</v>
          </cell>
          <cell r="Y1162">
            <v>41332</v>
          </cell>
          <cell r="Z1162">
            <v>41332</v>
          </cell>
          <cell r="AA1162">
            <v>41332</v>
          </cell>
          <cell r="AB1162">
            <v>41337</v>
          </cell>
          <cell r="AC1162">
            <v>41332</v>
          </cell>
          <cell r="AD1162">
            <v>41332</v>
          </cell>
          <cell r="AE1162">
            <v>41332</v>
          </cell>
          <cell r="AF1162">
            <v>41332</v>
          </cell>
          <cell r="AG1162">
            <v>41332</v>
          </cell>
          <cell r="AH1162">
            <v>41340</v>
          </cell>
          <cell r="AI1162">
            <v>41332</v>
          </cell>
          <cell r="AJ1162">
            <v>41313</v>
          </cell>
          <cell r="AK1162">
            <v>41332</v>
          </cell>
          <cell r="AL1162">
            <v>41332</v>
          </cell>
          <cell r="AM1162">
            <v>41296</v>
          </cell>
          <cell r="AN1162">
            <v>41337</v>
          </cell>
          <cell r="AO1162">
            <v>41324</v>
          </cell>
          <cell r="BL1162">
            <v>41332</v>
          </cell>
          <cell r="BM1162">
            <v>41332</v>
          </cell>
          <cell r="BN1162">
            <v>41341</v>
          </cell>
          <cell r="BO1162">
            <v>41332</v>
          </cell>
          <cell r="BP1162">
            <v>41332</v>
          </cell>
          <cell r="BQ1162">
            <v>41332</v>
          </cell>
          <cell r="BR1162">
            <v>41330</v>
          </cell>
          <cell r="BS1162">
            <v>41332</v>
          </cell>
          <cell r="BT1162">
            <v>41332</v>
          </cell>
          <cell r="BU1162">
            <v>41332</v>
          </cell>
          <cell r="BV1162">
            <v>41332</v>
          </cell>
          <cell r="BW1162">
            <v>41332</v>
          </cell>
          <cell r="BX1162">
            <v>41341</v>
          </cell>
          <cell r="BY1162">
            <v>41332</v>
          </cell>
          <cell r="BZ1162">
            <v>41341</v>
          </cell>
          <cell r="CA1162">
            <v>41332</v>
          </cell>
          <cell r="CB1162">
            <v>41332</v>
          </cell>
          <cell r="CC1162">
            <v>41332</v>
          </cell>
          <cell r="CD1162">
            <v>41330</v>
          </cell>
          <cell r="CE1162">
            <v>41341</v>
          </cell>
        </row>
        <row r="1163">
          <cell r="V1163">
            <v>41331</v>
          </cell>
          <cell r="W1163">
            <v>41331</v>
          </cell>
          <cell r="X1163">
            <v>41299</v>
          </cell>
          <cell r="Y1163">
            <v>41331</v>
          </cell>
          <cell r="Z1163">
            <v>41331</v>
          </cell>
          <cell r="AA1163">
            <v>41331</v>
          </cell>
          <cell r="AB1163">
            <v>41334</v>
          </cell>
          <cell r="AC1163">
            <v>41331</v>
          </cell>
          <cell r="AD1163">
            <v>41331</v>
          </cell>
          <cell r="AE1163">
            <v>41331</v>
          </cell>
          <cell r="AF1163">
            <v>41331</v>
          </cell>
          <cell r="AG1163">
            <v>41331</v>
          </cell>
          <cell r="AH1163">
            <v>41339</v>
          </cell>
          <cell r="AI1163">
            <v>41331</v>
          </cell>
          <cell r="AJ1163">
            <v>41312</v>
          </cell>
          <cell r="AK1163">
            <v>41331</v>
          </cell>
          <cell r="AL1163">
            <v>41331</v>
          </cell>
          <cell r="AM1163">
            <v>41295</v>
          </cell>
          <cell r="AN1163">
            <v>41334</v>
          </cell>
          <cell r="AO1163">
            <v>41323</v>
          </cell>
          <cell r="BL1163">
            <v>41331</v>
          </cell>
          <cell r="BM1163">
            <v>41331</v>
          </cell>
          <cell r="BN1163">
            <v>41340</v>
          </cell>
          <cell r="BO1163">
            <v>41331</v>
          </cell>
          <cell r="BP1163">
            <v>41331</v>
          </cell>
          <cell r="BQ1163">
            <v>41331</v>
          </cell>
          <cell r="BR1163">
            <v>41327</v>
          </cell>
          <cell r="BS1163">
            <v>41331</v>
          </cell>
          <cell r="BT1163">
            <v>41331</v>
          </cell>
          <cell r="BU1163">
            <v>41331</v>
          </cell>
          <cell r="BV1163">
            <v>41331</v>
          </cell>
          <cell r="BW1163">
            <v>41331</v>
          </cell>
          <cell r="BX1163">
            <v>41340</v>
          </cell>
          <cell r="BY1163">
            <v>41331</v>
          </cell>
          <cell r="BZ1163">
            <v>41340</v>
          </cell>
          <cell r="CA1163">
            <v>41331</v>
          </cell>
          <cell r="CB1163">
            <v>41331</v>
          </cell>
          <cell r="CC1163">
            <v>41331</v>
          </cell>
          <cell r="CD1163">
            <v>41327</v>
          </cell>
          <cell r="CE1163">
            <v>41340</v>
          </cell>
        </row>
        <row r="1164">
          <cell r="V1164">
            <v>41330</v>
          </cell>
          <cell r="W1164">
            <v>41330</v>
          </cell>
          <cell r="X1164">
            <v>41298</v>
          </cell>
          <cell r="Y1164">
            <v>41330</v>
          </cell>
          <cell r="Z1164">
            <v>41330</v>
          </cell>
          <cell r="AA1164">
            <v>41330</v>
          </cell>
          <cell r="AB1164">
            <v>41333</v>
          </cell>
          <cell r="AC1164">
            <v>41330</v>
          </cell>
          <cell r="AD1164">
            <v>41330</v>
          </cell>
          <cell r="AE1164">
            <v>41330</v>
          </cell>
          <cell r="AF1164">
            <v>41330</v>
          </cell>
          <cell r="AG1164">
            <v>41330</v>
          </cell>
          <cell r="AH1164">
            <v>41338</v>
          </cell>
          <cell r="AI1164">
            <v>41330</v>
          </cell>
          <cell r="AJ1164">
            <v>41311</v>
          </cell>
          <cell r="AK1164">
            <v>41330</v>
          </cell>
          <cell r="AL1164">
            <v>41330</v>
          </cell>
          <cell r="AM1164">
            <v>41292</v>
          </cell>
          <cell r="AN1164">
            <v>41333</v>
          </cell>
          <cell r="AO1164">
            <v>41320</v>
          </cell>
          <cell r="BL1164">
            <v>41330</v>
          </cell>
          <cell r="BM1164">
            <v>41330</v>
          </cell>
          <cell r="BN1164">
            <v>41339</v>
          </cell>
          <cell r="BO1164">
            <v>41330</v>
          </cell>
          <cell r="BP1164">
            <v>41330</v>
          </cell>
          <cell r="BQ1164">
            <v>41330</v>
          </cell>
          <cell r="BR1164">
            <v>41326</v>
          </cell>
          <cell r="BS1164">
            <v>41330</v>
          </cell>
          <cell r="BT1164">
            <v>41330</v>
          </cell>
          <cell r="BU1164">
            <v>41330</v>
          </cell>
          <cell r="BV1164">
            <v>41330</v>
          </cell>
          <cell r="BW1164">
            <v>41330</v>
          </cell>
          <cell r="BX1164">
            <v>41339</v>
          </cell>
          <cell r="BY1164">
            <v>41330</v>
          </cell>
          <cell r="BZ1164">
            <v>41339</v>
          </cell>
          <cell r="CA1164">
            <v>41330</v>
          </cell>
          <cell r="CB1164">
            <v>41330</v>
          </cell>
          <cell r="CC1164">
            <v>41330</v>
          </cell>
          <cell r="CD1164">
            <v>41326</v>
          </cell>
          <cell r="CE1164">
            <v>41339</v>
          </cell>
        </row>
        <row r="1165">
          <cell r="V1165">
            <v>41327</v>
          </cell>
          <cell r="W1165">
            <v>41327</v>
          </cell>
          <cell r="X1165">
            <v>41297</v>
          </cell>
          <cell r="Y1165">
            <v>41327</v>
          </cell>
          <cell r="Z1165">
            <v>41327</v>
          </cell>
          <cell r="AA1165">
            <v>41327</v>
          </cell>
          <cell r="AB1165">
            <v>41332</v>
          </cell>
          <cell r="AC1165">
            <v>41327</v>
          </cell>
          <cell r="AD1165">
            <v>41327</v>
          </cell>
          <cell r="AE1165">
            <v>41327</v>
          </cell>
          <cell r="AF1165">
            <v>41327</v>
          </cell>
          <cell r="AG1165">
            <v>41327</v>
          </cell>
          <cell r="AH1165">
            <v>41337</v>
          </cell>
          <cell r="AI1165">
            <v>41327</v>
          </cell>
          <cell r="AJ1165">
            <v>41310</v>
          </cell>
          <cell r="AK1165">
            <v>41327</v>
          </cell>
          <cell r="AL1165">
            <v>41327</v>
          </cell>
          <cell r="AM1165">
            <v>41291</v>
          </cell>
          <cell r="AN1165">
            <v>41332</v>
          </cell>
          <cell r="AO1165">
            <v>41319</v>
          </cell>
          <cell r="BL1165">
            <v>41327</v>
          </cell>
          <cell r="BM1165">
            <v>41327</v>
          </cell>
          <cell r="BN1165">
            <v>41338</v>
          </cell>
          <cell r="BO1165">
            <v>41327</v>
          </cell>
          <cell r="BP1165">
            <v>41327</v>
          </cell>
          <cell r="BQ1165">
            <v>41327</v>
          </cell>
          <cell r="BR1165">
            <v>41325</v>
          </cell>
          <cell r="BS1165">
            <v>41327</v>
          </cell>
          <cell r="BT1165">
            <v>41327</v>
          </cell>
          <cell r="BU1165">
            <v>41327</v>
          </cell>
          <cell r="BV1165">
            <v>41327</v>
          </cell>
          <cell r="BW1165">
            <v>41327</v>
          </cell>
          <cell r="BX1165">
            <v>41338</v>
          </cell>
          <cell r="BY1165">
            <v>41327</v>
          </cell>
          <cell r="BZ1165">
            <v>41338</v>
          </cell>
          <cell r="CA1165">
            <v>41327</v>
          </cell>
          <cell r="CB1165">
            <v>41327</v>
          </cell>
          <cell r="CC1165">
            <v>41327</v>
          </cell>
          <cell r="CD1165">
            <v>41325</v>
          </cell>
          <cell r="CE1165">
            <v>41338</v>
          </cell>
        </row>
        <row r="1166">
          <cell r="V1166">
            <v>41326</v>
          </cell>
          <cell r="W1166">
            <v>41326</v>
          </cell>
          <cell r="X1166">
            <v>41296</v>
          </cell>
          <cell r="Y1166">
            <v>41326</v>
          </cell>
          <cell r="Z1166">
            <v>41326</v>
          </cell>
          <cell r="AA1166">
            <v>41326</v>
          </cell>
          <cell r="AB1166">
            <v>41331</v>
          </cell>
          <cell r="AC1166">
            <v>41326</v>
          </cell>
          <cell r="AD1166">
            <v>41326</v>
          </cell>
          <cell r="AE1166">
            <v>41326</v>
          </cell>
          <cell r="AF1166">
            <v>41326</v>
          </cell>
          <cell r="AG1166">
            <v>41326</v>
          </cell>
          <cell r="AH1166">
            <v>41334</v>
          </cell>
          <cell r="AI1166">
            <v>41326</v>
          </cell>
          <cell r="AJ1166">
            <v>41309</v>
          </cell>
          <cell r="AK1166">
            <v>41326</v>
          </cell>
          <cell r="AL1166">
            <v>41326</v>
          </cell>
          <cell r="AM1166">
            <v>41290</v>
          </cell>
          <cell r="AN1166">
            <v>41331</v>
          </cell>
          <cell r="AO1166">
            <v>41318</v>
          </cell>
          <cell r="BL1166">
            <v>41326</v>
          </cell>
          <cell r="BM1166">
            <v>41326</v>
          </cell>
          <cell r="BN1166">
            <v>41337</v>
          </cell>
          <cell r="BO1166">
            <v>41326</v>
          </cell>
          <cell r="BP1166">
            <v>41326</v>
          </cell>
          <cell r="BQ1166">
            <v>41326</v>
          </cell>
          <cell r="BR1166">
            <v>41324</v>
          </cell>
          <cell r="BS1166">
            <v>41326</v>
          </cell>
          <cell r="BT1166">
            <v>41326</v>
          </cell>
          <cell r="BU1166">
            <v>41326</v>
          </cell>
          <cell r="BV1166">
            <v>41326</v>
          </cell>
          <cell r="BW1166">
            <v>41326</v>
          </cell>
          <cell r="BX1166">
            <v>41337</v>
          </cell>
          <cell r="BY1166">
            <v>41326</v>
          </cell>
          <cell r="BZ1166">
            <v>41337</v>
          </cell>
          <cell r="CA1166">
            <v>41326</v>
          </cell>
          <cell r="CB1166">
            <v>41326</v>
          </cell>
          <cell r="CC1166">
            <v>41326</v>
          </cell>
          <cell r="CD1166">
            <v>41324</v>
          </cell>
          <cell r="CE1166">
            <v>41337</v>
          </cell>
        </row>
        <row r="1167">
          <cell r="V1167">
            <v>41325</v>
          </cell>
          <cell r="W1167">
            <v>41325</v>
          </cell>
          <cell r="X1167">
            <v>41292</v>
          </cell>
          <cell r="Y1167">
            <v>41325</v>
          </cell>
          <cell r="Z1167">
            <v>41325</v>
          </cell>
          <cell r="AA1167">
            <v>41325</v>
          </cell>
          <cell r="AB1167">
            <v>41330</v>
          </cell>
          <cell r="AC1167">
            <v>41325</v>
          </cell>
          <cell r="AD1167">
            <v>41325</v>
          </cell>
          <cell r="AE1167">
            <v>41325</v>
          </cell>
          <cell r="AF1167">
            <v>41325</v>
          </cell>
          <cell r="AG1167">
            <v>41325</v>
          </cell>
          <cell r="AH1167">
            <v>41333</v>
          </cell>
          <cell r="AI1167">
            <v>41325</v>
          </cell>
          <cell r="AJ1167">
            <v>41306</v>
          </cell>
          <cell r="AK1167">
            <v>41325</v>
          </cell>
          <cell r="AL1167">
            <v>41325</v>
          </cell>
          <cell r="AM1167">
            <v>41289</v>
          </cell>
          <cell r="AN1167">
            <v>41330</v>
          </cell>
          <cell r="AO1167">
            <v>41317</v>
          </cell>
          <cell r="BL1167">
            <v>41325</v>
          </cell>
          <cell r="BM1167">
            <v>41325</v>
          </cell>
          <cell r="BN1167">
            <v>41334</v>
          </cell>
          <cell r="BO1167">
            <v>41325</v>
          </cell>
          <cell r="BP1167">
            <v>41325</v>
          </cell>
          <cell r="BQ1167">
            <v>41325</v>
          </cell>
          <cell r="BR1167">
            <v>41323</v>
          </cell>
          <cell r="BS1167">
            <v>41325</v>
          </cell>
          <cell r="BT1167">
            <v>41325</v>
          </cell>
          <cell r="BU1167">
            <v>41325</v>
          </cell>
          <cell r="BV1167">
            <v>41325</v>
          </cell>
          <cell r="BW1167">
            <v>41325</v>
          </cell>
          <cell r="BX1167">
            <v>41334</v>
          </cell>
          <cell r="BY1167">
            <v>41325</v>
          </cell>
          <cell r="BZ1167">
            <v>41334</v>
          </cell>
          <cell r="CA1167">
            <v>41325</v>
          </cell>
          <cell r="CB1167">
            <v>41325</v>
          </cell>
          <cell r="CC1167">
            <v>41325</v>
          </cell>
          <cell r="CD1167">
            <v>41323</v>
          </cell>
          <cell r="CE1167">
            <v>41334</v>
          </cell>
        </row>
        <row r="1168">
          <cell r="V1168">
            <v>41324</v>
          </cell>
          <cell r="W1168">
            <v>41324</v>
          </cell>
          <cell r="X1168">
            <v>41291</v>
          </cell>
          <cell r="Y1168">
            <v>41324</v>
          </cell>
          <cell r="Z1168">
            <v>41324</v>
          </cell>
          <cell r="AA1168">
            <v>41324</v>
          </cell>
          <cell r="AB1168">
            <v>41327</v>
          </cell>
          <cell r="AC1168">
            <v>41324</v>
          </cell>
          <cell r="AD1168">
            <v>41324</v>
          </cell>
          <cell r="AE1168">
            <v>41324</v>
          </cell>
          <cell r="AF1168">
            <v>41324</v>
          </cell>
          <cell r="AG1168">
            <v>41324</v>
          </cell>
          <cell r="AH1168">
            <v>41332</v>
          </cell>
          <cell r="AI1168">
            <v>41324</v>
          </cell>
          <cell r="AJ1168">
            <v>41305</v>
          </cell>
          <cell r="AK1168">
            <v>41324</v>
          </cell>
          <cell r="AL1168">
            <v>41324</v>
          </cell>
          <cell r="AM1168">
            <v>41288</v>
          </cell>
          <cell r="AN1168">
            <v>41327</v>
          </cell>
          <cell r="AO1168">
            <v>41316</v>
          </cell>
          <cell r="BL1168">
            <v>41324</v>
          </cell>
          <cell r="BM1168">
            <v>41324</v>
          </cell>
          <cell r="BN1168">
            <v>41333</v>
          </cell>
          <cell r="BO1168">
            <v>41324</v>
          </cell>
          <cell r="BP1168">
            <v>41324</v>
          </cell>
          <cell r="BQ1168">
            <v>41324</v>
          </cell>
          <cell r="BR1168">
            <v>41320</v>
          </cell>
          <cell r="BS1168">
            <v>41324</v>
          </cell>
          <cell r="BT1168">
            <v>41324</v>
          </cell>
          <cell r="BU1168">
            <v>41324</v>
          </cell>
          <cell r="BV1168">
            <v>41324</v>
          </cell>
          <cell r="BW1168">
            <v>41324</v>
          </cell>
          <cell r="BX1168">
            <v>41333</v>
          </cell>
          <cell r="BY1168">
            <v>41324</v>
          </cell>
          <cell r="BZ1168">
            <v>41333</v>
          </cell>
          <cell r="CA1168">
            <v>41324</v>
          </cell>
          <cell r="CB1168">
            <v>41324</v>
          </cell>
          <cell r="CC1168">
            <v>41324</v>
          </cell>
          <cell r="CD1168">
            <v>41320</v>
          </cell>
          <cell r="CE1168">
            <v>41333</v>
          </cell>
        </row>
        <row r="1169">
          <cell r="V1169">
            <v>41320</v>
          </cell>
          <cell r="W1169">
            <v>41320</v>
          </cell>
          <cell r="X1169">
            <v>41290</v>
          </cell>
          <cell r="Y1169">
            <v>41320</v>
          </cell>
          <cell r="Z1169">
            <v>41320</v>
          </cell>
          <cell r="AA1169">
            <v>41320</v>
          </cell>
          <cell r="AB1169">
            <v>41326</v>
          </cell>
          <cell r="AC1169">
            <v>41320</v>
          </cell>
          <cell r="AD1169">
            <v>41320</v>
          </cell>
          <cell r="AE1169">
            <v>41320</v>
          </cell>
          <cell r="AF1169">
            <v>41320</v>
          </cell>
          <cell r="AG1169">
            <v>41320</v>
          </cell>
          <cell r="AH1169">
            <v>41331</v>
          </cell>
          <cell r="AI1169">
            <v>41320</v>
          </cell>
          <cell r="AJ1169">
            <v>41304</v>
          </cell>
          <cell r="AK1169">
            <v>41320</v>
          </cell>
          <cell r="AL1169">
            <v>41320</v>
          </cell>
          <cell r="AM1169">
            <v>41285</v>
          </cell>
          <cell r="AN1169">
            <v>41326</v>
          </cell>
          <cell r="AO1169">
            <v>41313</v>
          </cell>
          <cell r="BL1169">
            <v>41320</v>
          </cell>
          <cell r="BM1169">
            <v>41320</v>
          </cell>
          <cell r="BN1169">
            <v>41332</v>
          </cell>
          <cell r="BO1169">
            <v>41320</v>
          </cell>
          <cell r="BP1169">
            <v>41320</v>
          </cell>
          <cell r="BQ1169">
            <v>41320</v>
          </cell>
          <cell r="BR1169">
            <v>41319</v>
          </cell>
          <cell r="BS1169">
            <v>41320</v>
          </cell>
          <cell r="BT1169">
            <v>41320</v>
          </cell>
          <cell r="BU1169">
            <v>41320</v>
          </cell>
          <cell r="BV1169">
            <v>41320</v>
          </cell>
          <cell r="BW1169">
            <v>41320</v>
          </cell>
          <cell r="BX1169">
            <v>41332</v>
          </cell>
          <cell r="BY1169">
            <v>41320</v>
          </cell>
          <cell r="BZ1169">
            <v>41332</v>
          </cell>
          <cell r="CA1169">
            <v>41320</v>
          </cell>
          <cell r="CB1169">
            <v>41320</v>
          </cell>
          <cell r="CC1169">
            <v>41320</v>
          </cell>
          <cell r="CD1169">
            <v>41319</v>
          </cell>
          <cell r="CE1169">
            <v>41332</v>
          </cell>
        </row>
        <row r="1170">
          <cell r="V1170">
            <v>41319</v>
          </cell>
          <cell r="W1170">
            <v>41319</v>
          </cell>
          <cell r="X1170">
            <v>41289</v>
          </cell>
          <cell r="Y1170">
            <v>41319</v>
          </cell>
          <cell r="Z1170">
            <v>41319</v>
          </cell>
          <cell r="AA1170">
            <v>41319</v>
          </cell>
          <cell r="AB1170">
            <v>41325</v>
          </cell>
          <cell r="AC1170">
            <v>41319</v>
          </cell>
          <cell r="AD1170">
            <v>41319</v>
          </cell>
          <cell r="AE1170">
            <v>41319</v>
          </cell>
          <cell r="AF1170">
            <v>41319</v>
          </cell>
          <cell r="AG1170">
            <v>41319</v>
          </cell>
          <cell r="AH1170">
            <v>41330</v>
          </cell>
          <cell r="AI1170">
            <v>41319</v>
          </cell>
          <cell r="AJ1170">
            <v>41303</v>
          </cell>
          <cell r="AK1170">
            <v>41319</v>
          </cell>
          <cell r="AL1170">
            <v>41319</v>
          </cell>
          <cell r="AM1170">
            <v>41284</v>
          </cell>
          <cell r="AN1170">
            <v>41325</v>
          </cell>
          <cell r="AO1170">
            <v>41312</v>
          </cell>
          <cell r="BL1170">
            <v>41319</v>
          </cell>
          <cell r="BM1170">
            <v>41319</v>
          </cell>
          <cell r="BN1170">
            <v>41331</v>
          </cell>
          <cell r="BO1170">
            <v>41319</v>
          </cell>
          <cell r="BP1170">
            <v>41319</v>
          </cell>
          <cell r="BQ1170">
            <v>41319</v>
          </cell>
          <cell r="BR1170">
            <v>41318</v>
          </cell>
          <cell r="BS1170">
            <v>41319</v>
          </cell>
          <cell r="BT1170">
            <v>41319</v>
          </cell>
          <cell r="BU1170">
            <v>41319</v>
          </cell>
          <cell r="BV1170">
            <v>41319</v>
          </cell>
          <cell r="BW1170">
            <v>41319</v>
          </cell>
          <cell r="BX1170">
            <v>41331</v>
          </cell>
          <cell r="BY1170">
            <v>41319</v>
          </cell>
          <cell r="BZ1170">
            <v>41331</v>
          </cell>
          <cell r="CA1170">
            <v>41319</v>
          </cell>
          <cell r="CB1170">
            <v>41319</v>
          </cell>
          <cell r="CC1170">
            <v>41319</v>
          </cell>
          <cell r="CD1170">
            <v>41318</v>
          </cell>
          <cell r="CE1170">
            <v>41331</v>
          </cell>
        </row>
        <row r="1171">
          <cell r="V1171">
            <v>41318</v>
          </cell>
          <cell r="W1171">
            <v>41318</v>
          </cell>
          <cell r="X1171">
            <v>41288</v>
          </cell>
          <cell r="Y1171">
            <v>41318</v>
          </cell>
          <cell r="Z1171">
            <v>41318</v>
          </cell>
          <cell r="AA1171">
            <v>41318</v>
          </cell>
          <cell r="AB1171">
            <v>41324</v>
          </cell>
          <cell r="AC1171">
            <v>41318</v>
          </cell>
          <cell r="AD1171">
            <v>41318</v>
          </cell>
          <cell r="AE1171">
            <v>41318</v>
          </cell>
          <cell r="AF1171">
            <v>41318</v>
          </cell>
          <cell r="AG1171">
            <v>41318</v>
          </cell>
          <cell r="AH1171">
            <v>41327</v>
          </cell>
          <cell r="AI1171">
            <v>41318</v>
          </cell>
          <cell r="AJ1171">
            <v>41302</v>
          </cell>
          <cell r="AK1171">
            <v>41318</v>
          </cell>
          <cell r="AL1171">
            <v>41318</v>
          </cell>
          <cell r="AM1171">
            <v>41283</v>
          </cell>
          <cell r="AN1171">
            <v>41324</v>
          </cell>
          <cell r="AO1171">
            <v>41311</v>
          </cell>
          <cell r="BL1171">
            <v>41318</v>
          </cell>
          <cell r="BM1171">
            <v>41318</v>
          </cell>
          <cell r="BN1171">
            <v>41330</v>
          </cell>
          <cell r="BO1171">
            <v>41318</v>
          </cell>
          <cell r="BP1171">
            <v>41318</v>
          </cell>
          <cell r="BQ1171">
            <v>41318</v>
          </cell>
          <cell r="BR1171">
            <v>41317</v>
          </cell>
          <cell r="BS1171">
            <v>41318</v>
          </cell>
          <cell r="BT1171">
            <v>41318</v>
          </cell>
          <cell r="BU1171">
            <v>41318</v>
          </cell>
          <cell r="BV1171">
            <v>41318</v>
          </cell>
          <cell r="BW1171">
            <v>41318</v>
          </cell>
          <cell r="BX1171">
            <v>41330</v>
          </cell>
          <cell r="BY1171">
            <v>41318</v>
          </cell>
          <cell r="BZ1171">
            <v>41330</v>
          </cell>
          <cell r="CA1171">
            <v>41318</v>
          </cell>
          <cell r="CB1171">
            <v>41318</v>
          </cell>
          <cell r="CC1171">
            <v>41318</v>
          </cell>
          <cell r="CD1171">
            <v>41317</v>
          </cell>
          <cell r="CE1171">
            <v>41330</v>
          </cell>
        </row>
        <row r="1172">
          <cell r="V1172">
            <v>41317</v>
          </cell>
          <cell r="W1172">
            <v>41317</v>
          </cell>
          <cell r="X1172">
            <v>41285</v>
          </cell>
          <cell r="Y1172">
            <v>41317</v>
          </cell>
          <cell r="Z1172">
            <v>41317</v>
          </cell>
          <cell r="AA1172">
            <v>41317</v>
          </cell>
          <cell r="AB1172">
            <v>41323</v>
          </cell>
          <cell r="AC1172">
            <v>41317</v>
          </cell>
          <cell r="AD1172">
            <v>41317</v>
          </cell>
          <cell r="AE1172">
            <v>41317</v>
          </cell>
          <cell r="AF1172">
            <v>41317</v>
          </cell>
          <cell r="AG1172">
            <v>41317</v>
          </cell>
          <cell r="AH1172">
            <v>41326</v>
          </cell>
          <cell r="AI1172">
            <v>41317</v>
          </cell>
          <cell r="AJ1172">
            <v>41299</v>
          </cell>
          <cell r="AK1172">
            <v>41317</v>
          </cell>
          <cell r="AL1172">
            <v>41317</v>
          </cell>
          <cell r="AM1172">
            <v>41282</v>
          </cell>
          <cell r="AN1172">
            <v>41323</v>
          </cell>
          <cell r="AO1172">
            <v>41310</v>
          </cell>
          <cell r="BL1172">
            <v>41317</v>
          </cell>
          <cell r="BM1172">
            <v>41317</v>
          </cell>
          <cell r="BN1172">
            <v>41327</v>
          </cell>
          <cell r="BO1172">
            <v>41317</v>
          </cell>
          <cell r="BP1172">
            <v>41317</v>
          </cell>
          <cell r="BQ1172">
            <v>41317</v>
          </cell>
          <cell r="BR1172">
            <v>41316</v>
          </cell>
          <cell r="BS1172">
            <v>41317</v>
          </cell>
          <cell r="BT1172">
            <v>41317</v>
          </cell>
          <cell r="BU1172">
            <v>41317</v>
          </cell>
          <cell r="BV1172">
            <v>41317</v>
          </cell>
          <cell r="BW1172">
            <v>41317</v>
          </cell>
          <cell r="BX1172">
            <v>41327</v>
          </cell>
          <cell r="BY1172">
            <v>41317</v>
          </cell>
          <cell r="BZ1172">
            <v>41327</v>
          </cell>
          <cell r="CA1172">
            <v>41317</v>
          </cell>
          <cell r="CB1172">
            <v>41317</v>
          </cell>
          <cell r="CC1172">
            <v>41317</v>
          </cell>
          <cell r="CD1172">
            <v>41316</v>
          </cell>
          <cell r="CE1172">
            <v>41327</v>
          </cell>
        </row>
        <row r="1173">
          <cell r="V1173">
            <v>41316</v>
          </cell>
          <cell r="W1173">
            <v>41316</v>
          </cell>
          <cell r="X1173">
            <v>41284</v>
          </cell>
          <cell r="Y1173">
            <v>41316</v>
          </cell>
          <cell r="Z1173">
            <v>41316</v>
          </cell>
          <cell r="AA1173">
            <v>41316</v>
          </cell>
          <cell r="AB1173">
            <v>41320</v>
          </cell>
          <cell r="AC1173">
            <v>41316</v>
          </cell>
          <cell r="AD1173">
            <v>41316</v>
          </cell>
          <cell r="AE1173">
            <v>41316</v>
          </cell>
          <cell r="AF1173">
            <v>41316</v>
          </cell>
          <cell r="AG1173">
            <v>41316</v>
          </cell>
          <cell r="AH1173">
            <v>41325</v>
          </cell>
          <cell r="AI1173">
            <v>41316</v>
          </cell>
          <cell r="AJ1173">
            <v>41298</v>
          </cell>
          <cell r="AK1173">
            <v>41316</v>
          </cell>
          <cell r="AL1173">
            <v>41316</v>
          </cell>
          <cell r="AM1173">
            <v>41281</v>
          </cell>
          <cell r="AN1173">
            <v>41320</v>
          </cell>
          <cell r="AO1173">
            <v>41309</v>
          </cell>
          <cell r="BL1173">
            <v>41316</v>
          </cell>
          <cell r="BM1173">
            <v>41316</v>
          </cell>
          <cell r="BN1173">
            <v>41326</v>
          </cell>
          <cell r="BO1173">
            <v>41316</v>
          </cell>
          <cell r="BP1173">
            <v>41316</v>
          </cell>
          <cell r="BQ1173">
            <v>41316</v>
          </cell>
          <cell r="BR1173">
            <v>41313</v>
          </cell>
          <cell r="BS1173">
            <v>41316</v>
          </cell>
          <cell r="BT1173">
            <v>41316</v>
          </cell>
          <cell r="BU1173">
            <v>41316</v>
          </cell>
          <cell r="BV1173">
            <v>41316</v>
          </cell>
          <cell r="BW1173">
            <v>41316</v>
          </cell>
          <cell r="BX1173">
            <v>41326</v>
          </cell>
          <cell r="BY1173">
            <v>41316</v>
          </cell>
          <cell r="BZ1173">
            <v>41326</v>
          </cell>
          <cell r="CA1173">
            <v>41316</v>
          </cell>
          <cell r="CB1173">
            <v>41316</v>
          </cell>
          <cell r="CC1173">
            <v>41316</v>
          </cell>
          <cell r="CD1173">
            <v>41313</v>
          </cell>
          <cell r="CE1173">
            <v>41326</v>
          </cell>
        </row>
        <row r="1174">
          <cell r="V1174">
            <v>41313</v>
          </cell>
          <cell r="W1174">
            <v>41313</v>
          </cell>
          <cell r="X1174">
            <v>41283</v>
          </cell>
          <cell r="Y1174">
            <v>41313</v>
          </cell>
          <cell r="Z1174">
            <v>41313</v>
          </cell>
          <cell r="AA1174">
            <v>41313</v>
          </cell>
          <cell r="AB1174">
            <v>41319</v>
          </cell>
          <cell r="AC1174">
            <v>41313</v>
          </cell>
          <cell r="AD1174">
            <v>41313</v>
          </cell>
          <cell r="AE1174">
            <v>41313</v>
          </cell>
          <cell r="AF1174">
            <v>41313</v>
          </cell>
          <cell r="AG1174">
            <v>41313</v>
          </cell>
          <cell r="AH1174">
            <v>41324</v>
          </cell>
          <cell r="AI1174">
            <v>41313</v>
          </cell>
          <cell r="AJ1174">
            <v>41297</v>
          </cell>
          <cell r="AK1174">
            <v>41313</v>
          </cell>
          <cell r="AL1174">
            <v>41313</v>
          </cell>
          <cell r="AM1174">
            <v>41278</v>
          </cell>
          <cell r="AN1174">
            <v>41319</v>
          </cell>
          <cell r="AO1174">
            <v>41306</v>
          </cell>
          <cell r="BL1174">
            <v>41313</v>
          </cell>
          <cell r="BM1174">
            <v>41313</v>
          </cell>
          <cell r="BN1174">
            <v>41325</v>
          </cell>
          <cell r="BO1174">
            <v>41313</v>
          </cell>
          <cell r="BP1174">
            <v>41313</v>
          </cell>
          <cell r="BQ1174">
            <v>41313</v>
          </cell>
          <cell r="BR1174">
            <v>41312</v>
          </cell>
          <cell r="BS1174">
            <v>41313</v>
          </cell>
          <cell r="BT1174">
            <v>41313</v>
          </cell>
          <cell r="BU1174">
            <v>41313</v>
          </cell>
          <cell r="BV1174">
            <v>41313</v>
          </cell>
          <cell r="BW1174">
            <v>41313</v>
          </cell>
          <cell r="BX1174">
            <v>41325</v>
          </cell>
          <cell r="BY1174">
            <v>41313</v>
          </cell>
          <cell r="BZ1174">
            <v>41325</v>
          </cell>
          <cell r="CA1174">
            <v>41313</v>
          </cell>
          <cell r="CB1174">
            <v>41313</v>
          </cell>
          <cell r="CC1174">
            <v>41313</v>
          </cell>
          <cell r="CD1174">
            <v>41312</v>
          </cell>
          <cell r="CE1174">
            <v>41325</v>
          </cell>
        </row>
        <row r="1175">
          <cell r="V1175">
            <v>41312</v>
          </cell>
          <cell r="W1175">
            <v>41312</v>
          </cell>
          <cell r="X1175">
            <v>41282</v>
          </cell>
          <cell r="Y1175">
            <v>41312</v>
          </cell>
          <cell r="Z1175">
            <v>41312</v>
          </cell>
          <cell r="AA1175">
            <v>41312</v>
          </cell>
          <cell r="AB1175">
            <v>41318</v>
          </cell>
          <cell r="AC1175">
            <v>41312</v>
          </cell>
          <cell r="AD1175">
            <v>41312</v>
          </cell>
          <cell r="AE1175">
            <v>41312</v>
          </cell>
          <cell r="AF1175">
            <v>41312</v>
          </cell>
          <cell r="AG1175">
            <v>41312</v>
          </cell>
          <cell r="AH1175">
            <v>41323</v>
          </cell>
          <cell r="AI1175">
            <v>41312</v>
          </cell>
          <cell r="AJ1175">
            <v>41296</v>
          </cell>
          <cell r="AK1175">
            <v>41312</v>
          </cell>
          <cell r="AL1175">
            <v>41312</v>
          </cell>
          <cell r="AM1175">
            <v>41277</v>
          </cell>
          <cell r="AN1175">
            <v>41318</v>
          </cell>
          <cell r="AO1175">
            <v>41305</v>
          </cell>
          <cell r="BL1175">
            <v>41312</v>
          </cell>
          <cell r="BM1175">
            <v>41312</v>
          </cell>
          <cell r="BN1175">
            <v>41324</v>
          </cell>
          <cell r="BO1175">
            <v>41312</v>
          </cell>
          <cell r="BP1175">
            <v>41312</v>
          </cell>
          <cell r="BQ1175">
            <v>41312</v>
          </cell>
          <cell r="BR1175">
            <v>41311</v>
          </cell>
          <cell r="BS1175">
            <v>41312</v>
          </cell>
          <cell r="BT1175">
            <v>41312</v>
          </cell>
          <cell r="BU1175">
            <v>41312</v>
          </cell>
          <cell r="BV1175">
            <v>41312</v>
          </cell>
          <cell r="BW1175">
            <v>41312</v>
          </cell>
          <cell r="BX1175">
            <v>41324</v>
          </cell>
          <cell r="BY1175">
            <v>41312</v>
          </cell>
          <cell r="BZ1175">
            <v>41324</v>
          </cell>
          <cell r="CA1175">
            <v>41312</v>
          </cell>
          <cell r="CB1175">
            <v>41312</v>
          </cell>
          <cell r="CC1175">
            <v>41312</v>
          </cell>
          <cell r="CD1175">
            <v>41311</v>
          </cell>
          <cell r="CE1175">
            <v>41324</v>
          </cell>
        </row>
        <row r="1176">
          <cell r="V1176">
            <v>41311</v>
          </cell>
          <cell r="W1176">
            <v>41311</v>
          </cell>
          <cell r="X1176">
            <v>41281</v>
          </cell>
          <cell r="Y1176">
            <v>41311</v>
          </cell>
          <cell r="Z1176">
            <v>41311</v>
          </cell>
          <cell r="AA1176">
            <v>41311</v>
          </cell>
          <cell r="AB1176">
            <v>41317</v>
          </cell>
          <cell r="AC1176">
            <v>41311</v>
          </cell>
          <cell r="AD1176">
            <v>41311</v>
          </cell>
          <cell r="AE1176">
            <v>41311</v>
          </cell>
          <cell r="AF1176">
            <v>41311</v>
          </cell>
          <cell r="AG1176">
            <v>41311</v>
          </cell>
          <cell r="AH1176">
            <v>41320</v>
          </cell>
          <cell r="AI1176">
            <v>41311</v>
          </cell>
          <cell r="AJ1176">
            <v>41295</v>
          </cell>
          <cell r="AK1176">
            <v>41311</v>
          </cell>
          <cell r="AL1176">
            <v>41311</v>
          </cell>
          <cell r="AM1176">
            <v>41276</v>
          </cell>
          <cell r="AN1176">
            <v>41317</v>
          </cell>
          <cell r="AO1176">
            <v>41304</v>
          </cell>
          <cell r="BL1176">
            <v>41311</v>
          </cell>
          <cell r="BM1176">
            <v>41311</v>
          </cell>
          <cell r="BN1176">
            <v>41323</v>
          </cell>
          <cell r="BO1176">
            <v>41311</v>
          </cell>
          <cell r="BP1176">
            <v>41311</v>
          </cell>
          <cell r="BQ1176">
            <v>41311</v>
          </cell>
          <cell r="BR1176">
            <v>41310</v>
          </cell>
          <cell r="BS1176">
            <v>41311</v>
          </cell>
          <cell r="BT1176">
            <v>41311</v>
          </cell>
          <cell r="BU1176">
            <v>41311</v>
          </cell>
          <cell r="BV1176">
            <v>41311</v>
          </cell>
          <cell r="BW1176">
            <v>41311</v>
          </cell>
          <cell r="BX1176">
            <v>41323</v>
          </cell>
          <cell r="BY1176">
            <v>41311</v>
          </cell>
          <cell r="BZ1176">
            <v>41323</v>
          </cell>
          <cell r="CA1176">
            <v>41311</v>
          </cell>
          <cell r="CB1176">
            <v>41311</v>
          </cell>
          <cell r="CC1176">
            <v>41311</v>
          </cell>
          <cell r="CD1176">
            <v>41310</v>
          </cell>
          <cell r="CE1176">
            <v>41323</v>
          </cell>
        </row>
        <row r="1177">
          <cell r="V1177">
            <v>41310</v>
          </cell>
          <cell r="W1177">
            <v>41310</v>
          </cell>
          <cell r="X1177">
            <v>41278</v>
          </cell>
          <cell r="Y1177">
            <v>41310</v>
          </cell>
          <cell r="Z1177">
            <v>41310</v>
          </cell>
          <cell r="AA1177">
            <v>41310</v>
          </cell>
          <cell r="AB1177">
            <v>41316</v>
          </cell>
          <cell r="AC1177">
            <v>41310</v>
          </cell>
          <cell r="AD1177">
            <v>41310</v>
          </cell>
          <cell r="AE1177">
            <v>41310</v>
          </cell>
          <cell r="AF1177">
            <v>41310</v>
          </cell>
          <cell r="AG1177">
            <v>41310</v>
          </cell>
          <cell r="AH1177">
            <v>41319</v>
          </cell>
          <cell r="AI1177">
            <v>41310</v>
          </cell>
          <cell r="AJ1177">
            <v>41292</v>
          </cell>
          <cell r="AK1177">
            <v>41310</v>
          </cell>
          <cell r="AL1177">
            <v>41310</v>
          </cell>
          <cell r="AM1177">
            <v>41275</v>
          </cell>
          <cell r="AN1177">
            <v>41316</v>
          </cell>
          <cell r="AO1177">
            <v>41303</v>
          </cell>
          <cell r="BL1177">
            <v>41310</v>
          </cell>
          <cell r="BM1177">
            <v>41310</v>
          </cell>
          <cell r="BN1177">
            <v>41320</v>
          </cell>
          <cell r="BO1177">
            <v>41310</v>
          </cell>
          <cell r="BP1177">
            <v>41310</v>
          </cell>
          <cell r="BQ1177">
            <v>41310</v>
          </cell>
          <cell r="BR1177">
            <v>41309</v>
          </cell>
          <cell r="BS1177">
            <v>41310</v>
          </cell>
          <cell r="BT1177">
            <v>41310</v>
          </cell>
          <cell r="BU1177">
            <v>41310</v>
          </cell>
          <cell r="BV1177">
            <v>41310</v>
          </cell>
          <cell r="BW1177">
            <v>41310</v>
          </cell>
          <cell r="BX1177">
            <v>41320</v>
          </cell>
          <cell r="BY1177">
            <v>41310</v>
          </cell>
          <cell r="BZ1177">
            <v>41320</v>
          </cell>
          <cell r="CA1177">
            <v>41310</v>
          </cell>
          <cell r="CB1177">
            <v>41310</v>
          </cell>
          <cell r="CC1177">
            <v>41310</v>
          </cell>
          <cell r="CD1177">
            <v>41309</v>
          </cell>
          <cell r="CE1177">
            <v>41320</v>
          </cell>
        </row>
        <row r="1178">
          <cell r="V1178">
            <v>41309</v>
          </cell>
          <cell r="W1178">
            <v>41309</v>
          </cell>
          <cell r="X1178">
            <v>41277</v>
          </cell>
          <cell r="Y1178">
            <v>41309</v>
          </cell>
          <cell r="Z1178">
            <v>41309</v>
          </cell>
          <cell r="AA1178">
            <v>41309</v>
          </cell>
          <cell r="AB1178">
            <v>41313</v>
          </cell>
          <cell r="AC1178">
            <v>41309</v>
          </cell>
          <cell r="AD1178">
            <v>41309</v>
          </cell>
          <cell r="AE1178">
            <v>41309</v>
          </cell>
          <cell r="AF1178">
            <v>41309</v>
          </cell>
          <cell r="AG1178">
            <v>41309</v>
          </cell>
          <cell r="AH1178">
            <v>41318</v>
          </cell>
          <cell r="AI1178">
            <v>41309</v>
          </cell>
          <cell r="AJ1178">
            <v>41291</v>
          </cell>
          <cell r="AK1178">
            <v>41309</v>
          </cell>
          <cell r="AL1178">
            <v>41309</v>
          </cell>
          <cell r="AM1178">
            <v>41274</v>
          </cell>
          <cell r="AN1178">
            <v>41313</v>
          </cell>
          <cell r="AO1178">
            <v>41302</v>
          </cell>
          <cell r="BL1178">
            <v>41309</v>
          </cell>
          <cell r="BM1178">
            <v>41309</v>
          </cell>
          <cell r="BN1178">
            <v>41319</v>
          </cell>
          <cell r="BO1178">
            <v>41309</v>
          </cell>
          <cell r="BP1178">
            <v>41309</v>
          </cell>
          <cell r="BQ1178">
            <v>41309</v>
          </cell>
          <cell r="BR1178">
            <v>41306</v>
          </cell>
          <cell r="BS1178">
            <v>41309</v>
          </cell>
          <cell r="BT1178">
            <v>41309</v>
          </cell>
          <cell r="BU1178">
            <v>41309</v>
          </cell>
          <cell r="BV1178">
            <v>41309</v>
          </cell>
          <cell r="BW1178">
            <v>41309</v>
          </cell>
          <cell r="BX1178">
            <v>41319</v>
          </cell>
          <cell r="BY1178">
            <v>41309</v>
          </cell>
          <cell r="BZ1178">
            <v>41319</v>
          </cell>
          <cell r="CA1178">
            <v>41309</v>
          </cell>
          <cell r="CB1178">
            <v>41309</v>
          </cell>
          <cell r="CC1178">
            <v>41309</v>
          </cell>
          <cell r="CD1178">
            <v>41306</v>
          </cell>
          <cell r="CE1178">
            <v>41319</v>
          </cell>
        </row>
        <row r="1179">
          <cell r="V1179">
            <v>41306</v>
          </cell>
          <cell r="W1179">
            <v>41306</v>
          </cell>
          <cell r="X1179">
            <v>41276</v>
          </cell>
          <cell r="Y1179">
            <v>41306</v>
          </cell>
          <cell r="Z1179">
            <v>41306</v>
          </cell>
          <cell r="AA1179">
            <v>41306</v>
          </cell>
          <cell r="AB1179">
            <v>41312</v>
          </cell>
          <cell r="AC1179">
            <v>41306</v>
          </cell>
          <cell r="AD1179">
            <v>41306</v>
          </cell>
          <cell r="AE1179">
            <v>41306</v>
          </cell>
          <cell r="AF1179">
            <v>41306</v>
          </cell>
          <cell r="AG1179">
            <v>41306</v>
          </cell>
          <cell r="AH1179">
            <v>41317</v>
          </cell>
          <cell r="AI1179">
            <v>41306</v>
          </cell>
          <cell r="AJ1179">
            <v>41290</v>
          </cell>
          <cell r="AK1179">
            <v>41306</v>
          </cell>
          <cell r="AL1179">
            <v>41306</v>
          </cell>
          <cell r="AM1179">
            <v>41271</v>
          </cell>
          <cell r="AN1179">
            <v>41312</v>
          </cell>
          <cell r="AO1179">
            <v>41299</v>
          </cell>
          <cell r="BL1179">
            <v>41306</v>
          </cell>
          <cell r="BM1179">
            <v>41306</v>
          </cell>
          <cell r="BN1179">
            <v>41318</v>
          </cell>
          <cell r="BO1179">
            <v>41306</v>
          </cell>
          <cell r="BP1179">
            <v>41306</v>
          </cell>
          <cell r="BQ1179">
            <v>41306</v>
          </cell>
          <cell r="BR1179">
            <v>41305</v>
          </cell>
          <cell r="BS1179">
            <v>41306</v>
          </cell>
          <cell r="BT1179">
            <v>41306</v>
          </cell>
          <cell r="BU1179">
            <v>41306</v>
          </cell>
          <cell r="BV1179">
            <v>41306</v>
          </cell>
          <cell r="BW1179">
            <v>41306</v>
          </cell>
          <cell r="BX1179">
            <v>41318</v>
          </cell>
          <cell r="BY1179">
            <v>41306</v>
          </cell>
          <cell r="BZ1179">
            <v>41318</v>
          </cell>
          <cell r="CA1179">
            <v>41306</v>
          </cell>
          <cell r="CB1179">
            <v>41306</v>
          </cell>
          <cell r="CC1179">
            <v>41306</v>
          </cell>
          <cell r="CD1179">
            <v>41305</v>
          </cell>
          <cell r="CE1179">
            <v>41318</v>
          </cell>
        </row>
        <row r="1180">
          <cell r="V1180">
            <v>41305</v>
          </cell>
          <cell r="W1180">
            <v>41305</v>
          </cell>
          <cell r="X1180">
            <v>41274</v>
          </cell>
          <cell r="Y1180">
            <v>41305</v>
          </cell>
          <cell r="Z1180">
            <v>41305</v>
          </cell>
          <cell r="AA1180">
            <v>41305</v>
          </cell>
          <cell r="AB1180">
            <v>41311</v>
          </cell>
          <cell r="AC1180">
            <v>41305</v>
          </cell>
          <cell r="AD1180">
            <v>41305</v>
          </cell>
          <cell r="AE1180">
            <v>41305</v>
          </cell>
          <cell r="AF1180">
            <v>41305</v>
          </cell>
          <cell r="AG1180">
            <v>41305</v>
          </cell>
          <cell r="AH1180">
            <v>41316</v>
          </cell>
          <cell r="AI1180">
            <v>41305</v>
          </cell>
          <cell r="AJ1180">
            <v>41289</v>
          </cell>
          <cell r="AK1180">
            <v>41305</v>
          </cell>
          <cell r="AL1180">
            <v>41305</v>
          </cell>
          <cell r="AM1180">
            <v>41270</v>
          </cell>
          <cell r="AN1180">
            <v>41311</v>
          </cell>
          <cell r="AO1180">
            <v>41298</v>
          </cell>
          <cell r="BL1180">
            <v>41305</v>
          </cell>
          <cell r="BM1180">
            <v>41305</v>
          </cell>
          <cell r="BN1180">
            <v>41317</v>
          </cell>
          <cell r="BO1180">
            <v>41305</v>
          </cell>
          <cell r="BP1180">
            <v>41305</v>
          </cell>
          <cell r="BQ1180">
            <v>41305</v>
          </cell>
          <cell r="BR1180">
            <v>41304</v>
          </cell>
          <cell r="BS1180">
            <v>41305</v>
          </cell>
          <cell r="BT1180">
            <v>41305</v>
          </cell>
          <cell r="BU1180">
            <v>41305</v>
          </cell>
          <cell r="BV1180">
            <v>41305</v>
          </cell>
          <cell r="BW1180">
            <v>41305</v>
          </cell>
          <cell r="BX1180">
            <v>41317</v>
          </cell>
          <cell r="BY1180">
            <v>41305</v>
          </cell>
          <cell r="BZ1180">
            <v>41317</v>
          </cell>
          <cell r="CA1180">
            <v>41305</v>
          </cell>
          <cell r="CB1180">
            <v>41305</v>
          </cell>
          <cell r="CC1180">
            <v>41305</v>
          </cell>
          <cell r="CD1180">
            <v>41304</v>
          </cell>
          <cell r="CE1180">
            <v>41317</v>
          </cell>
        </row>
        <row r="1181">
          <cell r="V1181">
            <v>41304</v>
          </cell>
          <cell r="W1181">
            <v>41304</v>
          </cell>
          <cell r="X1181">
            <v>41271</v>
          </cell>
          <cell r="Y1181">
            <v>41304</v>
          </cell>
          <cell r="Z1181">
            <v>41304</v>
          </cell>
          <cell r="AA1181">
            <v>41304</v>
          </cell>
          <cell r="AB1181">
            <v>41310</v>
          </cell>
          <cell r="AC1181">
            <v>41304</v>
          </cell>
          <cell r="AD1181">
            <v>41304</v>
          </cell>
          <cell r="AE1181">
            <v>41304</v>
          </cell>
          <cell r="AF1181">
            <v>41304</v>
          </cell>
          <cell r="AG1181">
            <v>41304</v>
          </cell>
          <cell r="AH1181">
            <v>41313</v>
          </cell>
          <cell r="AI1181">
            <v>41304</v>
          </cell>
          <cell r="AJ1181">
            <v>41288</v>
          </cell>
          <cell r="AK1181">
            <v>41304</v>
          </cell>
          <cell r="AL1181">
            <v>41304</v>
          </cell>
          <cell r="AM1181">
            <v>41269</v>
          </cell>
          <cell r="AN1181">
            <v>41310</v>
          </cell>
          <cell r="AO1181">
            <v>41297</v>
          </cell>
          <cell r="BL1181">
            <v>41304</v>
          </cell>
          <cell r="BM1181">
            <v>41304</v>
          </cell>
          <cell r="BN1181">
            <v>41316</v>
          </cell>
          <cell r="BO1181">
            <v>41304</v>
          </cell>
          <cell r="BP1181">
            <v>41304</v>
          </cell>
          <cell r="BQ1181">
            <v>41304</v>
          </cell>
          <cell r="BR1181">
            <v>41303</v>
          </cell>
          <cell r="BS1181">
            <v>41304</v>
          </cell>
          <cell r="BT1181">
            <v>41304</v>
          </cell>
          <cell r="BU1181">
            <v>41304</v>
          </cell>
          <cell r="BV1181">
            <v>41304</v>
          </cell>
          <cell r="BW1181">
            <v>41304</v>
          </cell>
          <cell r="BX1181">
            <v>41316</v>
          </cell>
          <cell r="BY1181">
            <v>41304</v>
          </cell>
          <cell r="BZ1181">
            <v>41316</v>
          </cell>
          <cell r="CA1181">
            <v>41304</v>
          </cell>
          <cell r="CB1181">
            <v>41304</v>
          </cell>
          <cell r="CC1181">
            <v>41304</v>
          </cell>
          <cell r="CD1181">
            <v>41303</v>
          </cell>
          <cell r="CE1181">
            <v>41316</v>
          </cell>
        </row>
        <row r="1182">
          <cell r="V1182">
            <v>41303</v>
          </cell>
          <cell r="W1182">
            <v>41303</v>
          </cell>
          <cell r="X1182">
            <v>41270</v>
          </cell>
          <cell r="Y1182">
            <v>41303</v>
          </cell>
          <cell r="Z1182">
            <v>41303</v>
          </cell>
          <cell r="AA1182">
            <v>41303</v>
          </cell>
          <cell r="AB1182">
            <v>41309</v>
          </cell>
          <cell r="AC1182">
            <v>41303</v>
          </cell>
          <cell r="AD1182">
            <v>41303</v>
          </cell>
          <cell r="AE1182">
            <v>41303</v>
          </cell>
          <cell r="AF1182">
            <v>41303</v>
          </cell>
          <cell r="AG1182">
            <v>41303</v>
          </cell>
          <cell r="AH1182">
            <v>41312</v>
          </cell>
          <cell r="AI1182">
            <v>41303</v>
          </cell>
          <cell r="AJ1182">
            <v>41285</v>
          </cell>
          <cell r="AK1182">
            <v>41303</v>
          </cell>
          <cell r="AL1182">
            <v>41303</v>
          </cell>
          <cell r="AM1182">
            <v>41267</v>
          </cell>
          <cell r="AN1182">
            <v>41309</v>
          </cell>
          <cell r="AO1182">
            <v>41296</v>
          </cell>
          <cell r="BL1182">
            <v>41303</v>
          </cell>
          <cell r="BM1182">
            <v>41303</v>
          </cell>
          <cell r="BN1182">
            <v>41313</v>
          </cell>
          <cell r="BO1182">
            <v>41303</v>
          </cell>
          <cell r="BP1182">
            <v>41303</v>
          </cell>
          <cell r="BQ1182">
            <v>41303</v>
          </cell>
          <cell r="BR1182">
            <v>41302</v>
          </cell>
          <cell r="BS1182">
            <v>41303</v>
          </cell>
          <cell r="BT1182">
            <v>41303</v>
          </cell>
          <cell r="BU1182">
            <v>41303</v>
          </cell>
          <cell r="BV1182">
            <v>41303</v>
          </cell>
          <cell r="BW1182">
            <v>41303</v>
          </cell>
          <cell r="BX1182">
            <v>41313</v>
          </cell>
          <cell r="BY1182">
            <v>41303</v>
          </cell>
          <cell r="BZ1182">
            <v>41313</v>
          </cell>
          <cell r="CA1182">
            <v>41303</v>
          </cell>
          <cell r="CB1182">
            <v>41303</v>
          </cell>
          <cell r="CC1182">
            <v>41303</v>
          </cell>
          <cell r="CD1182">
            <v>41302</v>
          </cell>
          <cell r="CE1182">
            <v>41313</v>
          </cell>
        </row>
        <row r="1183">
          <cell r="V1183">
            <v>41302</v>
          </cell>
          <cell r="W1183">
            <v>41302</v>
          </cell>
          <cell r="X1183">
            <v>41269</v>
          </cell>
          <cell r="Y1183">
            <v>41302</v>
          </cell>
          <cell r="Z1183">
            <v>41302</v>
          </cell>
          <cell r="AA1183">
            <v>41302</v>
          </cell>
          <cell r="AB1183">
            <v>41306</v>
          </cell>
          <cell r="AC1183">
            <v>41302</v>
          </cell>
          <cell r="AD1183">
            <v>41302</v>
          </cell>
          <cell r="AE1183">
            <v>41302</v>
          </cell>
          <cell r="AF1183">
            <v>41302</v>
          </cell>
          <cell r="AG1183">
            <v>41302</v>
          </cell>
          <cell r="AH1183">
            <v>41311</v>
          </cell>
          <cell r="AI1183">
            <v>41302</v>
          </cell>
          <cell r="AJ1183">
            <v>41284</v>
          </cell>
          <cell r="AK1183">
            <v>41302</v>
          </cell>
          <cell r="AL1183">
            <v>41302</v>
          </cell>
          <cell r="AM1183">
            <v>41264</v>
          </cell>
          <cell r="AN1183">
            <v>41306</v>
          </cell>
          <cell r="AO1183">
            <v>41295</v>
          </cell>
          <cell r="BL1183">
            <v>41302</v>
          </cell>
          <cell r="BM1183">
            <v>41302</v>
          </cell>
          <cell r="BN1183">
            <v>41312</v>
          </cell>
          <cell r="BO1183">
            <v>41302</v>
          </cell>
          <cell r="BP1183">
            <v>41302</v>
          </cell>
          <cell r="BQ1183">
            <v>41302</v>
          </cell>
          <cell r="BR1183">
            <v>41299</v>
          </cell>
          <cell r="BS1183">
            <v>41302</v>
          </cell>
          <cell r="BT1183">
            <v>41302</v>
          </cell>
          <cell r="BU1183">
            <v>41302</v>
          </cell>
          <cell r="BV1183">
            <v>41302</v>
          </cell>
          <cell r="BW1183">
            <v>41302</v>
          </cell>
          <cell r="BX1183">
            <v>41312</v>
          </cell>
          <cell r="BY1183">
            <v>41302</v>
          </cell>
          <cell r="BZ1183">
            <v>41312</v>
          </cell>
          <cell r="CA1183">
            <v>41302</v>
          </cell>
          <cell r="CB1183">
            <v>41302</v>
          </cell>
          <cell r="CC1183">
            <v>41302</v>
          </cell>
          <cell r="CD1183">
            <v>41299</v>
          </cell>
          <cell r="CE1183">
            <v>41312</v>
          </cell>
        </row>
        <row r="1184">
          <cell r="V1184">
            <v>41299</v>
          </cell>
          <cell r="W1184">
            <v>41299</v>
          </cell>
          <cell r="X1184">
            <v>41267</v>
          </cell>
          <cell r="Y1184">
            <v>41299</v>
          </cell>
          <cell r="Z1184">
            <v>41299</v>
          </cell>
          <cell r="AA1184">
            <v>41299</v>
          </cell>
          <cell r="AB1184">
            <v>41305</v>
          </cell>
          <cell r="AC1184">
            <v>41299</v>
          </cell>
          <cell r="AD1184">
            <v>41299</v>
          </cell>
          <cell r="AE1184">
            <v>41299</v>
          </cell>
          <cell r="AF1184">
            <v>41299</v>
          </cell>
          <cell r="AG1184">
            <v>41299</v>
          </cell>
          <cell r="AH1184">
            <v>41310</v>
          </cell>
          <cell r="AI1184">
            <v>41299</v>
          </cell>
          <cell r="AJ1184">
            <v>41283</v>
          </cell>
          <cell r="AK1184">
            <v>41299</v>
          </cell>
          <cell r="AL1184">
            <v>41299</v>
          </cell>
          <cell r="AM1184">
            <v>41263</v>
          </cell>
          <cell r="AN1184">
            <v>41305</v>
          </cell>
          <cell r="AO1184">
            <v>41292</v>
          </cell>
          <cell r="BL1184">
            <v>41299</v>
          </cell>
          <cell r="BM1184">
            <v>41299</v>
          </cell>
          <cell r="BN1184">
            <v>41311</v>
          </cell>
          <cell r="BO1184">
            <v>41299</v>
          </cell>
          <cell r="BP1184">
            <v>41299</v>
          </cell>
          <cell r="BQ1184">
            <v>41299</v>
          </cell>
          <cell r="BR1184">
            <v>41298</v>
          </cell>
          <cell r="BS1184">
            <v>41299</v>
          </cell>
          <cell r="BT1184">
            <v>41299</v>
          </cell>
          <cell r="BU1184">
            <v>41299</v>
          </cell>
          <cell r="BV1184">
            <v>41299</v>
          </cell>
          <cell r="BW1184">
            <v>41299</v>
          </cell>
          <cell r="BX1184">
            <v>41311</v>
          </cell>
          <cell r="BY1184">
            <v>41299</v>
          </cell>
          <cell r="BZ1184">
            <v>41311</v>
          </cell>
          <cell r="CA1184">
            <v>41299</v>
          </cell>
          <cell r="CB1184">
            <v>41299</v>
          </cell>
          <cell r="CC1184">
            <v>41299</v>
          </cell>
          <cell r="CD1184">
            <v>41298</v>
          </cell>
          <cell r="CE1184">
            <v>41311</v>
          </cell>
        </row>
        <row r="1185">
          <cell r="V1185">
            <v>41298</v>
          </cell>
          <cell r="W1185">
            <v>41298</v>
          </cell>
          <cell r="X1185">
            <v>41264</v>
          </cell>
          <cell r="Y1185">
            <v>41298</v>
          </cell>
          <cell r="Z1185">
            <v>41298</v>
          </cell>
          <cell r="AA1185">
            <v>41298</v>
          </cell>
          <cell r="AB1185">
            <v>41304</v>
          </cell>
          <cell r="AC1185">
            <v>41298</v>
          </cell>
          <cell r="AD1185">
            <v>41298</v>
          </cell>
          <cell r="AE1185">
            <v>41298</v>
          </cell>
          <cell r="AF1185">
            <v>41298</v>
          </cell>
          <cell r="AG1185">
            <v>41298</v>
          </cell>
          <cell r="AH1185">
            <v>41309</v>
          </cell>
          <cell r="AI1185">
            <v>41298</v>
          </cell>
          <cell r="AJ1185">
            <v>41282</v>
          </cell>
          <cell r="AK1185">
            <v>41298</v>
          </cell>
          <cell r="AL1185">
            <v>41298</v>
          </cell>
          <cell r="AM1185">
            <v>41262</v>
          </cell>
          <cell r="AN1185">
            <v>41304</v>
          </cell>
          <cell r="AO1185">
            <v>41291</v>
          </cell>
          <cell r="BL1185">
            <v>41298</v>
          </cell>
          <cell r="BM1185">
            <v>41298</v>
          </cell>
          <cell r="BN1185">
            <v>41310</v>
          </cell>
          <cell r="BO1185">
            <v>41298</v>
          </cell>
          <cell r="BP1185">
            <v>41298</v>
          </cell>
          <cell r="BQ1185">
            <v>41298</v>
          </cell>
          <cell r="BR1185">
            <v>41297</v>
          </cell>
          <cell r="BS1185">
            <v>41298</v>
          </cell>
          <cell r="BT1185">
            <v>41298</v>
          </cell>
          <cell r="BU1185">
            <v>41298</v>
          </cell>
          <cell r="BV1185">
            <v>41298</v>
          </cell>
          <cell r="BW1185">
            <v>41298</v>
          </cell>
          <cell r="BX1185">
            <v>41310</v>
          </cell>
          <cell r="BY1185">
            <v>41298</v>
          </cell>
          <cell r="BZ1185">
            <v>41310</v>
          </cell>
          <cell r="CA1185">
            <v>41298</v>
          </cell>
          <cell r="CB1185">
            <v>41298</v>
          </cell>
          <cell r="CC1185">
            <v>41298</v>
          </cell>
          <cell r="CD1185">
            <v>41297</v>
          </cell>
          <cell r="CE1185">
            <v>41310</v>
          </cell>
        </row>
        <row r="1186">
          <cell r="V1186">
            <v>41297</v>
          </cell>
          <cell r="W1186">
            <v>41297</v>
          </cell>
          <cell r="X1186">
            <v>41263</v>
          </cell>
          <cell r="Y1186">
            <v>41297</v>
          </cell>
          <cell r="Z1186">
            <v>41297</v>
          </cell>
          <cell r="AA1186">
            <v>41297</v>
          </cell>
          <cell r="AB1186">
            <v>41303</v>
          </cell>
          <cell r="AC1186">
            <v>41297</v>
          </cell>
          <cell r="AD1186">
            <v>41297</v>
          </cell>
          <cell r="AE1186">
            <v>41297</v>
          </cell>
          <cell r="AF1186">
            <v>41297</v>
          </cell>
          <cell r="AG1186">
            <v>41297</v>
          </cell>
          <cell r="AH1186">
            <v>41306</v>
          </cell>
          <cell r="AI1186">
            <v>41297</v>
          </cell>
          <cell r="AJ1186">
            <v>41281</v>
          </cell>
          <cell r="AK1186">
            <v>41297</v>
          </cell>
          <cell r="AL1186">
            <v>41297</v>
          </cell>
          <cell r="AM1186">
            <v>41261</v>
          </cell>
          <cell r="AN1186">
            <v>41303</v>
          </cell>
          <cell r="AO1186">
            <v>41290</v>
          </cell>
          <cell r="BL1186">
            <v>41297</v>
          </cell>
          <cell r="BM1186">
            <v>41297</v>
          </cell>
          <cell r="BN1186">
            <v>41309</v>
          </cell>
          <cell r="BO1186">
            <v>41297</v>
          </cell>
          <cell r="BP1186">
            <v>41297</v>
          </cell>
          <cell r="BQ1186">
            <v>41297</v>
          </cell>
          <cell r="BR1186">
            <v>41296</v>
          </cell>
          <cell r="BS1186">
            <v>41297</v>
          </cell>
          <cell r="BT1186">
            <v>41297</v>
          </cell>
          <cell r="BU1186">
            <v>41297</v>
          </cell>
          <cell r="BV1186">
            <v>41297</v>
          </cell>
          <cell r="BW1186">
            <v>41297</v>
          </cell>
          <cell r="BX1186">
            <v>41309</v>
          </cell>
          <cell r="BY1186">
            <v>41297</v>
          </cell>
          <cell r="BZ1186">
            <v>41309</v>
          </cell>
          <cell r="CA1186">
            <v>41297</v>
          </cell>
          <cell r="CB1186">
            <v>41297</v>
          </cell>
          <cell r="CC1186">
            <v>41297</v>
          </cell>
          <cell r="CD1186">
            <v>41296</v>
          </cell>
          <cell r="CE1186">
            <v>41309</v>
          </cell>
        </row>
        <row r="1187">
          <cell r="V1187">
            <v>41296</v>
          </cell>
          <cell r="W1187">
            <v>41296</v>
          </cell>
          <cell r="X1187">
            <v>41262</v>
          </cell>
          <cell r="Y1187">
            <v>41296</v>
          </cell>
          <cell r="Z1187">
            <v>41296</v>
          </cell>
          <cell r="AA1187">
            <v>41296</v>
          </cell>
          <cell r="AB1187">
            <v>41302</v>
          </cell>
          <cell r="AC1187">
            <v>41296</v>
          </cell>
          <cell r="AD1187">
            <v>41296</v>
          </cell>
          <cell r="AE1187">
            <v>41296</v>
          </cell>
          <cell r="AF1187">
            <v>41296</v>
          </cell>
          <cell r="AG1187">
            <v>41296</v>
          </cell>
          <cell r="AH1187">
            <v>41305</v>
          </cell>
          <cell r="AI1187">
            <v>41296</v>
          </cell>
          <cell r="AJ1187">
            <v>41278</v>
          </cell>
          <cell r="AK1187">
            <v>41296</v>
          </cell>
          <cell r="AL1187">
            <v>41296</v>
          </cell>
          <cell r="AM1187">
            <v>41260</v>
          </cell>
          <cell r="AN1187">
            <v>41302</v>
          </cell>
          <cell r="AO1187">
            <v>41289</v>
          </cell>
          <cell r="BL1187">
            <v>41296</v>
          </cell>
          <cell r="BM1187">
            <v>41296</v>
          </cell>
          <cell r="BN1187">
            <v>41306</v>
          </cell>
          <cell r="BO1187">
            <v>41296</v>
          </cell>
          <cell r="BP1187">
            <v>41296</v>
          </cell>
          <cell r="BQ1187">
            <v>41296</v>
          </cell>
          <cell r="BR1187">
            <v>41295</v>
          </cell>
          <cell r="BS1187">
            <v>41296</v>
          </cell>
          <cell r="BT1187">
            <v>41296</v>
          </cell>
          <cell r="BU1187">
            <v>41296</v>
          </cell>
          <cell r="BV1187">
            <v>41296</v>
          </cell>
          <cell r="BW1187">
            <v>41296</v>
          </cell>
          <cell r="BX1187">
            <v>41306</v>
          </cell>
          <cell r="BY1187">
            <v>41296</v>
          </cell>
          <cell r="BZ1187">
            <v>41306</v>
          </cell>
          <cell r="CA1187">
            <v>41296</v>
          </cell>
          <cell r="CB1187">
            <v>41296</v>
          </cell>
          <cell r="CC1187">
            <v>41296</v>
          </cell>
          <cell r="CD1187">
            <v>41295</v>
          </cell>
          <cell r="CE1187">
            <v>41306</v>
          </cell>
        </row>
        <row r="1188">
          <cell r="V1188">
            <v>41292</v>
          </cell>
          <cell r="W1188">
            <v>41292</v>
          </cell>
          <cell r="X1188">
            <v>41261</v>
          </cell>
          <cell r="Y1188">
            <v>41292</v>
          </cell>
          <cell r="Z1188">
            <v>41292</v>
          </cell>
          <cell r="AA1188">
            <v>41292</v>
          </cell>
          <cell r="AB1188">
            <v>41299</v>
          </cell>
          <cell r="AC1188">
            <v>41292</v>
          </cell>
          <cell r="AD1188">
            <v>41292</v>
          </cell>
          <cell r="AE1188">
            <v>41292</v>
          </cell>
          <cell r="AF1188">
            <v>41292</v>
          </cell>
          <cell r="AG1188">
            <v>41292</v>
          </cell>
          <cell r="AH1188">
            <v>41304</v>
          </cell>
          <cell r="AI1188">
            <v>41292</v>
          </cell>
          <cell r="AJ1188">
            <v>41277</v>
          </cell>
          <cell r="AK1188">
            <v>41292</v>
          </cell>
          <cell r="AL1188">
            <v>41292</v>
          </cell>
          <cell r="AM1188">
            <v>41257</v>
          </cell>
          <cell r="AN1188">
            <v>41299</v>
          </cell>
          <cell r="AO1188">
            <v>41288</v>
          </cell>
          <cell r="BL1188">
            <v>41292</v>
          </cell>
          <cell r="BM1188">
            <v>41292</v>
          </cell>
          <cell r="BN1188">
            <v>41305</v>
          </cell>
          <cell r="BO1188">
            <v>41292</v>
          </cell>
          <cell r="BP1188">
            <v>41292</v>
          </cell>
          <cell r="BQ1188">
            <v>41292</v>
          </cell>
          <cell r="BR1188">
            <v>41292</v>
          </cell>
          <cell r="BS1188">
            <v>41292</v>
          </cell>
          <cell r="BT1188">
            <v>41292</v>
          </cell>
          <cell r="BU1188">
            <v>41292</v>
          </cell>
          <cell r="BV1188">
            <v>41292</v>
          </cell>
          <cell r="BW1188">
            <v>41292</v>
          </cell>
          <cell r="BX1188">
            <v>41305</v>
          </cell>
          <cell r="BY1188">
            <v>41292</v>
          </cell>
          <cell r="BZ1188">
            <v>41305</v>
          </cell>
          <cell r="CA1188">
            <v>41292</v>
          </cell>
          <cell r="CB1188">
            <v>41292</v>
          </cell>
          <cell r="CC1188">
            <v>41292</v>
          </cell>
          <cell r="CD1188">
            <v>41292</v>
          </cell>
          <cell r="CE1188">
            <v>41305</v>
          </cell>
        </row>
        <row r="1189">
          <cell r="V1189">
            <v>41291</v>
          </cell>
          <cell r="W1189">
            <v>41291</v>
          </cell>
          <cell r="X1189">
            <v>41260</v>
          </cell>
          <cell r="Y1189">
            <v>41291</v>
          </cell>
          <cell r="Z1189">
            <v>41291</v>
          </cell>
          <cell r="AA1189">
            <v>41291</v>
          </cell>
          <cell r="AB1189">
            <v>41298</v>
          </cell>
          <cell r="AC1189">
            <v>41291</v>
          </cell>
          <cell r="AD1189">
            <v>41291</v>
          </cell>
          <cell r="AE1189">
            <v>41291</v>
          </cell>
          <cell r="AF1189">
            <v>41291</v>
          </cell>
          <cell r="AG1189">
            <v>41291</v>
          </cell>
          <cell r="AH1189">
            <v>41303</v>
          </cell>
          <cell r="AI1189">
            <v>41291</v>
          </cell>
          <cell r="AJ1189">
            <v>41276</v>
          </cell>
          <cell r="AK1189">
            <v>41291</v>
          </cell>
          <cell r="AL1189">
            <v>41291</v>
          </cell>
          <cell r="AM1189">
            <v>41256</v>
          </cell>
          <cell r="AN1189">
            <v>41298</v>
          </cell>
          <cell r="AO1189">
            <v>41285</v>
          </cell>
          <cell r="BL1189">
            <v>41291</v>
          </cell>
          <cell r="BM1189">
            <v>41291</v>
          </cell>
          <cell r="BN1189">
            <v>41304</v>
          </cell>
          <cell r="BO1189">
            <v>41291</v>
          </cell>
          <cell r="BP1189">
            <v>41291</v>
          </cell>
          <cell r="BQ1189">
            <v>41291</v>
          </cell>
          <cell r="BR1189">
            <v>41291</v>
          </cell>
          <cell r="BS1189">
            <v>41291</v>
          </cell>
          <cell r="BT1189">
            <v>41291</v>
          </cell>
          <cell r="BU1189">
            <v>41291</v>
          </cell>
          <cell r="BV1189">
            <v>41291</v>
          </cell>
          <cell r="BW1189">
            <v>41291</v>
          </cell>
          <cell r="BX1189">
            <v>41304</v>
          </cell>
          <cell r="BY1189">
            <v>41291</v>
          </cell>
          <cell r="BZ1189">
            <v>41304</v>
          </cell>
          <cell r="CA1189">
            <v>41291</v>
          </cell>
          <cell r="CB1189">
            <v>41291</v>
          </cell>
          <cell r="CC1189">
            <v>41291</v>
          </cell>
          <cell r="CD1189">
            <v>41291</v>
          </cell>
          <cell r="CE1189">
            <v>41304</v>
          </cell>
        </row>
        <row r="1190">
          <cell r="V1190">
            <v>41290</v>
          </cell>
          <cell r="W1190">
            <v>41290</v>
          </cell>
          <cell r="X1190">
            <v>41257</v>
          </cell>
          <cell r="Y1190">
            <v>41290</v>
          </cell>
          <cell r="Z1190">
            <v>41290</v>
          </cell>
          <cell r="AA1190">
            <v>41290</v>
          </cell>
          <cell r="AB1190">
            <v>41297</v>
          </cell>
          <cell r="AC1190">
            <v>41290</v>
          </cell>
          <cell r="AD1190">
            <v>41290</v>
          </cell>
          <cell r="AE1190">
            <v>41290</v>
          </cell>
          <cell r="AF1190">
            <v>41290</v>
          </cell>
          <cell r="AG1190">
            <v>41290</v>
          </cell>
          <cell r="AH1190">
            <v>41302</v>
          </cell>
          <cell r="AI1190">
            <v>41290</v>
          </cell>
          <cell r="AJ1190">
            <v>41271</v>
          </cell>
          <cell r="AK1190">
            <v>41290</v>
          </cell>
          <cell r="AL1190">
            <v>41290</v>
          </cell>
          <cell r="AM1190">
            <v>41255</v>
          </cell>
          <cell r="AN1190">
            <v>41297</v>
          </cell>
          <cell r="AO1190">
            <v>41284</v>
          </cell>
          <cell r="BL1190">
            <v>41290</v>
          </cell>
          <cell r="BM1190">
            <v>41290</v>
          </cell>
          <cell r="BN1190">
            <v>41303</v>
          </cell>
          <cell r="BO1190">
            <v>41290</v>
          </cell>
          <cell r="BP1190">
            <v>41290</v>
          </cell>
          <cell r="BQ1190">
            <v>41290</v>
          </cell>
          <cell r="BR1190">
            <v>41290</v>
          </cell>
          <cell r="BS1190">
            <v>41290</v>
          </cell>
          <cell r="BT1190">
            <v>41290</v>
          </cell>
          <cell r="BU1190">
            <v>41290</v>
          </cell>
          <cell r="BV1190">
            <v>41290</v>
          </cell>
          <cell r="BW1190">
            <v>41290</v>
          </cell>
          <cell r="BX1190">
            <v>41303</v>
          </cell>
          <cell r="BY1190">
            <v>41290</v>
          </cell>
          <cell r="BZ1190">
            <v>41303</v>
          </cell>
          <cell r="CA1190">
            <v>41290</v>
          </cell>
          <cell r="CB1190">
            <v>41290</v>
          </cell>
          <cell r="CC1190">
            <v>41290</v>
          </cell>
          <cell r="CD1190">
            <v>41290</v>
          </cell>
          <cell r="CE1190">
            <v>41303</v>
          </cell>
        </row>
        <row r="1191">
          <cell r="V1191">
            <v>41289</v>
          </cell>
          <cell r="W1191">
            <v>41289</v>
          </cell>
          <cell r="X1191">
            <v>41256</v>
          </cell>
          <cell r="Y1191">
            <v>41289</v>
          </cell>
          <cell r="Z1191">
            <v>41289</v>
          </cell>
          <cell r="AA1191">
            <v>41289</v>
          </cell>
          <cell r="AB1191">
            <v>41296</v>
          </cell>
          <cell r="AC1191">
            <v>41289</v>
          </cell>
          <cell r="AD1191">
            <v>41289</v>
          </cell>
          <cell r="AE1191">
            <v>41289</v>
          </cell>
          <cell r="AF1191">
            <v>41289</v>
          </cell>
          <cell r="AG1191">
            <v>41289</v>
          </cell>
          <cell r="AH1191">
            <v>41299</v>
          </cell>
          <cell r="AI1191">
            <v>41289</v>
          </cell>
          <cell r="AJ1191">
            <v>41270</v>
          </cell>
          <cell r="AK1191">
            <v>41289</v>
          </cell>
          <cell r="AL1191">
            <v>41289</v>
          </cell>
          <cell r="AM1191">
            <v>41254</v>
          </cell>
          <cell r="AN1191">
            <v>41296</v>
          </cell>
          <cell r="AO1191">
            <v>41283</v>
          </cell>
          <cell r="BL1191">
            <v>41289</v>
          </cell>
          <cell r="BM1191">
            <v>41289</v>
          </cell>
          <cell r="BN1191">
            <v>41302</v>
          </cell>
          <cell r="BO1191">
            <v>41289</v>
          </cell>
          <cell r="BP1191">
            <v>41289</v>
          </cell>
          <cell r="BQ1191">
            <v>41289</v>
          </cell>
          <cell r="BR1191">
            <v>41289</v>
          </cell>
          <cell r="BS1191">
            <v>41289</v>
          </cell>
          <cell r="BT1191">
            <v>41289</v>
          </cell>
          <cell r="BU1191">
            <v>41289</v>
          </cell>
          <cell r="BV1191">
            <v>41289</v>
          </cell>
          <cell r="BW1191">
            <v>41289</v>
          </cell>
          <cell r="BX1191">
            <v>41302</v>
          </cell>
          <cell r="BY1191">
            <v>41289</v>
          </cell>
          <cell r="BZ1191">
            <v>41302</v>
          </cell>
          <cell r="CA1191">
            <v>41289</v>
          </cell>
          <cell r="CB1191">
            <v>41289</v>
          </cell>
          <cell r="CC1191">
            <v>41289</v>
          </cell>
          <cell r="CD1191">
            <v>41289</v>
          </cell>
          <cell r="CE1191">
            <v>41302</v>
          </cell>
        </row>
        <row r="1192">
          <cell r="V1192">
            <v>41288</v>
          </cell>
          <cell r="W1192">
            <v>41288</v>
          </cell>
          <cell r="X1192">
            <v>41255</v>
          </cell>
          <cell r="Y1192">
            <v>41288</v>
          </cell>
          <cell r="Z1192">
            <v>41288</v>
          </cell>
          <cell r="AA1192">
            <v>41288</v>
          </cell>
          <cell r="AB1192">
            <v>41295</v>
          </cell>
          <cell r="AC1192">
            <v>41288</v>
          </cell>
          <cell r="AD1192">
            <v>41288</v>
          </cell>
          <cell r="AE1192">
            <v>41288</v>
          </cell>
          <cell r="AF1192">
            <v>41288</v>
          </cell>
          <cell r="AG1192">
            <v>41288</v>
          </cell>
          <cell r="AH1192">
            <v>41298</v>
          </cell>
          <cell r="AI1192">
            <v>41288</v>
          </cell>
          <cell r="AJ1192">
            <v>41264</v>
          </cell>
          <cell r="AK1192">
            <v>41288</v>
          </cell>
          <cell r="AL1192">
            <v>41288</v>
          </cell>
          <cell r="AM1192">
            <v>41253</v>
          </cell>
          <cell r="AN1192">
            <v>41295</v>
          </cell>
          <cell r="AO1192">
            <v>41282</v>
          </cell>
          <cell r="BL1192">
            <v>41288</v>
          </cell>
          <cell r="BM1192">
            <v>41288</v>
          </cell>
          <cell r="BN1192">
            <v>41299</v>
          </cell>
          <cell r="BO1192">
            <v>41288</v>
          </cell>
          <cell r="BP1192">
            <v>41288</v>
          </cell>
          <cell r="BQ1192">
            <v>41288</v>
          </cell>
          <cell r="BR1192">
            <v>41288</v>
          </cell>
          <cell r="BS1192">
            <v>41288</v>
          </cell>
          <cell r="BT1192">
            <v>41288</v>
          </cell>
          <cell r="BU1192">
            <v>41288</v>
          </cell>
          <cell r="BV1192">
            <v>41288</v>
          </cell>
          <cell r="BW1192">
            <v>41288</v>
          </cell>
          <cell r="BX1192">
            <v>41299</v>
          </cell>
          <cell r="BY1192">
            <v>41288</v>
          </cell>
          <cell r="BZ1192">
            <v>41299</v>
          </cell>
          <cell r="CA1192">
            <v>41288</v>
          </cell>
          <cell r="CB1192">
            <v>41288</v>
          </cell>
          <cell r="CC1192">
            <v>41288</v>
          </cell>
          <cell r="CD1192">
            <v>41288</v>
          </cell>
          <cell r="CE1192">
            <v>41299</v>
          </cell>
        </row>
        <row r="1193">
          <cell r="V1193">
            <v>41285</v>
          </cell>
          <cell r="W1193">
            <v>41285</v>
          </cell>
          <cell r="X1193">
            <v>41254</v>
          </cell>
          <cell r="Y1193">
            <v>41285</v>
          </cell>
          <cell r="Z1193">
            <v>41285</v>
          </cell>
          <cell r="AA1193">
            <v>41285</v>
          </cell>
          <cell r="AB1193">
            <v>41292</v>
          </cell>
          <cell r="AC1193">
            <v>41285</v>
          </cell>
          <cell r="AD1193">
            <v>41285</v>
          </cell>
          <cell r="AE1193">
            <v>41285</v>
          </cell>
          <cell r="AF1193">
            <v>41285</v>
          </cell>
          <cell r="AG1193">
            <v>41285</v>
          </cell>
          <cell r="AH1193">
            <v>41297</v>
          </cell>
          <cell r="AI1193">
            <v>41285</v>
          </cell>
          <cell r="AJ1193">
            <v>41263</v>
          </cell>
          <cell r="AK1193">
            <v>41285</v>
          </cell>
          <cell r="AL1193">
            <v>41285</v>
          </cell>
          <cell r="AM1193">
            <v>41250</v>
          </cell>
          <cell r="AN1193">
            <v>41292</v>
          </cell>
          <cell r="AO1193">
            <v>41281</v>
          </cell>
          <cell r="BL1193">
            <v>41285</v>
          </cell>
          <cell r="BM1193">
            <v>41285</v>
          </cell>
          <cell r="BN1193">
            <v>41298</v>
          </cell>
          <cell r="BO1193">
            <v>41285</v>
          </cell>
          <cell r="BP1193">
            <v>41285</v>
          </cell>
          <cell r="BQ1193">
            <v>41285</v>
          </cell>
          <cell r="BR1193">
            <v>41285</v>
          </cell>
          <cell r="BS1193">
            <v>41285</v>
          </cell>
          <cell r="BT1193">
            <v>41285</v>
          </cell>
          <cell r="BU1193">
            <v>41285</v>
          </cell>
          <cell r="BV1193">
            <v>41285</v>
          </cell>
          <cell r="BW1193">
            <v>41285</v>
          </cell>
          <cell r="BX1193">
            <v>41298</v>
          </cell>
          <cell r="BY1193">
            <v>41285</v>
          </cell>
          <cell r="BZ1193">
            <v>41298</v>
          </cell>
          <cell r="CA1193">
            <v>41285</v>
          </cell>
          <cell r="CB1193">
            <v>41285</v>
          </cell>
          <cell r="CC1193">
            <v>41285</v>
          </cell>
          <cell r="CD1193">
            <v>41285</v>
          </cell>
          <cell r="CE1193">
            <v>41298</v>
          </cell>
        </row>
        <row r="1194">
          <cell r="V1194">
            <v>41284</v>
          </cell>
          <cell r="W1194">
            <v>41284</v>
          </cell>
          <cell r="X1194">
            <v>41253</v>
          </cell>
          <cell r="Y1194">
            <v>41284</v>
          </cell>
          <cell r="Z1194">
            <v>41284</v>
          </cell>
          <cell r="AA1194">
            <v>41284</v>
          </cell>
          <cell r="AB1194">
            <v>41291</v>
          </cell>
          <cell r="AC1194">
            <v>41284</v>
          </cell>
          <cell r="AD1194">
            <v>41284</v>
          </cell>
          <cell r="AE1194">
            <v>41284</v>
          </cell>
          <cell r="AF1194">
            <v>41284</v>
          </cell>
          <cell r="AG1194">
            <v>41284</v>
          </cell>
          <cell r="AH1194">
            <v>41296</v>
          </cell>
          <cell r="AI1194">
            <v>41284</v>
          </cell>
          <cell r="AJ1194">
            <v>41262</v>
          </cell>
          <cell r="AK1194">
            <v>41284</v>
          </cell>
          <cell r="AL1194">
            <v>41284</v>
          </cell>
          <cell r="AM1194">
            <v>41249</v>
          </cell>
          <cell r="AN1194">
            <v>41291</v>
          </cell>
          <cell r="AO1194">
            <v>41278</v>
          </cell>
          <cell r="BL1194">
            <v>41284</v>
          </cell>
          <cell r="BM1194">
            <v>41284</v>
          </cell>
          <cell r="BN1194">
            <v>41297</v>
          </cell>
          <cell r="BO1194">
            <v>41284</v>
          </cell>
          <cell r="BP1194">
            <v>41284</v>
          </cell>
          <cell r="BQ1194">
            <v>41284</v>
          </cell>
          <cell r="BR1194">
            <v>41284</v>
          </cell>
          <cell r="BS1194">
            <v>41284</v>
          </cell>
          <cell r="BT1194">
            <v>41284</v>
          </cell>
          <cell r="BU1194">
            <v>41284</v>
          </cell>
          <cell r="BV1194">
            <v>41284</v>
          </cell>
          <cell r="BW1194">
            <v>41284</v>
          </cell>
          <cell r="BX1194">
            <v>41297</v>
          </cell>
          <cell r="BY1194">
            <v>41284</v>
          </cell>
          <cell r="BZ1194">
            <v>41297</v>
          </cell>
          <cell r="CA1194">
            <v>41284</v>
          </cell>
          <cell r="CB1194">
            <v>41284</v>
          </cell>
          <cell r="CC1194">
            <v>41284</v>
          </cell>
          <cell r="CD1194">
            <v>41284</v>
          </cell>
          <cell r="CE1194">
            <v>41297</v>
          </cell>
        </row>
        <row r="1195">
          <cell r="V1195">
            <v>41283</v>
          </cell>
          <cell r="W1195">
            <v>41283</v>
          </cell>
          <cell r="X1195">
            <v>41250</v>
          </cell>
          <cell r="Y1195">
            <v>41283</v>
          </cell>
          <cell r="Z1195">
            <v>41283</v>
          </cell>
          <cell r="AA1195">
            <v>41283</v>
          </cell>
          <cell r="AB1195">
            <v>41290</v>
          </cell>
          <cell r="AC1195">
            <v>41283</v>
          </cell>
          <cell r="AD1195">
            <v>41283</v>
          </cell>
          <cell r="AE1195">
            <v>41283</v>
          </cell>
          <cell r="AF1195">
            <v>41283</v>
          </cell>
          <cell r="AG1195">
            <v>41283</v>
          </cell>
          <cell r="AH1195">
            <v>41295</v>
          </cell>
          <cell r="AI1195">
            <v>41283</v>
          </cell>
          <cell r="AJ1195">
            <v>41261</v>
          </cell>
          <cell r="AK1195">
            <v>41283</v>
          </cell>
          <cell r="AL1195">
            <v>41283</v>
          </cell>
          <cell r="AM1195">
            <v>41248</v>
          </cell>
          <cell r="AN1195">
            <v>41290</v>
          </cell>
          <cell r="AO1195">
            <v>41277</v>
          </cell>
          <cell r="BL1195">
            <v>41283</v>
          </cell>
          <cell r="BM1195">
            <v>41283</v>
          </cell>
          <cell r="BN1195">
            <v>41296</v>
          </cell>
          <cell r="BO1195">
            <v>41283</v>
          </cell>
          <cell r="BP1195">
            <v>41283</v>
          </cell>
          <cell r="BQ1195">
            <v>41283</v>
          </cell>
          <cell r="BR1195">
            <v>41283</v>
          </cell>
          <cell r="BS1195">
            <v>41283</v>
          </cell>
          <cell r="BT1195">
            <v>41283</v>
          </cell>
          <cell r="BU1195">
            <v>41283</v>
          </cell>
          <cell r="BV1195">
            <v>41283</v>
          </cell>
          <cell r="BW1195">
            <v>41283</v>
          </cell>
          <cell r="BX1195">
            <v>41296</v>
          </cell>
          <cell r="BY1195">
            <v>41283</v>
          </cell>
          <cell r="BZ1195">
            <v>41296</v>
          </cell>
          <cell r="CA1195">
            <v>41283</v>
          </cell>
          <cell r="CB1195">
            <v>41283</v>
          </cell>
          <cell r="CC1195">
            <v>41283</v>
          </cell>
          <cell r="CD1195">
            <v>41283</v>
          </cell>
          <cell r="CE1195">
            <v>41296</v>
          </cell>
        </row>
        <row r="1196">
          <cell r="V1196">
            <v>41282</v>
          </cell>
          <cell r="W1196">
            <v>41282</v>
          </cell>
          <cell r="X1196">
            <v>41249</v>
          </cell>
          <cell r="Y1196">
            <v>41282</v>
          </cell>
          <cell r="Z1196">
            <v>41282</v>
          </cell>
          <cell r="AA1196">
            <v>41282</v>
          </cell>
          <cell r="AB1196">
            <v>41289</v>
          </cell>
          <cell r="AC1196">
            <v>41282</v>
          </cell>
          <cell r="AD1196">
            <v>41282</v>
          </cell>
          <cell r="AE1196">
            <v>41282</v>
          </cell>
          <cell r="AF1196">
            <v>41282</v>
          </cell>
          <cell r="AG1196">
            <v>41282</v>
          </cell>
          <cell r="AH1196">
            <v>41292</v>
          </cell>
          <cell r="AI1196">
            <v>41282</v>
          </cell>
          <cell r="AJ1196">
            <v>41260</v>
          </cell>
          <cell r="AK1196">
            <v>41282</v>
          </cell>
          <cell r="AL1196">
            <v>41282</v>
          </cell>
          <cell r="AM1196">
            <v>41247</v>
          </cell>
          <cell r="AN1196">
            <v>41289</v>
          </cell>
          <cell r="AO1196">
            <v>41271</v>
          </cell>
          <cell r="BL1196">
            <v>41282</v>
          </cell>
          <cell r="BM1196">
            <v>41282</v>
          </cell>
          <cell r="BN1196">
            <v>41295</v>
          </cell>
          <cell r="BO1196">
            <v>41282</v>
          </cell>
          <cell r="BP1196">
            <v>41282</v>
          </cell>
          <cell r="BQ1196">
            <v>41282</v>
          </cell>
          <cell r="BR1196">
            <v>41282</v>
          </cell>
          <cell r="BS1196">
            <v>41282</v>
          </cell>
          <cell r="BT1196">
            <v>41282</v>
          </cell>
          <cell r="BU1196">
            <v>41282</v>
          </cell>
          <cell r="BV1196">
            <v>41282</v>
          </cell>
          <cell r="BW1196">
            <v>41282</v>
          </cell>
          <cell r="BX1196">
            <v>41295</v>
          </cell>
          <cell r="BY1196">
            <v>41282</v>
          </cell>
          <cell r="BZ1196">
            <v>41295</v>
          </cell>
          <cell r="CA1196">
            <v>41282</v>
          </cell>
          <cell r="CB1196">
            <v>41282</v>
          </cell>
          <cell r="CC1196">
            <v>41282</v>
          </cell>
          <cell r="CD1196">
            <v>41282</v>
          </cell>
          <cell r="CE1196">
            <v>41295</v>
          </cell>
        </row>
        <row r="1197">
          <cell r="V1197">
            <v>41281</v>
          </cell>
          <cell r="W1197">
            <v>41281</v>
          </cell>
          <cell r="X1197">
            <v>41248</v>
          </cell>
          <cell r="Y1197">
            <v>41281</v>
          </cell>
          <cell r="Z1197">
            <v>41281</v>
          </cell>
          <cell r="AA1197">
            <v>41281</v>
          </cell>
          <cell r="AB1197">
            <v>41288</v>
          </cell>
          <cell r="AC1197">
            <v>41281</v>
          </cell>
          <cell r="AD1197">
            <v>41281</v>
          </cell>
          <cell r="AE1197">
            <v>41281</v>
          </cell>
          <cell r="AF1197">
            <v>41281</v>
          </cell>
          <cell r="AG1197">
            <v>41281</v>
          </cell>
          <cell r="AH1197">
            <v>41291</v>
          </cell>
          <cell r="AI1197">
            <v>41281</v>
          </cell>
          <cell r="AJ1197">
            <v>41257</v>
          </cell>
          <cell r="AK1197">
            <v>41281</v>
          </cell>
          <cell r="AL1197">
            <v>41281</v>
          </cell>
          <cell r="AM1197">
            <v>41246</v>
          </cell>
          <cell r="AN1197">
            <v>41288</v>
          </cell>
          <cell r="AO1197">
            <v>41270</v>
          </cell>
          <cell r="BL1197">
            <v>41281</v>
          </cell>
          <cell r="BM1197">
            <v>41281</v>
          </cell>
          <cell r="BN1197">
            <v>41292</v>
          </cell>
          <cell r="BO1197">
            <v>41281</v>
          </cell>
          <cell r="BP1197">
            <v>41281</v>
          </cell>
          <cell r="BQ1197">
            <v>41281</v>
          </cell>
          <cell r="BR1197">
            <v>41281</v>
          </cell>
          <cell r="BS1197">
            <v>41281</v>
          </cell>
          <cell r="BT1197">
            <v>41281</v>
          </cell>
          <cell r="BU1197">
            <v>41281</v>
          </cell>
          <cell r="BV1197">
            <v>41281</v>
          </cell>
          <cell r="BW1197">
            <v>41281</v>
          </cell>
          <cell r="BX1197">
            <v>41292</v>
          </cell>
          <cell r="BY1197">
            <v>41281</v>
          </cell>
          <cell r="BZ1197">
            <v>41292</v>
          </cell>
          <cell r="CA1197">
            <v>41281</v>
          </cell>
          <cell r="CB1197">
            <v>41281</v>
          </cell>
          <cell r="CC1197">
            <v>41281</v>
          </cell>
          <cell r="CD1197">
            <v>41281</v>
          </cell>
          <cell r="CE1197">
            <v>41292</v>
          </cell>
        </row>
        <row r="1198">
          <cell r="V1198">
            <v>41278</v>
          </cell>
          <cell r="W1198">
            <v>41278</v>
          </cell>
          <cell r="X1198">
            <v>41247</v>
          </cell>
          <cell r="Y1198">
            <v>41278</v>
          </cell>
          <cell r="Z1198">
            <v>41278</v>
          </cell>
          <cell r="AA1198">
            <v>41278</v>
          </cell>
          <cell r="AB1198">
            <v>41285</v>
          </cell>
          <cell r="AC1198">
            <v>41278</v>
          </cell>
          <cell r="AD1198">
            <v>41278</v>
          </cell>
          <cell r="AE1198">
            <v>41278</v>
          </cell>
          <cell r="AF1198">
            <v>41278</v>
          </cell>
          <cell r="AG1198">
            <v>41278</v>
          </cell>
          <cell r="AH1198">
            <v>41290</v>
          </cell>
          <cell r="AI1198">
            <v>41278</v>
          </cell>
          <cell r="AJ1198">
            <v>41256</v>
          </cell>
          <cell r="AK1198">
            <v>41278</v>
          </cell>
          <cell r="AL1198">
            <v>41278</v>
          </cell>
          <cell r="AM1198">
            <v>41243</v>
          </cell>
          <cell r="AN1198">
            <v>41285</v>
          </cell>
          <cell r="AO1198">
            <v>41264</v>
          </cell>
          <cell r="BL1198">
            <v>41278</v>
          </cell>
          <cell r="BM1198">
            <v>41278</v>
          </cell>
          <cell r="BN1198">
            <v>41291</v>
          </cell>
          <cell r="BO1198">
            <v>41278</v>
          </cell>
          <cell r="BP1198">
            <v>41278</v>
          </cell>
          <cell r="BQ1198">
            <v>41278</v>
          </cell>
          <cell r="BR1198">
            <v>41278</v>
          </cell>
          <cell r="BS1198">
            <v>41278</v>
          </cell>
          <cell r="BT1198">
            <v>41278</v>
          </cell>
          <cell r="BU1198">
            <v>41278</v>
          </cell>
          <cell r="BV1198">
            <v>41278</v>
          </cell>
          <cell r="BW1198">
            <v>41278</v>
          </cell>
          <cell r="BX1198">
            <v>41291</v>
          </cell>
          <cell r="BY1198">
            <v>41278</v>
          </cell>
          <cell r="BZ1198">
            <v>41291</v>
          </cell>
          <cell r="CA1198">
            <v>41278</v>
          </cell>
          <cell r="CB1198">
            <v>41278</v>
          </cell>
          <cell r="CC1198">
            <v>41278</v>
          </cell>
          <cell r="CD1198">
            <v>41278</v>
          </cell>
          <cell r="CE1198">
            <v>41291</v>
          </cell>
        </row>
        <row r="1199">
          <cell r="V1199">
            <v>41277</v>
          </cell>
          <cell r="W1199">
            <v>41277</v>
          </cell>
          <cell r="X1199">
            <v>41246</v>
          </cell>
          <cell r="Y1199">
            <v>41277</v>
          </cell>
          <cell r="Z1199">
            <v>41277</v>
          </cell>
          <cell r="AA1199">
            <v>41277</v>
          </cell>
          <cell r="AB1199">
            <v>41284</v>
          </cell>
          <cell r="AC1199">
            <v>41277</v>
          </cell>
          <cell r="AD1199">
            <v>41277</v>
          </cell>
          <cell r="AE1199">
            <v>41277</v>
          </cell>
          <cell r="AF1199">
            <v>41277</v>
          </cell>
          <cell r="AG1199">
            <v>41277</v>
          </cell>
          <cell r="AH1199">
            <v>41289</v>
          </cell>
          <cell r="AI1199">
            <v>41277</v>
          </cell>
          <cell r="AJ1199">
            <v>41255</v>
          </cell>
          <cell r="AK1199">
            <v>41277</v>
          </cell>
          <cell r="AL1199">
            <v>41277</v>
          </cell>
          <cell r="AM1199">
            <v>41242</v>
          </cell>
          <cell r="AN1199">
            <v>41284</v>
          </cell>
          <cell r="AO1199">
            <v>41263</v>
          </cell>
          <cell r="BL1199">
            <v>41277</v>
          </cell>
          <cell r="BM1199">
            <v>41277</v>
          </cell>
          <cell r="BN1199">
            <v>41290</v>
          </cell>
          <cell r="BO1199">
            <v>41277</v>
          </cell>
          <cell r="BP1199">
            <v>41277</v>
          </cell>
          <cell r="BQ1199">
            <v>41277</v>
          </cell>
          <cell r="BR1199">
            <v>41277</v>
          </cell>
          <cell r="BS1199">
            <v>41277</v>
          </cell>
          <cell r="BT1199">
            <v>41277</v>
          </cell>
          <cell r="BU1199">
            <v>41277</v>
          </cell>
          <cell r="BV1199">
            <v>41277</v>
          </cell>
          <cell r="BW1199">
            <v>41277</v>
          </cell>
          <cell r="BX1199">
            <v>41290</v>
          </cell>
          <cell r="BY1199">
            <v>41277</v>
          </cell>
          <cell r="BZ1199">
            <v>41290</v>
          </cell>
          <cell r="CA1199">
            <v>41277</v>
          </cell>
          <cell r="CB1199">
            <v>41277</v>
          </cell>
          <cell r="CC1199">
            <v>41277</v>
          </cell>
          <cell r="CD1199">
            <v>41277</v>
          </cell>
          <cell r="CE1199">
            <v>41290</v>
          </cell>
        </row>
        <row r="1200">
          <cell r="V1200">
            <v>41276</v>
          </cell>
          <cell r="W1200">
            <v>41276</v>
          </cell>
          <cell r="X1200">
            <v>41243</v>
          </cell>
          <cell r="Y1200">
            <v>41276</v>
          </cell>
          <cell r="Z1200">
            <v>41276</v>
          </cell>
          <cell r="AA1200">
            <v>41276</v>
          </cell>
          <cell r="AB1200">
            <v>41283</v>
          </cell>
          <cell r="AC1200">
            <v>41276</v>
          </cell>
          <cell r="AD1200">
            <v>41276</v>
          </cell>
          <cell r="AE1200">
            <v>41276</v>
          </cell>
          <cell r="AF1200">
            <v>41276</v>
          </cell>
          <cell r="AG1200">
            <v>41276</v>
          </cell>
          <cell r="AH1200">
            <v>41288</v>
          </cell>
          <cell r="AI1200">
            <v>41276</v>
          </cell>
          <cell r="AJ1200">
            <v>41254</v>
          </cell>
          <cell r="AK1200">
            <v>41276</v>
          </cell>
          <cell r="AL1200">
            <v>41276</v>
          </cell>
          <cell r="AM1200">
            <v>41240</v>
          </cell>
          <cell r="AN1200">
            <v>41283</v>
          </cell>
          <cell r="AO1200">
            <v>41262</v>
          </cell>
          <cell r="BL1200">
            <v>41276</v>
          </cell>
          <cell r="BM1200">
            <v>41276</v>
          </cell>
          <cell r="BN1200">
            <v>41289</v>
          </cell>
          <cell r="BO1200">
            <v>41276</v>
          </cell>
          <cell r="BP1200">
            <v>41276</v>
          </cell>
          <cell r="BQ1200">
            <v>41276</v>
          </cell>
          <cell r="BR1200">
            <v>41276</v>
          </cell>
          <cell r="BS1200">
            <v>41276</v>
          </cell>
          <cell r="BT1200">
            <v>41276</v>
          </cell>
          <cell r="BU1200">
            <v>41276</v>
          </cell>
          <cell r="BV1200">
            <v>41276</v>
          </cell>
          <cell r="BW1200">
            <v>41276</v>
          </cell>
          <cell r="BX1200">
            <v>41289</v>
          </cell>
          <cell r="BY1200">
            <v>41276</v>
          </cell>
          <cell r="BZ1200">
            <v>41289</v>
          </cell>
          <cell r="CA1200">
            <v>41276</v>
          </cell>
          <cell r="CB1200">
            <v>41276</v>
          </cell>
          <cell r="CC1200">
            <v>41276</v>
          </cell>
          <cell r="CD1200">
            <v>41276</v>
          </cell>
          <cell r="CE1200">
            <v>41289</v>
          </cell>
        </row>
        <row r="1201">
          <cell r="V1201">
            <v>41274</v>
          </cell>
          <cell r="W1201">
            <v>41274</v>
          </cell>
          <cell r="X1201">
            <v>41242</v>
          </cell>
          <cell r="Y1201">
            <v>41274</v>
          </cell>
          <cell r="Z1201">
            <v>41274</v>
          </cell>
          <cell r="AA1201">
            <v>41274</v>
          </cell>
          <cell r="AB1201">
            <v>41282</v>
          </cell>
          <cell r="AC1201">
            <v>41274</v>
          </cell>
          <cell r="AD1201">
            <v>41274</v>
          </cell>
          <cell r="AE1201">
            <v>41274</v>
          </cell>
          <cell r="AF1201">
            <v>41274</v>
          </cell>
          <cell r="AG1201">
            <v>41274</v>
          </cell>
          <cell r="AH1201">
            <v>41285</v>
          </cell>
          <cell r="AI1201">
            <v>41274</v>
          </cell>
          <cell r="AJ1201">
            <v>41253</v>
          </cell>
          <cell r="AK1201">
            <v>41274</v>
          </cell>
          <cell r="AL1201">
            <v>41274</v>
          </cell>
          <cell r="AM1201">
            <v>41239</v>
          </cell>
          <cell r="AN1201">
            <v>41282</v>
          </cell>
          <cell r="AO1201">
            <v>41261</v>
          </cell>
          <cell r="BL1201">
            <v>41274</v>
          </cell>
          <cell r="BM1201">
            <v>41274</v>
          </cell>
          <cell r="BN1201">
            <v>41288</v>
          </cell>
          <cell r="BO1201">
            <v>41274</v>
          </cell>
          <cell r="BP1201">
            <v>41274</v>
          </cell>
          <cell r="BQ1201">
            <v>41274</v>
          </cell>
          <cell r="BR1201">
            <v>41274</v>
          </cell>
          <cell r="BS1201">
            <v>41274</v>
          </cell>
          <cell r="BT1201">
            <v>41274</v>
          </cell>
          <cell r="BU1201">
            <v>41274</v>
          </cell>
          <cell r="BV1201">
            <v>41274</v>
          </cell>
          <cell r="BW1201">
            <v>41274</v>
          </cell>
          <cell r="BX1201">
            <v>41288</v>
          </cell>
          <cell r="BY1201">
            <v>41274</v>
          </cell>
          <cell r="BZ1201">
            <v>41288</v>
          </cell>
          <cell r="CA1201">
            <v>41274</v>
          </cell>
          <cell r="CB1201">
            <v>41274</v>
          </cell>
          <cell r="CC1201">
            <v>41274</v>
          </cell>
          <cell r="CD1201">
            <v>41274</v>
          </cell>
          <cell r="CE1201">
            <v>41288</v>
          </cell>
        </row>
        <row r="1202">
          <cell r="V1202">
            <v>41271</v>
          </cell>
          <cell r="W1202">
            <v>41271</v>
          </cell>
          <cell r="X1202">
            <v>41241</v>
          </cell>
          <cell r="Y1202">
            <v>41271</v>
          </cell>
          <cell r="Z1202">
            <v>41271</v>
          </cell>
          <cell r="AA1202">
            <v>41271</v>
          </cell>
          <cell r="AB1202">
            <v>41281</v>
          </cell>
          <cell r="AC1202">
            <v>41271</v>
          </cell>
          <cell r="AD1202">
            <v>41271</v>
          </cell>
          <cell r="AE1202">
            <v>41271</v>
          </cell>
          <cell r="AF1202">
            <v>41271</v>
          </cell>
          <cell r="AG1202">
            <v>41271</v>
          </cell>
          <cell r="AH1202">
            <v>41284</v>
          </cell>
          <cell r="AI1202">
            <v>41271</v>
          </cell>
          <cell r="AJ1202">
            <v>41250</v>
          </cell>
          <cell r="AK1202">
            <v>41271</v>
          </cell>
          <cell r="AL1202">
            <v>41271</v>
          </cell>
          <cell r="AM1202">
            <v>41236</v>
          </cell>
          <cell r="AN1202">
            <v>41281</v>
          </cell>
          <cell r="AO1202">
            <v>41260</v>
          </cell>
          <cell r="BL1202">
            <v>41271</v>
          </cell>
          <cell r="BM1202">
            <v>41271</v>
          </cell>
          <cell r="BN1202">
            <v>41285</v>
          </cell>
          <cell r="BO1202">
            <v>41271</v>
          </cell>
          <cell r="BP1202">
            <v>41271</v>
          </cell>
          <cell r="BQ1202">
            <v>41271</v>
          </cell>
          <cell r="BR1202">
            <v>41271</v>
          </cell>
          <cell r="BS1202">
            <v>41271</v>
          </cell>
          <cell r="BT1202">
            <v>41271</v>
          </cell>
          <cell r="BU1202">
            <v>41271</v>
          </cell>
          <cell r="BV1202">
            <v>41271</v>
          </cell>
          <cell r="BW1202">
            <v>41271</v>
          </cell>
          <cell r="BX1202">
            <v>41285</v>
          </cell>
          <cell r="BY1202">
            <v>41271</v>
          </cell>
          <cell r="BZ1202">
            <v>41285</v>
          </cell>
          <cell r="CA1202">
            <v>41271</v>
          </cell>
          <cell r="CB1202">
            <v>41271</v>
          </cell>
          <cell r="CC1202">
            <v>41271</v>
          </cell>
          <cell r="CD1202">
            <v>41271</v>
          </cell>
          <cell r="CE1202">
            <v>41285</v>
          </cell>
        </row>
        <row r="1203">
          <cell r="V1203">
            <v>41270</v>
          </cell>
          <cell r="W1203">
            <v>41270</v>
          </cell>
          <cell r="X1203">
            <v>41240</v>
          </cell>
          <cell r="Y1203">
            <v>41270</v>
          </cell>
          <cell r="Z1203">
            <v>41270</v>
          </cell>
          <cell r="AA1203">
            <v>41270</v>
          </cell>
          <cell r="AB1203">
            <v>41278</v>
          </cell>
          <cell r="AC1203">
            <v>41270</v>
          </cell>
          <cell r="AD1203">
            <v>41270</v>
          </cell>
          <cell r="AE1203">
            <v>41270</v>
          </cell>
          <cell r="AF1203">
            <v>41270</v>
          </cell>
          <cell r="AG1203">
            <v>41270</v>
          </cell>
          <cell r="AH1203">
            <v>41283</v>
          </cell>
          <cell r="AI1203">
            <v>41270</v>
          </cell>
          <cell r="AJ1203">
            <v>41249</v>
          </cell>
          <cell r="AK1203">
            <v>41270</v>
          </cell>
          <cell r="AL1203">
            <v>41270</v>
          </cell>
          <cell r="AM1203">
            <v>41235</v>
          </cell>
          <cell r="AN1203">
            <v>41278</v>
          </cell>
          <cell r="AO1203">
            <v>41257</v>
          </cell>
          <cell r="BL1203">
            <v>41270</v>
          </cell>
          <cell r="BM1203">
            <v>41270</v>
          </cell>
          <cell r="BN1203">
            <v>41284</v>
          </cell>
          <cell r="BO1203">
            <v>41270</v>
          </cell>
          <cell r="BP1203">
            <v>41270</v>
          </cell>
          <cell r="BQ1203">
            <v>41270</v>
          </cell>
          <cell r="BR1203">
            <v>41270</v>
          </cell>
          <cell r="BS1203">
            <v>41270</v>
          </cell>
          <cell r="BT1203">
            <v>41270</v>
          </cell>
          <cell r="BU1203">
            <v>41270</v>
          </cell>
          <cell r="BV1203">
            <v>41270</v>
          </cell>
          <cell r="BW1203">
            <v>41270</v>
          </cell>
          <cell r="BX1203">
            <v>41284</v>
          </cell>
          <cell r="BY1203">
            <v>41270</v>
          </cell>
          <cell r="BZ1203">
            <v>41284</v>
          </cell>
          <cell r="CA1203">
            <v>41270</v>
          </cell>
          <cell r="CB1203">
            <v>41270</v>
          </cell>
          <cell r="CC1203">
            <v>41270</v>
          </cell>
          <cell r="CD1203">
            <v>41270</v>
          </cell>
          <cell r="CE1203">
            <v>41284</v>
          </cell>
        </row>
        <row r="1204">
          <cell r="V1204">
            <v>41269</v>
          </cell>
          <cell r="W1204">
            <v>41269</v>
          </cell>
          <cell r="X1204">
            <v>41239</v>
          </cell>
          <cell r="Y1204">
            <v>41269</v>
          </cell>
          <cell r="Z1204">
            <v>41269</v>
          </cell>
          <cell r="AA1204">
            <v>41269</v>
          </cell>
          <cell r="AB1204">
            <v>41277</v>
          </cell>
          <cell r="AC1204">
            <v>41269</v>
          </cell>
          <cell r="AD1204">
            <v>41269</v>
          </cell>
          <cell r="AE1204">
            <v>41269</v>
          </cell>
          <cell r="AF1204">
            <v>41269</v>
          </cell>
          <cell r="AG1204">
            <v>41269</v>
          </cell>
          <cell r="AH1204">
            <v>41282</v>
          </cell>
          <cell r="AI1204">
            <v>41269</v>
          </cell>
          <cell r="AJ1204">
            <v>41248</v>
          </cell>
          <cell r="AK1204">
            <v>41269</v>
          </cell>
          <cell r="AL1204">
            <v>41269</v>
          </cell>
          <cell r="AM1204">
            <v>41234</v>
          </cell>
          <cell r="AN1204">
            <v>41277</v>
          </cell>
          <cell r="AO1204">
            <v>41256</v>
          </cell>
          <cell r="BL1204">
            <v>41269</v>
          </cell>
          <cell r="BM1204">
            <v>41269</v>
          </cell>
          <cell r="BN1204">
            <v>41283</v>
          </cell>
          <cell r="BO1204">
            <v>41269</v>
          </cell>
          <cell r="BP1204">
            <v>41269</v>
          </cell>
          <cell r="BQ1204">
            <v>41269</v>
          </cell>
          <cell r="BR1204">
            <v>41267</v>
          </cell>
          <cell r="BS1204">
            <v>41269</v>
          </cell>
          <cell r="BT1204">
            <v>41269</v>
          </cell>
          <cell r="BU1204">
            <v>41269</v>
          </cell>
          <cell r="BV1204">
            <v>41269</v>
          </cell>
          <cell r="BW1204">
            <v>41269</v>
          </cell>
          <cell r="BX1204">
            <v>41283</v>
          </cell>
          <cell r="BY1204">
            <v>41269</v>
          </cell>
          <cell r="BZ1204">
            <v>41283</v>
          </cell>
          <cell r="CA1204">
            <v>41269</v>
          </cell>
          <cell r="CB1204">
            <v>41269</v>
          </cell>
          <cell r="CC1204">
            <v>41269</v>
          </cell>
          <cell r="CD1204">
            <v>41267</v>
          </cell>
          <cell r="CE1204">
            <v>41283</v>
          </cell>
        </row>
        <row r="1205">
          <cell r="V1205">
            <v>41267</v>
          </cell>
          <cell r="W1205">
            <v>41267</v>
          </cell>
          <cell r="X1205">
            <v>41236</v>
          </cell>
          <cell r="Y1205">
            <v>41267</v>
          </cell>
          <cell r="Z1205">
            <v>41267</v>
          </cell>
          <cell r="AA1205">
            <v>41267</v>
          </cell>
          <cell r="AB1205">
            <v>41276</v>
          </cell>
          <cell r="AC1205">
            <v>41267</v>
          </cell>
          <cell r="AD1205">
            <v>41267</v>
          </cell>
          <cell r="AE1205">
            <v>41267</v>
          </cell>
          <cell r="AF1205">
            <v>41267</v>
          </cell>
          <cell r="AG1205">
            <v>41267</v>
          </cell>
          <cell r="AH1205">
            <v>41281</v>
          </cell>
          <cell r="AI1205">
            <v>41267</v>
          </cell>
          <cell r="AJ1205">
            <v>41247</v>
          </cell>
          <cell r="AK1205">
            <v>41267</v>
          </cell>
          <cell r="AL1205">
            <v>41267</v>
          </cell>
          <cell r="AM1205">
            <v>41233</v>
          </cell>
          <cell r="AN1205">
            <v>41276</v>
          </cell>
          <cell r="AO1205">
            <v>41255</v>
          </cell>
          <cell r="BL1205">
            <v>41267</v>
          </cell>
          <cell r="BM1205">
            <v>41267</v>
          </cell>
          <cell r="BN1205">
            <v>41282</v>
          </cell>
          <cell r="BO1205">
            <v>41267</v>
          </cell>
          <cell r="BP1205">
            <v>41267</v>
          </cell>
          <cell r="BQ1205">
            <v>41267</v>
          </cell>
          <cell r="BR1205">
            <v>41264</v>
          </cell>
          <cell r="BS1205">
            <v>41267</v>
          </cell>
          <cell r="BT1205">
            <v>41267</v>
          </cell>
          <cell r="BU1205">
            <v>41267</v>
          </cell>
          <cell r="BV1205">
            <v>41267</v>
          </cell>
          <cell r="BW1205">
            <v>41267</v>
          </cell>
          <cell r="BX1205">
            <v>41282</v>
          </cell>
          <cell r="BY1205">
            <v>41267</v>
          </cell>
          <cell r="BZ1205">
            <v>41282</v>
          </cell>
          <cell r="CA1205">
            <v>41267</v>
          </cell>
          <cell r="CB1205">
            <v>41267</v>
          </cell>
          <cell r="CC1205">
            <v>41267</v>
          </cell>
          <cell r="CD1205">
            <v>41264</v>
          </cell>
          <cell r="CE1205">
            <v>41282</v>
          </cell>
        </row>
        <row r="1206">
          <cell r="V1206">
            <v>41264</v>
          </cell>
          <cell r="W1206">
            <v>41264</v>
          </cell>
          <cell r="X1206">
            <v>41234</v>
          </cell>
          <cell r="Y1206">
            <v>41264</v>
          </cell>
          <cell r="Z1206">
            <v>41264</v>
          </cell>
          <cell r="AA1206">
            <v>41264</v>
          </cell>
          <cell r="AB1206">
            <v>41274</v>
          </cell>
          <cell r="AC1206">
            <v>41264</v>
          </cell>
          <cell r="AD1206">
            <v>41264</v>
          </cell>
          <cell r="AE1206">
            <v>41264</v>
          </cell>
          <cell r="AF1206">
            <v>41264</v>
          </cell>
          <cell r="AG1206">
            <v>41264</v>
          </cell>
          <cell r="AH1206">
            <v>41278</v>
          </cell>
          <cell r="AI1206">
            <v>41264</v>
          </cell>
          <cell r="AJ1206">
            <v>41246</v>
          </cell>
          <cell r="AK1206">
            <v>41264</v>
          </cell>
          <cell r="AL1206">
            <v>41264</v>
          </cell>
          <cell r="AM1206">
            <v>41232</v>
          </cell>
          <cell r="AN1206">
            <v>41274</v>
          </cell>
          <cell r="AO1206">
            <v>41254</v>
          </cell>
          <cell r="BL1206">
            <v>41264</v>
          </cell>
          <cell r="BM1206">
            <v>41264</v>
          </cell>
          <cell r="BN1206">
            <v>41281</v>
          </cell>
          <cell r="BO1206">
            <v>41264</v>
          </cell>
          <cell r="BP1206">
            <v>41264</v>
          </cell>
          <cell r="BQ1206">
            <v>41264</v>
          </cell>
          <cell r="BR1206">
            <v>41263</v>
          </cell>
          <cell r="BS1206">
            <v>41264</v>
          </cell>
          <cell r="BT1206">
            <v>41264</v>
          </cell>
          <cell r="BU1206">
            <v>41264</v>
          </cell>
          <cell r="BV1206">
            <v>41264</v>
          </cell>
          <cell r="BW1206">
            <v>41264</v>
          </cell>
          <cell r="BX1206">
            <v>41281</v>
          </cell>
          <cell r="BY1206">
            <v>41264</v>
          </cell>
          <cell r="BZ1206">
            <v>41281</v>
          </cell>
          <cell r="CA1206">
            <v>41264</v>
          </cell>
          <cell r="CB1206">
            <v>41264</v>
          </cell>
          <cell r="CC1206">
            <v>41264</v>
          </cell>
          <cell r="CD1206">
            <v>41263</v>
          </cell>
          <cell r="CE1206">
            <v>41281</v>
          </cell>
        </row>
        <row r="1207">
          <cell r="V1207">
            <v>41263</v>
          </cell>
          <cell r="W1207">
            <v>41263</v>
          </cell>
          <cell r="X1207">
            <v>41233</v>
          </cell>
          <cell r="Y1207">
            <v>41263</v>
          </cell>
          <cell r="Z1207">
            <v>41263</v>
          </cell>
          <cell r="AA1207">
            <v>41263</v>
          </cell>
          <cell r="AB1207">
            <v>41271</v>
          </cell>
          <cell r="AC1207">
            <v>41263</v>
          </cell>
          <cell r="AD1207">
            <v>41263</v>
          </cell>
          <cell r="AE1207">
            <v>41263</v>
          </cell>
          <cell r="AF1207">
            <v>41263</v>
          </cell>
          <cell r="AG1207">
            <v>41263</v>
          </cell>
          <cell r="AH1207">
            <v>41277</v>
          </cell>
          <cell r="AI1207">
            <v>41263</v>
          </cell>
          <cell r="AJ1207">
            <v>41243</v>
          </cell>
          <cell r="AK1207">
            <v>41263</v>
          </cell>
          <cell r="AL1207">
            <v>41263</v>
          </cell>
          <cell r="AM1207">
            <v>41229</v>
          </cell>
          <cell r="AN1207">
            <v>41271</v>
          </cell>
          <cell r="AO1207">
            <v>41253</v>
          </cell>
          <cell r="BL1207">
            <v>41263</v>
          </cell>
          <cell r="BM1207">
            <v>41263</v>
          </cell>
          <cell r="BN1207">
            <v>41278</v>
          </cell>
          <cell r="BO1207">
            <v>41263</v>
          </cell>
          <cell r="BP1207">
            <v>41263</v>
          </cell>
          <cell r="BQ1207">
            <v>41263</v>
          </cell>
          <cell r="BR1207">
            <v>41262</v>
          </cell>
          <cell r="BS1207">
            <v>41263</v>
          </cell>
          <cell r="BT1207">
            <v>41263</v>
          </cell>
          <cell r="BU1207">
            <v>41263</v>
          </cell>
          <cell r="BV1207">
            <v>41263</v>
          </cell>
          <cell r="BW1207">
            <v>41263</v>
          </cell>
          <cell r="BX1207">
            <v>41278</v>
          </cell>
          <cell r="BY1207">
            <v>41263</v>
          </cell>
          <cell r="BZ1207">
            <v>41278</v>
          </cell>
          <cell r="CA1207">
            <v>41263</v>
          </cell>
          <cell r="CB1207">
            <v>41263</v>
          </cell>
          <cell r="CC1207">
            <v>41263</v>
          </cell>
          <cell r="CD1207">
            <v>41262</v>
          </cell>
          <cell r="CE1207">
            <v>41278</v>
          </cell>
        </row>
        <row r="1208">
          <cell r="V1208">
            <v>41262</v>
          </cell>
          <cell r="W1208">
            <v>41262</v>
          </cell>
          <cell r="X1208">
            <v>41232</v>
          </cell>
          <cell r="Y1208">
            <v>41262</v>
          </cell>
          <cell r="Z1208">
            <v>41262</v>
          </cell>
          <cell r="AA1208">
            <v>41262</v>
          </cell>
          <cell r="AB1208">
            <v>41270</v>
          </cell>
          <cell r="AC1208">
            <v>41262</v>
          </cell>
          <cell r="AD1208">
            <v>41262</v>
          </cell>
          <cell r="AE1208">
            <v>41262</v>
          </cell>
          <cell r="AF1208">
            <v>41262</v>
          </cell>
          <cell r="AG1208">
            <v>41262</v>
          </cell>
          <cell r="AH1208">
            <v>41276</v>
          </cell>
          <cell r="AI1208">
            <v>41262</v>
          </cell>
          <cell r="AJ1208">
            <v>41242</v>
          </cell>
          <cell r="AK1208">
            <v>41262</v>
          </cell>
          <cell r="AL1208">
            <v>41262</v>
          </cell>
          <cell r="AM1208">
            <v>41228</v>
          </cell>
          <cell r="AN1208">
            <v>41270</v>
          </cell>
          <cell r="AO1208">
            <v>41250</v>
          </cell>
          <cell r="BL1208">
            <v>41262</v>
          </cell>
          <cell r="BM1208">
            <v>41262</v>
          </cell>
          <cell r="BN1208">
            <v>41277</v>
          </cell>
          <cell r="BO1208">
            <v>41262</v>
          </cell>
          <cell r="BP1208">
            <v>41262</v>
          </cell>
          <cell r="BQ1208">
            <v>41262</v>
          </cell>
          <cell r="BR1208">
            <v>41261</v>
          </cell>
          <cell r="BS1208">
            <v>41262</v>
          </cell>
          <cell r="BT1208">
            <v>41262</v>
          </cell>
          <cell r="BU1208">
            <v>41262</v>
          </cell>
          <cell r="BV1208">
            <v>41262</v>
          </cell>
          <cell r="BW1208">
            <v>41262</v>
          </cell>
          <cell r="BX1208">
            <v>41277</v>
          </cell>
          <cell r="BY1208">
            <v>41262</v>
          </cell>
          <cell r="BZ1208">
            <v>41277</v>
          </cell>
          <cell r="CA1208">
            <v>41262</v>
          </cell>
          <cell r="CB1208">
            <v>41262</v>
          </cell>
          <cell r="CC1208">
            <v>41262</v>
          </cell>
          <cell r="CD1208">
            <v>41261</v>
          </cell>
          <cell r="CE1208">
            <v>41277</v>
          </cell>
        </row>
        <row r="1209">
          <cell r="V1209">
            <v>41261</v>
          </cell>
          <cell r="W1209">
            <v>41261</v>
          </cell>
          <cell r="X1209">
            <v>41229</v>
          </cell>
          <cell r="Y1209">
            <v>41261</v>
          </cell>
          <cell r="Z1209">
            <v>41261</v>
          </cell>
          <cell r="AA1209">
            <v>41261</v>
          </cell>
          <cell r="AB1209">
            <v>41267</v>
          </cell>
          <cell r="AC1209">
            <v>41261</v>
          </cell>
          <cell r="AD1209">
            <v>41261</v>
          </cell>
          <cell r="AE1209">
            <v>41261</v>
          </cell>
          <cell r="AF1209">
            <v>41261</v>
          </cell>
          <cell r="AG1209">
            <v>41261</v>
          </cell>
          <cell r="AH1209">
            <v>41271</v>
          </cell>
          <cell r="AI1209">
            <v>41261</v>
          </cell>
          <cell r="AJ1209">
            <v>41241</v>
          </cell>
          <cell r="AK1209">
            <v>41261</v>
          </cell>
          <cell r="AL1209">
            <v>41261</v>
          </cell>
          <cell r="AM1209">
            <v>41226</v>
          </cell>
          <cell r="AN1209">
            <v>41267</v>
          </cell>
          <cell r="AO1209">
            <v>41249</v>
          </cell>
          <cell r="BL1209">
            <v>41261</v>
          </cell>
          <cell r="BM1209">
            <v>41261</v>
          </cell>
          <cell r="BN1209">
            <v>41276</v>
          </cell>
          <cell r="BO1209">
            <v>41261</v>
          </cell>
          <cell r="BP1209">
            <v>41261</v>
          </cell>
          <cell r="BQ1209">
            <v>41261</v>
          </cell>
          <cell r="BR1209">
            <v>41260</v>
          </cell>
          <cell r="BS1209">
            <v>41261</v>
          </cell>
          <cell r="BT1209">
            <v>41261</v>
          </cell>
          <cell r="BU1209">
            <v>41261</v>
          </cell>
          <cell r="BV1209">
            <v>41261</v>
          </cell>
          <cell r="BW1209">
            <v>41261</v>
          </cell>
          <cell r="BX1209">
            <v>41276</v>
          </cell>
          <cell r="BY1209">
            <v>41261</v>
          </cell>
          <cell r="BZ1209">
            <v>41276</v>
          </cell>
          <cell r="CA1209">
            <v>41261</v>
          </cell>
          <cell r="CB1209">
            <v>41261</v>
          </cell>
          <cell r="CC1209">
            <v>41261</v>
          </cell>
          <cell r="CD1209">
            <v>41260</v>
          </cell>
          <cell r="CE1209">
            <v>41276</v>
          </cell>
        </row>
        <row r="1210">
          <cell r="V1210">
            <v>41260</v>
          </cell>
          <cell r="W1210">
            <v>41260</v>
          </cell>
          <cell r="X1210">
            <v>41228</v>
          </cell>
          <cell r="Y1210">
            <v>41260</v>
          </cell>
          <cell r="Z1210">
            <v>41260</v>
          </cell>
          <cell r="AA1210">
            <v>41260</v>
          </cell>
          <cell r="AB1210">
            <v>41264</v>
          </cell>
          <cell r="AC1210">
            <v>41260</v>
          </cell>
          <cell r="AD1210">
            <v>41260</v>
          </cell>
          <cell r="AE1210">
            <v>41260</v>
          </cell>
          <cell r="AF1210">
            <v>41260</v>
          </cell>
          <cell r="AG1210">
            <v>41260</v>
          </cell>
          <cell r="AH1210">
            <v>41270</v>
          </cell>
          <cell r="AI1210">
            <v>41260</v>
          </cell>
          <cell r="AJ1210">
            <v>41240</v>
          </cell>
          <cell r="AK1210">
            <v>41260</v>
          </cell>
          <cell r="AL1210">
            <v>41260</v>
          </cell>
          <cell r="AM1210">
            <v>41225</v>
          </cell>
          <cell r="AN1210">
            <v>41264</v>
          </cell>
          <cell r="AO1210">
            <v>41248</v>
          </cell>
          <cell r="BL1210">
            <v>41260</v>
          </cell>
          <cell r="BM1210">
            <v>41260</v>
          </cell>
          <cell r="BN1210">
            <v>41271</v>
          </cell>
          <cell r="BO1210">
            <v>41260</v>
          </cell>
          <cell r="BP1210">
            <v>41260</v>
          </cell>
          <cell r="BQ1210">
            <v>41260</v>
          </cell>
          <cell r="BR1210">
            <v>41257</v>
          </cell>
          <cell r="BS1210">
            <v>41260</v>
          </cell>
          <cell r="BT1210">
            <v>41260</v>
          </cell>
          <cell r="BU1210">
            <v>41260</v>
          </cell>
          <cell r="BV1210">
            <v>41260</v>
          </cell>
          <cell r="BW1210">
            <v>41260</v>
          </cell>
          <cell r="BX1210">
            <v>41271</v>
          </cell>
          <cell r="BY1210">
            <v>41260</v>
          </cell>
          <cell r="BZ1210">
            <v>41271</v>
          </cell>
          <cell r="CA1210">
            <v>41260</v>
          </cell>
          <cell r="CB1210">
            <v>41260</v>
          </cell>
          <cell r="CC1210">
            <v>41260</v>
          </cell>
          <cell r="CD1210">
            <v>41257</v>
          </cell>
          <cell r="CE1210">
            <v>41271</v>
          </cell>
        </row>
        <row r="1211">
          <cell r="V1211">
            <v>41257</v>
          </cell>
          <cell r="W1211">
            <v>41257</v>
          </cell>
          <cell r="X1211">
            <v>41227</v>
          </cell>
          <cell r="Y1211">
            <v>41257</v>
          </cell>
          <cell r="Z1211">
            <v>41257</v>
          </cell>
          <cell r="AA1211">
            <v>41257</v>
          </cell>
          <cell r="AB1211">
            <v>41263</v>
          </cell>
          <cell r="AC1211">
            <v>41257</v>
          </cell>
          <cell r="AD1211">
            <v>41257</v>
          </cell>
          <cell r="AE1211">
            <v>41257</v>
          </cell>
          <cell r="AF1211">
            <v>41257</v>
          </cell>
          <cell r="AG1211">
            <v>41257</v>
          </cell>
          <cell r="AH1211">
            <v>41264</v>
          </cell>
          <cell r="AI1211">
            <v>41257</v>
          </cell>
          <cell r="AJ1211">
            <v>41239</v>
          </cell>
          <cell r="AK1211">
            <v>41257</v>
          </cell>
          <cell r="AL1211">
            <v>41257</v>
          </cell>
          <cell r="AM1211">
            <v>41222</v>
          </cell>
          <cell r="AN1211">
            <v>41263</v>
          </cell>
          <cell r="AO1211">
            <v>41247</v>
          </cell>
          <cell r="BL1211">
            <v>41257</v>
          </cell>
          <cell r="BM1211">
            <v>41257</v>
          </cell>
          <cell r="BN1211">
            <v>41270</v>
          </cell>
          <cell r="BO1211">
            <v>41257</v>
          </cell>
          <cell r="BP1211">
            <v>41257</v>
          </cell>
          <cell r="BQ1211">
            <v>41257</v>
          </cell>
          <cell r="BR1211">
            <v>41256</v>
          </cell>
          <cell r="BS1211">
            <v>41257</v>
          </cell>
          <cell r="BT1211">
            <v>41257</v>
          </cell>
          <cell r="BU1211">
            <v>41257</v>
          </cell>
          <cell r="BV1211">
            <v>41257</v>
          </cell>
          <cell r="BW1211">
            <v>41257</v>
          </cell>
          <cell r="BX1211">
            <v>41270</v>
          </cell>
          <cell r="BY1211">
            <v>41257</v>
          </cell>
          <cell r="BZ1211">
            <v>41270</v>
          </cell>
          <cell r="CA1211">
            <v>41257</v>
          </cell>
          <cell r="CB1211">
            <v>41257</v>
          </cell>
          <cell r="CC1211">
            <v>41257</v>
          </cell>
          <cell r="CD1211">
            <v>41256</v>
          </cell>
          <cell r="CE1211">
            <v>41270</v>
          </cell>
        </row>
        <row r="1212">
          <cell r="V1212">
            <v>41256</v>
          </cell>
          <cell r="W1212">
            <v>41256</v>
          </cell>
          <cell r="X1212">
            <v>41226</v>
          </cell>
          <cell r="Y1212">
            <v>41256</v>
          </cell>
          <cell r="Z1212">
            <v>41256</v>
          </cell>
          <cell r="AA1212">
            <v>41256</v>
          </cell>
          <cell r="AB1212">
            <v>41262</v>
          </cell>
          <cell r="AC1212">
            <v>41256</v>
          </cell>
          <cell r="AD1212">
            <v>41256</v>
          </cell>
          <cell r="AE1212">
            <v>41256</v>
          </cell>
          <cell r="AF1212">
            <v>41256</v>
          </cell>
          <cell r="AG1212">
            <v>41256</v>
          </cell>
          <cell r="AH1212">
            <v>41263</v>
          </cell>
          <cell r="AI1212">
            <v>41256</v>
          </cell>
          <cell r="AJ1212">
            <v>41236</v>
          </cell>
          <cell r="AK1212">
            <v>41256</v>
          </cell>
          <cell r="AL1212">
            <v>41256</v>
          </cell>
          <cell r="AM1212">
            <v>41221</v>
          </cell>
          <cell r="AN1212">
            <v>41262</v>
          </cell>
          <cell r="AO1212">
            <v>41246</v>
          </cell>
          <cell r="BL1212">
            <v>41256</v>
          </cell>
          <cell r="BM1212">
            <v>41256</v>
          </cell>
          <cell r="BN1212">
            <v>41264</v>
          </cell>
          <cell r="BO1212">
            <v>41256</v>
          </cell>
          <cell r="BP1212">
            <v>41256</v>
          </cell>
          <cell r="BQ1212">
            <v>41256</v>
          </cell>
          <cell r="BR1212">
            <v>41255</v>
          </cell>
          <cell r="BS1212">
            <v>41256</v>
          </cell>
          <cell r="BT1212">
            <v>41256</v>
          </cell>
          <cell r="BU1212">
            <v>41256</v>
          </cell>
          <cell r="BV1212">
            <v>41256</v>
          </cell>
          <cell r="BW1212">
            <v>41256</v>
          </cell>
          <cell r="BX1212">
            <v>41264</v>
          </cell>
          <cell r="BY1212">
            <v>41256</v>
          </cell>
          <cell r="BZ1212">
            <v>41264</v>
          </cell>
          <cell r="CA1212">
            <v>41256</v>
          </cell>
          <cell r="CB1212">
            <v>41256</v>
          </cell>
          <cell r="CC1212">
            <v>41256</v>
          </cell>
          <cell r="CD1212">
            <v>41255</v>
          </cell>
          <cell r="CE1212">
            <v>41264</v>
          </cell>
        </row>
        <row r="1213">
          <cell r="V1213">
            <v>41255</v>
          </cell>
          <cell r="W1213">
            <v>41255</v>
          </cell>
          <cell r="X1213">
            <v>41225</v>
          </cell>
          <cell r="Y1213">
            <v>41255</v>
          </cell>
          <cell r="Z1213">
            <v>41255</v>
          </cell>
          <cell r="AA1213">
            <v>41255</v>
          </cell>
          <cell r="AB1213">
            <v>41261</v>
          </cell>
          <cell r="AC1213">
            <v>41255</v>
          </cell>
          <cell r="AD1213">
            <v>41255</v>
          </cell>
          <cell r="AE1213">
            <v>41255</v>
          </cell>
          <cell r="AF1213">
            <v>41255</v>
          </cell>
          <cell r="AG1213">
            <v>41255</v>
          </cell>
          <cell r="AH1213">
            <v>41262</v>
          </cell>
          <cell r="AI1213">
            <v>41255</v>
          </cell>
          <cell r="AJ1213">
            <v>41235</v>
          </cell>
          <cell r="AK1213">
            <v>41255</v>
          </cell>
          <cell r="AL1213">
            <v>41255</v>
          </cell>
          <cell r="AM1213">
            <v>41220</v>
          </cell>
          <cell r="AN1213">
            <v>41261</v>
          </cell>
          <cell r="AO1213">
            <v>41243</v>
          </cell>
          <cell r="BL1213">
            <v>41255</v>
          </cell>
          <cell r="BM1213">
            <v>41255</v>
          </cell>
          <cell r="BN1213">
            <v>41263</v>
          </cell>
          <cell r="BO1213">
            <v>41255</v>
          </cell>
          <cell r="BP1213">
            <v>41255</v>
          </cell>
          <cell r="BQ1213">
            <v>41255</v>
          </cell>
          <cell r="BR1213">
            <v>41254</v>
          </cell>
          <cell r="BS1213">
            <v>41255</v>
          </cell>
          <cell r="BT1213">
            <v>41255</v>
          </cell>
          <cell r="BU1213">
            <v>41255</v>
          </cell>
          <cell r="BV1213">
            <v>41255</v>
          </cell>
          <cell r="BW1213">
            <v>41255</v>
          </cell>
          <cell r="BX1213">
            <v>41263</v>
          </cell>
          <cell r="BY1213">
            <v>41255</v>
          </cell>
          <cell r="BZ1213">
            <v>41263</v>
          </cell>
          <cell r="CA1213">
            <v>41255</v>
          </cell>
          <cell r="CB1213">
            <v>41255</v>
          </cell>
          <cell r="CC1213">
            <v>41255</v>
          </cell>
          <cell r="CD1213">
            <v>41254</v>
          </cell>
          <cell r="CE1213">
            <v>41263</v>
          </cell>
        </row>
        <row r="1214">
          <cell r="V1214">
            <v>41254</v>
          </cell>
          <cell r="W1214">
            <v>41254</v>
          </cell>
          <cell r="X1214">
            <v>41222</v>
          </cell>
          <cell r="Y1214">
            <v>41254</v>
          </cell>
          <cell r="Z1214">
            <v>41254</v>
          </cell>
          <cell r="AA1214">
            <v>41254</v>
          </cell>
          <cell r="AB1214">
            <v>41260</v>
          </cell>
          <cell r="AC1214">
            <v>41254</v>
          </cell>
          <cell r="AD1214">
            <v>41254</v>
          </cell>
          <cell r="AE1214">
            <v>41254</v>
          </cell>
          <cell r="AF1214">
            <v>41254</v>
          </cell>
          <cell r="AG1214">
            <v>41254</v>
          </cell>
          <cell r="AH1214">
            <v>41261</v>
          </cell>
          <cell r="AI1214">
            <v>41254</v>
          </cell>
          <cell r="AJ1214">
            <v>41234</v>
          </cell>
          <cell r="AK1214">
            <v>41254</v>
          </cell>
          <cell r="AL1214">
            <v>41254</v>
          </cell>
          <cell r="AM1214">
            <v>41219</v>
          </cell>
          <cell r="AN1214">
            <v>41260</v>
          </cell>
          <cell r="AO1214">
            <v>41242</v>
          </cell>
          <cell r="BL1214">
            <v>41254</v>
          </cell>
          <cell r="BM1214">
            <v>41254</v>
          </cell>
          <cell r="BN1214">
            <v>41262</v>
          </cell>
          <cell r="BO1214">
            <v>41254</v>
          </cell>
          <cell r="BP1214">
            <v>41254</v>
          </cell>
          <cell r="BQ1214">
            <v>41254</v>
          </cell>
          <cell r="BR1214">
            <v>41253</v>
          </cell>
          <cell r="BS1214">
            <v>41254</v>
          </cell>
          <cell r="BT1214">
            <v>41254</v>
          </cell>
          <cell r="BU1214">
            <v>41254</v>
          </cell>
          <cell r="BV1214">
            <v>41254</v>
          </cell>
          <cell r="BW1214">
            <v>41254</v>
          </cell>
          <cell r="BX1214">
            <v>41262</v>
          </cell>
          <cell r="BY1214">
            <v>41254</v>
          </cell>
          <cell r="BZ1214">
            <v>41262</v>
          </cell>
          <cell r="CA1214">
            <v>41254</v>
          </cell>
          <cell r="CB1214">
            <v>41254</v>
          </cell>
          <cell r="CC1214">
            <v>41254</v>
          </cell>
          <cell r="CD1214">
            <v>41253</v>
          </cell>
          <cell r="CE1214">
            <v>41262</v>
          </cell>
        </row>
        <row r="1215">
          <cell r="V1215">
            <v>41253</v>
          </cell>
          <cell r="W1215">
            <v>41253</v>
          </cell>
          <cell r="X1215">
            <v>41221</v>
          </cell>
          <cell r="Y1215">
            <v>41253</v>
          </cell>
          <cell r="Z1215">
            <v>41253</v>
          </cell>
          <cell r="AA1215">
            <v>41253</v>
          </cell>
          <cell r="AB1215">
            <v>41257</v>
          </cell>
          <cell r="AC1215">
            <v>41253</v>
          </cell>
          <cell r="AD1215">
            <v>41253</v>
          </cell>
          <cell r="AE1215">
            <v>41253</v>
          </cell>
          <cell r="AF1215">
            <v>41253</v>
          </cell>
          <cell r="AG1215">
            <v>41253</v>
          </cell>
          <cell r="AH1215">
            <v>41260</v>
          </cell>
          <cell r="AI1215">
            <v>41253</v>
          </cell>
          <cell r="AJ1215">
            <v>41233</v>
          </cell>
          <cell r="AK1215">
            <v>41253</v>
          </cell>
          <cell r="AL1215">
            <v>41253</v>
          </cell>
          <cell r="AM1215">
            <v>41218</v>
          </cell>
          <cell r="AN1215">
            <v>41257</v>
          </cell>
          <cell r="AO1215">
            <v>41241</v>
          </cell>
          <cell r="BL1215">
            <v>41253</v>
          </cell>
          <cell r="BM1215">
            <v>41253</v>
          </cell>
          <cell r="BN1215">
            <v>41261</v>
          </cell>
          <cell r="BO1215">
            <v>41253</v>
          </cell>
          <cell r="BP1215">
            <v>41253</v>
          </cell>
          <cell r="BQ1215">
            <v>41253</v>
          </cell>
          <cell r="BR1215">
            <v>41250</v>
          </cell>
          <cell r="BS1215">
            <v>41253</v>
          </cell>
          <cell r="BT1215">
            <v>41253</v>
          </cell>
          <cell r="BU1215">
            <v>41253</v>
          </cell>
          <cell r="BV1215">
            <v>41253</v>
          </cell>
          <cell r="BW1215">
            <v>41253</v>
          </cell>
          <cell r="BX1215">
            <v>41261</v>
          </cell>
          <cell r="BY1215">
            <v>41253</v>
          </cell>
          <cell r="BZ1215">
            <v>41261</v>
          </cell>
          <cell r="CA1215">
            <v>41253</v>
          </cell>
          <cell r="CB1215">
            <v>41253</v>
          </cell>
          <cell r="CC1215">
            <v>41253</v>
          </cell>
          <cell r="CD1215">
            <v>41250</v>
          </cell>
          <cell r="CE1215">
            <v>41261</v>
          </cell>
        </row>
        <row r="1216">
          <cell r="V1216">
            <v>41250</v>
          </cell>
          <cell r="W1216">
            <v>41250</v>
          </cell>
          <cell r="X1216">
            <v>41220</v>
          </cell>
          <cell r="Y1216">
            <v>41250</v>
          </cell>
          <cell r="Z1216">
            <v>41250</v>
          </cell>
          <cell r="AA1216">
            <v>41250</v>
          </cell>
          <cell r="AB1216">
            <v>41256</v>
          </cell>
          <cell r="AC1216">
            <v>41250</v>
          </cell>
          <cell r="AD1216">
            <v>41250</v>
          </cell>
          <cell r="AE1216">
            <v>41250</v>
          </cell>
          <cell r="AF1216">
            <v>41250</v>
          </cell>
          <cell r="AG1216">
            <v>41250</v>
          </cell>
          <cell r="AH1216">
            <v>41257</v>
          </cell>
          <cell r="AI1216">
            <v>41250</v>
          </cell>
          <cell r="AJ1216">
            <v>41232</v>
          </cell>
          <cell r="AK1216">
            <v>41250</v>
          </cell>
          <cell r="AL1216">
            <v>41250</v>
          </cell>
          <cell r="AM1216">
            <v>41215</v>
          </cell>
          <cell r="AN1216">
            <v>41256</v>
          </cell>
          <cell r="AO1216">
            <v>41240</v>
          </cell>
          <cell r="BL1216">
            <v>41250</v>
          </cell>
          <cell r="BM1216">
            <v>41250</v>
          </cell>
          <cell r="BN1216">
            <v>41260</v>
          </cell>
          <cell r="BO1216">
            <v>41250</v>
          </cell>
          <cell r="BP1216">
            <v>41250</v>
          </cell>
          <cell r="BQ1216">
            <v>41250</v>
          </cell>
          <cell r="BR1216">
            <v>41249</v>
          </cell>
          <cell r="BS1216">
            <v>41250</v>
          </cell>
          <cell r="BT1216">
            <v>41250</v>
          </cell>
          <cell r="BU1216">
            <v>41250</v>
          </cell>
          <cell r="BV1216">
            <v>41250</v>
          </cell>
          <cell r="BW1216">
            <v>41250</v>
          </cell>
          <cell r="BX1216">
            <v>41260</v>
          </cell>
          <cell r="BY1216">
            <v>41250</v>
          </cell>
          <cell r="BZ1216">
            <v>41260</v>
          </cell>
          <cell r="CA1216">
            <v>41250</v>
          </cell>
          <cell r="CB1216">
            <v>41250</v>
          </cell>
          <cell r="CC1216">
            <v>41250</v>
          </cell>
          <cell r="CD1216">
            <v>41249</v>
          </cell>
          <cell r="CE1216">
            <v>41260</v>
          </cell>
        </row>
        <row r="1217">
          <cell r="V1217">
            <v>41249</v>
          </cell>
          <cell r="W1217">
            <v>41249</v>
          </cell>
          <cell r="X1217">
            <v>41219</v>
          </cell>
          <cell r="Y1217">
            <v>41249</v>
          </cell>
          <cell r="Z1217">
            <v>41249</v>
          </cell>
          <cell r="AA1217">
            <v>41249</v>
          </cell>
          <cell r="AB1217">
            <v>41255</v>
          </cell>
          <cell r="AC1217">
            <v>41249</v>
          </cell>
          <cell r="AD1217">
            <v>41249</v>
          </cell>
          <cell r="AE1217">
            <v>41249</v>
          </cell>
          <cell r="AF1217">
            <v>41249</v>
          </cell>
          <cell r="AG1217">
            <v>41249</v>
          </cell>
          <cell r="AH1217">
            <v>41256</v>
          </cell>
          <cell r="AI1217">
            <v>41249</v>
          </cell>
          <cell r="AJ1217">
            <v>41229</v>
          </cell>
          <cell r="AK1217">
            <v>41249</v>
          </cell>
          <cell r="AL1217">
            <v>41249</v>
          </cell>
          <cell r="AM1217">
            <v>41214</v>
          </cell>
          <cell r="AN1217">
            <v>41255</v>
          </cell>
          <cell r="AO1217">
            <v>41239</v>
          </cell>
          <cell r="BL1217">
            <v>41249</v>
          </cell>
          <cell r="BM1217">
            <v>41249</v>
          </cell>
          <cell r="BN1217">
            <v>41257</v>
          </cell>
          <cell r="BO1217">
            <v>41249</v>
          </cell>
          <cell r="BP1217">
            <v>41249</v>
          </cell>
          <cell r="BQ1217">
            <v>41249</v>
          </cell>
          <cell r="BR1217">
            <v>41248</v>
          </cell>
          <cell r="BS1217">
            <v>41249</v>
          </cell>
          <cell r="BT1217">
            <v>41249</v>
          </cell>
          <cell r="BU1217">
            <v>41249</v>
          </cell>
          <cell r="BV1217">
            <v>41249</v>
          </cell>
          <cell r="BW1217">
            <v>41249</v>
          </cell>
          <cell r="BX1217">
            <v>41257</v>
          </cell>
          <cell r="BY1217">
            <v>41249</v>
          </cell>
          <cell r="BZ1217">
            <v>41257</v>
          </cell>
          <cell r="CA1217">
            <v>41249</v>
          </cell>
          <cell r="CB1217">
            <v>41249</v>
          </cell>
          <cell r="CC1217">
            <v>41249</v>
          </cell>
          <cell r="CD1217">
            <v>41248</v>
          </cell>
          <cell r="CE1217">
            <v>41257</v>
          </cell>
        </row>
        <row r="1218">
          <cell r="V1218">
            <v>41248</v>
          </cell>
          <cell r="W1218">
            <v>41248</v>
          </cell>
          <cell r="X1218">
            <v>41218</v>
          </cell>
          <cell r="Y1218">
            <v>41248</v>
          </cell>
          <cell r="Z1218">
            <v>41248</v>
          </cell>
          <cell r="AA1218">
            <v>41248</v>
          </cell>
          <cell r="AB1218">
            <v>41254</v>
          </cell>
          <cell r="AC1218">
            <v>41248</v>
          </cell>
          <cell r="AD1218">
            <v>41248</v>
          </cell>
          <cell r="AE1218">
            <v>41248</v>
          </cell>
          <cell r="AF1218">
            <v>41248</v>
          </cell>
          <cell r="AG1218">
            <v>41248</v>
          </cell>
          <cell r="AH1218">
            <v>41255</v>
          </cell>
          <cell r="AI1218">
            <v>41248</v>
          </cell>
          <cell r="AJ1218">
            <v>41228</v>
          </cell>
          <cell r="AK1218">
            <v>41248</v>
          </cell>
          <cell r="AL1218">
            <v>41248</v>
          </cell>
          <cell r="AM1218">
            <v>41213</v>
          </cell>
          <cell r="AN1218">
            <v>41254</v>
          </cell>
          <cell r="AO1218">
            <v>41236</v>
          </cell>
          <cell r="BL1218">
            <v>41248</v>
          </cell>
          <cell r="BM1218">
            <v>41248</v>
          </cell>
          <cell r="BN1218">
            <v>41256</v>
          </cell>
          <cell r="BO1218">
            <v>41248</v>
          </cell>
          <cell r="BP1218">
            <v>41248</v>
          </cell>
          <cell r="BQ1218">
            <v>41248</v>
          </cell>
          <cell r="BR1218">
            <v>41247</v>
          </cell>
          <cell r="BS1218">
            <v>41248</v>
          </cell>
          <cell r="BT1218">
            <v>41248</v>
          </cell>
          <cell r="BU1218">
            <v>41248</v>
          </cell>
          <cell r="BV1218">
            <v>41248</v>
          </cell>
          <cell r="BW1218">
            <v>41248</v>
          </cell>
          <cell r="BX1218">
            <v>41256</v>
          </cell>
          <cell r="BY1218">
            <v>41248</v>
          </cell>
          <cell r="BZ1218">
            <v>41256</v>
          </cell>
          <cell r="CA1218">
            <v>41248</v>
          </cell>
          <cell r="CB1218">
            <v>41248</v>
          </cell>
          <cell r="CC1218">
            <v>41248</v>
          </cell>
          <cell r="CD1218">
            <v>41247</v>
          </cell>
          <cell r="CE1218">
            <v>41256</v>
          </cell>
        </row>
        <row r="1219">
          <cell r="V1219">
            <v>41247</v>
          </cell>
          <cell r="W1219">
            <v>41247</v>
          </cell>
          <cell r="X1219">
            <v>41215</v>
          </cell>
          <cell r="Y1219">
            <v>41247</v>
          </cell>
          <cell r="Z1219">
            <v>41247</v>
          </cell>
          <cell r="AA1219">
            <v>41247</v>
          </cell>
          <cell r="AB1219">
            <v>41253</v>
          </cell>
          <cell r="AC1219">
            <v>41247</v>
          </cell>
          <cell r="AD1219">
            <v>41247</v>
          </cell>
          <cell r="AE1219">
            <v>41247</v>
          </cell>
          <cell r="AF1219">
            <v>41247</v>
          </cell>
          <cell r="AG1219">
            <v>41247</v>
          </cell>
          <cell r="AH1219">
            <v>41254</v>
          </cell>
          <cell r="AI1219">
            <v>41247</v>
          </cell>
          <cell r="AJ1219">
            <v>41227</v>
          </cell>
          <cell r="AK1219">
            <v>41247</v>
          </cell>
          <cell r="AL1219">
            <v>41247</v>
          </cell>
          <cell r="AM1219">
            <v>41212</v>
          </cell>
          <cell r="AN1219">
            <v>41253</v>
          </cell>
          <cell r="AO1219">
            <v>41235</v>
          </cell>
          <cell r="BL1219">
            <v>41247</v>
          </cell>
          <cell r="BM1219">
            <v>41247</v>
          </cell>
          <cell r="BN1219">
            <v>41255</v>
          </cell>
          <cell r="BO1219">
            <v>41247</v>
          </cell>
          <cell r="BP1219">
            <v>41247</v>
          </cell>
          <cell r="BQ1219">
            <v>41247</v>
          </cell>
          <cell r="BR1219">
            <v>41246</v>
          </cell>
          <cell r="BS1219">
            <v>41247</v>
          </cell>
          <cell r="BT1219">
            <v>41247</v>
          </cell>
          <cell r="BU1219">
            <v>41247</v>
          </cell>
          <cell r="BV1219">
            <v>41247</v>
          </cell>
          <cell r="BW1219">
            <v>41247</v>
          </cell>
          <cell r="BX1219">
            <v>41255</v>
          </cell>
          <cell r="BY1219">
            <v>41247</v>
          </cell>
          <cell r="BZ1219">
            <v>41255</v>
          </cell>
          <cell r="CA1219">
            <v>41247</v>
          </cell>
          <cell r="CB1219">
            <v>41247</v>
          </cell>
          <cell r="CC1219">
            <v>41247</v>
          </cell>
          <cell r="CD1219">
            <v>41246</v>
          </cell>
          <cell r="CE1219">
            <v>41255</v>
          </cell>
        </row>
        <row r="1220">
          <cell r="V1220">
            <v>41246</v>
          </cell>
          <cell r="W1220">
            <v>41246</v>
          </cell>
          <cell r="X1220">
            <v>41214</v>
          </cell>
          <cell r="Y1220">
            <v>41246</v>
          </cell>
          <cell r="Z1220">
            <v>41246</v>
          </cell>
          <cell r="AA1220">
            <v>41246</v>
          </cell>
          <cell r="AB1220">
            <v>41250</v>
          </cell>
          <cell r="AC1220">
            <v>41246</v>
          </cell>
          <cell r="AD1220">
            <v>41246</v>
          </cell>
          <cell r="AE1220">
            <v>41246</v>
          </cell>
          <cell r="AF1220">
            <v>41246</v>
          </cell>
          <cell r="AG1220">
            <v>41246</v>
          </cell>
          <cell r="AH1220">
            <v>41253</v>
          </cell>
          <cell r="AI1220">
            <v>41246</v>
          </cell>
          <cell r="AJ1220">
            <v>41226</v>
          </cell>
          <cell r="AK1220">
            <v>41246</v>
          </cell>
          <cell r="AL1220">
            <v>41246</v>
          </cell>
          <cell r="AM1220">
            <v>41211</v>
          </cell>
          <cell r="AN1220">
            <v>41250</v>
          </cell>
          <cell r="AO1220">
            <v>41234</v>
          </cell>
          <cell r="BL1220">
            <v>41246</v>
          </cell>
          <cell r="BM1220">
            <v>41246</v>
          </cell>
          <cell r="BN1220">
            <v>41254</v>
          </cell>
          <cell r="BO1220">
            <v>41246</v>
          </cell>
          <cell r="BP1220">
            <v>41246</v>
          </cell>
          <cell r="BQ1220">
            <v>41246</v>
          </cell>
          <cell r="BR1220">
            <v>41243</v>
          </cell>
          <cell r="BS1220">
            <v>41246</v>
          </cell>
          <cell r="BT1220">
            <v>41246</v>
          </cell>
          <cell r="BU1220">
            <v>41246</v>
          </cell>
          <cell r="BV1220">
            <v>41246</v>
          </cell>
          <cell r="BW1220">
            <v>41246</v>
          </cell>
          <cell r="BX1220">
            <v>41254</v>
          </cell>
          <cell r="BY1220">
            <v>41246</v>
          </cell>
          <cell r="BZ1220">
            <v>41254</v>
          </cell>
          <cell r="CA1220">
            <v>41246</v>
          </cell>
          <cell r="CB1220">
            <v>41246</v>
          </cell>
          <cell r="CC1220">
            <v>41246</v>
          </cell>
          <cell r="CD1220">
            <v>41243</v>
          </cell>
          <cell r="CE1220">
            <v>41254</v>
          </cell>
        </row>
        <row r="1221">
          <cell r="V1221">
            <v>41243</v>
          </cell>
          <cell r="W1221">
            <v>41243</v>
          </cell>
          <cell r="X1221">
            <v>41213</v>
          </cell>
          <cell r="Y1221">
            <v>41243</v>
          </cell>
          <cell r="Z1221">
            <v>41243</v>
          </cell>
          <cell r="AA1221">
            <v>41243</v>
          </cell>
          <cell r="AB1221">
            <v>41249</v>
          </cell>
          <cell r="AC1221">
            <v>41243</v>
          </cell>
          <cell r="AD1221">
            <v>41243</v>
          </cell>
          <cell r="AE1221">
            <v>41243</v>
          </cell>
          <cell r="AF1221">
            <v>41243</v>
          </cell>
          <cell r="AG1221">
            <v>41243</v>
          </cell>
          <cell r="AH1221">
            <v>41250</v>
          </cell>
          <cell r="AI1221">
            <v>41243</v>
          </cell>
          <cell r="AJ1221">
            <v>41225</v>
          </cell>
          <cell r="AK1221">
            <v>41243</v>
          </cell>
          <cell r="AL1221">
            <v>41243</v>
          </cell>
          <cell r="AM1221">
            <v>41208</v>
          </cell>
          <cell r="AN1221">
            <v>41249</v>
          </cell>
          <cell r="AO1221">
            <v>41233</v>
          </cell>
          <cell r="BL1221">
            <v>41243</v>
          </cell>
          <cell r="BM1221">
            <v>41243</v>
          </cell>
          <cell r="BN1221">
            <v>41253</v>
          </cell>
          <cell r="BO1221">
            <v>41243</v>
          </cell>
          <cell r="BP1221">
            <v>41243</v>
          </cell>
          <cell r="BQ1221">
            <v>41243</v>
          </cell>
          <cell r="BR1221">
            <v>41242</v>
          </cell>
          <cell r="BS1221">
            <v>41243</v>
          </cell>
          <cell r="BT1221">
            <v>41243</v>
          </cell>
          <cell r="BU1221">
            <v>41243</v>
          </cell>
          <cell r="BV1221">
            <v>41243</v>
          </cell>
          <cell r="BW1221">
            <v>41243</v>
          </cell>
          <cell r="BX1221">
            <v>41253</v>
          </cell>
          <cell r="BY1221">
            <v>41243</v>
          </cell>
          <cell r="BZ1221">
            <v>41253</v>
          </cell>
          <cell r="CA1221">
            <v>41243</v>
          </cell>
          <cell r="CB1221">
            <v>41243</v>
          </cell>
          <cell r="CC1221">
            <v>41243</v>
          </cell>
          <cell r="CD1221">
            <v>41242</v>
          </cell>
          <cell r="CE1221">
            <v>41253</v>
          </cell>
        </row>
        <row r="1222">
          <cell r="V1222">
            <v>41242</v>
          </cell>
          <cell r="W1222">
            <v>41242</v>
          </cell>
          <cell r="X1222">
            <v>41208</v>
          </cell>
          <cell r="Y1222">
            <v>41242</v>
          </cell>
          <cell r="Z1222">
            <v>41242</v>
          </cell>
          <cell r="AA1222">
            <v>41242</v>
          </cell>
          <cell r="AB1222">
            <v>41248</v>
          </cell>
          <cell r="AC1222">
            <v>41242</v>
          </cell>
          <cell r="AD1222">
            <v>41242</v>
          </cell>
          <cell r="AE1222">
            <v>41242</v>
          </cell>
          <cell r="AF1222">
            <v>41242</v>
          </cell>
          <cell r="AG1222">
            <v>41242</v>
          </cell>
          <cell r="AH1222">
            <v>41249</v>
          </cell>
          <cell r="AI1222">
            <v>41242</v>
          </cell>
          <cell r="AJ1222">
            <v>41222</v>
          </cell>
          <cell r="AK1222">
            <v>41242</v>
          </cell>
          <cell r="AL1222">
            <v>41242</v>
          </cell>
          <cell r="AM1222">
            <v>41207</v>
          </cell>
          <cell r="AN1222">
            <v>41248</v>
          </cell>
          <cell r="AO1222">
            <v>41232</v>
          </cell>
          <cell r="BL1222">
            <v>41242</v>
          </cell>
          <cell r="BM1222">
            <v>41242</v>
          </cell>
          <cell r="BN1222">
            <v>41250</v>
          </cell>
          <cell r="BO1222">
            <v>41242</v>
          </cell>
          <cell r="BP1222">
            <v>41242</v>
          </cell>
          <cell r="BQ1222">
            <v>41242</v>
          </cell>
          <cell r="BR1222">
            <v>41241</v>
          </cell>
          <cell r="BS1222">
            <v>41242</v>
          </cell>
          <cell r="BT1222">
            <v>41242</v>
          </cell>
          <cell r="BU1222">
            <v>41242</v>
          </cell>
          <cell r="BV1222">
            <v>41242</v>
          </cell>
          <cell r="BW1222">
            <v>41242</v>
          </cell>
          <cell r="BX1222">
            <v>41250</v>
          </cell>
          <cell r="BY1222">
            <v>41242</v>
          </cell>
          <cell r="BZ1222">
            <v>41250</v>
          </cell>
          <cell r="CA1222">
            <v>41242</v>
          </cell>
          <cell r="CB1222">
            <v>41242</v>
          </cell>
          <cell r="CC1222">
            <v>41242</v>
          </cell>
          <cell r="CD1222">
            <v>41241</v>
          </cell>
          <cell r="CE1222">
            <v>41250</v>
          </cell>
        </row>
        <row r="1223">
          <cell r="V1223">
            <v>41241</v>
          </cell>
          <cell r="W1223">
            <v>41241</v>
          </cell>
          <cell r="X1223">
            <v>41207</v>
          </cell>
          <cell r="Y1223">
            <v>41241</v>
          </cell>
          <cell r="Z1223">
            <v>41241</v>
          </cell>
          <cell r="AA1223">
            <v>41241</v>
          </cell>
          <cell r="AB1223">
            <v>41247</v>
          </cell>
          <cell r="AC1223">
            <v>41241</v>
          </cell>
          <cell r="AD1223">
            <v>41241</v>
          </cell>
          <cell r="AE1223">
            <v>41241</v>
          </cell>
          <cell r="AF1223">
            <v>41241</v>
          </cell>
          <cell r="AG1223">
            <v>41241</v>
          </cell>
          <cell r="AH1223">
            <v>41248</v>
          </cell>
          <cell r="AI1223">
            <v>41241</v>
          </cell>
          <cell r="AJ1223">
            <v>41221</v>
          </cell>
          <cell r="AK1223">
            <v>41241</v>
          </cell>
          <cell r="AL1223">
            <v>41241</v>
          </cell>
          <cell r="AM1223">
            <v>41205</v>
          </cell>
          <cell r="AN1223">
            <v>41247</v>
          </cell>
          <cell r="AO1223">
            <v>41229</v>
          </cell>
          <cell r="BL1223">
            <v>41241</v>
          </cell>
          <cell r="BM1223">
            <v>41241</v>
          </cell>
          <cell r="BN1223">
            <v>41249</v>
          </cell>
          <cell r="BO1223">
            <v>41241</v>
          </cell>
          <cell r="BP1223">
            <v>41241</v>
          </cell>
          <cell r="BQ1223">
            <v>41241</v>
          </cell>
          <cell r="BR1223">
            <v>41240</v>
          </cell>
          <cell r="BS1223">
            <v>41241</v>
          </cell>
          <cell r="BT1223">
            <v>41241</v>
          </cell>
          <cell r="BU1223">
            <v>41241</v>
          </cell>
          <cell r="BV1223">
            <v>41241</v>
          </cell>
          <cell r="BW1223">
            <v>41241</v>
          </cell>
          <cell r="BX1223">
            <v>41249</v>
          </cell>
          <cell r="BY1223">
            <v>41241</v>
          </cell>
          <cell r="BZ1223">
            <v>41249</v>
          </cell>
          <cell r="CA1223">
            <v>41241</v>
          </cell>
          <cell r="CB1223">
            <v>41241</v>
          </cell>
          <cell r="CC1223">
            <v>41241</v>
          </cell>
          <cell r="CD1223">
            <v>41240</v>
          </cell>
          <cell r="CE1223">
            <v>41249</v>
          </cell>
        </row>
        <row r="1224">
          <cell r="V1224">
            <v>41240</v>
          </cell>
          <cell r="W1224">
            <v>41240</v>
          </cell>
          <cell r="X1224">
            <v>41206</v>
          </cell>
          <cell r="Y1224">
            <v>41240</v>
          </cell>
          <cell r="Z1224">
            <v>41240</v>
          </cell>
          <cell r="AA1224">
            <v>41240</v>
          </cell>
          <cell r="AB1224">
            <v>41246</v>
          </cell>
          <cell r="AC1224">
            <v>41240</v>
          </cell>
          <cell r="AD1224">
            <v>41240</v>
          </cell>
          <cell r="AE1224">
            <v>41240</v>
          </cell>
          <cell r="AF1224">
            <v>41240</v>
          </cell>
          <cell r="AG1224">
            <v>41240</v>
          </cell>
          <cell r="AH1224">
            <v>41247</v>
          </cell>
          <cell r="AI1224">
            <v>41240</v>
          </cell>
          <cell r="AJ1224">
            <v>41220</v>
          </cell>
          <cell r="AK1224">
            <v>41240</v>
          </cell>
          <cell r="AL1224">
            <v>41240</v>
          </cell>
          <cell r="AM1224">
            <v>41204</v>
          </cell>
          <cell r="AN1224">
            <v>41246</v>
          </cell>
          <cell r="AO1224">
            <v>41228</v>
          </cell>
          <cell r="BL1224">
            <v>41240</v>
          </cell>
          <cell r="BM1224">
            <v>41240</v>
          </cell>
          <cell r="BN1224">
            <v>41248</v>
          </cell>
          <cell r="BO1224">
            <v>41240</v>
          </cell>
          <cell r="BP1224">
            <v>41240</v>
          </cell>
          <cell r="BQ1224">
            <v>41240</v>
          </cell>
          <cell r="BR1224">
            <v>41239</v>
          </cell>
          <cell r="BS1224">
            <v>41240</v>
          </cell>
          <cell r="BT1224">
            <v>41240</v>
          </cell>
          <cell r="BU1224">
            <v>41240</v>
          </cell>
          <cell r="BV1224">
            <v>41240</v>
          </cell>
          <cell r="BW1224">
            <v>41240</v>
          </cell>
          <cell r="BX1224">
            <v>41248</v>
          </cell>
          <cell r="BY1224">
            <v>41240</v>
          </cell>
          <cell r="BZ1224">
            <v>41248</v>
          </cell>
          <cell r="CA1224">
            <v>41240</v>
          </cell>
          <cell r="CB1224">
            <v>41240</v>
          </cell>
          <cell r="CC1224">
            <v>41240</v>
          </cell>
          <cell r="CD1224">
            <v>41239</v>
          </cell>
          <cell r="CE1224">
            <v>41248</v>
          </cell>
        </row>
        <row r="1225">
          <cell r="V1225">
            <v>41239</v>
          </cell>
          <cell r="W1225">
            <v>41239</v>
          </cell>
          <cell r="X1225">
            <v>41205</v>
          </cell>
          <cell r="Y1225">
            <v>41239</v>
          </cell>
          <cell r="Z1225">
            <v>41239</v>
          </cell>
          <cell r="AA1225">
            <v>41239</v>
          </cell>
          <cell r="AB1225">
            <v>41243</v>
          </cell>
          <cell r="AC1225">
            <v>41239</v>
          </cell>
          <cell r="AD1225">
            <v>41239</v>
          </cell>
          <cell r="AE1225">
            <v>41239</v>
          </cell>
          <cell r="AF1225">
            <v>41239</v>
          </cell>
          <cell r="AG1225">
            <v>41239</v>
          </cell>
          <cell r="AH1225">
            <v>41246</v>
          </cell>
          <cell r="AI1225">
            <v>41239</v>
          </cell>
          <cell r="AJ1225">
            <v>41219</v>
          </cell>
          <cell r="AK1225">
            <v>41239</v>
          </cell>
          <cell r="AL1225">
            <v>41239</v>
          </cell>
          <cell r="AM1225">
            <v>41201</v>
          </cell>
          <cell r="AN1225">
            <v>41243</v>
          </cell>
          <cell r="AO1225">
            <v>41227</v>
          </cell>
          <cell r="BL1225">
            <v>41239</v>
          </cell>
          <cell r="BM1225">
            <v>41239</v>
          </cell>
          <cell r="BN1225">
            <v>41247</v>
          </cell>
          <cell r="BO1225">
            <v>41239</v>
          </cell>
          <cell r="BP1225">
            <v>41239</v>
          </cell>
          <cell r="BQ1225">
            <v>41239</v>
          </cell>
          <cell r="BR1225">
            <v>41236</v>
          </cell>
          <cell r="BS1225">
            <v>41239</v>
          </cell>
          <cell r="BT1225">
            <v>41239</v>
          </cell>
          <cell r="BU1225">
            <v>41239</v>
          </cell>
          <cell r="BV1225">
            <v>41239</v>
          </cell>
          <cell r="BW1225">
            <v>41239</v>
          </cell>
          <cell r="BX1225">
            <v>41247</v>
          </cell>
          <cell r="BY1225">
            <v>41239</v>
          </cell>
          <cell r="BZ1225">
            <v>41247</v>
          </cell>
          <cell r="CA1225">
            <v>41239</v>
          </cell>
          <cell r="CB1225">
            <v>41239</v>
          </cell>
          <cell r="CC1225">
            <v>41239</v>
          </cell>
          <cell r="CD1225">
            <v>41236</v>
          </cell>
          <cell r="CE1225">
            <v>41247</v>
          </cell>
        </row>
        <row r="1226">
          <cell r="V1226">
            <v>41236</v>
          </cell>
          <cell r="W1226">
            <v>41236</v>
          </cell>
          <cell r="X1226">
            <v>41204</v>
          </cell>
          <cell r="Y1226">
            <v>41236</v>
          </cell>
          <cell r="Z1226">
            <v>41236</v>
          </cell>
          <cell r="AA1226">
            <v>41236</v>
          </cell>
          <cell r="AB1226">
            <v>41242</v>
          </cell>
          <cell r="AC1226">
            <v>41236</v>
          </cell>
          <cell r="AD1226">
            <v>41236</v>
          </cell>
          <cell r="AE1226">
            <v>41236</v>
          </cell>
          <cell r="AF1226">
            <v>41236</v>
          </cell>
          <cell r="AG1226">
            <v>41236</v>
          </cell>
          <cell r="AH1226">
            <v>41243</v>
          </cell>
          <cell r="AI1226">
            <v>41236</v>
          </cell>
          <cell r="AJ1226">
            <v>41218</v>
          </cell>
          <cell r="AK1226">
            <v>41236</v>
          </cell>
          <cell r="AL1226">
            <v>41236</v>
          </cell>
          <cell r="AM1226">
            <v>41200</v>
          </cell>
          <cell r="AN1226">
            <v>41242</v>
          </cell>
          <cell r="AO1226">
            <v>41226</v>
          </cell>
          <cell r="BL1226">
            <v>41236</v>
          </cell>
          <cell r="BM1226">
            <v>41236</v>
          </cell>
          <cell r="BN1226">
            <v>41246</v>
          </cell>
          <cell r="BO1226">
            <v>41236</v>
          </cell>
          <cell r="BP1226">
            <v>41236</v>
          </cell>
          <cell r="BQ1226">
            <v>41236</v>
          </cell>
          <cell r="BR1226">
            <v>41235</v>
          </cell>
          <cell r="BS1226">
            <v>41236</v>
          </cell>
          <cell r="BT1226">
            <v>41236</v>
          </cell>
          <cell r="BU1226">
            <v>41236</v>
          </cell>
          <cell r="BV1226">
            <v>41236</v>
          </cell>
          <cell r="BW1226">
            <v>41236</v>
          </cell>
          <cell r="BX1226">
            <v>41246</v>
          </cell>
          <cell r="BY1226">
            <v>41236</v>
          </cell>
          <cell r="BZ1226">
            <v>41246</v>
          </cell>
          <cell r="CA1226">
            <v>41236</v>
          </cell>
          <cell r="CB1226">
            <v>41236</v>
          </cell>
          <cell r="CC1226">
            <v>41236</v>
          </cell>
          <cell r="CD1226">
            <v>41235</v>
          </cell>
          <cell r="CE1226">
            <v>41246</v>
          </cell>
        </row>
        <row r="1227">
          <cell r="V1227">
            <v>41234</v>
          </cell>
          <cell r="W1227">
            <v>41234</v>
          </cell>
          <cell r="X1227">
            <v>41201</v>
          </cell>
          <cell r="Y1227">
            <v>41234</v>
          </cell>
          <cell r="Z1227">
            <v>41234</v>
          </cell>
          <cell r="AA1227">
            <v>41234</v>
          </cell>
          <cell r="AB1227">
            <v>41241</v>
          </cell>
          <cell r="AC1227">
            <v>41234</v>
          </cell>
          <cell r="AD1227">
            <v>41234</v>
          </cell>
          <cell r="AE1227">
            <v>41234</v>
          </cell>
          <cell r="AF1227">
            <v>41234</v>
          </cell>
          <cell r="AG1227">
            <v>41234</v>
          </cell>
          <cell r="AH1227">
            <v>41242</v>
          </cell>
          <cell r="AI1227">
            <v>41234</v>
          </cell>
          <cell r="AJ1227">
            <v>41215</v>
          </cell>
          <cell r="AK1227">
            <v>41234</v>
          </cell>
          <cell r="AL1227">
            <v>41234</v>
          </cell>
          <cell r="AM1227">
            <v>41199</v>
          </cell>
          <cell r="AN1227">
            <v>41241</v>
          </cell>
          <cell r="AO1227">
            <v>41225</v>
          </cell>
          <cell r="BL1227">
            <v>41234</v>
          </cell>
          <cell r="BM1227">
            <v>41234</v>
          </cell>
          <cell r="BN1227">
            <v>41243</v>
          </cell>
          <cell r="BO1227">
            <v>41234</v>
          </cell>
          <cell r="BP1227">
            <v>41234</v>
          </cell>
          <cell r="BQ1227">
            <v>41234</v>
          </cell>
          <cell r="BR1227">
            <v>41234</v>
          </cell>
          <cell r="BS1227">
            <v>41234</v>
          </cell>
          <cell r="BT1227">
            <v>41234</v>
          </cell>
          <cell r="BU1227">
            <v>41234</v>
          </cell>
          <cell r="BV1227">
            <v>41234</v>
          </cell>
          <cell r="BW1227">
            <v>41234</v>
          </cell>
          <cell r="BX1227">
            <v>41243</v>
          </cell>
          <cell r="BY1227">
            <v>41234</v>
          </cell>
          <cell r="BZ1227">
            <v>41243</v>
          </cell>
          <cell r="CA1227">
            <v>41234</v>
          </cell>
          <cell r="CB1227">
            <v>41234</v>
          </cell>
          <cell r="CC1227">
            <v>41234</v>
          </cell>
          <cell r="CD1227">
            <v>41234</v>
          </cell>
          <cell r="CE1227">
            <v>41243</v>
          </cell>
        </row>
        <row r="1228">
          <cell r="V1228">
            <v>41233</v>
          </cell>
          <cell r="W1228">
            <v>41233</v>
          </cell>
          <cell r="X1228">
            <v>41200</v>
          </cell>
          <cell r="Y1228">
            <v>41233</v>
          </cell>
          <cell r="Z1228">
            <v>41233</v>
          </cell>
          <cell r="AA1228">
            <v>41233</v>
          </cell>
          <cell r="AB1228">
            <v>41240</v>
          </cell>
          <cell r="AC1228">
            <v>41233</v>
          </cell>
          <cell r="AD1228">
            <v>41233</v>
          </cell>
          <cell r="AE1228">
            <v>41233</v>
          </cell>
          <cell r="AF1228">
            <v>41233</v>
          </cell>
          <cell r="AG1228">
            <v>41233</v>
          </cell>
          <cell r="AH1228">
            <v>41241</v>
          </cell>
          <cell r="AI1228">
            <v>41233</v>
          </cell>
          <cell r="AJ1228">
            <v>41214</v>
          </cell>
          <cell r="AK1228">
            <v>41233</v>
          </cell>
          <cell r="AL1228">
            <v>41233</v>
          </cell>
          <cell r="AM1228">
            <v>41198</v>
          </cell>
          <cell r="AN1228">
            <v>41240</v>
          </cell>
          <cell r="AO1228">
            <v>41222</v>
          </cell>
          <cell r="BL1228">
            <v>41233</v>
          </cell>
          <cell r="BM1228">
            <v>41233</v>
          </cell>
          <cell r="BN1228">
            <v>41242</v>
          </cell>
          <cell r="BO1228">
            <v>41233</v>
          </cell>
          <cell r="BP1228">
            <v>41233</v>
          </cell>
          <cell r="BQ1228">
            <v>41233</v>
          </cell>
          <cell r="BR1228">
            <v>41233</v>
          </cell>
          <cell r="BS1228">
            <v>41233</v>
          </cell>
          <cell r="BT1228">
            <v>41233</v>
          </cell>
          <cell r="BU1228">
            <v>41233</v>
          </cell>
          <cell r="BV1228">
            <v>41233</v>
          </cell>
          <cell r="BW1228">
            <v>41233</v>
          </cell>
          <cell r="BX1228">
            <v>41242</v>
          </cell>
          <cell r="BY1228">
            <v>41233</v>
          </cell>
          <cell r="BZ1228">
            <v>41242</v>
          </cell>
          <cell r="CA1228">
            <v>41233</v>
          </cell>
          <cell r="CB1228">
            <v>41233</v>
          </cell>
          <cell r="CC1228">
            <v>41233</v>
          </cell>
          <cell r="CD1228">
            <v>41233</v>
          </cell>
          <cell r="CE1228">
            <v>41242</v>
          </cell>
        </row>
        <row r="1229">
          <cell r="V1229">
            <v>41232</v>
          </cell>
          <cell r="W1229">
            <v>41232</v>
          </cell>
          <cell r="X1229">
            <v>41199</v>
          </cell>
          <cell r="Y1229">
            <v>41232</v>
          </cell>
          <cell r="Z1229">
            <v>41232</v>
          </cell>
          <cell r="AA1229">
            <v>41232</v>
          </cell>
          <cell r="AB1229">
            <v>41239</v>
          </cell>
          <cell r="AC1229">
            <v>41232</v>
          </cell>
          <cell r="AD1229">
            <v>41232</v>
          </cell>
          <cell r="AE1229">
            <v>41232</v>
          </cell>
          <cell r="AF1229">
            <v>41232</v>
          </cell>
          <cell r="AG1229">
            <v>41232</v>
          </cell>
          <cell r="AH1229">
            <v>41240</v>
          </cell>
          <cell r="AI1229">
            <v>41232</v>
          </cell>
          <cell r="AJ1229">
            <v>41213</v>
          </cell>
          <cell r="AK1229">
            <v>41232</v>
          </cell>
          <cell r="AL1229">
            <v>41232</v>
          </cell>
          <cell r="AM1229">
            <v>41197</v>
          </cell>
          <cell r="AN1229">
            <v>41239</v>
          </cell>
          <cell r="AO1229">
            <v>41221</v>
          </cell>
          <cell r="BL1229">
            <v>41232</v>
          </cell>
          <cell r="BM1229">
            <v>41232</v>
          </cell>
          <cell r="BN1229">
            <v>41241</v>
          </cell>
          <cell r="BO1229">
            <v>41232</v>
          </cell>
          <cell r="BP1229">
            <v>41232</v>
          </cell>
          <cell r="BQ1229">
            <v>41232</v>
          </cell>
          <cell r="BR1229">
            <v>41232</v>
          </cell>
          <cell r="BS1229">
            <v>41232</v>
          </cell>
          <cell r="BT1229">
            <v>41232</v>
          </cell>
          <cell r="BU1229">
            <v>41232</v>
          </cell>
          <cell r="BV1229">
            <v>41232</v>
          </cell>
          <cell r="BW1229">
            <v>41232</v>
          </cell>
          <cell r="BX1229">
            <v>41241</v>
          </cell>
          <cell r="BY1229">
            <v>41232</v>
          </cell>
          <cell r="BZ1229">
            <v>41241</v>
          </cell>
          <cell r="CA1229">
            <v>41232</v>
          </cell>
          <cell r="CB1229">
            <v>41232</v>
          </cell>
          <cell r="CC1229">
            <v>41232</v>
          </cell>
          <cell r="CD1229">
            <v>41232</v>
          </cell>
          <cell r="CE1229">
            <v>41241</v>
          </cell>
        </row>
        <row r="1230">
          <cell r="V1230">
            <v>41229</v>
          </cell>
          <cell r="W1230">
            <v>41229</v>
          </cell>
          <cell r="X1230">
            <v>41198</v>
          </cell>
          <cell r="Y1230">
            <v>41229</v>
          </cell>
          <cell r="Z1230">
            <v>41229</v>
          </cell>
          <cell r="AA1230">
            <v>41229</v>
          </cell>
          <cell r="AB1230">
            <v>41236</v>
          </cell>
          <cell r="AC1230">
            <v>41229</v>
          </cell>
          <cell r="AD1230">
            <v>41229</v>
          </cell>
          <cell r="AE1230">
            <v>41229</v>
          </cell>
          <cell r="AF1230">
            <v>41229</v>
          </cell>
          <cell r="AG1230">
            <v>41229</v>
          </cell>
          <cell r="AH1230">
            <v>41239</v>
          </cell>
          <cell r="AI1230">
            <v>41229</v>
          </cell>
          <cell r="AJ1230">
            <v>41212</v>
          </cell>
          <cell r="AK1230">
            <v>41229</v>
          </cell>
          <cell r="AL1230">
            <v>41229</v>
          </cell>
          <cell r="AM1230">
            <v>41194</v>
          </cell>
          <cell r="AN1230">
            <v>41236</v>
          </cell>
          <cell r="AO1230">
            <v>41220</v>
          </cell>
          <cell r="BL1230">
            <v>41229</v>
          </cell>
          <cell r="BM1230">
            <v>41229</v>
          </cell>
          <cell r="BN1230">
            <v>41240</v>
          </cell>
          <cell r="BO1230">
            <v>41229</v>
          </cell>
          <cell r="BP1230">
            <v>41229</v>
          </cell>
          <cell r="BQ1230">
            <v>41229</v>
          </cell>
          <cell r="BR1230">
            <v>41229</v>
          </cell>
          <cell r="BS1230">
            <v>41229</v>
          </cell>
          <cell r="BT1230">
            <v>41229</v>
          </cell>
          <cell r="BU1230">
            <v>41229</v>
          </cell>
          <cell r="BV1230">
            <v>41229</v>
          </cell>
          <cell r="BW1230">
            <v>41229</v>
          </cell>
          <cell r="BX1230">
            <v>41240</v>
          </cell>
          <cell r="BY1230">
            <v>41229</v>
          </cell>
          <cell r="BZ1230">
            <v>41240</v>
          </cell>
          <cell r="CA1230">
            <v>41229</v>
          </cell>
          <cell r="CB1230">
            <v>41229</v>
          </cell>
          <cell r="CC1230">
            <v>41229</v>
          </cell>
          <cell r="CD1230">
            <v>41229</v>
          </cell>
          <cell r="CE1230">
            <v>41240</v>
          </cell>
        </row>
        <row r="1231">
          <cell r="V1231">
            <v>41228</v>
          </cell>
          <cell r="W1231">
            <v>41228</v>
          </cell>
          <cell r="X1231">
            <v>41197</v>
          </cell>
          <cell r="Y1231">
            <v>41228</v>
          </cell>
          <cell r="Z1231">
            <v>41228</v>
          </cell>
          <cell r="AA1231">
            <v>41228</v>
          </cell>
          <cell r="AB1231">
            <v>41235</v>
          </cell>
          <cell r="AC1231">
            <v>41228</v>
          </cell>
          <cell r="AD1231">
            <v>41228</v>
          </cell>
          <cell r="AE1231">
            <v>41228</v>
          </cell>
          <cell r="AF1231">
            <v>41228</v>
          </cell>
          <cell r="AG1231">
            <v>41228</v>
          </cell>
          <cell r="AH1231">
            <v>41236</v>
          </cell>
          <cell r="AI1231">
            <v>41228</v>
          </cell>
          <cell r="AJ1231">
            <v>41211</v>
          </cell>
          <cell r="AK1231">
            <v>41228</v>
          </cell>
          <cell r="AL1231">
            <v>41228</v>
          </cell>
          <cell r="AM1231">
            <v>41193</v>
          </cell>
          <cell r="AN1231">
            <v>41235</v>
          </cell>
          <cell r="AO1231">
            <v>41219</v>
          </cell>
          <cell r="BL1231">
            <v>41228</v>
          </cell>
          <cell r="BM1231">
            <v>41228</v>
          </cell>
          <cell r="BN1231">
            <v>41239</v>
          </cell>
          <cell r="BO1231">
            <v>41228</v>
          </cell>
          <cell r="BP1231">
            <v>41228</v>
          </cell>
          <cell r="BQ1231">
            <v>41228</v>
          </cell>
          <cell r="BR1231">
            <v>41228</v>
          </cell>
          <cell r="BS1231">
            <v>41228</v>
          </cell>
          <cell r="BT1231">
            <v>41228</v>
          </cell>
          <cell r="BU1231">
            <v>41228</v>
          </cell>
          <cell r="BV1231">
            <v>41228</v>
          </cell>
          <cell r="BW1231">
            <v>41228</v>
          </cell>
          <cell r="BX1231">
            <v>41239</v>
          </cell>
          <cell r="BY1231">
            <v>41228</v>
          </cell>
          <cell r="BZ1231">
            <v>41239</v>
          </cell>
          <cell r="CA1231">
            <v>41228</v>
          </cell>
          <cell r="CB1231">
            <v>41228</v>
          </cell>
          <cell r="CC1231">
            <v>41228</v>
          </cell>
          <cell r="CD1231">
            <v>41228</v>
          </cell>
          <cell r="CE1231">
            <v>41239</v>
          </cell>
        </row>
        <row r="1232">
          <cell r="V1232">
            <v>41227</v>
          </cell>
          <cell r="W1232">
            <v>41227</v>
          </cell>
          <cell r="X1232">
            <v>41194</v>
          </cell>
          <cell r="Y1232">
            <v>41227</v>
          </cell>
          <cell r="Z1232">
            <v>41227</v>
          </cell>
          <cell r="AA1232">
            <v>41227</v>
          </cell>
          <cell r="AB1232">
            <v>41234</v>
          </cell>
          <cell r="AC1232">
            <v>41227</v>
          </cell>
          <cell r="AD1232">
            <v>41227</v>
          </cell>
          <cell r="AE1232">
            <v>41227</v>
          </cell>
          <cell r="AF1232">
            <v>41227</v>
          </cell>
          <cell r="AG1232">
            <v>41227</v>
          </cell>
          <cell r="AH1232">
            <v>41235</v>
          </cell>
          <cell r="AI1232">
            <v>41227</v>
          </cell>
          <cell r="AJ1232">
            <v>41208</v>
          </cell>
          <cell r="AK1232">
            <v>41227</v>
          </cell>
          <cell r="AL1232">
            <v>41227</v>
          </cell>
          <cell r="AM1232">
            <v>41192</v>
          </cell>
          <cell r="AN1232">
            <v>41234</v>
          </cell>
          <cell r="AO1232">
            <v>41218</v>
          </cell>
          <cell r="BL1232">
            <v>41227</v>
          </cell>
          <cell r="BM1232">
            <v>41227</v>
          </cell>
          <cell r="BN1232">
            <v>41236</v>
          </cell>
          <cell r="BO1232">
            <v>41227</v>
          </cell>
          <cell r="BP1232">
            <v>41227</v>
          </cell>
          <cell r="BQ1232">
            <v>41227</v>
          </cell>
          <cell r="BR1232">
            <v>41227</v>
          </cell>
          <cell r="BS1232">
            <v>41227</v>
          </cell>
          <cell r="BT1232">
            <v>41227</v>
          </cell>
          <cell r="BU1232">
            <v>41227</v>
          </cell>
          <cell r="BV1232">
            <v>41227</v>
          </cell>
          <cell r="BW1232">
            <v>41227</v>
          </cell>
          <cell r="BX1232">
            <v>41236</v>
          </cell>
          <cell r="BY1232">
            <v>41227</v>
          </cell>
          <cell r="BZ1232">
            <v>41236</v>
          </cell>
          <cell r="CA1232">
            <v>41227</v>
          </cell>
          <cell r="CB1232">
            <v>41227</v>
          </cell>
          <cell r="CC1232">
            <v>41227</v>
          </cell>
          <cell r="CD1232">
            <v>41227</v>
          </cell>
          <cell r="CE1232">
            <v>41236</v>
          </cell>
        </row>
        <row r="1233">
          <cell r="V1233">
            <v>41226</v>
          </cell>
          <cell r="W1233">
            <v>41226</v>
          </cell>
          <cell r="X1233">
            <v>41193</v>
          </cell>
          <cell r="Y1233">
            <v>41226</v>
          </cell>
          <cell r="Z1233">
            <v>41226</v>
          </cell>
          <cell r="AA1233">
            <v>41226</v>
          </cell>
          <cell r="AB1233">
            <v>41233</v>
          </cell>
          <cell r="AC1233">
            <v>41226</v>
          </cell>
          <cell r="AD1233">
            <v>41226</v>
          </cell>
          <cell r="AE1233">
            <v>41226</v>
          </cell>
          <cell r="AF1233">
            <v>41226</v>
          </cell>
          <cell r="AG1233">
            <v>41226</v>
          </cell>
          <cell r="AH1233">
            <v>41234</v>
          </cell>
          <cell r="AI1233">
            <v>41226</v>
          </cell>
          <cell r="AJ1233">
            <v>41207</v>
          </cell>
          <cell r="AK1233">
            <v>41226</v>
          </cell>
          <cell r="AL1233">
            <v>41226</v>
          </cell>
          <cell r="AM1233">
            <v>41191</v>
          </cell>
          <cell r="AN1233">
            <v>41233</v>
          </cell>
          <cell r="AO1233">
            <v>41215</v>
          </cell>
          <cell r="BL1233">
            <v>41226</v>
          </cell>
          <cell r="BM1233">
            <v>41226</v>
          </cell>
          <cell r="BN1233">
            <v>41235</v>
          </cell>
          <cell r="BO1233">
            <v>41226</v>
          </cell>
          <cell r="BP1233">
            <v>41226</v>
          </cell>
          <cell r="BQ1233">
            <v>41226</v>
          </cell>
          <cell r="BR1233">
            <v>41226</v>
          </cell>
          <cell r="BS1233">
            <v>41226</v>
          </cell>
          <cell r="BT1233">
            <v>41226</v>
          </cell>
          <cell r="BU1233">
            <v>41226</v>
          </cell>
          <cell r="BV1233">
            <v>41226</v>
          </cell>
          <cell r="BW1233">
            <v>41226</v>
          </cell>
          <cell r="BX1233">
            <v>41235</v>
          </cell>
          <cell r="BY1233">
            <v>41226</v>
          </cell>
          <cell r="BZ1233">
            <v>41235</v>
          </cell>
          <cell r="CA1233">
            <v>41226</v>
          </cell>
          <cell r="CB1233">
            <v>41226</v>
          </cell>
          <cell r="CC1233">
            <v>41226</v>
          </cell>
          <cell r="CD1233">
            <v>41226</v>
          </cell>
          <cell r="CE1233">
            <v>41235</v>
          </cell>
        </row>
        <row r="1234">
          <cell r="V1234">
            <v>41225</v>
          </cell>
          <cell r="W1234">
            <v>41225</v>
          </cell>
          <cell r="X1234">
            <v>41192</v>
          </cell>
          <cell r="Y1234">
            <v>41225</v>
          </cell>
          <cell r="Z1234">
            <v>41225</v>
          </cell>
          <cell r="AA1234">
            <v>41225</v>
          </cell>
          <cell r="AB1234">
            <v>41232</v>
          </cell>
          <cell r="AC1234">
            <v>41225</v>
          </cell>
          <cell r="AD1234">
            <v>41225</v>
          </cell>
          <cell r="AE1234">
            <v>41225</v>
          </cell>
          <cell r="AF1234">
            <v>41225</v>
          </cell>
          <cell r="AG1234">
            <v>41225</v>
          </cell>
          <cell r="AH1234">
            <v>41233</v>
          </cell>
          <cell r="AI1234">
            <v>41225</v>
          </cell>
          <cell r="AJ1234">
            <v>41206</v>
          </cell>
          <cell r="AK1234">
            <v>41225</v>
          </cell>
          <cell r="AL1234">
            <v>41225</v>
          </cell>
          <cell r="AM1234">
            <v>41190</v>
          </cell>
          <cell r="AN1234">
            <v>41232</v>
          </cell>
          <cell r="AO1234">
            <v>41214</v>
          </cell>
          <cell r="BL1234">
            <v>41225</v>
          </cell>
          <cell r="BM1234">
            <v>41225</v>
          </cell>
          <cell r="BN1234">
            <v>41234</v>
          </cell>
          <cell r="BO1234">
            <v>41225</v>
          </cell>
          <cell r="BP1234">
            <v>41225</v>
          </cell>
          <cell r="BQ1234">
            <v>41225</v>
          </cell>
          <cell r="BR1234">
            <v>41225</v>
          </cell>
          <cell r="BS1234">
            <v>41225</v>
          </cell>
          <cell r="BT1234">
            <v>41225</v>
          </cell>
          <cell r="BU1234">
            <v>41225</v>
          </cell>
          <cell r="BV1234">
            <v>41225</v>
          </cell>
          <cell r="BW1234">
            <v>41225</v>
          </cell>
          <cell r="BX1234">
            <v>41234</v>
          </cell>
          <cell r="BY1234">
            <v>41225</v>
          </cell>
          <cell r="BZ1234">
            <v>41234</v>
          </cell>
          <cell r="CA1234">
            <v>41225</v>
          </cell>
          <cell r="CB1234">
            <v>41225</v>
          </cell>
          <cell r="CC1234">
            <v>41225</v>
          </cell>
          <cell r="CD1234">
            <v>41225</v>
          </cell>
          <cell r="CE1234">
            <v>41234</v>
          </cell>
        </row>
        <row r="1235">
          <cell r="V1235">
            <v>41222</v>
          </cell>
          <cell r="W1235">
            <v>41222</v>
          </cell>
          <cell r="X1235">
            <v>41191</v>
          </cell>
          <cell r="Y1235">
            <v>41222</v>
          </cell>
          <cell r="Z1235">
            <v>41222</v>
          </cell>
          <cell r="AA1235">
            <v>41222</v>
          </cell>
          <cell r="AB1235">
            <v>41229</v>
          </cell>
          <cell r="AC1235">
            <v>41222</v>
          </cell>
          <cell r="AD1235">
            <v>41222</v>
          </cell>
          <cell r="AE1235">
            <v>41222</v>
          </cell>
          <cell r="AF1235">
            <v>41222</v>
          </cell>
          <cell r="AG1235">
            <v>41222</v>
          </cell>
          <cell r="AH1235">
            <v>41232</v>
          </cell>
          <cell r="AI1235">
            <v>41222</v>
          </cell>
          <cell r="AJ1235">
            <v>41205</v>
          </cell>
          <cell r="AK1235">
            <v>41222</v>
          </cell>
          <cell r="AL1235">
            <v>41222</v>
          </cell>
          <cell r="AM1235">
            <v>41187</v>
          </cell>
          <cell r="AN1235">
            <v>41229</v>
          </cell>
          <cell r="AO1235">
            <v>41213</v>
          </cell>
          <cell r="BL1235">
            <v>41222</v>
          </cell>
          <cell r="BM1235">
            <v>41222</v>
          </cell>
          <cell r="BN1235">
            <v>41233</v>
          </cell>
          <cell r="BO1235">
            <v>41222</v>
          </cell>
          <cell r="BP1235">
            <v>41222</v>
          </cell>
          <cell r="BQ1235">
            <v>41222</v>
          </cell>
          <cell r="BR1235">
            <v>41222</v>
          </cell>
          <cell r="BS1235">
            <v>41222</v>
          </cell>
          <cell r="BT1235">
            <v>41222</v>
          </cell>
          <cell r="BU1235">
            <v>41222</v>
          </cell>
          <cell r="BV1235">
            <v>41222</v>
          </cell>
          <cell r="BW1235">
            <v>41222</v>
          </cell>
          <cell r="BX1235">
            <v>41233</v>
          </cell>
          <cell r="BY1235">
            <v>41222</v>
          </cell>
          <cell r="BZ1235">
            <v>41233</v>
          </cell>
          <cell r="CA1235">
            <v>41222</v>
          </cell>
          <cell r="CB1235">
            <v>41222</v>
          </cell>
          <cell r="CC1235">
            <v>41222</v>
          </cell>
          <cell r="CD1235">
            <v>41222</v>
          </cell>
          <cell r="CE1235">
            <v>41233</v>
          </cell>
        </row>
        <row r="1236">
          <cell r="V1236">
            <v>41221</v>
          </cell>
          <cell r="W1236">
            <v>41221</v>
          </cell>
          <cell r="X1236">
            <v>41190</v>
          </cell>
          <cell r="Y1236">
            <v>41221</v>
          </cell>
          <cell r="Z1236">
            <v>41221</v>
          </cell>
          <cell r="AA1236">
            <v>41221</v>
          </cell>
          <cell r="AB1236">
            <v>41228</v>
          </cell>
          <cell r="AC1236">
            <v>41221</v>
          </cell>
          <cell r="AD1236">
            <v>41221</v>
          </cell>
          <cell r="AE1236">
            <v>41221</v>
          </cell>
          <cell r="AF1236">
            <v>41221</v>
          </cell>
          <cell r="AG1236">
            <v>41221</v>
          </cell>
          <cell r="AH1236">
            <v>41229</v>
          </cell>
          <cell r="AI1236">
            <v>41221</v>
          </cell>
          <cell r="AJ1236">
            <v>41204</v>
          </cell>
          <cell r="AK1236">
            <v>41221</v>
          </cell>
          <cell r="AL1236">
            <v>41221</v>
          </cell>
          <cell r="AM1236">
            <v>41186</v>
          </cell>
          <cell r="AN1236">
            <v>41228</v>
          </cell>
          <cell r="AO1236">
            <v>41212</v>
          </cell>
          <cell r="BL1236">
            <v>41221</v>
          </cell>
          <cell r="BM1236">
            <v>41221</v>
          </cell>
          <cell r="BN1236">
            <v>41232</v>
          </cell>
          <cell r="BO1236">
            <v>41221</v>
          </cell>
          <cell r="BP1236">
            <v>41221</v>
          </cell>
          <cell r="BQ1236">
            <v>41221</v>
          </cell>
          <cell r="BR1236">
            <v>41221</v>
          </cell>
          <cell r="BS1236">
            <v>41221</v>
          </cell>
          <cell r="BT1236">
            <v>41221</v>
          </cell>
          <cell r="BU1236">
            <v>41221</v>
          </cell>
          <cell r="BV1236">
            <v>41221</v>
          </cell>
          <cell r="BW1236">
            <v>41221</v>
          </cell>
          <cell r="BX1236">
            <v>41232</v>
          </cell>
          <cell r="BY1236">
            <v>41221</v>
          </cell>
          <cell r="BZ1236">
            <v>41232</v>
          </cell>
          <cell r="CA1236">
            <v>41221</v>
          </cell>
          <cell r="CB1236">
            <v>41221</v>
          </cell>
          <cell r="CC1236">
            <v>41221</v>
          </cell>
          <cell r="CD1236">
            <v>41221</v>
          </cell>
          <cell r="CE1236">
            <v>41232</v>
          </cell>
        </row>
        <row r="1237">
          <cell r="V1237">
            <v>41220</v>
          </cell>
          <cell r="W1237">
            <v>41220</v>
          </cell>
          <cell r="X1237">
            <v>41187</v>
          </cell>
          <cell r="Y1237">
            <v>41220</v>
          </cell>
          <cell r="Z1237">
            <v>41220</v>
          </cell>
          <cell r="AA1237">
            <v>41220</v>
          </cell>
          <cell r="AB1237">
            <v>41227</v>
          </cell>
          <cell r="AC1237">
            <v>41220</v>
          </cell>
          <cell r="AD1237">
            <v>41220</v>
          </cell>
          <cell r="AE1237">
            <v>41220</v>
          </cell>
          <cell r="AF1237">
            <v>41220</v>
          </cell>
          <cell r="AG1237">
            <v>41220</v>
          </cell>
          <cell r="AH1237">
            <v>41228</v>
          </cell>
          <cell r="AI1237">
            <v>41220</v>
          </cell>
          <cell r="AJ1237">
            <v>41201</v>
          </cell>
          <cell r="AK1237">
            <v>41220</v>
          </cell>
          <cell r="AL1237">
            <v>41220</v>
          </cell>
          <cell r="AM1237">
            <v>41185</v>
          </cell>
          <cell r="AN1237">
            <v>41227</v>
          </cell>
          <cell r="AO1237">
            <v>41211</v>
          </cell>
          <cell r="BL1237">
            <v>41220</v>
          </cell>
          <cell r="BM1237">
            <v>41220</v>
          </cell>
          <cell r="BN1237">
            <v>41229</v>
          </cell>
          <cell r="BO1237">
            <v>41220</v>
          </cell>
          <cell r="BP1237">
            <v>41220</v>
          </cell>
          <cell r="BQ1237">
            <v>41220</v>
          </cell>
          <cell r="BR1237">
            <v>41220</v>
          </cell>
          <cell r="BS1237">
            <v>41220</v>
          </cell>
          <cell r="BT1237">
            <v>41220</v>
          </cell>
          <cell r="BU1237">
            <v>41220</v>
          </cell>
          <cell r="BV1237">
            <v>41220</v>
          </cell>
          <cell r="BW1237">
            <v>41220</v>
          </cell>
          <cell r="BX1237">
            <v>41229</v>
          </cell>
          <cell r="BY1237">
            <v>41220</v>
          </cell>
          <cell r="BZ1237">
            <v>41229</v>
          </cell>
          <cell r="CA1237">
            <v>41220</v>
          </cell>
          <cell r="CB1237">
            <v>41220</v>
          </cell>
          <cell r="CC1237">
            <v>41220</v>
          </cell>
          <cell r="CD1237">
            <v>41220</v>
          </cell>
          <cell r="CE1237">
            <v>41229</v>
          </cell>
        </row>
        <row r="1238">
          <cell r="V1238">
            <v>41219</v>
          </cell>
          <cell r="W1238">
            <v>41219</v>
          </cell>
          <cell r="X1238">
            <v>41186</v>
          </cell>
          <cell r="Y1238">
            <v>41219</v>
          </cell>
          <cell r="Z1238">
            <v>41219</v>
          </cell>
          <cell r="AA1238">
            <v>41219</v>
          </cell>
          <cell r="AB1238">
            <v>41226</v>
          </cell>
          <cell r="AC1238">
            <v>41219</v>
          </cell>
          <cell r="AD1238">
            <v>41219</v>
          </cell>
          <cell r="AE1238">
            <v>41219</v>
          </cell>
          <cell r="AF1238">
            <v>41219</v>
          </cell>
          <cell r="AG1238">
            <v>41219</v>
          </cell>
          <cell r="AH1238">
            <v>41227</v>
          </cell>
          <cell r="AI1238">
            <v>41219</v>
          </cell>
          <cell r="AJ1238">
            <v>41200</v>
          </cell>
          <cell r="AK1238">
            <v>41219</v>
          </cell>
          <cell r="AL1238">
            <v>41219</v>
          </cell>
          <cell r="AM1238">
            <v>41183</v>
          </cell>
          <cell r="AN1238">
            <v>41226</v>
          </cell>
          <cell r="AO1238">
            <v>41208</v>
          </cell>
          <cell r="BL1238">
            <v>41219</v>
          </cell>
          <cell r="BM1238">
            <v>41219</v>
          </cell>
          <cell r="BN1238">
            <v>41228</v>
          </cell>
          <cell r="BO1238">
            <v>41219</v>
          </cell>
          <cell r="BP1238">
            <v>41219</v>
          </cell>
          <cell r="BQ1238">
            <v>41219</v>
          </cell>
          <cell r="BR1238">
            <v>41219</v>
          </cell>
          <cell r="BS1238">
            <v>41219</v>
          </cell>
          <cell r="BT1238">
            <v>41219</v>
          </cell>
          <cell r="BU1238">
            <v>41219</v>
          </cell>
          <cell r="BV1238">
            <v>41219</v>
          </cell>
          <cell r="BW1238">
            <v>41219</v>
          </cell>
          <cell r="BX1238">
            <v>41228</v>
          </cell>
          <cell r="BY1238">
            <v>41219</v>
          </cell>
          <cell r="BZ1238">
            <v>41228</v>
          </cell>
          <cell r="CA1238">
            <v>41219</v>
          </cell>
          <cell r="CB1238">
            <v>41219</v>
          </cell>
          <cell r="CC1238">
            <v>41219</v>
          </cell>
          <cell r="CD1238">
            <v>41219</v>
          </cell>
          <cell r="CE1238">
            <v>41228</v>
          </cell>
        </row>
        <row r="1239">
          <cell r="V1239">
            <v>41218</v>
          </cell>
          <cell r="W1239">
            <v>41218</v>
          </cell>
          <cell r="X1239">
            <v>41185</v>
          </cell>
          <cell r="Y1239">
            <v>41218</v>
          </cell>
          <cell r="Z1239">
            <v>41218</v>
          </cell>
          <cell r="AA1239">
            <v>41218</v>
          </cell>
          <cell r="AB1239">
            <v>41225</v>
          </cell>
          <cell r="AC1239">
            <v>41218</v>
          </cell>
          <cell r="AD1239">
            <v>41218</v>
          </cell>
          <cell r="AE1239">
            <v>41218</v>
          </cell>
          <cell r="AF1239">
            <v>41218</v>
          </cell>
          <cell r="AG1239">
            <v>41218</v>
          </cell>
          <cell r="AH1239">
            <v>41226</v>
          </cell>
          <cell r="AI1239">
            <v>41218</v>
          </cell>
          <cell r="AJ1239">
            <v>41199</v>
          </cell>
          <cell r="AK1239">
            <v>41218</v>
          </cell>
          <cell r="AL1239">
            <v>41218</v>
          </cell>
          <cell r="AM1239">
            <v>41180</v>
          </cell>
          <cell r="AN1239">
            <v>41225</v>
          </cell>
          <cell r="AO1239">
            <v>41207</v>
          </cell>
          <cell r="BL1239">
            <v>41218</v>
          </cell>
          <cell r="BM1239">
            <v>41218</v>
          </cell>
          <cell r="BN1239">
            <v>41227</v>
          </cell>
          <cell r="BO1239">
            <v>41218</v>
          </cell>
          <cell r="BP1239">
            <v>41218</v>
          </cell>
          <cell r="BQ1239">
            <v>41218</v>
          </cell>
          <cell r="BR1239">
            <v>41218</v>
          </cell>
          <cell r="BS1239">
            <v>41218</v>
          </cell>
          <cell r="BT1239">
            <v>41218</v>
          </cell>
          <cell r="BU1239">
            <v>41218</v>
          </cell>
          <cell r="BV1239">
            <v>41218</v>
          </cell>
          <cell r="BW1239">
            <v>41218</v>
          </cell>
          <cell r="BX1239">
            <v>41227</v>
          </cell>
          <cell r="BY1239">
            <v>41218</v>
          </cell>
          <cell r="BZ1239">
            <v>41227</v>
          </cell>
          <cell r="CA1239">
            <v>41218</v>
          </cell>
          <cell r="CB1239">
            <v>41218</v>
          </cell>
          <cell r="CC1239">
            <v>41218</v>
          </cell>
          <cell r="CD1239">
            <v>41218</v>
          </cell>
          <cell r="CE1239">
            <v>41227</v>
          </cell>
        </row>
        <row r="1240">
          <cell r="V1240">
            <v>41215</v>
          </cell>
          <cell r="W1240">
            <v>41215</v>
          </cell>
          <cell r="X1240">
            <v>41184</v>
          </cell>
          <cell r="Y1240">
            <v>41215</v>
          </cell>
          <cell r="Z1240">
            <v>41215</v>
          </cell>
          <cell r="AA1240">
            <v>41215</v>
          </cell>
          <cell r="AB1240">
            <v>41222</v>
          </cell>
          <cell r="AC1240">
            <v>41215</v>
          </cell>
          <cell r="AD1240">
            <v>41215</v>
          </cell>
          <cell r="AE1240">
            <v>41215</v>
          </cell>
          <cell r="AF1240">
            <v>41215</v>
          </cell>
          <cell r="AG1240">
            <v>41215</v>
          </cell>
          <cell r="AH1240">
            <v>41225</v>
          </cell>
          <cell r="AI1240">
            <v>41215</v>
          </cell>
          <cell r="AJ1240">
            <v>41198</v>
          </cell>
          <cell r="AK1240">
            <v>41215</v>
          </cell>
          <cell r="AL1240">
            <v>41215</v>
          </cell>
          <cell r="AM1240">
            <v>41179</v>
          </cell>
          <cell r="AN1240">
            <v>41222</v>
          </cell>
          <cell r="AO1240">
            <v>41206</v>
          </cell>
          <cell r="BL1240">
            <v>41215</v>
          </cell>
          <cell r="BM1240">
            <v>41215</v>
          </cell>
          <cell r="BN1240">
            <v>41226</v>
          </cell>
          <cell r="BO1240">
            <v>41215</v>
          </cell>
          <cell r="BP1240">
            <v>41215</v>
          </cell>
          <cell r="BQ1240">
            <v>41215</v>
          </cell>
          <cell r="BR1240">
            <v>41215</v>
          </cell>
          <cell r="BS1240">
            <v>41215</v>
          </cell>
          <cell r="BT1240">
            <v>41215</v>
          </cell>
          <cell r="BU1240">
            <v>41215</v>
          </cell>
          <cell r="BV1240">
            <v>41215</v>
          </cell>
          <cell r="BW1240">
            <v>41215</v>
          </cell>
          <cell r="BX1240">
            <v>41226</v>
          </cell>
          <cell r="BY1240">
            <v>41215</v>
          </cell>
          <cell r="BZ1240">
            <v>41226</v>
          </cell>
          <cell r="CA1240">
            <v>41215</v>
          </cell>
          <cell r="CB1240">
            <v>41215</v>
          </cell>
          <cell r="CC1240">
            <v>41215</v>
          </cell>
          <cell r="CD1240">
            <v>41215</v>
          </cell>
          <cell r="CE1240">
            <v>41226</v>
          </cell>
        </row>
        <row r="1241">
          <cell r="V1241">
            <v>41214</v>
          </cell>
          <cell r="W1241">
            <v>41214</v>
          </cell>
          <cell r="X1241">
            <v>41183</v>
          </cell>
          <cell r="Y1241">
            <v>41214</v>
          </cell>
          <cell r="Z1241">
            <v>41214</v>
          </cell>
          <cell r="AA1241">
            <v>41214</v>
          </cell>
          <cell r="AB1241">
            <v>41221</v>
          </cell>
          <cell r="AC1241">
            <v>41214</v>
          </cell>
          <cell r="AD1241">
            <v>41214</v>
          </cell>
          <cell r="AE1241">
            <v>41214</v>
          </cell>
          <cell r="AF1241">
            <v>41214</v>
          </cell>
          <cell r="AG1241">
            <v>41214</v>
          </cell>
          <cell r="AH1241">
            <v>41222</v>
          </cell>
          <cell r="AI1241">
            <v>41214</v>
          </cell>
          <cell r="AJ1241">
            <v>41197</v>
          </cell>
          <cell r="AK1241">
            <v>41214</v>
          </cell>
          <cell r="AL1241">
            <v>41214</v>
          </cell>
          <cell r="AM1241">
            <v>41178</v>
          </cell>
          <cell r="AN1241">
            <v>41221</v>
          </cell>
          <cell r="AO1241">
            <v>41205</v>
          </cell>
          <cell r="BL1241">
            <v>41214</v>
          </cell>
          <cell r="BM1241">
            <v>41214</v>
          </cell>
          <cell r="BN1241">
            <v>41225</v>
          </cell>
          <cell r="BO1241">
            <v>41214</v>
          </cell>
          <cell r="BP1241">
            <v>41214</v>
          </cell>
          <cell r="BQ1241">
            <v>41214</v>
          </cell>
          <cell r="BR1241">
            <v>41214</v>
          </cell>
          <cell r="BS1241">
            <v>41214</v>
          </cell>
          <cell r="BT1241">
            <v>41214</v>
          </cell>
          <cell r="BU1241">
            <v>41214</v>
          </cell>
          <cell r="BV1241">
            <v>41214</v>
          </cell>
          <cell r="BW1241">
            <v>41214</v>
          </cell>
          <cell r="BX1241">
            <v>41225</v>
          </cell>
          <cell r="BY1241">
            <v>41214</v>
          </cell>
          <cell r="BZ1241">
            <v>41225</v>
          </cell>
          <cell r="CA1241">
            <v>41214</v>
          </cell>
          <cell r="CB1241">
            <v>41214</v>
          </cell>
          <cell r="CC1241">
            <v>41214</v>
          </cell>
          <cell r="CD1241">
            <v>41214</v>
          </cell>
          <cell r="CE1241">
            <v>41225</v>
          </cell>
        </row>
        <row r="1242">
          <cell r="V1242">
            <v>41213</v>
          </cell>
          <cell r="W1242">
            <v>41213</v>
          </cell>
          <cell r="X1242">
            <v>41180</v>
          </cell>
          <cell r="Y1242">
            <v>41213</v>
          </cell>
          <cell r="Z1242">
            <v>41213</v>
          </cell>
          <cell r="AA1242">
            <v>41213</v>
          </cell>
          <cell r="AB1242">
            <v>41220</v>
          </cell>
          <cell r="AC1242">
            <v>41213</v>
          </cell>
          <cell r="AD1242">
            <v>41213</v>
          </cell>
          <cell r="AE1242">
            <v>41213</v>
          </cell>
          <cell r="AF1242">
            <v>41213</v>
          </cell>
          <cell r="AG1242">
            <v>41213</v>
          </cell>
          <cell r="AH1242">
            <v>41221</v>
          </cell>
          <cell r="AI1242">
            <v>41213</v>
          </cell>
          <cell r="AJ1242">
            <v>41194</v>
          </cell>
          <cell r="AK1242">
            <v>41213</v>
          </cell>
          <cell r="AL1242">
            <v>41213</v>
          </cell>
          <cell r="AM1242">
            <v>41177</v>
          </cell>
          <cell r="AN1242">
            <v>41220</v>
          </cell>
          <cell r="AO1242">
            <v>41204</v>
          </cell>
          <cell r="BL1242">
            <v>41213</v>
          </cell>
          <cell r="BM1242">
            <v>41213</v>
          </cell>
          <cell r="BN1242">
            <v>41222</v>
          </cell>
          <cell r="BO1242">
            <v>41213</v>
          </cell>
          <cell r="BP1242">
            <v>41213</v>
          </cell>
          <cell r="BQ1242">
            <v>41213</v>
          </cell>
          <cell r="BR1242">
            <v>41213</v>
          </cell>
          <cell r="BS1242">
            <v>41213</v>
          </cell>
          <cell r="BT1242">
            <v>41213</v>
          </cell>
          <cell r="BU1242">
            <v>41213</v>
          </cell>
          <cell r="BV1242">
            <v>41213</v>
          </cell>
          <cell r="BW1242">
            <v>41213</v>
          </cell>
          <cell r="BX1242">
            <v>41222</v>
          </cell>
          <cell r="BY1242">
            <v>41213</v>
          </cell>
          <cell r="BZ1242">
            <v>41222</v>
          </cell>
          <cell r="CA1242">
            <v>41213</v>
          </cell>
          <cell r="CB1242">
            <v>41213</v>
          </cell>
          <cell r="CC1242">
            <v>41213</v>
          </cell>
          <cell r="CD1242">
            <v>41213</v>
          </cell>
          <cell r="CE1242">
            <v>41222</v>
          </cell>
        </row>
        <row r="1243">
          <cell r="V1243">
            <v>41208</v>
          </cell>
          <cell r="W1243">
            <v>41208</v>
          </cell>
          <cell r="X1243">
            <v>41179</v>
          </cell>
          <cell r="Y1243">
            <v>41208</v>
          </cell>
          <cell r="Z1243">
            <v>41208</v>
          </cell>
          <cell r="AA1243">
            <v>41208</v>
          </cell>
          <cell r="AB1243">
            <v>41219</v>
          </cell>
          <cell r="AC1243">
            <v>41208</v>
          </cell>
          <cell r="AD1243">
            <v>41208</v>
          </cell>
          <cell r="AE1243">
            <v>41208</v>
          </cell>
          <cell r="AF1243">
            <v>41208</v>
          </cell>
          <cell r="AG1243">
            <v>41208</v>
          </cell>
          <cell r="AH1243">
            <v>41220</v>
          </cell>
          <cell r="AI1243">
            <v>41208</v>
          </cell>
          <cell r="AJ1243">
            <v>41193</v>
          </cell>
          <cell r="AK1243">
            <v>41208</v>
          </cell>
          <cell r="AL1243">
            <v>41208</v>
          </cell>
          <cell r="AM1243">
            <v>41176</v>
          </cell>
          <cell r="AN1243">
            <v>41219</v>
          </cell>
          <cell r="AO1243">
            <v>41201</v>
          </cell>
          <cell r="BL1243">
            <v>41208</v>
          </cell>
          <cell r="BM1243">
            <v>41208</v>
          </cell>
          <cell r="BN1243">
            <v>41221</v>
          </cell>
          <cell r="BO1243">
            <v>41208</v>
          </cell>
          <cell r="BP1243">
            <v>41208</v>
          </cell>
          <cell r="BQ1243">
            <v>41208</v>
          </cell>
          <cell r="BR1243">
            <v>41212</v>
          </cell>
          <cell r="BS1243">
            <v>41208</v>
          </cell>
          <cell r="BT1243">
            <v>41208</v>
          </cell>
          <cell r="BU1243">
            <v>41208</v>
          </cell>
          <cell r="BV1243">
            <v>41208</v>
          </cell>
          <cell r="BW1243">
            <v>41208</v>
          </cell>
          <cell r="BX1243">
            <v>41221</v>
          </cell>
          <cell r="BY1243">
            <v>41208</v>
          </cell>
          <cell r="BZ1243">
            <v>41221</v>
          </cell>
          <cell r="CA1243">
            <v>41208</v>
          </cell>
          <cell r="CB1243">
            <v>41208</v>
          </cell>
          <cell r="CC1243">
            <v>41208</v>
          </cell>
          <cell r="CD1243">
            <v>41212</v>
          </cell>
          <cell r="CE1243">
            <v>41221</v>
          </cell>
        </row>
        <row r="1244">
          <cell r="V1244">
            <v>41207</v>
          </cell>
          <cell r="W1244">
            <v>41207</v>
          </cell>
          <cell r="X1244">
            <v>41178</v>
          </cell>
          <cell r="Y1244">
            <v>41207</v>
          </cell>
          <cell r="Z1244">
            <v>41207</v>
          </cell>
          <cell r="AA1244">
            <v>41207</v>
          </cell>
          <cell r="AB1244">
            <v>41218</v>
          </cell>
          <cell r="AC1244">
            <v>41207</v>
          </cell>
          <cell r="AD1244">
            <v>41207</v>
          </cell>
          <cell r="AE1244">
            <v>41207</v>
          </cell>
          <cell r="AF1244">
            <v>41207</v>
          </cell>
          <cell r="AG1244">
            <v>41207</v>
          </cell>
          <cell r="AH1244">
            <v>41219</v>
          </cell>
          <cell r="AI1244">
            <v>41207</v>
          </cell>
          <cell r="AJ1244">
            <v>41192</v>
          </cell>
          <cell r="AK1244">
            <v>41207</v>
          </cell>
          <cell r="AL1244">
            <v>41207</v>
          </cell>
          <cell r="AM1244">
            <v>41173</v>
          </cell>
          <cell r="AN1244">
            <v>41218</v>
          </cell>
          <cell r="AO1244">
            <v>41200</v>
          </cell>
          <cell r="BL1244">
            <v>41207</v>
          </cell>
          <cell r="BM1244">
            <v>41207</v>
          </cell>
          <cell r="BN1244">
            <v>41220</v>
          </cell>
          <cell r="BO1244">
            <v>41207</v>
          </cell>
          <cell r="BP1244">
            <v>41207</v>
          </cell>
          <cell r="BQ1244">
            <v>41207</v>
          </cell>
          <cell r="BR1244">
            <v>41211</v>
          </cell>
          <cell r="BS1244">
            <v>41207</v>
          </cell>
          <cell r="BT1244">
            <v>41207</v>
          </cell>
          <cell r="BU1244">
            <v>41207</v>
          </cell>
          <cell r="BV1244">
            <v>41207</v>
          </cell>
          <cell r="BW1244">
            <v>41207</v>
          </cell>
          <cell r="BX1244">
            <v>41220</v>
          </cell>
          <cell r="BY1244">
            <v>41207</v>
          </cell>
          <cell r="BZ1244">
            <v>41220</v>
          </cell>
          <cell r="CA1244">
            <v>41207</v>
          </cell>
          <cell r="CB1244">
            <v>41207</v>
          </cell>
          <cell r="CC1244">
            <v>41207</v>
          </cell>
          <cell r="CD1244">
            <v>41211</v>
          </cell>
          <cell r="CE1244">
            <v>41220</v>
          </cell>
        </row>
        <row r="1245">
          <cell r="V1245">
            <v>41206</v>
          </cell>
          <cell r="W1245">
            <v>41206</v>
          </cell>
          <cell r="X1245">
            <v>41177</v>
          </cell>
          <cell r="Y1245">
            <v>41206</v>
          </cell>
          <cell r="Z1245">
            <v>41206</v>
          </cell>
          <cell r="AA1245">
            <v>41206</v>
          </cell>
          <cell r="AB1245">
            <v>41215</v>
          </cell>
          <cell r="AC1245">
            <v>41206</v>
          </cell>
          <cell r="AD1245">
            <v>41206</v>
          </cell>
          <cell r="AE1245">
            <v>41206</v>
          </cell>
          <cell r="AF1245">
            <v>41206</v>
          </cell>
          <cell r="AG1245">
            <v>41206</v>
          </cell>
          <cell r="AH1245">
            <v>41218</v>
          </cell>
          <cell r="AI1245">
            <v>41206</v>
          </cell>
          <cell r="AJ1245">
            <v>41191</v>
          </cell>
          <cell r="AK1245">
            <v>41206</v>
          </cell>
          <cell r="AL1245">
            <v>41206</v>
          </cell>
          <cell r="AM1245">
            <v>41172</v>
          </cell>
          <cell r="AN1245">
            <v>41215</v>
          </cell>
          <cell r="AO1245">
            <v>41199</v>
          </cell>
          <cell r="BL1245">
            <v>41206</v>
          </cell>
          <cell r="BM1245">
            <v>41206</v>
          </cell>
          <cell r="BN1245">
            <v>41219</v>
          </cell>
          <cell r="BO1245">
            <v>41206</v>
          </cell>
          <cell r="BP1245">
            <v>41206</v>
          </cell>
          <cell r="BQ1245">
            <v>41206</v>
          </cell>
          <cell r="BR1245">
            <v>41208</v>
          </cell>
          <cell r="BS1245">
            <v>41206</v>
          </cell>
          <cell r="BT1245">
            <v>41206</v>
          </cell>
          <cell r="BU1245">
            <v>41206</v>
          </cell>
          <cell r="BV1245">
            <v>41206</v>
          </cell>
          <cell r="BW1245">
            <v>41206</v>
          </cell>
          <cell r="BX1245">
            <v>41219</v>
          </cell>
          <cell r="BY1245">
            <v>41206</v>
          </cell>
          <cell r="BZ1245">
            <v>41219</v>
          </cell>
          <cell r="CA1245">
            <v>41206</v>
          </cell>
          <cell r="CB1245">
            <v>41206</v>
          </cell>
          <cell r="CC1245">
            <v>41206</v>
          </cell>
          <cell r="CD1245">
            <v>41208</v>
          </cell>
          <cell r="CE1245">
            <v>41219</v>
          </cell>
        </row>
        <row r="1246">
          <cell r="V1246">
            <v>41205</v>
          </cell>
          <cell r="W1246">
            <v>41205</v>
          </cell>
          <cell r="X1246">
            <v>41176</v>
          </cell>
          <cell r="Y1246">
            <v>41205</v>
          </cell>
          <cell r="Z1246">
            <v>41205</v>
          </cell>
          <cell r="AA1246">
            <v>41205</v>
          </cell>
          <cell r="AB1246">
            <v>41214</v>
          </cell>
          <cell r="AC1246">
            <v>41205</v>
          </cell>
          <cell r="AD1246">
            <v>41205</v>
          </cell>
          <cell r="AE1246">
            <v>41205</v>
          </cell>
          <cell r="AF1246">
            <v>41205</v>
          </cell>
          <cell r="AG1246">
            <v>41205</v>
          </cell>
          <cell r="AH1246">
            <v>41215</v>
          </cell>
          <cell r="AI1246">
            <v>41205</v>
          </cell>
          <cell r="AJ1246">
            <v>41190</v>
          </cell>
          <cell r="AK1246">
            <v>41205</v>
          </cell>
          <cell r="AL1246">
            <v>41205</v>
          </cell>
          <cell r="AM1246">
            <v>41170</v>
          </cell>
          <cell r="AN1246">
            <v>41214</v>
          </cell>
          <cell r="AO1246">
            <v>41198</v>
          </cell>
          <cell r="BL1246">
            <v>41205</v>
          </cell>
          <cell r="BM1246">
            <v>41205</v>
          </cell>
          <cell r="BN1246">
            <v>41218</v>
          </cell>
          <cell r="BO1246">
            <v>41205</v>
          </cell>
          <cell r="BP1246">
            <v>41205</v>
          </cell>
          <cell r="BQ1246">
            <v>41205</v>
          </cell>
          <cell r="BR1246">
            <v>41207</v>
          </cell>
          <cell r="BS1246">
            <v>41205</v>
          </cell>
          <cell r="BT1246">
            <v>41205</v>
          </cell>
          <cell r="BU1246">
            <v>41205</v>
          </cell>
          <cell r="BV1246">
            <v>41205</v>
          </cell>
          <cell r="BW1246">
            <v>41205</v>
          </cell>
          <cell r="BX1246">
            <v>41218</v>
          </cell>
          <cell r="BY1246">
            <v>41205</v>
          </cell>
          <cell r="BZ1246">
            <v>41218</v>
          </cell>
          <cell r="CA1246">
            <v>41205</v>
          </cell>
          <cell r="CB1246">
            <v>41205</v>
          </cell>
          <cell r="CC1246">
            <v>41205</v>
          </cell>
          <cell r="CD1246">
            <v>41207</v>
          </cell>
          <cell r="CE1246">
            <v>41218</v>
          </cell>
        </row>
        <row r="1247">
          <cell r="V1247">
            <v>41204</v>
          </cell>
          <cell r="W1247">
            <v>41204</v>
          </cell>
          <cell r="X1247">
            <v>41173</v>
          </cell>
          <cell r="Y1247">
            <v>41204</v>
          </cell>
          <cell r="Z1247">
            <v>41204</v>
          </cell>
          <cell r="AA1247">
            <v>41204</v>
          </cell>
          <cell r="AB1247">
            <v>41213</v>
          </cell>
          <cell r="AC1247">
            <v>41204</v>
          </cell>
          <cell r="AD1247">
            <v>41204</v>
          </cell>
          <cell r="AE1247">
            <v>41204</v>
          </cell>
          <cell r="AF1247">
            <v>41204</v>
          </cell>
          <cell r="AG1247">
            <v>41204</v>
          </cell>
          <cell r="AH1247">
            <v>41214</v>
          </cell>
          <cell r="AI1247">
            <v>41204</v>
          </cell>
          <cell r="AJ1247">
            <v>41187</v>
          </cell>
          <cell r="AK1247">
            <v>41204</v>
          </cell>
          <cell r="AL1247">
            <v>41204</v>
          </cell>
          <cell r="AM1247">
            <v>41169</v>
          </cell>
          <cell r="AN1247">
            <v>41213</v>
          </cell>
          <cell r="AO1247">
            <v>41197</v>
          </cell>
          <cell r="BL1247">
            <v>41204</v>
          </cell>
          <cell r="BM1247">
            <v>41204</v>
          </cell>
          <cell r="BN1247">
            <v>41215</v>
          </cell>
          <cell r="BO1247">
            <v>41204</v>
          </cell>
          <cell r="BP1247">
            <v>41204</v>
          </cell>
          <cell r="BQ1247">
            <v>41204</v>
          </cell>
          <cell r="BR1247">
            <v>41206</v>
          </cell>
          <cell r="BS1247">
            <v>41204</v>
          </cell>
          <cell r="BT1247">
            <v>41204</v>
          </cell>
          <cell r="BU1247">
            <v>41204</v>
          </cell>
          <cell r="BV1247">
            <v>41204</v>
          </cell>
          <cell r="BW1247">
            <v>41204</v>
          </cell>
          <cell r="BX1247">
            <v>41215</v>
          </cell>
          <cell r="BY1247">
            <v>41204</v>
          </cell>
          <cell r="BZ1247">
            <v>41215</v>
          </cell>
          <cell r="CA1247">
            <v>41204</v>
          </cell>
          <cell r="CB1247">
            <v>41204</v>
          </cell>
          <cell r="CC1247">
            <v>41204</v>
          </cell>
          <cell r="CD1247">
            <v>41206</v>
          </cell>
          <cell r="CE1247">
            <v>41215</v>
          </cell>
        </row>
        <row r="1248">
          <cell r="V1248">
            <v>41201</v>
          </cell>
          <cell r="W1248">
            <v>41201</v>
          </cell>
          <cell r="X1248">
            <v>41172</v>
          </cell>
          <cell r="Y1248">
            <v>41201</v>
          </cell>
          <cell r="Z1248">
            <v>41201</v>
          </cell>
          <cell r="AA1248">
            <v>41201</v>
          </cell>
          <cell r="AB1248">
            <v>41212</v>
          </cell>
          <cell r="AC1248">
            <v>41201</v>
          </cell>
          <cell r="AD1248">
            <v>41201</v>
          </cell>
          <cell r="AE1248">
            <v>41201</v>
          </cell>
          <cell r="AF1248">
            <v>41201</v>
          </cell>
          <cell r="AG1248">
            <v>41201</v>
          </cell>
          <cell r="AH1248">
            <v>41213</v>
          </cell>
          <cell r="AI1248">
            <v>41201</v>
          </cell>
          <cell r="AJ1248">
            <v>41186</v>
          </cell>
          <cell r="AK1248">
            <v>41201</v>
          </cell>
          <cell r="AL1248">
            <v>41201</v>
          </cell>
          <cell r="AM1248">
            <v>41166</v>
          </cell>
          <cell r="AN1248">
            <v>41212</v>
          </cell>
          <cell r="AO1248">
            <v>41194</v>
          </cell>
          <cell r="BL1248">
            <v>41201</v>
          </cell>
          <cell r="BM1248">
            <v>41201</v>
          </cell>
          <cell r="BN1248">
            <v>41214</v>
          </cell>
          <cell r="BO1248">
            <v>41201</v>
          </cell>
          <cell r="BP1248">
            <v>41201</v>
          </cell>
          <cell r="BQ1248">
            <v>41201</v>
          </cell>
          <cell r="BR1248">
            <v>41205</v>
          </cell>
          <cell r="BS1248">
            <v>41201</v>
          </cell>
          <cell r="BT1248">
            <v>41201</v>
          </cell>
          <cell r="BU1248">
            <v>41201</v>
          </cell>
          <cell r="BV1248">
            <v>41201</v>
          </cell>
          <cell r="BW1248">
            <v>41201</v>
          </cell>
          <cell r="BX1248">
            <v>41214</v>
          </cell>
          <cell r="BY1248">
            <v>41201</v>
          </cell>
          <cell r="BZ1248">
            <v>41214</v>
          </cell>
          <cell r="CA1248">
            <v>41201</v>
          </cell>
          <cell r="CB1248">
            <v>41201</v>
          </cell>
          <cell r="CC1248">
            <v>41201</v>
          </cell>
          <cell r="CD1248">
            <v>41205</v>
          </cell>
          <cell r="CE1248">
            <v>41214</v>
          </cell>
        </row>
        <row r="1249">
          <cell r="V1249">
            <v>41200</v>
          </cell>
          <cell r="W1249">
            <v>41200</v>
          </cell>
          <cell r="X1249">
            <v>41171</v>
          </cell>
          <cell r="Y1249">
            <v>41200</v>
          </cell>
          <cell r="Z1249">
            <v>41200</v>
          </cell>
          <cell r="AA1249">
            <v>41200</v>
          </cell>
          <cell r="AB1249">
            <v>41211</v>
          </cell>
          <cell r="AC1249">
            <v>41200</v>
          </cell>
          <cell r="AD1249">
            <v>41200</v>
          </cell>
          <cell r="AE1249">
            <v>41200</v>
          </cell>
          <cell r="AF1249">
            <v>41200</v>
          </cell>
          <cell r="AG1249">
            <v>41200</v>
          </cell>
          <cell r="AH1249">
            <v>41212</v>
          </cell>
          <cell r="AI1249">
            <v>41200</v>
          </cell>
          <cell r="AJ1249">
            <v>41185</v>
          </cell>
          <cell r="AK1249">
            <v>41200</v>
          </cell>
          <cell r="AL1249">
            <v>41200</v>
          </cell>
          <cell r="AM1249">
            <v>41165</v>
          </cell>
          <cell r="AN1249">
            <v>41211</v>
          </cell>
          <cell r="AO1249">
            <v>41193</v>
          </cell>
          <cell r="BL1249">
            <v>41200</v>
          </cell>
          <cell r="BM1249">
            <v>41200</v>
          </cell>
          <cell r="BN1249">
            <v>41213</v>
          </cell>
          <cell r="BO1249">
            <v>41200</v>
          </cell>
          <cell r="BP1249">
            <v>41200</v>
          </cell>
          <cell r="BQ1249">
            <v>41200</v>
          </cell>
          <cell r="BR1249">
            <v>41204</v>
          </cell>
          <cell r="BS1249">
            <v>41200</v>
          </cell>
          <cell r="BT1249">
            <v>41200</v>
          </cell>
          <cell r="BU1249">
            <v>41200</v>
          </cell>
          <cell r="BV1249">
            <v>41200</v>
          </cell>
          <cell r="BW1249">
            <v>41200</v>
          </cell>
          <cell r="BX1249">
            <v>41213</v>
          </cell>
          <cell r="BY1249">
            <v>41200</v>
          </cell>
          <cell r="BZ1249">
            <v>41213</v>
          </cell>
          <cell r="CA1249">
            <v>41200</v>
          </cell>
          <cell r="CB1249">
            <v>41200</v>
          </cell>
          <cell r="CC1249">
            <v>41200</v>
          </cell>
          <cell r="CD1249">
            <v>41204</v>
          </cell>
          <cell r="CE1249">
            <v>41213</v>
          </cell>
        </row>
        <row r="1250">
          <cell r="V1250">
            <v>41199</v>
          </cell>
          <cell r="W1250">
            <v>41199</v>
          </cell>
          <cell r="X1250">
            <v>41170</v>
          </cell>
          <cell r="Y1250">
            <v>41199</v>
          </cell>
          <cell r="Z1250">
            <v>41199</v>
          </cell>
          <cell r="AA1250">
            <v>41199</v>
          </cell>
          <cell r="AB1250">
            <v>41208</v>
          </cell>
          <cell r="AC1250">
            <v>41199</v>
          </cell>
          <cell r="AD1250">
            <v>41199</v>
          </cell>
          <cell r="AE1250">
            <v>41199</v>
          </cell>
          <cell r="AF1250">
            <v>41199</v>
          </cell>
          <cell r="AG1250">
            <v>41199</v>
          </cell>
          <cell r="AH1250">
            <v>41211</v>
          </cell>
          <cell r="AI1250">
            <v>41199</v>
          </cell>
          <cell r="AJ1250">
            <v>41184</v>
          </cell>
          <cell r="AK1250">
            <v>41199</v>
          </cell>
          <cell r="AL1250">
            <v>41199</v>
          </cell>
          <cell r="AM1250">
            <v>41164</v>
          </cell>
          <cell r="AN1250">
            <v>41208</v>
          </cell>
          <cell r="AO1250">
            <v>41192</v>
          </cell>
          <cell r="BL1250">
            <v>41199</v>
          </cell>
          <cell r="BM1250">
            <v>41199</v>
          </cell>
          <cell r="BN1250">
            <v>41212</v>
          </cell>
          <cell r="BO1250">
            <v>41199</v>
          </cell>
          <cell r="BP1250">
            <v>41199</v>
          </cell>
          <cell r="BQ1250">
            <v>41199</v>
          </cell>
          <cell r="BR1250">
            <v>41201</v>
          </cell>
          <cell r="BS1250">
            <v>41199</v>
          </cell>
          <cell r="BT1250">
            <v>41199</v>
          </cell>
          <cell r="BU1250">
            <v>41199</v>
          </cell>
          <cell r="BV1250">
            <v>41199</v>
          </cell>
          <cell r="BW1250">
            <v>41199</v>
          </cell>
          <cell r="BX1250">
            <v>41212</v>
          </cell>
          <cell r="BY1250">
            <v>41199</v>
          </cell>
          <cell r="BZ1250">
            <v>41212</v>
          </cell>
          <cell r="CA1250">
            <v>41199</v>
          </cell>
          <cell r="CB1250">
            <v>41199</v>
          </cell>
          <cell r="CC1250">
            <v>41199</v>
          </cell>
          <cell r="CD1250">
            <v>41201</v>
          </cell>
          <cell r="CE1250">
            <v>41212</v>
          </cell>
        </row>
        <row r="1251">
          <cell r="V1251">
            <v>41198</v>
          </cell>
          <cell r="W1251">
            <v>41198</v>
          </cell>
          <cell r="X1251">
            <v>41169</v>
          </cell>
          <cell r="Y1251">
            <v>41198</v>
          </cell>
          <cell r="Z1251">
            <v>41198</v>
          </cell>
          <cell r="AA1251">
            <v>41198</v>
          </cell>
          <cell r="AB1251">
            <v>41207</v>
          </cell>
          <cell r="AC1251">
            <v>41198</v>
          </cell>
          <cell r="AD1251">
            <v>41198</v>
          </cell>
          <cell r="AE1251">
            <v>41198</v>
          </cell>
          <cell r="AF1251">
            <v>41198</v>
          </cell>
          <cell r="AG1251">
            <v>41198</v>
          </cell>
          <cell r="AH1251">
            <v>41208</v>
          </cell>
          <cell r="AI1251">
            <v>41198</v>
          </cell>
          <cell r="AJ1251">
            <v>41183</v>
          </cell>
          <cell r="AK1251">
            <v>41198</v>
          </cell>
          <cell r="AL1251">
            <v>41198</v>
          </cell>
          <cell r="AM1251">
            <v>41163</v>
          </cell>
          <cell r="AN1251">
            <v>41207</v>
          </cell>
          <cell r="AO1251">
            <v>41191</v>
          </cell>
          <cell r="BL1251">
            <v>41198</v>
          </cell>
          <cell r="BM1251">
            <v>41198</v>
          </cell>
          <cell r="BN1251">
            <v>41211</v>
          </cell>
          <cell r="BO1251">
            <v>41198</v>
          </cell>
          <cell r="BP1251">
            <v>41198</v>
          </cell>
          <cell r="BQ1251">
            <v>41198</v>
          </cell>
          <cell r="BR1251">
            <v>41200</v>
          </cell>
          <cell r="BS1251">
            <v>41198</v>
          </cell>
          <cell r="BT1251">
            <v>41198</v>
          </cell>
          <cell r="BU1251">
            <v>41198</v>
          </cell>
          <cell r="BV1251">
            <v>41198</v>
          </cell>
          <cell r="BW1251">
            <v>41198</v>
          </cell>
          <cell r="BX1251">
            <v>41211</v>
          </cell>
          <cell r="BY1251">
            <v>41198</v>
          </cell>
          <cell r="BZ1251">
            <v>41211</v>
          </cell>
          <cell r="CA1251">
            <v>41198</v>
          </cell>
          <cell r="CB1251">
            <v>41198</v>
          </cell>
          <cell r="CC1251">
            <v>41198</v>
          </cell>
          <cell r="CD1251">
            <v>41200</v>
          </cell>
          <cell r="CE1251">
            <v>41211</v>
          </cell>
        </row>
        <row r="1252">
          <cell r="V1252">
            <v>41197</v>
          </cell>
          <cell r="W1252">
            <v>41197</v>
          </cell>
          <cell r="X1252">
            <v>41166</v>
          </cell>
          <cell r="Y1252">
            <v>41197</v>
          </cell>
          <cell r="Z1252">
            <v>41197</v>
          </cell>
          <cell r="AA1252">
            <v>41197</v>
          </cell>
          <cell r="AB1252">
            <v>41206</v>
          </cell>
          <cell r="AC1252">
            <v>41197</v>
          </cell>
          <cell r="AD1252">
            <v>41197</v>
          </cell>
          <cell r="AE1252">
            <v>41197</v>
          </cell>
          <cell r="AF1252">
            <v>41197</v>
          </cell>
          <cell r="AG1252">
            <v>41197</v>
          </cell>
          <cell r="AH1252">
            <v>41207</v>
          </cell>
          <cell r="AI1252">
            <v>41197</v>
          </cell>
          <cell r="AJ1252">
            <v>41180</v>
          </cell>
          <cell r="AK1252">
            <v>41197</v>
          </cell>
          <cell r="AL1252">
            <v>41197</v>
          </cell>
          <cell r="AM1252">
            <v>41162</v>
          </cell>
          <cell r="AN1252">
            <v>41206</v>
          </cell>
          <cell r="AO1252">
            <v>41190</v>
          </cell>
          <cell r="BL1252">
            <v>41197</v>
          </cell>
          <cell r="BM1252">
            <v>41197</v>
          </cell>
          <cell r="BN1252">
            <v>41208</v>
          </cell>
          <cell r="BO1252">
            <v>41197</v>
          </cell>
          <cell r="BP1252">
            <v>41197</v>
          </cell>
          <cell r="BQ1252">
            <v>41197</v>
          </cell>
          <cell r="BR1252">
            <v>41199</v>
          </cell>
          <cell r="BS1252">
            <v>41197</v>
          </cell>
          <cell r="BT1252">
            <v>41197</v>
          </cell>
          <cell r="BU1252">
            <v>41197</v>
          </cell>
          <cell r="BV1252">
            <v>41197</v>
          </cell>
          <cell r="BW1252">
            <v>41197</v>
          </cell>
          <cell r="BX1252">
            <v>41208</v>
          </cell>
          <cell r="BY1252">
            <v>41197</v>
          </cell>
          <cell r="BZ1252">
            <v>41208</v>
          </cell>
          <cell r="CA1252">
            <v>41197</v>
          </cell>
          <cell r="CB1252">
            <v>41197</v>
          </cell>
          <cell r="CC1252">
            <v>41197</v>
          </cell>
          <cell r="CD1252">
            <v>41199</v>
          </cell>
          <cell r="CE1252">
            <v>41208</v>
          </cell>
        </row>
        <row r="1253">
          <cell r="V1253">
            <v>41194</v>
          </cell>
          <cell r="W1253">
            <v>41194</v>
          </cell>
          <cell r="X1253">
            <v>41165</v>
          </cell>
          <cell r="Y1253">
            <v>41194</v>
          </cell>
          <cell r="Z1253">
            <v>41194</v>
          </cell>
          <cell r="AA1253">
            <v>41194</v>
          </cell>
          <cell r="AB1253">
            <v>41205</v>
          </cell>
          <cell r="AC1253">
            <v>41194</v>
          </cell>
          <cell r="AD1253">
            <v>41194</v>
          </cell>
          <cell r="AE1253">
            <v>41194</v>
          </cell>
          <cell r="AF1253">
            <v>41194</v>
          </cell>
          <cell r="AG1253">
            <v>41194</v>
          </cell>
          <cell r="AH1253">
            <v>41206</v>
          </cell>
          <cell r="AI1253">
            <v>41194</v>
          </cell>
          <cell r="AJ1253">
            <v>41179</v>
          </cell>
          <cell r="AK1253">
            <v>41194</v>
          </cell>
          <cell r="AL1253">
            <v>41194</v>
          </cell>
          <cell r="AM1253">
            <v>41160</v>
          </cell>
          <cell r="AN1253">
            <v>41205</v>
          </cell>
          <cell r="AO1253">
            <v>41187</v>
          </cell>
          <cell r="BL1253">
            <v>41194</v>
          </cell>
          <cell r="BM1253">
            <v>41194</v>
          </cell>
          <cell r="BN1253">
            <v>41207</v>
          </cell>
          <cell r="BO1253">
            <v>41194</v>
          </cell>
          <cell r="BP1253">
            <v>41194</v>
          </cell>
          <cell r="BQ1253">
            <v>41194</v>
          </cell>
          <cell r="BR1253">
            <v>41198</v>
          </cell>
          <cell r="BS1253">
            <v>41194</v>
          </cell>
          <cell r="BT1253">
            <v>41194</v>
          </cell>
          <cell r="BU1253">
            <v>41194</v>
          </cell>
          <cell r="BV1253">
            <v>41194</v>
          </cell>
          <cell r="BW1253">
            <v>41194</v>
          </cell>
          <cell r="BX1253">
            <v>41207</v>
          </cell>
          <cell r="BY1253">
            <v>41194</v>
          </cell>
          <cell r="BZ1253">
            <v>41207</v>
          </cell>
          <cell r="CA1253">
            <v>41194</v>
          </cell>
          <cell r="CB1253">
            <v>41194</v>
          </cell>
          <cell r="CC1253">
            <v>41194</v>
          </cell>
          <cell r="CD1253">
            <v>41198</v>
          </cell>
          <cell r="CE1253">
            <v>41207</v>
          </cell>
        </row>
        <row r="1254">
          <cell r="V1254">
            <v>41193</v>
          </cell>
          <cell r="W1254">
            <v>41193</v>
          </cell>
          <cell r="X1254">
            <v>41164</v>
          </cell>
          <cell r="Y1254">
            <v>41193</v>
          </cell>
          <cell r="Z1254">
            <v>41193</v>
          </cell>
          <cell r="AA1254">
            <v>41193</v>
          </cell>
          <cell r="AB1254">
            <v>41204</v>
          </cell>
          <cell r="AC1254">
            <v>41193</v>
          </cell>
          <cell r="AD1254">
            <v>41193</v>
          </cell>
          <cell r="AE1254">
            <v>41193</v>
          </cell>
          <cell r="AF1254">
            <v>41193</v>
          </cell>
          <cell r="AG1254">
            <v>41193</v>
          </cell>
          <cell r="AH1254">
            <v>41205</v>
          </cell>
          <cell r="AI1254">
            <v>41193</v>
          </cell>
          <cell r="AJ1254">
            <v>41178</v>
          </cell>
          <cell r="AK1254">
            <v>41193</v>
          </cell>
          <cell r="AL1254">
            <v>41193</v>
          </cell>
          <cell r="AM1254">
            <v>41159</v>
          </cell>
          <cell r="AN1254">
            <v>41204</v>
          </cell>
          <cell r="AO1254">
            <v>41186</v>
          </cell>
          <cell r="BL1254">
            <v>41193</v>
          </cell>
          <cell r="BM1254">
            <v>41193</v>
          </cell>
          <cell r="BN1254">
            <v>41206</v>
          </cell>
          <cell r="BO1254">
            <v>41193</v>
          </cell>
          <cell r="BP1254">
            <v>41193</v>
          </cell>
          <cell r="BQ1254">
            <v>41193</v>
          </cell>
          <cell r="BR1254">
            <v>41197</v>
          </cell>
          <cell r="BS1254">
            <v>41193</v>
          </cell>
          <cell r="BT1254">
            <v>41193</v>
          </cell>
          <cell r="BU1254">
            <v>41193</v>
          </cell>
          <cell r="BV1254">
            <v>41193</v>
          </cell>
          <cell r="BW1254">
            <v>41193</v>
          </cell>
          <cell r="BX1254">
            <v>41206</v>
          </cell>
          <cell r="BY1254">
            <v>41193</v>
          </cell>
          <cell r="BZ1254">
            <v>41206</v>
          </cell>
          <cell r="CA1254">
            <v>41193</v>
          </cell>
          <cell r="CB1254">
            <v>41193</v>
          </cell>
          <cell r="CC1254">
            <v>41193</v>
          </cell>
          <cell r="CD1254">
            <v>41197</v>
          </cell>
          <cell r="CE1254">
            <v>41206</v>
          </cell>
        </row>
        <row r="1255">
          <cell r="V1255">
            <v>41192</v>
          </cell>
          <cell r="W1255">
            <v>41192</v>
          </cell>
          <cell r="X1255">
            <v>41163</v>
          </cell>
          <cell r="Y1255">
            <v>41192</v>
          </cell>
          <cell r="Z1255">
            <v>41192</v>
          </cell>
          <cell r="AA1255">
            <v>41192</v>
          </cell>
          <cell r="AB1255">
            <v>41201</v>
          </cell>
          <cell r="AC1255">
            <v>41192</v>
          </cell>
          <cell r="AD1255">
            <v>41192</v>
          </cell>
          <cell r="AE1255">
            <v>41192</v>
          </cell>
          <cell r="AF1255">
            <v>41192</v>
          </cell>
          <cell r="AG1255">
            <v>41192</v>
          </cell>
          <cell r="AH1255">
            <v>41204</v>
          </cell>
          <cell r="AI1255">
            <v>41192</v>
          </cell>
          <cell r="AJ1255">
            <v>41177</v>
          </cell>
          <cell r="AK1255">
            <v>41192</v>
          </cell>
          <cell r="AL1255">
            <v>41192</v>
          </cell>
          <cell r="AM1255">
            <v>41158</v>
          </cell>
          <cell r="AN1255">
            <v>41201</v>
          </cell>
          <cell r="AO1255">
            <v>41185</v>
          </cell>
          <cell r="BL1255">
            <v>41192</v>
          </cell>
          <cell r="BM1255">
            <v>41192</v>
          </cell>
          <cell r="BN1255">
            <v>41205</v>
          </cell>
          <cell r="BO1255">
            <v>41192</v>
          </cell>
          <cell r="BP1255">
            <v>41192</v>
          </cell>
          <cell r="BQ1255">
            <v>41192</v>
          </cell>
          <cell r="BR1255">
            <v>41194</v>
          </cell>
          <cell r="BS1255">
            <v>41192</v>
          </cell>
          <cell r="BT1255">
            <v>41192</v>
          </cell>
          <cell r="BU1255">
            <v>41192</v>
          </cell>
          <cell r="BV1255">
            <v>41192</v>
          </cell>
          <cell r="BW1255">
            <v>41192</v>
          </cell>
          <cell r="BX1255">
            <v>41205</v>
          </cell>
          <cell r="BY1255">
            <v>41192</v>
          </cell>
          <cell r="BZ1255">
            <v>41205</v>
          </cell>
          <cell r="CA1255">
            <v>41192</v>
          </cell>
          <cell r="CB1255">
            <v>41192</v>
          </cell>
          <cell r="CC1255">
            <v>41192</v>
          </cell>
          <cell r="CD1255">
            <v>41194</v>
          </cell>
          <cell r="CE1255">
            <v>41205</v>
          </cell>
        </row>
        <row r="1256">
          <cell r="V1256">
            <v>41191</v>
          </cell>
          <cell r="W1256">
            <v>41191</v>
          </cell>
          <cell r="X1256">
            <v>41162</v>
          </cell>
          <cell r="Y1256">
            <v>41191</v>
          </cell>
          <cell r="Z1256">
            <v>41191</v>
          </cell>
          <cell r="AA1256">
            <v>41191</v>
          </cell>
          <cell r="AB1256">
            <v>41200</v>
          </cell>
          <cell r="AC1256">
            <v>41191</v>
          </cell>
          <cell r="AD1256">
            <v>41191</v>
          </cell>
          <cell r="AE1256">
            <v>41191</v>
          </cell>
          <cell r="AF1256">
            <v>41191</v>
          </cell>
          <cell r="AG1256">
            <v>41191</v>
          </cell>
          <cell r="AH1256">
            <v>41201</v>
          </cell>
          <cell r="AI1256">
            <v>41191</v>
          </cell>
          <cell r="AJ1256">
            <v>41176</v>
          </cell>
          <cell r="AK1256">
            <v>41191</v>
          </cell>
          <cell r="AL1256">
            <v>41191</v>
          </cell>
          <cell r="AM1256">
            <v>41157</v>
          </cell>
          <cell r="AN1256">
            <v>41200</v>
          </cell>
          <cell r="AO1256">
            <v>41184</v>
          </cell>
          <cell r="BL1256">
            <v>41191</v>
          </cell>
          <cell r="BM1256">
            <v>41191</v>
          </cell>
          <cell r="BN1256">
            <v>41204</v>
          </cell>
          <cell r="BO1256">
            <v>41191</v>
          </cell>
          <cell r="BP1256">
            <v>41191</v>
          </cell>
          <cell r="BQ1256">
            <v>41191</v>
          </cell>
          <cell r="BR1256">
            <v>41193</v>
          </cell>
          <cell r="BS1256">
            <v>41191</v>
          </cell>
          <cell r="BT1256">
            <v>41191</v>
          </cell>
          <cell r="BU1256">
            <v>41191</v>
          </cell>
          <cell r="BV1256">
            <v>41191</v>
          </cell>
          <cell r="BW1256">
            <v>41191</v>
          </cell>
          <cell r="BX1256">
            <v>41204</v>
          </cell>
          <cell r="BY1256">
            <v>41191</v>
          </cell>
          <cell r="BZ1256">
            <v>41204</v>
          </cell>
          <cell r="CA1256">
            <v>41191</v>
          </cell>
          <cell r="CB1256">
            <v>41191</v>
          </cell>
          <cell r="CC1256">
            <v>41191</v>
          </cell>
          <cell r="CD1256">
            <v>41193</v>
          </cell>
          <cell r="CE1256">
            <v>41204</v>
          </cell>
        </row>
        <row r="1257">
          <cell r="V1257">
            <v>41190</v>
          </cell>
          <cell r="W1257">
            <v>41190</v>
          </cell>
          <cell r="X1257">
            <v>41159</v>
          </cell>
          <cell r="Y1257">
            <v>41190</v>
          </cell>
          <cell r="Z1257">
            <v>41190</v>
          </cell>
          <cell r="AA1257">
            <v>41190</v>
          </cell>
          <cell r="AB1257">
            <v>41199</v>
          </cell>
          <cell r="AC1257">
            <v>41190</v>
          </cell>
          <cell r="AD1257">
            <v>41190</v>
          </cell>
          <cell r="AE1257">
            <v>41190</v>
          </cell>
          <cell r="AF1257">
            <v>41190</v>
          </cell>
          <cell r="AG1257">
            <v>41190</v>
          </cell>
          <cell r="AH1257">
            <v>41200</v>
          </cell>
          <cell r="AI1257">
            <v>41190</v>
          </cell>
          <cell r="AJ1257">
            <v>41173</v>
          </cell>
          <cell r="AK1257">
            <v>41190</v>
          </cell>
          <cell r="AL1257">
            <v>41190</v>
          </cell>
          <cell r="AM1257">
            <v>41156</v>
          </cell>
          <cell r="AN1257">
            <v>41199</v>
          </cell>
          <cell r="AO1257">
            <v>41183</v>
          </cell>
          <cell r="BL1257">
            <v>41190</v>
          </cell>
          <cell r="BM1257">
            <v>41190</v>
          </cell>
          <cell r="BN1257">
            <v>41201</v>
          </cell>
          <cell r="BO1257">
            <v>41190</v>
          </cell>
          <cell r="BP1257">
            <v>41190</v>
          </cell>
          <cell r="BQ1257">
            <v>41190</v>
          </cell>
          <cell r="BR1257">
            <v>41192</v>
          </cell>
          <cell r="BS1257">
            <v>41190</v>
          </cell>
          <cell r="BT1257">
            <v>41190</v>
          </cell>
          <cell r="BU1257">
            <v>41190</v>
          </cell>
          <cell r="BV1257">
            <v>41190</v>
          </cell>
          <cell r="BW1257">
            <v>41190</v>
          </cell>
          <cell r="BX1257">
            <v>41201</v>
          </cell>
          <cell r="BY1257">
            <v>41190</v>
          </cell>
          <cell r="BZ1257">
            <v>41201</v>
          </cell>
          <cell r="CA1257">
            <v>41190</v>
          </cell>
          <cell r="CB1257">
            <v>41190</v>
          </cell>
          <cell r="CC1257">
            <v>41190</v>
          </cell>
          <cell r="CD1257">
            <v>41192</v>
          </cell>
          <cell r="CE1257">
            <v>41201</v>
          </cell>
        </row>
        <row r="1258">
          <cell r="V1258">
            <v>41187</v>
          </cell>
          <cell r="W1258">
            <v>41187</v>
          </cell>
          <cell r="X1258">
            <v>41158</v>
          </cell>
          <cell r="Y1258">
            <v>41187</v>
          </cell>
          <cell r="Z1258">
            <v>41187</v>
          </cell>
          <cell r="AA1258">
            <v>41187</v>
          </cell>
          <cell r="AB1258">
            <v>41198</v>
          </cell>
          <cell r="AC1258">
            <v>41187</v>
          </cell>
          <cell r="AD1258">
            <v>41187</v>
          </cell>
          <cell r="AE1258">
            <v>41187</v>
          </cell>
          <cell r="AF1258">
            <v>41187</v>
          </cell>
          <cell r="AG1258">
            <v>41187</v>
          </cell>
          <cell r="AH1258">
            <v>41199</v>
          </cell>
          <cell r="AI1258">
            <v>41187</v>
          </cell>
          <cell r="AJ1258">
            <v>41172</v>
          </cell>
          <cell r="AK1258">
            <v>41187</v>
          </cell>
          <cell r="AL1258">
            <v>41187</v>
          </cell>
          <cell r="AM1258">
            <v>41155</v>
          </cell>
          <cell r="AN1258">
            <v>41198</v>
          </cell>
          <cell r="AO1258">
            <v>41180</v>
          </cell>
          <cell r="BL1258">
            <v>41187</v>
          </cell>
          <cell r="BM1258">
            <v>41187</v>
          </cell>
          <cell r="BN1258">
            <v>41200</v>
          </cell>
          <cell r="BO1258">
            <v>41187</v>
          </cell>
          <cell r="BP1258">
            <v>41187</v>
          </cell>
          <cell r="BQ1258">
            <v>41187</v>
          </cell>
          <cell r="BR1258">
            <v>41191</v>
          </cell>
          <cell r="BS1258">
            <v>41187</v>
          </cell>
          <cell r="BT1258">
            <v>41187</v>
          </cell>
          <cell r="BU1258">
            <v>41187</v>
          </cell>
          <cell r="BV1258">
            <v>41187</v>
          </cell>
          <cell r="BW1258">
            <v>41187</v>
          </cell>
          <cell r="BX1258">
            <v>41200</v>
          </cell>
          <cell r="BY1258">
            <v>41187</v>
          </cell>
          <cell r="BZ1258">
            <v>41200</v>
          </cell>
          <cell r="CA1258">
            <v>41187</v>
          </cell>
          <cell r="CB1258">
            <v>41187</v>
          </cell>
          <cell r="CC1258">
            <v>41187</v>
          </cell>
          <cell r="CD1258">
            <v>41191</v>
          </cell>
          <cell r="CE1258">
            <v>41200</v>
          </cell>
        </row>
        <row r="1259">
          <cell r="V1259">
            <v>41186</v>
          </cell>
          <cell r="W1259">
            <v>41186</v>
          </cell>
          <cell r="X1259">
            <v>41157</v>
          </cell>
          <cell r="Y1259">
            <v>41186</v>
          </cell>
          <cell r="Z1259">
            <v>41186</v>
          </cell>
          <cell r="AA1259">
            <v>41186</v>
          </cell>
          <cell r="AB1259">
            <v>41197</v>
          </cell>
          <cell r="AC1259">
            <v>41186</v>
          </cell>
          <cell r="AD1259">
            <v>41186</v>
          </cell>
          <cell r="AE1259">
            <v>41186</v>
          </cell>
          <cell r="AF1259">
            <v>41186</v>
          </cell>
          <cell r="AG1259">
            <v>41186</v>
          </cell>
          <cell r="AH1259">
            <v>41198</v>
          </cell>
          <cell r="AI1259">
            <v>41186</v>
          </cell>
          <cell r="AJ1259">
            <v>41171</v>
          </cell>
          <cell r="AK1259">
            <v>41186</v>
          </cell>
          <cell r="AL1259">
            <v>41186</v>
          </cell>
          <cell r="AM1259">
            <v>41152</v>
          </cell>
          <cell r="AN1259">
            <v>41197</v>
          </cell>
          <cell r="AO1259">
            <v>41179</v>
          </cell>
          <cell r="BL1259">
            <v>41186</v>
          </cell>
          <cell r="BM1259">
            <v>41186</v>
          </cell>
          <cell r="BN1259">
            <v>41199</v>
          </cell>
          <cell r="BO1259">
            <v>41186</v>
          </cell>
          <cell r="BP1259">
            <v>41186</v>
          </cell>
          <cell r="BQ1259">
            <v>41186</v>
          </cell>
          <cell r="BR1259">
            <v>41190</v>
          </cell>
          <cell r="BS1259">
            <v>41186</v>
          </cell>
          <cell r="BT1259">
            <v>41186</v>
          </cell>
          <cell r="BU1259">
            <v>41186</v>
          </cell>
          <cell r="BV1259">
            <v>41186</v>
          </cell>
          <cell r="BW1259">
            <v>41186</v>
          </cell>
          <cell r="BX1259">
            <v>41199</v>
          </cell>
          <cell r="BY1259">
            <v>41186</v>
          </cell>
          <cell r="BZ1259">
            <v>41199</v>
          </cell>
          <cell r="CA1259">
            <v>41186</v>
          </cell>
          <cell r="CB1259">
            <v>41186</v>
          </cell>
          <cell r="CC1259">
            <v>41186</v>
          </cell>
          <cell r="CD1259">
            <v>41190</v>
          </cell>
          <cell r="CE1259">
            <v>41199</v>
          </cell>
        </row>
        <row r="1260">
          <cell r="V1260">
            <v>41185</v>
          </cell>
          <cell r="W1260">
            <v>41185</v>
          </cell>
          <cell r="X1260">
            <v>41156</v>
          </cell>
          <cell r="Y1260">
            <v>41185</v>
          </cell>
          <cell r="Z1260">
            <v>41185</v>
          </cell>
          <cell r="AA1260">
            <v>41185</v>
          </cell>
          <cell r="AB1260">
            <v>41194</v>
          </cell>
          <cell r="AC1260">
            <v>41185</v>
          </cell>
          <cell r="AD1260">
            <v>41185</v>
          </cell>
          <cell r="AE1260">
            <v>41185</v>
          </cell>
          <cell r="AF1260">
            <v>41185</v>
          </cell>
          <cell r="AG1260">
            <v>41185</v>
          </cell>
          <cell r="AH1260">
            <v>41197</v>
          </cell>
          <cell r="AI1260">
            <v>41185</v>
          </cell>
          <cell r="AJ1260">
            <v>41170</v>
          </cell>
          <cell r="AK1260">
            <v>41185</v>
          </cell>
          <cell r="AL1260">
            <v>41185</v>
          </cell>
          <cell r="AM1260">
            <v>41151</v>
          </cell>
          <cell r="AN1260">
            <v>41194</v>
          </cell>
          <cell r="AO1260">
            <v>41178</v>
          </cell>
          <cell r="BL1260">
            <v>41185</v>
          </cell>
          <cell r="BM1260">
            <v>41185</v>
          </cell>
          <cell r="BN1260">
            <v>41198</v>
          </cell>
          <cell r="BO1260">
            <v>41185</v>
          </cell>
          <cell r="BP1260">
            <v>41185</v>
          </cell>
          <cell r="BQ1260">
            <v>41185</v>
          </cell>
          <cell r="BR1260">
            <v>41187</v>
          </cell>
          <cell r="BS1260">
            <v>41185</v>
          </cell>
          <cell r="BT1260">
            <v>41185</v>
          </cell>
          <cell r="BU1260">
            <v>41185</v>
          </cell>
          <cell r="BV1260">
            <v>41185</v>
          </cell>
          <cell r="BW1260">
            <v>41185</v>
          </cell>
          <cell r="BX1260">
            <v>41198</v>
          </cell>
          <cell r="BY1260">
            <v>41185</v>
          </cell>
          <cell r="BZ1260">
            <v>41198</v>
          </cell>
          <cell r="CA1260">
            <v>41185</v>
          </cell>
          <cell r="CB1260">
            <v>41185</v>
          </cell>
          <cell r="CC1260">
            <v>41185</v>
          </cell>
          <cell r="CD1260">
            <v>41187</v>
          </cell>
          <cell r="CE1260">
            <v>41198</v>
          </cell>
        </row>
        <row r="1261">
          <cell r="V1261">
            <v>41184</v>
          </cell>
          <cell r="W1261">
            <v>41184</v>
          </cell>
          <cell r="X1261">
            <v>41152</v>
          </cell>
          <cell r="Y1261">
            <v>41184</v>
          </cell>
          <cell r="Z1261">
            <v>41184</v>
          </cell>
          <cell r="AA1261">
            <v>41184</v>
          </cell>
          <cell r="AB1261">
            <v>41193</v>
          </cell>
          <cell r="AC1261">
            <v>41184</v>
          </cell>
          <cell r="AD1261">
            <v>41184</v>
          </cell>
          <cell r="AE1261">
            <v>41184</v>
          </cell>
          <cell r="AF1261">
            <v>41184</v>
          </cell>
          <cell r="AG1261">
            <v>41184</v>
          </cell>
          <cell r="AH1261">
            <v>41194</v>
          </cell>
          <cell r="AI1261">
            <v>41184</v>
          </cell>
          <cell r="AJ1261">
            <v>41169</v>
          </cell>
          <cell r="AK1261">
            <v>41184</v>
          </cell>
          <cell r="AL1261">
            <v>41184</v>
          </cell>
          <cell r="AM1261">
            <v>41150</v>
          </cell>
          <cell r="AN1261">
            <v>41193</v>
          </cell>
          <cell r="AO1261">
            <v>41177</v>
          </cell>
          <cell r="BL1261">
            <v>41184</v>
          </cell>
          <cell r="BM1261">
            <v>41184</v>
          </cell>
          <cell r="BN1261">
            <v>41197</v>
          </cell>
          <cell r="BO1261">
            <v>41184</v>
          </cell>
          <cell r="BP1261">
            <v>41184</v>
          </cell>
          <cell r="BQ1261">
            <v>41184</v>
          </cell>
          <cell r="BR1261">
            <v>41186</v>
          </cell>
          <cell r="BS1261">
            <v>41184</v>
          </cell>
          <cell r="BT1261">
            <v>41184</v>
          </cell>
          <cell r="BU1261">
            <v>41184</v>
          </cell>
          <cell r="BV1261">
            <v>41184</v>
          </cell>
          <cell r="BW1261">
            <v>41184</v>
          </cell>
          <cell r="BX1261">
            <v>41197</v>
          </cell>
          <cell r="BY1261">
            <v>41184</v>
          </cell>
          <cell r="BZ1261">
            <v>41197</v>
          </cell>
          <cell r="CA1261">
            <v>41184</v>
          </cell>
          <cell r="CB1261">
            <v>41184</v>
          </cell>
          <cell r="CC1261">
            <v>41184</v>
          </cell>
          <cell r="CD1261">
            <v>41186</v>
          </cell>
          <cell r="CE1261">
            <v>41197</v>
          </cell>
        </row>
        <row r="1262">
          <cell r="V1262">
            <v>41183</v>
          </cell>
          <cell r="W1262">
            <v>41183</v>
          </cell>
          <cell r="X1262">
            <v>41151</v>
          </cell>
          <cell r="Y1262">
            <v>41183</v>
          </cell>
          <cell r="Z1262">
            <v>41183</v>
          </cell>
          <cell r="AA1262">
            <v>41183</v>
          </cell>
          <cell r="AB1262">
            <v>41192</v>
          </cell>
          <cell r="AC1262">
            <v>41183</v>
          </cell>
          <cell r="AD1262">
            <v>41183</v>
          </cell>
          <cell r="AE1262">
            <v>41183</v>
          </cell>
          <cell r="AF1262">
            <v>41183</v>
          </cell>
          <cell r="AG1262">
            <v>41183</v>
          </cell>
          <cell r="AH1262">
            <v>41193</v>
          </cell>
          <cell r="AI1262">
            <v>41183</v>
          </cell>
          <cell r="AJ1262">
            <v>41166</v>
          </cell>
          <cell r="AK1262">
            <v>41183</v>
          </cell>
          <cell r="AL1262">
            <v>41183</v>
          </cell>
          <cell r="AM1262">
            <v>41149</v>
          </cell>
          <cell r="AN1262">
            <v>41192</v>
          </cell>
          <cell r="AO1262">
            <v>41176</v>
          </cell>
          <cell r="BL1262">
            <v>41183</v>
          </cell>
          <cell r="BM1262">
            <v>41183</v>
          </cell>
          <cell r="BN1262">
            <v>41194</v>
          </cell>
          <cell r="BO1262">
            <v>41183</v>
          </cell>
          <cell r="BP1262">
            <v>41183</v>
          </cell>
          <cell r="BQ1262">
            <v>41183</v>
          </cell>
          <cell r="BR1262">
            <v>41185</v>
          </cell>
          <cell r="BS1262">
            <v>41183</v>
          </cell>
          <cell r="BT1262">
            <v>41183</v>
          </cell>
          <cell r="BU1262">
            <v>41183</v>
          </cell>
          <cell r="BV1262">
            <v>41183</v>
          </cell>
          <cell r="BW1262">
            <v>41183</v>
          </cell>
          <cell r="BX1262">
            <v>41194</v>
          </cell>
          <cell r="BY1262">
            <v>41183</v>
          </cell>
          <cell r="BZ1262">
            <v>41194</v>
          </cell>
          <cell r="CA1262">
            <v>41183</v>
          </cell>
          <cell r="CB1262">
            <v>41183</v>
          </cell>
          <cell r="CC1262">
            <v>41183</v>
          </cell>
          <cell r="CD1262">
            <v>41185</v>
          </cell>
          <cell r="CE1262">
            <v>41194</v>
          </cell>
        </row>
        <row r="1263">
          <cell r="V1263">
            <v>41180</v>
          </cell>
          <cell r="W1263">
            <v>41180</v>
          </cell>
          <cell r="X1263">
            <v>41150</v>
          </cell>
          <cell r="Y1263">
            <v>41180</v>
          </cell>
          <cell r="Z1263">
            <v>41180</v>
          </cell>
          <cell r="AA1263">
            <v>41180</v>
          </cell>
          <cell r="AB1263">
            <v>41191</v>
          </cell>
          <cell r="AC1263">
            <v>41180</v>
          </cell>
          <cell r="AD1263">
            <v>41180</v>
          </cell>
          <cell r="AE1263">
            <v>41180</v>
          </cell>
          <cell r="AF1263">
            <v>41180</v>
          </cell>
          <cell r="AG1263">
            <v>41180</v>
          </cell>
          <cell r="AH1263">
            <v>41192</v>
          </cell>
          <cell r="AI1263">
            <v>41180</v>
          </cell>
          <cell r="AJ1263">
            <v>41165</v>
          </cell>
          <cell r="AK1263">
            <v>41180</v>
          </cell>
          <cell r="AL1263">
            <v>41180</v>
          </cell>
          <cell r="AM1263">
            <v>41148</v>
          </cell>
          <cell r="AN1263">
            <v>41191</v>
          </cell>
          <cell r="AO1263">
            <v>41173</v>
          </cell>
          <cell r="BL1263">
            <v>41180</v>
          </cell>
          <cell r="BM1263">
            <v>41180</v>
          </cell>
          <cell r="BN1263">
            <v>41193</v>
          </cell>
          <cell r="BO1263">
            <v>41180</v>
          </cell>
          <cell r="BP1263">
            <v>41180</v>
          </cell>
          <cell r="BQ1263">
            <v>41180</v>
          </cell>
          <cell r="BR1263">
            <v>41184</v>
          </cell>
          <cell r="BS1263">
            <v>41180</v>
          </cell>
          <cell r="BT1263">
            <v>41180</v>
          </cell>
          <cell r="BU1263">
            <v>41180</v>
          </cell>
          <cell r="BV1263">
            <v>41180</v>
          </cell>
          <cell r="BW1263">
            <v>41180</v>
          </cell>
          <cell r="BX1263">
            <v>41193</v>
          </cell>
          <cell r="BY1263">
            <v>41180</v>
          </cell>
          <cell r="BZ1263">
            <v>41193</v>
          </cell>
          <cell r="CA1263">
            <v>41180</v>
          </cell>
          <cell r="CB1263">
            <v>41180</v>
          </cell>
          <cell r="CC1263">
            <v>41180</v>
          </cell>
          <cell r="CD1263">
            <v>41184</v>
          </cell>
          <cell r="CE1263">
            <v>41193</v>
          </cell>
        </row>
        <row r="1264">
          <cell r="V1264">
            <v>41179</v>
          </cell>
          <cell r="W1264">
            <v>41179</v>
          </cell>
          <cell r="X1264">
            <v>41149</v>
          </cell>
          <cell r="Y1264">
            <v>41179</v>
          </cell>
          <cell r="Z1264">
            <v>41179</v>
          </cell>
          <cell r="AA1264">
            <v>41179</v>
          </cell>
          <cell r="AB1264">
            <v>41190</v>
          </cell>
          <cell r="AC1264">
            <v>41179</v>
          </cell>
          <cell r="AD1264">
            <v>41179</v>
          </cell>
          <cell r="AE1264">
            <v>41179</v>
          </cell>
          <cell r="AF1264">
            <v>41179</v>
          </cell>
          <cell r="AG1264">
            <v>41179</v>
          </cell>
          <cell r="AH1264">
            <v>41191</v>
          </cell>
          <cell r="AI1264">
            <v>41179</v>
          </cell>
          <cell r="AJ1264">
            <v>41164</v>
          </cell>
          <cell r="AK1264">
            <v>41179</v>
          </cell>
          <cell r="AL1264">
            <v>41179</v>
          </cell>
          <cell r="AM1264">
            <v>41145</v>
          </cell>
          <cell r="AN1264">
            <v>41190</v>
          </cell>
          <cell r="AO1264">
            <v>41172</v>
          </cell>
          <cell r="BL1264">
            <v>41179</v>
          </cell>
          <cell r="BM1264">
            <v>41179</v>
          </cell>
          <cell r="BN1264">
            <v>41192</v>
          </cell>
          <cell r="BO1264">
            <v>41179</v>
          </cell>
          <cell r="BP1264">
            <v>41179</v>
          </cell>
          <cell r="BQ1264">
            <v>41179</v>
          </cell>
          <cell r="BR1264">
            <v>41183</v>
          </cell>
          <cell r="BS1264">
            <v>41179</v>
          </cell>
          <cell r="BT1264">
            <v>41179</v>
          </cell>
          <cell r="BU1264">
            <v>41179</v>
          </cell>
          <cell r="BV1264">
            <v>41179</v>
          </cell>
          <cell r="BW1264">
            <v>41179</v>
          </cell>
          <cell r="BX1264">
            <v>41192</v>
          </cell>
          <cell r="BY1264">
            <v>41179</v>
          </cell>
          <cell r="BZ1264">
            <v>41192</v>
          </cell>
          <cell r="CA1264">
            <v>41179</v>
          </cell>
          <cell r="CB1264">
            <v>41179</v>
          </cell>
          <cell r="CC1264">
            <v>41179</v>
          </cell>
          <cell r="CD1264">
            <v>41183</v>
          </cell>
          <cell r="CE1264">
            <v>41192</v>
          </cell>
        </row>
        <row r="1265">
          <cell r="V1265">
            <v>41178</v>
          </cell>
          <cell r="W1265">
            <v>41178</v>
          </cell>
          <cell r="X1265">
            <v>41148</v>
          </cell>
          <cell r="Y1265">
            <v>41178</v>
          </cell>
          <cell r="Z1265">
            <v>41178</v>
          </cell>
          <cell r="AA1265">
            <v>41178</v>
          </cell>
          <cell r="AB1265">
            <v>41187</v>
          </cell>
          <cell r="AC1265">
            <v>41178</v>
          </cell>
          <cell r="AD1265">
            <v>41178</v>
          </cell>
          <cell r="AE1265">
            <v>41178</v>
          </cell>
          <cell r="AF1265">
            <v>41178</v>
          </cell>
          <cell r="AG1265">
            <v>41178</v>
          </cell>
          <cell r="AH1265">
            <v>41190</v>
          </cell>
          <cell r="AI1265">
            <v>41178</v>
          </cell>
          <cell r="AJ1265">
            <v>41163</v>
          </cell>
          <cell r="AK1265">
            <v>41178</v>
          </cell>
          <cell r="AL1265">
            <v>41178</v>
          </cell>
          <cell r="AM1265">
            <v>41144</v>
          </cell>
          <cell r="AN1265">
            <v>41187</v>
          </cell>
          <cell r="AO1265">
            <v>41171</v>
          </cell>
          <cell r="BL1265">
            <v>41178</v>
          </cell>
          <cell r="BM1265">
            <v>41178</v>
          </cell>
          <cell r="BN1265">
            <v>41191</v>
          </cell>
          <cell r="BO1265">
            <v>41178</v>
          </cell>
          <cell r="BP1265">
            <v>41178</v>
          </cell>
          <cell r="BQ1265">
            <v>41178</v>
          </cell>
          <cell r="BR1265">
            <v>41180</v>
          </cell>
          <cell r="BS1265">
            <v>41178</v>
          </cell>
          <cell r="BT1265">
            <v>41178</v>
          </cell>
          <cell r="BU1265">
            <v>41178</v>
          </cell>
          <cell r="BV1265">
            <v>41178</v>
          </cell>
          <cell r="BW1265">
            <v>41178</v>
          </cell>
          <cell r="BX1265">
            <v>41191</v>
          </cell>
          <cell r="BY1265">
            <v>41178</v>
          </cell>
          <cell r="BZ1265">
            <v>41191</v>
          </cell>
          <cell r="CA1265">
            <v>41178</v>
          </cell>
          <cell r="CB1265">
            <v>41178</v>
          </cell>
          <cell r="CC1265">
            <v>41178</v>
          </cell>
          <cell r="CD1265">
            <v>41180</v>
          </cell>
          <cell r="CE1265">
            <v>41191</v>
          </cell>
        </row>
        <row r="1266">
          <cell r="V1266">
            <v>41177</v>
          </cell>
          <cell r="W1266">
            <v>41177</v>
          </cell>
          <cell r="X1266">
            <v>41145</v>
          </cell>
          <cell r="Y1266">
            <v>41177</v>
          </cell>
          <cell r="Z1266">
            <v>41177</v>
          </cell>
          <cell r="AA1266">
            <v>41177</v>
          </cell>
          <cell r="AB1266">
            <v>41186</v>
          </cell>
          <cell r="AC1266">
            <v>41177</v>
          </cell>
          <cell r="AD1266">
            <v>41177</v>
          </cell>
          <cell r="AE1266">
            <v>41177</v>
          </cell>
          <cell r="AF1266">
            <v>41177</v>
          </cell>
          <cell r="AG1266">
            <v>41177</v>
          </cell>
          <cell r="AH1266">
            <v>41187</v>
          </cell>
          <cell r="AI1266">
            <v>41177</v>
          </cell>
          <cell r="AJ1266">
            <v>41162</v>
          </cell>
          <cell r="AK1266">
            <v>41177</v>
          </cell>
          <cell r="AL1266">
            <v>41177</v>
          </cell>
          <cell r="AM1266">
            <v>41143</v>
          </cell>
          <cell r="AN1266">
            <v>41186</v>
          </cell>
          <cell r="AO1266">
            <v>41170</v>
          </cell>
          <cell r="BL1266">
            <v>41177</v>
          </cell>
          <cell r="BM1266">
            <v>41177</v>
          </cell>
          <cell r="BN1266">
            <v>41190</v>
          </cell>
          <cell r="BO1266">
            <v>41177</v>
          </cell>
          <cell r="BP1266">
            <v>41177</v>
          </cell>
          <cell r="BQ1266">
            <v>41177</v>
          </cell>
          <cell r="BR1266">
            <v>41179</v>
          </cell>
          <cell r="BS1266">
            <v>41177</v>
          </cell>
          <cell r="BT1266">
            <v>41177</v>
          </cell>
          <cell r="BU1266">
            <v>41177</v>
          </cell>
          <cell r="BV1266">
            <v>41177</v>
          </cell>
          <cell r="BW1266">
            <v>41177</v>
          </cell>
          <cell r="BX1266">
            <v>41190</v>
          </cell>
          <cell r="BY1266">
            <v>41177</v>
          </cell>
          <cell r="BZ1266">
            <v>41190</v>
          </cell>
          <cell r="CA1266">
            <v>41177</v>
          </cell>
          <cell r="CB1266">
            <v>41177</v>
          </cell>
          <cell r="CC1266">
            <v>41177</v>
          </cell>
          <cell r="CD1266">
            <v>41179</v>
          </cell>
          <cell r="CE1266">
            <v>41190</v>
          </cell>
        </row>
        <row r="1267">
          <cell r="V1267">
            <v>41176</v>
          </cell>
          <cell r="W1267">
            <v>41176</v>
          </cell>
          <cell r="X1267">
            <v>41144</v>
          </cell>
          <cell r="Y1267">
            <v>41176</v>
          </cell>
          <cell r="Z1267">
            <v>41176</v>
          </cell>
          <cell r="AA1267">
            <v>41176</v>
          </cell>
          <cell r="AB1267">
            <v>41185</v>
          </cell>
          <cell r="AC1267">
            <v>41176</v>
          </cell>
          <cell r="AD1267">
            <v>41176</v>
          </cell>
          <cell r="AE1267">
            <v>41176</v>
          </cell>
          <cell r="AF1267">
            <v>41176</v>
          </cell>
          <cell r="AG1267">
            <v>41176</v>
          </cell>
          <cell r="AH1267">
            <v>41186</v>
          </cell>
          <cell r="AI1267">
            <v>41176</v>
          </cell>
          <cell r="AJ1267">
            <v>41159</v>
          </cell>
          <cell r="AK1267">
            <v>41176</v>
          </cell>
          <cell r="AL1267">
            <v>41176</v>
          </cell>
          <cell r="AM1267">
            <v>41142</v>
          </cell>
          <cell r="AN1267">
            <v>41185</v>
          </cell>
          <cell r="AO1267">
            <v>41169</v>
          </cell>
          <cell r="BL1267">
            <v>41176</v>
          </cell>
          <cell r="BM1267">
            <v>41176</v>
          </cell>
          <cell r="BN1267">
            <v>41187</v>
          </cell>
          <cell r="BO1267">
            <v>41176</v>
          </cell>
          <cell r="BP1267">
            <v>41176</v>
          </cell>
          <cell r="BQ1267">
            <v>41176</v>
          </cell>
          <cell r="BR1267">
            <v>41178</v>
          </cell>
          <cell r="BS1267">
            <v>41176</v>
          </cell>
          <cell r="BT1267">
            <v>41176</v>
          </cell>
          <cell r="BU1267">
            <v>41176</v>
          </cell>
          <cell r="BV1267">
            <v>41176</v>
          </cell>
          <cell r="BW1267">
            <v>41176</v>
          </cell>
          <cell r="BX1267">
            <v>41187</v>
          </cell>
          <cell r="BY1267">
            <v>41176</v>
          </cell>
          <cell r="BZ1267">
            <v>41187</v>
          </cell>
          <cell r="CA1267">
            <v>41176</v>
          </cell>
          <cell r="CB1267">
            <v>41176</v>
          </cell>
          <cell r="CC1267">
            <v>41176</v>
          </cell>
          <cell r="CD1267">
            <v>41178</v>
          </cell>
          <cell r="CE1267">
            <v>41187</v>
          </cell>
        </row>
        <row r="1268">
          <cell r="V1268">
            <v>41173</v>
          </cell>
          <cell r="W1268">
            <v>41173</v>
          </cell>
          <cell r="X1268">
            <v>41143</v>
          </cell>
          <cell r="Y1268">
            <v>41173</v>
          </cell>
          <cell r="Z1268">
            <v>41173</v>
          </cell>
          <cell r="AA1268">
            <v>41173</v>
          </cell>
          <cell r="AB1268">
            <v>41184</v>
          </cell>
          <cell r="AC1268">
            <v>41173</v>
          </cell>
          <cell r="AD1268">
            <v>41173</v>
          </cell>
          <cell r="AE1268">
            <v>41173</v>
          </cell>
          <cell r="AF1268">
            <v>41173</v>
          </cell>
          <cell r="AG1268">
            <v>41173</v>
          </cell>
          <cell r="AH1268">
            <v>41185</v>
          </cell>
          <cell r="AI1268">
            <v>41173</v>
          </cell>
          <cell r="AJ1268">
            <v>41158</v>
          </cell>
          <cell r="AK1268">
            <v>41173</v>
          </cell>
          <cell r="AL1268">
            <v>41173</v>
          </cell>
          <cell r="AM1268">
            <v>41138</v>
          </cell>
          <cell r="AN1268">
            <v>41184</v>
          </cell>
          <cell r="AO1268">
            <v>41166</v>
          </cell>
          <cell r="BL1268">
            <v>41173</v>
          </cell>
          <cell r="BM1268">
            <v>41173</v>
          </cell>
          <cell r="BN1268">
            <v>41186</v>
          </cell>
          <cell r="BO1268">
            <v>41173</v>
          </cell>
          <cell r="BP1268">
            <v>41173</v>
          </cell>
          <cell r="BQ1268">
            <v>41173</v>
          </cell>
          <cell r="BR1268">
            <v>41177</v>
          </cell>
          <cell r="BS1268">
            <v>41173</v>
          </cell>
          <cell r="BT1268">
            <v>41173</v>
          </cell>
          <cell r="BU1268">
            <v>41173</v>
          </cell>
          <cell r="BV1268">
            <v>41173</v>
          </cell>
          <cell r="BW1268">
            <v>41173</v>
          </cell>
          <cell r="BX1268">
            <v>41186</v>
          </cell>
          <cell r="BY1268">
            <v>41173</v>
          </cell>
          <cell r="BZ1268">
            <v>41186</v>
          </cell>
          <cell r="CA1268">
            <v>41173</v>
          </cell>
          <cell r="CB1268">
            <v>41173</v>
          </cell>
          <cell r="CC1268">
            <v>41173</v>
          </cell>
          <cell r="CD1268">
            <v>41177</v>
          </cell>
          <cell r="CE1268">
            <v>41186</v>
          </cell>
        </row>
        <row r="1269">
          <cell r="V1269">
            <v>41172</v>
          </cell>
          <cell r="W1269">
            <v>41172</v>
          </cell>
          <cell r="X1269">
            <v>41142</v>
          </cell>
          <cell r="Y1269">
            <v>41172</v>
          </cell>
          <cell r="Z1269">
            <v>41172</v>
          </cell>
          <cell r="AA1269">
            <v>41172</v>
          </cell>
          <cell r="AB1269">
            <v>41183</v>
          </cell>
          <cell r="AC1269">
            <v>41172</v>
          </cell>
          <cell r="AD1269">
            <v>41172</v>
          </cell>
          <cell r="AE1269">
            <v>41172</v>
          </cell>
          <cell r="AF1269">
            <v>41172</v>
          </cell>
          <cell r="AG1269">
            <v>41172</v>
          </cell>
          <cell r="AH1269">
            <v>41184</v>
          </cell>
          <cell r="AI1269">
            <v>41172</v>
          </cell>
          <cell r="AJ1269">
            <v>41157</v>
          </cell>
          <cell r="AK1269">
            <v>41172</v>
          </cell>
          <cell r="AL1269">
            <v>41172</v>
          </cell>
          <cell r="AM1269">
            <v>41137</v>
          </cell>
          <cell r="AN1269">
            <v>41183</v>
          </cell>
          <cell r="AO1269">
            <v>41165</v>
          </cell>
          <cell r="BL1269">
            <v>41172</v>
          </cell>
          <cell r="BM1269">
            <v>41172</v>
          </cell>
          <cell r="BN1269">
            <v>41185</v>
          </cell>
          <cell r="BO1269">
            <v>41172</v>
          </cell>
          <cell r="BP1269">
            <v>41172</v>
          </cell>
          <cell r="BQ1269">
            <v>41172</v>
          </cell>
          <cell r="BR1269">
            <v>41176</v>
          </cell>
          <cell r="BS1269">
            <v>41172</v>
          </cell>
          <cell r="BT1269">
            <v>41172</v>
          </cell>
          <cell r="BU1269">
            <v>41172</v>
          </cell>
          <cell r="BV1269">
            <v>41172</v>
          </cell>
          <cell r="BW1269">
            <v>41172</v>
          </cell>
          <cell r="BX1269">
            <v>41185</v>
          </cell>
          <cell r="BY1269">
            <v>41172</v>
          </cell>
          <cell r="BZ1269">
            <v>41185</v>
          </cell>
          <cell r="CA1269">
            <v>41172</v>
          </cell>
          <cell r="CB1269">
            <v>41172</v>
          </cell>
          <cell r="CC1269">
            <v>41172</v>
          </cell>
          <cell r="CD1269">
            <v>41176</v>
          </cell>
          <cell r="CE1269">
            <v>41185</v>
          </cell>
        </row>
        <row r="1270">
          <cell r="V1270">
            <v>41171</v>
          </cell>
          <cell r="W1270">
            <v>41171</v>
          </cell>
          <cell r="X1270">
            <v>41141</v>
          </cell>
          <cell r="Y1270">
            <v>41171</v>
          </cell>
          <cell r="Z1270">
            <v>41171</v>
          </cell>
          <cell r="AA1270">
            <v>41171</v>
          </cell>
          <cell r="AB1270">
            <v>41180</v>
          </cell>
          <cell r="AC1270">
            <v>41171</v>
          </cell>
          <cell r="AD1270">
            <v>41171</v>
          </cell>
          <cell r="AE1270">
            <v>41171</v>
          </cell>
          <cell r="AF1270">
            <v>41171</v>
          </cell>
          <cell r="AG1270">
            <v>41171</v>
          </cell>
          <cell r="AH1270">
            <v>41183</v>
          </cell>
          <cell r="AI1270">
            <v>41171</v>
          </cell>
          <cell r="AJ1270">
            <v>41156</v>
          </cell>
          <cell r="AK1270">
            <v>41171</v>
          </cell>
          <cell r="AL1270">
            <v>41171</v>
          </cell>
          <cell r="AM1270">
            <v>41135</v>
          </cell>
          <cell r="AN1270">
            <v>41180</v>
          </cell>
          <cell r="AO1270">
            <v>41164</v>
          </cell>
          <cell r="BL1270">
            <v>41171</v>
          </cell>
          <cell r="BM1270">
            <v>41171</v>
          </cell>
          <cell r="BN1270">
            <v>41184</v>
          </cell>
          <cell r="BO1270">
            <v>41171</v>
          </cell>
          <cell r="BP1270">
            <v>41171</v>
          </cell>
          <cell r="BQ1270">
            <v>41171</v>
          </cell>
          <cell r="BR1270">
            <v>41173</v>
          </cell>
          <cell r="BS1270">
            <v>41171</v>
          </cell>
          <cell r="BT1270">
            <v>41171</v>
          </cell>
          <cell r="BU1270">
            <v>41171</v>
          </cell>
          <cell r="BV1270">
            <v>41171</v>
          </cell>
          <cell r="BW1270">
            <v>41171</v>
          </cell>
          <cell r="BX1270">
            <v>41184</v>
          </cell>
          <cell r="BY1270">
            <v>41171</v>
          </cell>
          <cell r="BZ1270">
            <v>41184</v>
          </cell>
          <cell r="CA1270">
            <v>41171</v>
          </cell>
          <cell r="CB1270">
            <v>41171</v>
          </cell>
          <cell r="CC1270">
            <v>41171</v>
          </cell>
          <cell r="CD1270">
            <v>41173</v>
          </cell>
          <cell r="CE1270">
            <v>41184</v>
          </cell>
        </row>
        <row r="1271">
          <cell r="V1271">
            <v>41170</v>
          </cell>
          <cell r="W1271">
            <v>41170</v>
          </cell>
          <cell r="X1271">
            <v>41138</v>
          </cell>
          <cell r="Y1271">
            <v>41170</v>
          </cell>
          <cell r="Z1271">
            <v>41170</v>
          </cell>
          <cell r="AA1271">
            <v>41170</v>
          </cell>
          <cell r="AB1271">
            <v>41179</v>
          </cell>
          <cell r="AC1271">
            <v>41170</v>
          </cell>
          <cell r="AD1271">
            <v>41170</v>
          </cell>
          <cell r="AE1271">
            <v>41170</v>
          </cell>
          <cell r="AF1271">
            <v>41170</v>
          </cell>
          <cell r="AG1271">
            <v>41170</v>
          </cell>
          <cell r="AH1271">
            <v>41180</v>
          </cell>
          <cell r="AI1271">
            <v>41170</v>
          </cell>
          <cell r="AJ1271">
            <v>41155</v>
          </cell>
          <cell r="AK1271">
            <v>41170</v>
          </cell>
          <cell r="AL1271">
            <v>41170</v>
          </cell>
          <cell r="AM1271">
            <v>41134</v>
          </cell>
          <cell r="AN1271">
            <v>41179</v>
          </cell>
          <cell r="AO1271">
            <v>41163</v>
          </cell>
          <cell r="BL1271">
            <v>41170</v>
          </cell>
          <cell r="BM1271">
            <v>41170</v>
          </cell>
          <cell r="BN1271">
            <v>41183</v>
          </cell>
          <cell r="BO1271">
            <v>41170</v>
          </cell>
          <cell r="BP1271">
            <v>41170</v>
          </cell>
          <cell r="BQ1271">
            <v>41170</v>
          </cell>
          <cell r="BR1271">
            <v>41172</v>
          </cell>
          <cell r="BS1271">
            <v>41170</v>
          </cell>
          <cell r="BT1271">
            <v>41170</v>
          </cell>
          <cell r="BU1271">
            <v>41170</v>
          </cell>
          <cell r="BV1271">
            <v>41170</v>
          </cell>
          <cell r="BW1271">
            <v>41170</v>
          </cell>
          <cell r="BX1271">
            <v>41183</v>
          </cell>
          <cell r="BY1271">
            <v>41170</v>
          </cell>
          <cell r="BZ1271">
            <v>41183</v>
          </cell>
          <cell r="CA1271">
            <v>41170</v>
          </cell>
          <cell r="CB1271">
            <v>41170</v>
          </cell>
          <cell r="CC1271">
            <v>41170</v>
          </cell>
          <cell r="CD1271">
            <v>41172</v>
          </cell>
          <cell r="CE1271">
            <v>41183</v>
          </cell>
        </row>
        <row r="1272">
          <cell r="V1272">
            <v>41169</v>
          </cell>
          <cell r="W1272">
            <v>41169</v>
          </cell>
          <cell r="X1272">
            <v>41137</v>
          </cell>
          <cell r="Y1272">
            <v>41169</v>
          </cell>
          <cell r="Z1272">
            <v>41169</v>
          </cell>
          <cell r="AA1272">
            <v>41169</v>
          </cell>
          <cell r="AB1272">
            <v>41178</v>
          </cell>
          <cell r="AC1272">
            <v>41169</v>
          </cell>
          <cell r="AD1272">
            <v>41169</v>
          </cell>
          <cell r="AE1272">
            <v>41169</v>
          </cell>
          <cell r="AF1272">
            <v>41169</v>
          </cell>
          <cell r="AG1272">
            <v>41169</v>
          </cell>
          <cell r="AH1272">
            <v>41179</v>
          </cell>
          <cell r="AI1272">
            <v>41169</v>
          </cell>
          <cell r="AJ1272">
            <v>41152</v>
          </cell>
          <cell r="AK1272">
            <v>41169</v>
          </cell>
          <cell r="AL1272">
            <v>41169</v>
          </cell>
          <cell r="AM1272">
            <v>41131</v>
          </cell>
          <cell r="AN1272">
            <v>41178</v>
          </cell>
          <cell r="AO1272">
            <v>41162</v>
          </cell>
          <cell r="BL1272">
            <v>41169</v>
          </cell>
          <cell r="BM1272">
            <v>41169</v>
          </cell>
          <cell r="BN1272">
            <v>41180</v>
          </cell>
          <cell r="BO1272">
            <v>41169</v>
          </cell>
          <cell r="BP1272">
            <v>41169</v>
          </cell>
          <cell r="BQ1272">
            <v>41169</v>
          </cell>
          <cell r="BR1272">
            <v>41171</v>
          </cell>
          <cell r="BS1272">
            <v>41169</v>
          </cell>
          <cell r="BT1272">
            <v>41169</v>
          </cell>
          <cell r="BU1272">
            <v>41169</v>
          </cell>
          <cell r="BV1272">
            <v>41169</v>
          </cell>
          <cell r="BW1272">
            <v>41169</v>
          </cell>
          <cell r="BX1272">
            <v>41180</v>
          </cell>
          <cell r="BY1272">
            <v>41169</v>
          </cell>
          <cell r="BZ1272">
            <v>41180</v>
          </cell>
          <cell r="CA1272">
            <v>41169</v>
          </cell>
          <cell r="CB1272">
            <v>41169</v>
          </cell>
          <cell r="CC1272">
            <v>41169</v>
          </cell>
          <cell r="CD1272">
            <v>41171</v>
          </cell>
          <cell r="CE1272">
            <v>41180</v>
          </cell>
        </row>
        <row r="1273">
          <cell r="V1273">
            <v>41166</v>
          </cell>
          <cell r="W1273">
            <v>41166</v>
          </cell>
          <cell r="X1273">
            <v>41136</v>
          </cell>
          <cell r="Y1273">
            <v>41166</v>
          </cell>
          <cell r="Z1273">
            <v>41166</v>
          </cell>
          <cell r="AA1273">
            <v>41166</v>
          </cell>
          <cell r="AB1273">
            <v>41177</v>
          </cell>
          <cell r="AC1273">
            <v>41166</v>
          </cell>
          <cell r="AD1273">
            <v>41166</v>
          </cell>
          <cell r="AE1273">
            <v>41166</v>
          </cell>
          <cell r="AF1273">
            <v>41166</v>
          </cell>
          <cell r="AG1273">
            <v>41166</v>
          </cell>
          <cell r="AH1273">
            <v>41178</v>
          </cell>
          <cell r="AI1273">
            <v>41166</v>
          </cell>
          <cell r="AJ1273">
            <v>41151</v>
          </cell>
          <cell r="AK1273">
            <v>41166</v>
          </cell>
          <cell r="AL1273">
            <v>41166</v>
          </cell>
          <cell r="AM1273">
            <v>41130</v>
          </cell>
          <cell r="AN1273">
            <v>41177</v>
          </cell>
          <cell r="AO1273">
            <v>41159</v>
          </cell>
          <cell r="BL1273">
            <v>41166</v>
          </cell>
          <cell r="BM1273">
            <v>41166</v>
          </cell>
          <cell r="BN1273">
            <v>41179</v>
          </cell>
          <cell r="BO1273">
            <v>41166</v>
          </cell>
          <cell r="BP1273">
            <v>41166</v>
          </cell>
          <cell r="BQ1273">
            <v>41166</v>
          </cell>
          <cell r="BR1273">
            <v>41170</v>
          </cell>
          <cell r="BS1273">
            <v>41166</v>
          </cell>
          <cell r="BT1273">
            <v>41166</v>
          </cell>
          <cell r="BU1273">
            <v>41166</v>
          </cell>
          <cell r="BV1273">
            <v>41166</v>
          </cell>
          <cell r="BW1273">
            <v>41166</v>
          </cell>
          <cell r="BX1273">
            <v>41179</v>
          </cell>
          <cell r="BY1273">
            <v>41166</v>
          </cell>
          <cell r="BZ1273">
            <v>41179</v>
          </cell>
          <cell r="CA1273">
            <v>41166</v>
          </cell>
          <cell r="CB1273">
            <v>41166</v>
          </cell>
          <cell r="CC1273">
            <v>41166</v>
          </cell>
          <cell r="CD1273">
            <v>41170</v>
          </cell>
          <cell r="CE1273">
            <v>41179</v>
          </cell>
        </row>
        <row r="1274">
          <cell r="V1274">
            <v>41165</v>
          </cell>
          <cell r="W1274">
            <v>41165</v>
          </cell>
          <cell r="X1274">
            <v>41134</v>
          </cell>
          <cell r="Y1274">
            <v>41165</v>
          </cell>
          <cell r="Z1274">
            <v>41165</v>
          </cell>
          <cell r="AA1274">
            <v>41165</v>
          </cell>
          <cell r="AB1274">
            <v>41176</v>
          </cell>
          <cell r="AC1274">
            <v>41165</v>
          </cell>
          <cell r="AD1274">
            <v>41165</v>
          </cell>
          <cell r="AE1274">
            <v>41165</v>
          </cell>
          <cell r="AF1274">
            <v>41165</v>
          </cell>
          <cell r="AG1274">
            <v>41165</v>
          </cell>
          <cell r="AH1274">
            <v>41177</v>
          </cell>
          <cell r="AI1274">
            <v>41165</v>
          </cell>
          <cell r="AJ1274">
            <v>41150</v>
          </cell>
          <cell r="AK1274">
            <v>41165</v>
          </cell>
          <cell r="AL1274">
            <v>41165</v>
          </cell>
          <cell r="AM1274">
            <v>41129</v>
          </cell>
          <cell r="AN1274">
            <v>41176</v>
          </cell>
          <cell r="AO1274">
            <v>41158</v>
          </cell>
          <cell r="BL1274">
            <v>41165</v>
          </cell>
          <cell r="BM1274">
            <v>41165</v>
          </cell>
          <cell r="BN1274">
            <v>41178</v>
          </cell>
          <cell r="BO1274">
            <v>41165</v>
          </cell>
          <cell r="BP1274">
            <v>41165</v>
          </cell>
          <cell r="BQ1274">
            <v>41165</v>
          </cell>
          <cell r="BR1274">
            <v>41169</v>
          </cell>
          <cell r="BS1274">
            <v>41165</v>
          </cell>
          <cell r="BT1274">
            <v>41165</v>
          </cell>
          <cell r="BU1274">
            <v>41165</v>
          </cell>
          <cell r="BV1274">
            <v>41165</v>
          </cell>
          <cell r="BW1274">
            <v>41165</v>
          </cell>
          <cell r="BX1274">
            <v>41178</v>
          </cell>
          <cell r="BY1274">
            <v>41165</v>
          </cell>
          <cell r="BZ1274">
            <v>41178</v>
          </cell>
          <cell r="CA1274">
            <v>41165</v>
          </cell>
          <cell r="CB1274">
            <v>41165</v>
          </cell>
          <cell r="CC1274">
            <v>41165</v>
          </cell>
          <cell r="CD1274">
            <v>41169</v>
          </cell>
          <cell r="CE1274">
            <v>41178</v>
          </cell>
        </row>
        <row r="1275">
          <cell r="V1275">
            <v>41164</v>
          </cell>
          <cell r="W1275">
            <v>41164</v>
          </cell>
          <cell r="X1275">
            <v>41131</v>
          </cell>
          <cell r="Y1275">
            <v>41164</v>
          </cell>
          <cell r="Z1275">
            <v>41164</v>
          </cell>
          <cell r="AA1275">
            <v>41164</v>
          </cell>
          <cell r="AB1275">
            <v>41173</v>
          </cell>
          <cell r="AC1275">
            <v>41164</v>
          </cell>
          <cell r="AD1275">
            <v>41164</v>
          </cell>
          <cell r="AE1275">
            <v>41164</v>
          </cell>
          <cell r="AF1275">
            <v>41164</v>
          </cell>
          <cell r="AG1275">
            <v>41164</v>
          </cell>
          <cell r="AH1275">
            <v>41176</v>
          </cell>
          <cell r="AI1275">
            <v>41164</v>
          </cell>
          <cell r="AJ1275">
            <v>41149</v>
          </cell>
          <cell r="AK1275">
            <v>41164</v>
          </cell>
          <cell r="AL1275">
            <v>41164</v>
          </cell>
          <cell r="AM1275">
            <v>41128</v>
          </cell>
          <cell r="AN1275">
            <v>41173</v>
          </cell>
          <cell r="AO1275">
            <v>41157</v>
          </cell>
          <cell r="BL1275">
            <v>41164</v>
          </cell>
          <cell r="BM1275">
            <v>41164</v>
          </cell>
          <cell r="BN1275">
            <v>41177</v>
          </cell>
          <cell r="BO1275">
            <v>41164</v>
          </cell>
          <cell r="BP1275">
            <v>41164</v>
          </cell>
          <cell r="BQ1275">
            <v>41164</v>
          </cell>
          <cell r="BR1275">
            <v>41166</v>
          </cell>
          <cell r="BS1275">
            <v>41164</v>
          </cell>
          <cell r="BT1275">
            <v>41164</v>
          </cell>
          <cell r="BU1275">
            <v>41164</v>
          </cell>
          <cell r="BV1275">
            <v>41164</v>
          </cell>
          <cell r="BW1275">
            <v>41164</v>
          </cell>
          <cell r="BX1275">
            <v>41177</v>
          </cell>
          <cell r="BY1275">
            <v>41164</v>
          </cell>
          <cell r="BZ1275">
            <v>41177</v>
          </cell>
          <cell r="CA1275">
            <v>41164</v>
          </cell>
          <cell r="CB1275">
            <v>41164</v>
          </cell>
          <cell r="CC1275">
            <v>41164</v>
          </cell>
          <cell r="CD1275">
            <v>41166</v>
          </cell>
          <cell r="CE1275">
            <v>41177</v>
          </cell>
        </row>
        <row r="1276">
          <cell r="V1276">
            <v>41163</v>
          </cell>
          <cell r="W1276">
            <v>41163</v>
          </cell>
          <cell r="X1276">
            <v>41130</v>
          </cell>
          <cell r="Y1276">
            <v>41163</v>
          </cell>
          <cell r="Z1276">
            <v>41163</v>
          </cell>
          <cell r="AA1276">
            <v>41163</v>
          </cell>
          <cell r="AB1276">
            <v>41172</v>
          </cell>
          <cell r="AC1276">
            <v>41163</v>
          </cell>
          <cell r="AD1276">
            <v>41163</v>
          </cell>
          <cell r="AE1276">
            <v>41163</v>
          </cell>
          <cell r="AF1276">
            <v>41163</v>
          </cell>
          <cell r="AG1276">
            <v>41163</v>
          </cell>
          <cell r="AH1276">
            <v>41173</v>
          </cell>
          <cell r="AI1276">
            <v>41163</v>
          </cell>
          <cell r="AJ1276">
            <v>41148</v>
          </cell>
          <cell r="AK1276">
            <v>41163</v>
          </cell>
          <cell r="AL1276">
            <v>41163</v>
          </cell>
          <cell r="AM1276">
            <v>41127</v>
          </cell>
          <cell r="AN1276">
            <v>41172</v>
          </cell>
          <cell r="AO1276">
            <v>41156</v>
          </cell>
          <cell r="BL1276">
            <v>41163</v>
          </cell>
          <cell r="BM1276">
            <v>41163</v>
          </cell>
          <cell r="BN1276">
            <v>41176</v>
          </cell>
          <cell r="BO1276">
            <v>41163</v>
          </cell>
          <cell r="BP1276">
            <v>41163</v>
          </cell>
          <cell r="BQ1276">
            <v>41163</v>
          </cell>
          <cell r="BR1276">
            <v>41165</v>
          </cell>
          <cell r="BS1276">
            <v>41163</v>
          </cell>
          <cell r="BT1276">
            <v>41163</v>
          </cell>
          <cell r="BU1276">
            <v>41163</v>
          </cell>
          <cell r="BV1276">
            <v>41163</v>
          </cell>
          <cell r="BW1276">
            <v>41163</v>
          </cell>
          <cell r="BX1276">
            <v>41176</v>
          </cell>
          <cell r="BY1276">
            <v>41163</v>
          </cell>
          <cell r="BZ1276">
            <v>41176</v>
          </cell>
          <cell r="CA1276">
            <v>41163</v>
          </cell>
          <cell r="CB1276">
            <v>41163</v>
          </cell>
          <cell r="CC1276">
            <v>41163</v>
          </cell>
          <cell r="CD1276">
            <v>41165</v>
          </cell>
          <cell r="CE1276">
            <v>41176</v>
          </cell>
        </row>
        <row r="1277">
          <cell r="V1277">
            <v>41162</v>
          </cell>
          <cell r="W1277">
            <v>41162</v>
          </cell>
          <cell r="X1277">
            <v>41129</v>
          </cell>
          <cell r="Y1277">
            <v>41162</v>
          </cell>
          <cell r="Z1277">
            <v>41162</v>
          </cell>
          <cell r="AA1277">
            <v>41162</v>
          </cell>
          <cell r="AB1277">
            <v>41171</v>
          </cell>
          <cell r="AC1277">
            <v>41162</v>
          </cell>
          <cell r="AD1277">
            <v>41162</v>
          </cell>
          <cell r="AE1277">
            <v>41162</v>
          </cell>
          <cell r="AF1277">
            <v>41162</v>
          </cell>
          <cell r="AG1277">
            <v>41162</v>
          </cell>
          <cell r="AH1277">
            <v>41172</v>
          </cell>
          <cell r="AI1277">
            <v>41162</v>
          </cell>
          <cell r="AJ1277">
            <v>41145</v>
          </cell>
          <cell r="AK1277">
            <v>41162</v>
          </cell>
          <cell r="AL1277">
            <v>41162</v>
          </cell>
          <cell r="AM1277">
            <v>41124</v>
          </cell>
          <cell r="AN1277">
            <v>41171</v>
          </cell>
          <cell r="AO1277">
            <v>41155</v>
          </cell>
          <cell r="BL1277">
            <v>41162</v>
          </cell>
          <cell r="BM1277">
            <v>41162</v>
          </cell>
          <cell r="BN1277">
            <v>41173</v>
          </cell>
          <cell r="BO1277">
            <v>41162</v>
          </cell>
          <cell r="BP1277">
            <v>41162</v>
          </cell>
          <cell r="BQ1277">
            <v>41162</v>
          </cell>
          <cell r="BR1277">
            <v>41164</v>
          </cell>
          <cell r="BS1277">
            <v>41162</v>
          </cell>
          <cell r="BT1277">
            <v>41162</v>
          </cell>
          <cell r="BU1277">
            <v>41162</v>
          </cell>
          <cell r="BV1277">
            <v>41162</v>
          </cell>
          <cell r="BW1277">
            <v>41162</v>
          </cell>
          <cell r="BX1277">
            <v>41173</v>
          </cell>
          <cell r="BY1277">
            <v>41162</v>
          </cell>
          <cell r="BZ1277">
            <v>41173</v>
          </cell>
          <cell r="CA1277">
            <v>41162</v>
          </cell>
          <cell r="CB1277">
            <v>41162</v>
          </cell>
          <cell r="CC1277">
            <v>41162</v>
          </cell>
          <cell r="CD1277">
            <v>41164</v>
          </cell>
          <cell r="CE1277">
            <v>41173</v>
          </cell>
        </row>
        <row r="1278">
          <cell r="V1278">
            <v>41159</v>
          </cell>
          <cell r="W1278">
            <v>41159</v>
          </cell>
          <cell r="X1278">
            <v>41128</v>
          </cell>
          <cell r="Y1278">
            <v>41159</v>
          </cell>
          <cell r="Z1278">
            <v>41159</v>
          </cell>
          <cell r="AA1278">
            <v>41159</v>
          </cell>
          <cell r="AB1278">
            <v>41170</v>
          </cell>
          <cell r="AC1278">
            <v>41159</v>
          </cell>
          <cell r="AD1278">
            <v>41159</v>
          </cell>
          <cell r="AE1278">
            <v>41159</v>
          </cell>
          <cell r="AF1278">
            <v>41159</v>
          </cell>
          <cell r="AG1278">
            <v>41159</v>
          </cell>
          <cell r="AH1278">
            <v>41171</v>
          </cell>
          <cell r="AI1278">
            <v>41159</v>
          </cell>
          <cell r="AJ1278">
            <v>41144</v>
          </cell>
          <cell r="AK1278">
            <v>41159</v>
          </cell>
          <cell r="AL1278">
            <v>41159</v>
          </cell>
          <cell r="AM1278">
            <v>41123</v>
          </cell>
          <cell r="AN1278">
            <v>41170</v>
          </cell>
          <cell r="AO1278">
            <v>41152</v>
          </cell>
          <cell r="BL1278">
            <v>41159</v>
          </cell>
          <cell r="BM1278">
            <v>41159</v>
          </cell>
          <cell r="BN1278">
            <v>41172</v>
          </cell>
          <cell r="BO1278">
            <v>41159</v>
          </cell>
          <cell r="BP1278">
            <v>41159</v>
          </cell>
          <cell r="BQ1278">
            <v>41159</v>
          </cell>
          <cell r="BR1278">
            <v>41163</v>
          </cell>
          <cell r="BS1278">
            <v>41159</v>
          </cell>
          <cell r="BT1278">
            <v>41159</v>
          </cell>
          <cell r="BU1278">
            <v>41159</v>
          </cell>
          <cell r="BV1278">
            <v>41159</v>
          </cell>
          <cell r="BW1278">
            <v>41159</v>
          </cell>
          <cell r="BX1278">
            <v>41172</v>
          </cell>
          <cell r="BY1278">
            <v>41159</v>
          </cell>
          <cell r="BZ1278">
            <v>41172</v>
          </cell>
          <cell r="CA1278">
            <v>41159</v>
          </cell>
          <cell r="CB1278">
            <v>41159</v>
          </cell>
          <cell r="CC1278">
            <v>41159</v>
          </cell>
          <cell r="CD1278">
            <v>41163</v>
          </cell>
          <cell r="CE1278">
            <v>41172</v>
          </cell>
        </row>
        <row r="1279">
          <cell r="V1279">
            <v>41158</v>
          </cell>
          <cell r="W1279">
            <v>41158</v>
          </cell>
          <cell r="X1279">
            <v>41127</v>
          </cell>
          <cell r="Y1279">
            <v>41158</v>
          </cell>
          <cell r="Z1279">
            <v>41158</v>
          </cell>
          <cell r="AA1279">
            <v>41158</v>
          </cell>
          <cell r="AB1279">
            <v>41169</v>
          </cell>
          <cell r="AC1279">
            <v>41158</v>
          </cell>
          <cell r="AD1279">
            <v>41158</v>
          </cell>
          <cell r="AE1279">
            <v>41158</v>
          </cell>
          <cell r="AF1279">
            <v>41158</v>
          </cell>
          <cell r="AG1279">
            <v>41158</v>
          </cell>
          <cell r="AH1279">
            <v>41170</v>
          </cell>
          <cell r="AI1279">
            <v>41158</v>
          </cell>
          <cell r="AJ1279">
            <v>41143</v>
          </cell>
          <cell r="AK1279">
            <v>41158</v>
          </cell>
          <cell r="AL1279">
            <v>41158</v>
          </cell>
          <cell r="AM1279">
            <v>41122</v>
          </cell>
          <cell r="AN1279">
            <v>41169</v>
          </cell>
          <cell r="AO1279">
            <v>41151</v>
          </cell>
          <cell r="BL1279">
            <v>41158</v>
          </cell>
          <cell r="BM1279">
            <v>41158</v>
          </cell>
          <cell r="BN1279">
            <v>41171</v>
          </cell>
          <cell r="BO1279">
            <v>41158</v>
          </cell>
          <cell r="BP1279">
            <v>41158</v>
          </cell>
          <cell r="BQ1279">
            <v>41158</v>
          </cell>
          <cell r="BR1279">
            <v>41162</v>
          </cell>
          <cell r="BS1279">
            <v>41158</v>
          </cell>
          <cell r="BT1279">
            <v>41158</v>
          </cell>
          <cell r="BU1279">
            <v>41158</v>
          </cell>
          <cell r="BV1279">
            <v>41158</v>
          </cell>
          <cell r="BW1279">
            <v>41158</v>
          </cell>
          <cell r="BX1279">
            <v>41171</v>
          </cell>
          <cell r="BY1279">
            <v>41158</v>
          </cell>
          <cell r="BZ1279">
            <v>41171</v>
          </cell>
          <cell r="CA1279">
            <v>41158</v>
          </cell>
          <cell r="CB1279">
            <v>41158</v>
          </cell>
          <cell r="CC1279">
            <v>41158</v>
          </cell>
          <cell r="CD1279">
            <v>41162</v>
          </cell>
          <cell r="CE1279">
            <v>41171</v>
          </cell>
        </row>
        <row r="1280">
          <cell r="V1280">
            <v>41157</v>
          </cell>
          <cell r="W1280">
            <v>41157</v>
          </cell>
          <cell r="X1280">
            <v>41123</v>
          </cell>
          <cell r="Y1280">
            <v>41157</v>
          </cell>
          <cell r="Z1280">
            <v>41157</v>
          </cell>
          <cell r="AA1280">
            <v>41157</v>
          </cell>
          <cell r="AB1280">
            <v>41166</v>
          </cell>
          <cell r="AC1280">
            <v>41157</v>
          </cell>
          <cell r="AD1280">
            <v>41157</v>
          </cell>
          <cell r="AE1280">
            <v>41157</v>
          </cell>
          <cell r="AF1280">
            <v>41157</v>
          </cell>
          <cell r="AG1280">
            <v>41157</v>
          </cell>
          <cell r="AH1280">
            <v>41169</v>
          </cell>
          <cell r="AI1280">
            <v>41157</v>
          </cell>
          <cell r="AJ1280">
            <v>41142</v>
          </cell>
          <cell r="AK1280">
            <v>41157</v>
          </cell>
          <cell r="AL1280">
            <v>41157</v>
          </cell>
          <cell r="AM1280">
            <v>41121</v>
          </cell>
          <cell r="AN1280">
            <v>41166</v>
          </cell>
          <cell r="AO1280">
            <v>41150</v>
          </cell>
          <cell r="BL1280">
            <v>41157</v>
          </cell>
          <cell r="BM1280">
            <v>41157</v>
          </cell>
          <cell r="BN1280">
            <v>41170</v>
          </cell>
          <cell r="BO1280">
            <v>41157</v>
          </cell>
          <cell r="BP1280">
            <v>41157</v>
          </cell>
          <cell r="BQ1280">
            <v>41157</v>
          </cell>
          <cell r="BR1280">
            <v>41159</v>
          </cell>
          <cell r="BS1280">
            <v>41157</v>
          </cell>
          <cell r="BT1280">
            <v>41157</v>
          </cell>
          <cell r="BU1280">
            <v>41157</v>
          </cell>
          <cell r="BV1280">
            <v>41157</v>
          </cell>
          <cell r="BW1280">
            <v>41157</v>
          </cell>
          <cell r="BX1280">
            <v>41170</v>
          </cell>
          <cell r="BY1280">
            <v>41157</v>
          </cell>
          <cell r="BZ1280">
            <v>41170</v>
          </cell>
          <cell r="CA1280">
            <v>41157</v>
          </cell>
          <cell r="CB1280">
            <v>41157</v>
          </cell>
          <cell r="CC1280">
            <v>41157</v>
          </cell>
          <cell r="CD1280">
            <v>41159</v>
          </cell>
          <cell r="CE1280">
            <v>41170</v>
          </cell>
        </row>
        <row r="1281">
          <cell r="V1281">
            <v>41156</v>
          </cell>
          <cell r="W1281">
            <v>41156</v>
          </cell>
          <cell r="X1281">
            <v>41122</v>
          </cell>
          <cell r="Y1281">
            <v>41156</v>
          </cell>
          <cell r="Z1281">
            <v>41156</v>
          </cell>
          <cell r="AA1281">
            <v>41156</v>
          </cell>
          <cell r="AB1281">
            <v>41165</v>
          </cell>
          <cell r="AC1281">
            <v>41156</v>
          </cell>
          <cell r="AD1281">
            <v>41156</v>
          </cell>
          <cell r="AE1281">
            <v>41156</v>
          </cell>
          <cell r="AF1281">
            <v>41156</v>
          </cell>
          <cell r="AG1281">
            <v>41156</v>
          </cell>
          <cell r="AH1281">
            <v>41166</v>
          </cell>
          <cell r="AI1281">
            <v>41156</v>
          </cell>
          <cell r="AJ1281">
            <v>41141</v>
          </cell>
          <cell r="AK1281">
            <v>41156</v>
          </cell>
          <cell r="AL1281">
            <v>41156</v>
          </cell>
          <cell r="AM1281">
            <v>41120</v>
          </cell>
          <cell r="AN1281">
            <v>41165</v>
          </cell>
          <cell r="AO1281">
            <v>41149</v>
          </cell>
          <cell r="BL1281">
            <v>41156</v>
          </cell>
          <cell r="BM1281">
            <v>41156</v>
          </cell>
          <cell r="BN1281">
            <v>41169</v>
          </cell>
          <cell r="BO1281">
            <v>41156</v>
          </cell>
          <cell r="BP1281">
            <v>41156</v>
          </cell>
          <cell r="BQ1281">
            <v>41156</v>
          </cell>
          <cell r="BR1281">
            <v>41158</v>
          </cell>
          <cell r="BS1281">
            <v>41156</v>
          </cell>
          <cell r="BT1281">
            <v>41156</v>
          </cell>
          <cell r="BU1281">
            <v>41156</v>
          </cell>
          <cell r="BV1281">
            <v>41156</v>
          </cell>
          <cell r="BW1281">
            <v>41156</v>
          </cell>
          <cell r="BX1281">
            <v>41169</v>
          </cell>
          <cell r="BY1281">
            <v>41156</v>
          </cell>
          <cell r="BZ1281">
            <v>41169</v>
          </cell>
          <cell r="CA1281">
            <v>41156</v>
          </cell>
          <cell r="CB1281">
            <v>41156</v>
          </cell>
          <cell r="CC1281">
            <v>41156</v>
          </cell>
          <cell r="CD1281">
            <v>41158</v>
          </cell>
          <cell r="CE1281">
            <v>41169</v>
          </cell>
        </row>
        <row r="1282">
          <cell r="V1282">
            <v>41152</v>
          </cell>
          <cell r="W1282">
            <v>41152</v>
          </cell>
          <cell r="X1282">
            <v>41121</v>
          </cell>
          <cell r="Y1282">
            <v>41152</v>
          </cell>
          <cell r="Z1282">
            <v>41152</v>
          </cell>
          <cell r="AA1282">
            <v>41152</v>
          </cell>
          <cell r="AB1282">
            <v>41164</v>
          </cell>
          <cell r="AC1282">
            <v>41152</v>
          </cell>
          <cell r="AD1282">
            <v>41152</v>
          </cell>
          <cell r="AE1282">
            <v>41152</v>
          </cell>
          <cell r="AF1282">
            <v>41152</v>
          </cell>
          <cell r="AG1282">
            <v>41152</v>
          </cell>
          <cell r="AH1282">
            <v>41165</v>
          </cell>
          <cell r="AI1282">
            <v>41152</v>
          </cell>
          <cell r="AJ1282">
            <v>41138</v>
          </cell>
          <cell r="AK1282">
            <v>41152</v>
          </cell>
          <cell r="AL1282">
            <v>41152</v>
          </cell>
          <cell r="AM1282">
            <v>41117</v>
          </cell>
          <cell r="AN1282">
            <v>41164</v>
          </cell>
          <cell r="AO1282">
            <v>41148</v>
          </cell>
          <cell r="BL1282">
            <v>41152</v>
          </cell>
          <cell r="BM1282">
            <v>41152</v>
          </cell>
          <cell r="BN1282">
            <v>41166</v>
          </cell>
          <cell r="BO1282">
            <v>41152</v>
          </cell>
          <cell r="BP1282">
            <v>41152</v>
          </cell>
          <cell r="BQ1282">
            <v>41152</v>
          </cell>
          <cell r="BR1282">
            <v>41157</v>
          </cell>
          <cell r="BS1282">
            <v>41152</v>
          </cell>
          <cell r="BT1282">
            <v>41152</v>
          </cell>
          <cell r="BU1282">
            <v>41152</v>
          </cell>
          <cell r="BV1282">
            <v>41152</v>
          </cell>
          <cell r="BW1282">
            <v>41152</v>
          </cell>
          <cell r="BX1282">
            <v>41166</v>
          </cell>
          <cell r="BY1282">
            <v>41152</v>
          </cell>
          <cell r="BZ1282">
            <v>41166</v>
          </cell>
          <cell r="CA1282">
            <v>41152</v>
          </cell>
          <cell r="CB1282">
            <v>41152</v>
          </cell>
          <cell r="CC1282">
            <v>41152</v>
          </cell>
          <cell r="CD1282">
            <v>41157</v>
          </cell>
          <cell r="CE1282">
            <v>41166</v>
          </cell>
        </row>
        <row r="1283">
          <cell r="V1283">
            <v>41151</v>
          </cell>
          <cell r="W1283">
            <v>41151</v>
          </cell>
          <cell r="X1283">
            <v>41120</v>
          </cell>
          <cell r="Y1283">
            <v>41151</v>
          </cell>
          <cell r="Z1283">
            <v>41151</v>
          </cell>
          <cell r="AA1283">
            <v>41151</v>
          </cell>
          <cell r="AB1283">
            <v>41163</v>
          </cell>
          <cell r="AC1283">
            <v>41151</v>
          </cell>
          <cell r="AD1283">
            <v>41151</v>
          </cell>
          <cell r="AE1283">
            <v>41151</v>
          </cell>
          <cell r="AF1283">
            <v>41151</v>
          </cell>
          <cell r="AG1283">
            <v>41151</v>
          </cell>
          <cell r="AH1283">
            <v>41164</v>
          </cell>
          <cell r="AI1283">
            <v>41151</v>
          </cell>
          <cell r="AJ1283">
            <v>41137</v>
          </cell>
          <cell r="AK1283">
            <v>41151</v>
          </cell>
          <cell r="AL1283">
            <v>41151</v>
          </cell>
          <cell r="AM1283">
            <v>41116</v>
          </cell>
          <cell r="AN1283">
            <v>41163</v>
          </cell>
          <cell r="AO1283">
            <v>41145</v>
          </cell>
          <cell r="BL1283">
            <v>41151</v>
          </cell>
          <cell r="BM1283">
            <v>41151</v>
          </cell>
          <cell r="BN1283">
            <v>41165</v>
          </cell>
          <cell r="BO1283">
            <v>41151</v>
          </cell>
          <cell r="BP1283">
            <v>41151</v>
          </cell>
          <cell r="BQ1283">
            <v>41151</v>
          </cell>
          <cell r="BR1283">
            <v>41156</v>
          </cell>
          <cell r="BS1283">
            <v>41151</v>
          </cell>
          <cell r="BT1283">
            <v>41151</v>
          </cell>
          <cell r="BU1283">
            <v>41151</v>
          </cell>
          <cell r="BV1283">
            <v>41151</v>
          </cell>
          <cell r="BW1283">
            <v>41151</v>
          </cell>
          <cell r="BX1283">
            <v>41165</v>
          </cell>
          <cell r="BY1283">
            <v>41151</v>
          </cell>
          <cell r="BZ1283">
            <v>41165</v>
          </cell>
          <cell r="CA1283">
            <v>41151</v>
          </cell>
          <cell r="CB1283">
            <v>41151</v>
          </cell>
          <cell r="CC1283">
            <v>41151</v>
          </cell>
          <cell r="CD1283">
            <v>41156</v>
          </cell>
          <cell r="CE1283">
            <v>41165</v>
          </cell>
        </row>
        <row r="1284">
          <cell r="V1284">
            <v>41150</v>
          </cell>
          <cell r="W1284">
            <v>41150</v>
          </cell>
          <cell r="X1284">
            <v>41117</v>
          </cell>
          <cell r="Y1284">
            <v>41150</v>
          </cell>
          <cell r="Z1284">
            <v>41150</v>
          </cell>
          <cell r="AA1284">
            <v>41150</v>
          </cell>
          <cell r="AB1284">
            <v>41162</v>
          </cell>
          <cell r="AC1284">
            <v>41150</v>
          </cell>
          <cell r="AD1284">
            <v>41150</v>
          </cell>
          <cell r="AE1284">
            <v>41150</v>
          </cell>
          <cell r="AF1284">
            <v>41150</v>
          </cell>
          <cell r="AG1284">
            <v>41150</v>
          </cell>
          <cell r="AH1284">
            <v>41163</v>
          </cell>
          <cell r="AI1284">
            <v>41150</v>
          </cell>
          <cell r="AJ1284">
            <v>41136</v>
          </cell>
          <cell r="AK1284">
            <v>41150</v>
          </cell>
          <cell r="AL1284">
            <v>41150</v>
          </cell>
          <cell r="AM1284">
            <v>41115</v>
          </cell>
          <cell r="AN1284">
            <v>41162</v>
          </cell>
          <cell r="AO1284">
            <v>41144</v>
          </cell>
          <cell r="BL1284">
            <v>41150</v>
          </cell>
          <cell r="BM1284">
            <v>41150</v>
          </cell>
          <cell r="BN1284">
            <v>41164</v>
          </cell>
          <cell r="BO1284">
            <v>41150</v>
          </cell>
          <cell r="BP1284">
            <v>41150</v>
          </cell>
          <cell r="BQ1284">
            <v>41150</v>
          </cell>
          <cell r="BR1284">
            <v>41155</v>
          </cell>
          <cell r="BS1284">
            <v>41150</v>
          </cell>
          <cell r="BT1284">
            <v>41150</v>
          </cell>
          <cell r="BU1284">
            <v>41150</v>
          </cell>
          <cell r="BV1284">
            <v>41150</v>
          </cell>
          <cell r="BW1284">
            <v>41150</v>
          </cell>
          <cell r="BX1284">
            <v>41164</v>
          </cell>
          <cell r="BY1284">
            <v>41150</v>
          </cell>
          <cell r="BZ1284">
            <v>41164</v>
          </cell>
          <cell r="CA1284">
            <v>41150</v>
          </cell>
          <cell r="CB1284">
            <v>41150</v>
          </cell>
          <cell r="CC1284">
            <v>41150</v>
          </cell>
          <cell r="CD1284">
            <v>41155</v>
          </cell>
          <cell r="CE1284">
            <v>41164</v>
          </cell>
        </row>
        <row r="1285">
          <cell r="V1285">
            <v>41149</v>
          </cell>
          <cell r="W1285">
            <v>41149</v>
          </cell>
          <cell r="X1285">
            <v>41116</v>
          </cell>
          <cell r="Y1285">
            <v>41149</v>
          </cell>
          <cell r="Z1285">
            <v>41149</v>
          </cell>
          <cell r="AA1285">
            <v>41149</v>
          </cell>
          <cell r="AB1285">
            <v>41159</v>
          </cell>
          <cell r="AC1285">
            <v>41149</v>
          </cell>
          <cell r="AD1285">
            <v>41149</v>
          </cell>
          <cell r="AE1285">
            <v>41149</v>
          </cell>
          <cell r="AF1285">
            <v>41149</v>
          </cell>
          <cell r="AG1285">
            <v>41149</v>
          </cell>
          <cell r="AH1285">
            <v>41162</v>
          </cell>
          <cell r="AI1285">
            <v>41149</v>
          </cell>
          <cell r="AJ1285">
            <v>41135</v>
          </cell>
          <cell r="AK1285">
            <v>41149</v>
          </cell>
          <cell r="AL1285">
            <v>41149</v>
          </cell>
          <cell r="AM1285">
            <v>41114</v>
          </cell>
          <cell r="AN1285">
            <v>41159</v>
          </cell>
          <cell r="AO1285">
            <v>41143</v>
          </cell>
          <cell r="BL1285">
            <v>41149</v>
          </cell>
          <cell r="BM1285">
            <v>41149</v>
          </cell>
          <cell r="BN1285">
            <v>41163</v>
          </cell>
          <cell r="BO1285">
            <v>41149</v>
          </cell>
          <cell r="BP1285">
            <v>41149</v>
          </cell>
          <cell r="BQ1285">
            <v>41149</v>
          </cell>
          <cell r="BR1285">
            <v>41152</v>
          </cell>
          <cell r="BS1285">
            <v>41149</v>
          </cell>
          <cell r="BT1285">
            <v>41149</v>
          </cell>
          <cell r="BU1285">
            <v>41149</v>
          </cell>
          <cell r="BV1285">
            <v>41149</v>
          </cell>
          <cell r="BW1285">
            <v>41149</v>
          </cell>
          <cell r="BX1285">
            <v>41163</v>
          </cell>
          <cell r="BY1285">
            <v>41149</v>
          </cell>
          <cell r="BZ1285">
            <v>41163</v>
          </cell>
          <cell r="CA1285">
            <v>41149</v>
          </cell>
          <cell r="CB1285">
            <v>41149</v>
          </cell>
          <cell r="CC1285">
            <v>41149</v>
          </cell>
          <cell r="CD1285">
            <v>41152</v>
          </cell>
          <cell r="CE1285">
            <v>41163</v>
          </cell>
        </row>
        <row r="1286">
          <cell r="V1286">
            <v>41148</v>
          </cell>
          <cell r="W1286">
            <v>41148</v>
          </cell>
          <cell r="X1286">
            <v>41115</v>
          </cell>
          <cell r="Y1286">
            <v>41148</v>
          </cell>
          <cell r="Z1286">
            <v>41148</v>
          </cell>
          <cell r="AA1286">
            <v>41148</v>
          </cell>
          <cell r="AB1286">
            <v>41158</v>
          </cell>
          <cell r="AC1286">
            <v>41148</v>
          </cell>
          <cell r="AD1286">
            <v>41148</v>
          </cell>
          <cell r="AE1286">
            <v>41148</v>
          </cell>
          <cell r="AF1286">
            <v>41148</v>
          </cell>
          <cell r="AG1286">
            <v>41148</v>
          </cell>
          <cell r="AH1286">
            <v>41159</v>
          </cell>
          <cell r="AI1286">
            <v>41148</v>
          </cell>
          <cell r="AJ1286">
            <v>41134</v>
          </cell>
          <cell r="AK1286">
            <v>41148</v>
          </cell>
          <cell r="AL1286">
            <v>41148</v>
          </cell>
          <cell r="AM1286">
            <v>41113</v>
          </cell>
          <cell r="AN1286">
            <v>41158</v>
          </cell>
          <cell r="AO1286">
            <v>41142</v>
          </cell>
          <cell r="BL1286">
            <v>41148</v>
          </cell>
          <cell r="BM1286">
            <v>41148</v>
          </cell>
          <cell r="BN1286">
            <v>41162</v>
          </cell>
          <cell r="BO1286">
            <v>41148</v>
          </cell>
          <cell r="BP1286">
            <v>41148</v>
          </cell>
          <cell r="BQ1286">
            <v>41148</v>
          </cell>
          <cell r="BR1286">
            <v>41151</v>
          </cell>
          <cell r="BS1286">
            <v>41148</v>
          </cell>
          <cell r="BT1286">
            <v>41148</v>
          </cell>
          <cell r="BU1286">
            <v>41148</v>
          </cell>
          <cell r="BV1286">
            <v>41148</v>
          </cell>
          <cell r="BW1286">
            <v>41148</v>
          </cell>
          <cell r="BX1286">
            <v>41162</v>
          </cell>
          <cell r="BY1286">
            <v>41148</v>
          </cell>
          <cell r="BZ1286">
            <v>41162</v>
          </cell>
          <cell r="CA1286">
            <v>41148</v>
          </cell>
          <cell r="CB1286">
            <v>41148</v>
          </cell>
          <cell r="CC1286">
            <v>41148</v>
          </cell>
          <cell r="CD1286">
            <v>41151</v>
          </cell>
          <cell r="CE1286">
            <v>41162</v>
          </cell>
        </row>
        <row r="1287">
          <cell r="V1287">
            <v>41145</v>
          </cell>
          <cell r="W1287">
            <v>41145</v>
          </cell>
          <cell r="X1287">
            <v>41114</v>
          </cell>
          <cell r="Y1287">
            <v>41145</v>
          </cell>
          <cell r="Z1287">
            <v>41145</v>
          </cell>
          <cell r="AA1287">
            <v>41145</v>
          </cell>
          <cell r="AB1287">
            <v>41157</v>
          </cell>
          <cell r="AC1287">
            <v>41145</v>
          </cell>
          <cell r="AD1287">
            <v>41145</v>
          </cell>
          <cell r="AE1287">
            <v>41145</v>
          </cell>
          <cell r="AF1287">
            <v>41145</v>
          </cell>
          <cell r="AG1287">
            <v>41145</v>
          </cell>
          <cell r="AH1287">
            <v>41158</v>
          </cell>
          <cell r="AI1287">
            <v>41145</v>
          </cell>
          <cell r="AJ1287">
            <v>41131</v>
          </cell>
          <cell r="AK1287">
            <v>41145</v>
          </cell>
          <cell r="AL1287">
            <v>41145</v>
          </cell>
          <cell r="AM1287">
            <v>41110</v>
          </cell>
          <cell r="AN1287">
            <v>41157</v>
          </cell>
          <cell r="AO1287">
            <v>41141</v>
          </cell>
          <cell r="BL1287">
            <v>41145</v>
          </cell>
          <cell r="BM1287">
            <v>41145</v>
          </cell>
          <cell r="BN1287">
            <v>41159</v>
          </cell>
          <cell r="BO1287">
            <v>41145</v>
          </cell>
          <cell r="BP1287">
            <v>41145</v>
          </cell>
          <cell r="BQ1287">
            <v>41145</v>
          </cell>
          <cell r="BR1287">
            <v>41150</v>
          </cell>
          <cell r="BS1287">
            <v>41145</v>
          </cell>
          <cell r="BT1287">
            <v>41145</v>
          </cell>
          <cell r="BU1287">
            <v>41145</v>
          </cell>
          <cell r="BV1287">
            <v>41145</v>
          </cell>
          <cell r="BW1287">
            <v>41145</v>
          </cell>
          <cell r="BX1287">
            <v>41159</v>
          </cell>
          <cell r="BY1287">
            <v>41145</v>
          </cell>
          <cell r="BZ1287">
            <v>41159</v>
          </cell>
          <cell r="CA1287">
            <v>41145</v>
          </cell>
          <cell r="CB1287">
            <v>41145</v>
          </cell>
          <cell r="CC1287">
            <v>41145</v>
          </cell>
          <cell r="CD1287">
            <v>41150</v>
          </cell>
          <cell r="CE1287">
            <v>41159</v>
          </cell>
        </row>
        <row r="1288">
          <cell r="V1288">
            <v>41144</v>
          </cell>
          <cell r="W1288">
            <v>41144</v>
          </cell>
          <cell r="X1288">
            <v>41113</v>
          </cell>
          <cell r="Y1288">
            <v>41144</v>
          </cell>
          <cell r="Z1288">
            <v>41144</v>
          </cell>
          <cell r="AA1288">
            <v>41144</v>
          </cell>
          <cell r="AB1288">
            <v>41156</v>
          </cell>
          <cell r="AC1288">
            <v>41144</v>
          </cell>
          <cell r="AD1288">
            <v>41144</v>
          </cell>
          <cell r="AE1288">
            <v>41144</v>
          </cell>
          <cell r="AF1288">
            <v>41144</v>
          </cell>
          <cell r="AG1288">
            <v>41144</v>
          </cell>
          <cell r="AH1288">
            <v>41157</v>
          </cell>
          <cell r="AI1288">
            <v>41144</v>
          </cell>
          <cell r="AJ1288">
            <v>41130</v>
          </cell>
          <cell r="AK1288">
            <v>41144</v>
          </cell>
          <cell r="AL1288">
            <v>41144</v>
          </cell>
          <cell r="AM1288">
            <v>41109</v>
          </cell>
          <cell r="AN1288">
            <v>41156</v>
          </cell>
          <cell r="AO1288">
            <v>41138</v>
          </cell>
          <cell r="BL1288">
            <v>41144</v>
          </cell>
          <cell r="BM1288">
            <v>41144</v>
          </cell>
          <cell r="BN1288">
            <v>41158</v>
          </cell>
          <cell r="BO1288">
            <v>41144</v>
          </cell>
          <cell r="BP1288">
            <v>41144</v>
          </cell>
          <cell r="BQ1288">
            <v>41144</v>
          </cell>
          <cell r="BR1288">
            <v>41149</v>
          </cell>
          <cell r="BS1288">
            <v>41144</v>
          </cell>
          <cell r="BT1288">
            <v>41144</v>
          </cell>
          <cell r="BU1288">
            <v>41144</v>
          </cell>
          <cell r="BV1288">
            <v>41144</v>
          </cell>
          <cell r="BW1288">
            <v>41144</v>
          </cell>
          <cell r="BX1288">
            <v>41158</v>
          </cell>
          <cell r="BY1288">
            <v>41144</v>
          </cell>
          <cell r="BZ1288">
            <v>41158</v>
          </cell>
          <cell r="CA1288">
            <v>41144</v>
          </cell>
          <cell r="CB1288">
            <v>41144</v>
          </cell>
          <cell r="CC1288">
            <v>41144</v>
          </cell>
          <cell r="CD1288">
            <v>41149</v>
          </cell>
          <cell r="CE1288">
            <v>41158</v>
          </cell>
        </row>
        <row r="1289">
          <cell r="V1289">
            <v>41143</v>
          </cell>
          <cell r="W1289">
            <v>41143</v>
          </cell>
          <cell r="X1289">
            <v>41110</v>
          </cell>
          <cell r="Y1289">
            <v>41143</v>
          </cell>
          <cell r="Z1289">
            <v>41143</v>
          </cell>
          <cell r="AA1289">
            <v>41143</v>
          </cell>
          <cell r="AB1289">
            <v>41155</v>
          </cell>
          <cell r="AC1289">
            <v>41143</v>
          </cell>
          <cell r="AD1289">
            <v>41143</v>
          </cell>
          <cell r="AE1289">
            <v>41143</v>
          </cell>
          <cell r="AF1289">
            <v>41143</v>
          </cell>
          <cell r="AG1289">
            <v>41143</v>
          </cell>
          <cell r="AH1289">
            <v>41156</v>
          </cell>
          <cell r="AI1289">
            <v>41143</v>
          </cell>
          <cell r="AJ1289">
            <v>41129</v>
          </cell>
          <cell r="AK1289">
            <v>41143</v>
          </cell>
          <cell r="AL1289">
            <v>41143</v>
          </cell>
          <cell r="AM1289">
            <v>41108</v>
          </cell>
          <cell r="AN1289">
            <v>41155</v>
          </cell>
          <cell r="AO1289">
            <v>41137</v>
          </cell>
          <cell r="BL1289">
            <v>41143</v>
          </cell>
          <cell r="BM1289">
            <v>41143</v>
          </cell>
          <cell r="BN1289">
            <v>41157</v>
          </cell>
          <cell r="BO1289">
            <v>41143</v>
          </cell>
          <cell r="BP1289">
            <v>41143</v>
          </cell>
          <cell r="BQ1289">
            <v>41143</v>
          </cell>
          <cell r="BR1289">
            <v>41145</v>
          </cell>
          <cell r="BS1289">
            <v>41143</v>
          </cell>
          <cell r="BT1289">
            <v>41143</v>
          </cell>
          <cell r="BU1289">
            <v>41143</v>
          </cell>
          <cell r="BV1289">
            <v>41143</v>
          </cell>
          <cell r="BW1289">
            <v>41143</v>
          </cell>
          <cell r="BX1289">
            <v>41157</v>
          </cell>
          <cell r="BY1289">
            <v>41143</v>
          </cell>
          <cell r="BZ1289">
            <v>41157</v>
          </cell>
          <cell r="CA1289">
            <v>41143</v>
          </cell>
          <cell r="CB1289">
            <v>41143</v>
          </cell>
          <cell r="CC1289">
            <v>41143</v>
          </cell>
          <cell r="CD1289">
            <v>41145</v>
          </cell>
          <cell r="CE1289">
            <v>41157</v>
          </cell>
        </row>
        <row r="1290">
          <cell r="V1290">
            <v>41142</v>
          </cell>
          <cell r="W1290">
            <v>41142</v>
          </cell>
          <cell r="X1290">
            <v>41109</v>
          </cell>
          <cell r="Y1290">
            <v>41142</v>
          </cell>
          <cell r="Z1290">
            <v>41142</v>
          </cell>
          <cell r="AA1290">
            <v>41142</v>
          </cell>
          <cell r="AB1290">
            <v>41152</v>
          </cell>
          <cell r="AC1290">
            <v>41142</v>
          </cell>
          <cell r="AD1290">
            <v>41142</v>
          </cell>
          <cell r="AE1290">
            <v>41142</v>
          </cell>
          <cell r="AF1290">
            <v>41142</v>
          </cell>
          <cell r="AG1290">
            <v>41142</v>
          </cell>
          <cell r="AH1290">
            <v>41155</v>
          </cell>
          <cell r="AI1290">
            <v>41142</v>
          </cell>
          <cell r="AJ1290">
            <v>41128</v>
          </cell>
          <cell r="AK1290">
            <v>41142</v>
          </cell>
          <cell r="AL1290">
            <v>41142</v>
          </cell>
          <cell r="AM1290">
            <v>41107</v>
          </cell>
          <cell r="AN1290">
            <v>41152</v>
          </cell>
          <cell r="AO1290">
            <v>41136</v>
          </cell>
          <cell r="BL1290">
            <v>41142</v>
          </cell>
          <cell r="BM1290">
            <v>41142</v>
          </cell>
          <cell r="BN1290">
            <v>41156</v>
          </cell>
          <cell r="BO1290">
            <v>41142</v>
          </cell>
          <cell r="BP1290">
            <v>41142</v>
          </cell>
          <cell r="BQ1290">
            <v>41142</v>
          </cell>
          <cell r="BR1290">
            <v>41144</v>
          </cell>
          <cell r="BS1290">
            <v>41142</v>
          </cell>
          <cell r="BT1290">
            <v>41142</v>
          </cell>
          <cell r="BU1290">
            <v>41142</v>
          </cell>
          <cell r="BV1290">
            <v>41142</v>
          </cell>
          <cell r="BW1290">
            <v>41142</v>
          </cell>
          <cell r="BX1290">
            <v>41156</v>
          </cell>
          <cell r="BY1290">
            <v>41142</v>
          </cell>
          <cell r="BZ1290">
            <v>41156</v>
          </cell>
          <cell r="CA1290">
            <v>41142</v>
          </cell>
          <cell r="CB1290">
            <v>41142</v>
          </cell>
          <cell r="CC1290">
            <v>41142</v>
          </cell>
          <cell r="CD1290">
            <v>41144</v>
          </cell>
          <cell r="CE1290">
            <v>41156</v>
          </cell>
        </row>
        <row r="1291">
          <cell r="V1291">
            <v>41141</v>
          </cell>
          <cell r="W1291">
            <v>41141</v>
          </cell>
          <cell r="X1291">
            <v>41108</v>
          </cell>
          <cell r="Y1291">
            <v>41141</v>
          </cell>
          <cell r="Z1291">
            <v>41141</v>
          </cell>
          <cell r="AA1291">
            <v>41141</v>
          </cell>
          <cell r="AB1291">
            <v>41151</v>
          </cell>
          <cell r="AC1291">
            <v>41141</v>
          </cell>
          <cell r="AD1291">
            <v>41141</v>
          </cell>
          <cell r="AE1291">
            <v>41141</v>
          </cell>
          <cell r="AF1291">
            <v>41141</v>
          </cell>
          <cell r="AG1291">
            <v>41141</v>
          </cell>
          <cell r="AH1291">
            <v>41152</v>
          </cell>
          <cell r="AI1291">
            <v>41141</v>
          </cell>
          <cell r="AJ1291">
            <v>41127</v>
          </cell>
          <cell r="AK1291">
            <v>41141</v>
          </cell>
          <cell r="AL1291">
            <v>41141</v>
          </cell>
          <cell r="AM1291">
            <v>41106</v>
          </cell>
          <cell r="AN1291">
            <v>41151</v>
          </cell>
          <cell r="AO1291">
            <v>41135</v>
          </cell>
          <cell r="BL1291">
            <v>41141</v>
          </cell>
          <cell r="BM1291">
            <v>41141</v>
          </cell>
          <cell r="BN1291">
            <v>41155</v>
          </cell>
          <cell r="BO1291">
            <v>41141</v>
          </cell>
          <cell r="BP1291">
            <v>41141</v>
          </cell>
          <cell r="BQ1291">
            <v>41141</v>
          </cell>
          <cell r="BR1291">
            <v>41143</v>
          </cell>
          <cell r="BS1291">
            <v>41141</v>
          </cell>
          <cell r="BT1291">
            <v>41141</v>
          </cell>
          <cell r="BU1291">
            <v>41141</v>
          </cell>
          <cell r="BV1291">
            <v>41141</v>
          </cell>
          <cell r="BW1291">
            <v>41141</v>
          </cell>
          <cell r="BX1291">
            <v>41155</v>
          </cell>
          <cell r="BY1291">
            <v>41141</v>
          </cell>
          <cell r="BZ1291">
            <v>41155</v>
          </cell>
          <cell r="CA1291">
            <v>41141</v>
          </cell>
          <cell r="CB1291">
            <v>41141</v>
          </cell>
          <cell r="CC1291">
            <v>41141</v>
          </cell>
          <cell r="CD1291">
            <v>41143</v>
          </cell>
          <cell r="CE1291">
            <v>41155</v>
          </cell>
        </row>
        <row r="1292">
          <cell r="V1292">
            <v>41138</v>
          </cell>
          <cell r="W1292">
            <v>41138</v>
          </cell>
          <cell r="X1292">
            <v>41107</v>
          </cell>
          <cell r="Y1292">
            <v>41138</v>
          </cell>
          <cell r="Z1292">
            <v>41138</v>
          </cell>
          <cell r="AA1292">
            <v>41138</v>
          </cell>
          <cell r="AB1292">
            <v>41150</v>
          </cell>
          <cell r="AC1292">
            <v>41138</v>
          </cell>
          <cell r="AD1292">
            <v>41138</v>
          </cell>
          <cell r="AE1292">
            <v>41138</v>
          </cell>
          <cell r="AF1292">
            <v>41138</v>
          </cell>
          <cell r="AG1292">
            <v>41138</v>
          </cell>
          <cell r="AH1292">
            <v>41151</v>
          </cell>
          <cell r="AI1292">
            <v>41138</v>
          </cell>
          <cell r="AJ1292">
            <v>41124</v>
          </cell>
          <cell r="AK1292">
            <v>41138</v>
          </cell>
          <cell r="AL1292">
            <v>41138</v>
          </cell>
          <cell r="AM1292">
            <v>41103</v>
          </cell>
          <cell r="AN1292">
            <v>41150</v>
          </cell>
          <cell r="AO1292">
            <v>41134</v>
          </cell>
          <cell r="BL1292">
            <v>41138</v>
          </cell>
          <cell r="BM1292">
            <v>41138</v>
          </cell>
          <cell r="BN1292">
            <v>41152</v>
          </cell>
          <cell r="BO1292">
            <v>41138</v>
          </cell>
          <cell r="BP1292">
            <v>41138</v>
          </cell>
          <cell r="BQ1292">
            <v>41138</v>
          </cell>
          <cell r="BR1292">
            <v>41142</v>
          </cell>
          <cell r="BS1292">
            <v>41138</v>
          </cell>
          <cell r="BT1292">
            <v>41138</v>
          </cell>
          <cell r="BU1292">
            <v>41138</v>
          </cell>
          <cell r="BV1292">
            <v>41138</v>
          </cell>
          <cell r="BW1292">
            <v>41138</v>
          </cell>
          <cell r="BX1292">
            <v>41152</v>
          </cell>
          <cell r="BY1292">
            <v>41138</v>
          </cell>
          <cell r="BZ1292">
            <v>41152</v>
          </cell>
          <cell r="CA1292">
            <v>41138</v>
          </cell>
          <cell r="CB1292">
            <v>41138</v>
          </cell>
          <cell r="CC1292">
            <v>41138</v>
          </cell>
          <cell r="CD1292">
            <v>41142</v>
          </cell>
          <cell r="CE1292">
            <v>41152</v>
          </cell>
        </row>
        <row r="1293">
          <cell r="V1293">
            <v>41137</v>
          </cell>
          <cell r="W1293">
            <v>41137</v>
          </cell>
          <cell r="X1293">
            <v>41106</v>
          </cell>
          <cell r="Y1293">
            <v>41137</v>
          </cell>
          <cell r="Z1293">
            <v>41137</v>
          </cell>
          <cell r="AA1293">
            <v>41137</v>
          </cell>
          <cell r="AB1293">
            <v>41149</v>
          </cell>
          <cell r="AC1293">
            <v>41137</v>
          </cell>
          <cell r="AD1293">
            <v>41137</v>
          </cell>
          <cell r="AE1293">
            <v>41137</v>
          </cell>
          <cell r="AF1293">
            <v>41137</v>
          </cell>
          <cell r="AG1293">
            <v>41137</v>
          </cell>
          <cell r="AH1293">
            <v>41150</v>
          </cell>
          <cell r="AI1293">
            <v>41137</v>
          </cell>
          <cell r="AJ1293">
            <v>41123</v>
          </cell>
          <cell r="AK1293">
            <v>41137</v>
          </cell>
          <cell r="AL1293">
            <v>41137</v>
          </cell>
          <cell r="AM1293">
            <v>41102</v>
          </cell>
          <cell r="AN1293">
            <v>41149</v>
          </cell>
          <cell r="AO1293">
            <v>41131</v>
          </cell>
          <cell r="BL1293">
            <v>41137</v>
          </cell>
          <cell r="BM1293">
            <v>41137</v>
          </cell>
          <cell r="BN1293">
            <v>41151</v>
          </cell>
          <cell r="BO1293">
            <v>41137</v>
          </cell>
          <cell r="BP1293">
            <v>41137</v>
          </cell>
          <cell r="BQ1293">
            <v>41137</v>
          </cell>
          <cell r="BR1293">
            <v>41141</v>
          </cell>
          <cell r="BS1293">
            <v>41137</v>
          </cell>
          <cell r="BT1293">
            <v>41137</v>
          </cell>
          <cell r="BU1293">
            <v>41137</v>
          </cell>
          <cell r="BV1293">
            <v>41137</v>
          </cell>
          <cell r="BW1293">
            <v>41137</v>
          </cell>
          <cell r="BX1293">
            <v>41151</v>
          </cell>
          <cell r="BY1293">
            <v>41137</v>
          </cell>
          <cell r="BZ1293">
            <v>41151</v>
          </cell>
          <cell r="CA1293">
            <v>41137</v>
          </cell>
          <cell r="CB1293">
            <v>41137</v>
          </cell>
          <cell r="CC1293">
            <v>41137</v>
          </cell>
          <cell r="CD1293">
            <v>41141</v>
          </cell>
          <cell r="CE1293">
            <v>41151</v>
          </cell>
        </row>
        <row r="1294">
          <cell r="V1294">
            <v>41136</v>
          </cell>
          <cell r="W1294">
            <v>41136</v>
          </cell>
          <cell r="X1294">
            <v>41103</v>
          </cell>
          <cell r="Y1294">
            <v>41136</v>
          </cell>
          <cell r="Z1294">
            <v>41136</v>
          </cell>
          <cell r="AA1294">
            <v>41136</v>
          </cell>
          <cell r="AB1294">
            <v>41145</v>
          </cell>
          <cell r="AC1294">
            <v>41136</v>
          </cell>
          <cell r="AD1294">
            <v>41136</v>
          </cell>
          <cell r="AE1294">
            <v>41136</v>
          </cell>
          <cell r="AF1294">
            <v>41136</v>
          </cell>
          <cell r="AG1294">
            <v>41136</v>
          </cell>
          <cell r="AH1294">
            <v>41149</v>
          </cell>
          <cell r="AI1294">
            <v>41136</v>
          </cell>
          <cell r="AJ1294">
            <v>41122</v>
          </cell>
          <cell r="AK1294">
            <v>41136</v>
          </cell>
          <cell r="AL1294">
            <v>41136</v>
          </cell>
          <cell r="AM1294">
            <v>41101</v>
          </cell>
          <cell r="AN1294">
            <v>41145</v>
          </cell>
          <cell r="AO1294">
            <v>41130</v>
          </cell>
          <cell r="BL1294">
            <v>41136</v>
          </cell>
          <cell r="BM1294">
            <v>41136</v>
          </cell>
          <cell r="BN1294">
            <v>41150</v>
          </cell>
          <cell r="BO1294">
            <v>41136</v>
          </cell>
          <cell r="BP1294">
            <v>41136</v>
          </cell>
          <cell r="BQ1294">
            <v>41136</v>
          </cell>
          <cell r="BR1294">
            <v>41138</v>
          </cell>
          <cell r="BS1294">
            <v>41136</v>
          </cell>
          <cell r="BT1294">
            <v>41136</v>
          </cell>
          <cell r="BU1294">
            <v>41136</v>
          </cell>
          <cell r="BV1294">
            <v>41136</v>
          </cell>
          <cell r="BW1294">
            <v>41136</v>
          </cell>
          <cell r="BX1294">
            <v>41150</v>
          </cell>
          <cell r="BY1294">
            <v>41136</v>
          </cell>
          <cell r="BZ1294">
            <v>41150</v>
          </cell>
          <cell r="CA1294">
            <v>41136</v>
          </cell>
          <cell r="CB1294">
            <v>41136</v>
          </cell>
          <cell r="CC1294">
            <v>41136</v>
          </cell>
          <cell r="CD1294">
            <v>41138</v>
          </cell>
          <cell r="CE1294">
            <v>41150</v>
          </cell>
        </row>
        <row r="1295">
          <cell r="V1295">
            <v>41135</v>
          </cell>
          <cell r="W1295">
            <v>41135</v>
          </cell>
          <cell r="X1295">
            <v>41102</v>
          </cell>
          <cell r="Y1295">
            <v>41135</v>
          </cell>
          <cell r="Z1295">
            <v>41135</v>
          </cell>
          <cell r="AA1295">
            <v>41135</v>
          </cell>
          <cell r="AB1295">
            <v>41144</v>
          </cell>
          <cell r="AC1295">
            <v>41135</v>
          </cell>
          <cell r="AD1295">
            <v>41135</v>
          </cell>
          <cell r="AE1295">
            <v>41135</v>
          </cell>
          <cell r="AF1295">
            <v>41135</v>
          </cell>
          <cell r="AG1295">
            <v>41135</v>
          </cell>
          <cell r="AH1295">
            <v>41148</v>
          </cell>
          <cell r="AI1295">
            <v>41135</v>
          </cell>
          <cell r="AJ1295">
            <v>41121</v>
          </cell>
          <cell r="AK1295">
            <v>41135</v>
          </cell>
          <cell r="AL1295">
            <v>41135</v>
          </cell>
          <cell r="AM1295">
            <v>41100</v>
          </cell>
          <cell r="AN1295">
            <v>41144</v>
          </cell>
          <cell r="AO1295">
            <v>41129</v>
          </cell>
          <cell r="BL1295">
            <v>41135</v>
          </cell>
          <cell r="BM1295">
            <v>41135</v>
          </cell>
          <cell r="BN1295">
            <v>41149</v>
          </cell>
          <cell r="BO1295">
            <v>41135</v>
          </cell>
          <cell r="BP1295">
            <v>41135</v>
          </cell>
          <cell r="BQ1295">
            <v>41135</v>
          </cell>
          <cell r="BR1295">
            <v>41137</v>
          </cell>
          <cell r="BS1295">
            <v>41135</v>
          </cell>
          <cell r="BT1295">
            <v>41135</v>
          </cell>
          <cell r="BU1295">
            <v>41135</v>
          </cell>
          <cell r="BV1295">
            <v>41135</v>
          </cell>
          <cell r="BW1295">
            <v>41135</v>
          </cell>
          <cell r="BX1295">
            <v>41149</v>
          </cell>
          <cell r="BY1295">
            <v>41135</v>
          </cell>
          <cell r="BZ1295">
            <v>41149</v>
          </cell>
          <cell r="CA1295">
            <v>41135</v>
          </cell>
          <cell r="CB1295">
            <v>41135</v>
          </cell>
          <cell r="CC1295">
            <v>41135</v>
          </cell>
          <cell r="CD1295">
            <v>41137</v>
          </cell>
          <cell r="CE1295">
            <v>41149</v>
          </cell>
        </row>
        <row r="1296">
          <cell r="V1296">
            <v>41134</v>
          </cell>
          <cell r="W1296">
            <v>41134</v>
          </cell>
          <cell r="X1296">
            <v>41101</v>
          </cell>
          <cell r="Y1296">
            <v>41134</v>
          </cell>
          <cell r="Z1296">
            <v>41134</v>
          </cell>
          <cell r="AA1296">
            <v>41134</v>
          </cell>
          <cell r="AB1296">
            <v>41143</v>
          </cell>
          <cell r="AC1296">
            <v>41134</v>
          </cell>
          <cell r="AD1296">
            <v>41134</v>
          </cell>
          <cell r="AE1296">
            <v>41134</v>
          </cell>
          <cell r="AF1296">
            <v>41134</v>
          </cell>
          <cell r="AG1296">
            <v>41134</v>
          </cell>
          <cell r="AH1296">
            <v>41145</v>
          </cell>
          <cell r="AI1296">
            <v>41134</v>
          </cell>
          <cell r="AJ1296">
            <v>41120</v>
          </cell>
          <cell r="AK1296">
            <v>41134</v>
          </cell>
          <cell r="AL1296">
            <v>41134</v>
          </cell>
          <cell r="AM1296">
            <v>41099</v>
          </cell>
          <cell r="AN1296">
            <v>41143</v>
          </cell>
          <cell r="AO1296">
            <v>41128</v>
          </cell>
          <cell r="BL1296">
            <v>41134</v>
          </cell>
          <cell r="BM1296">
            <v>41134</v>
          </cell>
          <cell r="BN1296">
            <v>41148</v>
          </cell>
          <cell r="BO1296">
            <v>41134</v>
          </cell>
          <cell r="BP1296">
            <v>41134</v>
          </cell>
          <cell r="BQ1296">
            <v>41134</v>
          </cell>
          <cell r="BR1296">
            <v>41136</v>
          </cell>
          <cell r="BS1296">
            <v>41134</v>
          </cell>
          <cell r="BT1296">
            <v>41134</v>
          </cell>
          <cell r="BU1296">
            <v>41134</v>
          </cell>
          <cell r="BV1296">
            <v>41134</v>
          </cell>
          <cell r="BW1296">
            <v>41134</v>
          </cell>
          <cell r="BX1296">
            <v>41148</v>
          </cell>
          <cell r="BY1296">
            <v>41134</v>
          </cell>
          <cell r="BZ1296">
            <v>41148</v>
          </cell>
          <cell r="CA1296">
            <v>41134</v>
          </cell>
          <cell r="CB1296">
            <v>41134</v>
          </cell>
          <cell r="CC1296">
            <v>41134</v>
          </cell>
          <cell r="CD1296">
            <v>41136</v>
          </cell>
          <cell r="CE1296">
            <v>41148</v>
          </cell>
        </row>
        <row r="1297">
          <cell r="V1297">
            <v>41131</v>
          </cell>
          <cell r="W1297">
            <v>41131</v>
          </cell>
          <cell r="X1297">
            <v>41100</v>
          </cell>
          <cell r="Y1297">
            <v>41131</v>
          </cell>
          <cell r="Z1297">
            <v>41131</v>
          </cell>
          <cell r="AA1297">
            <v>41131</v>
          </cell>
          <cell r="AB1297">
            <v>41142</v>
          </cell>
          <cell r="AC1297">
            <v>41131</v>
          </cell>
          <cell r="AD1297">
            <v>41131</v>
          </cell>
          <cell r="AE1297">
            <v>41131</v>
          </cell>
          <cell r="AF1297">
            <v>41131</v>
          </cell>
          <cell r="AG1297">
            <v>41131</v>
          </cell>
          <cell r="AH1297">
            <v>41144</v>
          </cell>
          <cell r="AI1297">
            <v>41131</v>
          </cell>
          <cell r="AJ1297">
            <v>41117</v>
          </cell>
          <cell r="AK1297">
            <v>41131</v>
          </cell>
          <cell r="AL1297">
            <v>41131</v>
          </cell>
          <cell r="AM1297">
            <v>41096</v>
          </cell>
          <cell r="AN1297">
            <v>41142</v>
          </cell>
          <cell r="AO1297">
            <v>41127</v>
          </cell>
          <cell r="BL1297">
            <v>41131</v>
          </cell>
          <cell r="BM1297">
            <v>41131</v>
          </cell>
          <cell r="BN1297">
            <v>41145</v>
          </cell>
          <cell r="BO1297">
            <v>41131</v>
          </cell>
          <cell r="BP1297">
            <v>41131</v>
          </cell>
          <cell r="BQ1297">
            <v>41131</v>
          </cell>
          <cell r="BR1297">
            <v>41135</v>
          </cell>
          <cell r="BS1297">
            <v>41131</v>
          </cell>
          <cell r="BT1297">
            <v>41131</v>
          </cell>
          <cell r="BU1297">
            <v>41131</v>
          </cell>
          <cell r="BV1297">
            <v>41131</v>
          </cell>
          <cell r="BW1297">
            <v>41131</v>
          </cell>
          <cell r="BX1297">
            <v>41145</v>
          </cell>
          <cell r="BY1297">
            <v>41131</v>
          </cell>
          <cell r="BZ1297">
            <v>41145</v>
          </cell>
          <cell r="CA1297">
            <v>41131</v>
          </cell>
          <cell r="CB1297">
            <v>41131</v>
          </cell>
          <cell r="CC1297">
            <v>41131</v>
          </cell>
          <cell r="CD1297">
            <v>41135</v>
          </cell>
          <cell r="CE1297">
            <v>41145</v>
          </cell>
        </row>
        <row r="1298">
          <cell r="V1298">
            <v>41130</v>
          </cell>
          <cell r="W1298">
            <v>41130</v>
          </cell>
          <cell r="X1298">
            <v>41099</v>
          </cell>
          <cell r="Y1298">
            <v>41130</v>
          </cell>
          <cell r="Z1298">
            <v>41130</v>
          </cell>
          <cell r="AA1298">
            <v>41130</v>
          </cell>
          <cell r="AB1298">
            <v>41141</v>
          </cell>
          <cell r="AC1298">
            <v>41130</v>
          </cell>
          <cell r="AD1298">
            <v>41130</v>
          </cell>
          <cell r="AE1298">
            <v>41130</v>
          </cell>
          <cell r="AF1298">
            <v>41130</v>
          </cell>
          <cell r="AG1298">
            <v>41130</v>
          </cell>
          <cell r="AH1298">
            <v>41143</v>
          </cell>
          <cell r="AI1298">
            <v>41130</v>
          </cell>
          <cell r="AJ1298">
            <v>41116</v>
          </cell>
          <cell r="AK1298">
            <v>41130</v>
          </cell>
          <cell r="AL1298">
            <v>41130</v>
          </cell>
          <cell r="AM1298">
            <v>41095</v>
          </cell>
          <cell r="AN1298">
            <v>41141</v>
          </cell>
          <cell r="AO1298">
            <v>41124</v>
          </cell>
          <cell r="BL1298">
            <v>41130</v>
          </cell>
          <cell r="BM1298">
            <v>41130</v>
          </cell>
          <cell r="BN1298">
            <v>41144</v>
          </cell>
          <cell r="BO1298">
            <v>41130</v>
          </cell>
          <cell r="BP1298">
            <v>41130</v>
          </cell>
          <cell r="BQ1298">
            <v>41130</v>
          </cell>
          <cell r="BR1298">
            <v>41134</v>
          </cell>
          <cell r="BS1298">
            <v>41130</v>
          </cell>
          <cell r="BT1298">
            <v>41130</v>
          </cell>
          <cell r="BU1298">
            <v>41130</v>
          </cell>
          <cell r="BV1298">
            <v>41130</v>
          </cell>
          <cell r="BW1298">
            <v>41130</v>
          </cell>
          <cell r="BX1298">
            <v>41144</v>
          </cell>
          <cell r="BY1298">
            <v>41130</v>
          </cell>
          <cell r="BZ1298">
            <v>41144</v>
          </cell>
          <cell r="CA1298">
            <v>41130</v>
          </cell>
          <cell r="CB1298">
            <v>41130</v>
          </cell>
          <cell r="CC1298">
            <v>41130</v>
          </cell>
          <cell r="CD1298">
            <v>41134</v>
          </cell>
          <cell r="CE1298">
            <v>41144</v>
          </cell>
        </row>
        <row r="1299">
          <cell r="V1299">
            <v>41129</v>
          </cell>
          <cell r="W1299">
            <v>41129</v>
          </cell>
          <cell r="X1299">
            <v>41096</v>
          </cell>
          <cell r="Y1299">
            <v>41129</v>
          </cell>
          <cell r="Z1299">
            <v>41129</v>
          </cell>
          <cell r="AA1299">
            <v>41129</v>
          </cell>
          <cell r="AB1299">
            <v>41138</v>
          </cell>
          <cell r="AC1299">
            <v>41129</v>
          </cell>
          <cell r="AD1299">
            <v>41129</v>
          </cell>
          <cell r="AE1299">
            <v>41129</v>
          </cell>
          <cell r="AF1299">
            <v>41129</v>
          </cell>
          <cell r="AG1299">
            <v>41129</v>
          </cell>
          <cell r="AH1299">
            <v>41142</v>
          </cell>
          <cell r="AI1299">
            <v>41129</v>
          </cell>
          <cell r="AJ1299">
            <v>41115</v>
          </cell>
          <cell r="AK1299">
            <v>41129</v>
          </cell>
          <cell r="AL1299">
            <v>41129</v>
          </cell>
          <cell r="AM1299">
            <v>41094</v>
          </cell>
          <cell r="AN1299">
            <v>41138</v>
          </cell>
          <cell r="AO1299">
            <v>41123</v>
          </cell>
          <cell r="BL1299">
            <v>41129</v>
          </cell>
          <cell r="BM1299">
            <v>41129</v>
          </cell>
          <cell r="BN1299">
            <v>41143</v>
          </cell>
          <cell r="BO1299">
            <v>41129</v>
          </cell>
          <cell r="BP1299">
            <v>41129</v>
          </cell>
          <cell r="BQ1299">
            <v>41129</v>
          </cell>
          <cell r="BR1299">
            <v>41131</v>
          </cell>
          <cell r="BS1299">
            <v>41129</v>
          </cell>
          <cell r="BT1299">
            <v>41129</v>
          </cell>
          <cell r="BU1299">
            <v>41129</v>
          </cell>
          <cell r="BV1299">
            <v>41129</v>
          </cell>
          <cell r="BW1299">
            <v>41129</v>
          </cell>
          <cell r="BX1299">
            <v>41143</v>
          </cell>
          <cell r="BY1299">
            <v>41129</v>
          </cell>
          <cell r="BZ1299">
            <v>41143</v>
          </cell>
          <cell r="CA1299">
            <v>41129</v>
          </cell>
          <cell r="CB1299">
            <v>41129</v>
          </cell>
          <cell r="CC1299">
            <v>41129</v>
          </cell>
          <cell r="CD1299">
            <v>41131</v>
          </cell>
          <cell r="CE1299">
            <v>41143</v>
          </cell>
        </row>
        <row r="1300">
          <cell r="V1300">
            <v>41128</v>
          </cell>
          <cell r="W1300">
            <v>41128</v>
          </cell>
          <cell r="X1300">
            <v>41095</v>
          </cell>
          <cell r="Y1300">
            <v>41128</v>
          </cell>
          <cell r="Z1300">
            <v>41128</v>
          </cell>
          <cell r="AA1300">
            <v>41128</v>
          </cell>
          <cell r="AB1300">
            <v>41137</v>
          </cell>
          <cell r="AC1300">
            <v>41128</v>
          </cell>
          <cell r="AD1300">
            <v>41128</v>
          </cell>
          <cell r="AE1300">
            <v>41128</v>
          </cell>
          <cell r="AF1300">
            <v>41128</v>
          </cell>
          <cell r="AG1300">
            <v>41128</v>
          </cell>
          <cell r="AH1300">
            <v>41141</v>
          </cell>
          <cell r="AI1300">
            <v>41128</v>
          </cell>
          <cell r="AJ1300">
            <v>41114</v>
          </cell>
          <cell r="AK1300">
            <v>41128</v>
          </cell>
          <cell r="AL1300">
            <v>41128</v>
          </cell>
          <cell r="AM1300">
            <v>41093</v>
          </cell>
          <cell r="AN1300">
            <v>41137</v>
          </cell>
          <cell r="AO1300">
            <v>41121</v>
          </cell>
          <cell r="BL1300">
            <v>41128</v>
          </cell>
          <cell r="BM1300">
            <v>41128</v>
          </cell>
          <cell r="BN1300">
            <v>41142</v>
          </cell>
          <cell r="BO1300">
            <v>41128</v>
          </cell>
          <cell r="BP1300">
            <v>41128</v>
          </cell>
          <cell r="BQ1300">
            <v>41128</v>
          </cell>
          <cell r="BR1300">
            <v>41130</v>
          </cell>
          <cell r="BS1300">
            <v>41128</v>
          </cell>
          <cell r="BT1300">
            <v>41128</v>
          </cell>
          <cell r="BU1300">
            <v>41128</v>
          </cell>
          <cell r="BV1300">
            <v>41128</v>
          </cell>
          <cell r="BW1300">
            <v>41128</v>
          </cell>
          <cell r="BX1300">
            <v>41142</v>
          </cell>
          <cell r="BY1300">
            <v>41128</v>
          </cell>
          <cell r="BZ1300">
            <v>41142</v>
          </cell>
          <cell r="CA1300">
            <v>41128</v>
          </cell>
          <cell r="CB1300">
            <v>41128</v>
          </cell>
          <cell r="CC1300">
            <v>41128</v>
          </cell>
          <cell r="CD1300">
            <v>41130</v>
          </cell>
          <cell r="CE1300">
            <v>41142</v>
          </cell>
        </row>
        <row r="1301">
          <cell r="V1301">
            <v>41127</v>
          </cell>
          <cell r="W1301">
            <v>41127</v>
          </cell>
          <cell r="X1301">
            <v>41093</v>
          </cell>
          <cell r="Y1301">
            <v>41127</v>
          </cell>
          <cell r="Z1301">
            <v>41127</v>
          </cell>
          <cell r="AA1301">
            <v>41127</v>
          </cell>
          <cell r="AB1301">
            <v>41136</v>
          </cell>
          <cell r="AC1301">
            <v>41127</v>
          </cell>
          <cell r="AD1301">
            <v>41127</v>
          </cell>
          <cell r="AE1301">
            <v>41127</v>
          </cell>
          <cell r="AF1301">
            <v>41127</v>
          </cell>
          <cell r="AG1301">
            <v>41127</v>
          </cell>
          <cell r="AH1301">
            <v>41138</v>
          </cell>
          <cell r="AI1301">
            <v>41127</v>
          </cell>
          <cell r="AJ1301">
            <v>41113</v>
          </cell>
          <cell r="AK1301">
            <v>41127</v>
          </cell>
          <cell r="AL1301">
            <v>41127</v>
          </cell>
          <cell r="AM1301">
            <v>41092</v>
          </cell>
          <cell r="AN1301">
            <v>41136</v>
          </cell>
          <cell r="AO1301">
            <v>41120</v>
          </cell>
          <cell r="BL1301">
            <v>41127</v>
          </cell>
          <cell r="BM1301">
            <v>41127</v>
          </cell>
          <cell r="BN1301">
            <v>41141</v>
          </cell>
          <cell r="BO1301">
            <v>41127</v>
          </cell>
          <cell r="BP1301">
            <v>41127</v>
          </cell>
          <cell r="BQ1301">
            <v>41127</v>
          </cell>
          <cell r="BR1301">
            <v>41129</v>
          </cell>
          <cell r="BS1301">
            <v>41127</v>
          </cell>
          <cell r="BT1301">
            <v>41127</v>
          </cell>
          <cell r="BU1301">
            <v>41127</v>
          </cell>
          <cell r="BV1301">
            <v>41127</v>
          </cell>
          <cell r="BW1301">
            <v>41127</v>
          </cell>
          <cell r="BX1301">
            <v>41141</v>
          </cell>
          <cell r="BY1301">
            <v>41127</v>
          </cell>
          <cell r="BZ1301">
            <v>41141</v>
          </cell>
          <cell r="CA1301">
            <v>41127</v>
          </cell>
          <cell r="CB1301">
            <v>41127</v>
          </cell>
          <cell r="CC1301">
            <v>41127</v>
          </cell>
          <cell r="CD1301">
            <v>41129</v>
          </cell>
          <cell r="CE1301">
            <v>41141</v>
          </cell>
        </row>
        <row r="1302">
          <cell r="V1302">
            <v>41124</v>
          </cell>
          <cell r="W1302">
            <v>41124</v>
          </cell>
          <cell r="X1302">
            <v>41092</v>
          </cell>
          <cell r="Y1302">
            <v>41124</v>
          </cell>
          <cell r="Z1302">
            <v>41124</v>
          </cell>
          <cell r="AA1302">
            <v>41124</v>
          </cell>
          <cell r="AB1302">
            <v>41135</v>
          </cell>
          <cell r="AC1302">
            <v>41124</v>
          </cell>
          <cell r="AD1302">
            <v>41124</v>
          </cell>
          <cell r="AE1302">
            <v>41124</v>
          </cell>
          <cell r="AF1302">
            <v>41124</v>
          </cell>
          <cell r="AG1302">
            <v>41124</v>
          </cell>
          <cell r="AH1302">
            <v>41137</v>
          </cell>
          <cell r="AI1302">
            <v>41124</v>
          </cell>
          <cell r="AJ1302">
            <v>41110</v>
          </cell>
          <cell r="AK1302">
            <v>41124</v>
          </cell>
          <cell r="AL1302">
            <v>41124</v>
          </cell>
          <cell r="AM1302">
            <v>41089</v>
          </cell>
          <cell r="AN1302">
            <v>41135</v>
          </cell>
          <cell r="AO1302">
            <v>41117</v>
          </cell>
          <cell r="BL1302">
            <v>41124</v>
          </cell>
          <cell r="BM1302">
            <v>41124</v>
          </cell>
          <cell r="BN1302">
            <v>41138</v>
          </cell>
          <cell r="BO1302">
            <v>41124</v>
          </cell>
          <cell r="BP1302">
            <v>41124</v>
          </cell>
          <cell r="BQ1302">
            <v>41124</v>
          </cell>
          <cell r="BR1302">
            <v>41128</v>
          </cell>
          <cell r="BS1302">
            <v>41124</v>
          </cell>
          <cell r="BT1302">
            <v>41124</v>
          </cell>
          <cell r="BU1302">
            <v>41124</v>
          </cell>
          <cell r="BV1302">
            <v>41124</v>
          </cell>
          <cell r="BW1302">
            <v>41124</v>
          </cell>
          <cell r="BX1302">
            <v>41138</v>
          </cell>
          <cell r="BY1302">
            <v>41124</v>
          </cell>
          <cell r="BZ1302">
            <v>41138</v>
          </cell>
          <cell r="CA1302">
            <v>41124</v>
          </cell>
          <cell r="CB1302">
            <v>41124</v>
          </cell>
          <cell r="CC1302">
            <v>41124</v>
          </cell>
          <cell r="CD1302">
            <v>41128</v>
          </cell>
          <cell r="CE1302">
            <v>41138</v>
          </cell>
        </row>
        <row r="1303">
          <cell r="V1303">
            <v>41123</v>
          </cell>
          <cell r="W1303">
            <v>41123</v>
          </cell>
          <cell r="X1303">
            <v>41089</v>
          </cell>
          <cell r="Y1303">
            <v>41123</v>
          </cell>
          <cell r="Z1303">
            <v>41123</v>
          </cell>
          <cell r="AA1303">
            <v>41123</v>
          </cell>
          <cell r="AB1303">
            <v>41134</v>
          </cell>
          <cell r="AC1303">
            <v>41123</v>
          </cell>
          <cell r="AD1303">
            <v>41123</v>
          </cell>
          <cell r="AE1303">
            <v>41123</v>
          </cell>
          <cell r="AF1303">
            <v>41123</v>
          </cell>
          <cell r="AG1303">
            <v>41123</v>
          </cell>
          <cell r="AH1303">
            <v>41136</v>
          </cell>
          <cell r="AI1303">
            <v>41123</v>
          </cell>
          <cell r="AJ1303">
            <v>41109</v>
          </cell>
          <cell r="AK1303">
            <v>41123</v>
          </cell>
          <cell r="AL1303">
            <v>41123</v>
          </cell>
          <cell r="AM1303">
            <v>41088</v>
          </cell>
          <cell r="AN1303">
            <v>41134</v>
          </cell>
          <cell r="AO1303">
            <v>41116</v>
          </cell>
          <cell r="BL1303">
            <v>41123</v>
          </cell>
          <cell r="BM1303">
            <v>41123</v>
          </cell>
          <cell r="BN1303">
            <v>41137</v>
          </cell>
          <cell r="BO1303">
            <v>41123</v>
          </cell>
          <cell r="BP1303">
            <v>41123</v>
          </cell>
          <cell r="BQ1303">
            <v>41123</v>
          </cell>
          <cell r="BR1303">
            <v>41127</v>
          </cell>
          <cell r="BS1303">
            <v>41123</v>
          </cell>
          <cell r="BT1303">
            <v>41123</v>
          </cell>
          <cell r="BU1303">
            <v>41123</v>
          </cell>
          <cell r="BV1303">
            <v>41123</v>
          </cell>
          <cell r="BW1303">
            <v>41123</v>
          </cell>
          <cell r="BX1303">
            <v>41137</v>
          </cell>
          <cell r="BY1303">
            <v>41123</v>
          </cell>
          <cell r="BZ1303">
            <v>41137</v>
          </cell>
          <cell r="CA1303">
            <v>41123</v>
          </cell>
          <cell r="CB1303">
            <v>41123</v>
          </cell>
          <cell r="CC1303">
            <v>41123</v>
          </cell>
          <cell r="CD1303">
            <v>41127</v>
          </cell>
          <cell r="CE1303">
            <v>41137</v>
          </cell>
        </row>
        <row r="1304">
          <cell r="V1304">
            <v>41122</v>
          </cell>
          <cell r="W1304">
            <v>41122</v>
          </cell>
          <cell r="X1304">
            <v>41088</v>
          </cell>
          <cell r="Y1304">
            <v>41122</v>
          </cell>
          <cell r="Z1304">
            <v>41122</v>
          </cell>
          <cell r="AA1304">
            <v>41122</v>
          </cell>
          <cell r="AB1304">
            <v>41131</v>
          </cell>
          <cell r="AC1304">
            <v>41122</v>
          </cell>
          <cell r="AD1304">
            <v>41122</v>
          </cell>
          <cell r="AE1304">
            <v>41122</v>
          </cell>
          <cell r="AF1304">
            <v>41122</v>
          </cell>
          <cell r="AG1304">
            <v>41122</v>
          </cell>
          <cell r="AH1304">
            <v>41135</v>
          </cell>
          <cell r="AI1304">
            <v>41122</v>
          </cell>
          <cell r="AJ1304">
            <v>41108</v>
          </cell>
          <cell r="AK1304">
            <v>41122</v>
          </cell>
          <cell r="AL1304">
            <v>41122</v>
          </cell>
          <cell r="AM1304">
            <v>41087</v>
          </cell>
          <cell r="AN1304">
            <v>41131</v>
          </cell>
          <cell r="AO1304">
            <v>41115</v>
          </cell>
          <cell r="BL1304">
            <v>41122</v>
          </cell>
          <cell r="BM1304">
            <v>41122</v>
          </cell>
          <cell r="BN1304">
            <v>41136</v>
          </cell>
          <cell r="BO1304">
            <v>41122</v>
          </cell>
          <cell r="BP1304">
            <v>41122</v>
          </cell>
          <cell r="BQ1304">
            <v>41122</v>
          </cell>
          <cell r="BR1304">
            <v>41124</v>
          </cell>
          <cell r="BS1304">
            <v>41122</v>
          </cell>
          <cell r="BT1304">
            <v>41122</v>
          </cell>
          <cell r="BU1304">
            <v>41122</v>
          </cell>
          <cell r="BV1304">
            <v>41122</v>
          </cell>
          <cell r="BW1304">
            <v>41122</v>
          </cell>
          <cell r="BX1304">
            <v>41136</v>
          </cell>
          <cell r="BY1304">
            <v>41122</v>
          </cell>
          <cell r="BZ1304">
            <v>41136</v>
          </cell>
          <cell r="CA1304">
            <v>41122</v>
          </cell>
          <cell r="CB1304">
            <v>41122</v>
          </cell>
          <cell r="CC1304">
            <v>41122</v>
          </cell>
          <cell r="CD1304">
            <v>41124</v>
          </cell>
          <cell r="CE1304">
            <v>41136</v>
          </cell>
        </row>
        <row r="1305">
          <cell r="V1305">
            <v>41121</v>
          </cell>
          <cell r="W1305">
            <v>41121</v>
          </cell>
          <cell r="X1305">
            <v>41087</v>
          </cell>
          <cell r="Y1305">
            <v>41121</v>
          </cell>
          <cell r="Z1305">
            <v>41121</v>
          </cell>
          <cell r="AA1305">
            <v>41121</v>
          </cell>
          <cell r="AB1305">
            <v>41130</v>
          </cell>
          <cell r="AC1305">
            <v>41121</v>
          </cell>
          <cell r="AD1305">
            <v>41121</v>
          </cell>
          <cell r="AE1305">
            <v>41121</v>
          </cell>
          <cell r="AF1305">
            <v>41121</v>
          </cell>
          <cell r="AG1305">
            <v>41121</v>
          </cell>
          <cell r="AH1305">
            <v>41134</v>
          </cell>
          <cell r="AI1305">
            <v>41121</v>
          </cell>
          <cell r="AJ1305">
            <v>41107</v>
          </cell>
          <cell r="AK1305">
            <v>41121</v>
          </cell>
          <cell r="AL1305">
            <v>41121</v>
          </cell>
          <cell r="AM1305">
            <v>41086</v>
          </cell>
          <cell r="AN1305">
            <v>41130</v>
          </cell>
          <cell r="AO1305">
            <v>41114</v>
          </cell>
          <cell r="BL1305">
            <v>41121</v>
          </cell>
          <cell r="BM1305">
            <v>41121</v>
          </cell>
          <cell r="BN1305">
            <v>41135</v>
          </cell>
          <cell r="BO1305">
            <v>41121</v>
          </cell>
          <cell r="BP1305">
            <v>41121</v>
          </cell>
          <cell r="BQ1305">
            <v>41121</v>
          </cell>
          <cell r="BR1305">
            <v>41123</v>
          </cell>
          <cell r="BS1305">
            <v>41121</v>
          </cell>
          <cell r="BT1305">
            <v>41121</v>
          </cell>
          <cell r="BU1305">
            <v>41121</v>
          </cell>
          <cell r="BV1305">
            <v>41121</v>
          </cell>
          <cell r="BW1305">
            <v>41121</v>
          </cell>
          <cell r="BX1305">
            <v>41135</v>
          </cell>
          <cell r="BY1305">
            <v>41121</v>
          </cell>
          <cell r="BZ1305">
            <v>41135</v>
          </cell>
          <cell r="CA1305">
            <v>41121</v>
          </cell>
          <cell r="CB1305">
            <v>41121</v>
          </cell>
          <cell r="CC1305">
            <v>41121</v>
          </cell>
          <cell r="CD1305">
            <v>41123</v>
          </cell>
          <cell r="CE1305">
            <v>41135</v>
          </cell>
        </row>
        <row r="1306">
          <cell r="V1306">
            <v>41120</v>
          </cell>
          <cell r="W1306">
            <v>41120</v>
          </cell>
          <cell r="X1306">
            <v>41086</v>
          </cell>
          <cell r="Y1306">
            <v>41120</v>
          </cell>
          <cell r="Z1306">
            <v>41120</v>
          </cell>
          <cell r="AA1306">
            <v>41120</v>
          </cell>
          <cell r="AB1306">
            <v>41129</v>
          </cell>
          <cell r="AC1306">
            <v>41120</v>
          </cell>
          <cell r="AD1306">
            <v>41120</v>
          </cell>
          <cell r="AE1306">
            <v>41120</v>
          </cell>
          <cell r="AF1306">
            <v>41120</v>
          </cell>
          <cell r="AG1306">
            <v>41120</v>
          </cell>
          <cell r="AH1306">
            <v>41131</v>
          </cell>
          <cell r="AI1306">
            <v>41120</v>
          </cell>
          <cell r="AJ1306">
            <v>41106</v>
          </cell>
          <cell r="AK1306">
            <v>41120</v>
          </cell>
          <cell r="AL1306">
            <v>41120</v>
          </cell>
          <cell r="AM1306">
            <v>41085</v>
          </cell>
          <cell r="AN1306">
            <v>41129</v>
          </cell>
          <cell r="AO1306">
            <v>41113</v>
          </cell>
          <cell r="BL1306">
            <v>41120</v>
          </cell>
          <cell r="BM1306">
            <v>41120</v>
          </cell>
          <cell r="BN1306">
            <v>41134</v>
          </cell>
          <cell r="BO1306">
            <v>41120</v>
          </cell>
          <cell r="BP1306">
            <v>41120</v>
          </cell>
          <cell r="BQ1306">
            <v>41120</v>
          </cell>
          <cell r="BR1306">
            <v>41122</v>
          </cell>
          <cell r="BS1306">
            <v>41120</v>
          </cell>
          <cell r="BT1306">
            <v>41120</v>
          </cell>
          <cell r="BU1306">
            <v>41120</v>
          </cell>
          <cell r="BV1306">
            <v>41120</v>
          </cell>
          <cell r="BW1306">
            <v>41120</v>
          </cell>
          <cell r="BX1306">
            <v>41134</v>
          </cell>
          <cell r="BY1306">
            <v>41120</v>
          </cell>
          <cell r="BZ1306">
            <v>41134</v>
          </cell>
          <cell r="CA1306">
            <v>41120</v>
          </cell>
          <cell r="CB1306">
            <v>41120</v>
          </cell>
          <cell r="CC1306">
            <v>41120</v>
          </cell>
          <cell r="CD1306">
            <v>41122</v>
          </cell>
          <cell r="CE1306">
            <v>41134</v>
          </cell>
        </row>
        <row r="1307">
          <cell r="V1307">
            <v>41117</v>
          </cell>
          <cell r="W1307">
            <v>41117</v>
          </cell>
          <cell r="X1307">
            <v>41085</v>
          </cell>
          <cell r="Y1307">
            <v>41117</v>
          </cell>
          <cell r="Z1307">
            <v>41117</v>
          </cell>
          <cell r="AA1307">
            <v>41117</v>
          </cell>
          <cell r="AB1307">
            <v>41128</v>
          </cell>
          <cell r="AC1307">
            <v>41117</v>
          </cell>
          <cell r="AD1307">
            <v>41117</v>
          </cell>
          <cell r="AE1307">
            <v>41117</v>
          </cell>
          <cell r="AF1307">
            <v>41117</v>
          </cell>
          <cell r="AG1307">
            <v>41117</v>
          </cell>
          <cell r="AH1307">
            <v>41130</v>
          </cell>
          <cell r="AI1307">
            <v>41117</v>
          </cell>
          <cell r="AJ1307">
            <v>41103</v>
          </cell>
          <cell r="AK1307">
            <v>41117</v>
          </cell>
          <cell r="AL1307">
            <v>41117</v>
          </cell>
          <cell r="AM1307">
            <v>41082</v>
          </cell>
          <cell r="AN1307">
            <v>41128</v>
          </cell>
          <cell r="AO1307">
            <v>41110</v>
          </cell>
          <cell r="BL1307">
            <v>41117</v>
          </cell>
          <cell r="BM1307">
            <v>41117</v>
          </cell>
          <cell r="BN1307">
            <v>41131</v>
          </cell>
          <cell r="BO1307">
            <v>41117</v>
          </cell>
          <cell r="BP1307">
            <v>41117</v>
          </cell>
          <cell r="BQ1307">
            <v>41117</v>
          </cell>
          <cell r="BR1307">
            <v>41121</v>
          </cell>
          <cell r="BS1307">
            <v>41117</v>
          </cell>
          <cell r="BT1307">
            <v>41117</v>
          </cell>
          <cell r="BU1307">
            <v>41117</v>
          </cell>
          <cell r="BV1307">
            <v>41117</v>
          </cell>
          <cell r="BW1307">
            <v>41117</v>
          </cell>
          <cell r="BX1307">
            <v>41131</v>
          </cell>
          <cell r="BY1307">
            <v>41117</v>
          </cell>
          <cell r="BZ1307">
            <v>41131</v>
          </cell>
          <cell r="CA1307">
            <v>41117</v>
          </cell>
          <cell r="CB1307">
            <v>41117</v>
          </cell>
          <cell r="CC1307">
            <v>41117</v>
          </cell>
          <cell r="CD1307">
            <v>41121</v>
          </cell>
          <cell r="CE1307">
            <v>41131</v>
          </cell>
        </row>
        <row r="1308">
          <cell r="V1308">
            <v>41116</v>
          </cell>
          <cell r="W1308">
            <v>41116</v>
          </cell>
          <cell r="X1308">
            <v>41082</v>
          </cell>
          <cell r="Y1308">
            <v>41116</v>
          </cell>
          <cell r="Z1308">
            <v>41116</v>
          </cell>
          <cell r="AA1308">
            <v>41116</v>
          </cell>
          <cell r="AB1308">
            <v>41127</v>
          </cell>
          <cell r="AC1308">
            <v>41116</v>
          </cell>
          <cell r="AD1308">
            <v>41116</v>
          </cell>
          <cell r="AE1308">
            <v>41116</v>
          </cell>
          <cell r="AF1308">
            <v>41116</v>
          </cell>
          <cell r="AG1308">
            <v>41116</v>
          </cell>
          <cell r="AH1308">
            <v>41129</v>
          </cell>
          <cell r="AI1308">
            <v>41116</v>
          </cell>
          <cell r="AJ1308">
            <v>41102</v>
          </cell>
          <cell r="AK1308">
            <v>41116</v>
          </cell>
          <cell r="AL1308">
            <v>41116</v>
          </cell>
          <cell r="AM1308">
            <v>41081</v>
          </cell>
          <cell r="AN1308">
            <v>41127</v>
          </cell>
          <cell r="AO1308">
            <v>41109</v>
          </cell>
          <cell r="BL1308">
            <v>41116</v>
          </cell>
          <cell r="BM1308">
            <v>41116</v>
          </cell>
          <cell r="BN1308">
            <v>41130</v>
          </cell>
          <cell r="BO1308">
            <v>41116</v>
          </cell>
          <cell r="BP1308">
            <v>41116</v>
          </cell>
          <cell r="BQ1308">
            <v>41116</v>
          </cell>
          <cell r="BR1308">
            <v>41120</v>
          </cell>
          <cell r="BS1308">
            <v>41116</v>
          </cell>
          <cell r="BT1308">
            <v>41116</v>
          </cell>
          <cell r="BU1308">
            <v>41116</v>
          </cell>
          <cell r="BV1308">
            <v>41116</v>
          </cell>
          <cell r="BW1308">
            <v>41116</v>
          </cell>
          <cell r="BX1308">
            <v>41130</v>
          </cell>
          <cell r="BY1308">
            <v>41116</v>
          </cell>
          <cell r="BZ1308">
            <v>41130</v>
          </cell>
          <cell r="CA1308">
            <v>41116</v>
          </cell>
          <cell r="CB1308">
            <v>41116</v>
          </cell>
          <cell r="CC1308">
            <v>41116</v>
          </cell>
          <cell r="CD1308">
            <v>41120</v>
          </cell>
          <cell r="CE1308">
            <v>41130</v>
          </cell>
        </row>
        <row r="1309">
          <cell r="V1309">
            <v>41115</v>
          </cell>
          <cell r="W1309">
            <v>41115</v>
          </cell>
          <cell r="X1309">
            <v>41081</v>
          </cell>
          <cell r="Y1309">
            <v>41115</v>
          </cell>
          <cell r="Z1309">
            <v>41115</v>
          </cell>
          <cell r="AA1309">
            <v>41115</v>
          </cell>
          <cell r="AB1309">
            <v>41124</v>
          </cell>
          <cell r="AC1309">
            <v>41115</v>
          </cell>
          <cell r="AD1309">
            <v>41115</v>
          </cell>
          <cell r="AE1309">
            <v>41115</v>
          </cell>
          <cell r="AF1309">
            <v>41115</v>
          </cell>
          <cell r="AG1309">
            <v>41115</v>
          </cell>
          <cell r="AH1309">
            <v>41128</v>
          </cell>
          <cell r="AI1309">
            <v>41115</v>
          </cell>
          <cell r="AJ1309">
            <v>41101</v>
          </cell>
          <cell r="AK1309">
            <v>41115</v>
          </cell>
          <cell r="AL1309">
            <v>41115</v>
          </cell>
          <cell r="AM1309">
            <v>41080</v>
          </cell>
          <cell r="AN1309">
            <v>41124</v>
          </cell>
          <cell r="AO1309">
            <v>41108</v>
          </cell>
          <cell r="BL1309">
            <v>41115</v>
          </cell>
          <cell r="BM1309">
            <v>41115</v>
          </cell>
          <cell r="BN1309">
            <v>41129</v>
          </cell>
          <cell r="BO1309">
            <v>41115</v>
          </cell>
          <cell r="BP1309">
            <v>41115</v>
          </cell>
          <cell r="BQ1309">
            <v>41115</v>
          </cell>
          <cell r="BR1309">
            <v>41117</v>
          </cell>
          <cell r="BS1309">
            <v>41115</v>
          </cell>
          <cell r="BT1309">
            <v>41115</v>
          </cell>
          <cell r="BU1309">
            <v>41115</v>
          </cell>
          <cell r="BV1309">
            <v>41115</v>
          </cell>
          <cell r="BW1309">
            <v>41115</v>
          </cell>
          <cell r="BX1309">
            <v>41129</v>
          </cell>
          <cell r="BY1309">
            <v>41115</v>
          </cell>
          <cell r="BZ1309">
            <v>41129</v>
          </cell>
          <cell r="CA1309">
            <v>41115</v>
          </cell>
          <cell r="CB1309">
            <v>41115</v>
          </cell>
          <cell r="CC1309">
            <v>41115</v>
          </cell>
          <cell r="CD1309">
            <v>41117</v>
          </cell>
          <cell r="CE1309">
            <v>41129</v>
          </cell>
        </row>
        <row r="1310">
          <cell r="V1310">
            <v>41114</v>
          </cell>
          <cell r="W1310">
            <v>41114</v>
          </cell>
          <cell r="X1310">
            <v>41080</v>
          </cell>
          <cell r="Y1310">
            <v>41114</v>
          </cell>
          <cell r="Z1310">
            <v>41114</v>
          </cell>
          <cell r="AA1310">
            <v>41114</v>
          </cell>
          <cell r="AB1310">
            <v>41123</v>
          </cell>
          <cell r="AC1310">
            <v>41114</v>
          </cell>
          <cell r="AD1310">
            <v>41114</v>
          </cell>
          <cell r="AE1310">
            <v>41114</v>
          </cell>
          <cell r="AF1310">
            <v>41114</v>
          </cell>
          <cell r="AG1310">
            <v>41114</v>
          </cell>
          <cell r="AH1310">
            <v>41127</v>
          </cell>
          <cell r="AI1310">
            <v>41114</v>
          </cell>
          <cell r="AJ1310">
            <v>41100</v>
          </cell>
          <cell r="AK1310">
            <v>41114</v>
          </cell>
          <cell r="AL1310">
            <v>41114</v>
          </cell>
          <cell r="AM1310">
            <v>41079</v>
          </cell>
          <cell r="AN1310">
            <v>41123</v>
          </cell>
          <cell r="AO1310">
            <v>41107</v>
          </cell>
          <cell r="BL1310">
            <v>41114</v>
          </cell>
          <cell r="BM1310">
            <v>41114</v>
          </cell>
          <cell r="BN1310">
            <v>41128</v>
          </cell>
          <cell r="BO1310">
            <v>41114</v>
          </cell>
          <cell r="BP1310">
            <v>41114</v>
          </cell>
          <cell r="BQ1310">
            <v>41114</v>
          </cell>
          <cell r="BR1310">
            <v>41116</v>
          </cell>
          <cell r="BS1310">
            <v>41114</v>
          </cell>
          <cell r="BT1310">
            <v>41114</v>
          </cell>
          <cell r="BU1310">
            <v>41114</v>
          </cell>
          <cell r="BV1310">
            <v>41114</v>
          </cell>
          <cell r="BW1310">
            <v>41114</v>
          </cell>
          <cell r="BX1310">
            <v>41128</v>
          </cell>
          <cell r="BY1310">
            <v>41114</v>
          </cell>
          <cell r="BZ1310">
            <v>41128</v>
          </cell>
          <cell r="CA1310">
            <v>41114</v>
          </cell>
          <cell r="CB1310">
            <v>41114</v>
          </cell>
          <cell r="CC1310">
            <v>41114</v>
          </cell>
          <cell r="CD1310">
            <v>41116</v>
          </cell>
          <cell r="CE1310">
            <v>41128</v>
          </cell>
        </row>
        <row r="1311">
          <cell r="V1311">
            <v>41113</v>
          </cell>
          <cell r="W1311">
            <v>41113</v>
          </cell>
          <cell r="X1311">
            <v>41079</v>
          </cell>
          <cell r="Y1311">
            <v>41113</v>
          </cell>
          <cell r="Z1311">
            <v>41113</v>
          </cell>
          <cell r="AA1311">
            <v>41113</v>
          </cell>
          <cell r="AB1311">
            <v>41122</v>
          </cell>
          <cell r="AC1311">
            <v>41113</v>
          </cell>
          <cell r="AD1311">
            <v>41113</v>
          </cell>
          <cell r="AE1311">
            <v>41113</v>
          </cell>
          <cell r="AF1311">
            <v>41113</v>
          </cell>
          <cell r="AG1311">
            <v>41113</v>
          </cell>
          <cell r="AH1311">
            <v>41124</v>
          </cell>
          <cell r="AI1311">
            <v>41113</v>
          </cell>
          <cell r="AJ1311">
            <v>41099</v>
          </cell>
          <cell r="AK1311">
            <v>41113</v>
          </cell>
          <cell r="AL1311">
            <v>41113</v>
          </cell>
          <cell r="AM1311">
            <v>41078</v>
          </cell>
          <cell r="AN1311">
            <v>41122</v>
          </cell>
          <cell r="AO1311">
            <v>41106</v>
          </cell>
          <cell r="BL1311">
            <v>41113</v>
          </cell>
          <cell r="BM1311">
            <v>41113</v>
          </cell>
          <cell r="BN1311">
            <v>41127</v>
          </cell>
          <cell r="BO1311">
            <v>41113</v>
          </cell>
          <cell r="BP1311">
            <v>41113</v>
          </cell>
          <cell r="BQ1311">
            <v>41113</v>
          </cell>
          <cell r="BR1311">
            <v>41115</v>
          </cell>
          <cell r="BS1311">
            <v>41113</v>
          </cell>
          <cell r="BT1311">
            <v>41113</v>
          </cell>
          <cell r="BU1311">
            <v>41113</v>
          </cell>
          <cell r="BV1311">
            <v>41113</v>
          </cell>
          <cell r="BW1311">
            <v>41113</v>
          </cell>
          <cell r="BX1311">
            <v>41127</v>
          </cell>
          <cell r="BY1311">
            <v>41113</v>
          </cell>
          <cell r="BZ1311">
            <v>41127</v>
          </cell>
          <cell r="CA1311">
            <v>41113</v>
          </cell>
          <cell r="CB1311">
            <v>41113</v>
          </cell>
          <cell r="CC1311">
            <v>41113</v>
          </cell>
          <cell r="CD1311">
            <v>41115</v>
          </cell>
          <cell r="CE1311">
            <v>41127</v>
          </cell>
        </row>
        <row r="1312">
          <cell r="V1312">
            <v>41110</v>
          </cell>
          <cell r="W1312">
            <v>41110</v>
          </cell>
          <cell r="X1312">
            <v>41078</v>
          </cell>
          <cell r="Y1312">
            <v>41110</v>
          </cell>
          <cell r="Z1312">
            <v>41110</v>
          </cell>
          <cell r="AA1312">
            <v>41110</v>
          </cell>
          <cell r="AB1312">
            <v>41121</v>
          </cell>
          <cell r="AC1312">
            <v>41110</v>
          </cell>
          <cell r="AD1312">
            <v>41110</v>
          </cell>
          <cell r="AE1312">
            <v>41110</v>
          </cell>
          <cell r="AF1312">
            <v>41110</v>
          </cell>
          <cell r="AG1312">
            <v>41110</v>
          </cell>
          <cell r="AH1312">
            <v>41123</v>
          </cell>
          <cell r="AI1312">
            <v>41110</v>
          </cell>
          <cell r="AJ1312">
            <v>41096</v>
          </cell>
          <cell r="AK1312">
            <v>41110</v>
          </cell>
          <cell r="AL1312">
            <v>41110</v>
          </cell>
          <cell r="AM1312">
            <v>41075</v>
          </cell>
          <cell r="AN1312">
            <v>41121</v>
          </cell>
          <cell r="AO1312">
            <v>41103</v>
          </cell>
          <cell r="BL1312">
            <v>41110</v>
          </cell>
          <cell r="BM1312">
            <v>41110</v>
          </cell>
          <cell r="BN1312">
            <v>41124</v>
          </cell>
          <cell r="BO1312">
            <v>41110</v>
          </cell>
          <cell r="BP1312">
            <v>41110</v>
          </cell>
          <cell r="BQ1312">
            <v>41110</v>
          </cell>
          <cell r="BR1312">
            <v>41114</v>
          </cell>
          <cell r="BS1312">
            <v>41110</v>
          </cell>
          <cell r="BT1312">
            <v>41110</v>
          </cell>
          <cell r="BU1312">
            <v>41110</v>
          </cell>
          <cell r="BV1312">
            <v>41110</v>
          </cell>
          <cell r="BW1312">
            <v>41110</v>
          </cell>
          <cell r="BX1312">
            <v>41124</v>
          </cell>
          <cell r="BY1312">
            <v>41110</v>
          </cell>
          <cell r="BZ1312">
            <v>41124</v>
          </cell>
          <cell r="CA1312">
            <v>41110</v>
          </cell>
          <cell r="CB1312">
            <v>41110</v>
          </cell>
          <cell r="CC1312">
            <v>41110</v>
          </cell>
          <cell r="CD1312">
            <v>41114</v>
          </cell>
          <cell r="CE1312">
            <v>41124</v>
          </cell>
        </row>
        <row r="1313">
          <cell r="V1313">
            <v>41109</v>
          </cell>
          <cell r="W1313">
            <v>41109</v>
          </cell>
          <cell r="X1313">
            <v>41075</v>
          </cell>
          <cell r="Y1313">
            <v>41109</v>
          </cell>
          <cell r="Z1313">
            <v>41109</v>
          </cell>
          <cell r="AA1313">
            <v>41109</v>
          </cell>
          <cell r="AB1313">
            <v>41120</v>
          </cell>
          <cell r="AC1313">
            <v>41109</v>
          </cell>
          <cell r="AD1313">
            <v>41109</v>
          </cell>
          <cell r="AE1313">
            <v>41109</v>
          </cell>
          <cell r="AF1313">
            <v>41109</v>
          </cell>
          <cell r="AG1313">
            <v>41109</v>
          </cell>
          <cell r="AH1313">
            <v>41122</v>
          </cell>
          <cell r="AI1313">
            <v>41109</v>
          </cell>
          <cell r="AJ1313">
            <v>41095</v>
          </cell>
          <cell r="AK1313">
            <v>41109</v>
          </cell>
          <cell r="AL1313">
            <v>41109</v>
          </cell>
          <cell r="AM1313">
            <v>41074</v>
          </cell>
          <cell r="AN1313">
            <v>41120</v>
          </cell>
          <cell r="AO1313">
            <v>41102</v>
          </cell>
          <cell r="BL1313">
            <v>41109</v>
          </cell>
          <cell r="BM1313">
            <v>41109</v>
          </cell>
          <cell r="BN1313">
            <v>41123</v>
          </cell>
          <cell r="BO1313">
            <v>41109</v>
          </cell>
          <cell r="BP1313">
            <v>41109</v>
          </cell>
          <cell r="BQ1313">
            <v>41109</v>
          </cell>
          <cell r="BR1313">
            <v>41113</v>
          </cell>
          <cell r="BS1313">
            <v>41109</v>
          </cell>
          <cell r="BT1313">
            <v>41109</v>
          </cell>
          <cell r="BU1313">
            <v>41109</v>
          </cell>
          <cell r="BV1313">
            <v>41109</v>
          </cell>
          <cell r="BW1313">
            <v>41109</v>
          </cell>
          <cell r="BX1313">
            <v>41123</v>
          </cell>
          <cell r="BY1313">
            <v>41109</v>
          </cell>
          <cell r="BZ1313">
            <v>41123</v>
          </cell>
          <cell r="CA1313">
            <v>41109</v>
          </cell>
          <cell r="CB1313">
            <v>41109</v>
          </cell>
          <cell r="CC1313">
            <v>41109</v>
          </cell>
          <cell r="CD1313">
            <v>41113</v>
          </cell>
          <cell r="CE1313">
            <v>41123</v>
          </cell>
        </row>
        <row r="1314">
          <cell r="V1314">
            <v>41108</v>
          </cell>
          <cell r="W1314">
            <v>41108</v>
          </cell>
          <cell r="X1314">
            <v>41074</v>
          </cell>
          <cell r="Y1314">
            <v>41108</v>
          </cell>
          <cell r="Z1314">
            <v>41108</v>
          </cell>
          <cell r="AA1314">
            <v>41108</v>
          </cell>
          <cell r="AB1314">
            <v>41117</v>
          </cell>
          <cell r="AC1314">
            <v>41108</v>
          </cell>
          <cell r="AD1314">
            <v>41108</v>
          </cell>
          <cell r="AE1314">
            <v>41108</v>
          </cell>
          <cell r="AF1314">
            <v>41108</v>
          </cell>
          <cell r="AG1314">
            <v>41108</v>
          </cell>
          <cell r="AH1314">
            <v>41121</v>
          </cell>
          <cell r="AI1314">
            <v>41108</v>
          </cell>
          <cell r="AJ1314">
            <v>41094</v>
          </cell>
          <cell r="AK1314">
            <v>41108</v>
          </cell>
          <cell r="AL1314">
            <v>41108</v>
          </cell>
          <cell r="AM1314">
            <v>41073</v>
          </cell>
          <cell r="AN1314">
            <v>41117</v>
          </cell>
          <cell r="AO1314">
            <v>41101</v>
          </cell>
          <cell r="BL1314">
            <v>41108</v>
          </cell>
          <cell r="BM1314">
            <v>41108</v>
          </cell>
          <cell r="BN1314">
            <v>41122</v>
          </cell>
          <cell r="BO1314">
            <v>41108</v>
          </cell>
          <cell r="BP1314">
            <v>41108</v>
          </cell>
          <cell r="BQ1314">
            <v>41108</v>
          </cell>
          <cell r="BR1314">
            <v>41110</v>
          </cell>
          <cell r="BS1314">
            <v>41108</v>
          </cell>
          <cell r="BT1314">
            <v>41108</v>
          </cell>
          <cell r="BU1314">
            <v>41108</v>
          </cell>
          <cell r="BV1314">
            <v>41108</v>
          </cell>
          <cell r="BW1314">
            <v>41108</v>
          </cell>
          <cell r="BX1314">
            <v>41122</v>
          </cell>
          <cell r="BY1314">
            <v>41108</v>
          </cell>
          <cell r="BZ1314">
            <v>41122</v>
          </cell>
          <cell r="CA1314">
            <v>41108</v>
          </cell>
          <cell r="CB1314">
            <v>41108</v>
          </cell>
          <cell r="CC1314">
            <v>41108</v>
          </cell>
          <cell r="CD1314">
            <v>41110</v>
          </cell>
          <cell r="CE1314">
            <v>41122</v>
          </cell>
        </row>
        <row r="1315">
          <cell r="V1315">
            <v>41107</v>
          </cell>
          <cell r="W1315">
            <v>41107</v>
          </cell>
          <cell r="X1315">
            <v>41073</v>
          </cell>
          <cell r="Y1315">
            <v>41107</v>
          </cell>
          <cell r="Z1315">
            <v>41107</v>
          </cell>
          <cell r="AA1315">
            <v>41107</v>
          </cell>
          <cell r="AB1315">
            <v>41116</v>
          </cell>
          <cell r="AC1315">
            <v>41107</v>
          </cell>
          <cell r="AD1315">
            <v>41107</v>
          </cell>
          <cell r="AE1315">
            <v>41107</v>
          </cell>
          <cell r="AF1315">
            <v>41107</v>
          </cell>
          <cell r="AG1315">
            <v>41107</v>
          </cell>
          <cell r="AH1315">
            <v>41120</v>
          </cell>
          <cell r="AI1315">
            <v>41107</v>
          </cell>
          <cell r="AJ1315">
            <v>41093</v>
          </cell>
          <cell r="AK1315">
            <v>41107</v>
          </cell>
          <cell r="AL1315">
            <v>41107</v>
          </cell>
          <cell r="AM1315">
            <v>41072</v>
          </cell>
          <cell r="AN1315">
            <v>41116</v>
          </cell>
          <cell r="AO1315">
            <v>41100</v>
          </cell>
          <cell r="BL1315">
            <v>41107</v>
          </cell>
          <cell r="BM1315">
            <v>41107</v>
          </cell>
          <cell r="BN1315">
            <v>41121</v>
          </cell>
          <cell r="BO1315">
            <v>41107</v>
          </cell>
          <cell r="BP1315">
            <v>41107</v>
          </cell>
          <cell r="BQ1315">
            <v>41107</v>
          </cell>
          <cell r="BR1315">
            <v>41109</v>
          </cell>
          <cell r="BS1315">
            <v>41107</v>
          </cell>
          <cell r="BT1315">
            <v>41107</v>
          </cell>
          <cell r="BU1315">
            <v>41107</v>
          </cell>
          <cell r="BV1315">
            <v>41107</v>
          </cell>
          <cell r="BW1315">
            <v>41107</v>
          </cell>
          <cell r="BX1315">
            <v>41121</v>
          </cell>
          <cell r="BY1315">
            <v>41107</v>
          </cell>
          <cell r="BZ1315">
            <v>41121</v>
          </cell>
          <cell r="CA1315">
            <v>41107</v>
          </cell>
          <cell r="CB1315">
            <v>41107</v>
          </cell>
          <cell r="CC1315">
            <v>41107</v>
          </cell>
          <cell r="CD1315">
            <v>41109</v>
          </cell>
          <cell r="CE1315">
            <v>41121</v>
          </cell>
        </row>
        <row r="1316">
          <cell r="V1316">
            <v>41106</v>
          </cell>
          <cell r="W1316">
            <v>41106</v>
          </cell>
          <cell r="X1316">
            <v>41072</v>
          </cell>
          <cell r="Y1316">
            <v>41106</v>
          </cell>
          <cell r="Z1316">
            <v>41106</v>
          </cell>
          <cell r="AA1316">
            <v>41106</v>
          </cell>
          <cell r="AB1316">
            <v>41115</v>
          </cell>
          <cell r="AC1316">
            <v>41106</v>
          </cell>
          <cell r="AD1316">
            <v>41106</v>
          </cell>
          <cell r="AE1316">
            <v>41106</v>
          </cell>
          <cell r="AF1316">
            <v>41106</v>
          </cell>
          <cell r="AG1316">
            <v>41106</v>
          </cell>
          <cell r="AH1316">
            <v>41117</v>
          </cell>
          <cell r="AI1316">
            <v>41106</v>
          </cell>
          <cell r="AJ1316">
            <v>41092</v>
          </cell>
          <cell r="AK1316">
            <v>41106</v>
          </cell>
          <cell r="AL1316">
            <v>41106</v>
          </cell>
          <cell r="AM1316">
            <v>41071</v>
          </cell>
          <cell r="AN1316">
            <v>41115</v>
          </cell>
          <cell r="AO1316">
            <v>41099</v>
          </cell>
          <cell r="BL1316">
            <v>41106</v>
          </cell>
          <cell r="BM1316">
            <v>41106</v>
          </cell>
          <cell r="BN1316">
            <v>41120</v>
          </cell>
          <cell r="BO1316">
            <v>41106</v>
          </cell>
          <cell r="BP1316">
            <v>41106</v>
          </cell>
          <cell r="BQ1316">
            <v>41106</v>
          </cell>
          <cell r="BR1316">
            <v>41108</v>
          </cell>
          <cell r="BS1316">
            <v>41106</v>
          </cell>
          <cell r="BT1316">
            <v>41106</v>
          </cell>
          <cell r="BU1316">
            <v>41106</v>
          </cell>
          <cell r="BV1316">
            <v>41106</v>
          </cell>
          <cell r="BW1316">
            <v>41106</v>
          </cell>
          <cell r="BX1316">
            <v>41120</v>
          </cell>
          <cell r="BY1316">
            <v>41106</v>
          </cell>
          <cell r="BZ1316">
            <v>41120</v>
          </cell>
          <cell r="CA1316">
            <v>41106</v>
          </cell>
          <cell r="CB1316">
            <v>41106</v>
          </cell>
          <cell r="CC1316">
            <v>41106</v>
          </cell>
          <cell r="CD1316">
            <v>41108</v>
          </cell>
          <cell r="CE1316">
            <v>41120</v>
          </cell>
        </row>
        <row r="1317">
          <cell r="V1317">
            <v>41103</v>
          </cell>
          <cell r="W1317">
            <v>41103</v>
          </cell>
          <cell r="X1317">
            <v>41071</v>
          </cell>
          <cell r="Y1317">
            <v>41103</v>
          </cell>
          <cell r="Z1317">
            <v>41103</v>
          </cell>
          <cell r="AA1317">
            <v>41103</v>
          </cell>
          <cell r="AB1317">
            <v>41114</v>
          </cell>
          <cell r="AC1317">
            <v>41103</v>
          </cell>
          <cell r="AD1317">
            <v>41103</v>
          </cell>
          <cell r="AE1317">
            <v>41103</v>
          </cell>
          <cell r="AF1317">
            <v>41103</v>
          </cell>
          <cell r="AG1317">
            <v>41103</v>
          </cell>
          <cell r="AH1317">
            <v>41116</v>
          </cell>
          <cell r="AI1317">
            <v>41103</v>
          </cell>
          <cell r="AJ1317">
            <v>41089</v>
          </cell>
          <cell r="AK1317">
            <v>41103</v>
          </cell>
          <cell r="AL1317">
            <v>41103</v>
          </cell>
          <cell r="AM1317">
            <v>41068</v>
          </cell>
          <cell r="AN1317">
            <v>41114</v>
          </cell>
          <cell r="AO1317">
            <v>41096</v>
          </cell>
          <cell r="BL1317">
            <v>41103</v>
          </cell>
          <cell r="BM1317">
            <v>41103</v>
          </cell>
          <cell r="BN1317">
            <v>41117</v>
          </cell>
          <cell r="BO1317">
            <v>41103</v>
          </cell>
          <cell r="BP1317">
            <v>41103</v>
          </cell>
          <cell r="BQ1317">
            <v>41103</v>
          </cell>
          <cell r="BR1317">
            <v>41107</v>
          </cell>
          <cell r="BS1317">
            <v>41103</v>
          </cell>
          <cell r="BT1317">
            <v>41103</v>
          </cell>
          <cell r="BU1317">
            <v>41103</v>
          </cell>
          <cell r="BV1317">
            <v>41103</v>
          </cell>
          <cell r="BW1317">
            <v>41103</v>
          </cell>
          <cell r="BX1317">
            <v>41117</v>
          </cell>
          <cell r="BY1317">
            <v>41103</v>
          </cell>
          <cell r="BZ1317">
            <v>41117</v>
          </cell>
          <cell r="CA1317">
            <v>41103</v>
          </cell>
          <cell r="CB1317">
            <v>41103</v>
          </cell>
          <cell r="CC1317">
            <v>41103</v>
          </cell>
          <cell r="CD1317">
            <v>41107</v>
          </cell>
          <cell r="CE1317">
            <v>41117</v>
          </cell>
        </row>
        <row r="1318">
          <cell r="V1318">
            <v>41102</v>
          </cell>
          <cell r="W1318">
            <v>41102</v>
          </cell>
          <cell r="X1318">
            <v>41068</v>
          </cell>
          <cell r="Y1318">
            <v>41102</v>
          </cell>
          <cell r="Z1318">
            <v>41102</v>
          </cell>
          <cell r="AA1318">
            <v>41102</v>
          </cell>
          <cell r="AB1318">
            <v>41113</v>
          </cell>
          <cell r="AC1318">
            <v>41102</v>
          </cell>
          <cell r="AD1318">
            <v>41102</v>
          </cell>
          <cell r="AE1318">
            <v>41102</v>
          </cell>
          <cell r="AF1318">
            <v>41102</v>
          </cell>
          <cell r="AG1318">
            <v>41102</v>
          </cell>
          <cell r="AH1318">
            <v>41115</v>
          </cell>
          <cell r="AI1318">
            <v>41102</v>
          </cell>
          <cell r="AJ1318">
            <v>41088</v>
          </cell>
          <cell r="AK1318">
            <v>41102</v>
          </cell>
          <cell r="AL1318">
            <v>41102</v>
          </cell>
          <cell r="AM1318">
            <v>41067</v>
          </cell>
          <cell r="AN1318">
            <v>41113</v>
          </cell>
          <cell r="AO1318">
            <v>41095</v>
          </cell>
          <cell r="BL1318">
            <v>41102</v>
          </cell>
          <cell r="BM1318">
            <v>41102</v>
          </cell>
          <cell r="BN1318">
            <v>41116</v>
          </cell>
          <cell r="BO1318">
            <v>41102</v>
          </cell>
          <cell r="BP1318">
            <v>41102</v>
          </cell>
          <cell r="BQ1318">
            <v>41102</v>
          </cell>
          <cell r="BR1318">
            <v>41106</v>
          </cell>
          <cell r="BS1318">
            <v>41102</v>
          </cell>
          <cell r="BT1318">
            <v>41102</v>
          </cell>
          <cell r="BU1318">
            <v>41102</v>
          </cell>
          <cell r="BV1318">
            <v>41102</v>
          </cell>
          <cell r="BW1318">
            <v>41102</v>
          </cell>
          <cell r="BX1318">
            <v>41116</v>
          </cell>
          <cell r="BY1318">
            <v>41102</v>
          </cell>
          <cell r="BZ1318">
            <v>41116</v>
          </cell>
          <cell r="CA1318">
            <v>41102</v>
          </cell>
          <cell r="CB1318">
            <v>41102</v>
          </cell>
          <cell r="CC1318">
            <v>41102</v>
          </cell>
          <cell r="CD1318">
            <v>41106</v>
          </cell>
          <cell r="CE1318">
            <v>41116</v>
          </cell>
        </row>
        <row r="1319">
          <cell r="V1319">
            <v>41101</v>
          </cell>
          <cell r="W1319">
            <v>41101</v>
          </cell>
          <cell r="X1319">
            <v>41067</v>
          </cell>
          <cell r="Y1319">
            <v>41101</v>
          </cell>
          <cell r="Z1319">
            <v>41101</v>
          </cell>
          <cell r="AA1319">
            <v>41101</v>
          </cell>
          <cell r="AB1319">
            <v>41110</v>
          </cell>
          <cell r="AC1319">
            <v>41101</v>
          </cell>
          <cell r="AD1319">
            <v>41101</v>
          </cell>
          <cell r="AE1319">
            <v>41101</v>
          </cell>
          <cell r="AF1319">
            <v>41101</v>
          </cell>
          <cell r="AG1319">
            <v>41101</v>
          </cell>
          <cell r="AH1319">
            <v>41114</v>
          </cell>
          <cell r="AI1319">
            <v>41101</v>
          </cell>
          <cell r="AJ1319">
            <v>41087</v>
          </cell>
          <cell r="AK1319">
            <v>41101</v>
          </cell>
          <cell r="AL1319">
            <v>41101</v>
          </cell>
          <cell r="AM1319">
            <v>41066</v>
          </cell>
          <cell r="AN1319">
            <v>41110</v>
          </cell>
          <cell r="AO1319">
            <v>41094</v>
          </cell>
          <cell r="BL1319">
            <v>41101</v>
          </cell>
          <cell r="BM1319">
            <v>41101</v>
          </cell>
          <cell r="BN1319">
            <v>41115</v>
          </cell>
          <cell r="BO1319">
            <v>41101</v>
          </cell>
          <cell r="BP1319">
            <v>41101</v>
          </cell>
          <cell r="BQ1319">
            <v>41101</v>
          </cell>
          <cell r="BR1319">
            <v>41103</v>
          </cell>
          <cell r="BS1319">
            <v>41101</v>
          </cell>
          <cell r="BT1319">
            <v>41101</v>
          </cell>
          <cell r="BU1319">
            <v>41101</v>
          </cell>
          <cell r="BV1319">
            <v>41101</v>
          </cell>
          <cell r="BW1319">
            <v>41101</v>
          </cell>
          <cell r="BX1319">
            <v>41115</v>
          </cell>
          <cell r="BY1319">
            <v>41101</v>
          </cell>
          <cell r="BZ1319">
            <v>41115</v>
          </cell>
          <cell r="CA1319">
            <v>41101</v>
          </cell>
          <cell r="CB1319">
            <v>41101</v>
          </cell>
          <cell r="CC1319">
            <v>41101</v>
          </cell>
          <cell r="CD1319">
            <v>41103</v>
          </cell>
          <cell r="CE1319">
            <v>41115</v>
          </cell>
        </row>
        <row r="1320">
          <cell r="V1320">
            <v>41100</v>
          </cell>
          <cell r="W1320">
            <v>41100</v>
          </cell>
          <cell r="X1320">
            <v>41066</v>
          </cell>
          <cell r="Y1320">
            <v>41100</v>
          </cell>
          <cell r="Z1320">
            <v>41100</v>
          </cell>
          <cell r="AA1320">
            <v>41100</v>
          </cell>
          <cell r="AB1320">
            <v>41109</v>
          </cell>
          <cell r="AC1320">
            <v>41100</v>
          </cell>
          <cell r="AD1320">
            <v>41100</v>
          </cell>
          <cell r="AE1320">
            <v>41100</v>
          </cell>
          <cell r="AF1320">
            <v>41100</v>
          </cell>
          <cell r="AG1320">
            <v>41100</v>
          </cell>
          <cell r="AH1320">
            <v>41113</v>
          </cell>
          <cell r="AI1320">
            <v>41100</v>
          </cell>
          <cell r="AJ1320">
            <v>41086</v>
          </cell>
          <cell r="AK1320">
            <v>41100</v>
          </cell>
          <cell r="AL1320">
            <v>41100</v>
          </cell>
          <cell r="AM1320">
            <v>41065</v>
          </cell>
          <cell r="AN1320">
            <v>41109</v>
          </cell>
          <cell r="AO1320">
            <v>41093</v>
          </cell>
          <cell r="BL1320">
            <v>41100</v>
          </cell>
          <cell r="BM1320">
            <v>41100</v>
          </cell>
          <cell r="BN1320">
            <v>41114</v>
          </cell>
          <cell r="BO1320">
            <v>41100</v>
          </cell>
          <cell r="BP1320">
            <v>41100</v>
          </cell>
          <cell r="BQ1320">
            <v>41100</v>
          </cell>
          <cell r="BR1320">
            <v>41102</v>
          </cell>
          <cell r="BS1320">
            <v>41100</v>
          </cell>
          <cell r="BT1320">
            <v>41100</v>
          </cell>
          <cell r="BU1320">
            <v>41100</v>
          </cell>
          <cell r="BV1320">
            <v>41100</v>
          </cell>
          <cell r="BW1320">
            <v>41100</v>
          </cell>
          <cell r="BX1320">
            <v>41114</v>
          </cell>
          <cell r="BY1320">
            <v>41100</v>
          </cell>
          <cell r="BZ1320">
            <v>41114</v>
          </cell>
          <cell r="CA1320">
            <v>41100</v>
          </cell>
          <cell r="CB1320">
            <v>41100</v>
          </cell>
          <cell r="CC1320">
            <v>41100</v>
          </cell>
          <cell r="CD1320">
            <v>41102</v>
          </cell>
          <cell r="CE1320">
            <v>41114</v>
          </cell>
        </row>
        <row r="1321">
          <cell r="V1321">
            <v>41099</v>
          </cell>
          <cell r="W1321">
            <v>41099</v>
          </cell>
          <cell r="X1321">
            <v>41065</v>
          </cell>
          <cell r="Y1321">
            <v>41099</v>
          </cell>
          <cell r="Z1321">
            <v>41099</v>
          </cell>
          <cell r="AA1321">
            <v>41099</v>
          </cell>
          <cell r="AB1321">
            <v>41108</v>
          </cell>
          <cell r="AC1321">
            <v>41099</v>
          </cell>
          <cell r="AD1321">
            <v>41099</v>
          </cell>
          <cell r="AE1321">
            <v>41099</v>
          </cell>
          <cell r="AF1321">
            <v>41099</v>
          </cell>
          <cell r="AG1321">
            <v>41099</v>
          </cell>
          <cell r="AH1321">
            <v>41110</v>
          </cell>
          <cell r="AI1321">
            <v>41099</v>
          </cell>
          <cell r="AJ1321">
            <v>41085</v>
          </cell>
          <cell r="AK1321">
            <v>41099</v>
          </cell>
          <cell r="AL1321">
            <v>41099</v>
          </cell>
          <cell r="AM1321">
            <v>41064</v>
          </cell>
          <cell r="AN1321">
            <v>41108</v>
          </cell>
          <cell r="AO1321">
            <v>41092</v>
          </cell>
          <cell r="BL1321">
            <v>41099</v>
          </cell>
          <cell r="BM1321">
            <v>41099</v>
          </cell>
          <cell r="BN1321">
            <v>41113</v>
          </cell>
          <cell r="BO1321">
            <v>41099</v>
          </cell>
          <cell r="BP1321">
            <v>41099</v>
          </cell>
          <cell r="BQ1321">
            <v>41099</v>
          </cell>
          <cell r="BR1321">
            <v>41101</v>
          </cell>
          <cell r="BS1321">
            <v>41099</v>
          </cell>
          <cell r="BT1321">
            <v>41099</v>
          </cell>
          <cell r="BU1321">
            <v>41099</v>
          </cell>
          <cell r="BV1321">
            <v>41099</v>
          </cell>
          <cell r="BW1321">
            <v>41099</v>
          </cell>
          <cell r="BX1321">
            <v>41113</v>
          </cell>
          <cell r="BY1321">
            <v>41099</v>
          </cell>
          <cell r="BZ1321">
            <v>41113</v>
          </cell>
          <cell r="CA1321">
            <v>41099</v>
          </cell>
          <cell r="CB1321">
            <v>41099</v>
          </cell>
          <cell r="CC1321">
            <v>41099</v>
          </cell>
          <cell r="CD1321">
            <v>41101</v>
          </cell>
          <cell r="CE1321">
            <v>41113</v>
          </cell>
        </row>
        <row r="1322">
          <cell r="V1322">
            <v>41096</v>
          </cell>
          <cell r="W1322">
            <v>41096</v>
          </cell>
          <cell r="X1322">
            <v>41064</v>
          </cell>
          <cell r="Y1322">
            <v>41096</v>
          </cell>
          <cell r="Z1322">
            <v>41096</v>
          </cell>
          <cell r="AA1322">
            <v>41096</v>
          </cell>
          <cell r="AB1322">
            <v>41107</v>
          </cell>
          <cell r="AC1322">
            <v>41096</v>
          </cell>
          <cell r="AD1322">
            <v>41096</v>
          </cell>
          <cell r="AE1322">
            <v>41096</v>
          </cell>
          <cell r="AF1322">
            <v>41096</v>
          </cell>
          <cell r="AG1322">
            <v>41096</v>
          </cell>
          <cell r="AH1322">
            <v>41109</v>
          </cell>
          <cell r="AI1322">
            <v>41096</v>
          </cell>
          <cell r="AJ1322">
            <v>41082</v>
          </cell>
          <cell r="AK1322">
            <v>41096</v>
          </cell>
          <cell r="AL1322">
            <v>41096</v>
          </cell>
          <cell r="AM1322">
            <v>41061</v>
          </cell>
          <cell r="AN1322">
            <v>41107</v>
          </cell>
          <cell r="AO1322">
            <v>41089</v>
          </cell>
          <cell r="BL1322">
            <v>41096</v>
          </cell>
          <cell r="BM1322">
            <v>41096</v>
          </cell>
          <cell r="BN1322">
            <v>41110</v>
          </cell>
          <cell r="BO1322">
            <v>41096</v>
          </cell>
          <cell r="BP1322">
            <v>41096</v>
          </cell>
          <cell r="BQ1322">
            <v>41096</v>
          </cell>
          <cell r="BR1322">
            <v>41100</v>
          </cell>
          <cell r="BS1322">
            <v>41096</v>
          </cell>
          <cell r="BT1322">
            <v>41096</v>
          </cell>
          <cell r="BU1322">
            <v>41096</v>
          </cell>
          <cell r="BV1322">
            <v>41096</v>
          </cell>
          <cell r="BW1322">
            <v>41096</v>
          </cell>
          <cell r="BX1322">
            <v>41110</v>
          </cell>
          <cell r="BY1322">
            <v>41096</v>
          </cell>
          <cell r="BZ1322">
            <v>41110</v>
          </cell>
          <cell r="CA1322">
            <v>41096</v>
          </cell>
          <cell r="CB1322">
            <v>41096</v>
          </cell>
          <cell r="CC1322">
            <v>41096</v>
          </cell>
          <cell r="CD1322">
            <v>41100</v>
          </cell>
          <cell r="CE1322">
            <v>41110</v>
          </cell>
        </row>
        <row r="1323">
          <cell r="V1323">
            <v>41095</v>
          </cell>
          <cell r="W1323">
            <v>41095</v>
          </cell>
          <cell r="X1323">
            <v>41061</v>
          </cell>
          <cell r="Y1323">
            <v>41095</v>
          </cell>
          <cell r="Z1323">
            <v>41095</v>
          </cell>
          <cell r="AA1323">
            <v>41095</v>
          </cell>
          <cell r="AB1323">
            <v>41106</v>
          </cell>
          <cell r="AC1323">
            <v>41095</v>
          </cell>
          <cell r="AD1323">
            <v>41095</v>
          </cell>
          <cell r="AE1323">
            <v>41095</v>
          </cell>
          <cell r="AF1323">
            <v>41095</v>
          </cell>
          <cell r="AG1323">
            <v>41095</v>
          </cell>
          <cell r="AH1323">
            <v>41108</v>
          </cell>
          <cell r="AI1323">
            <v>41095</v>
          </cell>
          <cell r="AJ1323">
            <v>41081</v>
          </cell>
          <cell r="AK1323">
            <v>41095</v>
          </cell>
          <cell r="AL1323">
            <v>41095</v>
          </cell>
          <cell r="AM1323">
            <v>41060</v>
          </cell>
          <cell r="AN1323">
            <v>41106</v>
          </cell>
          <cell r="AO1323">
            <v>41088</v>
          </cell>
          <cell r="BL1323">
            <v>41095</v>
          </cell>
          <cell r="BM1323">
            <v>41095</v>
          </cell>
          <cell r="BN1323">
            <v>41109</v>
          </cell>
          <cell r="BO1323">
            <v>41095</v>
          </cell>
          <cell r="BP1323">
            <v>41095</v>
          </cell>
          <cell r="BQ1323">
            <v>41095</v>
          </cell>
          <cell r="BR1323">
            <v>41099</v>
          </cell>
          <cell r="BS1323">
            <v>41095</v>
          </cell>
          <cell r="BT1323">
            <v>41095</v>
          </cell>
          <cell r="BU1323">
            <v>41095</v>
          </cell>
          <cell r="BV1323">
            <v>41095</v>
          </cell>
          <cell r="BW1323">
            <v>41095</v>
          </cell>
          <cell r="BX1323">
            <v>41109</v>
          </cell>
          <cell r="BY1323">
            <v>41095</v>
          </cell>
          <cell r="BZ1323">
            <v>41109</v>
          </cell>
          <cell r="CA1323">
            <v>41095</v>
          </cell>
          <cell r="CB1323">
            <v>41095</v>
          </cell>
          <cell r="CC1323">
            <v>41095</v>
          </cell>
          <cell r="CD1323">
            <v>41099</v>
          </cell>
          <cell r="CE1323">
            <v>41109</v>
          </cell>
        </row>
        <row r="1324">
          <cell r="V1324">
            <v>41093</v>
          </cell>
          <cell r="W1324">
            <v>41093</v>
          </cell>
          <cell r="X1324">
            <v>41060</v>
          </cell>
          <cell r="Y1324">
            <v>41093</v>
          </cell>
          <cell r="Z1324">
            <v>41093</v>
          </cell>
          <cell r="AA1324">
            <v>41093</v>
          </cell>
          <cell r="AB1324">
            <v>41103</v>
          </cell>
          <cell r="AC1324">
            <v>41093</v>
          </cell>
          <cell r="AD1324">
            <v>41093</v>
          </cell>
          <cell r="AE1324">
            <v>41093</v>
          </cell>
          <cell r="AF1324">
            <v>41093</v>
          </cell>
          <cell r="AG1324">
            <v>41093</v>
          </cell>
          <cell r="AH1324">
            <v>41107</v>
          </cell>
          <cell r="AI1324">
            <v>41093</v>
          </cell>
          <cell r="AJ1324">
            <v>41080</v>
          </cell>
          <cell r="AK1324">
            <v>41093</v>
          </cell>
          <cell r="AL1324">
            <v>41093</v>
          </cell>
          <cell r="AM1324">
            <v>41059</v>
          </cell>
          <cell r="AN1324">
            <v>41103</v>
          </cell>
          <cell r="AO1324">
            <v>41087</v>
          </cell>
          <cell r="BL1324">
            <v>41093</v>
          </cell>
          <cell r="BM1324">
            <v>41093</v>
          </cell>
          <cell r="BN1324">
            <v>41108</v>
          </cell>
          <cell r="BO1324">
            <v>41093</v>
          </cell>
          <cell r="BP1324">
            <v>41093</v>
          </cell>
          <cell r="BQ1324">
            <v>41093</v>
          </cell>
          <cell r="BR1324">
            <v>41096</v>
          </cell>
          <cell r="BS1324">
            <v>41093</v>
          </cell>
          <cell r="BT1324">
            <v>41093</v>
          </cell>
          <cell r="BU1324">
            <v>41093</v>
          </cell>
          <cell r="BV1324">
            <v>41093</v>
          </cell>
          <cell r="BW1324">
            <v>41093</v>
          </cell>
          <cell r="BX1324">
            <v>41108</v>
          </cell>
          <cell r="BY1324">
            <v>41093</v>
          </cell>
          <cell r="BZ1324">
            <v>41108</v>
          </cell>
          <cell r="CA1324">
            <v>41093</v>
          </cell>
          <cell r="CB1324">
            <v>41093</v>
          </cell>
          <cell r="CC1324">
            <v>41093</v>
          </cell>
          <cell r="CD1324">
            <v>41096</v>
          </cell>
          <cell r="CE1324">
            <v>41108</v>
          </cell>
        </row>
        <row r="1325">
          <cell r="V1325">
            <v>41092</v>
          </cell>
          <cell r="W1325">
            <v>41092</v>
          </cell>
          <cell r="X1325">
            <v>41059</v>
          </cell>
          <cell r="Y1325">
            <v>41092</v>
          </cell>
          <cell r="Z1325">
            <v>41092</v>
          </cell>
          <cell r="AA1325">
            <v>41092</v>
          </cell>
          <cell r="AB1325">
            <v>41102</v>
          </cell>
          <cell r="AC1325">
            <v>41092</v>
          </cell>
          <cell r="AD1325">
            <v>41092</v>
          </cell>
          <cell r="AE1325">
            <v>41092</v>
          </cell>
          <cell r="AF1325">
            <v>41092</v>
          </cell>
          <cell r="AG1325">
            <v>41092</v>
          </cell>
          <cell r="AH1325">
            <v>41106</v>
          </cell>
          <cell r="AI1325">
            <v>41092</v>
          </cell>
          <cell r="AJ1325">
            <v>41079</v>
          </cell>
          <cell r="AK1325">
            <v>41092</v>
          </cell>
          <cell r="AL1325">
            <v>41092</v>
          </cell>
          <cell r="AM1325">
            <v>41058</v>
          </cell>
          <cell r="AN1325">
            <v>41102</v>
          </cell>
          <cell r="AO1325">
            <v>41086</v>
          </cell>
          <cell r="BL1325">
            <v>41092</v>
          </cell>
          <cell r="BM1325">
            <v>41092</v>
          </cell>
          <cell r="BN1325">
            <v>41107</v>
          </cell>
          <cell r="BO1325">
            <v>41092</v>
          </cell>
          <cell r="BP1325">
            <v>41092</v>
          </cell>
          <cell r="BQ1325">
            <v>41092</v>
          </cell>
          <cell r="BR1325">
            <v>41095</v>
          </cell>
          <cell r="BS1325">
            <v>41092</v>
          </cell>
          <cell r="BT1325">
            <v>41092</v>
          </cell>
          <cell r="BU1325">
            <v>41092</v>
          </cell>
          <cell r="BV1325">
            <v>41092</v>
          </cell>
          <cell r="BW1325">
            <v>41092</v>
          </cell>
          <cell r="BX1325">
            <v>41107</v>
          </cell>
          <cell r="BY1325">
            <v>41092</v>
          </cell>
          <cell r="BZ1325">
            <v>41107</v>
          </cell>
          <cell r="CA1325">
            <v>41092</v>
          </cell>
          <cell r="CB1325">
            <v>41092</v>
          </cell>
          <cell r="CC1325">
            <v>41092</v>
          </cell>
          <cell r="CD1325">
            <v>41095</v>
          </cell>
          <cell r="CE1325">
            <v>41107</v>
          </cell>
        </row>
        <row r="1326">
          <cell r="V1326">
            <v>41089</v>
          </cell>
          <cell r="W1326">
            <v>41089</v>
          </cell>
          <cell r="X1326">
            <v>41058</v>
          </cell>
          <cell r="Y1326">
            <v>41089</v>
          </cell>
          <cell r="Z1326">
            <v>41089</v>
          </cell>
          <cell r="AA1326">
            <v>41089</v>
          </cell>
          <cell r="AB1326">
            <v>41101</v>
          </cell>
          <cell r="AC1326">
            <v>41089</v>
          </cell>
          <cell r="AD1326">
            <v>41089</v>
          </cell>
          <cell r="AE1326">
            <v>41089</v>
          </cell>
          <cell r="AF1326">
            <v>41089</v>
          </cell>
          <cell r="AG1326">
            <v>41089</v>
          </cell>
          <cell r="AH1326">
            <v>41103</v>
          </cell>
          <cell r="AI1326">
            <v>41089</v>
          </cell>
          <cell r="AJ1326">
            <v>41078</v>
          </cell>
          <cell r="AK1326">
            <v>41089</v>
          </cell>
          <cell r="AL1326">
            <v>41089</v>
          </cell>
          <cell r="AM1326">
            <v>41057</v>
          </cell>
          <cell r="AN1326">
            <v>41101</v>
          </cell>
          <cell r="AO1326">
            <v>41085</v>
          </cell>
          <cell r="BL1326">
            <v>41089</v>
          </cell>
          <cell r="BM1326">
            <v>41089</v>
          </cell>
          <cell r="BN1326">
            <v>41106</v>
          </cell>
          <cell r="BO1326">
            <v>41089</v>
          </cell>
          <cell r="BP1326">
            <v>41089</v>
          </cell>
          <cell r="BQ1326">
            <v>41089</v>
          </cell>
          <cell r="BR1326">
            <v>41094</v>
          </cell>
          <cell r="BS1326">
            <v>41089</v>
          </cell>
          <cell r="BT1326">
            <v>41089</v>
          </cell>
          <cell r="BU1326">
            <v>41089</v>
          </cell>
          <cell r="BV1326">
            <v>41089</v>
          </cell>
          <cell r="BW1326">
            <v>41089</v>
          </cell>
          <cell r="BX1326">
            <v>41106</v>
          </cell>
          <cell r="BY1326">
            <v>41089</v>
          </cell>
          <cell r="BZ1326">
            <v>41106</v>
          </cell>
          <cell r="CA1326">
            <v>41089</v>
          </cell>
          <cell r="CB1326">
            <v>41089</v>
          </cell>
          <cell r="CC1326">
            <v>41089</v>
          </cell>
          <cell r="CD1326">
            <v>41094</v>
          </cell>
          <cell r="CE1326">
            <v>41106</v>
          </cell>
        </row>
        <row r="1327">
          <cell r="V1327">
            <v>41088</v>
          </cell>
          <cell r="W1327">
            <v>41088</v>
          </cell>
          <cell r="X1327">
            <v>41054</v>
          </cell>
          <cell r="Y1327">
            <v>41088</v>
          </cell>
          <cell r="Z1327">
            <v>41088</v>
          </cell>
          <cell r="AA1327">
            <v>41088</v>
          </cell>
          <cell r="AB1327">
            <v>41100</v>
          </cell>
          <cell r="AC1327">
            <v>41088</v>
          </cell>
          <cell r="AD1327">
            <v>41088</v>
          </cell>
          <cell r="AE1327">
            <v>41088</v>
          </cell>
          <cell r="AF1327">
            <v>41088</v>
          </cell>
          <cell r="AG1327">
            <v>41088</v>
          </cell>
          <cell r="AH1327">
            <v>41102</v>
          </cell>
          <cell r="AI1327">
            <v>41088</v>
          </cell>
          <cell r="AJ1327">
            <v>41075</v>
          </cell>
          <cell r="AK1327">
            <v>41088</v>
          </cell>
          <cell r="AL1327">
            <v>41088</v>
          </cell>
          <cell r="AM1327">
            <v>41054</v>
          </cell>
          <cell r="AN1327">
            <v>41100</v>
          </cell>
          <cell r="AO1327">
            <v>41082</v>
          </cell>
          <cell r="BL1327">
            <v>41088</v>
          </cell>
          <cell r="BM1327">
            <v>41088</v>
          </cell>
          <cell r="BN1327">
            <v>41103</v>
          </cell>
          <cell r="BO1327">
            <v>41088</v>
          </cell>
          <cell r="BP1327">
            <v>41088</v>
          </cell>
          <cell r="BQ1327">
            <v>41088</v>
          </cell>
          <cell r="BR1327">
            <v>41093</v>
          </cell>
          <cell r="BS1327">
            <v>41088</v>
          </cell>
          <cell r="BT1327">
            <v>41088</v>
          </cell>
          <cell r="BU1327">
            <v>41088</v>
          </cell>
          <cell r="BV1327">
            <v>41088</v>
          </cell>
          <cell r="BW1327">
            <v>41088</v>
          </cell>
          <cell r="BX1327">
            <v>41103</v>
          </cell>
          <cell r="BY1327">
            <v>41088</v>
          </cell>
          <cell r="BZ1327">
            <v>41103</v>
          </cell>
          <cell r="CA1327">
            <v>41088</v>
          </cell>
          <cell r="CB1327">
            <v>41088</v>
          </cell>
          <cell r="CC1327">
            <v>41088</v>
          </cell>
          <cell r="CD1327">
            <v>41093</v>
          </cell>
          <cell r="CE1327">
            <v>41103</v>
          </cell>
        </row>
        <row r="1328">
          <cell r="V1328">
            <v>41087</v>
          </cell>
          <cell r="W1328">
            <v>41087</v>
          </cell>
          <cell r="X1328">
            <v>41053</v>
          </cell>
          <cell r="Y1328">
            <v>41087</v>
          </cell>
          <cell r="Z1328">
            <v>41087</v>
          </cell>
          <cell r="AA1328">
            <v>41087</v>
          </cell>
          <cell r="AB1328">
            <v>41099</v>
          </cell>
          <cell r="AC1328">
            <v>41087</v>
          </cell>
          <cell r="AD1328">
            <v>41087</v>
          </cell>
          <cell r="AE1328">
            <v>41087</v>
          </cell>
          <cell r="AF1328">
            <v>41087</v>
          </cell>
          <cell r="AG1328">
            <v>41087</v>
          </cell>
          <cell r="AH1328">
            <v>41101</v>
          </cell>
          <cell r="AI1328">
            <v>41087</v>
          </cell>
          <cell r="AJ1328">
            <v>41074</v>
          </cell>
          <cell r="AK1328">
            <v>41087</v>
          </cell>
          <cell r="AL1328">
            <v>41087</v>
          </cell>
          <cell r="AM1328">
            <v>41053</v>
          </cell>
          <cell r="AN1328">
            <v>41099</v>
          </cell>
          <cell r="AO1328">
            <v>41081</v>
          </cell>
          <cell r="BL1328">
            <v>41087</v>
          </cell>
          <cell r="BM1328">
            <v>41087</v>
          </cell>
          <cell r="BN1328">
            <v>41102</v>
          </cell>
          <cell r="BO1328">
            <v>41087</v>
          </cell>
          <cell r="BP1328">
            <v>41087</v>
          </cell>
          <cell r="BQ1328">
            <v>41087</v>
          </cell>
          <cell r="BR1328">
            <v>41092</v>
          </cell>
          <cell r="BS1328">
            <v>41087</v>
          </cell>
          <cell r="BT1328">
            <v>41087</v>
          </cell>
          <cell r="BU1328">
            <v>41087</v>
          </cell>
          <cell r="BV1328">
            <v>41087</v>
          </cell>
          <cell r="BW1328">
            <v>41087</v>
          </cell>
          <cell r="BX1328">
            <v>41102</v>
          </cell>
          <cell r="BY1328">
            <v>41087</v>
          </cell>
          <cell r="BZ1328">
            <v>41102</v>
          </cell>
          <cell r="CA1328">
            <v>41087</v>
          </cell>
          <cell r="CB1328">
            <v>41087</v>
          </cell>
          <cell r="CC1328">
            <v>41087</v>
          </cell>
          <cell r="CD1328">
            <v>41092</v>
          </cell>
          <cell r="CE1328">
            <v>41102</v>
          </cell>
        </row>
        <row r="1329">
          <cell r="V1329">
            <v>41086</v>
          </cell>
          <cell r="W1329">
            <v>41086</v>
          </cell>
          <cell r="X1329">
            <v>41052</v>
          </cell>
          <cell r="Y1329">
            <v>41086</v>
          </cell>
          <cell r="Z1329">
            <v>41086</v>
          </cell>
          <cell r="AA1329">
            <v>41086</v>
          </cell>
          <cell r="AB1329">
            <v>41096</v>
          </cell>
          <cell r="AC1329">
            <v>41086</v>
          </cell>
          <cell r="AD1329">
            <v>41086</v>
          </cell>
          <cell r="AE1329">
            <v>41086</v>
          </cell>
          <cell r="AF1329">
            <v>41086</v>
          </cell>
          <cell r="AG1329">
            <v>41086</v>
          </cell>
          <cell r="AH1329">
            <v>41100</v>
          </cell>
          <cell r="AI1329">
            <v>41086</v>
          </cell>
          <cell r="AJ1329">
            <v>41073</v>
          </cell>
          <cell r="AK1329">
            <v>41086</v>
          </cell>
          <cell r="AL1329">
            <v>41086</v>
          </cell>
          <cell r="AM1329">
            <v>41052</v>
          </cell>
          <cell r="AN1329">
            <v>41096</v>
          </cell>
          <cell r="AO1329">
            <v>41080</v>
          </cell>
          <cell r="BL1329">
            <v>41086</v>
          </cell>
          <cell r="BM1329">
            <v>41086</v>
          </cell>
          <cell r="BN1329">
            <v>41101</v>
          </cell>
          <cell r="BO1329">
            <v>41086</v>
          </cell>
          <cell r="BP1329">
            <v>41086</v>
          </cell>
          <cell r="BQ1329">
            <v>41086</v>
          </cell>
          <cell r="BR1329">
            <v>41089</v>
          </cell>
          <cell r="BS1329">
            <v>41086</v>
          </cell>
          <cell r="BT1329">
            <v>41086</v>
          </cell>
          <cell r="BU1329">
            <v>41086</v>
          </cell>
          <cell r="BV1329">
            <v>41086</v>
          </cell>
          <cell r="BW1329">
            <v>41086</v>
          </cell>
          <cell r="BX1329">
            <v>41101</v>
          </cell>
          <cell r="BY1329">
            <v>41086</v>
          </cell>
          <cell r="BZ1329">
            <v>41101</v>
          </cell>
          <cell r="CA1329">
            <v>41086</v>
          </cell>
          <cell r="CB1329">
            <v>41086</v>
          </cell>
          <cell r="CC1329">
            <v>41086</v>
          </cell>
          <cell r="CD1329">
            <v>41089</v>
          </cell>
          <cell r="CE1329">
            <v>41101</v>
          </cell>
        </row>
        <row r="1330">
          <cell r="V1330">
            <v>41085</v>
          </cell>
          <cell r="W1330">
            <v>41085</v>
          </cell>
          <cell r="X1330">
            <v>41051</v>
          </cell>
          <cell r="Y1330">
            <v>41085</v>
          </cell>
          <cell r="Z1330">
            <v>41085</v>
          </cell>
          <cell r="AA1330">
            <v>41085</v>
          </cell>
          <cell r="AB1330">
            <v>41095</v>
          </cell>
          <cell r="AC1330">
            <v>41085</v>
          </cell>
          <cell r="AD1330">
            <v>41085</v>
          </cell>
          <cell r="AE1330">
            <v>41085</v>
          </cell>
          <cell r="AF1330">
            <v>41085</v>
          </cell>
          <cell r="AG1330">
            <v>41085</v>
          </cell>
          <cell r="AH1330">
            <v>41099</v>
          </cell>
          <cell r="AI1330">
            <v>41085</v>
          </cell>
          <cell r="AJ1330">
            <v>41072</v>
          </cell>
          <cell r="AK1330">
            <v>41085</v>
          </cell>
          <cell r="AL1330">
            <v>41085</v>
          </cell>
          <cell r="AM1330">
            <v>41051</v>
          </cell>
          <cell r="AN1330">
            <v>41095</v>
          </cell>
          <cell r="AO1330">
            <v>41079</v>
          </cell>
          <cell r="BL1330">
            <v>41085</v>
          </cell>
          <cell r="BM1330">
            <v>41085</v>
          </cell>
          <cell r="BN1330">
            <v>41100</v>
          </cell>
          <cell r="BO1330">
            <v>41085</v>
          </cell>
          <cell r="BP1330">
            <v>41085</v>
          </cell>
          <cell r="BQ1330">
            <v>41085</v>
          </cell>
          <cell r="BR1330">
            <v>41088</v>
          </cell>
          <cell r="BS1330">
            <v>41085</v>
          </cell>
          <cell r="BT1330">
            <v>41085</v>
          </cell>
          <cell r="BU1330">
            <v>41085</v>
          </cell>
          <cell r="BV1330">
            <v>41085</v>
          </cell>
          <cell r="BW1330">
            <v>41085</v>
          </cell>
          <cell r="BX1330">
            <v>41100</v>
          </cell>
          <cell r="BY1330">
            <v>41085</v>
          </cell>
          <cell r="BZ1330">
            <v>41100</v>
          </cell>
          <cell r="CA1330">
            <v>41085</v>
          </cell>
          <cell r="CB1330">
            <v>41085</v>
          </cell>
          <cell r="CC1330">
            <v>41085</v>
          </cell>
          <cell r="CD1330">
            <v>41088</v>
          </cell>
          <cell r="CE1330">
            <v>41100</v>
          </cell>
        </row>
        <row r="1331">
          <cell r="V1331">
            <v>41082</v>
          </cell>
          <cell r="W1331">
            <v>41082</v>
          </cell>
          <cell r="X1331">
            <v>41050</v>
          </cell>
          <cell r="Y1331">
            <v>41082</v>
          </cell>
          <cell r="Z1331">
            <v>41082</v>
          </cell>
          <cell r="AA1331">
            <v>41082</v>
          </cell>
          <cell r="AB1331">
            <v>41094</v>
          </cell>
          <cell r="AC1331">
            <v>41082</v>
          </cell>
          <cell r="AD1331">
            <v>41082</v>
          </cell>
          <cell r="AE1331">
            <v>41082</v>
          </cell>
          <cell r="AF1331">
            <v>41082</v>
          </cell>
          <cell r="AG1331">
            <v>41082</v>
          </cell>
          <cell r="AH1331">
            <v>41096</v>
          </cell>
          <cell r="AI1331">
            <v>41082</v>
          </cell>
          <cell r="AJ1331">
            <v>41071</v>
          </cell>
          <cell r="AK1331">
            <v>41082</v>
          </cell>
          <cell r="AL1331">
            <v>41082</v>
          </cell>
          <cell r="AM1331">
            <v>41050</v>
          </cell>
          <cell r="AN1331">
            <v>41094</v>
          </cell>
          <cell r="AO1331">
            <v>41078</v>
          </cell>
          <cell r="BL1331">
            <v>41082</v>
          </cell>
          <cell r="BM1331">
            <v>41082</v>
          </cell>
          <cell r="BN1331">
            <v>41099</v>
          </cell>
          <cell r="BO1331">
            <v>41082</v>
          </cell>
          <cell r="BP1331">
            <v>41082</v>
          </cell>
          <cell r="BQ1331">
            <v>41082</v>
          </cell>
          <cell r="BR1331">
            <v>41087</v>
          </cell>
          <cell r="BS1331">
            <v>41082</v>
          </cell>
          <cell r="BT1331">
            <v>41082</v>
          </cell>
          <cell r="BU1331">
            <v>41082</v>
          </cell>
          <cell r="BV1331">
            <v>41082</v>
          </cell>
          <cell r="BW1331">
            <v>41082</v>
          </cell>
          <cell r="BX1331">
            <v>41099</v>
          </cell>
          <cell r="BY1331">
            <v>41082</v>
          </cell>
          <cell r="BZ1331">
            <v>41099</v>
          </cell>
          <cell r="CA1331">
            <v>41082</v>
          </cell>
          <cell r="CB1331">
            <v>41082</v>
          </cell>
          <cell r="CC1331">
            <v>41082</v>
          </cell>
          <cell r="CD1331">
            <v>41087</v>
          </cell>
          <cell r="CE1331">
            <v>41099</v>
          </cell>
        </row>
        <row r="1332">
          <cell r="V1332">
            <v>41081</v>
          </cell>
          <cell r="W1332">
            <v>41081</v>
          </cell>
          <cell r="X1332">
            <v>41047</v>
          </cell>
          <cell r="Y1332">
            <v>41081</v>
          </cell>
          <cell r="Z1332">
            <v>41081</v>
          </cell>
          <cell r="AA1332">
            <v>41081</v>
          </cell>
          <cell r="AB1332">
            <v>41093</v>
          </cell>
          <cell r="AC1332">
            <v>41081</v>
          </cell>
          <cell r="AD1332">
            <v>41081</v>
          </cell>
          <cell r="AE1332">
            <v>41081</v>
          </cell>
          <cell r="AF1332">
            <v>41081</v>
          </cell>
          <cell r="AG1332">
            <v>41081</v>
          </cell>
          <cell r="AH1332">
            <v>41095</v>
          </cell>
          <cell r="AI1332">
            <v>41081</v>
          </cell>
          <cell r="AJ1332">
            <v>41068</v>
          </cell>
          <cell r="AK1332">
            <v>41081</v>
          </cell>
          <cell r="AL1332">
            <v>41081</v>
          </cell>
          <cell r="AM1332">
            <v>41047</v>
          </cell>
          <cell r="AN1332">
            <v>41093</v>
          </cell>
          <cell r="AO1332">
            <v>41075</v>
          </cell>
          <cell r="BL1332">
            <v>41081</v>
          </cell>
          <cell r="BM1332">
            <v>41081</v>
          </cell>
          <cell r="BN1332">
            <v>41096</v>
          </cell>
          <cell r="BO1332">
            <v>41081</v>
          </cell>
          <cell r="BP1332">
            <v>41081</v>
          </cell>
          <cell r="BQ1332">
            <v>41081</v>
          </cell>
          <cell r="BR1332">
            <v>41086</v>
          </cell>
          <cell r="BS1332">
            <v>41081</v>
          </cell>
          <cell r="BT1332">
            <v>41081</v>
          </cell>
          <cell r="BU1332">
            <v>41081</v>
          </cell>
          <cell r="BV1332">
            <v>41081</v>
          </cell>
          <cell r="BW1332">
            <v>41081</v>
          </cell>
          <cell r="BX1332">
            <v>41096</v>
          </cell>
          <cell r="BY1332">
            <v>41081</v>
          </cell>
          <cell r="BZ1332">
            <v>41096</v>
          </cell>
          <cell r="CA1332">
            <v>41081</v>
          </cell>
          <cell r="CB1332">
            <v>41081</v>
          </cell>
          <cell r="CC1332">
            <v>41081</v>
          </cell>
          <cell r="CD1332">
            <v>41086</v>
          </cell>
          <cell r="CE1332">
            <v>41096</v>
          </cell>
        </row>
        <row r="1333">
          <cell r="V1333">
            <v>41080</v>
          </cell>
          <cell r="W1333">
            <v>41080</v>
          </cell>
          <cell r="X1333">
            <v>41046</v>
          </cell>
          <cell r="Y1333">
            <v>41080</v>
          </cell>
          <cell r="Z1333">
            <v>41080</v>
          </cell>
          <cell r="AA1333">
            <v>41080</v>
          </cell>
          <cell r="AB1333">
            <v>41092</v>
          </cell>
          <cell r="AC1333">
            <v>41080</v>
          </cell>
          <cell r="AD1333">
            <v>41080</v>
          </cell>
          <cell r="AE1333">
            <v>41080</v>
          </cell>
          <cell r="AF1333">
            <v>41080</v>
          </cell>
          <cell r="AG1333">
            <v>41080</v>
          </cell>
          <cell r="AH1333">
            <v>41094</v>
          </cell>
          <cell r="AI1333">
            <v>41080</v>
          </cell>
          <cell r="AJ1333">
            <v>41067</v>
          </cell>
          <cell r="AK1333">
            <v>41080</v>
          </cell>
          <cell r="AL1333">
            <v>41080</v>
          </cell>
          <cell r="AM1333">
            <v>41046</v>
          </cell>
          <cell r="AN1333">
            <v>41092</v>
          </cell>
          <cell r="AO1333">
            <v>41074</v>
          </cell>
          <cell r="BL1333">
            <v>41080</v>
          </cell>
          <cell r="BM1333">
            <v>41080</v>
          </cell>
          <cell r="BN1333">
            <v>41095</v>
          </cell>
          <cell r="BO1333">
            <v>41080</v>
          </cell>
          <cell r="BP1333">
            <v>41080</v>
          </cell>
          <cell r="BQ1333">
            <v>41080</v>
          </cell>
          <cell r="BR1333">
            <v>41085</v>
          </cell>
          <cell r="BS1333">
            <v>41080</v>
          </cell>
          <cell r="BT1333">
            <v>41080</v>
          </cell>
          <cell r="BU1333">
            <v>41080</v>
          </cell>
          <cell r="BV1333">
            <v>41080</v>
          </cell>
          <cell r="BW1333">
            <v>41080</v>
          </cell>
          <cell r="BX1333">
            <v>41095</v>
          </cell>
          <cell r="BY1333">
            <v>41080</v>
          </cell>
          <cell r="BZ1333">
            <v>41095</v>
          </cell>
          <cell r="CA1333">
            <v>41080</v>
          </cell>
          <cell r="CB1333">
            <v>41080</v>
          </cell>
          <cell r="CC1333">
            <v>41080</v>
          </cell>
          <cell r="CD1333">
            <v>41085</v>
          </cell>
          <cell r="CE1333">
            <v>41095</v>
          </cell>
        </row>
        <row r="1334">
          <cell r="V1334">
            <v>41079</v>
          </cell>
          <cell r="W1334">
            <v>41079</v>
          </cell>
          <cell r="X1334">
            <v>41045</v>
          </cell>
          <cell r="Y1334">
            <v>41079</v>
          </cell>
          <cell r="Z1334">
            <v>41079</v>
          </cell>
          <cell r="AA1334">
            <v>41079</v>
          </cell>
          <cell r="AB1334">
            <v>41089</v>
          </cell>
          <cell r="AC1334">
            <v>41079</v>
          </cell>
          <cell r="AD1334">
            <v>41079</v>
          </cell>
          <cell r="AE1334">
            <v>41079</v>
          </cell>
          <cell r="AF1334">
            <v>41079</v>
          </cell>
          <cell r="AG1334">
            <v>41079</v>
          </cell>
          <cell r="AH1334">
            <v>41093</v>
          </cell>
          <cell r="AI1334">
            <v>41079</v>
          </cell>
          <cell r="AJ1334">
            <v>41066</v>
          </cell>
          <cell r="AK1334">
            <v>41079</v>
          </cell>
          <cell r="AL1334">
            <v>41079</v>
          </cell>
          <cell r="AM1334">
            <v>41045</v>
          </cell>
          <cell r="AN1334">
            <v>41089</v>
          </cell>
          <cell r="AO1334">
            <v>41073</v>
          </cell>
          <cell r="BL1334">
            <v>41079</v>
          </cell>
          <cell r="BM1334">
            <v>41079</v>
          </cell>
          <cell r="BN1334">
            <v>41094</v>
          </cell>
          <cell r="BO1334">
            <v>41079</v>
          </cell>
          <cell r="BP1334">
            <v>41079</v>
          </cell>
          <cell r="BQ1334">
            <v>41079</v>
          </cell>
          <cell r="BR1334">
            <v>41082</v>
          </cell>
          <cell r="BS1334">
            <v>41079</v>
          </cell>
          <cell r="BT1334">
            <v>41079</v>
          </cell>
          <cell r="BU1334">
            <v>41079</v>
          </cell>
          <cell r="BV1334">
            <v>41079</v>
          </cell>
          <cell r="BW1334">
            <v>41079</v>
          </cell>
          <cell r="BX1334">
            <v>41094</v>
          </cell>
          <cell r="BY1334">
            <v>41079</v>
          </cell>
          <cell r="BZ1334">
            <v>41094</v>
          </cell>
          <cell r="CA1334">
            <v>41079</v>
          </cell>
          <cell r="CB1334">
            <v>41079</v>
          </cell>
          <cell r="CC1334">
            <v>41079</v>
          </cell>
          <cell r="CD1334">
            <v>41082</v>
          </cell>
          <cell r="CE1334">
            <v>41094</v>
          </cell>
        </row>
        <row r="1335">
          <cell r="V1335">
            <v>41078</v>
          </cell>
          <cell r="W1335">
            <v>41078</v>
          </cell>
          <cell r="X1335">
            <v>41044</v>
          </cell>
          <cell r="Y1335">
            <v>41078</v>
          </cell>
          <cell r="Z1335">
            <v>41078</v>
          </cell>
          <cell r="AA1335">
            <v>41078</v>
          </cell>
          <cell r="AB1335">
            <v>41088</v>
          </cell>
          <cell r="AC1335">
            <v>41078</v>
          </cell>
          <cell r="AD1335">
            <v>41078</v>
          </cell>
          <cell r="AE1335">
            <v>41078</v>
          </cell>
          <cell r="AF1335">
            <v>41078</v>
          </cell>
          <cell r="AG1335">
            <v>41078</v>
          </cell>
          <cell r="AH1335">
            <v>41092</v>
          </cell>
          <cell r="AI1335">
            <v>41078</v>
          </cell>
          <cell r="AJ1335">
            <v>41064</v>
          </cell>
          <cell r="AK1335">
            <v>41078</v>
          </cell>
          <cell r="AL1335">
            <v>41078</v>
          </cell>
          <cell r="AM1335">
            <v>41044</v>
          </cell>
          <cell r="AN1335">
            <v>41088</v>
          </cell>
          <cell r="AO1335">
            <v>41072</v>
          </cell>
          <cell r="BL1335">
            <v>41078</v>
          </cell>
          <cell r="BM1335">
            <v>41078</v>
          </cell>
          <cell r="BN1335">
            <v>41093</v>
          </cell>
          <cell r="BO1335">
            <v>41078</v>
          </cell>
          <cell r="BP1335">
            <v>41078</v>
          </cell>
          <cell r="BQ1335">
            <v>41078</v>
          </cell>
          <cell r="BR1335">
            <v>41081</v>
          </cell>
          <cell r="BS1335">
            <v>41078</v>
          </cell>
          <cell r="BT1335">
            <v>41078</v>
          </cell>
          <cell r="BU1335">
            <v>41078</v>
          </cell>
          <cell r="BV1335">
            <v>41078</v>
          </cell>
          <cell r="BW1335">
            <v>41078</v>
          </cell>
          <cell r="BX1335">
            <v>41093</v>
          </cell>
          <cell r="BY1335">
            <v>41078</v>
          </cell>
          <cell r="BZ1335">
            <v>41093</v>
          </cell>
          <cell r="CA1335">
            <v>41078</v>
          </cell>
          <cell r="CB1335">
            <v>41078</v>
          </cell>
          <cell r="CC1335">
            <v>41078</v>
          </cell>
          <cell r="CD1335">
            <v>41081</v>
          </cell>
          <cell r="CE1335">
            <v>41093</v>
          </cell>
        </row>
        <row r="1336">
          <cell r="V1336">
            <v>41075</v>
          </cell>
          <cell r="W1336">
            <v>41075</v>
          </cell>
          <cell r="X1336">
            <v>41043</v>
          </cell>
          <cell r="Y1336">
            <v>41075</v>
          </cell>
          <cell r="Z1336">
            <v>41075</v>
          </cell>
          <cell r="AA1336">
            <v>41075</v>
          </cell>
          <cell r="AB1336">
            <v>41087</v>
          </cell>
          <cell r="AC1336">
            <v>41075</v>
          </cell>
          <cell r="AD1336">
            <v>41075</v>
          </cell>
          <cell r="AE1336">
            <v>41075</v>
          </cell>
          <cell r="AF1336">
            <v>41075</v>
          </cell>
          <cell r="AG1336">
            <v>41075</v>
          </cell>
          <cell r="AH1336">
            <v>41089</v>
          </cell>
          <cell r="AI1336">
            <v>41075</v>
          </cell>
          <cell r="AJ1336">
            <v>41061</v>
          </cell>
          <cell r="AK1336">
            <v>41075</v>
          </cell>
          <cell r="AL1336">
            <v>41075</v>
          </cell>
          <cell r="AM1336">
            <v>41043</v>
          </cell>
          <cell r="AN1336">
            <v>41087</v>
          </cell>
          <cell r="AO1336">
            <v>41071</v>
          </cell>
          <cell r="BL1336">
            <v>41075</v>
          </cell>
          <cell r="BM1336">
            <v>41075</v>
          </cell>
          <cell r="BN1336">
            <v>41092</v>
          </cell>
          <cell r="BO1336">
            <v>41075</v>
          </cell>
          <cell r="BP1336">
            <v>41075</v>
          </cell>
          <cell r="BQ1336">
            <v>41075</v>
          </cell>
          <cell r="BR1336">
            <v>41080</v>
          </cell>
          <cell r="BS1336">
            <v>41075</v>
          </cell>
          <cell r="BT1336">
            <v>41075</v>
          </cell>
          <cell r="BU1336">
            <v>41075</v>
          </cell>
          <cell r="BV1336">
            <v>41075</v>
          </cell>
          <cell r="BW1336">
            <v>41075</v>
          </cell>
          <cell r="BX1336">
            <v>41092</v>
          </cell>
          <cell r="BY1336">
            <v>41075</v>
          </cell>
          <cell r="BZ1336">
            <v>41092</v>
          </cell>
          <cell r="CA1336">
            <v>41075</v>
          </cell>
          <cell r="CB1336">
            <v>41075</v>
          </cell>
          <cell r="CC1336">
            <v>41075</v>
          </cell>
          <cell r="CD1336">
            <v>41080</v>
          </cell>
          <cell r="CE1336">
            <v>41092</v>
          </cell>
        </row>
        <row r="1337">
          <cell r="V1337">
            <v>41074</v>
          </cell>
          <cell r="W1337">
            <v>41074</v>
          </cell>
          <cell r="X1337">
            <v>41040</v>
          </cell>
          <cell r="Y1337">
            <v>41074</v>
          </cell>
          <cell r="Z1337">
            <v>41074</v>
          </cell>
          <cell r="AA1337">
            <v>41074</v>
          </cell>
          <cell r="AB1337">
            <v>41086</v>
          </cell>
          <cell r="AC1337">
            <v>41074</v>
          </cell>
          <cell r="AD1337">
            <v>41074</v>
          </cell>
          <cell r="AE1337">
            <v>41074</v>
          </cell>
          <cell r="AF1337">
            <v>41074</v>
          </cell>
          <cell r="AG1337">
            <v>41074</v>
          </cell>
          <cell r="AH1337">
            <v>41088</v>
          </cell>
          <cell r="AI1337">
            <v>41074</v>
          </cell>
          <cell r="AJ1337">
            <v>41060</v>
          </cell>
          <cell r="AK1337">
            <v>41074</v>
          </cell>
          <cell r="AL1337">
            <v>41074</v>
          </cell>
          <cell r="AM1337">
            <v>41040</v>
          </cell>
          <cell r="AN1337">
            <v>41086</v>
          </cell>
          <cell r="AO1337">
            <v>41068</v>
          </cell>
          <cell r="BL1337">
            <v>41074</v>
          </cell>
          <cell r="BM1337">
            <v>41074</v>
          </cell>
          <cell r="BN1337">
            <v>41089</v>
          </cell>
          <cell r="BO1337">
            <v>41074</v>
          </cell>
          <cell r="BP1337">
            <v>41074</v>
          </cell>
          <cell r="BQ1337">
            <v>41074</v>
          </cell>
          <cell r="BR1337">
            <v>41079</v>
          </cell>
          <cell r="BS1337">
            <v>41074</v>
          </cell>
          <cell r="BT1337">
            <v>41074</v>
          </cell>
          <cell r="BU1337">
            <v>41074</v>
          </cell>
          <cell r="BV1337">
            <v>41074</v>
          </cell>
          <cell r="BW1337">
            <v>41074</v>
          </cell>
          <cell r="BX1337">
            <v>41089</v>
          </cell>
          <cell r="BY1337">
            <v>41074</v>
          </cell>
          <cell r="BZ1337">
            <v>41089</v>
          </cell>
          <cell r="CA1337">
            <v>41074</v>
          </cell>
          <cell r="CB1337">
            <v>41074</v>
          </cell>
          <cell r="CC1337">
            <v>41074</v>
          </cell>
          <cell r="CD1337">
            <v>41079</v>
          </cell>
          <cell r="CE1337">
            <v>41089</v>
          </cell>
        </row>
        <row r="1338">
          <cell r="V1338">
            <v>41073</v>
          </cell>
          <cell r="W1338">
            <v>41073</v>
          </cell>
          <cell r="X1338">
            <v>41039</v>
          </cell>
          <cell r="Y1338">
            <v>41073</v>
          </cell>
          <cell r="Z1338">
            <v>41073</v>
          </cell>
          <cell r="AA1338">
            <v>41073</v>
          </cell>
          <cell r="AB1338">
            <v>41085</v>
          </cell>
          <cell r="AC1338">
            <v>41073</v>
          </cell>
          <cell r="AD1338">
            <v>41073</v>
          </cell>
          <cell r="AE1338">
            <v>41073</v>
          </cell>
          <cell r="AF1338">
            <v>41073</v>
          </cell>
          <cell r="AG1338">
            <v>41073</v>
          </cell>
          <cell r="AH1338">
            <v>41087</v>
          </cell>
          <cell r="AI1338">
            <v>41073</v>
          </cell>
          <cell r="AJ1338">
            <v>41059</v>
          </cell>
          <cell r="AK1338">
            <v>41073</v>
          </cell>
          <cell r="AL1338">
            <v>41073</v>
          </cell>
          <cell r="AM1338">
            <v>41039</v>
          </cell>
          <cell r="AN1338">
            <v>41085</v>
          </cell>
          <cell r="AO1338">
            <v>41067</v>
          </cell>
          <cell r="BL1338">
            <v>41073</v>
          </cell>
          <cell r="BM1338">
            <v>41073</v>
          </cell>
          <cell r="BN1338">
            <v>41088</v>
          </cell>
          <cell r="BO1338">
            <v>41073</v>
          </cell>
          <cell r="BP1338">
            <v>41073</v>
          </cell>
          <cell r="BQ1338">
            <v>41073</v>
          </cell>
          <cell r="BR1338">
            <v>41078</v>
          </cell>
          <cell r="BS1338">
            <v>41073</v>
          </cell>
          <cell r="BT1338">
            <v>41073</v>
          </cell>
          <cell r="BU1338">
            <v>41073</v>
          </cell>
          <cell r="BV1338">
            <v>41073</v>
          </cell>
          <cell r="BW1338">
            <v>41073</v>
          </cell>
          <cell r="BX1338">
            <v>41088</v>
          </cell>
          <cell r="BY1338">
            <v>41073</v>
          </cell>
          <cell r="BZ1338">
            <v>41088</v>
          </cell>
          <cell r="CA1338">
            <v>41073</v>
          </cell>
          <cell r="CB1338">
            <v>41073</v>
          </cell>
          <cell r="CC1338">
            <v>41073</v>
          </cell>
          <cell r="CD1338">
            <v>41078</v>
          </cell>
          <cell r="CE1338">
            <v>41088</v>
          </cell>
        </row>
        <row r="1339">
          <cell r="V1339">
            <v>41072</v>
          </cell>
          <cell r="W1339">
            <v>41072</v>
          </cell>
          <cell r="X1339">
            <v>41038</v>
          </cell>
          <cell r="Y1339">
            <v>41072</v>
          </cell>
          <cell r="Z1339">
            <v>41072</v>
          </cell>
          <cell r="AA1339">
            <v>41072</v>
          </cell>
          <cell r="AB1339">
            <v>41082</v>
          </cell>
          <cell r="AC1339">
            <v>41072</v>
          </cell>
          <cell r="AD1339">
            <v>41072</v>
          </cell>
          <cell r="AE1339">
            <v>41072</v>
          </cell>
          <cell r="AF1339">
            <v>41072</v>
          </cell>
          <cell r="AG1339">
            <v>41072</v>
          </cell>
          <cell r="AH1339">
            <v>41086</v>
          </cell>
          <cell r="AI1339">
            <v>41072</v>
          </cell>
          <cell r="AJ1339">
            <v>41058</v>
          </cell>
          <cell r="AK1339">
            <v>41072</v>
          </cell>
          <cell r="AL1339">
            <v>41072</v>
          </cell>
          <cell r="AM1339">
            <v>41038</v>
          </cell>
          <cell r="AN1339">
            <v>41082</v>
          </cell>
          <cell r="AO1339">
            <v>41066</v>
          </cell>
          <cell r="BL1339">
            <v>41072</v>
          </cell>
          <cell r="BM1339">
            <v>41072</v>
          </cell>
          <cell r="BN1339">
            <v>41087</v>
          </cell>
          <cell r="BO1339">
            <v>41072</v>
          </cell>
          <cell r="BP1339">
            <v>41072</v>
          </cell>
          <cell r="BQ1339">
            <v>41072</v>
          </cell>
          <cell r="BR1339">
            <v>41075</v>
          </cell>
          <cell r="BS1339">
            <v>41072</v>
          </cell>
          <cell r="BT1339">
            <v>41072</v>
          </cell>
          <cell r="BU1339">
            <v>41072</v>
          </cell>
          <cell r="BV1339">
            <v>41072</v>
          </cell>
          <cell r="BW1339">
            <v>41072</v>
          </cell>
          <cell r="BX1339">
            <v>41087</v>
          </cell>
          <cell r="BY1339">
            <v>41072</v>
          </cell>
          <cell r="BZ1339">
            <v>41087</v>
          </cell>
          <cell r="CA1339">
            <v>41072</v>
          </cell>
          <cell r="CB1339">
            <v>41072</v>
          </cell>
          <cell r="CC1339">
            <v>41072</v>
          </cell>
          <cell r="CD1339">
            <v>41075</v>
          </cell>
          <cell r="CE1339">
            <v>41087</v>
          </cell>
        </row>
        <row r="1340">
          <cell r="V1340">
            <v>41071</v>
          </cell>
          <cell r="W1340">
            <v>41071</v>
          </cell>
          <cell r="X1340">
            <v>41037</v>
          </cell>
          <cell r="Y1340">
            <v>41071</v>
          </cell>
          <cell r="Z1340">
            <v>41071</v>
          </cell>
          <cell r="AA1340">
            <v>41071</v>
          </cell>
          <cell r="AB1340">
            <v>41081</v>
          </cell>
          <cell r="AC1340">
            <v>41071</v>
          </cell>
          <cell r="AD1340">
            <v>41071</v>
          </cell>
          <cell r="AE1340">
            <v>41071</v>
          </cell>
          <cell r="AF1340">
            <v>41071</v>
          </cell>
          <cell r="AG1340">
            <v>41071</v>
          </cell>
          <cell r="AH1340">
            <v>41085</v>
          </cell>
          <cell r="AI1340">
            <v>41071</v>
          </cell>
          <cell r="AJ1340">
            <v>41054</v>
          </cell>
          <cell r="AK1340">
            <v>41071</v>
          </cell>
          <cell r="AL1340">
            <v>41071</v>
          </cell>
          <cell r="AM1340">
            <v>41037</v>
          </cell>
          <cell r="AN1340">
            <v>41081</v>
          </cell>
          <cell r="AO1340">
            <v>41065</v>
          </cell>
          <cell r="BL1340">
            <v>41071</v>
          </cell>
          <cell r="BM1340">
            <v>41071</v>
          </cell>
          <cell r="BN1340">
            <v>41086</v>
          </cell>
          <cell r="BO1340">
            <v>41071</v>
          </cell>
          <cell r="BP1340">
            <v>41071</v>
          </cell>
          <cell r="BQ1340">
            <v>41071</v>
          </cell>
          <cell r="BR1340">
            <v>41074</v>
          </cell>
          <cell r="BS1340">
            <v>41071</v>
          </cell>
          <cell r="BT1340">
            <v>41071</v>
          </cell>
          <cell r="BU1340">
            <v>41071</v>
          </cell>
          <cell r="BV1340">
            <v>41071</v>
          </cell>
          <cell r="BW1340">
            <v>41071</v>
          </cell>
          <cell r="BX1340">
            <v>41086</v>
          </cell>
          <cell r="BY1340">
            <v>41071</v>
          </cell>
          <cell r="BZ1340">
            <v>41086</v>
          </cell>
          <cell r="CA1340">
            <v>41071</v>
          </cell>
          <cell r="CB1340">
            <v>41071</v>
          </cell>
          <cell r="CC1340">
            <v>41071</v>
          </cell>
          <cell r="CD1340">
            <v>41074</v>
          </cell>
          <cell r="CE1340">
            <v>41086</v>
          </cell>
        </row>
        <row r="1341">
          <cell r="V1341">
            <v>41068</v>
          </cell>
          <cell r="W1341">
            <v>41068</v>
          </cell>
          <cell r="X1341">
            <v>41036</v>
          </cell>
          <cell r="Y1341">
            <v>41068</v>
          </cell>
          <cell r="Z1341">
            <v>41068</v>
          </cell>
          <cell r="AA1341">
            <v>41068</v>
          </cell>
          <cell r="AB1341">
            <v>41080</v>
          </cell>
          <cell r="AC1341">
            <v>41068</v>
          </cell>
          <cell r="AD1341">
            <v>41068</v>
          </cell>
          <cell r="AE1341">
            <v>41068</v>
          </cell>
          <cell r="AF1341">
            <v>41068</v>
          </cell>
          <cell r="AG1341">
            <v>41068</v>
          </cell>
          <cell r="AH1341">
            <v>41082</v>
          </cell>
          <cell r="AI1341">
            <v>41068</v>
          </cell>
          <cell r="AJ1341">
            <v>41053</v>
          </cell>
          <cell r="AK1341">
            <v>41068</v>
          </cell>
          <cell r="AL1341">
            <v>41068</v>
          </cell>
          <cell r="AM1341">
            <v>41036</v>
          </cell>
          <cell r="AN1341">
            <v>41080</v>
          </cell>
          <cell r="AO1341">
            <v>41064</v>
          </cell>
          <cell r="BL1341">
            <v>41068</v>
          </cell>
          <cell r="BM1341">
            <v>41068</v>
          </cell>
          <cell r="BN1341">
            <v>41085</v>
          </cell>
          <cell r="BO1341">
            <v>41068</v>
          </cell>
          <cell r="BP1341">
            <v>41068</v>
          </cell>
          <cell r="BQ1341">
            <v>41068</v>
          </cell>
          <cell r="BR1341">
            <v>41073</v>
          </cell>
          <cell r="BS1341">
            <v>41068</v>
          </cell>
          <cell r="BT1341">
            <v>41068</v>
          </cell>
          <cell r="BU1341">
            <v>41068</v>
          </cell>
          <cell r="BV1341">
            <v>41068</v>
          </cell>
          <cell r="BW1341">
            <v>41068</v>
          </cell>
          <cell r="BX1341">
            <v>41085</v>
          </cell>
          <cell r="BY1341">
            <v>41068</v>
          </cell>
          <cell r="BZ1341">
            <v>41085</v>
          </cell>
          <cell r="CA1341">
            <v>41068</v>
          </cell>
          <cell r="CB1341">
            <v>41068</v>
          </cell>
          <cell r="CC1341">
            <v>41068</v>
          </cell>
          <cell r="CD1341">
            <v>41073</v>
          </cell>
          <cell r="CE1341">
            <v>41085</v>
          </cell>
        </row>
        <row r="1342">
          <cell r="V1342">
            <v>41067</v>
          </cell>
          <cell r="W1342">
            <v>41067</v>
          </cell>
          <cell r="X1342">
            <v>41033</v>
          </cell>
          <cell r="Y1342">
            <v>41067</v>
          </cell>
          <cell r="Z1342">
            <v>41067</v>
          </cell>
          <cell r="AA1342">
            <v>41067</v>
          </cell>
          <cell r="AB1342">
            <v>41079</v>
          </cell>
          <cell r="AC1342">
            <v>41067</v>
          </cell>
          <cell r="AD1342">
            <v>41067</v>
          </cell>
          <cell r="AE1342">
            <v>41067</v>
          </cell>
          <cell r="AF1342">
            <v>41067</v>
          </cell>
          <cell r="AG1342">
            <v>41067</v>
          </cell>
          <cell r="AH1342">
            <v>41081</v>
          </cell>
          <cell r="AI1342">
            <v>41067</v>
          </cell>
          <cell r="AJ1342">
            <v>41052</v>
          </cell>
          <cell r="AK1342">
            <v>41067</v>
          </cell>
          <cell r="AL1342">
            <v>41067</v>
          </cell>
          <cell r="AM1342">
            <v>41033</v>
          </cell>
          <cell r="AN1342">
            <v>41079</v>
          </cell>
          <cell r="AO1342">
            <v>41061</v>
          </cell>
          <cell r="BL1342">
            <v>41067</v>
          </cell>
          <cell r="BM1342">
            <v>41067</v>
          </cell>
          <cell r="BN1342">
            <v>41082</v>
          </cell>
          <cell r="BO1342">
            <v>41067</v>
          </cell>
          <cell r="BP1342">
            <v>41067</v>
          </cell>
          <cell r="BQ1342">
            <v>41067</v>
          </cell>
          <cell r="BR1342">
            <v>41072</v>
          </cell>
          <cell r="BS1342">
            <v>41067</v>
          </cell>
          <cell r="BT1342">
            <v>41067</v>
          </cell>
          <cell r="BU1342">
            <v>41067</v>
          </cell>
          <cell r="BV1342">
            <v>41067</v>
          </cell>
          <cell r="BW1342">
            <v>41067</v>
          </cell>
          <cell r="BX1342">
            <v>41082</v>
          </cell>
          <cell r="BY1342">
            <v>41067</v>
          </cell>
          <cell r="BZ1342">
            <v>41082</v>
          </cell>
          <cell r="CA1342">
            <v>41067</v>
          </cell>
          <cell r="CB1342">
            <v>41067</v>
          </cell>
          <cell r="CC1342">
            <v>41067</v>
          </cell>
          <cell r="CD1342">
            <v>41072</v>
          </cell>
          <cell r="CE1342">
            <v>41082</v>
          </cell>
        </row>
        <row r="1343">
          <cell r="V1343">
            <v>41066</v>
          </cell>
          <cell r="W1343">
            <v>41066</v>
          </cell>
          <cell r="X1343">
            <v>41032</v>
          </cell>
          <cell r="Y1343">
            <v>41066</v>
          </cell>
          <cell r="Z1343">
            <v>41066</v>
          </cell>
          <cell r="AA1343">
            <v>41066</v>
          </cell>
          <cell r="AB1343">
            <v>41078</v>
          </cell>
          <cell r="AC1343">
            <v>41066</v>
          </cell>
          <cell r="AD1343">
            <v>41066</v>
          </cell>
          <cell r="AE1343">
            <v>41066</v>
          </cell>
          <cell r="AF1343">
            <v>41066</v>
          </cell>
          <cell r="AG1343">
            <v>41066</v>
          </cell>
          <cell r="AH1343">
            <v>41080</v>
          </cell>
          <cell r="AI1343">
            <v>41066</v>
          </cell>
          <cell r="AJ1343">
            <v>41051</v>
          </cell>
          <cell r="AK1343">
            <v>41066</v>
          </cell>
          <cell r="AL1343">
            <v>41066</v>
          </cell>
          <cell r="AM1343">
            <v>41032</v>
          </cell>
          <cell r="AN1343">
            <v>41078</v>
          </cell>
          <cell r="AO1343">
            <v>41060</v>
          </cell>
          <cell r="BL1343">
            <v>41066</v>
          </cell>
          <cell r="BM1343">
            <v>41066</v>
          </cell>
          <cell r="BN1343">
            <v>41081</v>
          </cell>
          <cell r="BO1343">
            <v>41066</v>
          </cell>
          <cell r="BP1343">
            <v>41066</v>
          </cell>
          <cell r="BQ1343">
            <v>41066</v>
          </cell>
          <cell r="BR1343">
            <v>41071</v>
          </cell>
          <cell r="BS1343">
            <v>41066</v>
          </cell>
          <cell r="BT1343">
            <v>41066</v>
          </cell>
          <cell r="BU1343">
            <v>41066</v>
          </cell>
          <cell r="BV1343">
            <v>41066</v>
          </cell>
          <cell r="BW1343">
            <v>41066</v>
          </cell>
          <cell r="BX1343">
            <v>41081</v>
          </cell>
          <cell r="BY1343">
            <v>41066</v>
          </cell>
          <cell r="BZ1343">
            <v>41081</v>
          </cell>
          <cell r="CA1343">
            <v>41066</v>
          </cell>
          <cell r="CB1343">
            <v>41066</v>
          </cell>
          <cell r="CC1343">
            <v>41066</v>
          </cell>
          <cell r="CD1343">
            <v>41071</v>
          </cell>
          <cell r="CE1343">
            <v>41081</v>
          </cell>
        </row>
        <row r="1344">
          <cell r="V1344">
            <v>41065</v>
          </cell>
          <cell r="W1344">
            <v>41065</v>
          </cell>
          <cell r="X1344">
            <v>41031</v>
          </cell>
          <cell r="Y1344">
            <v>41065</v>
          </cell>
          <cell r="Z1344">
            <v>41065</v>
          </cell>
          <cell r="AA1344">
            <v>41065</v>
          </cell>
          <cell r="AB1344">
            <v>41075</v>
          </cell>
          <cell r="AC1344">
            <v>41065</v>
          </cell>
          <cell r="AD1344">
            <v>41065</v>
          </cell>
          <cell r="AE1344">
            <v>41065</v>
          </cell>
          <cell r="AF1344">
            <v>41065</v>
          </cell>
          <cell r="AG1344">
            <v>41065</v>
          </cell>
          <cell r="AH1344">
            <v>41079</v>
          </cell>
          <cell r="AI1344">
            <v>41065</v>
          </cell>
          <cell r="AJ1344">
            <v>41050</v>
          </cell>
          <cell r="AK1344">
            <v>41065</v>
          </cell>
          <cell r="AL1344">
            <v>41065</v>
          </cell>
          <cell r="AM1344">
            <v>41031</v>
          </cell>
          <cell r="AN1344">
            <v>41075</v>
          </cell>
          <cell r="AO1344">
            <v>41059</v>
          </cell>
          <cell r="BL1344">
            <v>41065</v>
          </cell>
          <cell r="BM1344">
            <v>41065</v>
          </cell>
          <cell r="BN1344">
            <v>41080</v>
          </cell>
          <cell r="BO1344">
            <v>41065</v>
          </cell>
          <cell r="BP1344">
            <v>41065</v>
          </cell>
          <cell r="BQ1344">
            <v>41065</v>
          </cell>
          <cell r="BR1344">
            <v>41068</v>
          </cell>
          <cell r="BS1344">
            <v>41065</v>
          </cell>
          <cell r="BT1344">
            <v>41065</v>
          </cell>
          <cell r="BU1344">
            <v>41065</v>
          </cell>
          <cell r="BV1344">
            <v>41065</v>
          </cell>
          <cell r="BW1344">
            <v>41065</v>
          </cell>
          <cell r="BX1344">
            <v>41080</v>
          </cell>
          <cell r="BY1344">
            <v>41065</v>
          </cell>
          <cell r="BZ1344">
            <v>41080</v>
          </cell>
          <cell r="CA1344">
            <v>41065</v>
          </cell>
          <cell r="CB1344">
            <v>41065</v>
          </cell>
          <cell r="CC1344">
            <v>41065</v>
          </cell>
          <cell r="CD1344">
            <v>41068</v>
          </cell>
          <cell r="CE1344">
            <v>41080</v>
          </cell>
        </row>
        <row r="1345">
          <cell r="V1345">
            <v>41064</v>
          </cell>
          <cell r="W1345">
            <v>41064</v>
          </cell>
          <cell r="X1345">
            <v>41030</v>
          </cell>
          <cell r="Y1345">
            <v>41064</v>
          </cell>
          <cell r="Z1345">
            <v>41064</v>
          </cell>
          <cell r="AA1345">
            <v>41064</v>
          </cell>
          <cell r="AB1345">
            <v>41074</v>
          </cell>
          <cell r="AC1345">
            <v>41064</v>
          </cell>
          <cell r="AD1345">
            <v>41064</v>
          </cell>
          <cell r="AE1345">
            <v>41064</v>
          </cell>
          <cell r="AF1345">
            <v>41064</v>
          </cell>
          <cell r="AG1345">
            <v>41064</v>
          </cell>
          <cell r="AH1345">
            <v>41078</v>
          </cell>
          <cell r="AI1345">
            <v>41064</v>
          </cell>
          <cell r="AJ1345">
            <v>41045</v>
          </cell>
          <cell r="AK1345">
            <v>41064</v>
          </cell>
          <cell r="AL1345">
            <v>41064</v>
          </cell>
          <cell r="AM1345">
            <v>41029</v>
          </cell>
          <cell r="AN1345">
            <v>41074</v>
          </cell>
          <cell r="AO1345">
            <v>41058</v>
          </cell>
          <cell r="BL1345">
            <v>41064</v>
          </cell>
          <cell r="BM1345">
            <v>41064</v>
          </cell>
          <cell r="BN1345">
            <v>41079</v>
          </cell>
          <cell r="BO1345">
            <v>41064</v>
          </cell>
          <cell r="BP1345">
            <v>41064</v>
          </cell>
          <cell r="BQ1345">
            <v>41064</v>
          </cell>
          <cell r="BR1345">
            <v>41067</v>
          </cell>
          <cell r="BS1345">
            <v>41064</v>
          </cell>
          <cell r="BT1345">
            <v>41064</v>
          </cell>
          <cell r="BU1345">
            <v>41064</v>
          </cell>
          <cell r="BV1345">
            <v>41064</v>
          </cell>
          <cell r="BW1345">
            <v>41064</v>
          </cell>
          <cell r="BX1345">
            <v>41079</v>
          </cell>
          <cell r="BY1345">
            <v>41064</v>
          </cell>
          <cell r="BZ1345">
            <v>41079</v>
          </cell>
          <cell r="CA1345">
            <v>41064</v>
          </cell>
          <cell r="CB1345">
            <v>41064</v>
          </cell>
          <cell r="CC1345">
            <v>41064</v>
          </cell>
          <cell r="CD1345">
            <v>41067</v>
          </cell>
          <cell r="CE1345">
            <v>41079</v>
          </cell>
        </row>
        <row r="1346">
          <cell r="V1346">
            <v>41061</v>
          </cell>
          <cell r="W1346">
            <v>41061</v>
          </cell>
          <cell r="X1346">
            <v>41029</v>
          </cell>
          <cell r="Y1346">
            <v>41061</v>
          </cell>
          <cell r="Z1346">
            <v>41061</v>
          </cell>
          <cell r="AA1346">
            <v>41061</v>
          </cell>
          <cell r="AB1346">
            <v>41073</v>
          </cell>
          <cell r="AC1346">
            <v>41061</v>
          </cell>
          <cell r="AD1346">
            <v>41061</v>
          </cell>
          <cell r="AE1346">
            <v>41061</v>
          </cell>
          <cell r="AF1346">
            <v>41061</v>
          </cell>
          <cell r="AG1346">
            <v>41061</v>
          </cell>
          <cell r="AH1346">
            <v>41075</v>
          </cell>
          <cell r="AI1346">
            <v>41061</v>
          </cell>
          <cell r="AJ1346">
            <v>41044</v>
          </cell>
          <cell r="AK1346">
            <v>41061</v>
          </cell>
          <cell r="AL1346">
            <v>41061</v>
          </cell>
          <cell r="AM1346">
            <v>41026</v>
          </cell>
          <cell r="AN1346">
            <v>41073</v>
          </cell>
          <cell r="AO1346">
            <v>41054</v>
          </cell>
          <cell r="BL1346">
            <v>41061</v>
          </cell>
          <cell r="BM1346">
            <v>41061</v>
          </cell>
          <cell r="BN1346">
            <v>41078</v>
          </cell>
          <cell r="BO1346">
            <v>41061</v>
          </cell>
          <cell r="BP1346">
            <v>41061</v>
          </cell>
          <cell r="BQ1346">
            <v>41061</v>
          </cell>
          <cell r="BR1346">
            <v>41066</v>
          </cell>
          <cell r="BS1346">
            <v>41061</v>
          </cell>
          <cell r="BT1346">
            <v>41061</v>
          </cell>
          <cell r="BU1346">
            <v>41061</v>
          </cell>
          <cell r="BV1346">
            <v>41061</v>
          </cell>
          <cell r="BW1346">
            <v>41061</v>
          </cell>
          <cell r="BX1346">
            <v>41078</v>
          </cell>
          <cell r="BY1346">
            <v>41061</v>
          </cell>
          <cell r="BZ1346">
            <v>41078</v>
          </cell>
          <cell r="CA1346">
            <v>41061</v>
          </cell>
          <cell r="CB1346">
            <v>41061</v>
          </cell>
          <cell r="CC1346">
            <v>41061</v>
          </cell>
          <cell r="CD1346">
            <v>41066</v>
          </cell>
          <cell r="CE1346">
            <v>41078</v>
          </cell>
        </row>
        <row r="1347">
          <cell r="V1347">
            <v>41060</v>
          </cell>
          <cell r="W1347">
            <v>41060</v>
          </cell>
          <cell r="X1347">
            <v>41026</v>
          </cell>
          <cell r="Y1347">
            <v>41060</v>
          </cell>
          <cell r="Z1347">
            <v>41060</v>
          </cell>
          <cell r="AA1347">
            <v>41060</v>
          </cell>
          <cell r="AB1347">
            <v>41072</v>
          </cell>
          <cell r="AC1347">
            <v>41060</v>
          </cell>
          <cell r="AD1347">
            <v>41060</v>
          </cell>
          <cell r="AE1347">
            <v>41060</v>
          </cell>
          <cell r="AF1347">
            <v>41060</v>
          </cell>
          <cell r="AG1347">
            <v>41060</v>
          </cell>
          <cell r="AH1347">
            <v>41074</v>
          </cell>
          <cell r="AI1347">
            <v>41060</v>
          </cell>
          <cell r="AJ1347">
            <v>41043</v>
          </cell>
          <cell r="AK1347">
            <v>41060</v>
          </cell>
          <cell r="AL1347">
            <v>41060</v>
          </cell>
          <cell r="AM1347">
            <v>41025</v>
          </cell>
          <cell r="AN1347">
            <v>41072</v>
          </cell>
          <cell r="AO1347">
            <v>41053</v>
          </cell>
          <cell r="BL1347">
            <v>41060</v>
          </cell>
          <cell r="BM1347">
            <v>41060</v>
          </cell>
          <cell r="BN1347">
            <v>41075</v>
          </cell>
          <cell r="BO1347">
            <v>41060</v>
          </cell>
          <cell r="BP1347">
            <v>41060</v>
          </cell>
          <cell r="BQ1347">
            <v>41060</v>
          </cell>
          <cell r="BR1347">
            <v>41061</v>
          </cell>
          <cell r="BS1347">
            <v>41060</v>
          </cell>
          <cell r="BT1347">
            <v>41060</v>
          </cell>
          <cell r="BU1347">
            <v>41060</v>
          </cell>
          <cell r="BV1347">
            <v>41060</v>
          </cell>
          <cell r="BW1347">
            <v>41060</v>
          </cell>
          <cell r="BX1347">
            <v>41075</v>
          </cell>
          <cell r="BY1347">
            <v>41060</v>
          </cell>
          <cell r="BZ1347">
            <v>41075</v>
          </cell>
          <cell r="CA1347">
            <v>41060</v>
          </cell>
          <cell r="CB1347">
            <v>41060</v>
          </cell>
          <cell r="CC1347">
            <v>41060</v>
          </cell>
          <cell r="CD1347">
            <v>41061</v>
          </cell>
          <cell r="CE1347">
            <v>41075</v>
          </cell>
        </row>
        <row r="1348">
          <cell r="V1348">
            <v>41059</v>
          </cell>
          <cell r="W1348">
            <v>41059</v>
          </cell>
          <cell r="X1348">
            <v>41025</v>
          </cell>
          <cell r="Y1348">
            <v>41059</v>
          </cell>
          <cell r="Z1348">
            <v>41059</v>
          </cell>
          <cell r="AA1348">
            <v>41059</v>
          </cell>
          <cell r="AB1348">
            <v>41071</v>
          </cell>
          <cell r="AC1348">
            <v>41059</v>
          </cell>
          <cell r="AD1348">
            <v>41059</v>
          </cell>
          <cell r="AE1348">
            <v>41059</v>
          </cell>
          <cell r="AF1348">
            <v>41059</v>
          </cell>
          <cell r="AG1348">
            <v>41059</v>
          </cell>
          <cell r="AH1348">
            <v>41073</v>
          </cell>
          <cell r="AI1348">
            <v>41059</v>
          </cell>
          <cell r="AJ1348">
            <v>41040</v>
          </cell>
          <cell r="AK1348">
            <v>41059</v>
          </cell>
          <cell r="AL1348">
            <v>41059</v>
          </cell>
          <cell r="AM1348">
            <v>41024</v>
          </cell>
          <cell r="AN1348">
            <v>41071</v>
          </cell>
          <cell r="AO1348">
            <v>41052</v>
          </cell>
          <cell r="BL1348">
            <v>41059</v>
          </cell>
          <cell r="BM1348">
            <v>41059</v>
          </cell>
          <cell r="BN1348">
            <v>41074</v>
          </cell>
          <cell r="BO1348">
            <v>41059</v>
          </cell>
          <cell r="BP1348">
            <v>41059</v>
          </cell>
          <cell r="BQ1348">
            <v>41059</v>
          </cell>
          <cell r="BR1348">
            <v>41060</v>
          </cell>
          <cell r="BS1348">
            <v>41059</v>
          </cell>
          <cell r="BT1348">
            <v>41059</v>
          </cell>
          <cell r="BU1348">
            <v>41059</v>
          </cell>
          <cell r="BV1348">
            <v>41059</v>
          </cell>
          <cell r="BW1348">
            <v>41059</v>
          </cell>
          <cell r="BX1348">
            <v>41074</v>
          </cell>
          <cell r="BY1348">
            <v>41059</v>
          </cell>
          <cell r="BZ1348">
            <v>41074</v>
          </cell>
          <cell r="CA1348">
            <v>41059</v>
          </cell>
          <cell r="CB1348">
            <v>41059</v>
          </cell>
          <cell r="CC1348">
            <v>41059</v>
          </cell>
          <cell r="CD1348">
            <v>41060</v>
          </cell>
          <cell r="CE1348">
            <v>41074</v>
          </cell>
        </row>
        <row r="1349">
          <cell r="V1349">
            <v>41058</v>
          </cell>
          <cell r="W1349">
            <v>41058</v>
          </cell>
          <cell r="X1349">
            <v>41024</v>
          </cell>
          <cell r="Y1349">
            <v>41058</v>
          </cell>
          <cell r="Z1349">
            <v>41058</v>
          </cell>
          <cell r="AA1349">
            <v>41058</v>
          </cell>
          <cell r="AB1349">
            <v>41068</v>
          </cell>
          <cell r="AC1349">
            <v>41058</v>
          </cell>
          <cell r="AD1349">
            <v>41058</v>
          </cell>
          <cell r="AE1349">
            <v>41058</v>
          </cell>
          <cell r="AF1349">
            <v>41058</v>
          </cell>
          <cell r="AG1349">
            <v>41058</v>
          </cell>
          <cell r="AH1349">
            <v>41072</v>
          </cell>
          <cell r="AI1349">
            <v>41058</v>
          </cell>
          <cell r="AJ1349">
            <v>41039</v>
          </cell>
          <cell r="AK1349">
            <v>41058</v>
          </cell>
          <cell r="AL1349">
            <v>41058</v>
          </cell>
          <cell r="AM1349">
            <v>41023</v>
          </cell>
          <cell r="AN1349">
            <v>41068</v>
          </cell>
          <cell r="AO1349">
            <v>41051</v>
          </cell>
          <cell r="BL1349">
            <v>41058</v>
          </cell>
          <cell r="BM1349">
            <v>41058</v>
          </cell>
          <cell r="BN1349">
            <v>41073</v>
          </cell>
          <cell r="BO1349">
            <v>41058</v>
          </cell>
          <cell r="BP1349">
            <v>41058</v>
          </cell>
          <cell r="BQ1349">
            <v>41058</v>
          </cell>
          <cell r="BR1349">
            <v>41059</v>
          </cell>
          <cell r="BS1349">
            <v>41058</v>
          </cell>
          <cell r="BT1349">
            <v>41058</v>
          </cell>
          <cell r="BU1349">
            <v>41058</v>
          </cell>
          <cell r="BV1349">
            <v>41058</v>
          </cell>
          <cell r="BW1349">
            <v>41058</v>
          </cell>
          <cell r="BX1349">
            <v>41073</v>
          </cell>
          <cell r="BY1349">
            <v>41058</v>
          </cell>
          <cell r="BZ1349">
            <v>41073</v>
          </cell>
          <cell r="CA1349">
            <v>41058</v>
          </cell>
          <cell r="CB1349">
            <v>41058</v>
          </cell>
          <cell r="CC1349">
            <v>41058</v>
          </cell>
          <cell r="CD1349">
            <v>41059</v>
          </cell>
          <cell r="CE1349">
            <v>41073</v>
          </cell>
        </row>
        <row r="1350">
          <cell r="V1350">
            <v>41054</v>
          </cell>
          <cell r="W1350">
            <v>41054</v>
          </cell>
          <cell r="X1350">
            <v>41023</v>
          </cell>
          <cell r="Y1350">
            <v>41054</v>
          </cell>
          <cell r="Z1350">
            <v>41054</v>
          </cell>
          <cell r="AA1350">
            <v>41054</v>
          </cell>
          <cell r="AB1350">
            <v>41067</v>
          </cell>
          <cell r="AC1350">
            <v>41054</v>
          </cell>
          <cell r="AD1350">
            <v>41054</v>
          </cell>
          <cell r="AE1350">
            <v>41054</v>
          </cell>
          <cell r="AF1350">
            <v>41054</v>
          </cell>
          <cell r="AG1350">
            <v>41054</v>
          </cell>
          <cell r="AH1350">
            <v>41071</v>
          </cell>
          <cell r="AI1350">
            <v>41054</v>
          </cell>
          <cell r="AJ1350">
            <v>41038</v>
          </cell>
          <cell r="AK1350">
            <v>41054</v>
          </cell>
          <cell r="AL1350">
            <v>41054</v>
          </cell>
          <cell r="AM1350">
            <v>41022</v>
          </cell>
          <cell r="AN1350">
            <v>41067</v>
          </cell>
          <cell r="AO1350">
            <v>41050</v>
          </cell>
          <cell r="BL1350">
            <v>41054</v>
          </cell>
          <cell r="BM1350">
            <v>41054</v>
          </cell>
          <cell r="BN1350">
            <v>41072</v>
          </cell>
          <cell r="BO1350">
            <v>41054</v>
          </cell>
          <cell r="BP1350">
            <v>41054</v>
          </cell>
          <cell r="BQ1350">
            <v>41054</v>
          </cell>
          <cell r="BR1350">
            <v>41058</v>
          </cell>
          <cell r="BS1350">
            <v>41054</v>
          </cell>
          <cell r="BT1350">
            <v>41054</v>
          </cell>
          <cell r="BU1350">
            <v>41054</v>
          </cell>
          <cell r="BV1350">
            <v>41054</v>
          </cell>
          <cell r="BW1350">
            <v>41054</v>
          </cell>
          <cell r="BX1350">
            <v>41072</v>
          </cell>
          <cell r="BY1350">
            <v>41054</v>
          </cell>
          <cell r="BZ1350">
            <v>41072</v>
          </cell>
          <cell r="CA1350">
            <v>41054</v>
          </cell>
          <cell r="CB1350">
            <v>41054</v>
          </cell>
          <cell r="CC1350">
            <v>41054</v>
          </cell>
          <cell r="CD1350">
            <v>41058</v>
          </cell>
          <cell r="CE1350">
            <v>41072</v>
          </cell>
        </row>
        <row r="1351">
          <cell r="V1351">
            <v>41053</v>
          </cell>
          <cell r="W1351">
            <v>41053</v>
          </cell>
          <cell r="X1351">
            <v>41022</v>
          </cell>
          <cell r="Y1351">
            <v>41053</v>
          </cell>
          <cell r="Z1351">
            <v>41053</v>
          </cell>
          <cell r="AA1351">
            <v>41053</v>
          </cell>
          <cell r="AB1351">
            <v>41066</v>
          </cell>
          <cell r="AC1351">
            <v>41053</v>
          </cell>
          <cell r="AD1351">
            <v>41053</v>
          </cell>
          <cell r="AE1351">
            <v>41053</v>
          </cell>
          <cell r="AF1351">
            <v>41053</v>
          </cell>
          <cell r="AG1351">
            <v>41053</v>
          </cell>
          <cell r="AH1351">
            <v>41068</v>
          </cell>
          <cell r="AI1351">
            <v>41053</v>
          </cell>
          <cell r="AJ1351">
            <v>41037</v>
          </cell>
          <cell r="AK1351">
            <v>41053</v>
          </cell>
          <cell r="AL1351">
            <v>41053</v>
          </cell>
          <cell r="AM1351">
            <v>41019</v>
          </cell>
          <cell r="AN1351">
            <v>41066</v>
          </cell>
          <cell r="AO1351">
            <v>41047</v>
          </cell>
          <cell r="BL1351">
            <v>41053</v>
          </cell>
          <cell r="BM1351">
            <v>41053</v>
          </cell>
          <cell r="BN1351">
            <v>41071</v>
          </cell>
          <cell r="BO1351">
            <v>41053</v>
          </cell>
          <cell r="BP1351">
            <v>41053</v>
          </cell>
          <cell r="BQ1351">
            <v>41053</v>
          </cell>
          <cell r="BR1351">
            <v>41057</v>
          </cell>
          <cell r="BS1351">
            <v>41053</v>
          </cell>
          <cell r="BT1351">
            <v>41053</v>
          </cell>
          <cell r="BU1351">
            <v>41053</v>
          </cell>
          <cell r="BV1351">
            <v>41053</v>
          </cell>
          <cell r="BW1351">
            <v>41053</v>
          </cell>
          <cell r="BX1351">
            <v>41071</v>
          </cell>
          <cell r="BY1351">
            <v>41053</v>
          </cell>
          <cell r="BZ1351">
            <v>41071</v>
          </cell>
          <cell r="CA1351">
            <v>41053</v>
          </cell>
          <cell r="CB1351">
            <v>41053</v>
          </cell>
          <cell r="CC1351">
            <v>41053</v>
          </cell>
          <cell r="CD1351">
            <v>41057</v>
          </cell>
          <cell r="CE1351">
            <v>41071</v>
          </cell>
        </row>
        <row r="1352">
          <cell r="V1352">
            <v>41052</v>
          </cell>
          <cell r="W1352">
            <v>41052</v>
          </cell>
          <cell r="X1352">
            <v>41019</v>
          </cell>
          <cell r="Y1352">
            <v>41052</v>
          </cell>
          <cell r="Z1352">
            <v>41052</v>
          </cell>
          <cell r="AA1352">
            <v>41052</v>
          </cell>
          <cell r="AB1352">
            <v>41061</v>
          </cell>
          <cell r="AC1352">
            <v>41052</v>
          </cell>
          <cell r="AD1352">
            <v>41052</v>
          </cell>
          <cell r="AE1352">
            <v>41052</v>
          </cell>
          <cell r="AF1352">
            <v>41052</v>
          </cell>
          <cell r="AG1352">
            <v>41052</v>
          </cell>
          <cell r="AH1352">
            <v>41067</v>
          </cell>
          <cell r="AI1352">
            <v>41052</v>
          </cell>
          <cell r="AJ1352">
            <v>41036</v>
          </cell>
          <cell r="AK1352">
            <v>41052</v>
          </cell>
          <cell r="AL1352">
            <v>41052</v>
          </cell>
          <cell r="AM1352">
            <v>41018</v>
          </cell>
          <cell r="AN1352">
            <v>41061</v>
          </cell>
          <cell r="AO1352">
            <v>41045</v>
          </cell>
          <cell r="BL1352">
            <v>41052</v>
          </cell>
          <cell r="BM1352">
            <v>41052</v>
          </cell>
          <cell r="BN1352">
            <v>41068</v>
          </cell>
          <cell r="BO1352">
            <v>41052</v>
          </cell>
          <cell r="BP1352">
            <v>41052</v>
          </cell>
          <cell r="BQ1352">
            <v>41052</v>
          </cell>
          <cell r="BR1352">
            <v>41054</v>
          </cell>
          <cell r="BS1352">
            <v>41052</v>
          </cell>
          <cell r="BT1352">
            <v>41052</v>
          </cell>
          <cell r="BU1352">
            <v>41052</v>
          </cell>
          <cell r="BV1352">
            <v>41052</v>
          </cell>
          <cell r="BW1352">
            <v>41052</v>
          </cell>
          <cell r="BX1352">
            <v>41068</v>
          </cell>
          <cell r="BY1352">
            <v>41052</v>
          </cell>
          <cell r="BZ1352">
            <v>41068</v>
          </cell>
          <cell r="CA1352">
            <v>41052</v>
          </cell>
          <cell r="CB1352">
            <v>41052</v>
          </cell>
          <cell r="CC1352">
            <v>41052</v>
          </cell>
          <cell r="CD1352">
            <v>41054</v>
          </cell>
          <cell r="CE1352">
            <v>41068</v>
          </cell>
        </row>
        <row r="1353">
          <cell r="V1353">
            <v>41051</v>
          </cell>
          <cell r="W1353">
            <v>41051</v>
          </cell>
          <cell r="X1353">
            <v>41018</v>
          </cell>
          <cell r="Y1353">
            <v>41051</v>
          </cell>
          <cell r="Z1353">
            <v>41051</v>
          </cell>
          <cell r="AA1353">
            <v>41051</v>
          </cell>
          <cell r="AB1353">
            <v>41060</v>
          </cell>
          <cell r="AC1353">
            <v>41051</v>
          </cell>
          <cell r="AD1353">
            <v>41051</v>
          </cell>
          <cell r="AE1353">
            <v>41051</v>
          </cell>
          <cell r="AF1353">
            <v>41051</v>
          </cell>
          <cell r="AG1353">
            <v>41051</v>
          </cell>
          <cell r="AH1353">
            <v>41066</v>
          </cell>
          <cell r="AI1353">
            <v>41051</v>
          </cell>
          <cell r="AJ1353">
            <v>41032</v>
          </cell>
          <cell r="AK1353">
            <v>41051</v>
          </cell>
          <cell r="AL1353">
            <v>41051</v>
          </cell>
          <cell r="AM1353">
            <v>41017</v>
          </cell>
          <cell r="AN1353">
            <v>41060</v>
          </cell>
          <cell r="AO1353">
            <v>41044</v>
          </cell>
          <cell r="BL1353">
            <v>41051</v>
          </cell>
          <cell r="BM1353">
            <v>41051</v>
          </cell>
          <cell r="BN1353">
            <v>41067</v>
          </cell>
          <cell r="BO1353">
            <v>41051</v>
          </cell>
          <cell r="BP1353">
            <v>41051</v>
          </cell>
          <cell r="BQ1353">
            <v>41051</v>
          </cell>
          <cell r="BR1353">
            <v>41053</v>
          </cell>
          <cell r="BS1353">
            <v>41051</v>
          </cell>
          <cell r="BT1353">
            <v>41051</v>
          </cell>
          <cell r="BU1353">
            <v>41051</v>
          </cell>
          <cell r="BV1353">
            <v>41051</v>
          </cell>
          <cell r="BW1353">
            <v>41051</v>
          </cell>
          <cell r="BX1353">
            <v>41067</v>
          </cell>
          <cell r="BY1353">
            <v>41051</v>
          </cell>
          <cell r="BZ1353">
            <v>41067</v>
          </cell>
          <cell r="CA1353">
            <v>41051</v>
          </cell>
          <cell r="CB1353">
            <v>41051</v>
          </cell>
          <cell r="CC1353">
            <v>41051</v>
          </cell>
          <cell r="CD1353">
            <v>41053</v>
          </cell>
          <cell r="CE1353">
            <v>41067</v>
          </cell>
        </row>
        <row r="1354">
          <cell r="V1354">
            <v>41050</v>
          </cell>
          <cell r="W1354">
            <v>41050</v>
          </cell>
          <cell r="X1354">
            <v>41017</v>
          </cell>
          <cell r="Y1354">
            <v>41050</v>
          </cell>
          <cell r="Z1354">
            <v>41050</v>
          </cell>
          <cell r="AA1354">
            <v>41050</v>
          </cell>
          <cell r="AB1354">
            <v>41059</v>
          </cell>
          <cell r="AC1354">
            <v>41050</v>
          </cell>
          <cell r="AD1354">
            <v>41050</v>
          </cell>
          <cell r="AE1354">
            <v>41050</v>
          </cell>
          <cell r="AF1354">
            <v>41050</v>
          </cell>
          <cell r="AG1354">
            <v>41050</v>
          </cell>
          <cell r="AH1354">
            <v>41065</v>
          </cell>
          <cell r="AI1354">
            <v>41050</v>
          </cell>
          <cell r="AJ1354">
            <v>41031</v>
          </cell>
          <cell r="AK1354">
            <v>41050</v>
          </cell>
          <cell r="AL1354">
            <v>41050</v>
          </cell>
          <cell r="AM1354">
            <v>41016</v>
          </cell>
          <cell r="AN1354">
            <v>41059</v>
          </cell>
          <cell r="AO1354">
            <v>41043</v>
          </cell>
          <cell r="BL1354">
            <v>41050</v>
          </cell>
          <cell r="BM1354">
            <v>41050</v>
          </cell>
          <cell r="BN1354">
            <v>41066</v>
          </cell>
          <cell r="BO1354">
            <v>41050</v>
          </cell>
          <cell r="BP1354">
            <v>41050</v>
          </cell>
          <cell r="BQ1354">
            <v>41050</v>
          </cell>
          <cell r="BR1354">
            <v>41052</v>
          </cell>
          <cell r="BS1354">
            <v>41050</v>
          </cell>
          <cell r="BT1354">
            <v>41050</v>
          </cell>
          <cell r="BU1354">
            <v>41050</v>
          </cell>
          <cell r="BV1354">
            <v>41050</v>
          </cell>
          <cell r="BW1354">
            <v>41050</v>
          </cell>
          <cell r="BX1354">
            <v>41066</v>
          </cell>
          <cell r="BY1354">
            <v>41050</v>
          </cell>
          <cell r="BZ1354">
            <v>41066</v>
          </cell>
          <cell r="CA1354">
            <v>41050</v>
          </cell>
          <cell r="CB1354">
            <v>41050</v>
          </cell>
          <cell r="CC1354">
            <v>41050</v>
          </cell>
          <cell r="CD1354">
            <v>41052</v>
          </cell>
          <cell r="CE1354">
            <v>41066</v>
          </cell>
        </row>
        <row r="1355">
          <cell r="V1355">
            <v>41047</v>
          </cell>
          <cell r="W1355">
            <v>41047</v>
          </cell>
          <cell r="X1355">
            <v>41016</v>
          </cell>
          <cell r="Y1355">
            <v>41047</v>
          </cell>
          <cell r="Z1355">
            <v>41047</v>
          </cell>
          <cell r="AA1355">
            <v>41047</v>
          </cell>
          <cell r="AB1355">
            <v>41058</v>
          </cell>
          <cell r="AC1355">
            <v>41047</v>
          </cell>
          <cell r="AD1355">
            <v>41047</v>
          </cell>
          <cell r="AE1355">
            <v>41047</v>
          </cell>
          <cell r="AF1355">
            <v>41047</v>
          </cell>
          <cell r="AG1355">
            <v>41047</v>
          </cell>
          <cell r="AH1355">
            <v>41064</v>
          </cell>
          <cell r="AI1355">
            <v>41047</v>
          </cell>
          <cell r="AJ1355">
            <v>41030</v>
          </cell>
          <cell r="AK1355">
            <v>41047</v>
          </cell>
          <cell r="AL1355">
            <v>41047</v>
          </cell>
          <cell r="AM1355">
            <v>41015</v>
          </cell>
          <cell r="AN1355">
            <v>41058</v>
          </cell>
          <cell r="AO1355">
            <v>41040</v>
          </cell>
          <cell r="BL1355">
            <v>41047</v>
          </cell>
          <cell r="BM1355">
            <v>41047</v>
          </cell>
          <cell r="BN1355">
            <v>41065</v>
          </cell>
          <cell r="BO1355">
            <v>41047</v>
          </cell>
          <cell r="BP1355">
            <v>41047</v>
          </cell>
          <cell r="BQ1355">
            <v>41047</v>
          </cell>
          <cell r="BR1355">
            <v>41051</v>
          </cell>
          <cell r="BS1355">
            <v>41047</v>
          </cell>
          <cell r="BT1355">
            <v>41047</v>
          </cell>
          <cell r="BU1355">
            <v>41047</v>
          </cell>
          <cell r="BV1355">
            <v>41047</v>
          </cell>
          <cell r="BW1355">
            <v>41047</v>
          </cell>
          <cell r="BX1355">
            <v>41065</v>
          </cell>
          <cell r="BY1355">
            <v>41047</v>
          </cell>
          <cell r="BZ1355">
            <v>41065</v>
          </cell>
          <cell r="CA1355">
            <v>41047</v>
          </cell>
          <cell r="CB1355">
            <v>41047</v>
          </cell>
          <cell r="CC1355">
            <v>41047</v>
          </cell>
          <cell r="CD1355">
            <v>41051</v>
          </cell>
          <cell r="CE1355">
            <v>41065</v>
          </cell>
        </row>
        <row r="1356">
          <cell r="V1356">
            <v>41046</v>
          </cell>
          <cell r="W1356">
            <v>41046</v>
          </cell>
          <cell r="X1356">
            <v>41015</v>
          </cell>
          <cell r="Y1356">
            <v>41046</v>
          </cell>
          <cell r="Z1356">
            <v>41046</v>
          </cell>
          <cell r="AA1356">
            <v>41046</v>
          </cell>
          <cell r="AB1356">
            <v>41057</v>
          </cell>
          <cell r="AC1356">
            <v>41046</v>
          </cell>
          <cell r="AD1356">
            <v>41046</v>
          </cell>
          <cell r="AE1356">
            <v>41046</v>
          </cell>
          <cell r="AF1356">
            <v>41046</v>
          </cell>
          <cell r="AG1356">
            <v>41046</v>
          </cell>
          <cell r="AH1356">
            <v>41061</v>
          </cell>
          <cell r="AI1356">
            <v>41046</v>
          </cell>
          <cell r="AJ1356">
            <v>41029</v>
          </cell>
          <cell r="AK1356">
            <v>41046</v>
          </cell>
          <cell r="AL1356">
            <v>41046</v>
          </cell>
          <cell r="AM1356">
            <v>41012</v>
          </cell>
          <cell r="AN1356">
            <v>41057</v>
          </cell>
          <cell r="AO1356">
            <v>41039</v>
          </cell>
          <cell r="BL1356">
            <v>41046</v>
          </cell>
          <cell r="BM1356">
            <v>41046</v>
          </cell>
          <cell r="BN1356">
            <v>41064</v>
          </cell>
          <cell r="BO1356">
            <v>41046</v>
          </cell>
          <cell r="BP1356">
            <v>41046</v>
          </cell>
          <cell r="BQ1356">
            <v>41046</v>
          </cell>
          <cell r="BR1356">
            <v>41050</v>
          </cell>
          <cell r="BS1356">
            <v>41046</v>
          </cell>
          <cell r="BT1356">
            <v>41046</v>
          </cell>
          <cell r="BU1356">
            <v>41046</v>
          </cell>
          <cell r="BV1356">
            <v>41046</v>
          </cell>
          <cell r="BW1356">
            <v>41046</v>
          </cell>
          <cell r="BX1356">
            <v>41064</v>
          </cell>
          <cell r="BY1356">
            <v>41046</v>
          </cell>
          <cell r="BZ1356">
            <v>41064</v>
          </cell>
          <cell r="CA1356">
            <v>41046</v>
          </cell>
          <cell r="CB1356">
            <v>41046</v>
          </cell>
          <cell r="CC1356">
            <v>41046</v>
          </cell>
          <cell r="CD1356">
            <v>41050</v>
          </cell>
          <cell r="CE1356">
            <v>41064</v>
          </cell>
        </row>
        <row r="1357">
          <cell r="V1357">
            <v>41045</v>
          </cell>
          <cell r="W1357">
            <v>41045</v>
          </cell>
          <cell r="X1357">
            <v>41012</v>
          </cell>
          <cell r="Y1357">
            <v>41045</v>
          </cell>
          <cell r="Z1357">
            <v>41045</v>
          </cell>
          <cell r="AA1357">
            <v>41045</v>
          </cell>
          <cell r="AB1357">
            <v>41054</v>
          </cell>
          <cell r="AC1357">
            <v>41045</v>
          </cell>
          <cell r="AD1357">
            <v>41045</v>
          </cell>
          <cell r="AE1357">
            <v>41045</v>
          </cell>
          <cell r="AF1357">
            <v>41045</v>
          </cell>
          <cell r="AG1357">
            <v>41045</v>
          </cell>
          <cell r="AH1357">
            <v>41060</v>
          </cell>
          <cell r="AI1357">
            <v>41045</v>
          </cell>
          <cell r="AJ1357">
            <v>41026</v>
          </cell>
          <cell r="AK1357">
            <v>41045</v>
          </cell>
          <cell r="AL1357">
            <v>41045</v>
          </cell>
          <cell r="AM1357">
            <v>41011</v>
          </cell>
          <cell r="AN1357">
            <v>41054</v>
          </cell>
          <cell r="AO1357">
            <v>41038</v>
          </cell>
          <cell r="BL1357">
            <v>41045</v>
          </cell>
          <cell r="BM1357">
            <v>41045</v>
          </cell>
          <cell r="BN1357">
            <v>41061</v>
          </cell>
          <cell r="BO1357">
            <v>41045</v>
          </cell>
          <cell r="BP1357">
            <v>41045</v>
          </cell>
          <cell r="BQ1357">
            <v>41045</v>
          </cell>
          <cell r="BR1357">
            <v>41047</v>
          </cell>
          <cell r="BS1357">
            <v>41045</v>
          </cell>
          <cell r="BT1357">
            <v>41045</v>
          </cell>
          <cell r="BU1357">
            <v>41045</v>
          </cell>
          <cell r="BV1357">
            <v>41045</v>
          </cell>
          <cell r="BW1357">
            <v>41045</v>
          </cell>
          <cell r="BX1357">
            <v>41061</v>
          </cell>
          <cell r="BY1357">
            <v>41045</v>
          </cell>
          <cell r="BZ1357">
            <v>41061</v>
          </cell>
          <cell r="CA1357">
            <v>41045</v>
          </cell>
          <cell r="CB1357">
            <v>41045</v>
          </cell>
          <cell r="CC1357">
            <v>41045</v>
          </cell>
          <cell r="CD1357">
            <v>41047</v>
          </cell>
          <cell r="CE1357">
            <v>41061</v>
          </cell>
        </row>
        <row r="1358">
          <cell r="V1358">
            <v>41044</v>
          </cell>
          <cell r="W1358">
            <v>41044</v>
          </cell>
          <cell r="X1358">
            <v>41011</v>
          </cell>
          <cell r="Y1358">
            <v>41044</v>
          </cell>
          <cell r="Z1358">
            <v>41044</v>
          </cell>
          <cell r="AA1358">
            <v>41044</v>
          </cell>
          <cell r="AB1358">
            <v>41053</v>
          </cell>
          <cell r="AC1358">
            <v>41044</v>
          </cell>
          <cell r="AD1358">
            <v>41044</v>
          </cell>
          <cell r="AE1358">
            <v>41044</v>
          </cell>
          <cell r="AF1358">
            <v>41044</v>
          </cell>
          <cell r="AG1358">
            <v>41044</v>
          </cell>
          <cell r="AH1358">
            <v>41059</v>
          </cell>
          <cell r="AI1358">
            <v>41044</v>
          </cell>
          <cell r="AJ1358">
            <v>41025</v>
          </cell>
          <cell r="AK1358">
            <v>41044</v>
          </cell>
          <cell r="AL1358">
            <v>41044</v>
          </cell>
          <cell r="AM1358">
            <v>41010</v>
          </cell>
          <cell r="AN1358">
            <v>41053</v>
          </cell>
          <cell r="AO1358">
            <v>41037</v>
          </cell>
          <cell r="BL1358">
            <v>41044</v>
          </cell>
          <cell r="BM1358">
            <v>41044</v>
          </cell>
          <cell r="BN1358">
            <v>41060</v>
          </cell>
          <cell r="BO1358">
            <v>41044</v>
          </cell>
          <cell r="BP1358">
            <v>41044</v>
          </cell>
          <cell r="BQ1358">
            <v>41044</v>
          </cell>
          <cell r="BR1358">
            <v>41046</v>
          </cell>
          <cell r="BS1358">
            <v>41044</v>
          </cell>
          <cell r="BT1358">
            <v>41044</v>
          </cell>
          <cell r="BU1358">
            <v>41044</v>
          </cell>
          <cell r="BV1358">
            <v>41044</v>
          </cell>
          <cell r="BW1358">
            <v>41044</v>
          </cell>
          <cell r="BX1358">
            <v>41060</v>
          </cell>
          <cell r="BY1358">
            <v>41044</v>
          </cell>
          <cell r="BZ1358">
            <v>41060</v>
          </cell>
          <cell r="CA1358">
            <v>41044</v>
          </cell>
          <cell r="CB1358">
            <v>41044</v>
          </cell>
          <cell r="CC1358">
            <v>41044</v>
          </cell>
          <cell r="CD1358">
            <v>41046</v>
          </cell>
          <cell r="CE1358">
            <v>41060</v>
          </cell>
        </row>
        <row r="1359">
          <cell r="V1359">
            <v>41043</v>
          </cell>
          <cell r="W1359">
            <v>41043</v>
          </cell>
          <cell r="X1359">
            <v>41010</v>
          </cell>
          <cell r="Y1359">
            <v>41043</v>
          </cell>
          <cell r="Z1359">
            <v>41043</v>
          </cell>
          <cell r="AA1359">
            <v>41043</v>
          </cell>
          <cell r="AB1359">
            <v>41052</v>
          </cell>
          <cell r="AC1359">
            <v>41043</v>
          </cell>
          <cell r="AD1359">
            <v>41043</v>
          </cell>
          <cell r="AE1359">
            <v>41043</v>
          </cell>
          <cell r="AF1359">
            <v>41043</v>
          </cell>
          <cell r="AG1359">
            <v>41043</v>
          </cell>
          <cell r="AH1359">
            <v>41058</v>
          </cell>
          <cell r="AI1359">
            <v>41043</v>
          </cell>
          <cell r="AJ1359">
            <v>41024</v>
          </cell>
          <cell r="AK1359">
            <v>41043</v>
          </cell>
          <cell r="AL1359">
            <v>41043</v>
          </cell>
          <cell r="AM1359">
            <v>41009</v>
          </cell>
          <cell r="AN1359">
            <v>41052</v>
          </cell>
          <cell r="AO1359">
            <v>41036</v>
          </cell>
          <cell r="BL1359">
            <v>41043</v>
          </cell>
          <cell r="BM1359">
            <v>41043</v>
          </cell>
          <cell r="BN1359">
            <v>41059</v>
          </cell>
          <cell r="BO1359">
            <v>41043</v>
          </cell>
          <cell r="BP1359">
            <v>41043</v>
          </cell>
          <cell r="BQ1359">
            <v>41043</v>
          </cell>
          <cell r="BR1359">
            <v>41045</v>
          </cell>
          <cell r="BS1359">
            <v>41043</v>
          </cell>
          <cell r="BT1359">
            <v>41043</v>
          </cell>
          <cell r="BU1359">
            <v>41043</v>
          </cell>
          <cell r="BV1359">
            <v>41043</v>
          </cell>
          <cell r="BW1359">
            <v>41043</v>
          </cell>
          <cell r="BX1359">
            <v>41059</v>
          </cell>
          <cell r="BY1359">
            <v>41043</v>
          </cell>
          <cell r="BZ1359">
            <v>41059</v>
          </cell>
          <cell r="CA1359">
            <v>41043</v>
          </cell>
          <cell r="CB1359">
            <v>41043</v>
          </cell>
          <cell r="CC1359">
            <v>41043</v>
          </cell>
          <cell r="CD1359">
            <v>41045</v>
          </cell>
          <cell r="CE1359">
            <v>41059</v>
          </cell>
        </row>
        <row r="1360">
          <cell r="V1360">
            <v>41040</v>
          </cell>
          <cell r="W1360">
            <v>41040</v>
          </cell>
          <cell r="X1360">
            <v>41009</v>
          </cell>
          <cell r="Y1360">
            <v>41040</v>
          </cell>
          <cell r="Z1360">
            <v>41040</v>
          </cell>
          <cell r="AA1360">
            <v>41040</v>
          </cell>
          <cell r="AB1360">
            <v>41051</v>
          </cell>
          <cell r="AC1360">
            <v>41040</v>
          </cell>
          <cell r="AD1360">
            <v>41040</v>
          </cell>
          <cell r="AE1360">
            <v>41040</v>
          </cell>
          <cell r="AF1360">
            <v>41040</v>
          </cell>
          <cell r="AG1360">
            <v>41040</v>
          </cell>
          <cell r="AH1360">
            <v>41057</v>
          </cell>
          <cell r="AI1360">
            <v>41040</v>
          </cell>
          <cell r="AJ1360">
            <v>41023</v>
          </cell>
          <cell r="AK1360">
            <v>41040</v>
          </cell>
          <cell r="AL1360">
            <v>41040</v>
          </cell>
          <cell r="AM1360">
            <v>41008</v>
          </cell>
          <cell r="AN1360">
            <v>41051</v>
          </cell>
          <cell r="AO1360">
            <v>41033</v>
          </cell>
          <cell r="BL1360">
            <v>41040</v>
          </cell>
          <cell r="BM1360">
            <v>41040</v>
          </cell>
          <cell r="BN1360">
            <v>41058</v>
          </cell>
          <cell r="BO1360">
            <v>41040</v>
          </cell>
          <cell r="BP1360">
            <v>41040</v>
          </cell>
          <cell r="BQ1360">
            <v>41040</v>
          </cell>
          <cell r="BR1360">
            <v>41044</v>
          </cell>
          <cell r="BS1360">
            <v>41040</v>
          </cell>
          <cell r="BT1360">
            <v>41040</v>
          </cell>
          <cell r="BU1360">
            <v>41040</v>
          </cell>
          <cell r="BV1360">
            <v>41040</v>
          </cell>
          <cell r="BW1360">
            <v>41040</v>
          </cell>
          <cell r="BX1360">
            <v>41058</v>
          </cell>
          <cell r="BY1360">
            <v>41040</v>
          </cell>
          <cell r="BZ1360">
            <v>41058</v>
          </cell>
          <cell r="CA1360">
            <v>41040</v>
          </cell>
          <cell r="CB1360">
            <v>41040</v>
          </cell>
          <cell r="CC1360">
            <v>41040</v>
          </cell>
          <cell r="CD1360">
            <v>41044</v>
          </cell>
          <cell r="CE1360">
            <v>41058</v>
          </cell>
        </row>
        <row r="1361">
          <cell r="V1361">
            <v>41039</v>
          </cell>
          <cell r="W1361">
            <v>41039</v>
          </cell>
          <cell r="X1361">
            <v>41008</v>
          </cell>
          <cell r="Y1361">
            <v>41039</v>
          </cell>
          <cell r="Z1361">
            <v>41039</v>
          </cell>
          <cell r="AA1361">
            <v>41039</v>
          </cell>
          <cell r="AB1361">
            <v>41050</v>
          </cell>
          <cell r="AC1361">
            <v>41039</v>
          </cell>
          <cell r="AD1361">
            <v>41039</v>
          </cell>
          <cell r="AE1361">
            <v>41039</v>
          </cell>
          <cell r="AF1361">
            <v>41039</v>
          </cell>
          <cell r="AG1361">
            <v>41039</v>
          </cell>
          <cell r="AH1361">
            <v>41054</v>
          </cell>
          <cell r="AI1361">
            <v>41039</v>
          </cell>
          <cell r="AJ1361">
            <v>41022</v>
          </cell>
          <cell r="AK1361">
            <v>41039</v>
          </cell>
          <cell r="AL1361">
            <v>41039</v>
          </cell>
          <cell r="AM1361">
            <v>41003</v>
          </cell>
          <cell r="AN1361">
            <v>41050</v>
          </cell>
          <cell r="AO1361">
            <v>41032</v>
          </cell>
          <cell r="BL1361">
            <v>41039</v>
          </cell>
          <cell r="BM1361">
            <v>41039</v>
          </cell>
          <cell r="BN1361">
            <v>41057</v>
          </cell>
          <cell r="BO1361">
            <v>41039</v>
          </cell>
          <cell r="BP1361">
            <v>41039</v>
          </cell>
          <cell r="BQ1361">
            <v>41039</v>
          </cell>
          <cell r="BR1361">
            <v>41043</v>
          </cell>
          <cell r="BS1361">
            <v>41039</v>
          </cell>
          <cell r="BT1361">
            <v>41039</v>
          </cell>
          <cell r="BU1361">
            <v>41039</v>
          </cell>
          <cell r="BV1361">
            <v>41039</v>
          </cell>
          <cell r="BW1361">
            <v>41039</v>
          </cell>
          <cell r="BX1361">
            <v>41057</v>
          </cell>
          <cell r="BY1361">
            <v>41039</v>
          </cell>
          <cell r="BZ1361">
            <v>41057</v>
          </cell>
          <cell r="CA1361">
            <v>41039</v>
          </cell>
          <cell r="CB1361">
            <v>41039</v>
          </cell>
          <cell r="CC1361">
            <v>41039</v>
          </cell>
          <cell r="CD1361">
            <v>41043</v>
          </cell>
          <cell r="CE1361">
            <v>41057</v>
          </cell>
        </row>
        <row r="1362">
          <cell r="V1362">
            <v>41038</v>
          </cell>
          <cell r="W1362">
            <v>41038</v>
          </cell>
          <cell r="X1362">
            <v>41004</v>
          </cell>
          <cell r="Y1362">
            <v>41038</v>
          </cell>
          <cell r="Z1362">
            <v>41038</v>
          </cell>
          <cell r="AA1362">
            <v>41038</v>
          </cell>
          <cell r="AB1362">
            <v>41047</v>
          </cell>
          <cell r="AC1362">
            <v>41038</v>
          </cell>
          <cell r="AD1362">
            <v>41038</v>
          </cell>
          <cell r="AE1362">
            <v>41038</v>
          </cell>
          <cell r="AF1362">
            <v>41038</v>
          </cell>
          <cell r="AG1362">
            <v>41038</v>
          </cell>
          <cell r="AH1362">
            <v>41053</v>
          </cell>
          <cell r="AI1362">
            <v>41038</v>
          </cell>
          <cell r="AJ1362">
            <v>41019</v>
          </cell>
          <cell r="AK1362">
            <v>41038</v>
          </cell>
          <cell r="AL1362">
            <v>41038</v>
          </cell>
          <cell r="AM1362">
            <v>41002</v>
          </cell>
          <cell r="AN1362">
            <v>41047</v>
          </cell>
          <cell r="AO1362">
            <v>41031</v>
          </cell>
          <cell r="BL1362">
            <v>41038</v>
          </cell>
          <cell r="BM1362">
            <v>41038</v>
          </cell>
          <cell r="BN1362">
            <v>41054</v>
          </cell>
          <cell r="BO1362">
            <v>41038</v>
          </cell>
          <cell r="BP1362">
            <v>41038</v>
          </cell>
          <cell r="BQ1362">
            <v>41038</v>
          </cell>
          <cell r="BR1362">
            <v>41040</v>
          </cell>
          <cell r="BS1362">
            <v>41038</v>
          </cell>
          <cell r="BT1362">
            <v>41038</v>
          </cell>
          <cell r="BU1362">
            <v>41038</v>
          </cell>
          <cell r="BV1362">
            <v>41038</v>
          </cell>
          <cell r="BW1362">
            <v>41038</v>
          </cell>
          <cell r="BX1362">
            <v>41054</v>
          </cell>
          <cell r="BY1362">
            <v>41038</v>
          </cell>
          <cell r="BZ1362">
            <v>41054</v>
          </cell>
          <cell r="CA1362">
            <v>41038</v>
          </cell>
          <cell r="CB1362">
            <v>41038</v>
          </cell>
          <cell r="CC1362">
            <v>41038</v>
          </cell>
          <cell r="CD1362">
            <v>41040</v>
          </cell>
          <cell r="CE1362">
            <v>41054</v>
          </cell>
        </row>
        <row r="1363">
          <cell r="V1363">
            <v>41037</v>
          </cell>
          <cell r="W1363">
            <v>41037</v>
          </cell>
          <cell r="X1363">
            <v>41003</v>
          </cell>
          <cell r="Y1363">
            <v>41037</v>
          </cell>
          <cell r="Z1363">
            <v>41037</v>
          </cell>
          <cell r="AA1363">
            <v>41037</v>
          </cell>
          <cell r="AB1363">
            <v>41046</v>
          </cell>
          <cell r="AC1363">
            <v>41037</v>
          </cell>
          <cell r="AD1363">
            <v>41037</v>
          </cell>
          <cell r="AE1363">
            <v>41037</v>
          </cell>
          <cell r="AF1363">
            <v>41037</v>
          </cell>
          <cell r="AG1363">
            <v>41037</v>
          </cell>
          <cell r="AH1363">
            <v>41052</v>
          </cell>
          <cell r="AI1363">
            <v>41037</v>
          </cell>
          <cell r="AJ1363">
            <v>41018</v>
          </cell>
          <cell r="AK1363">
            <v>41037</v>
          </cell>
          <cell r="AL1363">
            <v>41037</v>
          </cell>
          <cell r="AM1363">
            <v>41001</v>
          </cell>
          <cell r="AN1363">
            <v>41046</v>
          </cell>
          <cell r="AO1363">
            <v>41029</v>
          </cell>
          <cell r="BL1363">
            <v>41037</v>
          </cell>
          <cell r="BM1363">
            <v>41037</v>
          </cell>
          <cell r="BN1363">
            <v>41053</v>
          </cell>
          <cell r="BO1363">
            <v>41037</v>
          </cell>
          <cell r="BP1363">
            <v>41037</v>
          </cell>
          <cell r="BQ1363">
            <v>41037</v>
          </cell>
          <cell r="BR1363">
            <v>41039</v>
          </cell>
          <cell r="BS1363">
            <v>41037</v>
          </cell>
          <cell r="BT1363">
            <v>41037</v>
          </cell>
          <cell r="BU1363">
            <v>41037</v>
          </cell>
          <cell r="BV1363">
            <v>41037</v>
          </cell>
          <cell r="BW1363">
            <v>41037</v>
          </cell>
          <cell r="BX1363">
            <v>41053</v>
          </cell>
          <cell r="BY1363">
            <v>41037</v>
          </cell>
          <cell r="BZ1363">
            <v>41053</v>
          </cell>
          <cell r="CA1363">
            <v>41037</v>
          </cell>
          <cell r="CB1363">
            <v>41037</v>
          </cell>
          <cell r="CC1363">
            <v>41037</v>
          </cell>
          <cell r="CD1363">
            <v>41039</v>
          </cell>
          <cell r="CE1363">
            <v>41053</v>
          </cell>
        </row>
        <row r="1364">
          <cell r="V1364">
            <v>41036</v>
          </cell>
          <cell r="W1364">
            <v>41036</v>
          </cell>
          <cell r="X1364">
            <v>41002</v>
          </cell>
          <cell r="Y1364">
            <v>41036</v>
          </cell>
          <cell r="Z1364">
            <v>41036</v>
          </cell>
          <cell r="AA1364">
            <v>41036</v>
          </cell>
          <cell r="AB1364">
            <v>41045</v>
          </cell>
          <cell r="AC1364">
            <v>41036</v>
          </cell>
          <cell r="AD1364">
            <v>41036</v>
          </cell>
          <cell r="AE1364">
            <v>41036</v>
          </cell>
          <cell r="AF1364">
            <v>41036</v>
          </cell>
          <cell r="AG1364">
            <v>41036</v>
          </cell>
          <cell r="AH1364">
            <v>41051</v>
          </cell>
          <cell r="AI1364">
            <v>41036</v>
          </cell>
          <cell r="AJ1364">
            <v>41017</v>
          </cell>
          <cell r="AK1364">
            <v>41036</v>
          </cell>
          <cell r="AL1364">
            <v>41036</v>
          </cell>
          <cell r="AM1364">
            <v>40998</v>
          </cell>
          <cell r="AN1364">
            <v>41045</v>
          </cell>
          <cell r="AO1364">
            <v>41026</v>
          </cell>
          <cell r="BL1364">
            <v>41036</v>
          </cell>
          <cell r="BM1364">
            <v>41036</v>
          </cell>
          <cell r="BN1364">
            <v>41052</v>
          </cell>
          <cell r="BO1364">
            <v>41036</v>
          </cell>
          <cell r="BP1364">
            <v>41036</v>
          </cell>
          <cell r="BQ1364">
            <v>41036</v>
          </cell>
          <cell r="BR1364">
            <v>41038</v>
          </cell>
          <cell r="BS1364">
            <v>41036</v>
          </cell>
          <cell r="BT1364">
            <v>41036</v>
          </cell>
          <cell r="BU1364">
            <v>41036</v>
          </cell>
          <cell r="BV1364">
            <v>41036</v>
          </cell>
          <cell r="BW1364">
            <v>41036</v>
          </cell>
          <cell r="BX1364">
            <v>41052</v>
          </cell>
          <cell r="BY1364">
            <v>41036</v>
          </cell>
          <cell r="BZ1364">
            <v>41052</v>
          </cell>
          <cell r="CA1364">
            <v>41036</v>
          </cell>
          <cell r="CB1364">
            <v>41036</v>
          </cell>
          <cell r="CC1364">
            <v>41036</v>
          </cell>
          <cell r="CD1364">
            <v>41038</v>
          </cell>
          <cell r="CE1364">
            <v>41052</v>
          </cell>
        </row>
        <row r="1365">
          <cell r="V1365">
            <v>41033</v>
          </cell>
          <cell r="W1365">
            <v>41033</v>
          </cell>
          <cell r="X1365">
            <v>41001</v>
          </cell>
          <cell r="Y1365">
            <v>41033</v>
          </cell>
          <cell r="Z1365">
            <v>41033</v>
          </cell>
          <cell r="AA1365">
            <v>41033</v>
          </cell>
          <cell r="AB1365">
            <v>41044</v>
          </cell>
          <cell r="AC1365">
            <v>41033</v>
          </cell>
          <cell r="AD1365">
            <v>41033</v>
          </cell>
          <cell r="AE1365">
            <v>41033</v>
          </cell>
          <cell r="AF1365">
            <v>41033</v>
          </cell>
          <cell r="AG1365">
            <v>41033</v>
          </cell>
          <cell r="AH1365">
            <v>41050</v>
          </cell>
          <cell r="AI1365">
            <v>41033</v>
          </cell>
          <cell r="AJ1365">
            <v>41016</v>
          </cell>
          <cell r="AK1365">
            <v>41033</v>
          </cell>
          <cell r="AL1365">
            <v>41033</v>
          </cell>
          <cell r="AM1365">
            <v>40997</v>
          </cell>
          <cell r="AN1365">
            <v>41044</v>
          </cell>
          <cell r="AO1365">
            <v>41025</v>
          </cell>
          <cell r="BL1365">
            <v>41033</v>
          </cell>
          <cell r="BM1365">
            <v>41033</v>
          </cell>
          <cell r="BN1365">
            <v>41051</v>
          </cell>
          <cell r="BO1365">
            <v>41033</v>
          </cell>
          <cell r="BP1365">
            <v>41033</v>
          </cell>
          <cell r="BQ1365">
            <v>41033</v>
          </cell>
          <cell r="BR1365">
            <v>41037</v>
          </cell>
          <cell r="BS1365">
            <v>41033</v>
          </cell>
          <cell r="BT1365">
            <v>41033</v>
          </cell>
          <cell r="BU1365">
            <v>41033</v>
          </cell>
          <cell r="BV1365">
            <v>41033</v>
          </cell>
          <cell r="BW1365">
            <v>41033</v>
          </cell>
          <cell r="BX1365">
            <v>41051</v>
          </cell>
          <cell r="BY1365">
            <v>41033</v>
          </cell>
          <cell r="BZ1365">
            <v>41051</v>
          </cell>
          <cell r="CA1365">
            <v>41033</v>
          </cell>
          <cell r="CB1365">
            <v>41033</v>
          </cell>
          <cell r="CC1365">
            <v>41033</v>
          </cell>
          <cell r="CD1365">
            <v>41037</v>
          </cell>
          <cell r="CE1365">
            <v>41051</v>
          </cell>
        </row>
        <row r="1366">
          <cell r="V1366">
            <v>41032</v>
          </cell>
          <cell r="W1366">
            <v>41032</v>
          </cell>
          <cell r="X1366">
            <v>40998</v>
          </cell>
          <cell r="Y1366">
            <v>41032</v>
          </cell>
          <cell r="Z1366">
            <v>41032</v>
          </cell>
          <cell r="AA1366">
            <v>41032</v>
          </cell>
          <cell r="AB1366">
            <v>41043</v>
          </cell>
          <cell r="AC1366">
            <v>41032</v>
          </cell>
          <cell r="AD1366">
            <v>41032</v>
          </cell>
          <cell r="AE1366">
            <v>41032</v>
          </cell>
          <cell r="AF1366">
            <v>41032</v>
          </cell>
          <cell r="AG1366">
            <v>41032</v>
          </cell>
          <cell r="AH1366">
            <v>41047</v>
          </cell>
          <cell r="AI1366">
            <v>41032</v>
          </cell>
          <cell r="AJ1366">
            <v>41015</v>
          </cell>
          <cell r="AK1366">
            <v>41032</v>
          </cell>
          <cell r="AL1366">
            <v>41032</v>
          </cell>
          <cell r="AM1366">
            <v>40996</v>
          </cell>
          <cell r="AN1366">
            <v>41043</v>
          </cell>
          <cell r="AO1366">
            <v>41024</v>
          </cell>
          <cell r="BL1366">
            <v>41032</v>
          </cell>
          <cell r="BM1366">
            <v>41032</v>
          </cell>
          <cell r="BN1366">
            <v>41050</v>
          </cell>
          <cell r="BO1366">
            <v>41032</v>
          </cell>
          <cell r="BP1366">
            <v>41032</v>
          </cell>
          <cell r="BQ1366">
            <v>41032</v>
          </cell>
          <cell r="BR1366">
            <v>41033</v>
          </cell>
          <cell r="BS1366">
            <v>41032</v>
          </cell>
          <cell r="BT1366">
            <v>41032</v>
          </cell>
          <cell r="BU1366">
            <v>41032</v>
          </cell>
          <cell r="BV1366">
            <v>41032</v>
          </cell>
          <cell r="BW1366">
            <v>41032</v>
          </cell>
          <cell r="BX1366">
            <v>41050</v>
          </cell>
          <cell r="BY1366">
            <v>41032</v>
          </cell>
          <cell r="BZ1366">
            <v>41050</v>
          </cell>
          <cell r="CA1366">
            <v>41032</v>
          </cell>
          <cell r="CB1366">
            <v>41032</v>
          </cell>
          <cell r="CC1366">
            <v>41032</v>
          </cell>
          <cell r="CD1366">
            <v>41033</v>
          </cell>
          <cell r="CE1366">
            <v>41050</v>
          </cell>
        </row>
        <row r="1367">
          <cell r="V1367">
            <v>41031</v>
          </cell>
          <cell r="W1367">
            <v>41031</v>
          </cell>
          <cell r="X1367">
            <v>40997</v>
          </cell>
          <cell r="Y1367">
            <v>41031</v>
          </cell>
          <cell r="Z1367">
            <v>41031</v>
          </cell>
          <cell r="AA1367">
            <v>41031</v>
          </cell>
          <cell r="AB1367">
            <v>41040</v>
          </cell>
          <cell r="AC1367">
            <v>41031</v>
          </cell>
          <cell r="AD1367">
            <v>41031</v>
          </cell>
          <cell r="AE1367">
            <v>41031</v>
          </cell>
          <cell r="AF1367">
            <v>41031</v>
          </cell>
          <cell r="AG1367">
            <v>41031</v>
          </cell>
          <cell r="AH1367">
            <v>41046</v>
          </cell>
          <cell r="AI1367">
            <v>41031</v>
          </cell>
          <cell r="AJ1367">
            <v>41012</v>
          </cell>
          <cell r="AK1367">
            <v>41031</v>
          </cell>
          <cell r="AL1367">
            <v>41031</v>
          </cell>
          <cell r="AM1367">
            <v>40995</v>
          </cell>
          <cell r="AN1367">
            <v>41040</v>
          </cell>
          <cell r="AO1367">
            <v>41023</v>
          </cell>
          <cell r="BL1367">
            <v>41031</v>
          </cell>
          <cell r="BM1367">
            <v>41031</v>
          </cell>
          <cell r="BN1367">
            <v>41047</v>
          </cell>
          <cell r="BO1367">
            <v>41031</v>
          </cell>
          <cell r="BP1367">
            <v>41031</v>
          </cell>
          <cell r="BQ1367">
            <v>41031</v>
          </cell>
          <cell r="BR1367">
            <v>41032</v>
          </cell>
          <cell r="BS1367">
            <v>41031</v>
          </cell>
          <cell r="BT1367">
            <v>41031</v>
          </cell>
          <cell r="BU1367">
            <v>41031</v>
          </cell>
          <cell r="BV1367">
            <v>41031</v>
          </cell>
          <cell r="BW1367">
            <v>41031</v>
          </cell>
          <cell r="BX1367">
            <v>41047</v>
          </cell>
          <cell r="BY1367">
            <v>41031</v>
          </cell>
          <cell r="BZ1367">
            <v>41047</v>
          </cell>
          <cell r="CA1367">
            <v>41031</v>
          </cell>
          <cell r="CB1367">
            <v>41031</v>
          </cell>
          <cell r="CC1367">
            <v>41031</v>
          </cell>
          <cell r="CD1367">
            <v>41032</v>
          </cell>
          <cell r="CE1367">
            <v>41047</v>
          </cell>
        </row>
        <row r="1368">
          <cell r="V1368">
            <v>41030</v>
          </cell>
          <cell r="W1368">
            <v>41030</v>
          </cell>
          <cell r="X1368">
            <v>40996</v>
          </cell>
          <cell r="Y1368">
            <v>41030</v>
          </cell>
          <cell r="Z1368">
            <v>41030</v>
          </cell>
          <cell r="AA1368">
            <v>41030</v>
          </cell>
          <cell r="AB1368">
            <v>41039</v>
          </cell>
          <cell r="AC1368">
            <v>41030</v>
          </cell>
          <cell r="AD1368">
            <v>41030</v>
          </cell>
          <cell r="AE1368">
            <v>41030</v>
          </cell>
          <cell r="AF1368">
            <v>41030</v>
          </cell>
          <cell r="AG1368">
            <v>41030</v>
          </cell>
          <cell r="AH1368">
            <v>41045</v>
          </cell>
          <cell r="AI1368">
            <v>41030</v>
          </cell>
          <cell r="AJ1368">
            <v>41011</v>
          </cell>
          <cell r="AK1368">
            <v>41030</v>
          </cell>
          <cell r="AL1368">
            <v>41030</v>
          </cell>
          <cell r="AM1368">
            <v>40994</v>
          </cell>
          <cell r="AN1368">
            <v>41039</v>
          </cell>
          <cell r="AO1368">
            <v>41022</v>
          </cell>
          <cell r="BL1368">
            <v>41030</v>
          </cell>
          <cell r="BM1368">
            <v>41030</v>
          </cell>
          <cell r="BN1368">
            <v>41046</v>
          </cell>
          <cell r="BO1368">
            <v>41030</v>
          </cell>
          <cell r="BP1368">
            <v>41030</v>
          </cell>
          <cell r="BQ1368">
            <v>41030</v>
          </cell>
          <cell r="BR1368">
            <v>41031</v>
          </cell>
          <cell r="BS1368">
            <v>41030</v>
          </cell>
          <cell r="BT1368">
            <v>41030</v>
          </cell>
          <cell r="BU1368">
            <v>41030</v>
          </cell>
          <cell r="BV1368">
            <v>41030</v>
          </cell>
          <cell r="BW1368">
            <v>41030</v>
          </cell>
          <cell r="BX1368">
            <v>41046</v>
          </cell>
          <cell r="BY1368">
            <v>41030</v>
          </cell>
          <cell r="BZ1368">
            <v>41046</v>
          </cell>
          <cell r="CA1368">
            <v>41030</v>
          </cell>
          <cell r="CB1368">
            <v>41030</v>
          </cell>
          <cell r="CC1368">
            <v>41030</v>
          </cell>
          <cell r="CD1368">
            <v>41031</v>
          </cell>
          <cell r="CE1368">
            <v>41046</v>
          </cell>
        </row>
        <row r="1369">
          <cell r="V1369">
            <v>41029</v>
          </cell>
          <cell r="W1369">
            <v>41029</v>
          </cell>
          <cell r="X1369">
            <v>40995</v>
          </cell>
          <cell r="Y1369">
            <v>41029</v>
          </cell>
          <cell r="Z1369">
            <v>41029</v>
          </cell>
          <cell r="AA1369">
            <v>41029</v>
          </cell>
          <cell r="AB1369">
            <v>41038</v>
          </cell>
          <cell r="AC1369">
            <v>41029</v>
          </cell>
          <cell r="AD1369">
            <v>41029</v>
          </cell>
          <cell r="AE1369">
            <v>41029</v>
          </cell>
          <cell r="AF1369">
            <v>41029</v>
          </cell>
          <cell r="AG1369">
            <v>41029</v>
          </cell>
          <cell r="AH1369">
            <v>41044</v>
          </cell>
          <cell r="AI1369">
            <v>41029</v>
          </cell>
          <cell r="AJ1369">
            <v>41010</v>
          </cell>
          <cell r="AK1369">
            <v>41029</v>
          </cell>
          <cell r="AL1369">
            <v>41029</v>
          </cell>
          <cell r="AM1369">
            <v>40991</v>
          </cell>
          <cell r="AN1369">
            <v>41038</v>
          </cell>
          <cell r="AO1369">
            <v>41019</v>
          </cell>
          <cell r="BL1369">
            <v>41029</v>
          </cell>
          <cell r="BM1369">
            <v>41029</v>
          </cell>
          <cell r="BN1369">
            <v>41045</v>
          </cell>
          <cell r="BO1369">
            <v>41029</v>
          </cell>
          <cell r="BP1369">
            <v>41029</v>
          </cell>
          <cell r="BQ1369">
            <v>41029</v>
          </cell>
          <cell r="BR1369">
            <v>41030</v>
          </cell>
          <cell r="BS1369">
            <v>41029</v>
          </cell>
          <cell r="BT1369">
            <v>41029</v>
          </cell>
          <cell r="BU1369">
            <v>41029</v>
          </cell>
          <cell r="BV1369">
            <v>41029</v>
          </cell>
          <cell r="BW1369">
            <v>41029</v>
          </cell>
          <cell r="BX1369">
            <v>41045</v>
          </cell>
          <cell r="BY1369">
            <v>41029</v>
          </cell>
          <cell r="BZ1369">
            <v>41045</v>
          </cell>
          <cell r="CA1369">
            <v>41029</v>
          </cell>
          <cell r="CB1369">
            <v>41029</v>
          </cell>
          <cell r="CC1369">
            <v>41029</v>
          </cell>
          <cell r="CD1369">
            <v>41030</v>
          </cell>
          <cell r="CE1369">
            <v>41045</v>
          </cell>
        </row>
        <row r="1370">
          <cell r="V1370">
            <v>41026</v>
          </cell>
          <cell r="W1370">
            <v>41026</v>
          </cell>
          <cell r="X1370">
            <v>40994</v>
          </cell>
          <cell r="Y1370">
            <v>41026</v>
          </cell>
          <cell r="Z1370">
            <v>41026</v>
          </cell>
          <cell r="AA1370">
            <v>41026</v>
          </cell>
          <cell r="AB1370">
            <v>41037</v>
          </cell>
          <cell r="AC1370">
            <v>41026</v>
          </cell>
          <cell r="AD1370">
            <v>41026</v>
          </cell>
          <cell r="AE1370">
            <v>41026</v>
          </cell>
          <cell r="AF1370">
            <v>41026</v>
          </cell>
          <cell r="AG1370">
            <v>41026</v>
          </cell>
          <cell r="AH1370">
            <v>41043</v>
          </cell>
          <cell r="AI1370">
            <v>41026</v>
          </cell>
          <cell r="AJ1370">
            <v>41009</v>
          </cell>
          <cell r="AK1370">
            <v>41026</v>
          </cell>
          <cell r="AL1370">
            <v>41026</v>
          </cell>
          <cell r="AM1370">
            <v>40990</v>
          </cell>
          <cell r="AN1370">
            <v>41037</v>
          </cell>
          <cell r="AO1370">
            <v>41018</v>
          </cell>
          <cell r="BL1370">
            <v>41026</v>
          </cell>
          <cell r="BM1370">
            <v>41026</v>
          </cell>
          <cell r="BN1370">
            <v>41044</v>
          </cell>
          <cell r="BO1370">
            <v>41026</v>
          </cell>
          <cell r="BP1370">
            <v>41026</v>
          </cell>
          <cell r="BQ1370">
            <v>41026</v>
          </cell>
          <cell r="BR1370">
            <v>41029</v>
          </cell>
          <cell r="BS1370">
            <v>41026</v>
          </cell>
          <cell r="BT1370">
            <v>41026</v>
          </cell>
          <cell r="BU1370">
            <v>41026</v>
          </cell>
          <cell r="BV1370">
            <v>41026</v>
          </cell>
          <cell r="BW1370">
            <v>41026</v>
          </cell>
          <cell r="BX1370">
            <v>41044</v>
          </cell>
          <cell r="BY1370">
            <v>41026</v>
          </cell>
          <cell r="BZ1370">
            <v>41044</v>
          </cell>
          <cell r="CA1370">
            <v>41026</v>
          </cell>
          <cell r="CB1370">
            <v>41026</v>
          </cell>
          <cell r="CC1370">
            <v>41026</v>
          </cell>
          <cell r="CD1370">
            <v>41029</v>
          </cell>
          <cell r="CE1370">
            <v>41044</v>
          </cell>
        </row>
        <row r="1371">
          <cell r="V1371">
            <v>41025</v>
          </cell>
          <cell r="W1371">
            <v>41025</v>
          </cell>
          <cell r="X1371">
            <v>40991</v>
          </cell>
          <cell r="Y1371">
            <v>41025</v>
          </cell>
          <cell r="Z1371">
            <v>41025</v>
          </cell>
          <cell r="AA1371">
            <v>41025</v>
          </cell>
          <cell r="AB1371">
            <v>41033</v>
          </cell>
          <cell r="AC1371">
            <v>41025</v>
          </cell>
          <cell r="AD1371">
            <v>41025</v>
          </cell>
          <cell r="AE1371">
            <v>41025</v>
          </cell>
          <cell r="AF1371">
            <v>41025</v>
          </cell>
          <cell r="AG1371">
            <v>41025</v>
          </cell>
          <cell r="AH1371">
            <v>41040</v>
          </cell>
          <cell r="AI1371">
            <v>41025</v>
          </cell>
          <cell r="AJ1371">
            <v>41003</v>
          </cell>
          <cell r="AK1371">
            <v>41025</v>
          </cell>
          <cell r="AL1371">
            <v>41025</v>
          </cell>
          <cell r="AM1371">
            <v>40989</v>
          </cell>
          <cell r="AN1371">
            <v>41033</v>
          </cell>
          <cell r="AO1371">
            <v>41017</v>
          </cell>
          <cell r="BL1371">
            <v>41025</v>
          </cell>
          <cell r="BM1371">
            <v>41025</v>
          </cell>
          <cell r="BN1371">
            <v>41043</v>
          </cell>
          <cell r="BO1371">
            <v>41025</v>
          </cell>
          <cell r="BP1371">
            <v>41025</v>
          </cell>
          <cell r="BQ1371">
            <v>41025</v>
          </cell>
          <cell r="BR1371">
            <v>41026</v>
          </cell>
          <cell r="BS1371">
            <v>41025</v>
          </cell>
          <cell r="BT1371">
            <v>41025</v>
          </cell>
          <cell r="BU1371">
            <v>41025</v>
          </cell>
          <cell r="BV1371">
            <v>41025</v>
          </cell>
          <cell r="BW1371">
            <v>41025</v>
          </cell>
          <cell r="BX1371">
            <v>41043</v>
          </cell>
          <cell r="BY1371">
            <v>41025</v>
          </cell>
          <cell r="BZ1371">
            <v>41043</v>
          </cell>
          <cell r="CA1371">
            <v>41025</v>
          </cell>
          <cell r="CB1371">
            <v>41025</v>
          </cell>
          <cell r="CC1371">
            <v>41025</v>
          </cell>
          <cell r="CD1371">
            <v>41026</v>
          </cell>
          <cell r="CE1371">
            <v>41043</v>
          </cell>
        </row>
        <row r="1372">
          <cell r="V1372">
            <v>41024</v>
          </cell>
          <cell r="W1372">
            <v>41024</v>
          </cell>
          <cell r="X1372">
            <v>40990</v>
          </cell>
          <cell r="Y1372">
            <v>41024</v>
          </cell>
          <cell r="Z1372">
            <v>41024</v>
          </cell>
          <cell r="AA1372">
            <v>41024</v>
          </cell>
          <cell r="AB1372">
            <v>41032</v>
          </cell>
          <cell r="AC1372">
            <v>41024</v>
          </cell>
          <cell r="AD1372">
            <v>41024</v>
          </cell>
          <cell r="AE1372">
            <v>41024</v>
          </cell>
          <cell r="AF1372">
            <v>41024</v>
          </cell>
          <cell r="AG1372">
            <v>41024</v>
          </cell>
          <cell r="AH1372">
            <v>41039</v>
          </cell>
          <cell r="AI1372">
            <v>41024</v>
          </cell>
          <cell r="AJ1372">
            <v>41002</v>
          </cell>
          <cell r="AK1372">
            <v>41024</v>
          </cell>
          <cell r="AL1372">
            <v>41024</v>
          </cell>
          <cell r="AM1372">
            <v>40988</v>
          </cell>
          <cell r="AN1372">
            <v>41032</v>
          </cell>
          <cell r="AO1372">
            <v>41016</v>
          </cell>
          <cell r="BL1372">
            <v>41024</v>
          </cell>
          <cell r="BM1372">
            <v>41024</v>
          </cell>
          <cell r="BN1372">
            <v>41040</v>
          </cell>
          <cell r="BO1372">
            <v>41024</v>
          </cell>
          <cell r="BP1372">
            <v>41024</v>
          </cell>
          <cell r="BQ1372">
            <v>41024</v>
          </cell>
          <cell r="BR1372">
            <v>41025</v>
          </cell>
          <cell r="BS1372">
            <v>41024</v>
          </cell>
          <cell r="BT1372">
            <v>41024</v>
          </cell>
          <cell r="BU1372">
            <v>41024</v>
          </cell>
          <cell r="BV1372">
            <v>41024</v>
          </cell>
          <cell r="BW1372">
            <v>41024</v>
          </cell>
          <cell r="BX1372">
            <v>41040</v>
          </cell>
          <cell r="BY1372">
            <v>41024</v>
          </cell>
          <cell r="BZ1372">
            <v>41040</v>
          </cell>
          <cell r="CA1372">
            <v>41024</v>
          </cell>
          <cell r="CB1372">
            <v>41024</v>
          </cell>
          <cell r="CC1372">
            <v>41024</v>
          </cell>
          <cell r="CD1372">
            <v>41025</v>
          </cell>
          <cell r="CE1372">
            <v>41040</v>
          </cell>
        </row>
        <row r="1373">
          <cell r="V1373">
            <v>41023</v>
          </cell>
          <cell r="W1373">
            <v>41023</v>
          </cell>
          <cell r="X1373">
            <v>40989</v>
          </cell>
          <cell r="Y1373">
            <v>41023</v>
          </cell>
          <cell r="Z1373">
            <v>41023</v>
          </cell>
          <cell r="AA1373">
            <v>41023</v>
          </cell>
          <cell r="AB1373">
            <v>41031</v>
          </cell>
          <cell r="AC1373">
            <v>41023</v>
          </cell>
          <cell r="AD1373">
            <v>41023</v>
          </cell>
          <cell r="AE1373">
            <v>41023</v>
          </cell>
          <cell r="AF1373">
            <v>41023</v>
          </cell>
          <cell r="AG1373">
            <v>41023</v>
          </cell>
          <cell r="AH1373">
            <v>41038</v>
          </cell>
          <cell r="AI1373">
            <v>41023</v>
          </cell>
          <cell r="AJ1373">
            <v>41001</v>
          </cell>
          <cell r="AK1373">
            <v>41023</v>
          </cell>
          <cell r="AL1373">
            <v>41023</v>
          </cell>
          <cell r="AM1373">
            <v>40987</v>
          </cell>
          <cell r="AN1373">
            <v>41031</v>
          </cell>
          <cell r="AO1373">
            <v>41015</v>
          </cell>
          <cell r="BL1373">
            <v>41023</v>
          </cell>
          <cell r="BM1373">
            <v>41023</v>
          </cell>
          <cell r="BN1373">
            <v>41039</v>
          </cell>
          <cell r="BO1373">
            <v>41023</v>
          </cell>
          <cell r="BP1373">
            <v>41023</v>
          </cell>
          <cell r="BQ1373">
            <v>41023</v>
          </cell>
          <cell r="BR1373">
            <v>41024</v>
          </cell>
          <cell r="BS1373">
            <v>41023</v>
          </cell>
          <cell r="BT1373">
            <v>41023</v>
          </cell>
          <cell r="BU1373">
            <v>41023</v>
          </cell>
          <cell r="BV1373">
            <v>41023</v>
          </cell>
          <cell r="BW1373">
            <v>41023</v>
          </cell>
          <cell r="BX1373">
            <v>41039</v>
          </cell>
          <cell r="BY1373">
            <v>41023</v>
          </cell>
          <cell r="BZ1373">
            <v>41039</v>
          </cell>
          <cell r="CA1373">
            <v>41023</v>
          </cell>
          <cell r="CB1373">
            <v>41023</v>
          </cell>
          <cell r="CC1373">
            <v>41023</v>
          </cell>
          <cell r="CD1373">
            <v>41024</v>
          </cell>
          <cell r="CE1373">
            <v>41039</v>
          </cell>
        </row>
        <row r="1374">
          <cell r="V1374">
            <v>41022</v>
          </cell>
          <cell r="W1374">
            <v>41022</v>
          </cell>
          <cell r="X1374">
            <v>40988</v>
          </cell>
          <cell r="Y1374">
            <v>41022</v>
          </cell>
          <cell r="Z1374">
            <v>41022</v>
          </cell>
          <cell r="AA1374">
            <v>41022</v>
          </cell>
          <cell r="AB1374">
            <v>41030</v>
          </cell>
          <cell r="AC1374">
            <v>41022</v>
          </cell>
          <cell r="AD1374">
            <v>41022</v>
          </cell>
          <cell r="AE1374">
            <v>41022</v>
          </cell>
          <cell r="AF1374">
            <v>41022</v>
          </cell>
          <cell r="AG1374">
            <v>41022</v>
          </cell>
          <cell r="AH1374">
            <v>41037</v>
          </cell>
          <cell r="AI1374">
            <v>41022</v>
          </cell>
          <cell r="AJ1374">
            <v>40998</v>
          </cell>
          <cell r="AK1374">
            <v>41022</v>
          </cell>
          <cell r="AL1374">
            <v>41022</v>
          </cell>
          <cell r="AM1374">
            <v>40984</v>
          </cell>
          <cell r="AN1374">
            <v>41030</v>
          </cell>
          <cell r="AO1374">
            <v>41012</v>
          </cell>
          <cell r="BL1374">
            <v>41022</v>
          </cell>
          <cell r="BM1374">
            <v>41022</v>
          </cell>
          <cell r="BN1374">
            <v>41038</v>
          </cell>
          <cell r="BO1374">
            <v>41022</v>
          </cell>
          <cell r="BP1374">
            <v>41022</v>
          </cell>
          <cell r="BQ1374">
            <v>41022</v>
          </cell>
          <cell r="BR1374">
            <v>41023</v>
          </cell>
          <cell r="BS1374">
            <v>41022</v>
          </cell>
          <cell r="BT1374">
            <v>41022</v>
          </cell>
          <cell r="BU1374">
            <v>41022</v>
          </cell>
          <cell r="BV1374">
            <v>41022</v>
          </cell>
          <cell r="BW1374">
            <v>41022</v>
          </cell>
          <cell r="BX1374">
            <v>41038</v>
          </cell>
          <cell r="BY1374">
            <v>41022</v>
          </cell>
          <cell r="BZ1374">
            <v>41038</v>
          </cell>
          <cell r="CA1374">
            <v>41022</v>
          </cell>
          <cell r="CB1374">
            <v>41022</v>
          </cell>
          <cell r="CC1374">
            <v>41022</v>
          </cell>
          <cell r="CD1374">
            <v>41023</v>
          </cell>
          <cell r="CE1374">
            <v>41038</v>
          </cell>
        </row>
        <row r="1375">
          <cell r="V1375">
            <v>41019</v>
          </cell>
          <cell r="W1375">
            <v>41019</v>
          </cell>
          <cell r="X1375">
            <v>40987</v>
          </cell>
          <cell r="Y1375">
            <v>41019</v>
          </cell>
          <cell r="Z1375">
            <v>41019</v>
          </cell>
          <cell r="AA1375">
            <v>41019</v>
          </cell>
          <cell r="AB1375">
            <v>41029</v>
          </cell>
          <cell r="AC1375">
            <v>41019</v>
          </cell>
          <cell r="AD1375">
            <v>41019</v>
          </cell>
          <cell r="AE1375">
            <v>41019</v>
          </cell>
          <cell r="AF1375">
            <v>41019</v>
          </cell>
          <cell r="AG1375">
            <v>41019</v>
          </cell>
          <cell r="AH1375">
            <v>41036</v>
          </cell>
          <cell r="AI1375">
            <v>41019</v>
          </cell>
          <cell r="AJ1375">
            <v>40997</v>
          </cell>
          <cell r="AK1375">
            <v>41019</v>
          </cell>
          <cell r="AL1375">
            <v>41019</v>
          </cell>
          <cell r="AM1375">
            <v>40983</v>
          </cell>
          <cell r="AN1375">
            <v>41029</v>
          </cell>
          <cell r="AO1375">
            <v>41011</v>
          </cell>
          <cell r="BL1375">
            <v>41019</v>
          </cell>
          <cell r="BM1375">
            <v>41019</v>
          </cell>
          <cell r="BN1375">
            <v>41037</v>
          </cell>
          <cell r="BO1375">
            <v>41019</v>
          </cell>
          <cell r="BP1375">
            <v>41019</v>
          </cell>
          <cell r="BQ1375">
            <v>41019</v>
          </cell>
          <cell r="BR1375">
            <v>41022</v>
          </cell>
          <cell r="BS1375">
            <v>41019</v>
          </cell>
          <cell r="BT1375">
            <v>41019</v>
          </cell>
          <cell r="BU1375">
            <v>41019</v>
          </cell>
          <cell r="BV1375">
            <v>41019</v>
          </cell>
          <cell r="BW1375">
            <v>41019</v>
          </cell>
          <cell r="BX1375">
            <v>41037</v>
          </cell>
          <cell r="BY1375">
            <v>41019</v>
          </cell>
          <cell r="BZ1375">
            <v>41037</v>
          </cell>
          <cell r="CA1375">
            <v>41019</v>
          </cell>
          <cell r="CB1375">
            <v>41019</v>
          </cell>
          <cell r="CC1375">
            <v>41019</v>
          </cell>
          <cell r="CD1375">
            <v>41022</v>
          </cell>
          <cell r="CE1375">
            <v>41037</v>
          </cell>
        </row>
        <row r="1376">
          <cell r="V1376">
            <v>41018</v>
          </cell>
          <cell r="W1376">
            <v>41018</v>
          </cell>
          <cell r="X1376">
            <v>40984</v>
          </cell>
          <cell r="Y1376">
            <v>41018</v>
          </cell>
          <cell r="Z1376">
            <v>41018</v>
          </cell>
          <cell r="AA1376">
            <v>41018</v>
          </cell>
          <cell r="AB1376">
            <v>41026</v>
          </cell>
          <cell r="AC1376">
            <v>41018</v>
          </cell>
          <cell r="AD1376">
            <v>41018</v>
          </cell>
          <cell r="AE1376">
            <v>41018</v>
          </cell>
          <cell r="AF1376">
            <v>41018</v>
          </cell>
          <cell r="AG1376">
            <v>41018</v>
          </cell>
          <cell r="AH1376">
            <v>41033</v>
          </cell>
          <cell r="AI1376">
            <v>41018</v>
          </cell>
          <cell r="AJ1376">
            <v>40996</v>
          </cell>
          <cell r="AK1376">
            <v>41018</v>
          </cell>
          <cell r="AL1376">
            <v>41018</v>
          </cell>
          <cell r="AM1376">
            <v>40982</v>
          </cell>
          <cell r="AN1376">
            <v>41026</v>
          </cell>
          <cell r="AO1376">
            <v>41010</v>
          </cell>
          <cell r="BL1376">
            <v>41018</v>
          </cell>
          <cell r="BM1376">
            <v>41018</v>
          </cell>
          <cell r="BN1376">
            <v>41036</v>
          </cell>
          <cell r="BO1376">
            <v>41018</v>
          </cell>
          <cell r="BP1376">
            <v>41018</v>
          </cell>
          <cell r="BQ1376">
            <v>41018</v>
          </cell>
          <cell r="BR1376">
            <v>41019</v>
          </cell>
          <cell r="BS1376">
            <v>41018</v>
          </cell>
          <cell r="BT1376">
            <v>41018</v>
          </cell>
          <cell r="BU1376">
            <v>41018</v>
          </cell>
          <cell r="BV1376">
            <v>41018</v>
          </cell>
          <cell r="BW1376">
            <v>41018</v>
          </cell>
          <cell r="BX1376">
            <v>41036</v>
          </cell>
          <cell r="BY1376">
            <v>41018</v>
          </cell>
          <cell r="BZ1376">
            <v>41036</v>
          </cell>
          <cell r="CA1376">
            <v>41018</v>
          </cell>
          <cell r="CB1376">
            <v>41018</v>
          </cell>
          <cell r="CC1376">
            <v>41018</v>
          </cell>
          <cell r="CD1376">
            <v>41019</v>
          </cell>
          <cell r="CE1376">
            <v>41036</v>
          </cell>
        </row>
        <row r="1377">
          <cell r="V1377">
            <v>41017</v>
          </cell>
          <cell r="W1377">
            <v>41017</v>
          </cell>
          <cell r="X1377">
            <v>40983</v>
          </cell>
          <cell r="Y1377">
            <v>41017</v>
          </cell>
          <cell r="Z1377">
            <v>41017</v>
          </cell>
          <cell r="AA1377">
            <v>41017</v>
          </cell>
          <cell r="AB1377">
            <v>41025</v>
          </cell>
          <cell r="AC1377">
            <v>41017</v>
          </cell>
          <cell r="AD1377">
            <v>41017</v>
          </cell>
          <cell r="AE1377">
            <v>41017</v>
          </cell>
          <cell r="AF1377">
            <v>41017</v>
          </cell>
          <cell r="AG1377">
            <v>41017</v>
          </cell>
          <cell r="AH1377">
            <v>41032</v>
          </cell>
          <cell r="AI1377">
            <v>41017</v>
          </cell>
          <cell r="AJ1377">
            <v>40995</v>
          </cell>
          <cell r="AK1377">
            <v>41017</v>
          </cell>
          <cell r="AL1377">
            <v>41017</v>
          </cell>
          <cell r="AM1377">
            <v>40981</v>
          </cell>
          <cell r="AN1377">
            <v>41025</v>
          </cell>
          <cell r="AO1377">
            <v>41009</v>
          </cell>
          <cell r="BL1377">
            <v>41017</v>
          </cell>
          <cell r="BM1377">
            <v>41017</v>
          </cell>
          <cell r="BN1377">
            <v>41033</v>
          </cell>
          <cell r="BO1377">
            <v>41017</v>
          </cell>
          <cell r="BP1377">
            <v>41017</v>
          </cell>
          <cell r="BQ1377">
            <v>41017</v>
          </cell>
          <cell r="BR1377">
            <v>41018</v>
          </cell>
          <cell r="BS1377">
            <v>41017</v>
          </cell>
          <cell r="BT1377">
            <v>41017</v>
          </cell>
          <cell r="BU1377">
            <v>41017</v>
          </cell>
          <cell r="BV1377">
            <v>41017</v>
          </cell>
          <cell r="BW1377">
            <v>41017</v>
          </cell>
          <cell r="BX1377">
            <v>41033</v>
          </cell>
          <cell r="BY1377">
            <v>41017</v>
          </cell>
          <cell r="BZ1377">
            <v>41033</v>
          </cell>
          <cell r="CA1377">
            <v>41017</v>
          </cell>
          <cell r="CB1377">
            <v>41017</v>
          </cell>
          <cell r="CC1377">
            <v>41017</v>
          </cell>
          <cell r="CD1377">
            <v>41018</v>
          </cell>
          <cell r="CE1377">
            <v>41033</v>
          </cell>
        </row>
        <row r="1378">
          <cell r="V1378">
            <v>41016</v>
          </cell>
          <cell r="W1378">
            <v>41016</v>
          </cell>
          <cell r="X1378">
            <v>40982</v>
          </cell>
          <cell r="Y1378">
            <v>41016</v>
          </cell>
          <cell r="Z1378">
            <v>41016</v>
          </cell>
          <cell r="AA1378">
            <v>41016</v>
          </cell>
          <cell r="AB1378">
            <v>41024</v>
          </cell>
          <cell r="AC1378">
            <v>41016</v>
          </cell>
          <cell r="AD1378">
            <v>41016</v>
          </cell>
          <cell r="AE1378">
            <v>41016</v>
          </cell>
          <cell r="AF1378">
            <v>41016</v>
          </cell>
          <cell r="AG1378">
            <v>41016</v>
          </cell>
          <cell r="AH1378">
            <v>41031</v>
          </cell>
          <cell r="AI1378">
            <v>41016</v>
          </cell>
          <cell r="AJ1378">
            <v>40994</v>
          </cell>
          <cell r="AK1378">
            <v>41016</v>
          </cell>
          <cell r="AL1378">
            <v>41016</v>
          </cell>
          <cell r="AM1378">
            <v>40980</v>
          </cell>
          <cell r="AN1378">
            <v>41024</v>
          </cell>
          <cell r="AO1378">
            <v>41004</v>
          </cell>
          <cell r="BL1378">
            <v>41016</v>
          </cell>
          <cell r="BM1378">
            <v>41016</v>
          </cell>
          <cell r="BN1378">
            <v>41032</v>
          </cell>
          <cell r="BO1378">
            <v>41016</v>
          </cell>
          <cell r="BP1378">
            <v>41016</v>
          </cell>
          <cell r="BQ1378">
            <v>41016</v>
          </cell>
          <cell r="BR1378">
            <v>41017</v>
          </cell>
          <cell r="BS1378">
            <v>41016</v>
          </cell>
          <cell r="BT1378">
            <v>41016</v>
          </cell>
          <cell r="BU1378">
            <v>41016</v>
          </cell>
          <cell r="BV1378">
            <v>41016</v>
          </cell>
          <cell r="BW1378">
            <v>41016</v>
          </cell>
          <cell r="BX1378">
            <v>41032</v>
          </cell>
          <cell r="BY1378">
            <v>41016</v>
          </cell>
          <cell r="BZ1378">
            <v>41032</v>
          </cell>
          <cell r="CA1378">
            <v>41016</v>
          </cell>
          <cell r="CB1378">
            <v>41016</v>
          </cell>
          <cell r="CC1378">
            <v>41016</v>
          </cell>
          <cell r="CD1378">
            <v>41017</v>
          </cell>
          <cell r="CE1378">
            <v>41032</v>
          </cell>
        </row>
        <row r="1379">
          <cell r="V1379">
            <v>41015</v>
          </cell>
          <cell r="W1379">
            <v>41015</v>
          </cell>
          <cell r="X1379">
            <v>40981</v>
          </cell>
          <cell r="Y1379">
            <v>41015</v>
          </cell>
          <cell r="Z1379">
            <v>41015</v>
          </cell>
          <cell r="AA1379">
            <v>41015</v>
          </cell>
          <cell r="AB1379">
            <v>41023</v>
          </cell>
          <cell r="AC1379">
            <v>41015</v>
          </cell>
          <cell r="AD1379">
            <v>41015</v>
          </cell>
          <cell r="AE1379">
            <v>41015</v>
          </cell>
          <cell r="AF1379">
            <v>41015</v>
          </cell>
          <cell r="AG1379">
            <v>41015</v>
          </cell>
          <cell r="AH1379">
            <v>41029</v>
          </cell>
          <cell r="AI1379">
            <v>41015</v>
          </cell>
          <cell r="AJ1379">
            <v>40991</v>
          </cell>
          <cell r="AK1379">
            <v>41015</v>
          </cell>
          <cell r="AL1379">
            <v>41015</v>
          </cell>
          <cell r="AM1379">
            <v>40977</v>
          </cell>
          <cell r="AN1379">
            <v>41023</v>
          </cell>
          <cell r="AO1379">
            <v>41003</v>
          </cell>
          <cell r="BL1379">
            <v>41015</v>
          </cell>
          <cell r="BM1379">
            <v>41015</v>
          </cell>
          <cell r="BN1379">
            <v>41031</v>
          </cell>
          <cell r="BO1379">
            <v>41015</v>
          </cell>
          <cell r="BP1379">
            <v>41015</v>
          </cell>
          <cell r="BQ1379">
            <v>41015</v>
          </cell>
          <cell r="BR1379">
            <v>41016</v>
          </cell>
          <cell r="BS1379">
            <v>41015</v>
          </cell>
          <cell r="BT1379">
            <v>41015</v>
          </cell>
          <cell r="BU1379">
            <v>41015</v>
          </cell>
          <cell r="BV1379">
            <v>41015</v>
          </cell>
          <cell r="BW1379">
            <v>41015</v>
          </cell>
          <cell r="BX1379">
            <v>41031</v>
          </cell>
          <cell r="BY1379">
            <v>41015</v>
          </cell>
          <cell r="BZ1379">
            <v>41031</v>
          </cell>
          <cell r="CA1379">
            <v>41015</v>
          </cell>
          <cell r="CB1379">
            <v>41015</v>
          </cell>
          <cell r="CC1379">
            <v>41015</v>
          </cell>
          <cell r="CD1379">
            <v>41016</v>
          </cell>
          <cell r="CE1379">
            <v>41031</v>
          </cell>
        </row>
        <row r="1380">
          <cell r="V1380">
            <v>41012</v>
          </cell>
          <cell r="W1380">
            <v>41012</v>
          </cell>
          <cell r="X1380">
            <v>40980</v>
          </cell>
          <cell r="Y1380">
            <v>41012</v>
          </cell>
          <cell r="Z1380">
            <v>41012</v>
          </cell>
          <cell r="AA1380">
            <v>41012</v>
          </cell>
          <cell r="AB1380">
            <v>41022</v>
          </cell>
          <cell r="AC1380">
            <v>41012</v>
          </cell>
          <cell r="AD1380">
            <v>41012</v>
          </cell>
          <cell r="AE1380">
            <v>41012</v>
          </cell>
          <cell r="AF1380">
            <v>41012</v>
          </cell>
          <cell r="AG1380">
            <v>41012</v>
          </cell>
          <cell r="AH1380">
            <v>41026</v>
          </cell>
          <cell r="AI1380">
            <v>41012</v>
          </cell>
          <cell r="AJ1380">
            <v>40990</v>
          </cell>
          <cell r="AK1380">
            <v>41012</v>
          </cell>
          <cell r="AL1380">
            <v>41012</v>
          </cell>
          <cell r="AM1380">
            <v>40975</v>
          </cell>
          <cell r="AN1380">
            <v>41022</v>
          </cell>
          <cell r="AO1380">
            <v>41002</v>
          </cell>
          <cell r="BL1380">
            <v>41012</v>
          </cell>
          <cell r="BM1380">
            <v>41012</v>
          </cell>
          <cell r="BN1380">
            <v>41029</v>
          </cell>
          <cell r="BO1380">
            <v>41012</v>
          </cell>
          <cell r="BP1380">
            <v>41012</v>
          </cell>
          <cell r="BQ1380">
            <v>41012</v>
          </cell>
          <cell r="BR1380">
            <v>41015</v>
          </cell>
          <cell r="BS1380">
            <v>41012</v>
          </cell>
          <cell r="BT1380">
            <v>41012</v>
          </cell>
          <cell r="BU1380">
            <v>41012</v>
          </cell>
          <cell r="BV1380">
            <v>41012</v>
          </cell>
          <cell r="BW1380">
            <v>41012</v>
          </cell>
          <cell r="BX1380">
            <v>41029</v>
          </cell>
          <cell r="BY1380">
            <v>41012</v>
          </cell>
          <cell r="BZ1380">
            <v>41029</v>
          </cell>
          <cell r="CA1380">
            <v>41012</v>
          </cell>
          <cell r="CB1380">
            <v>41012</v>
          </cell>
          <cell r="CC1380">
            <v>41012</v>
          </cell>
          <cell r="CD1380">
            <v>41015</v>
          </cell>
          <cell r="CE1380">
            <v>41029</v>
          </cell>
        </row>
        <row r="1381">
          <cell r="V1381">
            <v>41011</v>
          </cell>
          <cell r="W1381">
            <v>41011</v>
          </cell>
          <cell r="X1381">
            <v>40977</v>
          </cell>
          <cell r="Y1381">
            <v>41011</v>
          </cell>
          <cell r="Z1381">
            <v>41011</v>
          </cell>
          <cell r="AA1381">
            <v>41011</v>
          </cell>
          <cell r="AB1381">
            <v>41019</v>
          </cell>
          <cell r="AC1381">
            <v>41011</v>
          </cell>
          <cell r="AD1381">
            <v>41011</v>
          </cell>
          <cell r="AE1381">
            <v>41011</v>
          </cell>
          <cell r="AF1381">
            <v>41011</v>
          </cell>
          <cell r="AG1381">
            <v>41011</v>
          </cell>
          <cell r="AH1381">
            <v>41025</v>
          </cell>
          <cell r="AI1381">
            <v>41011</v>
          </cell>
          <cell r="AJ1381">
            <v>40989</v>
          </cell>
          <cell r="AK1381">
            <v>41011</v>
          </cell>
          <cell r="AL1381">
            <v>41011</v>
          </cell>
          <cell r="AM1381">
            <v>40974</v>
          </cell>
          <cell r="AN1381">
            <v>41019</v>
          </cell>
          <cell r="AO1381">
            <v>41001</v>
          </cell>
          <cell r="BL1381">
            <v>41011</v>
          </cell>
          <cell r="BM1381">
            <v>41011</v>
          </cell>
          <cell r="BN1381">
            <v>41026</v>
          </cell>
          <cell r="BO1381">
            <v>41011</v>
          </cell>
          <cell r="BP1381">
            <v>41011</v>
          </cell>
          <cell r="BQ1381">
            <v>41011</v>
          </cell>
          <cell r="BR1381">
            <v>41012</v>
          </cell>
          <cell r="BS1381">
            <v>41011</v>
          </cell>
          <cell r="BT1381">
            <v>41011</v>
          </cell>
          <cell r="BU1381">
            <v>41011</v>
          </cell>
          <cell r="BV1381">
            <v>41011</v>
          </cell>
          <cell r="BW1381">
            <v>41011</v>
          </cell>
          <cell r="BX1381">
            <v>41026</v>
          </cell>
          <cell r="BY1381">
            <v>41011</v>
          </cell>
          <cell r="BZ1381">
            <v>41026</v>
          </cell>
          <cell r="CA1381">
            <v>41011</v>
          </cell>
          <cell r="CB1381">
            <v>41011</v>
          </cell>
          <cell r="CC1381">
            <v>41011</v>
          </cell>
          <cell r="CD1381">
            <v>41012</v>
          </cell>
          <cell r="CE1381">
            <v>41026</v>
          </cell>
        </row>
        <row r="1382">
          <cell r="V1382">
            <v>41010</v>
          </cell>
          <cell r="W1382">
            <v>41010</v>
          </cell>
          <cell r="X1382">
            <v>40976</v>
          </cell>
          <cell r="Y1382">
            <v>41010</v>
          </cell>
          <cell r="Z1382">
            <v>41010</v>
          </cell>
          <cell r="AA1382">
            <v>41010</v>
          </cell>
          <cell r="AB1382">
            <v>41018</v>
          </cell>
          <cell r="AC1382">
            <v>41010</v>
          </cell>
          <cell r="AD1382">
            <v>41010</v>
          </cell>
          <cell r="AE1382">
            <v>41010</v>
          </cell>
          <cell r="AF1382">
            <v>41010</v>
          </cell>
          <cell r="AG1382">
            <v>41010</v>
          </cell>
          <cell r="AH1382">
            <v>41024</v>
          </cell>
          <cell r="AI1382">
            <v>41010</v>
          </cell>
          <cell r="AJ1382">
            <v>40988</v>
          </cell>
          <cell r="AK1382">
            <v>41010</v>
          </cell>
          <cell r="AL1382">
            <v>41010</v>
          </cell>
          <cell r="AM1382">
            <v>40973</v>
          </cell>
          <cell r="AN1382">
            <v>41018</v>
          </cell>
          <cell r="AO1382">
            <v>40998</v>
          </cell>
          <cell r="BL1382">
            <v>41010</v>
          </cell>
          <cell r="BM1382">
            <v>41010</v>
          </cell>
          <cell r="BN1382">
            <v>41025</v>
          </cell>
          <cell r="BO1382">
            <v>41010</v>
          </cell>
          <cell r="BP1382">
            <v>41010</v>
          </cell>
          <cell r="BQ1382">
            <v>41010</v>
          </cell>
          <cell r="BR1382">
            <v>41011</v>
          </cell>
          <cell r="BS1382">
            <v>41010</v>
          </cell>
          <cell r="BT1382">
            <v>41010</v>
          </cell>
          <cell r="BU1382">
            <v>41010</v>
          </cell>
          <cell r="BV1382">
            <v>41010</v>
          </cell>
          <cell r="BW1382">
            <v>41010</v>
          </cell>
          <cell r="BX1382">
            <v>41025</v>
          </cell>
          <cell r="BY1382">
            <v>41010</v>
          </cell>
          <cell r="BZ1382">
            <v>41025</v>
          </cell>
          <cell r="CA1382">
            <v>41010</v>
          </cell>
          <cell r="CB1382">
            <v>41010</v>
          </cell>
          <cell r="CC1382">
            <v>41010</v>
          </cell>
          <cell r="CD1382">
            <v>41011</v>
          </cell>
          <cell r="CE1382">
            <v>41025</v>
          </cell>
        </row>
        <row r="1383">
          <cell r="V1383">
            <v>41009</v>
          </cell>
          <cell r="W1383">
            <v>41009</v>
          </cell>
          <cell r="X1383">
            <v>40975</v>
          </cell>
          <cell r="Y1383">
            <v>41009</v>
          </cell>
          <cell r="Z1383">
            <v>41009</v>
          </cell>
          <cell r="AA1383">
            <v>41009</v>
          </cell>
          <cell r="AB1383">
            <v>41017</v>
          </cell>
          <cell r="AC1383">
            <v>41009</v>
          </cell>
          <cell r="AD1383">
            <v>41009</v>
          </cell>
          <cell r="AE1383">
            <v>41009</v>
          </cell>
          <cell r="AF1383">
            <v>41009</v>
          </cell>
          <cell r="AG1383">
            <v>41009</v>
          </cell>
          <cell r="AH1383">
            <v>41023</v>
          </cell>
          <cell r="AI1383">
            <v>41009</v>
          </cell>
          <cell r="AJ1383">
            <v>40987</v>
          </cell>
          <cell r="AK1383">
            <v>41009</v>
          </cell>
          <cell r="AL1383">
            <v>41009</v>
          </cell>
          <cell r="AM1383">
            <v>40971</v>
          </cell>
          <cell r="AN1383">
            <v>41017</v>
          </cell>
          <cell r="AO1383">
            <v>40997</v>
          </cell>
          <cell r="BL1383">
            <v>41009</v>
          </cell>
          <cell r="BM1383">
            <v>41009</v>
          </cell>
          <cell r="BN1383">
            <v>41024</v>
          </cell>
          <cell r="BO1383">
            <v>41009</v>
          </cell>
          <cell r="BP1383">
            <v>41009</v>
          </cell>
          <cell r="BQ1383">
            <v>41009</v>
          </cell>
          <cell r="BR1383">
            <v>41010</v>
          </cell>
          <cell r="BS1383">
            <v>41009</v>
          </cell>
          <cell r="BT1383">
            <v>41009</v>
          </cell>
          <cell r="BU1383">
            <v>41009</v>
          </cell>
          <cell r="BV1383">
            <v>41009</v>
          </cell>
          <cell r="BW1383">
            <v>41009</v>
          </cell>
          <cell r="BX1383">
            <v>41024</v>
          </cell>
          <cell r="BY1383">
            <v>41009</v>
          </cell>
          <cell r="BZ1383">
            <v>41024</v>
          </cell>
          <cell r="CA1383">
            <v>41009</v>
          </cell>
          <cell r="CB1383">
            <v>41009</v>
          </cell>
          <cell r="CC1383">
            <v>41009</v>
          </cell>
          <cell r="CD1383">
            <v>41010</v>
          </cell>
          <cell r="CE1383">
            <v>41024</v>
          </cell>
        </row>
        <row r="1384">
          <cell r="V1384">
            <v>41008</v>
          </cell>
          <cell r="W1384">
            <v>41008</v>
          </cell>
          <cell r="X1384">
            <v>40974</v>
          </cell>
          <cell r="Y1384">
            <v>41008</v>
          </cell>
          <cell r="Z1384">
            <v>41008</v>
          </cell>
          <cell r="AA1384">
            <v>41008</v>
          </cell>
          <cell r="AB1384">
            <v>41016</v>
          </cell>
          <cell r="AC1384">
            <v>41008</v>
          </cell>
          <cell r="AD1384">
            <v>41008</v>
          </cell>
          <cell r="AE1384">
            <v>41008</v>
          </cell>
          <cell r="AF1384">
            <v>41008</v>
          </cell>
          <cell r="AG1384">
            <v>41008</v>
          </cell>
          <cell r="AH1384">
            <v>41022</v>
          </cell>
          <cell r="AI1384">
            <v>41008</v>
          </cell>
          <cell r="AJ1384">
            <v>40984</v>
          </cell>
          <cell r="AK1384">
            <v>41008</v>
          </cell>
          <cell r="AL1384">
            <v>41008</v>
          </cell>
          <cell r="AM1384">
            <v>40970</v>
          </cell>
          <cell r="AN1384">
            <v>41016</v>
          </cell>
          <cell r="AO1384">
            <v>40996</v>
          </cell>
          <cell r="BL1384">
            <v>41008</v>
          </cell>
          <cell r="BM1384">
            <v>41008</v>
          </cell>
          <cell r="BN1384">
            <v>41023</v>
          </cell>
          <cell r="BO1384">
            <v>41008</v>
          </cell>
          <cell r="BP1384">
            <v>41008</v>
          </cell>
          <cell r="BQ1384">
            <v>41008</v>
          </cell>
          <cell r="BR1384">
            <v>41009</v>
          </cell>
          <cell r="BS1384">
            <v>41008</v>
          </cell>
          <cell r="BT1384">
            <v>41008</v>
          </cell>
          <cell r="BU1384">
            <v>41008</v>
          </cell>
          <cell r="BV1384">
            <v>41008</v>
          </cell>
          <cell r="BW1384">
            <v>41008</v>
          </cell>
          <cell r="BX1384">
            <v>41023</v>
          </cell>
          <cell r="BY1384">
            <v>41008</v>
          </cell>
          <cell r="BZ1384">
            <v>41023</v>
          </cell>
          <cell r="CA1384">
            <v>41008</v>
          </cell>
          <cell r="CB1384">
            <v>41008</v>
          </cell>
          <cell r="CC1384">
            <v>41008</v>
          </cell>
          <cell r="CD1384">
            <v>41009</v>
          </cell>
          <cell r="CE1384">
            <v>41023</v>
          </cell>
        </row>
        <row r="1385">
          <cell r="V1385">
            <v>41004</v>
          </cell>
          <cell r="W1385">
            <v>41004</v>
          </cell>
          <cell r="X1385">
            <v>40973</v>
          </cell>
          <cell r="Y1385">
            <v>41004</v>
          </cell>
          <cell r="Z1385">
            <v>41004</v>
          </cell>
          <cell r="AA1385">
            <v>41004</v>
          </cell>
          <cell r="AB1385">
            <v>41015</v>
          </cell>
          <cell r="AC1385">
            <v>41004</v>
          </cell>
          <cell r="AD1385">
            <v>41004</v>
          </cell>
          <cell r="AE1385">
            <v>41004</v>
          </cell>
          <cell r="AF1385">
            <v>41004</v>
          </cell>
          <cell r="AG1385">
            <v>41004</v>
          </cell>
          <cell r="AH1385">
            <v>41019</v>
          </cell>
          <cell r="AI1385">
            <v>41004</v>
          </cell>
          <cell r="AJ1385">
            <v>40983</v>
          </cell>
          <cell r="AK1385">
            <v>41004</v>
          </cell>
          <cell r="AL1385">
            <v>41004</v>
          </cell>
          <cell r="AM1385">
            <v>40969</v>
          </cell>
          <cell r="AN1385">
            <v>41015</v>
          </cell>
          <cell r="AO1385">
            <v>40995</v>
          </cell>
          <cell r="BL1385">
            <v>41004</v>
          </cell>
          <cell r="BM1385">
            <v>41004</v>
          </cell>
          <cell r="BN1385">
            <v>41022</v>
          </cell>
          <cell r="BO1385">
            <v>41004</v>
          </cell>
          <cell r="BP1385">
            <v>41004</v>
          </cell>
          <cell r="BQ1385">
            <v>41004</v>
          </cell>
          <cell r="BR1385">
            <v>41004</v>
          </cell>
          <cell r="BS1385">
            <v>41004</v>
          </cell>
          <cell r="BT1385">
            <v>41004</v>
          </cell>
          <cell r="BU1385">
            <v>41004</v>
          </cell>
          <cell r="BV1385">
            <v>41004</v>
          </cell>
          <cell r="BW1385">
            <v>41004</v>
          </cell>
          <cell r="BX1385">
            <v>41022</v>
          </cell>
          <cell r="BY1385">
            <v>41004</v>
          </cell>
          <cell r="BZ1385">
            <v>41022</v>
          </cell>
          <cell r="CA1385">
            <v>41004</v>
          </cell>
          <cell r="CB1385">
            <v>41004</v>
          </cell>
          <cell r="CC1385">
            <v>41004</v>
          </cell>
          <cell r="CD1385">
            <v>41004</v>
          </cell>
          <cell r="CE1385">
            <v>41022</v>
          </cell>
        </row>
        <row r="1386">
          <cell r="V1386">
            <v>41003</v>
          </cell>
          <cell r="W1386">
            <v>41003</v>
          </cell>
          <cell r="X1386">
            <v>40970</v>
          </cell>
          <cell r="Y1386">
            <v>41003</v>
          </cell>
          <cell r="Z1386">
            <v>41003</v>
          </cell>
          <cell r="AA1386">
            <v>41003</v>
          </cell>
          <cell r="AB1386">
            <v>41012</v>
          </cell>
          <cell r="AC1386">
            <v>41003</v>
          </cell>
          <cell r="AD1386">
            <v>41003</v>
          </cell>
          <cell r="AE1386">
            <v>41003</v>
          </cell>
          <cell r="AF1386">
            <v>41003</v>
          </cell>
          <cell r="AG1386">
            <v>41003</v>
          </cell>
          <cell r="AH1386">
            <v>41018</v>
          </cell>
          <cell r="AI1386">
            <v>41003</v>
          </cell>
          <cell r="AJ1386">
            <v>40982</v>
          </cell>
          <cell r="AK1386">
            <v>41003</v>
          </cell>
          <cell r="AL1386">
            <v>41003</v>
          </cell>
          <cell r="AM1386">
            <v>40968</v>
          </cell>
          <cell r="AN1386">
            <v>41012</v>
          </cell>
          <cell r="AO1386">
            <v>40994</v>
          </cell>
          <cell r="BL1386">
            <v>41003</v>
          </cell>
          <cell r="BM1386">
            <v>41003</v>
          </cell>
          <cell r="BN1386">
            <v>41019</v>
          </cell>
          <cell r="BO1386">
            <v>41003</v>
          </cell>
          <cell r="BP1386">
            <v>41003</v>
          </cell>
          <cell r="BQ1386">
            <v>41003</v>
          </cell>
          <cell r="BR1386">
            <v>41003</v>
          </cell>
          <cell r="BS1386">
            <v>41003</v>
          </cell>
          <cell r="BT1386">
            <v>41003</v>
          </cell>
          <cell r="BU1386">
            <v>41003</v>
          </cell>
          <cell r="BV1386">
            <v>41003</v>
          </cell>
          <cell r="BW1386">
            <v>41003</v>
          </cell>
          <cell r="BX1386">
            <v>41019</v>
          </cell>
          <cell r="BY1386">
            <v>41003</v>
          </cell>
          <cell r="BZ1386">
            <v>41019</v>
          </cell>
          <cell r="CA1386">
            <v>41003</v>
          </cell>
          <cell r="CB1386">
            <v>41003</v>
          </cell>
          <cell r="CC1386">
            <v>41003</v>
          </cell>
          <cell r="CD1386">
            <v>41003</v>
          </cell>
          <cell r="CE1386">
            <v>41019</v>
          </cell>
        </row>
        <row r="1387">
          <cell r="V1387">
            <v>41002</v>
          </cell>
          <cell r="W1387">
            <v>41002</v>
          </cell>
          <cell r="X1387">
            <v>40969</v>
          </cell>
          <cell r="Y1387">
            <v>41002</v>
          </cell>
          <cell r="Z1387">
            <v>41002</v>
          </cell>
          <cell r="AA1387">
            <v>41002</v>
          </cell>
          <cell r="AB1387">
            <v>41011</v>
          </cell>
          <cell r="AC1387">
            <v>41002</v>
          </cell>
          <cell r="AD1387">
            <v>41002</v>
          </cell>
          <cell r="AE1387">
            <v>41002</v>
          </cell>
          <cell r="AF1387">
            <v>41002</v>
          </cell>
          <cell r="AG1387">
            <v>41002</v>
          </cell>
          <cell r="AH1387">
            <v>41017</v>
          </cell>
          <cell r="AI1387">
            <v>41002</v>
          </cell>
          <cell r="AJ1387">
            <v>40981</v>
          </cell>
          <cell r="AK1387">
            <v>41002</v>
          </cell>
          <cell r="AL1387">
            <v>41002</v>
          </cell>
          <cell r="AM1387">
            <v>40967</v>
          </cell>
          <cell r="AN1387">
            <v>41011</v>
          </cell>
          <cell r="AO1387">
            <v>40991</v>
          </cell>
          <cell r="BL1387">
            <v>41002</v>
          </cell>
          <cell r="BM1387">
            <v>41002</v>
          </cell>
          <cell r="BN1387">
            <v>41018</v>
          </cell>
          <cell r="BO1387">
            <v>41002</v>
          </cell>
          <cell r="BP1387">
            <v>41002</v>
          </cell>
          <cell r="BQ1387">
            <v>41002</v>
          </cell>
          <cell r="BR1387">
            <v>41002</v>
          </cell>
          <cell r="BS1387">
            <v>41002</v>
          </cell>
          <cell r="BT1387">
            <v>41002</v>
          </cell>
          <cell r="BU1387">
            <v>41002</v>
          </cell>
          <cell r="BV1387">
            <v>41002</v>
          </cell>
          <cell r="BW1387">
            <v>41002</v>
          </cell>
          <cell r="BX1387">
            <v>41018</v>
          </cell>
          <cell r="BY1387">
            <v>41002</v>
          </cell>
          <cell r="BZ1387">
            <v>41018</v>
          </cell>
          <cell r="CA1387">
            <v>41002</v>
          </cell>
          <cell r="CB1387">
            <v>41002</v>
          </cell>
          <cell r="CC1387">
            <v>41002</v>
          </cell>
          <cell r="CD1387">
            <v>41002</v>
          </cell>
          <cell r="CE1387">
            <v>41018</v>
          </cell>
        </row>
        <row r="1388">
          <cell r="V1388">
            <v>41001</v>
          </cell>
          <cell r="W1388">
            <v>41001</v>
          </cell>
          <cell r="X1388">
            <v>40968</v>
          </cell>
          <cell r="Y1388">
            <v>41001</v>
          </cell>
          <cell r="Z1388">
            <v>41001</v>
          </cell>
          <cell r="AA1388">
            <v>41001</v>
          </cell>
          <cell r="AB1388">
            <v>41010</v>
          </cell>
          <cell r="AC1388">
            <v>41001</v>
          </cell>
          <cell r="AD1388">
            <v>41001</v>
          </cell>
          <cell r="AE1388">
            <v>41001</v>
          </cell>
          <cell r="AF1388">
            <v>41001</v>
          </cell>
          <cell r="AG1388">
            <v>41001</v>
          </cell>
          <cell r="AH1388">
            <v>41016</v>
          </cell>
          <cell r="AI1388">
            <v>41001</v>
          </cell>
          <cell r="AJ1388">
            <v>40980</v>
          </cell>
          <cell r="AK1388">
            <v>41001</v>
          </cell>
          <cell r="AL1388">
            <v>41001</v>
          </cell>
          <cell r="AM1388">
            <v>40966</v>
          </cell>
          <cell r="AN1388">
            <v>41010</v>
          </cell>
          <cell r="AO1388">
            <v>40990</v>
          </cell>
          <cell r="BL1388">
            <v>41001</v>
          </cell>
          <cell r="BM1388">
            <v>41001</v>
          </cell>
          <cell r="BN1388">
            <v>41017</v>
          </cell>
          <cell r="BO1388">
            <v>41001</v>
          </cell>
          <cell r="BP1388">
            <v>41001</v>
          </cell>
          <cell r="BQ1388">
            <v>41001</v>
          </cell>
          <cell r="BR1388">
            <v>41001</v>
          </cell>
          <cell r="BS1388">
            <v>41001</v>
          </cell>
          <cell r="BT1388">
            <v>41001</v>
          </cell>
          <cell r="BU1388">
            <v>41001</v>
          </cell>
          <cell r="BV1388">
            <v>41001</v>
          </cell>
          <cell r="BW1388">
            <v>41001</v>
          </cell>
          <cell r="BX1388">
            <v>41017</v>
          </cell>
          <cell r="BY1388">
            <v>41001</v>
          </cell>
          <cell r="BZ1388">
            <v>41017</v>
          </cell>
          <cell r="CA1388">
            <v>41001</v>
          </cell>
          <cell r="CB1388">
            <v>41001</v>
          </cell>
          <cell r="CC1388">
            <v>41001</v>
          </cell>
          <cell r="CD1388">
            <v>41001</v>
          </cell>
          <cell r="CE1388">
            <v>41017</v>
          </cell>
        </row>
        <row r="1389">
          <cell r="V1389">
            <v>40998</v>
          </cell>
          <cell r="W1389">
            <v>40998</v>
          </cell>
          <cell r="X1389">
            <v>40967</v>
          </cell>
          <cell r="Y1389">
            <v>40998</v>
          </cell>
          <cell r="Z1389">
            <v>40998</v>
          </cell>
          <cell r="AA1389">
            <v>40998</v>
          </cell>
          <cell r="AB1389">
            <v>41009</v>
          </cell>
          <cell r="AC1389">
            <v>40998</v>
          </cell>
          <cell r="AD1389">
            <v>40998</v>
          </cell>
          <cell r="AE1389">
            <v>40998</v>
          </cell>
          <cell r="AF1389">
            <v>40998</v>
          </cell>
          <cell r="AG1389">
            <v>40998</v>
          </cell>
          <cell r="AH1389">
            <v>41015</v>
          </cell>
          <cell r="AI1389">
            <v>40998</v>
          </cell>
          <cell r="AJ1389">
            <v>40977</v>
          </cell>
          <cell r="AK1389">
            <v>40998</v>
          </cell>
          <cell r="AL1389">
            <v>40998</v>
          </cell>
          <cell r="AM1389">
            <v>40963</v>
          </cell>
          <cell r="AN1389">
            <v>41009</v>
          </cell>
          <cell r="AO1389">
            <v>40989</v>
          </cell>
          <cell r="BL1389">
            <v>40998</v>
          </cell>
          <cell r="BM1389">
            <v>40998</v>
          </cell>
          <cell r="BN1389">
            <v>41016</v>
          </cell>
          <cell r="BO1389">
            <v>40998</v>
          </cell>
          <cell r="BP1389">
            <v>40998</v>
          </cell>
          <cell r="BQ1389">
            <v>40998</v>
          </cell>
          <cell r="BR1389">
            <v>40998</v>
          </cell>
          <cell r="BS1389">
            <v>40998</v>
          </cell>
          <cell r="BT1389">
            <v>40998</v>
          </cell>
          <cell r="BU1389">
            <v>40998</v>
          </cell>
          <cell r="BV1389">
            <v>40998</v>
          </cell>
          <cell r="BW1389">
            <v>40998</v>
          </cell>
          <cell r="BX1389">
            <v>41016</v>
          </cell>
          <cell r="BY1389">
            <v>40998</v>
          </cell>
          <cell r="BZ1389">
            <v>41016</v>
          </cell>
          <cell r="CA1389">
            <v>40998</v>
          </cell>
          <cell r="CB1389">
            <v>40998</v>
          </cell>
          <cell r="CC1389">
            <v>40998</v>
          </cell>
          <cell r="CD1389">
            <v>40998</v>
          </cell>
          <cell r="CE1389">
            <v>41016</v>
          </cell>
        </row>
        <row r="1390">
          <cell r="V1390">
            <v>40997</v>
          </cell>
          <cell r="W1390">
            <v>40997</v>
          </cell>
          <cell r="X1390">
            <v>40966</v>
          </cell>
          <cell r="Y1390">
            <v>40997</v>
          </cell>
          <cell r="Z1390">
            <v>40997</v>
          </cell>
          <cell r="AA1390">
            <v>40997</v>
          </cell>
          <cell r="AB1390">
            <v>41004</v>
          </cell>
          <cell r="AC1390">
            <v>40997</v>
          </cell>
          <cell r="AD1390">
            <v>40997</v>
          </cell>
          <cell r="AE1390">
            <v>40997</v>
          </cell>
          <cell r="AF1390">
            <v>40997</v>
          </cell>
          <cell r="AG1390">
            <v>40997</v>
          </cell>
          <cell r="AH1390">
            <v>41012</v>
          </cell>
          <cell r="AI1390">
            <v>40997</v>
          </cell>
          <cell r="AJ1390">
            <v>40976</v>
          </cell>
          <cell r="AK1390">
            <v>40997</v>
          </cell>
          <cell r="AL1390">
            <v>40997</v>
          </cell>
          <cell r="AM1390">
            <v>40962</v>
          </cell>
          <cell r="AN1390">
            <v>41004</v>
          </cell>
          <cell r="AO1390">
            <v>40988</v>
          </cell>
          <cell r="BL1390">
            <v>40997</v>
          </cell>
          <cell r="BM1390">
            <v>40997</v>
          </cell>
          <cell r="BN1390">
            <v>41015</v>
          </cell>
          <cell r="BO1390">
            <v>40997</v>
          </cell>
          <cell r="BP1390">
            <v>40997</v>
          </cell>
          <cell r="BQ1390">
            <v>40997</v>
          </cell>
          <cell r="BR1390">
            <v>40997</v>
          </cell>
          <cell r="BS1390">
            <v>40997</v>
          </cell>
          <cell r="BT1390">
            <v>40997</v>
          </cell>
          <cell r="BU1390">
            <v>40997</v>
          </cell>
          <cell r="BV1390">
            <v>40997</v>
          </cell>
          <cell r="BW1390">
            <v>40997</v>
          </cell>
          <cell r="BX1390">
            <v>41015</v>
          </cell>
          <cell r="BY1390">
            <v>40997</v>
          </cell>
          <cell r="BZ1390">
            <v>41015</v>
          </cell>
          <cell r="CA1390">
            <v>40997</v>
          </cell>
          <cell r="CB1390">
            <v>40997</v>
          </cell>
          <cell r="CC1390">
            <v>40997</v>
          </cell>
          <cell r="CD1390">
            <v>40997</v>
          </cell>
          <cell r="CE1390">
            <v>41015</v>
          </cell>
        </row>
        <row r="1391">
          <cell r="V1391">
            <v>40996</v>
          </cell>
          <cell r="W1391">
            <v>40996</v>
          </cell>
          <cell r="X1391">
            <v>40963</v>
          </cell>
          <cell r="Y1391">
            <v>40996</v>
          </cell>
          <cell r="Z1391">
            <v>40996</v>
          </cell>
          <cell r="AA1391">
            <v>40996</v>
          </cell>
          <cell r="AB1391">
            <v>41003</v>
          </cell>
          <cell r="AC1391">
            <v>40996</v>
          </cell>
          <cell r="AD1391">
            <v>40996</v>
          </cell>
          <cell r="AE1391">
            <v>40996</v>
          </cell>
          <cell r="AF1391">
            <v>40996</v>
          </cell>
          <cell r="AG1391">
            <v>40996</v>
          </cell>
          <cell r="AH1391">
            <v>41011</v>
          </cell>
          <cell r="AI1391">
            <v>40996</v>
          </cell>
          <cell r="AJ1391">
            <v>40975</v>
          </cell>
          <cell r="AK1391">
            <v>40996</v>
          </cell>
          <cell r="AL1391">
            <v>40996</v>
          </cell>
          <cell r="AM1391">
            <v>40961</v>
          </cell>
          <cell r="AN1391">
            <v>41003</v>
          </cell>
          <cell r="AO1391">
            <v>40987</v>
          </cell>
          <cell r="BL1391">
            <v>40996</v>
          </cell>
          <cell r="BM1391">
            <v>40996</v>
          </cell>
          <cell r="BN1391">
            <v>41012</v>
          </cell>
          <cell r="BO1391">
            <v>40996</v>
          </cell>
          <cell r="BP1391">
            <v>40996</v>
          </cell>
          <cell r="BQ1391">
            <v>40996</v>
          </cell>
          <cell r="BR1391">
            <v>40996</v>
          </cell>
          <cell r="BS1391">
            <v>40996</v>
          </cell>
          <cell r="BT1391">
            <v>40996</v>
          </cell>
          <cell r="BU1391">
            <v>40996</v>
          </cell>
          <cell r="BV1391">
            <v>40996</v>
          </cell>
          <cell r="BW1391">
            <v>40996</v>
          </cell>
          <cell r="BX1391">
            <v>41012</v>
          </cell>
          <cell r="BY1391">
            <v>40996</v>
          </cell>
          <cell r="BZ1391">
            <v>41012</v>
          </cell>
          <cell r="CA1391">
            <v>40996</v>
          </cell>
          <cell r="CB1391">
            <v>40996</v>
          </cell>
          <cell r="CC1391">
            <v>40996</v>
          </cell>
          <cell r="CD1391">
            <v>40996</v>
          </cell>
          <cell r="CE1391">
            <v>41012</v>
          </cell>
        </row>
        <row r="1392">
          <cell r="V1392">
            <v>40995</v>
          </cell>
          <cell r="W1392">
            <v>40995</v>
          </cell>
          <cell r="X1392">
            <v>40962</v>
          </cell>
          <cell r="Y1392">
            <v>40995</v>
          </cell>
          <cell r="Z1392">
            <v>40995</v>
          </cell>
          <cell r="AA1392">
            <v>40995</v>
          </cell>
          <cell r="AB1392">
            <v>41002</v>
          </cell>
          <cell r="AC1392">
            <v>40995</v>
          </cell>
          <cell r="AD1392">
            <v>40995</v>
          </cell>
          <cell r="AE1392">
            <v>40995</v>
          </cell>
          <cell r="AF1392">
            <v>40995</v>
          </cell>
          <cell r="AG1392">
            <v>40995</v>
          </cell>
          <cell r="AH1392">
            <v>41010</v>
          </cell>
          <cell r="AI1392">
            <v>40995</v>
          </cell>
          <cell r="AJ1392">
            <v>40974</v>
          </cell>
          <cell r="AK1392">
            <v>40995</v>
          </cell>
          <cell r="AL1392">
            <v>40995</v>
          </cell>
          <cell r="AM1392">
            <v>40960</v>
          </cell>
          <cell r="AN1392">
            <v>41002</v>
          </cell>
          <cell r="AO1392">
            <v>40984</v>
          </cell>
          <cell r="BL1392">
            <v>40995</v>
          </cell>
          <cell r="BM1392">
            <v>40995</v>
          </cell>
          <cell r="BN1392">
            <v>41011</v>
          </cell>
          <cell r="BO1392">
            <v>40995</v>
          </cell>
          <cell r="BP1392">
            <v>40995</v>
          </cell>
          <cell r="BQ1392">
            <v>40995</v>
          </cell>
          <cell r="BR1392">
            <v>40995</v>
          </cell>
          <cell r="BS1392">
            <v>40995</v>
          </cell>
          <cell r="BT1392">
            <v>40995</v>
          </cell>
          <cell r="BU1392">
            <v>40995</v>
          </cell>
          <cell r="BV1392">
            <v>40995</v>
          </cell>
          <cell r="BW1392">
            <v>40995</v>
          </cell>
          <cell r="BX1392">
            <v>41011</v>
          </cell>
          <cell r="BY1392">
            <v>40995</v>
          </cell>
          <cell r="BZ1392">
            <v>41011</v>
          </cell>
          <cell r="CA1392">
            <v>40995</v>
          </cell>
          <cell r="CB1392">
            <v>40995</v>
          </cell>
          <cell r="CC1392">
            <v>40995</v>
          </cell>
          <cell r="CD1392">
            <v>40995</v>
          </cell>
          <cell r="CE1392">
            <v>41011</v>
          </cell>
        </row>
        <row r="1393">
          <cell r="V1393">
            <v>40994</v>
          </cell>
          <cell r="W1393">
            <v>40994</v>
          </cell>
          <cell r="X1393">
            <v>40961</v>
          </cell>
          <cell r="Y1393">
            <v>40994</v>
          </cell>
          <cell r="Z1393">
            <v>40994</v>
          </cell>
          <cell r="AA1393">
            <v>40994</v>
          </cell>
          <cell r="AB1393">
            <v>41001</v>
          </cell>
          <cell r="AC1393">
            <v>40994</v>
          </cell>
          <cell r="AD1393">
            <v>40994</v>
          </cell>
          <cell r="AE1393">
            <v>40994</v>
          </cell>
          <cell r="AF1393">
            <v>40994</v>
          </cell>
          <cell r="AG1393">
            <v>40994</v>
          </cell>
          <cell r="AH1393">
            <v>41009</v>
          </cell>
          <cell r="AI1393">
            <v>40994</v>
          </cell>
          <cell r="AJ1393">
            <v>40973</v>
          </cell>
          <cell r="AK1393">
            <v>40994</v>
          </cell>
          <cell r="AL1393">
            <v>40994</v>
          </cell>
          <cell r="AM1393">
            <v>40956</v>
          </cell>
          <cell r="AN1393">
            <v>41001</v>
          </cell>
          <cell r="AO1393">
            <v>40983</v>
          </cell>
          <cell r="BL1393">
            <v>40994</v>
          </cell>
          <cell r="BM1393">
            <v>40994</v>
          </cell>
          <cell r="BN1393">
            <v>41010</v>
          </cell>
          <cell r="BO1393">
            <v>40994</v>
          </cell>
          <cell r="BP1393">
            <v>40994</v>
          </cell>
          <cell r="BQ1393">
            <v>40994</v>
          </cell>
          <cell r="BR1393">
            <v>40994</v>
          </cell>
          <cell r="BS1393">
            <v>40994</v>
          </cell>
          <cell r="BT1393">
            <v>40994</v>
          </cell>
          <cell r="BU1393">
            <v>40994</v>
          </cell>
          <cell r="BV1393">
            <v>40994</v>
          </cell>
          <cell r="BW1393">
            <v>40994</v>
          </cell>
          <cell r="BX1393">
            <v>41010</v>
          </cell>
          <cell r="BY1393">
            <v>40994</v>
          </cell>
          <cell r="BZ1393">
            <v>41010</v>
          </cell>
          <cell r="CA1393">
            <v>40994</v>
          </cell>
          <cell r="CB1393">
            <v>40994</v>
          </cell>
          <cell r="CC1393">
            <v>40994</v>
          </cell>
          <cell r="CD1393">
            <v>40994</v>
          </cell>
          <cell r="CE1393">
            <v>41010</v>
          </cell>
        </row>
        <row r="1394">
          <cell r="V1394">
            <v>40991</v>
          </cell>
          <cell r="W1394">
            <v>40991</v>
          </cell>
          <cell r="X1394">
            <v>40960</v>
          </cell>
          <cell r="Y1394">
            <v>40991</v>
          </cell>
          <cell r="Z1394">
            <v>40991</v>
          </cell>
          <cell r="AA1394">
            <v>40991</v>
          </cell>
          <cell r="AB1394">
            <v>40998</v>
          </cell>
          <cell r="AC1394">
            <v>40991</v>
          </cell>
          <cell r="AD1394">
            <v>40991</v>
          </cell>
          <cell r="AE1394">
            <v>40991</v>
          </cell>
          <cell r="AF1394">
            <v>40991</v>
          </cell>
          <cell r="AG1394">
            <v>40991</v>
          </cell>
          <cell r="AH1394">
            <v>41004</v>
          </cell>
          <cell r="AI1394">
            <v>40991</v>
          </cell>
          <cell r="AJ1394">
            <v>40970</v>
          </cell>
          <cell r="AK1394">
            <v>40991</v>
          </cell>
          <cell r="AL1394">
            <v>40991</v>
          </cell>
          <cell r="AM1394">
            <v>40955</v>
          </cell>
          <cell r="AN1394">
            <v>40998</v>
          </cell>
          <cell r="AO1394">
            <v>40982</v>
          </cell>
          <cell r="BL1394">
            <v>40991</v>
          </cell>
          <cell r="BM1394">
            <v>40991</v>
          </cell>
          <cell r="BN1394">
            <v>41009</v>
          </cell>
          <cell r="BO1394">
            <v>40991</v>
          </cell>
          <cell r="BP1394">
            <v>40991</v>
          </cell>
          <cell r="BQ1394">
            <v>40991</v>
          </cell>
          <cell r="BR1394">
            <v>40991</v>
          </cell>
          <cell r="BS1394">
            <v>40991</v>
          </cell>
          <cell r="BT1394">
            <v>40991</v>
          </cell>
          <cell r="BU1394">
            <v>40991</v>
          </cell>
          <cell r="BV1394">
            <v>40991</v>
          </cell>
          <cell r="BW1394">
            <v>40991</v>
          </cell>
          <cell r="BX1394">
            <v>41009</v>
          </cell>
          <cell r="BY1394">
            <v>40991</v>
          </cell>
          <cell r="BZ1394">
            <v>41009</v>
          </cell>
          <cell r="CA1394">
            <v>40991</v>
          </cell>
          <cell r="CB1394">
            <v>40991</v>
          </cell>
          <cell r="CC1394">
            <v>40991</v>
          </cell>
          <cell r="CD1394">
            <v>40991</v>
          </cell>
          <cell r="CE1394">
            <v>41009</v>
          </cell>
        </row>
        <row r="1395">
          <cell r="V1395">
            <v>40990</v>
          </cell>
          <cell r="W1395">
            <v>40990</v>
          </cell>
          <cell r="X1395">
            <v>40956</v>
          </cell>
          <cell r="Y1395">
            <v>40990</v>
          </cell>
          <cell r="Z1395">
            <v>40990</v>
          </cell>
          <cell r="AA1395">
            <v>40990</v>
          </cell>
          <cell r="AB1395">
            <v>40997</v>
          </cell>
          <cell r="AC1395">
            <v>40990</v>
          </cell>
          <cell r="AD1395">
            <v>40990</v>
          </cell>
          <cell r="AE1395">
            <v>40990</v>
          </cell>
          <cell r="AF1395">
            <v>40990</v>
          </cell>
          <cell r="AG1395">
            <v>40990</v>
          </cell>
          <cell r="AH1395">
            <v>41003</v>
          </cell>
          <cell r="AI1395">
            <v>40990</v>
          </cell>
          <cell r="AJ1395">
            <v>40969</v>
          </cell>
          <cell r="AK1395">
            <v>40990</v>
          </cell>
          <cell r="AL1395">
            <v>40990</v>
          </cell>
          <cell r="AM1395">
            <v>40954</v>
          </cell>
          <cell r="AN1395">
            <v>40997</v>
          </cell>
          <cell r="AO1395">
            <v>40981</v>
          </cell>
          <cell r="BL1395">
            <v>40990</v>
          </cell>
          <cell r="BM1395">
            <v>40990</v>
          </cell>
          <cell r="BN1395">
            <v>41004</v>
          </cell>
          <cell r="BO1395">
            <v>40990</v>
          </cell>
          <cell r="BP1395">
            <v>40990</v>
          </cell>
          <cell r="BQ1395">
            <v>40990</v>
          </cell>
          <cell r="BR1395">
            <v>40989</v>
          </cell>
          <cell r="BS1395">
            <v>40990</v>
          </cell>
          <cell r="BT1395">
            <v>40990</v>
          </cell>
          <cell r="BU1395">
            <v>40990</v>
          </cell>
          <cell r="BV1395">
            <v>40990</v>
          </cell>
          <cell r="BW1395">
            <v>40990</v>
          </cell>
          <cell r="BX1395">
            <v>41004</v>
          </cell>
          <cell r="BY1395">
            <v>40990</v>
          </cell>
          <cell r="BZ1395">
            <v>41004</v>
          </cell>
          <cell r="CA1395">
            <v>40990</v>
          </cell>
          <cell r="CB1395">
            <v>40990</v>
          </cell>
          <cell r="CC1395">
            <v>40990</v>
          </cell>
          <cell r="CD1395">
            <v>40989</v>
          </cell>
          <cell r="CE1395">
            <v>41004</v>
          </cell>
        </row>
        <row r="1396">
          <cell r="V1396">
            <v>40989</v>
          </cell>
          <cell r="W1396">
            <v>40989</v>
          </cell>
          <cell r="X1396">
            <v>40955</v>
          </cell>
          <cell r="Y1396">
            <v>40989</v>
          </cell>
          <cell r="Z1396">
            <v>40989</v>
          </cell>
          <cell r="AA1396">
            <v>40989</v>
          </cell>
          <cell r="AB1396">
            <v>40996</v>
          </cell>
          <cell r="AC1396">
            <v>40989</v>
          </cell>
          <cell r="AD1396">
            <v>40989</v>
          </cell>
          <cell r="AE1396">
            <v>40989</v>
          </cell>
          <cell r="AF1396">
            <v>40989</v>
          </cell>
          <cell r="AG1396">
            <v>40989</v>
          </cell>
          <cell r="AH1396">
            <v>41002</v>
          </cell>
          <cell r="AI1396">
            <v>40989</v>
          </cell>
          <cell r="AJ1396">
            <v>40968</v>
          </cell>
          <cell r="AK1396">
            <v>40989</v>
          </cell>
          <cell r="AL1396">
            <v>40989</v>
          </cell>
          <cell r="AM1396">
            <v>40953</v>
          </cell>
          <cell r="AN1396">
            <v>40996</v>
          </cell>
          <cell r="AO1396">
            <v>40980</v>
          </cell>
          <cell r="BL1396">
            <v>40989</v>
          </cell>
          <cell r="BM1396">
            <v>40989</v>
          </cell>
          <cell r="BN1396">
            <v>41003</v>
          </cell>
          <cell r="BO1396">
            <v>40989</v>
          </cell>
          <cell r="BP1396">
            <v>40989</v>
          </cell>
          <cell r="BQ1396">
            <v>40989</v>
          </cell>
          <cell r="BR1396">
            <v>40988</v>
          </cell>
          <cell r="BS1396">
            <v>40989</v>
          </cell>
          <cell r="BT1396">
            <v>40989</v>
          </cell>
          <cell r="BU1396">
            <v>40989</v>
          </cell>
          <cell r="BV1396">
            <v>40989</v>
          </cell>
          <cell r="BW1396">
            <v>40989</v>
          </cell>
          <cell r="BX1396">
            <v>41003</v>
          </cell>
          <cell r="BY1396">
            <v>40989</v>
          </cell>
          <cell r="BZ1396">
            <v>41003</v>
          </cell>
          <cell r="CA1396">
            <v>40989</v>
          </cell>
          <cell r="CB1396">
            <v>40989</v>
          </cell>
          <cell r="CC1396">
            <v>40989</v>
          </cell>
          <cell r="CD1396">
            <v>40988</v>
          </cell>
          <cell r="CE1396">
            <v>41003</v>
          </cell>
        </row>
        <row r="1397">
          <cell r="V1397">
            <v>40988</v>
          </cell>
          <cell r="W1397">
            <v>40988</v>
          </cell>
          <cell r="X1397">
            <v>40954</v>
          </cell>
          <cell r="Y1397">
            <v>40988</v>
          </cell>
          <cell r="Z1397">
            <v>40988</v>
          </cell>
          <cell r="AA1397">
            <v>40988</v>
          </cell>
          <cell r="AB1397">
            <v>40995</v>
          </cell>
          <cell r="AC1397">
            <v>40988</v>
          </cell>
          <cell r="AD1397">
            <v>40988</v>
          </cell>
          <cell r="AE1397">
            <v>40988</v>
          </cell>
          <cell r="AF1397">
            <v>40988</v>
          </cell>
          <cell r="AG1397">
            <v>40988</v>
          </cell>
          <cell r="AH1397">
            <v>41001</v>
          </cell>
          <cell r="AI1397">
            <v>40988</v>
          </cell>
          <cell r="AJ1397">
            <v>40967</v>
          </cell>
          <cell r="AK1397">
            <v>40988</v>
          </cell>
          <cell r="AL1397">
            <v>40988</v>
          </cell>
          <cell r="AM1397">
            <v>40952</v>
          </cell>
          <cell r="AN1397">
            <v>40995</v>
          </cell>
          <cell r="AO1397">
            <v>40977</v>
          </cell>
          <cell r="BL1397">
            <v>40988</v>
          </cell>
          <cell r="BM1397">
            <v>40988</v>
          </cell>
          <cell r="BN1397">
            <v>41002</v>
          </cell>
          <cell r="BO1397">
            <v>40988</v>
          </cell>
          <cell r="BP1397">
            <v>40988</v>
          </cell>
          <cell r="BQ1397">
            <v>40988</v>
          </cell>
          <cell r="BR1397">
            <v>40987</v>
          </cell>
          <cell r="BS1397">
            <v>40988</v>
          </cell>
          <cell r="BT1397">
            <v>40988</v>
          </cell>
          <cell r="BU1397">
            <v>40988</v>
          </cell>
          <cell r="BV1397">
            <v>40988</v>
          </cell>
          <cell r="BW1397">
            <v>40988</v>
          </cell>
          <cell r="BX1397">
            <v>41002</v>
          </cell>
          <cell r="BY1397">
            <v>40988</v>
          </cell>
          <cell r="BZ1397">
            <v>41002</v>
          </cell>
          <cell r="CA1397">
            <v>40988</v>
          </cell>
          <cell r="CB1397">
            <v>40988</v>
          </cell>
          <cell r="CC1397">
            <v>40988</v>
          </cell>
          <cell r="CD1397">
            <v>40987</v>
          </cell>
          <cell r="CE1397">
            <v>41002</v>
          </cell>
        </row>
        <row r="1398">
          <cell r="V1398">
            <v>40987</v>
          </cell>
          <cell r="W1398">
            <v>40987</v>
          </cell>
          <cell r="X1398">
            <v>40953</v>
          </cell>
          <cell r="Y1398">
            <v>40987</v>
          </cell>
          <cell r="Z1398">
            <v>40987</v>
          </cell>
          <cell r="AA1398">
            <v>40987</v>
          </cell>
          <cell r="AB1398">
            <v>40994</v>
          </cell>
          <cell r="AC1398">
            <v>40987</v>
          </cell>
          <cell r="AD1398">
            <v>40987</v>
          </cell>
          <cell r="AE1398">
            <v>40987</v>
          </cell>
          <cell r="AF1398">
            <v>40987</v>
          </cell>
          <cell r="AG1398">
            <v>40987</v>
          </cell>
          <cell r="AH1398">
            <v>40998</v>
          </cell>
          <cell r="AI1398">
            <v>40987</v>
          </cell>
          <cell r="AJ1398">
            <v>40966</v>
          </cell>
          <cell r="AK1398">
            <v>40987</v>
          </cell>
          <cell r="AL1398">
            <v>40987</v>
          </cell>
          <cell r="AM1398">
            <v>40949</v>
          </cell>
          <cell r="AN1398">
            <v>40994</v>
          </cell>
          <cell r="AO1398">
            <v>40976</v>
          </cell>
          <cell r="BL1398">
            <v>40987</v>
          </cell>
          <cell r="BM1398">
            <v>40987</v>
          </cell>
          <cell r="BN1398">
            <v>41001</v>
          </cell>
          <cell r="BO1398">
            <v>40987</v>
          </cell>
          <cell r="BP1398">
            <v>40987</v>
          </cell>
          <cell r="BQ1398">
            <v>40987</v>
          </cell>
          <cell r="BR1398">
            <v>40984</v>
          </cell>
          <cell r="BS1398">
            <v>40987</v>
          </cell>
          <cell r="BT1398">
            <v>40987</v>
          </cell>
          <cell r="BU1398">
            <v>40987</v>
          </cell>
          <cell r="BV1398">
            <v>40987</v>
          </cell>
          <cell r="BW1398">
            <v>40987</v>
          </cell>
          <cell r="BX1398">
            <v>41001</v>
          </cell>
          <cell r="BY1398">
            <v>40987</v>
          </cell>
          <cell r="BZ1398">
            <v>41001</v>
          </cell>
          <cell r="CA1398">
            <v>40987</v>
          </cell>
          <cell r="CB1398">
            <v>40987</v>
          </cell>
          <cell r="CC1398">
            <v>40987</v>
          </cell>
          <cell r="CD1398">
            <v>40984</v>
          </cell>
          <cell r="CE1398">
            <v>41001</v>
          </cell>
        </row>
        <row r="1399">
          <cell r="V1399">
            <v>40984</v>
          </cell>
          <cell r="W1399">
            <v>40984</v>
          </cell>
          <cell r="X1399">
            <v>40952</v>
          </cell>
          <cell r="Y1399">
            <v>40984</v>
          </cell>
          <cell r="Z1399">
            <v>40984</v>
          </cell>
          <cell r="AA1399">
            <v>40984</v>
          </cell>
          <cell r="AB1399">
            <v>40991</v>
          </cell>
          <cell r="AC1399">
            <v>40984</v>
          </cell>
          <cell r="AD1399">
            <v>40984</v>
          </cell>
          <cell r="AE1399">
            <v>40984</v>
          </cell>
          <cell r="AF1399">
            <v>40984</v>
          </cell>
          <cell r="AG1399">
            <v>40984</v>
          </cell>
          <cell r="AH1399">
            <v>40997</v>
          </cell>
          <cell r="AI1399">
            <v>40984</v>
          </cell>
          <cell r="AJ1399">
            <v>40963</v>
          </cell>
          <cell r="AK1399">
            <v>40984</v>
          </cell>
          <cell r="AL1399">
            <v>40984</v>
          </cell>
          <cell r="AM1399">
            <v>40948</v>
          </cell>
          <cell r="AN1399">
            <v>40991</v>
          </cell>
          <cell r="AO1399">
            <v>40975</v>
          </cell>
          <cell r="BL1399">
            <v>40984</v>
          </cell>
          <cell r="BM1399">
            <v>40984</v>
          </cell>
          <cell r="BN1399">
            <v>40998</v>
          </cell>
          <cell r="BO1399">
            <v>40984</v>
          </cell>
          <cell r="BP1399">
            <v>40984</v>
          </cell>
          <cell r="BQ1399">
            <v>40984</v>
          </cell>
          <cell r="BR1399">
            <v>40983</v>
          </cell>
          <cell r="BS1399">
            <v>40984</v>
          </cell>
          <cell r="BT1399">
            <v>40984</v>
          </cell>
          <cell r="BU1399">
            <v>40984</v>
          </cell>
          <cell r="BV1399">
            <v>40984</v>
          </cell>
          <cell r="BW1399">
            <v>40984</v>
          </cell>
          <cell r="BX1399">
            <v>40998</v>
          </cell>
          <cell r="BY1399">
            <v>40984</v>
          </cell>
          <cell r="BZ1399">
            <v>40998</v>
          </cell>
          <cell r="CA1399">
            <v>40984</v>
          </cell>
          <cell r="CB1399">
            <v>40984</v>
          </cell>
          <cell r="CC1399">
            <v>40984</v>
          </cell>
          <cell r="CD1399">
            <v>40983</v>
          </cell>
          <cell r="CE1399">
            <v>40998</v>
          </cell>
        </row>
        <row r="1400">
          <cell r="V1400">
            <v>40983</v>
          </cell>
          <cell r="W1400">
            <v>40983</v>
          </cell>
          <cell r="X1400">
            <v>40949</v>
          </cell>
          <cell r="Y1400">
            <v>40983</v>
          </cell>
          <cell r="Z1400">
            <v>40983</v>
          </cell>
          <cell r="AA1400">
            <v>40983</v>
          </cell>
          <cell r="AB1400">
            <v>40990</v>
          </cell>
          <cell r="AC1400">
            <v>40983</v>
          </cell>
          <cell r="AD1400">
            <v>40983</v>
          </cell>
          <cell r="AE1400">
            <v>40983</v>
          </cell>
          <cell r="AF1400">
            <v>40983</v>
          </cell>
          <cell r="AG1400">
            <v>40983</v>
          </cell>
          <cell r="AH1400">
            <v>40996</v>
          </cell>
          <cell r="AI1400">
            <v>40983</v>
          </cell>
          <cell r="AJ1400">
            <v>40962</v>
          </cell>
          <cell r="AK1400">
            <v>40983</v>
          </cell>
          <cell r="AL1400">
            <v>40983</v>
          </cell>
          <cell r="AM1400">
            <v>40947</v>
          </cell>
          <cell r="AN1400">
            <v>40990</v>
          </cell>
          <cell r="AO1400">
            <v>40974</v>
          </cell>
          <cell r="BL1400">
            <v>40983</v>
          </cell>
          <cell r="BM1400">
            <v>40983</v>
          </cell>
          <cell r="BN1400">
            <v>40997</v>
          </cell>
          <cell r="BO1400">
            <v>40983</v>
          </cell>
          <cell r="BP1400">
            <v>40983</v>
          </cell>
          <cell r="BQ1400">
            <v>40983</v>
          </cell>
          <cell r="BR1400">
            <v>40982</v>
          </cell>
          <cell r="BS1400">
            <v>40983</v>
          </cell>
          <cell r="BT1400">
            <v>40983</v>
          </cell>
          <cell r="BU1400">
            <v>40983</v>
          </cell>
          <cell r="BV1400">
            <v>40983</v>
          </cell>
          <cell r="BW1400">
            <v>40983</v>
          </cell>
          <cell r="BX1400">
            <v>40997</v>
          </cell>
          <cell r="BY1400">
            <v>40983</v>
          </cell>
          <cell r="BZ1400">
            <v>40997</v>
          </cell>
          <cell r="CA1400">
            <v>40983</v>
          </cell>
          <cell r="CB1400">
            <v>40983</v>
          </cell>
          <cell r="CC1400">
            <v>40983</v>
          </cell>
          <cell r="CD1400">
            <v>40982</v>
          </cell>
          <cell r="CE1400">
            <v>40997</v>
          </cell>
        </row>
        <row r="1401">
          <cell r="V1401">
            <v>40982</v>
          </cell>
          <cell r="W1401">
            <v>40982</v>
          </cell>
          <cell r="X1401">
            <v>40948</v>
          </cell>
          <cell r="Y1401">
            <v>40982</v>
          </cell>
          <cell r="Z1401">
            <v>40982</v>
          </cell>
          <cell r="AA1401">
            <v>40982</v>
          </cell>
          <cell r="AB1401">
            <v>40989</v>
          </cell>
          <cell r="AC1401">
            <v>40982</v>
          </cell>
          <cell r="AD1401">
            <v>40982</v>
          </cell>
          <cell r="AE1401">
            <v>40982</v>
          </cell>
          <cell r="AF1401">
            <v>40982</v>
          </cell>
          <cell r="AG1401">
            <v>40982</v>
          </cell>
          <cell r="AH1401">
            <v>40995</v>
          </cell>
          <cell r="AI1401">
            <v>40982</v>
          </cell>
          <cell r="AJ1401">
            <v>40961</v>
          </cell>
          <cell r="AK1401">
            <v>40982</v>
          </cell>
          <cell r="AL1401">
            <v>40982</v>
          </cell>
          <cell r="AM1401">
            <v>40946</v>
          </cell>
          <cell r="AN1401">
            <v>40989</v>
          </cell>
          <cell r="AO1401">
            <v>40973</v>
          </cell>
          <cell r="BL1401">
            <v>40982</v>
          </cell>
          <cell r="BM1401">
            <v>40982</v>
          </cell>
          <cell r="BN1401">
            <v>40996</v>
          </cell>
          <cell r="BO1401">
            <v>40982</v>
          </cell>
          <cell r="BP1401">
            <v>40982</v>
          </cell>
          <cell r="BQ1401">
            <v>40982</v>
          </cell>
          <cell r="BR1401">
            <v>40981</v>
          </cell>
          <cell r="BS1401">
            <v>40982</v>
          </cell>
          <cell r="BT1401">
            <v>40982</v>
          </cell>
          <cell r="BU1401">
            <v>40982</v>
          </cell>
          <cell r="BV1401">
            <v>40982</v>
          </cell>
          <cell r="BW1401">
            <v>40982</v>
          </cell>
          <cell r="BX1401">
            <v>40996</v>
          </cell>
          <cell r="BY1401">
            <v>40982</v>
          </cell>
          <cell r="BZ1401">
            <v>40996</v>
          </cell>
          <cell r="CA1401">
            <v>40982</v>
          </cell>
          <cell r="CB1401">
            <v>40982</v>
          </cell>
          <cell r="CC1401">
            <v>40982</v>
          </cell>
          <cell r="CD1401">
            <v>40981</v>
          </cell>
          <cell r="CE1401">
            <v>40996</v>
          </cell>
        </row>
        <row r="1402">
          <cell r="V1402">
            <v>40981</v>
          </cell>
          <cell r="W1402">
            <v>40981</v>
          </cell>
          <cell r="X1402">
            <v>40947</v>
          </cell>
          <cell r="Y1402">
            <v>40981</v>
          </cell>
          <cell r="Z1402">
            <v>40981</v>
          </cell>
          <cell r="AA1402">
            <v>40981</v>
          </cell>
          <cell r="AB1402">
            <v>40988</v>
          </cell>
          <cell r="AC1402">
            <v>40981</v>
          </cell>
          <cell r="AD1402">
            <v>40981</v>
          </cell>
          <cell r="AE1402">
            <v>40981</v>
          </cell>
          <cell r="AF1402">
            <v>40981</v>
          </cell>
          <cell r="AG1402">
            <v>40981</v>
          </cell>
          <cell r="AH1402">
            <v>40994</v>
          </cell>
          <cell r="AI1402">
            <v>40981</v>
          </cell>
          <cell r="AJ1402">
            <v>40960</v>
          </cell>
          <cell r="AK1402">
            <v>40981</v>
          </cell>
          <cell r="AL1402">
            <v>40981</v>
          </cell>
          <cell r="AM1402">
            <v>40945</v>
          </cell>
          <cell r="AN1402">
            <v>40988</v>
          </cell>
          <cell r="AO1402">
            <v>40970</v>
          </cell>
          <cell r="BL1402">
            <v>40981</v>
          </cell>
          <cell r="BM1402">
            <v>40981</v>
          </cell>
          <cell r="BN1402">
            <v>40995</v>
          </cell>
          <cell r="BO1402">
            <v>40981</v>
          </cell>
          <cell r="BP1402">
            <v>40981</v>
          </cell>
          <cell r="BQ1402">
            <v>40981</v>
          </cell>
          <cell r="BR1402">
            <v>40980</v>
          </cell>
          <cell r="BS1402">
            <v>40981</v>
          </cell>
          <cell r="BT1402">
            <v>40981</v>
          </cell>
          <cell r="BU1402">
            <v>40981</v>
          </cell>
          <cell r="BV1402">
            <v>40981</v>
          </cell>
          <cell r="BW1402">
            <v>40981</v>
          </cell>
          <cell r="BX1402">
            <v>40995</v>
          </cell>
          <cell r="BY1402">
            <v>40981</v>
          </cell>
          <cell r="BZ1402">
            <v>40995</v>
          </cell>
          <cell r="CA1402">
            <v>40981</v>
          </cell>
          <cell r="CB1402">
            <v>40981</v>
          </cell>
          <cell r="CC1402">
            <v>40981</v>
          </cell>
          <cell r="CD1402">
            <v>40980</v>
          </cell>
          <cell r="CE1402">
            <v>40995</v>
          </cell>
        </row>
        <row r="1403">
          <cell r="V1403">
            <v>40980</v>
          </cell>
          <cell r="W1403">
            <v>40980</v>
          </cell>
          <cell r="X1403">
            <v>40946</v>
          </cell>
          <cell r="Y1403">
            <v>40980</v>
          </cell>
          <cell r="Z1403">
            <v>40980</v>
          </cell>
          <cell r="AA1403">
            <v>40980</v>
          </cell>
          <cell r="AB1403">
            <v>40987</v>
          </cell>
          <cell r="AC1403">
            <v>40980</v>
          </cell>
          <cell r="AD1403">
            <v>40980</v>
          </cell>
          <cell r="AE1403">
            <v>40980</v>
          </cell>
          <cell r="AF1403">
            <v>40980</v>
          </cell>
          <cell r="AG1403">
            <v>40980</v>
          </cell>
          <cell r="AH1403">
            <v>40991</v>
          </cell>
          <cell r="AI1403">
            <v>40980</v>
          </cell>
          <cell r="AJ1403">
            <v>40959</v>
          </cell>
          <cell r="AK1403">
            <v>40980</v>
          </cell>
          <cell r="AL1403">
            <v>40980</v>
          </cell>
          <cell r="AM1403">
            <v>40942</v>
          </cell>
          <cell r="AN1403">
            <v>40987</v>
          </cell>
          <cell r="AO1403">
            <v>40969</v>
          </cell>
          <cell r="BL1403">
            <v>40980</v>
          </cell>
          <cell r="BM1403">
            <v>40980</v>
          </cell>
          <cell r="BN1403">
            <v>40994</v>
          </cell>
          <cell r="BO1403">
            <v>40980</v>
          </cell>
          <cell r="BP1403">
            <v>40980</v>
          </cell>
          <cell r="BQ1403">
            <v>40980</v>
          </cell>
          <cell r="BR1403">
            <v>40977</v>
          </cell>
          <cell r="BS1403">
            <v>40980</v>
          </cell>
          <cell r="BT1403">
            <v>40980</v>
          </cell>
          <cell r="BU1403">
            <v>40980</v>
          </cell>
          <cell r="BV1403">
            <v>40980</v>
          </cell>
          <cell r="BW1403">
            <v>40980</v>
          </cell>
          <cell r="BX1403">
            <v>40994</v>
          </cell>
          <cell r="BY1403">
            <v>40980</v>
          </cell>
          <cell r="BZ1403">
            <v>40994</v>
          </cell>
          <cell r="CA1403">
            <v>40980</v>
          </cell>
          <cell r="CB1403">
            <v>40980</v>
          </cell>
          <cell r="CC1403">
            <v>40980</v>
          </cell>
          <cell r="CD1403">
            <v>40977</v>
          </cell>
          <cell r="CE1403">
            <v>40994</v>
          </cell>
        </row>
        <row r="1404">
          <cell r="V1404">
            <v>40977</v>
          </cell>
          <cell r="W1404">
            <v>40977</v>
          </cell>
          <cell r="X1404">
            <v>40945</v>
          </cell>
          <cell r="Y1404">
            <v>40977</v>
          </cell>
          <cell r="Z1404">
            <v>40977</v>
          </cell>
          <cell r="AA1404">
            <v>40977</v>
          </cell>
          <cell r="AB1404">
            <v>40984</v>
          </cell>
          <cell r="AC1404">
            <v>40977</v>
          </cell>
          <cell r="AD1404">
            <v>40977</v>
          </cell>
          <cell r="AE1404">
            <v>40977</v>
          </cell>
          <cell r="AF1404">
            <v>40977</v>
          </cell>
          <cell r="AG1404">
            <v>40977</v>
          </cell>
          <cell r="AH1404">
            <v>40990</v>
          </cell>
          <cell r="AI1404">
            <v>40977</v>
          </cell>
          <cell r="AJ1404">
            <v>40956</v>
          </cell>
          <cell r="AK1404">
            <v>40977</v>
          </cell>
          <cell r="AL1404">
            <v>40977</v>
          </cell>
          <cell r="AM1404">
            <v>40941</v>
          </cell>
          <cell r="AN1404">
            <v>40984</v>
          </cell>
          <cell r="AO1404">
            <v>40968</v>
          </cell>
          <cell r="BL1404">
            <v>40977</v>
          </cell>
          <cell r="BM1404">
            <v>40977</v>
          </cell>
          <cell r="BN1404">
            <v>40991</v>
          </cell>
          <cell r="BO1404">
            <v>40977</v>
          </cell>
          <cell r="BP1404">
            <v>40977</v>
          </cell>
          <cell r="BQ1404">
            <v>40977</v>
          </cell>
          <cell r="BR1404">
            <v>40976</v>
          </cell>
          <cell r="BS1404">
            <v>40977</v>
          </cell>
          <cell r="BT1404">
            <v>40977</v>
          </cell>
          <cell r="BU1404">
            <v>40977</v>
          </cell>
          <cell r="BV1404">
            <v>40977</v>
          </cell>
          <cell r="BW1404">
            <v>40977</v>
          </cell>
          <cell r="BX1404">
            <v>40991</v>
          </cell>
          <cell r="BY1404">
            <v>40977</v>
          </cell>
          <cell r="BZ1404">
            <v>40991</v>
          </cell>
          <cell r="CA1404">
            <v>40977</v>
          </cell>
          <cell r="CB1404">
            <v>40977</v>
          </cell>
          <cell r="CC1404">
            <v>40977</v>
          </cell>
          <cell r="CD1404">
            <v>40976</v>
          </cell>
          <cell r="CE1404">
            <v>40991</v>
          </cell>
        </row>
        <row r="1405">
          <cell r="V1405">
            <v>40976</v>
          </cell>
          <cell r="W1405">
            <v>40976</v>
          </cell>
          <cell r="X1405">
            <v>40942</v>
          </cell>
          <cell r="Y1405">
            <v>40976</v>
          </cell>
          <cell r="Z1405">
            <v>40976</v>
          </cell>
          <cell r="AA1405">
            <v>40976</v>
          </cell>
          <cell r="AB1405">
            <v>40983</v>
          </cell>
          <cell r="AC1405">
            <v>40976</v>
          </cell>
          <cell r="AD1405">
            <v>40976</v>
          </cell>
          <cell r="AE1405">
            <v>40976</v>
          </cell>
          <cell r="AF1405">
            <v>40976</v>
          </cell>
          <cell r="AG1405">
            <v>40976</v>
          </cell>
          <cell r="AH1405">
            <v>40989</v>
          </cell>
          <cell r="AI1405">
            <v>40976</v>
          </cell>
          <cell r="AJ1405">
            <v>40955</v>
          </cell>
          <cell r="AK1405">
            <v>40976</v>
          </cell>
          <cell r="AL1405">
            <v>40976</v>
          </cell>
          <cell r="AM1405">
            <v>40940</v>
          </cell>
          <cell r="AN1405">
            <v>40983</v>
          </cell>
          <cell r="AO1405">
            <v>40967</v>
          </cell>
          <cell r="BL1405">
            <v>40976</v>
          </cell>
          <cell r="BM1405">
            <v>40976</v>
          </cell>
          <cell r="BN1405">
            <v>40990</v>
          </cell>
          <cell r="BO1405">
            <v>40976</v>
          </cell>
          <cell r="BP1405">
            <v>40976</v>
          </cell>
          <cell r="BQ1405">
            <v>40976</v>
          </cell>
          <cell r="BR1405">
            <v>40975</v>
          </cell>
          <cell r="BS1405">
            <v>40976</v>
          </cell>
          <cell r="BT1405">
            <v>40976</v>
          </cell>
          <cell r="BU1405">
            <v>40976</v>
          </cell>
          <cell r="BV1405">
            <v>40976</v>
          </cell>
          <cell r="BW1405">
            <v>40976</v>
          </cell>
          <cell r="BX1405">
            <v>40990</v>
          </cell>
          <cell r="BY1405">
            <v>40976</v>
          </cell>
          <cell r="BZ1405">
            <v>40990</v>
          </cell>
          <cell r="CA1405">
            <v>40976</v>
          </cell>
          <cell r="CB1405">
            <v>40976</v>
          </cell>
          <cell r="CC1405">
            <v>40976</v>
          </cell>
          <cell r="CD1405">
            <v>40975</v>
          </cell>
          <cell r="CE1405">
            <v>40990</v>
          </cell>
        </row>
        <row r="1406">
          <cell r="V1406">
            <v>40975</v>
          </cell>
          <cell r="W1406">
            <v>40975</v>
          </cell>
          <cell r="X1406">
            <v>40941</v>
          </cell>
          <cell r="Y1406">
            <v>40975</v>
          </cell>
          <cell r="Z1406">
            <v>40975</v>
          </cell>
          <cell r="AA1406">
            <v>40975</v>
          </cell>
          <cell r="AB1406">
            <v>40982</v>
          </cell>
          <cell r="AC1406">
            <v>40975</v>
          </cell>
          <cell r="AD1406">
            <v>40975</v>
          </cell>
          <cell r="AE1406">
            <v>40975</v>
          </cell>
          <cell r="AF1406">
            <v>40975</v>
          </cell>
          <cell r="AG1406">
            <v>40975</v>
          </cell>
          <cell r="AH1406">
            <v>40988</v>
          </cell>
          <cell r="AI1406">
            <v>40975</v>
          </cell>
          <cell r="AJ1406">
            <v>40954</v>
          </cell>
          <cell r="AK1406">
            <v>40975</v>
          </cell>
          <cell r="AL1406">
            <v>40975</v>
          </cell>
          <cell r="AM1406">
            <v>40939</v>
          </cell>
          <cell r="AN1406">
            <v>40982</v>
          </cell>
          <cell r="AO1406">
            <v>40966</v>
          </cell>
          <cell r="BL1406">
            <v>40975</v>
          </cell>
          <cell r="BM1406">
            <v>40975</v>
          </cell>
          <cell r="BN1406">
            <v>40989</v>
          </cell>
          <cell r="BO1406">
            <v>40975</v>
          </cell>
          <cell r="BP1406">
            <v>40975</v>
          </cell>
          <cell r="BQ1406">
            <v>40975</v>
          </cell>
          <cell r="BR1406">
            <v>40974</v>
          </cell>
          <cell r="BS1406">
            <v>40975</v>
          </cell>
          <cell r="BT1406">
            <v>40975</v>
          </cell>
          <cell r="BU1406">
            <v>40975</v>
          </cell>
          <cell r="BV1406">
            <v>40975</v>
          </cell>
          <cell r="BW1406">
            <v>40975</v>
          </cell>
          <cell r="BX1406">
            <v>40989</v>
          </cell>
          <cell r="BY1406">
            <v>40975</v>
          </cell>
          <cell r="BZ1406">
            <v>40989</v>
          </cell>
          <cell r="CA1406">
            <v>40975</v>
          </cell>
          <cell r="CB1406">
            <v>40975</v>
          </cell>
          <cell r="CC1406">
            <v>40975</v>
          </cell>
          <cell r="CD1406">
            <v>40974</v>
          </cell>
          <cell r="CE1406">
            <v>40989</v>
          </cell>
        </row>
        <row r="1407">
          <cell r="V1407">
            <v>40974</v>
          </cell>
          <cell r="W1407">
            <v>40974</v>
          </cell>
          <cell r="X1407">
            <v>40940</v>
          </cell>
          <cell r="Y1407">
            <v>40974</v>
          </cell>
          <cell r="Z1407">
            <v>40974</v>
          </cell>
          <cell r="AA1407">
            <v>40974</v>
          </cell>
          <cell r="AB1407">
            <v>40981</v>
          </cell>
          <cell r="AC1407">
            <v>40974</v>
          </cell>
          <cell r="AD1407">
            <v>40974</v>
          </cell>
          <cell r="AE1407">
            <v>40974</v>
          </cell>
          <cell r="AF1407">
            <v>40974</v>
          </cell>
          <cell r="AG1407">
            <v>40974</v>
          </cell>
          <cell r="AH1407">
            <v>40987</v>
          </cell>
          <cell r="AI1407">
            <v>40974</v>
          </cell>
          <cell r="AJ1407">
            <v>40953</v>
          </cell>
          <cell r="AK1407">
            <v>40974</v>
          </cell>
          <cell r="AL1407">
            <v>40974</v>
          </cell>
          <cell r="AM1407">
            <v>40938</v>
          </cell>
          <cell r="AN1407">
            <v>40981</v>
          </cell>
          <cell r="AO1407">
            <v>40963</v>
          </cell>
          <cell r="BL1407">
            <v>40974</v>
          </cell>
          <cell r="BM1407">
            <v>40974</v>
          </cell>
          <cell r="BN1407">
            <v>40988</v>
          </cell>
          <cell r="BO1407">
            <v>40974</v>
          </cell>
          <cell r="BP1407">
            <v>40974</v>
          </cell>
          <cell r="BQ1407">
            <v>40974</v>
          </cell>
          <cell r="BR1407">
            <v>40973</v>
          </cell>
          <cell r="BS1407">
            <v>40974</v>
          </cell>
          <cell r="BT1407">
            <v>40974</v>
          </cell>
          <cell r="BU1407">
            <v>40974</v>
          </cell>
          <cell r="BV1407">
            <v>40974</v>
          </cell>
          <cell r="BW1407">
            <v>40974</v>
          </cell>
          <cell r="BX1407">
            <v>40988</v>
          </cell>
          <cell r="BY1407">
            <v>40974</v>
          </cell>
          <cell r="BZ1407">
            <v>40988</v>
          </cell>
          <cell r="CA1407">
            <v>40974</v>
          </cell>
          <cell r="CB1407">
            <v>40974</v>
          </cell>
          <cell r="CC1407">
            <v>40974</v>
          </cell>
          <cell r="CD1407">
            <v>40973</v>
          </cell>
          <cell r="CE1407">
            <v>40988</v>
          </cell>
        </row>
        <row r="1408">
          <cell r="V1408">
            <v>40973</v>
          </cell>
          <cell r="W1408">
            <v>40973</v>
          </cell>
          <cell r="X1408">
            <v>40939</v>
          </cell>
          <cell r="Y1408">
            <v>40973</v>
          </cell>
          <cell r="Z1408">
            <v>40973</v>
          </cell>
          <cell r="AA1408">
            <v>40973</v>
          </cell>
          <cell r="AB1408">
            <v>40980</v>
          </cell>
          <cell r="AC1408">
            <v>40973</v>
          </cell>
          <cell r="AD1408">
            <v>40973</v>
          </cell>
          <cell r="AE1408">
            <v>40973</v>
          </cell>
          <cell r="AF1408">
            <v>40973</v>
          </cell>
          <cell r="AG1408">
            <v>40973</v>
          </cell>
          <cell r="AH1408">
            <v>40984</v>
          </cell>
          <cell r="AI1408">
            <v>40973</v>
          </cell>
          <cell r="AJ1408">
            <v>40952</v>
          </cell>
          <cell r="AK1408">
            <v>40973</v>
          </cell>
          <cell r="AL1408">
            <v>40973</v>
          </cell>
          <cell r="AM1408">
            <v>40935</v>
          </cell>
          <cell r="AN1408">
            <v>40980</v>
          </cell>
          <cell r="AO1408">
            <v>40962</v>
          </cell>
          <cell r="BL1408">
            <v>40973</v>
          </cell>
          <cell r="BM1408">
            <v>40973</v>
          </cell>
          <cell r="BN1408">
            <v>40987</v>
          </cell>
          <cell r="BO1408">
            <v>40973</v>
          </cell>
          <cell r="BP1408">
            <v>40973</v>
          </cell>
          <cell r="BQ1408">
            <v>40973</v>
          </cell>
          <cell r="BR1408">
            <v>40970</v>
          </cell>
          <cell r="BS1408">
            <v>40973</v>
          </cell>
          <cell r="BT1408">
            <v>40973</v>
          </cell>
          <cell r="BU1408">
            <v>40973</v>
          </cell>
          <cell r="BV1408">
            <v>40973</v>
          </cell>
          <cell r="BW1408">
            <v>40973</v>
          </cell>
          <cell r="BX1408">
            <v>40987</v>
          </cell>
          <cell r="BY1408">
            <v>40973</v>
          </cell>
          <cell r="BZ1408">
            <v>40987</v>
          </cell>
          <cell r="CA1408">
            <v>40973</v>
          </cell>
          <cell r="CB1408">
            <v>40973</v>
          </cell>
          <cell r="CC1408">
            <v>40973</v>
          </cell>
          <cell r="CD1408">
            <v>40970</v>
          </cell>
          <cell r="CE1408">
            <v>40987</v>
          </cell>
        </row>
        <row r="1409">
          <cell r="V1409">
            <v>40970</v>
          </cell>
          <cell r="W1409">
            <v>40970</v>
          </cell>
          <cell r="X1409">
            <v>40938</v>
          </cell>
          <cell r="Y1409">
            <v>40970</v>
          </cell>
          <cell r="Z1409">
            <v>40970</v>
          </cell>
          <cell r="AA1409">
            <v>40970</v>
          </cell>
          <cell r="AB1409">
            <v>40977</v>
          </cell>
          <cell r="AC1409">
            <v>40970</v>
          </cell>
          <cell r="AD1409">
            <v>40970</v>
          </cell>
          <cell r="AE1409">
            <v>40970</v>
          </cell>
          <cell r="AF1409">
            <v>40970</v>
          </cell>
          <cell r="AG1409">
            <v>40970</v>
          </cell>
          <cell r="AH1409">
            <v>40983</v>
          </cell>
          <cell r="AI1409">
            <v>40970</v>
          </cell>
          <cell r="AJ1409">
            <v>40949</v>
          </cell>
          <cell r="AK1409">
            <v>40970</v>
          </cell>
          <cell r="AL1409">
            <v>40970</v>
          </cell>
          <cell r="AM1409">
            <v>40933</v>
          </cell>
          <cell r="AN1409">
            <v>40977</v>
          </cell>
          <cell r="AO1409">
            <v>40961</v>
          </cell>
          <cell r="BL1409">
            <v>40970</v>
          </cell>
          <cell r="BM1409">
            <v>40970</v>
          </cell>
          <cell r="BN1409">
            <v>40984</v>
          </cell>
          <cell r="BO1409">
            <v>40970</v>
          </cell>
          <cell r="BP1409">
            <v>40970</v>
          </cell>
          <cell r="BQ1409">
            <v>40970</v>
          </cell>
          <cell r="BR1409">
            <v>40969</v>
          </cell>
          <cell r="BS1409">
            <v>40970</v>
          </cell>
          <cell r="BT1409">
            <v>40970</v>
          </cell>
          <cell r="BU1409">
            <v>40970</v>
          </cell>
          <cell r="BV1409">
            <v>40970</v>
          </cell>
          <cell r="BW1409">
            <v>40970</v>
          </cell>
          <cell r="BX1409">
            <v>40984</v>
          </cell>
          <cell r="BY1409">
            <v>40970</v>
          </cell>
          <cell r="BZ1409">
            <v>40984</v>
          </cell>
          <cell r="CA1409">
            <v>40970</v>
          </cell>
          <cell r="CB1409">
            <v>40970</v>
          </cell>
          <cell r="CC1409">
            <v>40970</v>
          </cell>
          <cell r="CD1409">
            <v>40969</v>
          </cell>
          <cell r="CE1409">
            <v>40984</v>
          </cell>
        </row>
        <row r="1410">
          <cell r="V1410">
            <v>40969</v>
          </cell>
          <cell r="W1410">
            <v>40969</v>
          </cell>
          <cell r="X1410">
            <v>40935</v>
          </cell>
          <cell r="Y1410">
            <v>40969</v>
          </cell>
          <cell r="Z1410">
            <v>40969</v>
          </cell>
          <cell r="AA1410">
            <v>40969</v>
          </cell>
          <cell r="AB1410">
            <v>40976</v>
          </cell>
          <cell r="AC1410">
            <v>40969</v>
          </cell>
          <cell r="AD1410">
            <v>40969</v>
          </cell>
          <cell r="AE1410">
            <v>40969</v>
          </cell>
          <cell r="AF1410">
            <v>40969</v>
          </cell>
          <cell r="AG1410">
            <v>40969</v>
          </cell>
          <cell r="AH1410">
            <v>40982</v>
          </cell>
          <cell r="AI1410">
            <v>40969</v>
          </cell>
          <cell r="AJ1410">
            <v>40948</v>
          </cell>
          <cell r="AK1410">
            <v>40969</v>
          </cell>
          <cell r="AL1410">
            <v>40969</v>
          </cell>
          <cell r="AM1410">
            <v>40932</v>
          </cell>
          <cell r="AN1410">
            <v>40976</v>
          </cell>
          <cell r="AO1410">
            <v>40960</v>
          </cell>
          <cell r="BL1410">
            <v>40969</v>
          </cell>
          <cell r="BM1410">
            <v>40969</v>
          </cell>
          <cell r="BN1410">
            <v>40983</v>
          </cell>
          <cell r="BO1410">
            <v>40969</v>
          </cell>
          <cell r="BP1410">
            <v>40969</v>
          </cell>
          <cell r="BQ1410">
            <v>40969</v>
          </cell>
          <cell r="BR1410">
            <v>40968</v>
          </cell>
          <cell r="BS1410">
            <v>40969</v>
          </cell>
          <cell r="BT1410">
            <v>40969</v>
          </cell>
          <cell r="BU1410">
            <v>40969</v>
          </cell>
          <cell r="BV1410">
            <v>40969</v>
          </cell>
          <cell r="BW1410">
            <v>40969</v>
          </cell>
          <cell r="BX1410">
            <v>40983</v>
          </cell>
          <cell r="BY1410">
            <v>40969</v>
          </cell>
          <cell r="BZ1410">
            <v>40983</v>
          </cell>
          <cell r="CA1410">
            <v>40969</v>
          </cell>
          <cell r="CB1410">
            <v>40969</v>
          </cell>
          <cell r="CC1410">
            <v>40969</v>
          </cell>
          <cell r="CD1410">
            <v>40968</v>
          </cell>
          <cell r="CE1410">
            <v>40983</v>
          </cell>
        </row>
        <row r="1411">
          <cell r="V1411">
            <v>40968</v>
          </cell>
          <cell r="W1411">
            <v>40968</v>
          </cell>
          <cell r="X1411">
            <v>40934</v>
          </cell>
          <cell r="Y1411">
            <v>40968</v>
          </cell>
          <cell r="Z1411">
            <v>40968</v>
          </cell>
          <cell r="AA1411">
            <v>40968</v>
          </cell>
          <cell r="AB1411">
            <v>40975</v>
          </cell>
          <cell r="AC1411">
            <v>40968</v>
          </cell>
          <cell r="AD1411">
            <v>40968</v>
          </cell>
          <cell r="AE1411">
            <v>40968</v>
          </cell>
          <cell r="AF1411">
            <v>40968</v>
          </cell>
          <cell r="AG1411">
            <v>40968</v>
          </cell>
          <cell r="AH1411">
            <v>40981</v>
          </cell>
          <cell r="AI1411">
            <v>40968</v>
          </cell>
          <cell r="AJ1411">
            <v>40947</v>
          </cell>
          <cell r="AK1411">
            <v>40968</v>
          </cell>
          <cell r="AL1411">
            <v>40968</v>
          </cell>
          <cell r="AM1411">
            <v>40931</v>
          </cell>
          <cell r="AN1411">
            <v>40975</v>
          </cell>
          <cell r="AO1411">
            <v>40959</v>
          </cell>
          <cell r="BL1411">
            <v>40968</v>
          </cell>
          <cell r="BM1411">
            <v>40968</v>
          </cell>
          <cell r="BN1411">
            <v>40982</v>
          </cell>
          <cell r="BO1411">
            <v>40968</v>
          </cell>
          <cell r="BP1411">
            <v>40968</v>
          </cell>
          <cell r="BQ1411">
            <v>40968</v>
          </cell>
          <cell r="BR1411">
            <v>40967</v>
          </cell>
          <cell r="BS1411">
            <v>40968</v>
          </cell>
          <cell r="BT1411">
            <v>40968</v>
          </cell>
          <cell r="BU1411">
            <v>40968</v>
          </cell>
          <cell r="BV1411">
            <v>40968</v>
          </cell>
          <cell r="BW1411">
            <v>40968</v>
          </cell>
          <cell r="BX1411">
            <v>40982</v>
          </cell>
          <cell r="BY1411">
            <v>40968</v>
          </cell>
          <cell r="BZ1411">
            <v>40982</v>
          </cell>
          <cell r="CA1411">
            <v>40968</v>
          </cell>
          <cell r="CB1411">
            <v>40968</v>
          </cell>
          <cell r="CC1411">
            <v>40968</v>
          </cell>
          <cell r="CD1411">
            <v>40967</v>
          </cell>
          <cell r="CE1411">
            <v>40982</v>
          </cell>
        </row>
        <row r="1412">
          <cell r="V1412">
            <v>40967</v>
          </cell>
          <cell r="W1412">
            <v>40967</v>
          </cell>
          <cell r="X1412">
            <v>40933</v>
          </cell>
          <cell r="Y1412">
            <v>40967</v>
          </cell>
          <cell r="Z1412">
            <v>40967</v>
          </cell>
          <cell r="AA1412">
            <v>40967</v>
          </cell>
          <cell r="AB1412">
            <v>40974</v>
          </cell>
          <cell r="AC1412">
            <v>40967</v>
          </cell>
          <cell r="AD1412">
            <v>40967</v>
          </cell>
          <cell r="AE1412">
            <v>40967</v>
          </cell>
          <cell r="AF1412">
            <v>40967</v>
          </cell>
          <cell r="AG1412">
            <v>40967</v>
          </cell>
          <cell r="AH1412">
            <v>40980</v>
          </cell>
          <cell r="AI1412">
            <v>40967</v>
          </cell>
          <cell r="AJ1412">
            <v>40946</v>
          </cell>
          <cell r="AK1412">
            <v>40967</v>
          </cell>
          <cell r="AL1412">
            <v>40967</v>
          </cell>
          <cell r="AM1412">
            <v>40928</v>
          </cell>
          <cell r="AN1412">
            <v>40974</v>
          </cell>
          <cell r="AO1412">
            <v>40956</v>
          </cell>
          <cell r="BL1412">
            <v>40967</v>
          </cell>
          <cell r="BM1412">
            <v>40967</v>
          </cell>
          <cell r="BN1412">
            <v>40981</v>
          </cell>
          <cell r="BO1412">
            <v>40967</v>
          </cell>
          <cell r="BP1412">
            <v>40967</v>
          </cell>
          <cell r="BQ1412">
            <v>40967</v>
          </cell>
          <cell r="BR1412">
            <v>40966</v>
          </cell>
          <cell r="BS1412">
            <v>40967</v>
          </cell>
          <cell r="BT1412">
            <v>40967</v>
          </cell>
          <cell r="BU1412">
            <v>40967</v>
          </cell>
          <cell r="BV1412">
            <v>40967</v>
          </cell>
          <cell r="BW1412">
            <v>40967</v>
          </cell>
          <cell r="BX1412">
            <v>40981</v>
          </cell>
          <cell r="BY1412">
            <v>40967</v>
          </cell>
          <cell r="BZ1412">
            <v>40981</v>
          </cell>
          <cell r="CA1412">
            <v>40967</v>
          </cell>
          <cell r="CB1412">
            <v>40967</v>
          </cell>
          <cell r="CC1412">
            <v>40967</v>
          </cell>
          <cell r="CD1412">
            <v>40966</v>
          </cell>
          <cell r="CE1412">
            <v>40981</v>
          </cell>
        </row>
        <row r="1413">
          <cell r="V1413">
            <v>40966</v>
          </cell>
          <cell r="W1413">
            <v>40966</v>
          </cell>
          <cell r="X1413">
            <v>40932</v>
          </cell>
          <cell r="Y1413">
            <v>40966</v>
          </cell>
          <cell r="Z1413">
            <v>40966</v>
          </cell>
          <cell r="AA1413">
            <v>40966</v>
          </cell>
          <cell r="AB1413">
            <v>40973</v>
          </cell>
          <cell r="AC1413">
            <v>40966</v>
          </cell>
          <cell r="AD1413">
            <v>40966</v>
          </cell>
          <cell r="AE1413">
            <v>40966</v>
          </cell>
          <cell r="AF1413">
            <v>40966</v>
          </cell>
          <cell r="AG1413">
            <v>40966</v>
          </cell>
          <cell r="AH1413">
            <v>40977</v>
          </cell>
          <cell r="AI1413">
            <v>40966</v>
          </cell>
          <cell r="AJ1413">
            <v>40945</v>
          </cell>
          <cell r="AK1413">
            <v>40966</v>
          </cell>
          <cell r="AL1413">
            <v>40966</v>
          </cell>
          <cell r="AM1413">
            <v>40927</v>
          </cell>
          <cell r="AN1413">
            <v>40973</v>
          </cell>
          <cell r="AO1413">
            <v>40955</v>
          </cell>
          <cell r="BL1413">
            <v>40966</v>
          </cell>
          <cell r="BM1413">
            <v>40966</v>
          </cell>
          <cell r="BN1413">
            <v>40980</v>
          </cell>
          <cell r="BO1413">
            <v>40966</v>
          </cell>
          <cell r="BP1413">
            <v>40966</v>
          </cell>
          <cell r="BQ1413">
            <v>40966</v>
          </cell>
          <cell r="BR1413">
            <v>40963</v>
          </cell>
          <cell r="BS1413">
            <v>40966</v>
          </cell>
          <cell r="BT1413">
            <v>40966</v>
          </cell>
          <cell r="BU1413">
            <v>40966</v>
          </cell>
          <cell r="BV1413">
            <v>40966</v>
          </cell>
          <cell r="BW1413">
            <v>40966</v>
          </cell>
          <cell r="BX1413">
            <v>40980</v>
          </cell>
          <cell r="BY1413">
            <v>40966</v>
          </cell>
          <cell r="BZ1413">
            <v>40980</v>
          </cell>
          <cell r="CA1413">
            <v>40966</v>
          </cell>
          <cell r="CB1413">
            <v>40966</v>
          </cell>
          <cell r="CC1413">
            <v>40966</v>
          </cell>
          <cell r="CD1413">
            <v>40963</v>
          </cell>
          <cell r="CE1413">
            <v>40980</v>
          </cell>
        </row>
        <row r="1414">
          <cell r="V1414">
            <v>40963</v>
          </cell>
          <cell r="W1414">
            <v>40963</v>
          </cell>
          <cell r="X1414">
            <v>40931</v>
          </cell>
          <cell r="Y1414">
            <v>40963</v>
          </cell>
          <cell r="Z1414">
            <v>40963</v>
          </cell>
          <cell r="AA1414">
            <v>40963</v>
          </cell>
          <cell r="AB1414">
            <v>40970</v>
          </cell>
          <cell r="AC1414">
            <v>40963</v>
          </cell>
          <cell r="AD1414">
            <v>40963</v>
          </cell>
          <cell r="AE1414">
            <v>40963</v>
          </cell>
          <cell r="AF1414">
            <v>40963</v>
          </cell>
          <cell r="AG1414">
            <v>40963</v>
          </cell>
          <cell r="AH1414">
            <v>40976</v>
          </cell>
          <cell r="AI1414">
            <v>40963</v>
          </cell>
          <cell r="AJ1414">
            <v>40942</v>
          </cell>
          <cell r="AK1414">
            <v>40963</v>
          </cell>
          <cell r="AL1414">
            <v>40963</v>
          </cell>
          <cell r="AM1414">
            <v>40926</v>
          </cell>
          <cell r="AN1414">
            <v>40970</v>
          </cell>
          <cell r="AO1414">
            <v>40954</v>
          </cell>
          <cell r="BL1414">
            <v>40963</v>
          </cell>
          <cell r="BM1414">
            <v>40963</v>
          </cell>
          <cell r="BN1414">
            <v>40977</v>
          </cell>
          <cell r="BO1414">
            <v>40963</v>
          </cell>
          <cell r="BP1414">
            <v>40963</v>
          </cell>
          <cell r="BQ1414">
            <v>40963</v>
          </cell>
          <cell r="BR1414">
            <v>40962</v>
          </cell>
          <cell r="BS1414">
            <v>40963</v>
          </cell>
          <cell r="BT1414">
            <v>40963</v>
          </cell>
          <cell r="BU1414">
            <v>40963</v>
          </cell>
          <cell r="BV1414">
            <v>40963</v>
          </cell>
          <cell r="BW1414">
            <v>40963</v>
          </cell>
          <cell r="BX1414">
            <v>40977</v>
          </cell>
          <cell r="BY1414">
            <v>40963</v>
          </cell>
          <cell r="BZ1414">
            <v>40977</v>
          </cell>
          <cell r="CA1414">
            <v>40963</v>
          </cell>
          <cell r="CB1414">
            <v>40963</v>
          </cell>
          <cell r="CC1414">
            <v>40963</v>
          </cell>
          <cell r="CD1414">
            <v>40962</v>
          </cell>
          <cell r="CE1414">
            <v>40977</v>
          </cell>
        </row>
        <row r="1415">
          <cell r="V1415">
            <v>40962</v>
          </cell>
          <cell r="W1415">
            <v>40962</v>
          </cell>
          <cell r="X1415">
            <v>40928</v>
          </cell>
          <cell r="Y1415">
            <v>40962</v>
          </cell>
          <cell r="Z1415">
            <v>40962</v>
          </cell>
          <cell r="AA1415">
            <v>40962</v>
          </cell>
          <cell r="AB1415">
            <v>40969</v>
          </cell>
          <cell r="AC1415">
            <v>40962</v>
          </cell>
          <cell r="AD1415">
            <v>40962</v>
          </cell>
          <cell r="AE1415">
            <v>40962</v>
          </cell>
          <cell r="AF1415">
            <v>40962</v>
          </cell>
          <cell r="AG1415">
            <v>40962</v>
          </cell>
          <cell r="AH1415">
            <v>40975</v>
          </cell>
          <cell r="AI1415">
            <v>40962</v>
          </cell>
          <cell r="AJ1415">
            <v>40941</v>
          </cell>
          <cell r="AK1415">
            <v>40962</v>
          </cell>
          <cell r="AL1415">
            <v>40962</v>
          </cell>
          <cell r="AM1415">
            <v>40925</v>
          </cell>
          <cell r="AN1415">
            <v>40969</v>
          </cell>
          <cell r="AO1415">
            <v>40953</v>
          </cell>
          <cell r="BL1415">
            <v>40962</v>
          </cell>
          <cell r="BM1415">
            <v>40962</v>
          </cell>
          <cell r="BN1415">
            <v>40976</v>
          </cell>
          <cell r="BO1415">
            <v>40962</v>
          </cell>
          <cell r="BP1415">
            <v>40962</v>
          </cell>
          <cell r="BQ1415">
            <v>40962</v>
          </cell>
          <cell r="BR1415">
            <v>40961</v>
          </cell>
          <cell r="BS1415">
            <v>40962</v>
          </cell>
          <cell r="BT1415">
            <v>40962</v>
          </cell>
          <cell r="BU1415">
            <v>40962</v>
          </cell>
          <cell r="BV1415">
            <v>40962</v>
          </cell>
          <cell r="BW1415">
            <v>40962</v>
          </cell>
          <cell r="BX1415">
            <v>40976</v>
          </cell>
          <cell r="BY1415">
            <v>40962</v>
          </cell>
          <cell r="BZ1415">
            <v>40976</v>
          </cell>
          <cell r="CA1415">
            <v>40962</v>
          </cell>
          <cell r="CB1415">
            <v>40962</v>
          </cell>
          <cell r="CC1415">
            <v>40962</v>
          </cell>
          <cell r="CD1415">
            <v>40961</v>
          </cell>
          <cell r="CE1415">
            <v>40976</v>
          </cell>
        </row>
        <row r="1416">
          <cell r="V1416">
            <v>40961</v>
          </cell>
          <cell r="W1416">
            <v>40961</v>
          </cell>
          <cell r="X1416">
            <v>40927</v>
          </cell>
          <cell r="Y1416">
            <v>40961</v>
          </cell>
          <cell r="Z1416">
            <v>40961</v>
          </cell>
          <cell r="AA1416">
            <v>40961</v>
          </cell>
          <cell r="AB1416">
            <v>40968</v>
          </cell>
          <cell r="AC1416">
            <v>40961</v>
          </cell>
          <cell r="AD1416">
            <v>40961</v>
          </cell>
          <cell r="AE1416">
            <v>40961</v>
          </cell>
          <cell r="AF1416">
            <v>40961</v>
          </cell>
          <cell r="AG1416">
            <v>40961</v>
          </cell>
          <cell r="AH1416">
            <v>40974</v>
          </cell>
          <cell r="AI1416">
            <v>40961</v>
          </cell>
          <cell r="AJ1416">
            <v>40940</v>
          </cell>
          <cell r="AK1416">
            <v>40961</v>
          </cell>
          <cell r="AL1416">
            <v>40961</v>
          </cell>
          <cell r="AM1416">
            <v>40924</v>
          </cell>
          <cell r="AN1416">
            <v>40968</v>
          </cell>
          <cell r="AO1416">
            <v>40952</v>
          </cell>
          <cell r="BL1416">
            <v>40961</v>
          </cell>
          <cell r="BM1416">
            <v>40961</v>
          </cell>
          <cell r="BN1416">
            <v>40975</v>
          </cell>
          <cell r="BO1416">
            <v>40961</v>
          </cell>
          <cell r="BP1416">
            <v>40961</v>
          </cell>
          <cell r="BQ1416">
            <v>40961</v>
          </cell>
          <cell r="BR1416">
            <v>40960</v>
          </cell>
          <cell r="BS1416">
            <v>40961</v>
          </cell>
          <cell r="BT1416">
            <v>40961</v>
          </cell>
          <cell r="BU1416">
            <v>40961</v>
          </cell>
          <cell r="BV1416">
            <v>40961</v>
          </cell>
          <cell r="BW1416">
            <v>40961</v>
          </cell>
          <cell r="BX1416">
            <v>40975</v>
          </cell>
          <cell r="BY1416">
            <v>40961</v>
          </cell>
          <cell r="BZ1416">
            <v>40975</v>
          </cell>
          <cell r="CA1416">
            <v>40961</v>
          </cell>
          <cell r="CB1416">
            <v>40961</v>
          </cell>
          <cell r="CC1416">
            <v>40961</v>
          </cell>
          <cell r="CD1416">
            <v>40960</v>
          </cell>
          <cell r="CE1416">
            <v>40975</v>
          </cell>
        </row>
        <row r="1417">
          <cell r="V1417">
            <v>40960</v>
          </cell>
          <cell r="W1417">
            <v>40960</v>
          </cell>
          <cell r="X1417">
            <v>40926</v>
          </cell>
          <cell r="Y1417">
            <v>40960</v>
          </cell>
          <cell r="Z1417">
            <v>40960</v>
          </cell>
          <cell r="AA1417">
            <v>40960</v>
          </cell>
          <cell r="AB1417">
            <v>40967</v>
          </cell>
          <cell r="AC1417">
            <v>40960</v>
          </cell>
          <cell r="AD1417">
            <v>40960</v>
          </cell>
          <cell r="AE1417">
            <v>40960</v>
          </cell>
          <cell r="AF1417">
            <v>40960</v>
          </cell>
          <cell r="AG1417">
            <v>40960</v>
          </cell>
          <cell r="AH1417">
            <v>40973</v>
          </cell>
          <cell r="AI1417">
            <v>40960</v>
          </cell>
          <cell r="AJ1417">
            <v>40939</v>
          </cell>
          <cell r="AK1417">
            <v>40960</v>
          </cell>
          <cell r="AL1417">
            <v>40960</v>
          </cell>
          <cell r="AM1417">
            <v>40921</v>
          </cell>
          <cell r="AN1417">
            <v>40967</v>
          </cell>
          <cell r="AO1417">
            <v>40949</v>
          </cell>
          <cell r="BL1417">
            <v>40960</v>
          </cell>
          <cell r="BM1417">
            <v>40960</v>
          </cell>
          <cell r="BN1417">
            <v>40974</v>
          </cell>
          <cell r="BO1417">
            <v>40960</v>
          </cell>
          <cell r="BP1417">
            <v>40960</v>
          </cell>
          <cell r="BQ1417">
            <v>40960</v>
          </cell>
          <cell r="BR1417">
            <v>40959</v>
          </cell>
          <cell r="BS1417">
            <v>40960</v>
          </cell>
          <cell r="BT1417">
            <v>40960</v>
          </cell>
          <cell r="BU1417">
            <v>40960</v>
          </cell>
          <cell r="BV1417">
            <v>40960</v>
          </cell>
          <cell r="BW1417">
            <v>40960</v>
          </cell>
          <cell r="BX1417">
            <v>40974</v>
          </cell>
          <cell r="BY1417">
            <v>40960</v>
          </cell>
          <cell r="BZ1417">
            <v>40974</v>
          </cell>
          <cell r="CA1417">
            <v>40960</v>
          </cell>
          <cell r="CB1417">
            <v>40960</v>
          </cell>
          <cell r="CC1417">
            <v>40960</v>
          </cell>
          <cell r="CD1417">
            <v>40959</v>
          </cell>
          <cell r="CE1417">
            <v>40974</v>
          </cell>
        </row>
        <row r="1418">
          <cell r="V1418">
            <v>40956</v>
          </cell>
          <cell r="W1418">
            <v>40956</v>
          </cell>
          <cell r="X1418">
            <v>40925</v>
          </cell>
          <cell r="Y1418">
            <v>40956</v>
          </cell>
          <cell r="Z1418">
            <v>40956</v>
          </cell>
          <cell r="AA1418">
            <v>40956</v>
          </cell>
          <cell r="AB1418">
            <v>40966</v>
          </cell>
          <cell r="AC1418">
            <v>40956</v>
          </cell>
          <cell r="AD1418">
            <v>40956</v>
          </cell>
          <cell r="AE1418">
            <v>40956</v>
          </cell>
          <cell r="AF1418">
            <v>40956</v>
          </cell>
          <cell r="AG1418">
            <v>40956</v>
          </cell>
          <cell r="AH1418">
            <v>40970</v>
          </cell>
          <cell r="AI1418">
            <v>40956</v>
          </cell>
          <cell r="AJ1418">
            <v>40938</v>
          </cell>
          <cell r="AK1418">
            <v>40956</v>
          </cell>
          <cell r="AL1418">
            <v>40956</v>
          </cell>
          <cell r="AM1418">
            <v>40920</v>
          </cell>
          <cell r="AN1418">
            <v>40966</v>
          </cell>
          <cell r="AO1418">
            <v>40948</v>
          </cell>
          <cell r="BL1418">
            <v>40956</v>
          </cell>
          <cell r="BM1418">
            <v>40956</v>
          </cell>
          <cell r="BN1418">
            <v>40973</v>
          </cell>
          <cell r="BO1418">
            <v>40956</v>
          </cell>
          <cell r="BP1418">
            <v>40956</v>
          </cell>
          <cell r="BQ1418">
            <v>40956</v>
          </cell>
          <cell r="BR1418">
            <v>40956</v>
          </cell>
          <cell r="BS1418">
            <v>40956</v>
          </cell>
          <cell r="BT1418">
            <v>40956</v>
          </cell>
          <cell r="BU1418">
            <v>40956</v>
          </cell>
          <cell r="BV1418">
            <v>40956</v>
          </cell>
          <cell r="BW1418">
            <v>40956</v>
          </cell>
          <cell r="BX1418">
            <v>40973</v>
          </cell>
          <cell r="BY1418">
            <v>40956</v>
          </cell>
          <cell r="BZ1418">
            <v>40973</v>
          </cell>
          <cell r="CA1418">
            <v>40956</v>
          </cell>
          <cell r="CB1418">
            <v>40956</v>
          </cell>
          <cell r="CC1418">
            <v>40956</v>
          </cell>
          <cell r="CD1418">
            <v>40956</v>
          </cell>
          <cell r="CE1418">
            <v>40973</v>
          </cell>
        </row>
        <row r="1419">
          <cell r="V1419">
            <v>40955</v>
          </cell>
          <cell r="W1419">
            <v>40955</v>
          </cell>
          <cell r="X1419">
            <v>40921</v>
          </cell>
          <cell r="Y1419">
            <v>40955</v>
          </cell>
          <cell r="Z1419">
            <v>40955</v>
          </cell>
          <cell r="AA1419">
            <v>40955</v>
          </cell>
          <cell r="AB1419">
            <v>40963</v>
          </cell>
          <cell r="AC1419">
            <v>40955</v>
          </cell>
          <cell r="AD1419">
            <v>40955</v>
          </cell>
          <cell r="AE1419">
            <v>40955</v>
          </cell>
          <cell r="AF1419">
            <v>40955</v>
          </cell>
          <cell r="AG1419">
            <v>40955</v>
          </cell>
          <cell r="AH1419">
            <v>40969</v>
          </cell>
          <cell r="AI1419">
            <v>40955</v>
          </cell>
          <cell r="AJ1419">
            <v>40935</v>
          </cell>
          <cell r="AK1419">
            <v>40955</v>
          </cell>
          <cell r="AL1419">
            <v>40955</v>
          </cell>
          <cell r="AM1419">
            <v>40919</v>
          </cell>
          <cell r="AN1419">
            <v>40963</v>
          </cell>
          <cell r="AO1419">
            <v>40947</v>
          </cell>
          <cell r="BL1419">
            <v>40955</v>
          </cell>
          <cell r="BM1419">
            <v>40955</v>
          </cell>
          <cell r="BN1419">
            <v>40970</v>
          </cell>
          <cell r="BO1419">
            <v>40955</v>
          </cell>
          <cell r="BP1419">
            <v>40955</v>
          </cell>
          <cell r="BQ1419">
            <v>40955</v>
          </cell>
          <cell r="BR1419">
            <v>40955</v>
          </cell>
          <cell r="BS1419">
            <v>40955</v>
          </cell>
          <cell r="BT1419">
            <v>40955</v>
          </cell>
          <cell r="BU1419">
            <v>40955</v>
          </cell>
          <cell r="BV1419">
            <v>40955</v>
          </cell>
          <cell r="BW1419">
            <v>40955</v>
          </cell>
          <cell r="BX1419">
            <v>40970</v>
          </cell>
          <cell r="BY1419">
            <v>40955</v>
          </cell>
          <cell r="BZ1419">
            <v>40970</v>
          </cell>
          <cell r="CA1419">
            <v>40955</v>
          </cell>
          <cell r="CB1419">
            <v>40955</v>
          </cell>
          <cell r="CC1419">
            <v>40955</v>
          </cell>
          <cell r="CD1419">
            <v>40955</v>
          </cell>
          <cell r="CE1419">
            <v>40970</v>
          </cell>
        </row>
        <row r="1420">
          <cell r="V1420">
            <v>40954</v>
          </cell>
          <cell r="W1420">
            <v>40954</v>
          </cell>
          <cell r="X1420">
            <v>40920</v>
          </cell>
          <cell r="Y1420">
            <v>40954</v>
          </cell>
          <cell r="Z1420">
            <v>40954</v>
          </cell>
          <cell r="AA1420">
            <v>40954</v>
          </cell>
          <cell r="AB1420">
            <v>40962</v>
          </cell>
          <cell r="AC1420">
            <v>40954</v>
          </cell>
          <cell r="AD1420">
            <v>40954</v>
          </cell>
          <cell r="AE1420">
            <v>40954</v>
          </cell>
          <cell r="AF1420">
            <v>40954</v>
          </cell>
          <cell r="AG1420">
            <v>40954</v>
          </cell>
          <cell r="AH1420">
            <v>40968</v>
          </cell>
          <cell r="AI1420">
            <v>40954</v>
          </cell>
          <cell r="AJ1420">
            <v>40934</v>
          </cell>
          <cell r="AK1420">
            <v>40954</v>
          </cell>
          <cell r="AL1420">
            <v>40954</v>
          </cell>
          <cell r="AM1420">
            <v>40918</v>
          </cell>
          <cell r="AN1420">
            <v>40962</v>
          </cell>
          <cell r="AO1420">
            <v>40946</v>
          </cell>
          <cell r="BL1420">
            <v>40954</v>
          </cell>
          <cell r="BM1420">
            <v>40954</v>
          </cell>
          <cell r="BN1420">
            <v>40969</v>
          </cell>
          <cell r="BO1420">
            <v>40954</v>
          </cell>
          <cell r="BP1420">
            <v>40954</v>
          </cell>
          <cell r="BQ1420">
            <v>40954</v>
          </cell>
          <cell r="BR1420">
            <v>40954</v>
          </cell>
          <cell r="BS1420">
            <v>40954</v>
          </cell>
          <cell r="BT1420">
            <v>40954</v>
          </cell>
          <cell r="BU1420">
            <v>40954</v>
          </cell>
          <cell r="BV1420">
            <v>40954</v>
          </cell>
          <cell r="BW1420">
            <v>40954</v>
          </cell>
          <cell r="BX1420">
            <v>40969</v>
          </cell>
          <cell r="BY1420">
            <v>40954</v>
          </cell>
          <cell r="BZ1420">
            <v>40969</v>
          </cell>
          <cell r="CA1420">
            <v>40954</v>
          </cell>
          <cell r="CB1420">
            <v>40954</v>
          </cell>
          <cell r="CC1420">
            <v>40954</v>
          </cell>
          <cell r="CD1420">
            <v>40954</v>
          </cell>
          <cell r="CE1420">
            <v>40969</v>
          </cell>
        </row>
        <row r="1421">
          <cell r="V1421">
            <v>40953</v>
          </cell>
          <cell r="W1421">
            <v>40953</v>
          </cell>
          <cell r="X1421">
            <v>40919</v>
          </cell>
          <cell r="Y1421">
            <v>40953</v>
          </cell>
          <cell r="Z1421">
            <v>40953</v>
          </cell>
          <cell r="AA1421">
            <v>40953</v>
          </cell>
          <cell r="AB1421">
            <v>40961</v>
          </cell>
          <cell r="AC1421">
            <v>40953</v>
          </cell>
          <cell r="AD1421">
            <v>40953</v>
          </cell>
          <cell r="AE1421">
            <v>40953</v>
          </cell>
          <cell r="AF1421">
            <v>40953</v>
          </cell>
          <cell r="AG1421">
            <v>40953</v>
          </cell>
          <cell r="AH1421">
            <v>40967</v>
          </cell>
          <cell r="AI1421">
            <v>40953</v>
          </cell>
          <cell r="AJ1421">
            <v>40933</v>
          </cell>
          <cell r="AK1421">
            <v>40953</v>
          </cell>
          <cell r="AL1421">
            <v>40953</v>
          </cell>
          <cell r="AM1421">
            <v>40917</v>
          </cell>
          <cell r="AN1421">
            <v>40961</v>
          </cell>
          <cell r="AO1421">
            <v>40945</v>
          </cell>
          <cell r="BL1421">
            <v>40953</v>
          </cell>
          <cell r="BM1421">
            <v>40953</v>
          </cell>
          <cell r="BN1421">
            <v>40968</v>
          </cell>
          <cell r="BO1421">
            <v>40953</v>
          </cell>
          <cell r="BP1421">
            <v>40953</v>
          </cell>
          <cell r="BQ1421">
            <v>40953</v>
          </cell>
          <cell r="BR1421">
            <v>40953</v>
          </cell>
          <cell r="BS1421">
            <v>40953</v>
          </cell>
          <cell r="BT1421">
            <v>40953</v>
          </cell>
          <cell r="BU1421">
            <v>40953</v>
          </cell>
          <cell r="BV1421">
            <v>40953</v>
          </cell>
          <cell r="BW1421">
            <v>40953</v>
          </cell>
          <cell r="BX1421">
            <v>40968</v>
          </cell>
          <cell r="BY1421">
            <v>40953</v>
          </cell>
          <cell r="BZ1421">
            <v>40968</v>
          </cell>
          <cell r="CA1421">
            <v>40953</v>
          </cell>
          <cell r="CB1421">
            <v>40953</v>
          </cell>
          <cell r="CC1421">
            <v>40953</v>
          </cell>
          <cell r="CD1421">
            <v>40953</v>
          </cell>
          <cell r="CE1421">
            <v>40968</v>
          </cell>
        </row>
        <row r="1422">
          <cell r="V1422">
            <v>40952</v>
          </cell>
          <cell r="W1422">
            <v>40952</v>
          </cell>
          <cell r="X1422">
            <v>40918</v>
          </cell>
          <cell r="Y1422">
            <v>40952</v>
          </cell>
          <cell r="Z1422">
            <v>40952</v>
          </cell>
          <cell r="AA1422">
            <v>40952</v>
          </cell>
          <cell r="AB1422">
            <v>40960</v>
          </cell>
          <cell r="AC1422">
            <v>40952</v>
          </cell>
          <cell r="AD1422">
            <v>40952</v>
          </cell>
          <cell r="AE1422">
            <v>40952</v>
          </cell>
          <cell r="AF1422">
            <v>40952</v>
          </cell>
          <cell r="AG1422">
            <v>40952</v>
          </cell>
          <cell r="AH1422">
            <v>40966</v>
          </cell>
          <cell r="AI1422">
            <v>40952</v>
          </cell>
          <cell r="AJ1422">
            <v>40932</v>
          </cell>
          <cell r="AK1422">
            <v>40952</v>
          </cell>
          <cell r="AL1422">
            <v>40952</v>
          </cell>
          <cell r="AM1422">
            <v>40914</v>
          </cell>
          <cell r="AN1422">
            <v>40960</v>
          </cell>
          <cell r="AO1422">
            <v>40942</v>
          </cell>
          <cell r="BL1422">
            <v>40952</v>
          </cell>
          <cell r="BM1422">
            <v>40952</v>
          </cell>
          <cell r="BN1422">
            <v>40967</v>
          </cell>
          <cell r="BO1422">
            <v>40952</v>
          </cell>
          <cell r="BP1422">
            <v>40952</v>
          </cell>
          <cell r="BQ1422">
            <v>40952</v>
          </cell>
          <cell r="BR1422">
            <v>40952</v>
          </cell>
          <cell r="BS1422">
            <v>40952</v>
          </cell>
          <cell r="BT1422">
            <v>40952</v>
          </cell>
          <cell r="BU1422">
            <v>40952</v>
          </cell>
          <cell r="BV1422">
            <v>40952</v>
          </cell>
          <cell r="BW1422">
            <v>40952</v>
          </cell>
          <cell r="BX1422">
            <v>40967</v>
          </cell>
          <cell r="BY1422">
            <v>40952</v>
          </cell>
          <cell r="BZ1422">
            <v>40967</v>
          </cell>
          <cell r="CA1422">
            <v>40952</v>
          </cell>
          <cell r="CB1422">
            <v>40952</v>
          </cell>
          <cell r="CC1422">
            <v>40952</v>
          </cell>
          <cell r="CD1422">
            <v>40952</v>
          </cell>
          <cell r="CE1422">
            <v>40967</v>
          </cell>
        </row>
        <row r="1423">
          <cell r="V1423">
            <v>40949</v>
          </cell>
          <cell r="W1423">
            <v>40949</v>
          </cell>
          <cell r="X1423">
            <v>40917</v>
          </cell>
          <cell r="Y1423">
            <v>40949</v>
          </cell>
          <cell r="Z1423">
            <v>40949</v>
          </cell>
          <cell r="AA1423">
            <v>40949</v>
          </cell>
          <cell r="AB1423">
            <v>40959</v>
          </cell>
          <cell r="AC1423">
            <v>40949</v>
          </cell>
          <cell r="AD1423">
            <v>40949</v>
          </cell>
          <cell r="AE1423">
            <v>40949</v>
          </cell>
          <cell r="AF1423">
            <v>40949</v>
          </cell>
          <cell r="AG1423">
            <v>40949</v>
          </cell>
          <cell r="AH1423">
            <v>40963</v>
          </cell>
          <cell r="AI1423">
            <v>40949</v>
          </cell>
          <cell r="AJ1423">
            <v>40931</v>
          </cell>
          <cell r="AK1423">
            <v>40949</v>
          </cell>
          <cell r="AL1423">
            <v>40949</v>
          </cell>
          <cell r="AM1423">
            <v>40913</v>
          </cell>
          <cell r="AN1423">
            <v>40959</v>
          </cell>
          <cell r="AO1423">
            <v>40941</v>
          </cell>
          <cell r="BL1423">
            <v>40949</v>
          </cell>
          <cell r="BM1423">
            <v>40949</v>
          </cell>
          <cell r="BN1423">
            <v>40966</v>
          </cell>
          <cell r="BO1423">
            <v>40949</v>
          </cell>
          <cell r="BP1423">
            <v>40949</v>
          </cell>
          <cell r="BQ1423">
            <v>40949</v>
          </cell>
          <cell r="BR1423">
            <v>40949</v>
          </cell>
          <cell r="BS1423">
            <v>40949</v>
          </cell>
          <cell r="BT1423">
            <v>40949</v>
          </cell>
          <cell r="BU1423">
            <v>40949</v>
          </cell>
          <cell r="BV1423">
            <v>40949</v>
          </cell>
          <cell r="BW1423">
            <v>40949</v>
          </cell>
          <cell r="BX1423">
            <v>40966</v>
          </cell>
          <cell r="BY1423">
            <v>40949</v>
          </cell>
          <cell r="BZ1423">
            <v>40966</v>
          </cell>
          <cell r="CA1423">
            <v>40949</v>
          </cell>
          <cell r="CB1423">
            <v>40949</v>
          </cell>
          <cell r="CC1423">
            <v>40949</v>
          </cell>
          <cell r="CD1423">
            <v>40949</v>
          </cell>
          <cell r="CE1423">
            <v>40966</v>
          </cell>
        </row>
        <row r="1424">
          <cell r="V1424">
            <v>40948</v>
          </cell>
          <cell r="W1424">
            <v>40948</v>
          </cell>
          <cell r="X1424">
            <v>40914</v>
          </cell>
          <cell r="Y1424">
            <v>40948</v>
          </cell>
          <cell r="Z1424">
            <v>40948</v>
          </cell>
          <cell r="AA1424">
            <v>40948</v>
          </cell>
          <cell r="AB1424">
            <v>40956</v>
          </cell>
          <cell r="AC1424">
            <v>40948</v>
          </cell>
          <cell r="AD1424">
            <v>40948</v>
          </cell>
          <cell r="AE1424">
            <v>40948</v>
          </cell>
          <cell r="AF1424">
            <v>40948</v>
          </cell>
          <cell r="AG1424">
            <v>40948</v>
          </cell>
          <cell r="AH1424">
            <v>40962</v>
          </cell>
          <cell r="AI1424">
            <v>40948</v>
          </cell>
          <cell r="AJ1424">
            <v>40928</v>
          </cell>
          <cell r="AK1424">
            <v>40948</v>
          </cell>
          <cell r="AL1424">
            <v>40948</v>
          </cell>
          <cell r="AM1424">
            <v>40912</v>
          </cell>
          <cell r="AN1424">
            <v>40956</v>
          </cell>
          <cell r="AO1424">
            <v>40940</v>
          </cell>
          <cell r="BL1424">
            <v>40948</v>
          </cell>
          <cell r="BM1424">
            <v>40948</v>
          </cell>
          <cell r="BN1424">
            <v>40963</v>
          </cell>
          <cell r="BO1424">
            <v>40948</v>
          </cell>
          <cell r="BP1424">
            <v>40948</v>
          </cell>
          <cell r="BQ1424">
            <v>40948</v>
          </cell>
          <cell r="BR1424">
            <v>40948</v>
          </cell>
          <cell r="BS1424">
            <v>40948</v>
          </cell>
          <cell r="BT1424">
            <v>40948</v>
          </cell>
          <cell r="BU1424">
            <v>40948</v>
          </cell>
          <cell r="BV1424">
            <v>40948</v>
          </cell>
          <cell r="BW1424">
            <v>40948</v>
          </cell>
          <cell r="BX1424">
            <v>40963</v>
          </cell>
          <cell r="BY1424">
            <v>40948</v>
          </cell>
          <cell r="BZ1424">
            <v>40963</v>
          </cell>
          <cell r="CA1424">
            <v>40948</v>
          </cell>
          <cell r="CB1424">
            <v>40948</v>
          </cell>
          <cell r="CC1424">
            <v>40948</v>
          </cell>
          <cell r="CD1424">
            <v>40948</v>
          </cell>
          <cell r="CE1424">
            <v>40963</v>
          </cell>
        </row>
        <row r="1425">
          <cell r="V1425">
            <v>40947</v>
          </cell>
          <cell r="W1425">
            <v>40947</v>
          </cell>
          <cell r="X1425">
            <v>40913</v>
          </cell>
          <cell r="Y1425">
            <v>40947</v>
          </cell>
          <cell r="Z1425">
            <v>40947</v>
          </cell>
          <cell r="AA1425">
            <v>40947</v>
          </cell>
          <cell r="AB1425">
            <v>40955</v>
          </cell>
          <cell r="AC1425">
            <v>40947</v>
          </cell>
          <cell r="AD1425">
            <v>40947</v>
          </cell>
          <cell r="AE1425">
            <v>40947</v>
          </cell>
          <cell r="AF1425">
            <v>40947</v>
          </cell>
          <cell r="AG1425">
            <v>40947</v>
          </cell>
          <cell r="AH1425">
            <v>40961</v>
          </cell>
          <cell r="AI1425">
            <v>40947</v>
          </cell>
          <cell r="AJ1425">
            <v>40927</v>
          </cell>
          <cell r="AK1425">
            <v>40947</v>
          </cell>
          <cell r="AL1425">
            <v>40947</v>
          </cell>
          <cell r="AM1425">
            <v>40911</v>
          </cell>
          <cell r="AN1425">
            <v>40955</v>
          </cell>
          <cell r="AO1425">
            <v>40939</v>
          </cell>
          <cell r="BL1425">
            <v>40947</v>
          </cell>
          <cell r="BM1425">
            <v>40947</v>
          </cell>
          <cell r="BN1425">
            <v>40962</v>
          </cell>
          <cell r="BO1425">
            <v>40947</v>
          </cell>
          <cell r="BP1425">
            <v>40947</v>
          </cell>
          <cell r="BQ1425">
            <v>40947</v>
          </cell>
          <cell r="BR1425">
            <v>40947</v>
          </cell>
          <cell r="BS1425">
            <v>40947</v>
          </cell>
          <cell r="BT1425">
            <v>40947</v>
          </cell>
          <cell r="BU1425">
            <v>40947</v>
          </cell>
          <cell r="BV1425">
            <v>40947</v>
          </cell>
          <cell r="BW1425">
            <v>40947</v>
          </cell>
          <cell r="BX1425">
            <v>40962</v>
          </cell>
          <cell r="BY1425">
            <v>40947</v>
          </cell>
          <cell r="BZ1425">
            <v>40962</v>
          </cell>
          <cell r="CA1425">
            <v>40947</v>
          </cell>
          <cell r="CB1425">
            <v>40947</v>
          </cell>
          <cell r="CC1425">
            <v>40947</v>
          </cell>
          <cell r="CD1425">
            <v>40947</v>
          </cell>
          <cell r="CE1425">
            <v>40962</v>
          </cell>
        </row>
        <row r="1426">
          <cell r="V1426">
            <v>40946</v>
          </cell>
          <cell r="W1426">
            <v>40946</v>
          </cell>
          <cell r="X1426">
            <v>40912</v>
          </cell>
          <cell r="Y1426">
            <v>40946</v>
          </cell>
          <cell r="Z1426">
            <v>40946</v>
          </cell>
          <cell r="AA1426">
            <v>40946</v>
          </cell>
          <cell r="AB1426">
            <v>40954</v>
          </cell>
          <cell r="AC1426">
            <v>40946</v>
          </cell>
          <cell r="AD1426">
            <v>40946</v>
          </cell>
          <cell r="AE1426">
            <v>40946</v>
          </cell>
          <cell r="AF1426">
            <v>40946</v>
          </cell>
          <cell r="AG1426">
            <v>40946</v>
          </cell>
          <cell r="AH1426">
            <v>40960</v>
          </cell>
          <cell r="AI1426">
            <v>40946</v>
          </cell>
          <cell r="AJ1426">
            <v>40926</v>
          </cell>
          <cell r="AK1426">
            <v>40946</v>
          </cell>
          <cell r="AL1426">
            <v>40946</v>
          </cell>
          <cell r="AM1426">
            <v>40910</v>
          </cell>
          <cell r="AN1426">
            <v>40954</v>
          </cell>
          <cell r="AO1426">
            <v>40938</v>
          </cell>
          <cell r="BL1426">
            <v>40946</v>
          </cell>
          <cell r="BM1426">
            <v>40946</v>
          </cell>
          <cell r="BN1426">
            <v>40961</v>
          </cell>
          <cell r="BO1426">
            <v>40946</v>
          </cell>
          <cell r="BP1426">
            <v>40946</v>
          </cell>
          <cell r="BQ1426">
            <v>40946</v>
          </cell>
          <cell r="BR1426">
            <v>40946</v>
          </cell>
          <cell r="BS1426">
            <v>40946</v>
          </cell>
          <cell r="BT1426">
            <v>40946</v>
          </cell>
          <cell r="BU1426">
            <v>40946</v>
          </cell>
          <cell r="BV1426">
            <v>40946</v>
          </cell>
          <cell r="BW1426">
            <v>40946</v>
          </cell>
          <cell r="BX1426">
            <v>40961</v>
          </cell>
          <cell r="BY1426">
            <v>40946</v>
          </cell>
          <cell r="BZ1426">
            <v>40961</v>
          </cell>
          <cell r="CA1426">
            <v>40946</v>
          </cell>
          <cell r="CB1426">
            <v>40946</v>
          </cell>
          <cell r="CC1426">
            <v>40946</v>
          </cell>
          <cell r="CD1426">
            <v>40946</v>
          </cell>
          <cell r="CE1426">
            <v>40961</v>
          </cell>
        </row>
        <row r="1427">
          <cell r="V1427">
            <v>40945</v>
          </cell>
          <cell r="W1427">
            <v>40945</v>
          </cell>
          <cell r="X1427">
            <v>40911</v>
          </cell>
          <cell r="Y1427">
            <v>40945</v>
          </cell>
          <cell r="Z1427">
            <v>40945</v>
          </cell>
          <cell r="AA1427">
            <v>40945</v>
          </cell>
          <cell r="AB1427">
            <v>40953</v>
          </cell>
          <cell r="AC1427">
            <v>40945</v>
          </cell>
          <cell r="AD1427">
            <v>40945</v>
          </cell>
          <cell r="AE1427">
            <v>40945</v>
          </cell>
          <cell r="AF1427">
            <v>40945</v>
          </cell>
          <cell r="AG1427">
            <v>40945</v>
          </cell>
          <cell r="AH1427">
            <v>40959</v>
          </cell>
          <cell r="AI1427">
            <v>40945</v>
          </cell>
          <cell r="AJ1427">
            <v>40925</v>
          </cell>
          <cell r="AK1427">
            <v>40945</v>
          </cell>
          <cell r="AL1427">
            <v>40945</v>
          </cell>
          <cell r="AM1427">
            <v>40907</v>
          </cell>
          <cell r="AN1427">
            <v>40953</v>
          </cell>
          <cell r="AO1427">
            <v>40935</v>
          </cell>
          <cell r="BL1427">
            <v>40945</v>
          </cell>
          <cell r="BM1427">
            <v>40945</v>
          </cell>
          <cell r="BN1427">
            <v>40960</v>
          </cell>
          <cell r="BO1427">
            <v>40945</v>
          </cell>
          <cell r="BP1427">
            <v>40945</v>
          </cell>
          <cell r="BQ1427">
            <v>40945</v>
          </cell>
          <cell r="BR1427">
            <v>40945</v>
          </cell>
          <cell r="BS1427">
            <v>40945</v>
          </cell>
          <cell r="BT1427">
            <v>40945</v>
          </cell>
          <cell r="BU1427">
            <v>40945</v>
          </cell>
          <cell r="BV1427">
            <v>40945</v>
          </cell>
          <cell r="BW1427">
            <v>40945</v>
          </cell>
          <cell r="BX1427">
            <v>40960</v>
          </cell>
          <cell r="BY1427">
            <v>40945</v>
          </cell>
          <cell r="BZ1427">
            <v>40960</v>
          </cell>
          <cell r="CA1427">
            <v>40945</v>
          </cell>
          <cell r="CB1427">
            <v>40945</v>
          </cell>
          <cell r="CC1427">
            <v>40945</v>
          </cell>
          <cell r="CD1427">
            <v>40945</v>
          </cell>
          <cell r="CE1427">
            <v>40960</v>
          </cell>
        </row>
        <row r="1428">
          <cell r="V1428">
            <v>40942</v>
          </cell>
          <cell r="W1428">
            <v>40942</v>
          </cell>
          <cell r="X1428">
            <v>40907</v>
          </cell>
          <cell r="Y1428">
            <v>40942</v>
          </cell>
          <cell r="Z1428">
            <v>40942</v>
          </cell>
          <cell r="AA1428">
            <v>40942</v>
          </cell>
          <cell r="AB1428">
            <v>40952</v>
          </cell>
          <cell r="AC1428">
            <v>40942</v>
          </cell>
          <cell r="AD1428">
            <v>40942</v>
          </cell>
          <cell r="AE1428">
            <v>40942</v>
          </cell>
          <cell r="AF1428">
            <v>40942</v>
          </cell>
          <cell r="AG1428">
            <v>40942</v>
          </cell>
          <cell r="AH1428">
            <v>40956</v>
          </cell>
          <cell r="AI1428">
            <v>40942</v>
          </cell>
          <cell r="AJ1428">
            <v>40924</v>
          </cell>
          <cell r="AK1428">
            <v>40942</v>
          </cell>
          <cell r="AL1428">
            <v>40942</v>
          </cell>
          <cell r="AM1428">
            <v>40906</v>
          </cell>
          <cell r="AN1428">
            <v>40952</v>
          </cell>
          <cell r="AO1428">
            <v>40934</v>
          </cell>
          <cell r="BL1428">
            <v>40942</v>
          </cell>
          <cell r="BM1428">
            <v>40942</v>
          </cell>
          <cell r="BN1428">
            <v>40959</v>
          </cell>
          <cell r="BO1428">
            <v>40942</v>
          </cell>
          <cell r="BP1428">
            <v>40942</v>
          </cell>
          <cell r="BQ1428">
            <v>40942</v>
          </cell>
          <cell r="BR1428">
            <v>40942</v>
          </cell>
          <cell r="BS1428">
            <v>40942</v>
          </cell>
          <cell r="BT1428">
            <v>40942</v>
          </cell>
          <cell r="BU1428">
            <v>40942</v>
          </cell>
          <cell r="BV1428">
            <v>40942</v>
          </cell>
          <cell r="BW1428">
            <v>40942</v>
          </cell>
          <cell r="BX1428">
            <v>40959</v>
          </cell>
          <cell r="BY1428">
            <v>40942</v>
          </cell>
          <cell r="BZ1428">
            <v>40959</v>
          </cell>
          <cell r="CA1428">
            <v>40942</v>
          </cell>
          <cell r="CB1428">
            <v>40942</v>
          </cell>
          <cell r="CC1428">
            <v>40942</v>
          </cell>
          <cell r="CD1428">
            <v>40942</v>
          </cell>
          <cell r="CE1428">
            <v>40959</v>
          </cell>
        </row>
        <row r="1429">
          <cell r="V1429">
            <v>40941</v>
          </cell>
          <cell r="W1429">
            <v>40941</v>
          </cell>
          <cell r="X1429">
            <v>40906</v>
          </cell>
          <cell r="Y1429">
            <v>40941</v>
          </cell>
          <cell r="Z1429">
            <v>40941</v>
          </cell>
          <cell r="AA1429">
            <v>40941</v>
          </cell>
          <cell r="AB1429">
            <v>40949</v>
          </cell>
          <cell r="AC1429">
            <v>40941</v>
          </cell>
          <cell r="AD1429">
            <v>40941</v>
          </cell>
          <cell r="AE1429">
            <v>40941</v>
          </cell>
          <cell r="AF1429">
            <v>40941</v>
          </cell>
          <cell r="AG1429">
            <v>40941</v>
          </cell>
          <cell r="AH1429">
            <v>40955</v>
          </cell>
          <cell r="AI1429">
            <v>40941</v>
          </cell>
          <cell r="AJ1429">
            <v>40921</v>
          </cell>
          <cell r="AK1429">
            <v>40941</v>
          </cell>
          <cell r="AL1429">
            <v>40941</v>
          </cell>
          <cell r="AM1429">
            <v>40905</v>
          </cell>
          <cell r="AN1429">
            <v>40949</v>
          </cell>
          <cell r="AO1429">
            <v>40933</v>
          </cell>
          <cell r="BL1429">
            <v>40941</v>
          </cell>
          <cell r="BM1429">
            <v>40941</v>
          </cell>
          <cell r="BN1429">
            <v>40956</v>
          </cell>
          <cell r="BO1429">
            <v>40941</v>
          </cell>
          <cell r="BP1429">
            <v>40941</v>
          </cell>
          <cell r="BQ1429">
            <v>40941</v>
          </cell>
          <cell r="BR1429">
            <v>40941</v>
          </cell>
          <cell r="BS1429">
            <v>40941</v>
          </cell>
          <cell r="BT1429">
            <v>40941</v>
          </cell>
          <cell r="BU1429">
            <v>40941</v>
          </cell>
          <cell r="BV1429">
            <v>40941</v>
          </cell>
          <cell r="BW1429">
            <v>40941</v>
          </cell>
          <cell r="BX1429">
            <v>40956</v>
          </cell>
          <cell r="BY1429">
            <v>40941</v>
          </cell>
          <cell r="BZ1429">
            <v>40956</v>
          </cell>
          <cell r="CA1429">
            <v>40941</v>
          </cell>
          <cell r="CB1429">
            <v>40941</v>
          </cell>
          <cell r="CC1429">
            <v>40941</v>
          </cell>
          <cell r="CD1429">
            <v>40941</v>
          </cell>
          <cell r="CE1429">
            <v>40956</v>
          </cell>
        </row>
        <row r="1430">
          <cell r="V1430">
            <v>40940</v>
          </cell>
          <cell r="W1430">
            <v>40940</v>
          </cell>
          <cell r="X1430">
            <v>40905</v>
          </cell>
          <cell r="Y1430">
            <v>40940</v>
          </cell>
          <cell r="Z1430">
            <v>40940</v>
          </cell>
          <cell r="AA1430">
            <v>40940</v>
          </cell>
          <cell r="AB1430">
            <v>40948</v>
          </cell>
          <cell r="AC1430">
            <v>40940</v>
          </cell>
          <cell r="AD1430">
            <v>40940</v>
          </cell>
          <cell r="AE1430">
            <v>40940</v>
          </cell>
          <cell r="AF1430">
            <v>40940</v>
          </cell>
          <cell r="AG1430">
            <v>40940</v>
          </cell>
          <cell r="AH1430">
            <v>40954</v>
          </cell>
          <cell r="AI1430">
            <v>40940</v>
          </cell>
          <cell r="AJ1430">
            <v>40920</v>
          </cell>
          <cell r="AK1430">
            <v>40940</v>
          </cell>
          <cell r="AL1430">
            <v>40940</v>
          </cell>
          <cell r="AM1430">
            <v>40904</v>
          </cell>
          <cell r="AN1430">
            <v>40948</v>
          </cell>
          <cell r="AO1430">
            <v>40932</v>
          </cell>
          <cell r="BL1430">
            <v>40940</v>
          </cell>
          <cell r="BM1430">
            <v>40940</v>
          </cell>
          <cell r="BN1430">
            <v>40955</v>
          </cell>
          <cell r="BO1430">
            <v>40940</v>
          </cell>
          <cell r="BP1430">
            <v>40940</v>
          </cell>
          <cell r="BQ1430">
            <v>40940</v>
          </cell>
          <cell r="BR1430">
            <v>40940</v>
          </cell>
          <cell r="BS1430">
            <v>40940</v>
          </cell>
          <cell r="BT1430">
            <v>40940</v>
          </cell>
          <cell r="BU1430">
            <v>40940</v>
          </cell>
          <cell r="BV1430">
            <v>40940</v>
          </cell>
          <cell r="BW1430">
            <v>40940</v>
          </cell>
          <cell r="BX1430">
            <v>40955</v>
          </cell>
          <cell r="BY1430">
            <v>40940</v>
          </cell>
          <cell r="BZ1430">
            <v>40955</v>
          </cell>
          <cell r="CA1430">
            <v>40940</v>
          </cell>
          <cell r="CB1430">
            <v>40940</v>
          </cell>
          <cell r="CC1430">
            <v>40940</v>
          </cell>
          <cell r="CD1430">
            <v>40940</v>
          </cell>
          <cell r="CE1430">
            <v>40955</v>
          </cell>
        </row>
        <row r="1431">
          <cell r="V1431">
            <v>40939</v>
          </cell>
          <cell r="W1431">
            <v>40939</v>
          </cell>
          <cell r="X1431">
            <v>40904</v>
          </cell>
          <cell r="Y1431">
            <v>40939</v>
          </cell>
          <cell r="Z1431">
            <v>40939</v>
          </cell>
          <cell r="AA1431">
            <v>40939</v>
          </cell>
          <cell r="AB1431">
            <v>40947</v>
          </cell>
          <cell r="AC1431">
            <v>40939</v>
          </cell>
          <cell r="AD1431">
            <v>40939</v>
          </cell>
          <cell r="AE1431">
            <v>40939</v>
          </cell>
          <cell r="AF1431">
            <v>40939</v>
          </cell>
          <cell r="AG1431">
            <v>40939</v>
          </cell>
          <cell r="AH1431">
            <v>40953</v>
          </cell>
          <cell r="AI1431">
            <v>40939</v>
          </cell>
          <cell r="AJ1431">
            <v>40919</v>
          </cell>
          <cell r="AK1431">
            <v>40939</v>
          </cell>
          <cell r="AL1431">
            <v>40939</v>
          </cell>
          <cell r="AM1431">
            <v>40903</v>
          </cell>
          <cell r="AN1431">
            <v>40947</v>
          </cell>
          <cell r="AO1431">
            <v>40931</v>
          </cell>
          <cell r="BL1431">
            <v>40939</v>
          </cell>
          <cell r="BM1431">
            <v>40939</v>
          </cell>
          <cell r="BN1431">
            <v>40954</v>
          </cell>
          <cell r="BO1431">
            <v>40939</v>
          </cell>
          <cell r="BP1431">
            <v>40939</v>
          </cell>
          <cell r="BQ1431">
            <v>40939</v>
          </cell>
          <cell r="BR1431">
            <v>40939</v>
          </cell>
          <cell r="BS1431">
            <v>40939</v>
          </cell>
          <cell r="BT1431">
            <v>40939</v>
          </cell>
          <cell r="BU1431">
            <v>40939</v>
          </cell>
          <cell r="BV1431">
            <v>40939</v>
          </cell>
          <cell r="BW1431">
            <v>40939</v>
          </cell>
          <cell r="BX1431">
            <v>40954</v>
          </cell>
          <cell r="BY1431">
            <v>40939</v>
          </cell>
          <cell r="BZ1431">
            <v>40954</v>
          </cell>
          <cell r="CA1431">
            <v>40939</v>
          </cell>
          <cell r="CB1431">
            <v>40939</v>
          </cell>
          <cell r="CC1431">
            <v>40939</v>
          </cell>
          <cell r="CD1431">
            <v>40939</v>
          </cell>
          <cell r="CE1431">
            <v>40954</v>
          </cell>
        </row>
        <row r="1432">
          <cell r="V1432">
            <v>40938</v>
          </cell>
          <cell r="W1432">
            <v>40938</v>
          </cell>
          <cell r="X1432">
            <v>40900</v>
          </cell>
          <cell r="Y1432">
            <v>40938</v>
          </cell>
          <cell r="Z1432">
            <v>40938</v>
          </cell>
          <cell r="AA1432">
            <v>40938</v>
          </cell>
          <cell r="AB1432">
            <v>40946</v>
          </cell>
          <cell r="AC1432">
            <v>40938</v>
          </cell>
          <cell r="AD1432">
            <v>40938</v>
          </cell>
          <cell r="AE1432">
            <v>40938</v>
          </cell>
          <cell r="AF1432">
            <v>40938</v>
          </cell>
          <cell r="AG1432">
            <v>40938</v>
          </cell>
          <cell r="AH1432">
            <v>40952</v>
          </cell>
          <cell r="AI1432">
            <v>40938</v>
          </cell>
          <cell r="AJ1432">
            <v>40918</v>
          </cell>
          <cell r="AK1432">
            <v>40938</v>
          </cell>
          <cell r="AL1432">
            <v>40938</v>
          </cell>
          <cell r="AM1432">
            <v>40900</v>
          </cell>
          <cell r="AN1432">
            <v>40946</v>
          </cell>
          <cell r="AO1432">
            <v>40928</v>
          </cell>
          <cell r="BL1432">
            <v>40938</v>
          </cell>
          <cell r="BM1432">
            <v>40938</v>
          </cell>
          <cell r="BN1432">
            <v>40953</v>
          </cell>
          <cell r="BO1432">
            <v>40938</v>
          </cell>
          <cell r="BP1432">
            <v>40938</v>
          </cell>
          <cell r="BQ1432">
            <v>40938</v>
          </cell>
          <cell r="BR1432">
            <v>40938</v>
          </cell>
          <cell r="BS1432">
            <v>40938</v>
          </cell>
          <cell r="BT1432">
            <v>40938</v>
          </cell>
          <cell r="BU1432">
            <v>40938</v>
          </cell>
          <cell r="BV1432">
            <v>40938</v>
          </cell>
          <cell r="BW1432">
            <v>40938</v>
          </cell>
          <cell r="BX1432">
            <v>40953</v>
          </cell>
          <cell r="BY1432">
            <v>40938</v>
          </cell>
          <cell r="BZ1432">
            <v>40953</v>
          </cell>
          <cell r="CA1432">
            <v>40938</v>
          </cell>
          <cell r="CB1432">
            <v>40938</v>
          </cell>
          <cell r="CC1432">
            <v>40938</v>
          </cell>
          <cell r="CD1432">
            <v>40938</v>
          </cell>
          <cell r="CE1432">
            <v>40953</v>
          </cell>
        </row>
        <row r="1433">
          <cell r="V1433">
            <v>40935</v>
          </cell>
          <cell r="W1433">
            <v>40935</v>
          </cell>
          <cell r="X1433">
            <v>40899</v>
          </cell>
          <cell r="Y1433">
            <v>40935</v>
          </cell>
          <cell r="Z1433">
            <v>40935</v>
          </cell>
          <cell r="AA1433">
            <v>40935</v>
          </cell>
          <cell r="AB1433">
            <v>40945</v>
          </cell>
          <cell r="AC1433">
            <v>40935</v>
          </cell>
          <cell r="AD1433">
            <v>40935</v>
          </cell>
          <cell r="AE1433">
            <v>40935</v>
          </cell>
          <cell r="AF1433">
            <v>40935</v>
          </cell>
          <cell r="AG1433">
            <v>40935</v>
          </cell>
          <cell r="AH1433">
            <v>40949</v>
          </cell>
          <cell r="AI1433">
            <v>40935</v>
          </cell>
          <cell r="AJ1433">
            <v>40917</v>
          </cell>
          <cell r="AK1433">
            <v>40935</v>
          </cell>
          <cell r="AL1433">
            <v>40935</v>
          </cell>
          <cell r="AM1433">
            <v>40899</v>
          </cell>
          <cell r="AN1433">
            <v>40945</v>
          </cell>
          <cell r="AO1433">
            <v>40927</v>
          </cell>
          <cell r="BL1433">
            <v>40935</v>
          </cell>
          <cell r="BM1433">
            <v>40935</v>
          </cell>
          <cell r="BN1433">
            <v>40952</v>
          </cell>
          <cell r="BO1433">
            <v>40935</v>
          </cell>
          <cell r="BP1433">
            <v>40935</v>
          </cell>
          <cell r="BQ1433">
            <v>40935</v>
          </cell>
          <cell r="BR1433">
            <v>40935</v>
          </cell>
          <cell r="BS1433">
            <v>40935</v>
          </cell>
          <cell r="BT1433">
            <v>40935</v>
          </cell>
          <cell r="BU1433">
            <v>40935</v>
          </cell>
          <cell r="BV1433">
            <v>40935</v>
          </cell>
          <cell r="BW1433">
            <v>40935</v>
          </cell>
          <cell r="BX1433">
            <v>40952</v>
          </cell>
          <cell r="BY1433">
            <v>40935</v>
          </cell>
          <cell r="BZ1433">
            <v>40952</v>
          </cell>
          <cell r="CA1433">
            <v>40935</v>
          </cell>
          <cell r="CB1433">
            <v>40935</v>
          </cell>
          <cell r="CC1433">
            <v>40935</v>
          </cell>
          <cell r="CD1433">
            <v>40935</v>
          </cell>
          <cell r="CE1433">
            <v>40952</v>
          </cell>
        </row>
        <row r="1434">
          <cell r="V1434">
            <v>40934</v>
          </cell>
          <cell r="W1434">
            <v>40934</v>
          </cell>
          <cell r="X1434">
            <v>40898</v>
          </cell>
          <cell r="Y1434">
            <v>40934</v>
          </cell>
          <cell r="Z1434">
            <v>40934</v>
          </cell>
          <cell r="AA1434">
            <v>40934</v>
          </cell>
          <cell r="AB1434">
            <v>40942</v>
          </cell>
          <cell r="AC1434">
            <v>40934</v>
          </cell>
          <cell r="AD1434">
            <v>40934</v>
          </cell>
          <cell r="AE1434">
            <v>40934</v>
          </cell>
          <cell r="AF1434">
            <v>40934</v>
          </cell>
          <cell r="AG1434">
            <v>40934</v>
          </cell>
          <cell r="AH1434">
            <v>40948</v>
          </cell>
          <cell r="AI1434">
            <v>40934</v>
          </cell>
          <cell r="AJ1434">
            <v>40914</v>
          </cell>
          <cell r="AK1434">
            <v>40934</v>
          </cell>
          <cell r="AL1434">
            <v>40934</v>
          </cell>
          <cell r="AM1434">
            <v>40898</v>
          </cell>
          <cell r="AN1434">
            <v>40942</v>
          </cell>
          <cell r="AO1434">
            <v>40926</v>
          </cell>
          <cell r="BL1434">
            <v>40934</v>
          </cell>
          <cell r="BM1434">
            <v>40934</v>
          </cell>
          <cell r="BN1434">
            <v>40949</v>
          </cell>
          <cell r="BO1434">
            <v>40934</v>
          </cell>
          <cell r="BP1434">
            <v>40934</v>
          </cell>
          <cell r="BQ1434">
            <v>40934</v>
          </cell>
          <cell r="BR1434">
            <v>40934</v>
          </cell>
          <cell r="BS1434">
            <v>40934</v>
          </cell>
          <cell r="BT1434">
            <v>40934</v>
          </cell>
          <cell r="BU1434">
            <v>40934</v>
          </cell>
          <cell r="BV1434">
            <v>40934</v>
          </cell>
          <cell r="BW1434">
            <v>40934</v>
          </cell>
          <cell r="BX1434">
            <v>40949</v>
          </cell>
          <cell r="BY1434">
            <v>40934</v>
          </cell>
          <cell r="BZ1434">
            <v>40949</v>
          </cell>
          <cell r="CA1434">
            <v>40934</v>
          </cell>
          <cell r="CB1434">
            <v>40934</v>
          </cell>
          <cell r="CC1434">
            <v>40934</v>
          </cell>
          <cell r="CD1434">
            <v>40934</v>
          </cell>
          <cell r="CE1434">
            <v>40949</v>
          </cell>
        </row>
        <row r="1435">
          <cell r="V1435">
            <v>40933</v>
          </cell>
          <cell r="W1435">
            <v>40933</v>
          </cell>
          <cell r="X1435">
            <v>40897</v>
          </cell>
          <cell r="Y1435">
            <v>40933</v>
          </cell>
          <cell r="Z1435">
            <v>40933</v>
          </cell>
          <cell r="AA1435">
            <v>40933</v>
          </cell>
          <cell r="AB1435">
            <v>40941</v>
          </cell>
          <cell r="AC1435">
            <v>40933</v>
          </cell>
          <cell r="AD1435">
            <v>40933</v>
          </cell>
          <cell r="AE1435">
            <v>40933</v>
          </cell>
          <cell r="AF1435">
            <v>40933</v>
          </cell>
          <cell r="AG1435">
            <v>40933</v>
          </cell>
          <cell r="AH1435">
            <v>40947</v>
          </cell>
          <cell r="AI1435">
            <v>40933</v>
          </cell>
          <cell r="AJ1435">
            <v>40913</v>
          </cell>
          <cell r="AK1435">
            <v>40933</v>
          </cell>
          <cell r="AL1435">
            <v>40933</v>
          </cell>
          <cell r="AM1435">
            <v>40897</v>
          </cell>
          <cell r="AN1435">
            <v>40941</v>
          </cell>
          <cell r="AO1435">
            <v>40925</v>
          </cell>
          <cell r="BL1435">
            <v>40933</v>
          </cell>
          <cell r="BM1435">
            <v>40933</v>
          </cell>
          <cell r="BN1435">
            <v>40948</v>
          </cell>
          <cell r="BO1435">
            <v>40933</v>
          </cell>
          <cell r="BP1435">
            <v>40933</v>
          </cell>
          <cell r="BQ1435">
            <v>40933</v>
          </cell>
          <cell r="BR1435">
            <v>40933</v>
          </cell>
          <cell r="BS1435">
            <v>40933</v>
          </cell>
          <cell r="BT1435">
            <v>40933</v>
          </cell>
          <cell r="BU1435">
            <v>40933</v>
          </cell>
          <cell r="BV1435">
            <v>40933</v>
          </cell>
          <cell r="BW1435">
            <v>40933</v>
          </cell>
          <cell r="BX1435">
            <v>40948</v>
          </cell>
          <cell r="BY1435">
            <v>40933</v>
          </cell>
          <cell r="BZ1435">
            <v>40948</v>
          </cell>
          <cell r="CA1435">
            <v>40933</v>
          </cell>
          <cell r="CB1435">
            <v>40933</v>
          </cell>
          <cell r="CC1435">
            <v>40933</v>
          </cell>
          <cell r="CD1435">
            <v>40933</v>
          </cell>
          <cell r="CE1435">
            <v>40948</v>
          </cell>
        </row>
        <row r="1436">
          <cell r="V1436">
            <v>40932</v>
          </cell>
          <cell r="W1436">
            <v>40932</v>
          </cell>
          <cell r="X1436">
            <v>40896</v>
          </cell>
          <cell r="Y1436">
            <v>40932</v>
          </cell>
          <cell r="Z1436">
            <v>40932</v>
          </cell>
          <cell r="AA1436">
            <v>40932</v>
          </cell>
          <cell r="AB1436">
            <v>40940</v>
          </cell>
          <cell r="AC1436">
            <v>40932</v>
          </cell>
          <cell r="AD1436">
            <v>40932</v>
          </cell>
          <cell r="AE1436">
            <v>40932</v>
          </cell>
          <cell r="AF1436">
            <v>40932</v>
          </cell>
          <cell r="AG1436">
            <v>40932</v>
          </cell>
          <cell r="AH1436">
            <v>40946</v>
          </cell>
          <cell r="AI1436">
            <v>40932</v>
          </cell>
          <cell r="AJ1436">
            <v>40912</v>
          </cell>
          <cell r="AK1436">
            <v>40932</v>
          </cell>
          <cell r="AL1436">
            <v>40932</v>
          </cell>
          <cell r="AM1436">
            <v>40896</v>
          </cell>
          <cell r="AN1436">
            <v>40940</v>
          </cell>
          <cell r="AO1436">
            <v>40924</v>
          </cell>
          <cell r="BL1436">
            <v>40932</v>
          </cell>
          <cell r="BM1436">
            <v>40932</v>
          </cell>
          <cell r="BN1436">
            <v>40947</v>
          </cell>
          <cell r="BO1436">
            <v>40932</v>
          </cell>
          <cell r="BP1436">
            <v>40932</v>
          </cell>
          <cell r="BQ1436">
            <v>40932</v>
          </cell>
          <cell r="BR1436">
            <v>40932</v>
          </cell>
          <cell r="BS1436">
            <v>40932</v>
          </cell>
          <cell r="BT1436">
            <v>40932</v>
          </cell>
          <cell r="BU1436">
            <v>40932</v>
          </cell>
          <cell r="BV1436">
            <v>40932</v>
          </cell>
          <cell r="BW1436">
            <v>40932</v>
          </cell>
          <cell r="BX1436">
            <v>40947</v>
          </cell>
          <cell r="BY1436">
            <v>40932</v>
          </cell>
          <cell r="BZ1436">
            <v>40947</v>
          </cell>
          <cell r="CA1436">
            <v>40932</v>
          </cell>
          <cell r="CB1436">
            <v>40932</v>
          </cell>
          <cell r="CC1436">
            <v>40932</v>
          </cell>
          <cell r="CD1436">
            <v>40932</v>
          </cell>
          <cell r="CE1436">
            <v>40947</v>
          </cell>
        </row>
        <row r="1437">
          <cell r="V1437">
            <v>40931</v>
          </cell>
          <cell r="W1437">
            <v>40931</v>
          </cell>
          <cell r="X1437">
            <v>40893</v>
          </cell>
          <cell r="Y1437">
            <v>40931</v>
          </cell>
          <cell r="Z1437">
            <v>40931</v>
          </cell>
          <cell r="AA1437">
            <v>40931</v>
          </cell>
          <cell r="AB1437">
            <v>40939</v>
          </cell>
          <cell r="AC1437">
            <v>40931</v>
          </cell>
          <cell r="AD1437">
            <v>40931</v>
          </cell>
          <cell r="AE1437">
            <v>40931</v>
          </cell>
          <cell r="AF1437">
            <v>40931</v>
          </cell>
          <cell r="AG1437">
            <v>40931</v>
          </cell>
          <cell r="AH1437">
            <v>40945</v>
          </cell>
          <cell r="AI1437">
            <v>40931</v>
          </cell>
          <cell r="AJ1437">
            <v>40911</v>
          </cell>
          <cell r="AK1437">
            <v>40931</v>
          </cell>
          <cell r="AL1437">
            <v>40931</v>
          </cell>
          <cell r="AM1437">
            <v>40893</v>
          </cell>
          <cell r="AN1437">
            <v>40939</v>
          </cell>
          <cell r="AO1437">
            <v>40921</v>
          </cell>
          <cell r="BL1437">
            <v>40931</v>
          </cell>
          <cell r="BM1437">
            <v>40931</v>
          </cell>
          <cell r="BN1437">
            <v>40946</v>
          </cell>
          <cell r="BO1437">
            <v>40931</v>
          </cell>
          <cell r="BP1437">
            <v>40931</v>
          </cell>
          <cell r="BQ1437">
            <v>40931</v>
          </cell>
          <cell r="BR1437">
            <v>40931</v>
          </cell>
          <cell r="BS1437">
            <v>40931</v>
          </cell>
          <cell r="BT1437">
            <v>40931</v>
          </cell>
          <cell r="BU1437">
            <v>40931</v>
          </cell>
          <cell r="BV1437">
            <v>40931</v>
          </cell>
          <cell r="BW1437">
            <v>40931</v>
          </cell>
          <cell r="BX1437">
            <v>40946</v>
          </cell>
          <cell r="BY1437">
            <v>40931</v>
          </cell>
          <cell r="BZ1437">
            <v>40946</v>
          </cell>
          <cell r="CA1437">
            <v>40931</v>
          </cell>
          <cell r="CB1437">
            <v>40931</v>
          </cell>
          <cell r="CC1437">
            <v>40931</v>
          </cell>
          <cell r="CD1437">
            <v>40931</v>
          </cell>
          <cell r="CE1437">
            <v>40946</v>
          </cell>
        </row>
        <row r="1438">
          <cell r="V1438">
            <v>40928</v>
          </cell>
          <cell r="W1438">
            <v>40928</v>
          </cell>
          <cell r="X1438">
            <v>40892</v>
          </cell>
          <cell r="Y1438">
            <v>40928</v>
          </cell>
          <cell r="Z1438">
            <v>40928</v>
          </cell>
          <cell r="AA1438">
            <v>40928</v>
          </cell>
          <cell r="AB1438">
            <v>40938</v>
          </cell>
          <cell r="AC1438">
            <v>40928</v>
          </cell>
          <cell r="AD1438">
            <v>40928</v>
          </cell>
          <cell r="AE1438">
            <v>40928</v>
          </cell>
          <cell r="AF1438">
            <v>40928</v>
          </cell>
          <cell r="AG1438">
            <v>40928</v>
          </cell>
          <cell r="AH1438">
            <v>40942</v>
          </cell>
          <cell r="AI1438">
            <v>40928</v>
          </cell>
          <cell r="AJ1438">
            <v>40910</v>
          </cell>
          <cell r="AK1438">
            <v>40928</v>
          </cell>
          <cell r="AL1438">
            <v>40928</v>
          </cell>
          <cell r="AM1438">
            <v>40892</v>
          </cell>
          <cell r="AN1438">
            <v>40938</v>
          </cell>
          <cell r="AO1438">
            <v>40920</v>
          </cell>
          <cell r="BL1438">
            <v>40928</v>
          </cell>
          <cell r="BM1438">
            <v>40928</v>
          </cell>
          <cell r="BN1438">
            <v>40945</v>
          </cell>
          <cell r="BO1438">
            <v>40928</v>
          </cell>
          <cell r="BP1438">
            <v>40928</v>
          </cell>
          <cell r="BQ1438">
            <v>40928</v>
          </cell>
          <cell r="BR1438">
            <v>40928</v>
          </cell>
          <cell r="BS1438">
            <v>40928</v>
          </cell>
          <cell r="BT1438">
            <v>40928</v>
          </cell>
          <cell r="BU1438">
            <v>40928</v>
          </cell>
          <cell r="BV1438">
            <v>40928</v>
          </cell>
          <cell r="BW1438">
            <v>40928</v>
          </cell>
          <cell r="BX1438">
            <v>40945</v>
          </cell>
          <cell r="BY1438">
            <v>40928</v>
          </cell>
          <cell r="BZ1438">
            <v>40945</v>
          </cell>
          <cell r="CA1438">
            <v>40928</v>
          </cell>
          <cell r="CB1438">
            <v>40928</v>
          </cell>
          <cell r="CC1438">
            <v>40928</v>
          </cell>
          <cell r="CD1438">
            <v>40928</v>
          </cell>
          <cell r="CE1438">
            <v>40945</v>
          </cell>
        </row>
        <row r="1439">
          <cell r="V1439">
            <v>40927</v>
          </cell>
          <cell r="W1439">
            <v>40927</v>
          </cell>
          <cell r="X1439">
            <v>40891</v>
          </cell>
          <cell r="Y1439">
            <v>40927</v>
          </cell>
          <cell r="Z1439">
            <v>40927</v>
          </cell>
          <cell r="AA1439">
            <v>40927</v>
          </cell>
          <cell r="AB1439">
            <v>40935</v>
          </cell>
          <cell r="AC1439">
            <v>40927</v>
          </cell>
          <cell r="AD1439">
            <v>40927</v>
          </cell>
          <cell r="AE1439">
            <v>40927</v>
          </cell>
          <cell r="AF1439">
            <v>40927</v>
          </cell>
          <cell r="AG1439">
            <v>40927</v>
          </cell>
          <cell r="AH1439">
            <v>40941</v>
          </cell>
          <cell r="AI1439">
            <v>40927</v>
          </cell>
          <cell r="AJ1439">
            <v>40907</v>
          </cell>
          <cell r="AK1439">
            <v>40927</v>
          </cell>
          <cell r="AL1439">
            <v>40927</v>
          </cell>
          <cell r="AM1439">
            <v>40891</v>
          </cell>
          <cell r="AN1439">
            <v>40935</v>
          </cell>
          <cell r="AO1439">
            <v>40919</v>
          </cell>
          <cell r="BL1439">
            <v>40927</v>
          </cell>
          <cell r="BM1439">
            <v>40927</v>
          </cell>
          <cell r="BN1439">
            <v>40942</v>
          </cell>
          <cell r="BO1439">
            <v>40927</v>
          </cell>
          <cell r="BP1439">
            <v>40927</v>
          </cell>
          <cell r="BQ1439">
            <v>40927</v>
          </cell>
          <cell r="BR1439">
            <v>40927</v>
          </cell>
          <cell r="BS1439">
            <v>40927</v>
          </cell>
          <cell r="BT1439">
            <v>40927</v>
          </cell>
          <cell r="BU1439">
            <v>40927</v>
          </cell>
          <cell r="BV1439">
            <v>40927</v>
          </cell>
          <cell r="BW1439">
            <v>40927</v>
          </cell>
          <cell r="BX1439">
            <v>40942</v>
          </cell>
          <cell r="BY1439">
            <v>40927</v>
          </cell>
          <cell r="BZ1439">
            <v>40942</v>
          </cell>
          <cell r="CA1439">
            <v>40927</v>
          </cell>
          <cell r="CB1439">
            <v>40927</v>
          </cell>
          <cell r="CC1439">
            <v>40927</v>
          </cell>
          <cell r="CD1439">
            <v>40927</v>
          </cell>
          <cell r="CE1439">
            <v>40942</v>
          </cell>
        </row>
        <row r="1440">
          <cell r="V1440">
            <v>40926</v>
          </cell>
          <cell r="W1440">
            <v>40926</v>
          </cell>
          <cell r="X1440">
            <v>40890</v>
          </cell>
          <cell r="Y1440">
            <v>40926</v>
          </cell>
          <cell r="Z1440">
            <v>40926</v>
          </cell>
          <cell r="AA1440">
            <v>40926</v>
          </cell>
          <cell r="AB1440">
            <v>40934</v>
          </cell>
          <cell r="AC1440">
            <v>40926</v>
          </cell>
          <cell r="AD1440">
            <v>40926</v>
          </cell>
          <cell r="AE1440">
            <v>40926</v>
          </cell>
          <cell r="AF1440">
            <v>40926</v>
          </cell>
          <cell r="AG1440">
            <v>40926</v>
          </cell>
          <cell r="AH1440">
            <v>40940</v>
          </cell>
          <cell r="AI1440">
            <v>40926</v>
          </cell>
          <cell r="AJ1440">
            <v>40906</v>
          </cell>
          <cell r="AK1440">
            <v>40926</v>
          </cell>
          <cell r="AL1440">
            <v>40926</v>
          </cell>
          <cell r="AM1440">
            <v>40890</v>
          </cell>
          <cell r="AN1440">
            <v>40934</v>
          </cell>
          <cell r="AO1440">
            <v>40918</v>
          </cell>
          <cell r="BL1440">
            <v>40926</v>
          </cell>
          <cell r="BM1440">
            <v>40926</v>
          </cell>
          <cell r="BN1440">
            <v>40941</v>
          </cell>
          <cell r="BO1440">
            <v>40926</v>
          </cell>
          <cell r="BP1440">
            <v>40926</v>
          </cell>
          <cell r="BQ1440">
            <v>40926</v>
          </cell>
          <cell r="BR1440">
            <v>40926</v>
          </cell>
          <cell r="BS1440">
            <v>40926</v>
          </cell>
          <cell r="BT1440">
            <v>40926</v>
          </cell>
          <cell r="BU1440">
            <v>40926</v>
          </cell>
          <cell r="BV1440">
            <v>40926</v>
          </cell>
          <cell r="BW1440">
            <v>40926</v>
          </cell>
          <cell r="BX1440">
            <v>40941</v>
          </cell>
          <cell r="BY1440">
            <v>40926</v>
          </cell>
          <cell r="BZ1440">
            <v>40941</v>
          </cell>
          <cell r="CA1440">
            <v>40926</v>
          </cell>
          <cell r="CB1440">
            <v>40926</v>
          </cell>
          <cell r="CC1440">
            <v>40926</v>
          </cell>
          <cell r="CD1440">
            <v>40926</v>
          </cell>
          <cell r="CE1440">
            <v>40941</v>
          </cell>
        </row>
        <row r="1441">
          <cell r="V1441">
            <v>40925</v>
          </cell>
          <cell r="W1441">
            <v>40925</v>
          </cell>
          <cell r="X1441">
            <v>40889</v>
          </cell>
          <cell r="Y1441">
            <v>40925</v>
          </cell>
          <cell r="Z1441">
            <v>40925</v>
          </cell>
          <cell r="AA1441">
            <v>40925</v>
          </cell>
          <cell r="AB1441">
            <v>40933</v>
          </cell>
          <cell r="AC1441">
            <v>40925</v>
          </cell>
          <cell r="AD1441">
            <v>40925</v>
          </cell>
          <cell r="AE1441">
            <v>40925</v>
          </cell>
          <cell r="AF1441">
            <v>40925</v>
          </cell>
          <cell r="AG1441">
            <v>40925</v>
          </cell>
          <cell r="AH1441">
            <v>40939</v>
          </cell>
          <cell r="AI1441">
            <v>40925</v>
          </cell>
          <cell r="AJ1441">
            <v>40905</v>
          </cell>
          <cell r="AK1441">
            <v>40925</v>
          </cell>
          <cell r="AL1441">
            <v>40925</v>
          </cell>
          <cell r="AM1441">
            <v>40889</v>
          </cell>
          <cell r="AN1441">
            <v>40933</v>
          </cell>
          <cell r="AO1441">
            <v>40917</v>
          </cell>
          <cell r="BL1441">
            <v>40925</v>
          </cell>
          <cell r="BM1441">
            <v>40925</v>
          </cell>
          <cell r="BN1441">
            <v>40940</v>
          </cell>
          <cell r="BO1441">
            <v>40925</v>
          </cell>
          <cell r="BP1441">
            <v>40925</v>
          </cell>
          <cell r="BQ1441">
            <v>40925</v>
          </cell>
          <cell r="BR1441">
            <v>40925</v>
          </cell>
          <cell r="BS1441">
            <v>40925</v>
          </cell>
          <cell r="BT1441">
            <v>40925</v>
          </cell>
          <cell r="BU1441">
            <v>40925</v>
          </cell>
          <cell r="BV1441">
            <v>40925</v>
          </cell>
          <cell r="BW1441">
            <v>40925</v>
          </cell>
          <cell r="BX1441">
            <v>40940</v>
          </cell>
          <cell r="BY1441">
            <v>40925</v>
          </cell>
          <cell r="BZ1441">
            <v>40940</v>
          </cell>
          <cell r="CA1441">
            <v>40925</v>
          </cell>
          <cell r="CB1441">
            <v>40925</v>
          </cell>
          <cell r="CC1441">
            <v>40925</v>
          </cell>
          <cell r="CD1441">
            <v>40925</v>
          </cell>
          <cell r="CE1441">
            <v>40940</v>
          </cell>
        </row>
        <row r="1442">
          <cell r="V1442">
            <v>40921</v>
          </cell>
          <cell r="W1442">
            <v>40921</v>
          </cell>
          <cell r="X1442">
            <v>40886</v>
          </cell>
          <cell r="Y1442">
            <v>40921</v>
          </cell>
          <cell r="Z1442">
            <v>40921</v>
          </cell>
          <cell r="AA1442">
            <v>40921</v>
          </cell>
          <cell r="AB1442">
            <v>40932</v>
          </cell>
          <cell r="AC1442">
            <v>40921</v>
          </cell>
          <cell r="AD1442">
            <v>40921</v>
          </cell>
          <cell r="AE1442">
            <v>40921</v>
          </cell>
          <cell r="AF1442">
            <v>40921</v>
          </cell>
          <cell r="AG1442">
            <v>40921</v>
          </cell>
          <cell r="AH1442">
            <v>40938</v>
          </cell>
          <cell r="AI1442">
            <v>40921</v>
          </cell>
          <cell r="AJ1442">
            <v>40904</v>
          </cell>
          <cell r="AK1442">
            <v>40921</v>
          </cell>
          <cell r="AL1442">
            <v>40921</v>
          </cell>
          <cell r="AM1442">
            <v>40886</v>
          </cell>
          <cell r="AN1442">
            <v>40932</v>
          </cell>
          <cell r="AO1442">
            <v>40914</v>
          </cell>
          <cell r="BL1442">
            <v>40921</v>
          </cell>
          <cell r="BM1442">
            <v>40921</v>
          </cell>
          <cell r="BN1442">
            <v>40939</v>
          </cell>
          <cell r="BO1442">
            <v>40921</v>
          </cell>
          <cell r="BP1442">
            <v>40921</v>
          </cell>
          <cell r="BQ1442">
            <v>40921</v>
          </cell>
          <cell r="BR1442">
            <v>40924</v>
          </cell>
          <cell r="BS1442">
            <v>40921</v>
          </cell>
          <cell r="BT1442">
            <v>40921</v>
          </cell>
          <cell r="BU1442">
            <v>40921</v>
          </cell>
          <cell r="BV1442">
            <v>40921</v>
          </cell>
          <cell r="BW1442">
            <v>40921</v>
          </cell>
          <cell r="BX1442">
            <v>40939</v>
          </cell>
          <cell r="BY1442">
            <v>40921</v>
          </cell>
          <cell r="BZ1442">
            <v>40939</v>
          </cell>
          <cell r="CA1442">
            <v>40921</v>
          </cell>
          <cell r="CB1442">
            <v>40921</v>
          </cell>
          <cell r="CC1442">
            <v>40921</v>
          </cell>
          <cell r="CD1442">
            <v>40924</v>
          </cell>
          <cell r="CE1442">
            <v>40939</v>
          </cell>
        </row>
        <row r="1443">
          <cell r="V1443">
            <v>40920</v>
          </cell>
          <cell r="W1443">
            <v>40920</v>
          </cell>
          <cell r="X1443">
            <v>40885</v>
          </cell>
          <cell r="Y1443">
            <v>40920</v>
          </cell>
          <cell r="Z1443">
            <v>40920</v>
          </cell>
          <cell r="AA1443">
            <v>40920</v>
          </cell>
          <cell r="AB1443">
            <v>40931</v>
          </cell>
          <cell r="AC1443">
            <v>40920</v>
          </cell>
          <cell r="AD1443">
            <v>40920</v>
          </cell>
          <cell r="AE1443">
            <v>40920</v>
          </cell>
          <cell r="AF1443">
            <v>40920</v>
          </cell>
          <cell r="AG1443">
            <v>40920</v>
          </cell>
          <cell r="AH1443">
            <v>40935</v>
          </cell>
          <cell r="AI1443">
            <v>40920</v>
          </cell>
          <cell r="AJ1443">
            <v>40900</v>
          </cell>
          <cell r="AK1443">
            <v>40920</v>
          </cell>
          <cell r="AL1443">
            <v>40920</v>
          </cell>
          <cell r="AM1443">
            <v>40885</v>
          </cell>
          <cell r="AN1443">
            <v>40931</v>
          </cell>
          <cell r="AO1443">
            <v>40913</v>
          </cell>
          <cell r="BL1443">
            <v>40920</v>
          </cell>
          <cell r="BM1443">
            <v>40920</v>
          </cell>
          <cell r="BN1443">
            <v>40938</v>
          </cell>
          <cell r="BO1443">
            <v>40920</v>
          </cell>
          <cell r="BP1443">
            <v>40920</v>
          </cell>
          <cell r="BQ1443">
            <v>40920</v>
          </cell>
          <cell r="BR1443">
            <v>40921</v>
          </cell>
          <cell r="BS1443">
            <v>40920</v>
          </cell>
          <cell r="BT1443">
            <v>40920</v>
          </cell>
          <cell r="BU1443">
            <v>40920</v>
          </cell>
          <cell r="BV1443">
            <v>40920</v>
          </cell>
          <cell r="BW1443">
            <v>40920</v>
          </cell>
          <cell r="BX1443">
            <v>40938</v>
          </cell>
          <cell r="BY1443">
            <v>40920</v>
          </cell>
          <cell r="BZ1443">
            <v>40938</v>
          </cell>
          <cell r="CA1443">
            <v>40920</v>
          </cell>
          <cell r="CB1443">
            <v>40920</v>
          </cell>
          <cell r="CC1443">
            <v>40920</v>
          </cell>
          <cell r="CD1443">
            <v>40921</v>
          </cell>
          <cell r="CE1443">
            <v>40938</v>
          </cell>
        </row>
        <row r="1444">
          <cell r="V1444">
            <v>40919</v>
          </cell>
          <cell r="W1444">
            <v>40919</v>
          </cell>
          <cell r="X1444">
            <v>40884</v>
          </cell>
          <cell r="Y1444">
            <v>40919</v>
          </cell>
          <cell r="Z1444">
            <v>40919</v>
          </cell>
          <cell r="AA1444">
            <v>40919</v>
          </cell>
          <cell r="AB1444">
            <v>40928</v>
          </cell>
          <cell r="AC1444">
            <v>40919</v>
          </cell>
          <cell r="AD1444">
            <v>40919</v>
          </cell>
          <cell r="AE1444">
            <v>40919</v>
          </cell>
          <cell r="AF1444">
            <v>40919</v>
          </cell>
          <cell r="AG1444">
            <v>40919</v>
          </cell>
          <cell r="AH1444">
            <v>40934</v>
          </cell>
          <cell r="AI1444">
            <v>40919</v>
          </cell>
          <cell r="AJ1444">
            <v>40899</v>
          </cell>
          <cell r="AK1444">
            <v>40919</v>
          </cell>
          <cell r="AL1444">
            <v>40919</v>
          </cell>
          <cell r="AM1444">
            <v>40884</v>
          </cell>
          <cell r="AN1444">
            <v>40928</v>
          </cell>
          <cell r="AO1444">
            <v>40912</v>
          </cell>
          <cell r="BL1444">
            <v>40919</v>
          </cell>
          <cell r="BM1444">
            <v>40919</v>
          </cell>
          <cell r="BN1444">
            <v>40935</v>
          </cell>
          <cell r="BO1444">
            <v>40919</v>
          </cell>
          <cell r="BP1444">
            <v>40919</v>
          </cell>
          <cell r="BQ1444">
            <v>40919</v>
          </cell>
          <cell r="BR1444">
            <v>40920</v>
          </cell>
          <cell r="BS1444">
            <v>40919</v>
          </cell>
          <cell r="BT1444">
            <v>40919</v>
          </cell>
          <cell r="BU1444">
            <v>40919</v>
          </cell>
          <cell r="BV1444">
            <v>40919</v>
          </cell>
          <cell r="BW1444">
            <v>40919</v>
          </cell>
          <cell r="BX1444">
            <v>40935</v>
          </cell>
          <cell r="BY1444">
            <v>40919</v>
          </cell>
          <cell r="BZ1444">
            <v>40935</v>
          </cell>
          <cell r="CA1444">
            <v>40919</v>
          </cell>
          <cell r="CB1444">
            <v>40919</v>
          </cell>
          <cell r="CC1444">
            <v>40919</v>
          </cell>
          <cell r="CD1444">
            <v>40920</v>
          </cell>
          <cell r="CE1444">
            <v>40935</v>
          </cell>
        </row>
        <row r="1445">
          <cell r="V1445">
            <v>40918</v>
          </cell>
          <cell r="W1445">
            <v>40918</v>
          </cell>
          <cell r="X1445">
            <v>40883</v>
          </cell>
          <cell r="Y1445">
            <v>40918</v>
          </cell>
          <cell r="Z1445">
            <v>40918</v>
          </cell>
          <cell r="AA1445">
            <v>40918</v>
          </cell>
          <cell r="AB1445">
            <v>40927</v>
          </cell>
          <cell r="AC1445">
            <v>40918</v>
          </cell>
          <cell r="AD1445">
            <v>40918</v>
          </cell>
          <cell r="AE1445">
            <v>40918</v>
          </cell>
          <cell r="AF1445">
            <v>40918</v>
          </cell>
          <cell r="AG1445">
            <v>40918</v>
          </cell>
          <cell r="AH1445">
            <v>40933</v>
          </cell>
          <cell r="AI1445">
            <v>40918</v>
          </cell>
          <cell r="AJ1445">
            <v>40898</v>
          </cell>
          <cell r="AK1445">
            <v>40918</v>
          </cell>
          <cell r="AL1445">
            <v>40918</v>
          </cell>
          <cell r="AM1445">
            <v>40882</v>
          </cell>
          <cell r="AN1445">
            <v>40927</v>
          </cell>
          <cell r="AO1445">
            <v>40911</v>
          </cell>
          <cell r="BL1445">
            <v>40918</v>
          </cell>
          <cell r="BM1445">
            <v>40918</v>
          </cell>
          <cell r="BN1445">
            <v>40934</v>
          </cell>
          <cell r="BO1445">
            <v>40918</v>
          </cell>
          <cell r="BP1445">
            <v>40918</v>
          </cell>
          <cell r="BQ1445">
            <v>40918</v>
          </cell>
          <cell r="BR1445">
            <v>40919</v>
          </cell>
          <cell r="BS1445">
            <v>40918</v>
          </cell>
          <cell r="BT1445">
            <v>40918</v>
          </cell>
          <cell r="BU1445">
            <v>40918</v>
          </cell>
          <cell r="BV1445">
            <v>40918</v>
          </cell>
          <cell r="BW1445">
            <v>40918</v>
          </cell>
          <cell r="BX1445">
            <v>40934</v>
          </cell>
          <cell r="BY1445">
            <v>40918</v>
          </cell>
          <cell r="BZ1445">
            <v>40934</v>
          </cell>
          <cell r="CA1445">
            <v>40918</v>
          </cell>
          <cell r="CB1445">
            <v>40918</v>
          </cell>
          <cell r="CC1445">
            <v>40918</v>
          </cell>
          <cell r="CD1445">
            <v>40919</v>
          </cell>
          <cell r="CE1445">
            <v>40934</v>
          </cell>
        </row>
        <row r="1446">
          <cell r="V1446">
            <v>40917</v>
          </cell>
          <cell r="W1446">
            <v>40917</v>
          </cell>
          <cell r="X1446">
            <v>40882</v>
          </cell>
          <cell r="Y1446">
            <v>40917</v>
          </cell>
          <cell r="Z1446">
            <v>40917</v>
          </cell>
          <cell r="AA1446">
            <v>40917</v>
          </cell>
          <cell r="AB1446">
            <v>40926</v>
          </cell>
          <cell r="AC1446">
            <v>40917</v>
          </cell>
          <cell r="AD1446">
            <v>40917</v>
          </cell>
          <cell r="AE1446">
            <v>40917</v>
          </cell>
          <cell r="AF1446">
            <v>40917</v>
          </cell>
          <cell r="AG1446">
            <v>40917</v>
          </cell>
          <cell r="AH1446">
            <v>40932</v>
          </cell>
          <cell r="AI1446">
            <v>40917</v>
          </cell>
          <cell r="AJ1446">
            <v>40897</v>
          </cell>
          <cell r="AK1446">
            <v>40917</v>
          </cell>
          <cell r="AL1446">
            <v>40917</v>
          </cell>
          <cell r="AM1446">
            <v>40879</v>
          </cell>
          <cell r="AN1446">
            <v>40926</v>
          </cell>
          <cell r="AO1446">
            <v>40907</v>
          </cell>
          <cell r="BL1446">
            <v>40917</v>
          </cell>
          <cell r="BM1446">
            <v>40917</v>
          </cell>
          <cell r="BN1446">
            <v>40933</v>
          </cell>
          <cell r="BO1446">
            <v>40917</v>
          </cell>
          <cell r="BP1446">
            <v>40917</v>
          </cell>
          <cell r="BQ1446">
            <v>40917</v>
          </cell>
          <cell r="BR1446">
            <v>40918</v>
          </cell>
          <cell r="BS1446">
            <v>40917</v>
          </cell>
          <cell r="BT1446">
            <v>40917</v>
          </cell>
          <cell r="BU1446">
            <v>40917</v>
          </cell>
          <cell r="BV1446">
            <v>40917</v>
          </cell>
          <cell r="BW1446">
            <v>40917</v>
          </cell>
          <cell r="BX1446">
            <v>40933</v>
          </cell>
          <cell r="BY1446">
            <v>40917</v>
          </cell>
          <cell r="BZ1446">
            <v>40933</v>
          </cell>
          <cell r="CA1446">
            <v>40917</v>
          </cell>
          <cell r="CB1446">
            <v>40917</v>
          </cell>
          <cell r="CC1446">
            <v>40917</v>
          </cell>
          <cell r="CD1446">
            <v>40918</v>
          </cell>
          <cell r="CE1446">
            <v>40933</v>
          </cell>
        </row>
        <row r="1447">
          <cell r="V1447">
            <v>40914</v>
          </cell>
          <cell r="W1447">
            <v>40914</v>
          </cell>
          <cell r="X1447">
            <v>40879</v>
          </cell>
          <cell r="Y1447">
            <v>40914</v>
          </cell>
          <cell r="Z1447">
            <v>40914</v>
          </cell>
          <cell r="AA1447">
            <v>40914</v>
          </cell>
          <cell r="AB1447">
            <v>40925</v>
          </cell>
          <cell r="AC1447">
            <v>40914</v>
          </cell>
          <cell r="AD1447">
            <v>40914</v>
          </cell>
          <cell r="AE1447">
            <v>40914</v>
          </cell>
          <cell r="AF1447">
            <v>40914</v>
          </cell>
          <cell r="AG1447">
            <v>40914</v>
          </cell>
          <cell r="AH1447">
            <v>40931</v>
          </cell>
          <cell r="AI1447">
            <v>40914</v>
          </cell>
          <cell r="AJ1447">
            <v>40896</v>
          </cell>
          <cell r="AK1447">
            <v>40914</v>
          </cell>
          <cell r="AL1447">
            <v>40914</v>
          </cell>
          <cell r="AM1447">
            <v>40878</v>
          </cell>
          <cell r="AN1447">
            <v>40925</v>
          </cell>
          <cell r="AO1447">
            <v>40906</v>
          </cell>
          <cell r="BL1447">
            <v>40914</v>
          </cell>
          <cell r="BM1447">
            <v>40914</v>
          </cell>
          <cell r="BN1447">
            <v>40932</v>
          </cell>
          <cell r="BO1447">
            <v>40914</v>
          </cell>
          <cell r="BP1447">
            <v>40914</v>
          </cell>
          <cell r="BQ1447">
            <v>40914</v>
          </cell>
          <cell r="BR1447">
            <v>40917</v>
          </cell>
          <cell r="BS1447">
            <v>40914</v>
          </cell>
          <cell r="BT1447">
            <v>40914</v>
          </cell>
          <cell r="BU1447">
            <v>40914</v>
          </cell>
          <cell r="BV1447">
            <v>40914</v>
          </cell>
          <cell r="BW1447">
            <v>40914</v>
          </cell>
          <cell r="BX1447">
            <v>40932</v>
          </cell>
          <cell r="BY1447">
            <v>40914</v>
          </cell>
          <cell r="BZ1447">
            <v>40932</v>
          </cell>
          <cell r="CA1447">
            <v>40914</v>
          </cell>
          <cell r="CB1447">
            <v>40914</v>
          </cell>
          <cell r="CC1447">
            <v>40914</v>
          </cell>
          <cell r="CD1447">
            <v>40917</v>
          </cell>
          <cell r="CE1447">
            <v>40932</v>
          </cell>
        </row>
        <row r="1448">
          <cell r="V1448">
            <v>40913</v>
          </cell>
          <cell r="W1448">
            <v>40913</v>
          </cell>
          <cell r="X1448">
            <v>40878</v>
          </cell>
          <cell r="Y1448">
            <v>40913</v>
          </cell>
          <cell r="Z1448">
            <v>40913</v>
          </cell>
          <cell r="AA1448">
            <v>40913</v>
          </cell>
          <cell r="AB1448">
            <v>40924</v>
          </cell>
          <cell r="AC1448">
            <v>40913</v>
          </cell>
          <cell r="AD1448">
            <v>40913</v>
          </cell>
          <cell r="AE1448">
            <v>40913</v>
          </cell>
          <cell r="AF1448">
            <v>40913</v>
          </cell>
          <cell r="AG1448">
            <v>40913</v>
          </cell>
          <cell r="AH1448">
            <v>40928</v>
          </cell>
          <cell r="AI1448">
            <v>40913</v>
          </cell>
          <cell r="AJ1448">
            <v>40893</v>
          </cell>
          <cell r="AK1448">
            <v>40913</v>
          </cell>
          <cell r="AL1448">
            <v>40913</v>
          </cell>
          <cell r="AM1448">
            <v>40877</v>
          </cell>
          <cell r="AN1448">
            <v>40924</v>
          </cell>
          <cell r="AO1448">
            <v>40905</v>
          </cell>
          <cell r="BL1448">
            <v>40913</v>
          </cell>
          <cell r="BM1448">
            <v>40913</v>
          </cell>
          <cell r="BN1448">
            <v>40931</v>
          </cell>
          <cell r="BO1448">
            <v>40913</v>
          </cell>
          <cell r="BP1448">
            <v>40913</v>
          </cell>
          <cell r="BQ1448">
            <v>40913</v>
          </cell>
          <cell r="BR1448">
            <v>40914</v>
          </cell>
          <cell r="BS1448">
            <v>40913</v>
          </cell>
          <cell r="BT1448">
            <v>40913</v>
          </cell>
          <cell r="BU1448">
            <v>40913</v>
          </cell>
          <cell r="BV1448">
            <v>40913</v>
          </cell>
          <cell r="BW1448">
            <v>40913</v>
          </cell>
          <cell r="BX1448">
            <v>40931</v>
          </cell>
          <cell r="BY1448">
            <v>40913</v>
          </cell>
          <cell r="BZ1448">
            <v>40931</v>
          </cell>
          <cell r="CA1448">
            <v>40913</v>
          </cell>
          <cell r="CB1448">
            <v>40913</v>
          </cell>
          <cell r="CC1448">
            <v>40913</v>
          </cell>
          <cell r="CD1448">
            <v>40914</v>
          </cell>
          <cell r="CE1448">
            <v>40931</v>
          </cell>
        </row>
        <row r="1449">
          <cell r="V1449">
            <v>40912</v>
          </cell>
          <cell r="W1449">
            <v>40912</v>
          </cell>
          <cell r="X1449">
            <v>40877</v>
          </cell>
          <cell r="Y1449">
            <v>40912</v>
          </cell>
          <cell r="Z1449">
            <v>40912</v>
          </cell>
          <cell r="AA1449">
            <v>40912</v>
          </cell>
          <cell r="AB1449">
            <v>40921</v>
          </cell>
          <cell r="AC1449">
            <v>40912</v>
          </cell>
          <cell r="AD1449">
            <v>40912</v>
          </cell>
          <cell r="AE1449">
            <v>40912</v>
          </cell>
          <cell r="AF1449">
            <v>40912</v>
          </cell>
          <cell r="AG1449">
            <v>40912</v>
          </cell>
          <cell r="AH1449">
            <v>40927</v>
          </cell>
          <cell r="AI1449">
            <v>40912</v>
          </cell>
          <cell r="AJ1449">
            <v>40892</v>
          </cell>
          <cell r="AK1449">
            <v>40912</v>
          </cell>
          <cell r="AL1449">
            <v>40912</v>
          </cell>
          <cell r="AM1449">
            <v>40876</v>
          </cell>
          <cell r="AN1449">
            <v>40921</v>
          </cell>
          <cell r="AO1449">
            <v>40904</v>
          </cell>
          <cell r="BL1449">
            <v>40912</v>
          </cell>
          <cell r="BM1449">
            <v>40912</v>
          </cell>
          <cell r="BN1449">
            <v>40928</v>
          </cell>
          <cell r="BO1449">
            <v>40912</v>
          </cell>
          <cell r="BP1449">
            <v>40912</v>
          </cell>
          <cell r="BQ1449">
            <v>40912</v>
          </cell>
          <cell r="BR1449">
            <v>40913</v>
          </cell>
          <cell r="BS1449">
            <v>40912</v>
          </cell>
          <cell r="BT1449">
            <v>40912</v>
          </cell>
          <cell r="BU1449">
            <v>40912</v>
          </cell>
          <cell r="BV1449">
            <v>40912</v>
          </cell>
          <cell r="BW1449">
            <v>40912</v>
          </cell>
          <cell r="BX1449">
            <v>40928</v>
          </cell>
          <cell r="BY1449">
            <v>40912</v>
          </cell>
          <cell r="BZ1449">
            <v>40928</v>
          </cell>
          <cell r="CA1449">
            <v>40912</v>
          </cell>
          <cell r="CB1449">
            <v>40912</v>
          </cell>
          <cell r="CC1449">
            <v>40912</v>
          </cell>
          <cell r="CD1449">
            <v>40913</v>
          </cell>
          <cell r="CE1449">
            <v>40928</v>
          </cell>
        </row>
        <row r="1450">
          <cell r="V1450">
            <v>40911</v>
          </cell>
          <cell r="W1450">
            <v>40911</v>
          </cell>
          <cell r="X1450">
            <v>40876</v>
          </cell>
          <cell r="Y1450">
            <v>40911</v>
          </cell>
          <cell r="Z1450">
            <v>40911</v>
          </cell>
          <cell r="AA1450">
            <v>40911</v>
          </cell>
          <cell r="AB1450">
            <v>40920</v>
          </cell>
          <cell r="AC1450">
            <v>40911</v>
          </cell>
          <cell r="AD1450">
            <v>40911</v>
          </cell>
          <cell r="AE1450">
            <v>40911</v>
          </cell>
          <cell r="AF1450">
            <v>40911</v>
          </cell>
          <cell r="AG1450">
            <v>40911</v>
          </cell>
          <cell r="AH1450">
            <v>40926</v>
          </cell>
          <cell r="AI1450">
            <v>40911</v>
          </cell>
          <cell r="AJ1450">
            <v>40891</v>
          </cell>
          <cell r="AK1450">
            <v>40911</v>
          </cell>
          <cell r="AL1450">
            <v>40911</v>
          </cell>
          <cell r="AM1450">
            <v>40875</v>
          </cell>
          <cell r="AN1450">
            <v>40920</v>
          </cell>
          <cell r="AO1450">
            <v>40900</v>
          </cell>
          <cell r="BL1450">
            <v>40911</v>
          </cell>
          <cell r="BM1450">
            <v>40911</v>
          </cell>
          <cell r="BN1450">
            <v>40927</v>
          </cell>
          <cell r="BO1450">
            <v>40911</v>
          </cell>
          <cell r="BP1450">
            <v>40911</v>
          </cell>
          <cell r="BQ1450">
            <v>40911</v>
          </cell>
          <cell r="BR1450">
            <v>40912</v>
          </cell>
          <cell r="BS1450">
            <v>40911</v>
          </cell>
          <cell r="BT1450">
            <v>40911</v>
          </cell>
          <cell r="BU1450">
            <v>40911</v>
          </cell>
          <cell r="BV1450">
            <v>40911</v>
          </cell>
          <cell r="BW1450">
            <v>40911</v>
          </cell>
          <cell r="BX1450">
            <v>40927</v>
          </cell>
          <cell r="BY1450">
            <v>40911</v>
          </cell>
          <cell r="BZ1450">
            <v>40927</v>
          </cell>
          <cell r="CA1450">
            <v>40911</v>
          </cell>
          <cell r="CB1450">
            <v>40911</v>
          </cell>
          <cell r="CC1450">
            <v>40911</v>
          </cell>
          <cell r="CD1450">
            <v>40912</v>
          </cell>
          <cell r="CE1450">
            <v>40927</v>
          </cell>
        </row>
        <row r="1451">
          <cell r="V1451">
            <v>40907</v>
          </cell>
          <cell r="W1451">
            <v>40907</v>
          </cell>
          <cell r="X1451">
            <v>40875</v>
          </cell>
          <cell r="Y1451">
            <v>40907</v>
          </cell>
          <cell r="Z1451">
            <v>40907</v>
          </cell>
          <cell r="AA1451">
            <v>40907</v>
          </cell>
          <cell r="AB1451">
            <v>40919</v>
          </cell>
          <cell r="AC1451">
            <v>40907</v>
          </cell>
          <cell r="AD1451">
            <v>40907</v>
          </cell>
          <cell r="AE1451">
            <v>40907</v>
          </cell>
          <cell r="AF1451">
            <v>40907</v>
          </cell>
          <cell r="AG1451">
            <v>40907</v>
          </cell>
          <cell r="AH1451">
            <v>40925</v>
          </cell>
          <cell r="AI1451">
            <v>40907</v>
          </cell>
          <cell r="AJ1451">
            <v>40890</v>
          </cell>
          <cell r="AK1451">
            <v>40907</v>
          </cell>
          <cell r="AL1451">
            <v>40907</v>
          </cell>
          <cell r="AM1451">
            <v>40872</v>
          </cell>
          <cell r="AN1451">
            <v>40919</v>
          </cell>
          <cell r="AO1451">
            <v>40899</v>
          </cell>
          <cell r="BL1451">
            <v>40907</v>
          </cell>
          <cell r="BM1451">
            <v>40907</v>
          </cell>
          <cell r="BN1451">
            <v>40926</v>
          </cell>
          <cell r="BO1451">
            <v>40907</v>
          </cell>
          <cell r="BP1451">
            <v>40907</v>
          </cell>
          <cell r="BQ1451">
            <v>40907</v>
          </cell>
          <cell r="BR1451">
            <v>40911</v>
          </cell>
          <cell r="BS1451">
            <v>40907</v>
          </cell>
          <cell r="BT1451">
            <v>40907</v>
          </cell>
          <cell r="BU1451">
            <v>40907</v>
          </cell>
          <cell r="BV1451">
            <v>40907</v>
          </cell>
          <cell r="BW1451">
            <v>40907</v>
          </cell>
          <cell r="BX1451">
            <v>40926</v>
          </cell>
          <cell r="BY1451">
            <v>40907</v>
          </cell>
          <cell r="BZ1451">
            <v>40926</v>
          </cell>
          <cell r="CA1451">
            <v>40907</v>
          </cell>
          <cell r="CB1451">
            <v>40907</v>
          </cell>
          <cell r="CC1451">
            <v>40907</v>
          </cell>
          <cell r="CD1451">
            <v>40911</v>
          </cell>
          <cell r="CE1451">
            <v>40926</v>
          </cell>
        </row>
        <row r="1452">
          <cell r="V1452">
            <v>40906</v>
          </cell>
          <cell r="W1452">
            <v>40906</v>
          </cell>
          <cell r="X1452">
            <v>40872</v>
          </cell>
          <cell r="Y1452">
            <v>40906</v>
          </cell>
          <cell r="Z1452">
            <v>40906</v>
          </cell>
          <cell r="AA1452">
            <v>40906</v>
          </cell>
          <cell r="AB1452">
            <v>40918</v>
          </cell>
          <cell r="AC1452">
            <v>40906</v>
          </cell>
          <cell r="AD1452">
            <v>40906</v>
          </cell>
          <cell r="AE1452">
            <v>40906</v>
          </cell>
          <cell r="AF1452">
            <v>40906</v>
          </cell>
          <cell r="AG1452">
            <v>40906</v>
          </cell>
          <cell r="AH1452">
            <v>40924</v>
          </cell>
          <cell r="AI1452">
            <v>40906</v>
          </cell>
          <cell r="AJ1452">
            <v>40889</v>
          </cell>
          <cell r="AK1452">
            <v>40906</v>
          </cell>
          <cell r="AL1452">
            <v>40906</v>
          </cell>
          <cell r="AM1452">
            <v>40871</v>
          </cell>
          <cell r="AN1452">
            <v>40918</v>
          </cell>
          <cell r="AO1452">
            <v>40898</v>
          </cell>
          <cell r="BL1452">
            <v>40906</v>
          </cell>
          <cell r="BM1452">
            <v>40906</v>
          </cell>
          <cell r="BN1452">
            <v>40925</v>
          </cell>
          <cell r="BO1452">
            <v>40906</v>
          </cell>
          <cell r="BP1452">
            <v>40906</v>
          </cell>
          <cell r="BQ1452">
            <v>40906</v>
          </cell>
          <cell r="BR1452">
            <v>40907</v>
          </cell>
          <cell r="BS1452">
            <v>40906</v>
          </cell>
          <cell r="BT1452">
            <v>40906</v>
          </cell>
          <cell r="BU1452">
            <v>40906</v>
          </cell>
          <cell r="BV1452">
            <v>40906</v>
          </cell>
          <cell r="BW1452">
            <v>40906</v>
          </cell>
          <cell r="BX1452">
            <v>40925</v>
          </cell>
          <cell r="BY1452">
            <v>40906</v>
          </cell>
          <cell r="BZ1452">
            <v>40925</v>
          </cell>
          <cell r="CA1452">
            <v>40906</v>
          </cell>
          <cell r="CB1452">
            <v>40906</v>
          </cell>
          <cell r="CC1452">
            <v>40906</v>
          </cell>
          <cell r="CD1452">
            <v>40907</v>
          </cell>
          <cell r="CE1452">
            <v>40925</v>
          </cell>
        </row>
        <row r="1453">
          <cell r="V1453">
            <v>40905</v>
          </cell>
          <cell r="W1453">
            <v>40905</v>
          </cell>
          <cell r="X1453">
            <v>40870</v>
          </cell>
          <cell r="Y1453">
            <v>40905</v>
          </cell>
          <cell r="Z1453">
            <v>40905</v>
          </cell>
          <cell r="AA1453">
            <v>40905</v>
          </cell>
          <cell r="AB1453">
            <v>40917</v>
          </cell>
          <cell r="AC1453">
            <v>40905</v>
          </cell>
          <cell r="AD1453">
            <v>40905</v>
          </cell>
          <cell r="AE1453">
            <v>40905</v>
          </cell>
          <cell r="AF1453">
            <v>40905</v>
          </cell>
          <cell r="AG1453">
            <v>40905</v>
          </cell>
          <cell r="AH1453">
            <v>40921</v>
          </cell>
          <cell r="AI1453">
            <v>40905</v>
          </cell>
          <cell r="AJ1453">
            <v>40886</v>
          </cell>
          <cell r="AK1453">
            <v>40905</v>
          </cell>
          <cell r="AL1453">
            <v>40905</v>
          </cell>
          <cell r="AM1453">
            <v>40870</v>
          </cell>
          <cell r="AN1453">
            <v>40917</v>
          </cell>
          <cell r="AO1453">
            <v>40897</v>
          </cell>
          <cell r="BL1453">
            <v>40905</v>
          </cell>
          <cell r="BM1453">
            <v>40905</v>
          </cell>
          <cell r="BN1453">
            <v>40924</v>
          </cell>
          <cell r="BO1453">
            <v>40905</v>
          </cell>
          <cell r="BP1453">
            <v>40905</v>
          </cell>
          <cell r="BQ1453">
            <v>40905</v>
          </cell>
          <cell r="BR1453">
            <v>40906</v>
          </cell>
          <cell r="BS1453">
            <v>40905</v>
          </cell>
          <cell r="BT1453">
            <v>40905</v>
          </cell>
          <cell r="BU1453">
            <v>40905</v>
          </cell>
          <cell r="BV1453">
            <v>40905</v>
          </cell>
          <cell r="BW1453">
            <v>40905</v>
          </cell>
          <cell r="BX1453">
            <v>40924</v>
          </cell>
          <cell r="BY1453">
            <v>40905</v>
          </cell>
          <cell r="BZ1453">
            <v>40924</v>
          </cell>
          <cell r="CA1453">
            <v>40905</v>
          </cell>
          <cell r="CB1453">
            <v>40905</v>
          </cell>
          <cell r="CC1453">
            <v>40905</v>
          </cell>
          <cell r="CD1453">
            <v>40906</v>
          </cell>
          <cell r="CE1453">
            <v>40924</v>
          </cell>
        </row>
        <row r="1454">
          <cell r="V1454">
            <v>40904</v>
          </cell>
          <cell r="W1454">
            <v>40904</v>
          </cell>
          <cell r="X1454">
            <v>40869</v>
          </cell>
          <cell r="Y1454">
            <v>40904</v>
          </cell>
          <cell r="Z1454">
            <v>40904</v>
          </cell>
          <cell r="AA1454">
            <v>40904</v>
          </cell>
          <cell r="AB1454">
            <v>40914</v>
          </cell>
          <cell r="AC1454">
            <v>40904</v>
          </cell>
          <cell r="AD1454">
            <v>40904</v>
          </cell>
          <cell r="AE1454">
            <v>40904</v>
          </cell>
          <cell r="AF1454">
            <v>40904</v>
          </cell>
          <cell r="AG1454">
            <v>40904</v>
          </cell>
          <cell r="AH1454">
            <v>40920</v>
          </cell>
          <cell r="AI1454">
            <v>40904</v>
          </cell>
          <cell r="AJ1454">
            <v>40885</v>
          </cell>
          <cell r="AK1454">
            <v>40904</v>
          </cell>
          <cell r="AL1454">
            <v>40904</v>
          </cell>
          <cell r="AM1454">
            <v>40869</v>
          </cell>
          <cell r="AN1454">
            <v>40914</v>
          </cell>
          <cell r="AO1454">
            <v>40896</v>
          </cell>
          <cell r="BL1454">
            <v>40904</v>
          </cell>
          <cell r="BM1454">
            <v>40904</v>
          </cell>
          <cell r="BN1454">
            <v>40921</v>
          </cell>
          <cell r="BO1454">
            <v>40904</v>
          </cell>
          <cell r="BP1454">
            <v>40904</v>
          </cell>
          <cell r="BQ1454">
            <v>40904</v>
          </cell>
          <cell r="BR1454">
            <v>40905</v>
          </cell>
          <cell r="BS1454">
            <v>40904</v>
          </cell>
          <cell r="BT1454">
            <v>40904</v>
          </cell>
          <cell r="BU1454">
            <v>40904</v>
          </cell>
          <cell r="BV1454">
            <v>40904</v>
          </cell>
          <cell r="BW1454">
            <v>40904</v>
          </cell>
          <cell r="BX1454">
            <v>40921</v>
          </cell>
          <cell r="BY1454">
            <v>40904</v>
          </cell>
          <cell r="BZ1454">
            <v>40921</v>
          </cell>
          <cell r="CA1454">
            <v>40904</v>
          </cell>
          <cell r="CB1454">
            <v>40904</v>
          </cell>
          <cell r="CC1454">
            <v>40904</v>
          </cell>
          <cell r="CD1454">
            <v>40905</v>
          </cell>
          <cell r="CE1454">
            <v>40921</v>
          </cell>
        </row>
        <row r="1455">
          <cell r="V1455">
            <v>40900</v>
          </cell>
          <cell r="W1455">
            <v>40900</v>
          </cell>
          <cell r="X1455">
            <v>40868</v>
          </cell>
          <cell r="Y1455">
            <v>40900</v>
          </cell>
          <cell r="Z1455">
            <v>40900</v>
          </cell>
          <cell r="AA1455">
            <v>40900</v>
          </cell>
          <cell r="AB1455">
            <v>40913</v>
          </cell>
          <cell r="AC1455">
            <v>40900</v>
          </cell>
          <cell r="AD1455">
            <v>40900</v>
          </cell>
          <cell r="AE1455">
            <v>40900</v>
          </cell>
          <cell r="AF1455">
            <v>40900</v>
          </cell>
          <cell r="AG1455">
            <v>40900</v>
          </cell>
          <cell r="AH1455">
            <v>40919</v>
          </cell>
          <cell r="AI1455">
            <v>40900</v>
          </cell>
          <cell r="AJ1455">
            <v>40884</v>
          </cell>
          <cell r="AK1455">
            <v>40900</v>
          </cell>
          <cell r="AL1455">
            <v>40900</v>
          </cell>
          <cell r="AM1455">
            <v>40868</v>
          </cell>
          <cell r="AN1455">
            <v>40913</v>
          </cell>
          <cell r="AO1455">
            <v>40893</v>
          </cell>
          <cell r="BL1455">
            <v>40900</v>
          </cell>
          <cell r="BM1455">
            <v>40900</v>
          </cell>
          <cell r="BN1455">
            <v>40920</v>
          </cell>
          <cell r="BO1455">
            <v>40900</v>
          </cell>
          <cell r="BP1455">
            <v>40900</v>
          </cell>
          <cell r="BQ1455">
            <v>40900</v>
          </cell>
          <cell r="BR1455">
            <v>40900</v>
          </cell>
          <cell r="BS1455">
            <v>40900</v>
          </cell>
          <cell r="BT1455">
            <v>40900</v>
          </cell>
          <cell r="BU1455">
            <v>40900</v>
          </cell>
          <cell r="BV1455">
            <v>40900</v>
          </cell>
          <cell r="BW1455">
            <v>40900</v>
          </cell>
          <cell r="BX1455">
            <v>40920</v>
          </cell>
          <cell r="BY1455">
            <v>40900</v>
          </cell>
          <cell r="BZ1455">
            <v>40920</v>
          </cell>
          <cell r="CA1455">
            <v>40900</v>
          </cell>
          <cell r="CB1455">
            <v>40900</v>
          </cell>
          <cell r="CC1455">
            <v>40900</v>
          </cell>
          <cell r="CD1455">
            <v>40900</v>
          </cell>
          <cell r="CE1455">
            <v>40920</v>
          </cell>
        </row>
        <row r="1456">
          <cell r="V1456">
            <v>40899</v>
          </cell>
          <cell r="W1456">
            <v>40899</v>
          </cell>
          <cell r="X1456">
            <v>40865</v>
          </cell>
          <cell r="Y1456">
            <v>40899</v>
          </cell>
          <cell r="Z1456">
            <v>40899</v>
          </cell>
          <cell r="AA1456">
            <v>40899</v>
          </cell>
          <cell r="AB1456">
            <v>40912</v>
          </cell>
          <cell r="AC1456">
            <v>40899</v>
          </cell>
          <cell r="AD1456">
            <v>40899</v>
          </cell>
          <cell r="AE1456">
            <v>40899</v>
          </cell>
          <cell r="AF1456">
            <v>40899</v>
          </cell>
          <cell r="AG1456">
            <v>40899</v>
          </cell>
          <cell r="AH1456">
            <v>40918</v>
          </cell>
          <cell r="AI1456">
            <v>40899</v>
          </cell>
          <cell r="AJ1456">
            <v>40883</v>
          </cell>
          <cell r="AK1456">
            <v>40899</v>
          </cell>
          <cell r="AL1456">
            <v>40899</v>
          </cell>
          <cell r="AM1456">
            <v>40865</v>
          </cell>
          <cell r="AN1456">
            <v>40912</v>
          </cell>
          <cell r="AO1456">
            <v>40892</v>
          </cell>
          <cell r="BL1456">
            <v>40899</v>
          </cell>
          <cell r="BM1456">
            <v>40899</v>
          </cell>
          <cell r="BN1456">
            <v>40919</v>
          </cell>
          <cell r="BO1456">
            <v>40899</v>
          </cell>
          <cell r="BP1456">
            <v>40899</v>
          </cell>
          <cell r="BQ1456">
            <v>40899</v>
          </cell>
          <cell r="BR1456">
            <v>40899</v>
          </cell>
          <cell r="BS1456">
            <v>40899</v>
          </cell>
          <cell r="BT1456">
            <v>40899</v>
          </cell>
          <cell r="BU1456">
            <v>40899</v>
          </cell>
          <cell r="BV1456">
            <v>40899</v>
          </cell>
          <cell r="BW1456">
            <v>40899</v>
          </cell>
          <cell r="BX1456">
            <v>40919</v>
          </cell>
          <cell r="BY1456">
            <v>40899</v>
          </cell>
          <cell r="BZ1456">
            <v>40919</v>
          </cell>
          <cell r="CA1456">
            <v>40899</v>
          </cell>
          <cell r="CB1456">
            <v>40899</v>
          </cell>
          <cell r="CC1456">
            <v>40899</v>
          </cell>
          <cell r="CD1456">
            <v>40899</v>
          </cell>
          <cell r="CE1456">
            <v>40919</v>
          </cell>
        </row>
        <row r="1457">
          <cell r="V1457">
            <v>40898</v>
          </cell>
          <cell r="W1457">
            <v>40898</v>
          </cell>
          <cell r="X1457">
            <v>40864</v>
          </cell>
          <cell r="Y1457">
            <v>40898</v>
          </cell>
          <cell r="Z1457">
            <v>40898</v>
          </cell>
          <cell r="AA1457">
            <v>40898</v>
          </cell>
          <cell r="AB1457">
            <v>40911</v>
          </cell>
          <cell r="AC1457">
            <v>40898</v>
          </cell>
          <cell r="AD1457">
            <v>40898</v>
          </cell>
          <cell r="AE1457">
            <v>40898</v>
          </cell>
          <cell r="AF1457">
            <v>40898</v>
          </cell>
          <cell r="AG1457">
            <v>40898</v>
          </cell>
          <cell r="AH1457">
            <v>40917</v>
          </cell>
          <cell r="AI1457">
            <v>40898</v>
          </cell>
          <cell r="AJ1457">
            <v>40882</v>
          </cell>
          <cell r="AK1457">
            <v>40898</v>
          </cell>
          <cell r="AL1457">
            <v>40898</v>
          </cell>
          <cell r="AM1457">
            <v>40864</v>
          </cell>
          <cell r="AN1457">
            <v>40911</v>
          </cell>
          <cell r="AO1457">
            <v>40891</v>
          </cell>
          <cell r="BL1457">
            <v>40898</v>
          </cell>
          <cell r="BM1457">
            <v>40898</v>
          </cell>
          <cell r="BN1457">
            <v>40918</v>
          </cell>
          <cell r="BO1457">
            <v>40898</v>
          </cell>
          <cell r="BP1457">
            <v>40898</v>
          </cell>
          <cell r="BQ1457">
            <v>40898</v>
          </cell>
          <cell r="BR1457">
            <v>40898</v>
          </cell>
          <cell r="BS1457">
            <v>40898</v>
          </cell>
          <cell r="BT1457">
            <v>40898</v>
          </cell>
          <cell r="BU1457">
            <v>40898</v>
          </cell>
          <cell r="BV1457">
            <v>40898</v>
          </cell>
          <cell r="BW1457">
            <v>40898</v>
          </cell>
          <cell r="BX1457">
            <v>40918</v>
          </cell>
          <cell r="BY1457">
            <v>40898</v>
          </cell>
          <cell r="BZ1457">
            <v>40918</v>
          </cell>
          <cell r="CA1457">
            <v>40898</v>
          </cell>
          <cell r="CB1457">
            <v>40898</v>
          </cell>
          <cell r="CC1457">
            <v>40898</v>
          </cell>
          <cell r="CD1457">
            <v>40898</v>
          </cell>
          <cell r="CE1457">
            <v>40918</v>
          </cell>
        </row>
        <row r="1458">
          <cell r="V1458">
            <v>40897</v>
          </cell>
          <cell r="W1458">
            <v>40897</v>
          </cell>
          <cell r="X1458">
            <v>40863</v>
          </cell>
          <cell r="Y1458">
            <v>40897</v>
          </cell>
          <cell r="Z1458">
            <v>40897</v>
          </cell>
          <cell r="AA1458">
            <v>40897</v>
          </cell>
          <cell r="AB1458">
            <v>40907</v>
          </cell>
          <cell r="AC1458">
            <v>40897</v>
          </cell>
          <cell r="AD1458">
            <v>40897</v>
          </cell>
          <cell r="AE1458">
            <v>40897</v>
          </cell>
          <cell r="AF1458">
            <v>40897</v>
          </cell>
          <cell r="AG1458">
            <v>40897</v>
          </cell>
          <cell r="AH1458">
            <v>40914</v>
          </cell>
          <cell r="AI1458">
            <v>40897</v>
          </cell>
          <cell r="AJ1458">
            <v>40879</v>
          </cell>
          <cell r="AK1458">
            <v>40897</v>
          </cell>
          <cell r="AL1458">
            <v>40897</v>
          </cell>
          <cell r="AM1458">
            <v>40863</v>
          </cell>
          <cell r="AN1458">
            <v>40907</v>
          </cell>
          <cell r="AO1458">
            <v>40890</v>
          </cell>
          <cell r="BL1458">
            <v>40897</v>
          </cell>
          <cell r="BM1458">
            <v>40897</v>
          </cell>
          <cell r="BN1458">
            <v>40917</v>
          </cell>
          <cell r="BO1458">
            <v>40897</v>
          </cell>
          <cell r="BP1458">
            <v>40897</v>
          </cell>
          <cell r="BQ1458">
            <v>40897</v>
          </cell>
          <cell r="BR1458">
            <v>40897</v>
          </cell>
          <cell r="BS1458">
            <v>40897</v>
          </cell>
          <cell r="BT1458">
            <v>40897</v>
          </cell>
          <cell r="BU1458">
            <v>40897</v>
          </cell>
          <cell r="BV1458">
            <v>40897</v>
          </cell>
          <cell r="BW1458">
            <v>40897</v>
          </cell>
          <cell r="BX1458">
            <v>40917</v>
          </cell>
          <cell r="BY1458">
            <v>40897</v>
          </cell>
          <cell r="BZ1458">
            <v>40917</v>
          </cell>
          <cell r="CA1458">
            <v>40897</v>
          </cell>
          <cell r="CB1458">
            <v>40897</v>
          </cell>
          <cell r="CC1458">
            <v>40897</v>
          </cell>
          <cell r="CD1458">
            <v>40897</v>
          </cell>
          <cell r="CE1458">
            <v>40917</v>
          </cell>
        </row>
        <row r="1459">
          <cell r="V1459">
            <v>40896</v>
          </cell>
          <cell r="W1459">
            <v>40896</v>
          </cell>
          <cell r="X1459">
            <v>40862</v>
          </cell>
          <cell r="Y1459">
            <v>40896</v>
          </cell>
          <cell r="Z1459">
            <v>40896</v>
          </cell>
          <cell r="AA1459">
            <v>40896</v>
          </cell>
          <cell r="AB1459">
            <v>40906</v>
          </cell>
          <cell r="AC1459">
            <v>40896</v>
          </cell>
          <cell r="AD1459">
            <v>40896</v>
          </cell>
          <cell r="AE1459">
            <v>40896</v>
          </cell>
          <cell r="AF1459">
            <v>40896</v>
          </cell>
          <cell r="AG1459">
            <v>40896</v>
          </cell>
          <cell r="AH1459">
            <v>40913</v>
          </cell>
          <cell r="AI1459">
            <v>40896</v>
          </cell>
          <cell r="AJ1459">
            <v>40878</v>
          </cell>
          <cell r="AK1459">
            <v>40896</v>
          </cell>
          <cell r="AL1459">
            <v>40896</v>
          </cell>
          <cell r="AM1459">
            <v>40862</v>
          </cell>
          <cell r="AN1459">
            <v>40906</v>
          </cell>
          <cell r="AO1459">
            <v>40889</v>
          </cell>
          <cell r="BL1459">
            <v>40896</v>
          </cell>
          <cell r="BM1459">
            <v>40896</v>
          </cell>
          <cell r="BN1459">
            <v>40914</v>
          </cell>
          <cell r="BO1459">
            <v>40896</v>
          </cell>
          <cell r="BP1459">
            <v>40896</v>
          </cell>
          <cell r="BQ1459">
            <v>40896</v>
          </cell>
          <cell r="BR1459">
            <v>40896</v>
          </cell>
          <cell r="BS1459">
            <v>40896</v>
          </cell>
          <cell r="BT1459">
            <v>40896</v>
          </cell>
          <cell r="BU1459">
            <v>40896</v>
          </cell>
          <cell r="BV1459">
            <v>40896</v>
          </cell>
          <cell r="BW1459">
            <v>40896</v>
          </cell>
          <cell r="BX1459">
            <v>40914</v>
          </cell>
          <cell r="BY1459">
            <v>40896</v>
          </cell>
          <cell r="BZ1459">
            <v>40914</v>
          </cell>
          <cell r="CA1459">
            <v>40896</v>
          </cell>
          <cell r="CB1459">
            <v>40896</v>
          </cell>
          <cell r="CC1459">
            <v>40896</v>
          </cell>
          <cell r="CD1459">
            <v>40896</v>
          </cell>
          <cell r="CE1459">
            <v>40914</v>
          </cell>
        </row>
        <row r="1460">
          <cell r="V1460">
            <v>40893</v>
          </cell>
          <cell r="W1460">
            <v>40893</v>
          </cell>
          <cell r="X1460">
            <v>40861</v>
          </cell>
          <cell r="Y1460">
            <v>40893</v>
          </cell>
          <cell r="Z1460">
            <v>40893</v>
          </cell>
          <cell r="AA1460">
            <v>40893</v>
          </cell>
          <cell r="AB1460">
            <v>40905</v>
          </cell>
          <cell r="AC1460">
            <v>40893</v>
          </cell>
          <cell r="AD1460">
            <v>40893</v>
          </cell>
          <cell r="AE1460">
            <v>40893</v>
          </cell>
          <cell r="AF1460">
            <v>40893</v>
          </cell>
          <cell r="AG1460">
            <v>40893</v>
          </cell>
          <cell r="AH1460">
            <v>40912</v>
          </cell>
          <cell r="AI1460">
            <v>40893</v>
          </cell>
          <cell r="AJ1460">
            <v>40877</v>
          </cell>
          <cell r="AK1460">
            <v>40893</v>
          </cell>
          <cell r="AL1460">
            <v>40893</v>
          </cell>
          <cell r="AM1460">
            <v>40861</v>
          </cell>
          <cell r="AN1460">
            <v>40905</v>
          </cell>
          <cell r="AO1460">
            <v>40886</v>
          </cell>
          <cell r="BL1460">
            <v>40893</v>
          </cell>
          <cell r="BM1460">
            <v>40893</v>
          </cell>
          <cell r="BN1460">
            <v>40913</v>
          </cell>
          <cell r="BO1460">
            <v>40893</v>
          </cell>
          <cell r="BP1460">
            <v>40893</v>
          </cell>
          <cell r="BQ1460">
            <v>40893</v>
          </cell>
          <cell r="BR1460">
            <v>40893</v>
          </cell>
          <cell r="BS1460">
            <v>40893</v>
          </cell>
          <cell r="BT1460">
            <v>40893</v>
          </cell>
          <cell r="BU1460">
            <v>40893</v>
          </cell>
          <cell r="BV1460">
            <v>40893</v>
          </cell>
          <cell r="BW1460">
            <v>40893</v>
          </cell>
          <cell r="BX1460">
            <v>40913</v>
          </cell>
          <cell r="BY1460">
            <v>40893</v>
          </cell>
          <cell r="BZ1460">
            <v>40913</v>
          </cell>
          <cell r="CA1460">
            <v>40893</v>
          </cell>
          <cell r="CB1460">
            <v>40893</v>
          </cell>
          <cell r="CC1460">
            <v>40893</v>
          </cell>
          <cell r="CD1460">
            <v>40893</v>
          </cell>
          <cell r="CE1460">
            <v>40913</v>
          </cell>
        </row>
        <row r="1461">
          <cell r="V1461">
            <v>40892</v>
          </cell>
          <cell r="W1461">
            <v>40892</v>
          </cell>
          <cell r="X1461">
            <v>40858</v>
          </cell>
          <cell r="Y1461">
            <v>40892</v>
          </cell>
          <cell r="Z1461">
            <v>40892</v>
          </cell>
          <cell r="AA1461">
            <v>40892</v>
          </cell>
          <cell r="AB1461">
            <v>40900</v>
          </cell>
          <cell r="AC1461">
            <v>40892</v>
          </cell>
          <cell r="AD1461">
            <v>40892</v>
          </cell>
          <cell r="AE1461">
            <v>40892</v>
          </cell>
          <cell r="AF1461">
            <v>40892</v>
          </cell>
          <cell r="AG1461">
            <v>40892</v>
          </cell>
          <cell r="AH1461">
            <v>40911</v>
          </cell>
          <cell r="AI1461">
            <v>40892</v>
          </cell>
          <cell r="AJ1461">
            <v>40876</v>
          </cell>
          <cell r="AK1461">
            <v>40892</v>
          </cell>
          <cell r="AL1461">
            <v>40892</v>
          </cell>
          <cell r="AM1461">
            <v>40858</v>
          </cell>
          <cell r="AN1461">
            <v>40900</v>
          </cell>
          <cell r="AO1461">
            <v>40885</v>
          </cell>
          <cell r="BL1461">
            <v>40892</v>
          </cell>
          <cell r="BM1461">
            <v>40892</v>
          </cell>
          <cell r="BN1461">
            <v>40912</v>
          </cell>
          <cell r="BO1461">
            <v>40892</v>
          </cell>
          <cell r="BP1461">
            <v>40892</v>
          </cell>
          <cell r="BQ1461">
            <v>40892</v>
          </cell>
          <cell r="BR1461">
            <v>40892</v>
          </cell>
          <cell r="BS1461">
            <v>40892</v>
          </cell>
          <cell r="BT1461">
            <v>40892</v>
          </cell>
          <cell r="BU1461">
            <v>40892</v>
          </cell>
          <cell r="BV1461">
            <v>40892</v>
          </cell>
          <cell r="BW1461">
            <v>40892</v>
          </cell>
          <cell r="BX1461">
            <v>40912</v>
          </cell>
          <cell r="BY1461">
            <v>40892</v>
          </cell>
          <cell r="BZ1461">
            <v>40912</v>
          </cell>
          <cell r="CA1461">
            <v>40892</v>
          </cell>
          <cell r="CB1461">
            <v>40892</v>
          </cell>
          <cell r="CC1461">
            <v>40892</v>
          </cell>
          <cell r="CD1461">
            <v>40892</v>
          </cell>
          <cell r="CE1461">
            <v>40912</v>
          </cell>
        </row>
        <row r="1462">
          <cell r="V1462">
            <v>40891</v>
          </cell>
          <cell r="W1462">
            <v>40891</v>
          </cell>
          <cell r="X1462">
            <v>40857</v>
          </cell>
          <cell r="Y1462">
            <v>40891</v>
          </cell>
          <cell r="Z1462">
            <v>40891</v>
          </cell>
          <cell r="AA1462">
            <v>40891</v>
          </cell>
          <cell r="AB1462">
            <v>40899</v>
          </cell>
          <cell r="AC1462">
            <v>40891</v>
          </cell>
          <cell r="AD1462">
            <v>40891</v>
          </cell>
          <cell r="AE1462">
            <v>40891</v>
          </cell>
          <cell r="AF1462">
            <v>40891</v>
          </cell>
          <cell r="AG1462">
            <v>40891</v>
          </cell>
          <cell r="AH1462">
            <v>40910</v>
          </cell>
          <cell r="AI1462">
            <v>40891</v>
          </cell>
          <cell r="AJ1462">
            <v>40875</v>
          </cell>
          <cell r="AK1462">
            <v>40891</v>
          </cell>
          <cell r="AL1462">
            <v>40891</v>
          </cell>
          <cell r="AM1462">
            <v>40856</v>
          </cell>
          <cell r="AN1462">
            <v>40899</v>
          </cell>
          <cell r="AO1462">
            <v>40884</v>
          </cell>
          <cell r="BL1462">
            <v>40891</v>
          </cell>
          <cell r="BM1462">
            <v>40891</v>
          </cell>
          <cell r="BN1462">
            <v>40911</v>
          </cell>
          <cell r="BO1462">
            <v>40891</v>
          </cell>
          <cell r="BP1462">
            <v>40891</v>
          </cell>
          <cell r="BQ1462">
            <v>40891</v>
          </cell>
          <cell r="BR1462">
            <v>40891</v>
          </cell>
          <cell r="BS1462">
            <v>40891</v>
          </cell>
          <cell r="BT1462">
            <v>40891</v>
          </cell>
          <cell r="BU1462">
            <v>40891</v>
          </cell>
          <cell r="BV1462">
            <v>40891</v>
          </cell>
          <cell r="BW1462">
            <v>40891</v>
          </cell>
          <cell r="BX1462">
            <v>40911</v>
          </cell>
          <cell r="BY1462">
            <v>40891</v>
          </cell>
          <cell r="BZ1462">
            <v>40911</v>
          </cell>
          <cell r="CA1462">
            <v>40891</v>
          </cell>
          <cell r="CB1462">
            <v>40891</v>
          </cell>
          <cell r="CC1462">
            <v>40891</v>
          </cell>
          <cell r="CD1462">
            <v>40891</v>
          </cell>
          <cell r="CE1462">
            <v>40911</v>
          </cell>
        </row>
        <row r="1463">
          <cell r="V1463">
            <v>40890</v>
          </cell>
          <cell r="W1463">
            <v>40890</v>
          </cell>
          <cell r="X1463">
            <v>40856</v>
          </cell>
          <cell r="Y1463">
            <v>40890</v>
          </cell>
          <cell r="Z1463">
            <v>40890</v>
          </cell>
          <cell r="AA1463">
            <v>40890</v>
          </cell>
          <cell r="AB1463">
            <v>40898</v>
          </cell>
          <cell r="AC1463">
            <v>40890</v>
          </cell>
          <cell r="AD1463">
            <v>40890</v>
          </cell>
          <cell r="AE1463">
            <v>40890</v>
          </cell>
          <cell r="AF1463">
            <v>40890</v>
          </cell>
          <cell r="AG1463">
            <v>40890</v>
          </cell>
          <cell r="AH1463">
            <v>40907</v>
          </cell>
          <cell r="AI1463">
            <v>40890</v>
          </cell>
          <cell r="AJ1463">
            <v>40872</v>
          </cell>
          <cell r="AK1463">
            <v>40890</v>
          </cell>
          <cell r="AL1463">
            <v>40890</v>
          </cell>
          <cell r="AM1463">
            <v>40855</v>
          </cell>
          <cell r="AN1463">
            <v>40898</v>
          </cell>
          <cell r="AO1463">
            <v>40883</v>
          </cell>
          <cell r="BL1463">
            <v>40890</v>
          </cell>
          <cell r="BM1463">
            <v>40890</v>
          </cell>
          <cell r="BN1463">
            <v>40910</v>
          </cell>
          <cell r="BO1463">
            <v>40890</v>
          </cell>
          <cell r="BP1463">
            <v>40890</v>
          </cell>
          <cell r="BQ1463">
            <v>40890</v>
          </cell>
          <cell r="BR1463">
            <v>40890</v>
          </cell>
          <cell r="BS1463">
            <v>40890</v>
          </cell>
          <cell r="BT1463">
            <v>40890</v>
          </cell>
          <cell r="BU1463">
            <v>40890</v>
          </cell>
          <cell r="BV1463">
            <v>40890</v>
          </cell>
          <cell r="BW1463">
            <v>40890</v>
          </cell>
          <cell r="BX1463">
            <v>40910</v>
          </cell>
          <cell r="BY1463">
            <v>40890</v>
          </cell>
          <cell r="BZ1463">
            <v>40910</v>
          </cell>
          <cell r="CA1463">
            <v>40890</v>
          </cell>
          <cell r="CB1463">
            <v>40890</v>
          </cell>
          <cell r="CC1463">
            <v>40890</v>
          </cell>
          <cell r="CD1463">
            <v>40890</v>
          </cell>
          <cell r="CE1463">
            <v>40910</v>
          </cell>
        </row>
        <row r="1464">
          <cell r="V1464">
            <v>40889</v>
          </cell>
          <cell r="W1464">
            <v>40889</v>
          </cell>
          <cell r="X1464">
            <v>40855</v>
          </cell>
          <cell r="Y1464">
            <v>40889</v>
          </cell>
          <cell r="Z1464">
            <v>40889</v>
          </cell>
          <cell r="AA1464">
            <v>40889</v>
          </cell>
          <cell r="AB1464">
            <v>40897</v>
          </cell>
          <cell r="AC1464">
            <v>40889</v>
          </cell>
          <cell r="AD1464">
            <v>40889</v>
          </cell>
          <cell r="AE1464">
            <v>40889</v>
          </cell>
          <cell r="AF1464">
            <v>40889</v>
          </cell>
          <cell r="AG1464">
            <v>40889</v>
          </cell>
          <cell r="AH1464">
            <v>40906</v>
          </cell>
          <cell r="AI1464">
            <v>40889</v>
          </cell>
          <cell r="AJ1464">
            <v>40871</v>
          </cell>
          <cell r="AK1464">
            <v>40889</v>
          </cell>
          <cell r="AL1464">
            <v>40889</v>
          </cell>
          <cell r="AM1464">
            <v>40851</v>
          </cell>
          <cell r="AN1464">
            <v>40897</v>
          </cell>
          <cell r="AO1464">
            <v>40882</v>
          </cell>
          <cell r="BL1464">
            <v>40889</v>
          </cell>
          <cell r="BM1464">
            <v>40889</v>
          </cell>
          <cell r="BN1464">
            <v>40907</v>
          </cell>
          <cell r="BO1464">
            <v>40889</v>
          </cell>
          <cell r="BP1464">
            <v>40889</v>
          </cell>
          <cell r="BQ1464">
            <v>40889</v>
          </cell>
          <cell r="BR1464">
            <v>40889</v>
          </cell>
          <cell r="BS1464">
            <v>40889</v>
          </cell>
          <cell r="BT1464">
            <v>40889</v>
          </cell>
          <cell r="BU1464">
            <v>40889</v>
          </cell>
          <cell r="BV1464">
            <v>40889</v>
          </cell>
          <cell r="BW1464">
            <v>40889</v>
          </cell>
          <cell r="BX1464">
            <v>40907</v>
          </cell>
          <cell r="BY1464">
            <v>40889</v>
          </cell>
          <cell r="BZ1464">
            <v>40907</v>
          </cell>
          <cell r="CA1464">
            <v>40889</v>
          </cell>
          <cell r="CB1464">
            <v>40889</v>
          </cell>
          <cell r="CC1464">
            <v>40889</v>
          </cell>
          <cell r="CD1464">
            <v>40889</v>
          </cell>
          <cell r="CE1464">
            <v>40907</v>
          </cell>
        </row>
        <row r="1465">
          <cell r="V1465">
            <v>40886</v>
          </cell>
          <cell r="W1465">
            <v>40886</v>
          </cell>
          <cell r="X1465">
            <v>40854</v>
          </cell>
          <cell r="Y1465">
            <v>40886</v>
          </cell>
          <cell r="Z1465">
            <v>40886</v>
          </cell>
          <cell r="AA1465">
            <v>40886</v>
          </cell>
          <cell r="AB1465">
            <v>40896</v>
          </cell>
          <cell r="AC1465">
            <v>40886</v>
          </cell>
          <cell r="AD1465">
            <v>40886</v>
          </cell>
          <cell r="AE1465">
            <v>40886</v>
          </cell>
          <cell r="AF1465">
            <v>40886</v>
          </cell>
          <cell r="AG1465">
            <v>40886</v>
          </cell>
          <cell r="AH1465">
            <v>40905</v>
          </cell>
          <cell r="AI1465">
            <v>40886</v>
          </cell>
          <cell r="AJ1465">
            <v>40870</v>
          </cell>
          <cell r="AK1465">
            <v>40886</v>
          </cell>
          <cell r="AL1465">
            <v>40886</v>
          </cell>
          <cell r="AM1465">
            <v>40850</v>
          </cell>
          <cell r="AN1465">
            <v>40896</v>
          </cell>
          <cell r="AO1465">
            <v>40879</v>
          </cell>
          <cell r="BL1465">
            <v>40886</v>
          </cell>
          <cell r="BM1465">
            <v>40886</v>
          </cell>
          <cell r="BN1465">
            <v>40906</v>
          </cell>
          <cell r="BO1465">
            <v>40886</v>
          </cell>
          <cell r="BP1465">
            <v>40886</v>
          </cell>
          <cell r="BQ1465">
            <v>40886</v>
          </cell>
          <cell r="BR1465">
            <v>40886</v>
          </cell>
          <cell r="BS1465">
            <v>40886</v>
          </cell>
          <cell r="BT1465">
            <v>40886</v>
          </cell>
          <cell r="BU1465">
            <v>40886</v>
          </cell>
          <cell r="BV1465">
            <v>40886</v>
          </cell>
          <cell r="BW1465">
            <v>40886</v>
          </cell>
          <cell r="BX1465">
            <v>40906</v>
          </cell>
          <cell r="BY1465">
            <v>40886</v>
          </cell>
          <cell r="BZ1465">
            <v>40906</v>
          </cell>
          <cell r="CA1465">
            <v>40886</v>
          </cell>
          <cell r="CB1465">
            <v>40886</v>
          </cell>
          <cell r="CC1465">
            <v>40886</v>
          </cell>
          <cell r="CD1465">
            <v>40886</v>
          </cell>
          <cell r="CE1465">
            <v>40906</v>
          </cell>
        </row>
        <row r="1466">
          <cell r="V1466">
            <v>40885</v>
          </cell>
          <cell r="W1466">
            <v>40885</v>
          </cell>
          <cell r="X1466">
            <v>40851</v>
          </cell>
          <cell r="Y1466">
            <v>40885</v>
          </cell>
          <cell r="Z1466">
            <v>40885</v>
          </cell>
          <cell r="AA1466">
            <v>40885</v>
          </cell>
          <cell r="AB1466">
            <v>40893</v>
          </cell>
          <cell r="AC1466">
            <v>40885</v>
          </cell>
          <cell r="AD1466">
            <v>40885</v>
          </cell>
          <cell r="AE1466">
            <v>40885</v>
          </cell>
          <cell r="AF1466">
            <v>40885</v>
          </cell>
          <cell r="AG1466">
            <v>40885</v>
          </cell>
          <cell r="AH1466">
            <v>40904</v>
          </cell>
          <cell r="AI1466">
            <v>40885</v>
          </cell>
          <cell r="AJ1466">
            <v>40869</v>
          </cell>
          <cell r="AK1466">
            <v>40885</v>
          </cell>
          <cell r="AL1466">
            <v>40885</v>
          </cell>
          <cell r="AM1466">
            <v>40849</v>
          </cell>
          <cell r="AN1466">
            <v>40893</v>
          </cell>
          <cell r="AO1466">
            <v>40878</v>
          </cell>
          <cell r="BL1466">
            <v>40885</v>
          </cell>
          <cell r="BM1466">
            <v>40885</v>
          </cell>
          <cell r="BN1466">
            <v>40905</v>
          </cell>
          <cell r="BO1466">
            <v>40885</v>
          </cell>
          <cell r="BP1466">
            <v>40885</v>
          </cell>
          <cell r="BQ1466">
            <v>40885</v>
          </cell>
          <cell r="BR1466">
            <v>40885</v>
          </cell>
          <cell r="BS1466">
            <v>40885</v>
          </cell>
          <cell r="BT1466">
            <v>40885</v>
          </cell>
          <cell r="BU1466">
            <v>40885</v>
          </cell>
          <cell r="BV1466">
            <v>40885</v>
          </cell>
          <cell r="BW1466">
            <v>40885</v>
          </cell>
          <cell r="BX1466">
            <v>40905</v>
          </cell>
          <cell r="BY1466">
            <v>40885</v>
          </cell>
          <cell r="BZ1466">
            <v>40905</v>
          </cell>
          <cell r="CA1466">
            <v>40885</v>
          </cell>
          <cell r="CB1466">
            <v>40885</v>
          </cell>
          <cell r="CC1466">
            <v>40885</v>
          </cell>
          <cell r="CD1466">
            <v>40885</v>
          </cell>
          <cell r="CE1466">
            <v>40905</v>
          </cell>
        </row>
        <row r="1467">
          <cell r="V1467">
            <v>40884</v>
          </cell>
          <cell r="W1467">
            <v>40884</v>
          </cell>
          <cell r="X1467">
            <v>40850</v>
          </cell>
          <cell r="Y1467">
            <v>40884</v>
          </cell>
          <cell r="Z1467">
            <v>40884</v>
          </cell>
          <cell r="AA1467">
            <v>40884</v>
          </cell>
          <cell r="AB1467">
            <v>40892</v>
          </cell>
          <cell r="AC1467">
            <v>40884</v>
          </cell>
          <cell r="AD1467">
            <v>40884</v>
          </cell>
          <cell r="AE1467">
            <v>40884</v>
          </cell>
          <cell r="AF1467">
            <v>40884</v>
          </cell>
          <cell r="AG1467">
            <v>40884</v>
          </cell>
          <cell r="AH1467">
            <v>40900</v>
          </cell>
          <cell r="AI1467">
            <v>40884</v>
          </cell>
          <cell r="AJ1467">
            <v>40868</v>
          </cell>
          <cell r="AK1467">
            <v>40884</v>
          </cell>
          <cell r="AL1467">
            <v>40884</v>
          </cell>
          <cell r="AM1467">
            <v>40848</v>
          </cell>
          <cell r="AN1467">
            <v>40892</v>
          </cell>
          <cell r="AO1467">
            <v>40877</v>
          </cell>
          <cell r="BL1467">
            <v>40884</v>
          </cell>
          <cell r="BM1467">
            <v>40884</v>
          </cell>
          <cell r="BN1467">
            <v>40904</v>
          </cell>
          <cell r="BO1467">
            <v>40884</v>
          </cell>
          <cell r="BP1467">
            <v>40884</v>
          </cell>
          <cell r="BQ1467">
            <v>40884</v>
          </cell>
          <cell r="BR1467">
            <v>40884</v>
          </cell>
          <cell r="BS1467">
            <v>40884</v>
          </cell>
          <cell r="BT1467">
            <v>40884</v>
          </cell>
          <cell r="BU1467">
            <v>40884</v>
          </cell>
          <cell r="BV1467">
            <v>40884</v>
          </cell>
          <cell r="BW1467">
            <v>40884</v>
          </cell>
          <cell r="BX1467">
            <v>40904</v>
          </cell>
          <cell r="BY1467">
            <v>40884</v>
          </cell>
          <cell r="BZ1467">
            <v>40904</v>
          </cell>
          <cell r="CA1467">
            <v>40884</v>
          </cell>
          <cell r="CB1467">
            <v>40884</v>
          </cell>
          <cell r="CC1467">
            <v>40884</v>
          </cell>
          <cell r="CD1467">
            <v>40884</v>
          </cell>
          <cell r="CE1467">
            <v>40904</v>
          </cell>
        </row>
        <row r="1468">
          <cell r="V1468">
            <v>40883</v>
          </cell>
          <cell r="W1468">
            <v>40883</v>
          </cell>
          <cell r="X1468">
            <v>40849</v>
          </cell>
          <cell r="Y1468">
            <v>40883</v>
          </cell>
          <cell r="Z1468">
            <v>40883</v>
          </cell>
          <cell r="AA1468">
            <v>40883</v>
          </cell>
          <cell r="AB1468">
            <v>40891</v>
          </cell>
          <cell r="AC1468">
            <v>40883</v>
          </cell>
          <cell r="AD1468">
            <v>40883</v>
          </cell>
          <cell r="AE1468">
            <v>40883</v>
          </cell>
          <cell r="AF1468">
            <v>40883</v>
          </cell>
          <cell r="AG1468">
            <v>40883</v>
          </cell>
          <cell r="AH1468">
            <v>40899</v>
          </cell>
          <cell r="AI1468">
            <v>40883</v>
          </cell>
          <cell r="AJ1468">
            <v>40865</v>
          </cell>
          <cell r="AK1468">
            <v>40883</v>
          </cell>
          <cell r="AL1468">
            <v>40883</v>
          </cell>
          <cell r="AM1468">
            <v>40847</v>
          </cell>
          <cell r="AN1468">
            <v>40891</v>
          </cell>
          <cell r="AO1468">
            <v>40876</v>
          </cell>
          <cell r="BL1468">
            <v>40883</v>
          </cell>
          <cell r="BM1468">
            <v>40883</v>
          </cell>
          <cell r="BN1468">
            <v>40900</v>
          </cell>
          <cell r="BO1468">
            <v>40883</v>
          </cell>
          <cell r="BP1468">
            <v>40883</v>
          </cell>
          <cell r="BQ1468">
            <v>40883</v>
          </cell>
          <cell r="BR1468">
            <v>40883</v>
          </cell>
          <cell r="BS1468">
            <v>40883</v>
          </cell>
          <cell r="BT1468">
            <v>40883</v>
          </cell>
          <cell r="BU1468">
            <v>40883</v>
          </cell>
          <cell r="BV1468">
            <v>40883</v>
          </cell>
          <cell r="BW1468">
            <v>40883</v>
          </cell>
          <cell r="BX1468">
            <v>40900</v>
          </cell>
          <cell r="BY1468">
            <v>40883</v>
          </cell>
          <cell r="BZ1468">
            <v>40900</v>
          </cell>
          <cell r="CA1468">
            <v>40883</v>
          </cell>
          <cell r="CB1468">
            <v>40883</v>
          </cell>
          <cell r="CC1468">
            <v>40883</v>
          </cell>
          <cell r="CD1468">
            <v>40883</v>
          </cell>
          <cell r="CE1468">
            <v>40900</v>
          </cell>
        </row>
        <row r="1469">
          <cell r="V1469">
            <v>40882</v>
          </cell>
          <cell r="W1469">
            <v>40882</v>
          </cell>
          <cell r="X1469">
            <v>40848</v>
          </cell>
          <cell r="Y1469">
            <v>40882</v>
          </cell>
          <cell r="Z1469">
            <v>40882</v>
          </cell>
          <cell r="AA1469">
            <v>40882</v>
          </cell>
          <cell r="AB1469">
            <v>40890</v>
          </cell>
          <cell r="AC1469">
            <v>40882</v>
          </cell>
          <cell r="AD1469">
            <v>40882</v>
          </cell>
          <cell r="AE1469">
            <v>40882</v>
          </cell>
          <cell r="AF1469">
            <v>40882</v>
          </cell>
          <cell r="AG1469">
            <v>40882</v>
          </cell>
          <cell r="AH1469">
            <v>40898</v>
          </cell>
          <cell r="AI1469">
            <v>40882</v>
          </cell>
          <cell r="AJ1469">
            <v>40864</v>
          </cell>
          <cell r="AK1469">
            <v>40882</v>
          </cell>
          <cell r="AL1469">
            <v>40882</v>
          </cell>
          <cell r="AM1469">
            <v>40844</v>
          </cell>
          <cell r="AN1469">
            <v>40890</v>
          </cell>
          <cell r="AO1469">
            <v>40875</v>
          </cell>
          <cell r="BL1469">
            <v>40882</v>
          </cell>
          <cell r="BM1469">
            <v>40882</v>
          </cell>
          <cell r="BN1469">
            <v>40899</v>
          </cell>
          <cell r="BO1469">
            <v>40882</v>
          </cell>
          <cell r="BP1469">
            <v>40882</v>
          </cell>
          <cell r="BQ1469">
            <v>40882</v>
          </cell>
          <cell r="BR1469">
            <v>40882</v>
          </cell>
          <cell r="BS1469">
            <v>40882</v>
          </cell>
          <cell r="BT1469">
            <v>40882</v>
          </cell>
          <cell r="BU1469">
            <v>40882</v>
          </cell>
          <cell r="BV1469">
            <v>40882</v>
          </cell>
          <cell r="BW1469">
            <v>40882</v>
          </cell>
          <cell r="BX1469">
            <v>40899</v>
          </cell>
          <cell r="BY1469">
            <v>40882</v>
          </cell>
          <cell r="BZ1469">
            <v>40899</v>
          </cell>
          <cell r="CA1469">
            <v>40882</v>
          </cell>
          <cell r="CB1469">
            <v>40882</v>
          </cell>
          <cell r="CC1469">
            <v>40882</v>
          </cell>
          <cell r="CD1469">
            <v>40882</v>
          </cell>
          <cell r="CE1469">
            <v>40899</v>
          </cell>
        </row>
        <row r="1470">
          <cell r="V1470">
            <v>40879</v>
          </cell>
          <cell r="W1470">
            <v>40879</v>
          </cell>
          <cell r="X1470">
            <v>40847</v>
          </cell>
          <cell r="Y1470">
            <v>40879</v>
          </cell>
          <cell r="Z1470">
            <v>40879</v>
          </cell>
          <cell r="AA1470">
            <v>40879</v>
          </cell>
          <cell r="AB1470">
            <v>40889</v>
          </cell>
          <cell r="AC1470">
            <v>40879</v>
          </cell>
          <cell r="AD1470">
            <v>40879</v>
          </cell>
          <cell r="AE1470">
            <v>40879</v>
          </cell>
          <cell r="AF1470">
            <v>40879</v>
          </cell>
          <cell r="AG1470">
            <v>40879</v>
          </cell>
          <cell r="AH1470">
            <v>40897</v>
          </cell>
          <cell r="AI1470">
            <v>40879</v>
          </cell>
          <cell r="AJ1470">
            <v>40863</v>
          </cell>
          <cell r="AK1470">
            <v>40879</v>
          </cell>
          <cell r="AL1470">
            <v>40879</v>
          </cell>
          <cell r="AM1470">
            <v>40842</v>
          </cell>
          <cell r="AN1470">
            <v>40889</v>
          </cell>
          <cell r="AO1470">
            <v>40872</v>
          </cell>
          <cell r="BL1470">
            <v>40879</v>
          </cell>
          <cell r="BM1470">
            <v>40879</v>
          </cell>
          <cell r="BN1470">
            <v>40898</v>
          </cell>
          <cell r="BO1470">
            <v>40879</v>
          </cell>
          <cell r="BP1470">
            <v>40879</v>
          </cell>
          <cell r="BQ1470">
            <v>40879</v>
          </cell>
          <cell r="BR1470">
            <v>40879</v>
          </cell>
          <cell r="BS1470">
            <v>40879</v>
          </cell>
          <cell r="BT1470">
            <v>40879</v>
          </cell>
          <cell r="BU1470">
            <v>40879</v>
          </cell>
          <cell r="BV1470">
            <v>40879</v>
          </cell>
          <cell r="BW1470">
            <v>40879</v>
          </cell>
          <cell r="BX1470">
            <v>40898</v>
          </cell>
          <cell r="BY1470">
            <v>40879</v>
          </cell>
          <cell r="BZ1470">
            <v>40898</v>
          </cell>
          <cell r="CA1470">
            <v>40879</v>
          </cell>
          <cell r="CB1470">
            <v>40879</v>
          </cell>
          <cell r="CC1470">
            <v>40879</v>
          </cell>
          <cell r="CD1470">
            <v>40879</v>
          </cell>
          <cell r="CE1470">
            <v>40898</v>
          </cell>
        </row>
        <row r="1471">
          <cell r="V1471">
            <v>40878</v>
          </cell>
          <cell r="W1471">
            <v>40878</v>
          </cell>
          <cell r="X1471">
            <v>40844</v>
          </cell>
          <cell r="Y1471">
            <v>40878</v>
          </cell>
          <cell r="Z1471">
            <v>40878</v>
          </cell>
          <cell r="AA1471">
            <v>40878</v>
          </cell>
          <cell r="AB1471">
            <v>40886</v>
          </cell>
          <cell r="AC1471">
            <v>40878</v>
          </cell>
          <cell r="AD1471">
            <v>40878</v>
          </cell>
          <cell r="AE1471">
            <v>40878</v>
          </cell>
          <cell r="AF1471">
            <v>40878</v>
          </cell>
          <cell r="AG1471">
            <v>40878</v>
          </cell>
          <cell r="AH1471">
            <v>40896</v>
          </cell>
          <cell r="AI1471">
            <v>40878</v>
          </cell>
          <cell r="AJ1471">
            <v>40862</v>
          </cell>
          <cell r="AK1471">
            <v>40878</v>
          </cell>
          <cell r="AL1471">
            <v>40878</v>
          </cell>
          <cell r="AM1471">
            <v>40841</v>
          </cell>
          <cell r="AN1471">
            <v>40886</v>
          </cell>
          <cell r="AO1471">
            <v>40871</v>
          </cell>
          <cell r="BL1471">
            <v>40878</v>
          </cell>
          <cell r="BM1471">
            <v>40878</v>
          </cell>
          <cell r="BN1471">
            <v>40897</v>
          </cell>
          <cell r="BO1471">
            <v>40878</v>
          </cell>
          <cell r="BP1471">
            <v>40878</v>
          </cell>
          <cell r="BQ1471">
            <v>40878</v>
          </cell>
          <cell r="BR1471">
            <v>40878</v>
          </cell>
          <cell r="BS1471">
            <v>40878</v>
          </cell>
          <cell r="BT1471">
            <v>40878</v>
          </cell>
          <cell r="BU1471">
            <v>40878</v>
          </cell>
          <cell r="BV1471">
            <v>40878</v>
          </cell>
          <cell r="BW1471">
            <v>40878</v>
          </cell>
          <cell r="BX1471">
            <v>40897</v>
          </cell>
          <cell r="BY1471">
            <v>40878</v>
          </cell>
          <cell r="BZ1471">
            <v>40897</v>
          </cell>
          <cell r="CA1471">
            <v>40878</v>
          </cell>
          <cell r="CB1471">
            <v>40878</v>
          </cell>
          <cell r="CC1471">
            <v>40878</v>
          </cell>
          <cell r="CD1471">
            <v>40878</v>
          </cell>
          <cell r="CE1471">
            <v>40897</v>
          </cell>
        </row>
        <row r="1472">
          <cell r="V1472">
            <v>40877</v>
          </cell>
          <cell r="W1472">
            <v>40877</v>
          </cell>
          <cell r="X1472">
            <v>40843</v>
          </cell>
          <cell r="Y1472">
            <v>40877</v>
          </cell>
          <cell r="Z1472">
            <v>40877</v>
          </cell>
          <cell r="AA1472">
            <v>40877</v>
          </cell>
          <cell r="AB1472">
            <v>40885</v>
          </cell>
          <cell r="AC1472">
            <v>40877</v>
          </cell>
          <cell r="AD1472">
            <v>40877</v>
          </cell>
          <cell r="AE1472">
            <v>40877</v>
          </cell>
          <cell r="AF1472">
            <v>40877</v>
          </cell>
          <cell r="AG1472">
            <v>40877</v>
          </cell>
          <cell r="AH1472">
            <v>40893</v>
          </cell>
          <cell r="AI1472">
            <v>40877</v>
          </cell>
          <cell r="AJ1472">
            <v>40861</v>
          </cell>
          <cell r="AK1472">
            <v>40877</v>
          </cell>
          <cell r="AL1472">
            <v>40877</v>
          </cell>
          <cell r="AM1472">
            <v>40840</v>
          </cell>
          <cell r="AN1472">
            <v>40885</v>
          </cell>
          <cell r="AO1472">
            <v>40870</v>
          </cell>
          <cell r="BL1472">
            <v>40877</v>
          </cell>
          <cell r="BM1472">
            <v>40877</v>
          </cell>
          <cell r="BN1472">
            <v>40896</v>
          </cell>
          <cell r="BO1472">
            <v>40877</v>
          </cell>
          <cell r="BP1472">
            <v>40877</v>
          </cell>
          <cell r="BQ1472">
            <v>40877</v>
          </cell>
          <cell r="BR1472">
            <v>40877</v>
          </cell>
          <cell r="BS1472">
            <v>40877</v>
          </cell>
          <cell r="BT1472">
            <v>40877</v>
          </cell>
          <cell r="BU1472">
            <v>40877</v>
          </cell>
          <cell r="BV1472">
            <v>40877</v>
          </cell>
          <cell r="BW1472">
            <v>40877</v>
          </cell>
          <cell r="BX1472">
            <v>40896</v>
          </cell>
          <cell r="BY1472">
            <v>40877</v>
          </cell>
          <cell r="BZ1472">
            <v>40896</v>
          </cell>
          <cell r="CA1472">
            <v>40877</v>
          </cell>
          <cell r="CB1472">
            <v>40877</v>
          </cell>
          <cell r="CC1472">
            <v>40877</v>
          </cell>
          <cell r="CD1472">
            <v>40877</v>
          </cell>
          <cell r="CE1472">
            <v>40896</v>
          </cell>
        </row>
        <row r="1473">
          <cell r="V1473">
            <v>40876</v>
          </cell>
          <cell r="W1473">
            <v>40876</v>
          </cell>
          <cell r="X1473">
            <v>40842</v>
          </cell>
          <cell r="Y1473">
            <v>40876</v>
          </cell>
          <cell r="Z1473">
            <v>40876</v>
          </cell>
          <cell r="AA1473">
            <v>40876</v>
          </cell>
          <cell r="AB1473">
            <v>40884</v>
          </cell>
          <cell r="AC1473">
            <v>40876</v>
          </cell>
          <cell r="AD1473">
            <v>40876</v>
          </cell>
          <cell r="AE1473">
            <v>40876</v>
          </cell>
          <cell r="AF1473">
            <v>40876</v>
          </cell>
          <cell r="AG1473">
            <v>40876</v>
          </cell>
          <cell r="AH1473">
            <v>40892</v>
          </cell>
          <cell r="AI1473">
            <v>40876</v>
          </cell>
          <cell r="AJ1473">
            <v>40858</v>
          </cell>
          <cell r="AK1473">
            <v>40876</v>
          </cell>
          <cell r="AL1473">
            <v>40876</v>
          </cell>
          <cell r="AM1473">
            <v>40837</v>
          </cell>
          <cell r="AN1473">
            <v>40884</v>
          </cell>
          <cell r="AO1473">
            <v>40869</v>
          </cell>
          <cell r="BL1473">
            <v>40876</v>
          </cell>
          <cell r="BM1473">
            <v>40876</v>
          </cell>
          <cell r="BN1473">
            <v>40893</v>
          </cell>
          <cell r="BO1473">
            <v>40876</v>
          </cell>
          <cell r="BP1473">
            <v>40876</v>
          </cell>
          <cell r="BQ1473">
            <v>40876</v>
          </cell>
          <cell r="BR1473">
            <v>40876</v>
          </cell>
          <cell r="BS1473">
            <v>40876</v>
          </cell>
          <cell r="BT1473">
            <v>40876</v>
          </cell>
          <cell r="BU1473">
            <v>40876</v>
          </cell>
          <cell r="BV1473">
            <v>40876</v>
          </cell>
          <cell r="BW1473">
            <v>40876</v>
          </cell>
          <cell r="BX1473">
            <v>40893</v>
          </cell>
          <cell r="BY1473">
            <v>40876</v>
          </cell>
          <cell r="BZ1473">
            <v>40893</v>
          </cell>
          <cell r="CA1473">
            <v>40876</v>
          </cell>
          <cell r="CB1473">
            <v>40876</v>
          </cell>
          <cell r="CC1473">
            <v>40876</v>
          </cell>
          <cell r="CD1473">
            <v>40876</v>
          </cell>
          <cell r="CE1473">
            <v>40893</v>
          </cell>
        </row>
        <row r="1474">
          <cell r="V1474">
            <v>40875</v>
          </cell>
          <cell r="W1474">
            <v>40875</v>
          </cell>
          <cell r="X1474">
            <v>40841</v>
          </cell>
          <cell r="Y1474">
            <v>40875</v>
          </cell>
          <cell r="Z1474">
            <v>40875</v>
          </cell>
          <cell r="AA1474">
            <v>40875</v>
          </cell>
          <cell r="AB1474">
            <v>40883</v>
          </cell>
          <cell r="AC1474">
            <v>40875</v>
          </cell>
          <cell r="AD1474">
            <v>40875</v>
          </cell>
          <cell r="AE1474">
            <v>40875</v>
          </cell>
          <cell r="AF1474">
            <v>40875</v>
          </cell>
          <cell r="AG1474">
            <v>40875</v>
          </cell>
          <cell r="AH1474">
            <v>40891</v>
          </cell>
          <cell r="AI1474">
            <v>40875</v>
          </cell>
          <cell r="AJ1474">
            <v>40857</v>
          </cell>
          <cell r="AK1474">
            <v>40875</v>
          </cell>
          <cell r="AL1474">
            <v>40875</v>
          </cell>
          <cell r="AM1474">
            <v>40836</v>
          </cell>
          <cell r="AN1474">
            <v>40883</v>
          </cell>
          <cell r="AO1474">
            <v>40868</v>
          </cell>
          <cell r="BL1474">
            <v>40875</v>
          </cell>
          <cell r="BM1474">
            <v>40875</v>
          </cell>
          <cell r="BN1474">
            <v>40892</v>
          </cell>
          <cell r="BO1474">
            <v>40875</v>
          </cell>
          <cell r="BP1474">
            <v>40875</v>
          </cell>
          <cell r="BQ1474">
            <v>40875</v>
          </cell>
          <cell r="BR1474">
            <v>40875</v>
          </cell>
          <cell r="BS1474">
            <v>40875</v>
          </cell>
          <cell r="BT1474">
            <v>40875</v>
          </cell>
          <cell r="BU1474">
            <v>40875</v>
          </cell>
          <cell r="BV1474">
            <v>40875</v>
          </cell>
          <cell r="BW1474">
            <v>40875</v>
          </cell>
          <cell r="BX1474">
            <v>40892</v>
          </cell>
          <cell r="BY1474">
            <v>40875</v>
          </cell>
          <cell r="BZ1474">
            <v>40892</v>
          </cell>
          <cell r="CA1474">
            <v>40875</v>
          </cell>
          <cell r="CB1474">
            <v>40875</v>
          </cell>
          <cell r="CC1474">
            <v>40875</v>
          </cell>
          <cell r="CD1474">
            <v>40875</v>
          </cell>
          <cell r="CE1474">
            <v>40892</v>
          </cell>
        </row>
        <row r="1475">
          <cell r="V1475">
            <v>40872</v>
          </cell>
          <cell r="W1475">
            <v>40872</v>
          </cell>
          <cell r="X1475">
            <v>40837</v>
          </cell>
          <cell r="Y1475">
            <v>40872</v>
          </cell>
          <cell r="Z1475">
            <v>40872</v>
          </cell>
          <cell r="AA1475">
            <v>40872</v>
          </cell>
          <cell r="AB1475">
            <v>40882</v>
          </cell>
          <cell r="AC1475">
            <v>40872</v>
          </cell>
          <cell r="AD1475">
            <v>40872</v>
          </cell>
          <cell r="AE1475">
            <v>40872</v>
          </cell>
          <cell r="AF1475">
            <v>40872</v>
          </cell>
          <cell r="AG1475">
            <v>40872</v>
          </cell>
          <cell r="AH1475">
            <v>40890</v>
          </cell>
          <cell r="AI1475">
            <v>40872</v>
          </cell>
          <cell r="AJ1475">
            <v>40856</v>
          </cell>
          <cell r="AK1475">
            <v>40872</v>
          </cell>
          <cell r="AL1475">
            <v>40872</v>
          </cell>
          <cell r="AM1475">
            <v>40835</v>
          </cell>
          <cell r="AN1475">
            <v>40882</v>
          </cell>
          <cell r="AO1475">
            <v>40865</v>
          </cell>
          <cell r="BL1475">
            <v>40872</v>
          </cell>
          <cell r="BM1475">
            <v>40872</v>
          </cell>
          <cell r="BN1475">
            <v>40891</v>
          </cell>
          <cell r="BO1475">
            <v>40872</v>
          </cell>
          <cell r="BP1475">
            <v>40872</v>
          </cell>
          <cell r="BQ1475">
            <v>40872</v>
          </cell>
          <cell r="BR1475">
            <v>40872</v>
          </cell>
          <cell r="BS1475">
            <v>40872</v>
          </cell>
          <cell r="BT1475">
            <v>40872</v>
          </cell>
          <cell r="BU1475">
            <v>40872</v>
          </cell>
          <cell r="BV1475">
            <v>40872</v>
          </cell>
          <cell r="BW1475">
            <v>40872</v>
          </cell>
          <cell r="BX1475">
            <v>40891</v>
          </cell>
          <cell r="BY1475">
            <v>40872</v>
          </cell>
          <cell r="BZ1475">
            <v>40891</v>
          </cell>
          <cell r="CA1475">
            <v>40872</v>
          </cell>
          <cell r="CB1475">
            <v>40872</v>
          </cell>
          <cell r="CC1475">
            <v>40872</v>
          </cell>
          <cell r="CD1475">
            <v>40872</v>
          </cell>
          <cell r="CE1475">
            <v>40891</v>
          </cell>
        </row>
        <row r="1476">
          <cell r="V1476">
            <v>40870</v>
          </cell>
          <cell r="W1476">
            <v>40870</v>
          </cell>
          <cell r="X1476">
            <v>40836</v>
          </cell>
          <cell r="Y1476">
            <v>40870</v>
          </cell>
          <cell r="Z1476">
            <v>40870</v>
          </cell>
          <cell r="AA1476">
            <v>40870</v>
          </cell>
          <cell r="AB1476">
            <v>40879</v>
          </cell>
          <cell r="AC1476">
            <v>40870</v>
          </cell>
          <cell r="AD1476">
            <v>40870</v>
          </cell>
          <cell r="AE1476">
            <v>40870</v>
          </cell>
          <cell r="AF1476">
            <v>40870</v>
          </cell>
          <cell r="AG1476">
            <v>40870</v>
          </cell>
          <cell r="AH1476">
            <v>40889</v>
          </cell>
          <cell r="AI1476">
            <v>40870</v>
          </cell>
          <cell r="AJ1476">
            <v>40855</v>
          </cell>
          <cell r="AK1476">
            <v>40870</v>
          </cell>
          <cell r="AL1476">
            <v>40870</v>
          </cell>
          <cell r="AM1476">
            <v>40834</v>
          </cell>
          <cell r="AN1476">
            <v>40879</v>
          </cell>
          <cell r="AO1476">
            <v>40864</v>
          </cell>
          <cell r="BL1476">
            <v>40870</v>
          </cell>
          <cell r="BM1476">
            <v>40870</v>
          </cell>
          <cell r="BN1476">
            <v>40890</v>
          </cell>
          <cell r="BO1476">
            <v>40870</v>
          </cell>
          <cell r="BP1476">
            <v>40870</v>
          </cell>
          <cell r="BQ1476">
            <v>40870</v>
          </cell>
          <cell r="BR1476">
            <v>40871</v>
          </cell>
          <cell r="BS1476">
            <v>40870</v>
          </cell>
          <cell r="BT1476">
            <v>40870</v>
          </cell>
          <cell r="BU1476">
            <v>40870</v>
          </cell>
          <cell r="BV1476">
            <v>40870</v>
          </cell>
          <cell r="BW1476">
            <v>40870</v>
          </cell>
          <cell r="BX1476">
            <v>40890</v>
          </cell>
          <cell r="BY1476">
            <v>40870</v>
          </cell>
          <cell r="BZ1476">
            <v>40890</v>
          </cell>
          <cell r="CA1476">
            <v>40870</v>
          </cell>
          <cell r="CB1476">
            <v>40870</v>
          </cell>
          <cell r="CC1476">
            <v>40870</v>
          </cell>
          <cell r="CD1476">
            <v>40871</v>
          </cell>
          <cell r="CE1476">
            <v>40890</v>
          </cell>
        </row>
        <row r="1477">
          <cell r="V1477">
            <v>40869</v>
          </cell>
          <cell r="W1477">
            <v>40869</v>
          </cell>
          <cell r="X1477">
            <v>40835</v>
          </cell>
          <cell r="Y1477">
            <v>40869</v>
          </cell>
          <cell r="Z1477">
            <v>40869</v>
          </cell>
          <cell r="AA1477">
            <v>40869</v>
          </cell>
          <cell r="AB1477">
            <v>40878</v>
          </cell>
          <cell r="AC1477">
            <v>40869</v>
          </cell>
          <cell r="AD1477">
            <v>40869</v>
          </cell>
          <cell r="AE1477">
            <v>40869</v>
          </cell>
          <cell r="AF1477">
            <v>40869</v>
          </cell>
          <cell r="AG1477">
            <v>40869</v>
          </cell>
          <cell r="AH1477">
            <v>40886</v>
          </cell>
          <cell r="AI1477">
            <v>40869</v>
          </cell>
          <cell r="AJ1477">
            <v>40854</v>
          </cell>
          <cell r="AK1477">
            <v>40869</v>
          </cell>
          <cell r="AL1477">
            <v>40869</v>
          </cell>
          <cell r="AM1477">
            <v>40833</v>
          </cell>
          <cell r="AN1477">
            <v>40878</v>
          </cell>
          <cell r="AO1477">
            <v>40863</v>
          </cell>
          <cell r="BL1477">
            <v>40869</v>
          </cell>
          <cell r="BM1477">
            <v>40869</v>
          </cell>
          <cell r="BN1477">
            <v>40889</v>
          </cell>
          <cell r="BO1477">
            <v>40869</v>
          </cell>
          <cell r="BP1477">
            <v>40869</v>
          </cell>
          <cell r="BQ1477">
            <v>40869</v>
          </cell>
          <cell r="BR1477">
            <v>40870</v>
          </cell>
          <cell r="BS1477">
            <v>40869</v>
          </cell>
          <cell r="BT1477">
            <v>40869</v>
          </cell>
          <cell r="BU1477">
            <v>40869</v>
          </cell>
          <cell r="BV1477">
            <v>40869</v>
          </cell>
          <cell r="BW1477">
            <v>40869</v>
          </cell>
          <cell r="BX1477">
            <v>40889</v>
          </cell>
          <cell r="BY1477">
            <v>40869</v>
          </cell>
          <cell r="BZ1477">
            <v>40889</v>
          </cell>
          <cell r="CA1477">
            <v>40869</v>
          </cell>
          <cell r="CB1477">
            <v>40869</v>
          </cell>
          <cell r="CC1477">
            <v>40869</v>
          </cell>
          <cell r="CD1477">
            <v>40870</v>
          </cell>
          <cell r="CE1477">
            <v>40889</v>
          </cell>
        </row>
        <row r="1478">
          <cell r="V1478">
            <v>40868</v>
          </cell>
          <cell r="W1478">
            <v>40868</v>
          </cell>
          <cell r="X1478">
            <v>40834</v>
          </cell>
          <cell r="Y1478">
            <v>40868</v>
          </cell>
          <cell r="Z1478">
            <v>40868</v>
          </cell>
          <cell r="AA1478">
            <v>40868</v>
          </cell>
          <cell r="AB1478">
            <v>40877</v>
          </cell>
          <cell r="AC1478">
            <v>40868</v>
          </cell>
          <cell r="AD1478">
            <v>40868</v>
          </cell>
          <cell r="AE1478">
            <v>40868</v>
          </cell>
          <cell r="AF1478">
            <v>40868</v>
          </cell>
          <cell r="AG1478">
            <v>40868</v>
          </cell>
          <cell r="AH1478">
            <v>40885</v>
          </cell>
          <cell r="AI1478">
            <v>40868</v>
          </cell>
          <cell r="AJ1478">
            <v>40851</v>
          </cell>
          <cell r="AK1478">
            <v>40868</v>
          </cell>
          <cell r="AL1478">
            <v>40868</v>
          </cell>
          <cell r="AM1478">
            <v>40830</v>
          </cell>
          <cell r="AN1478">
            <v>40877</v>
          </cell>
          <cell r="AO1478">
            <v>40862</v>
          </cell>
          <cell r="BL1478">
            <v>40868</v>
          </cell>
          <cell r="BM1478">
            <v>40868</v>
          </cell>
          <cell r="BN1478">
            <v>40886</v>
          </cell>
          <cell r="BO1478">
            <v>40868</v>
          </cell>
          <cell r="BP1478">
            <v>40868</v>
          </cell>
          <cell r="BQ1478">
            <v>40868</v>
          </cell>
          <cell r="BR1478">
            <v>40869</v>
          </cell>
          <cell r="BS1478">
            <v>40868</v>
          </cell>
          <cell r="BT1478">
            <v>40868</v>
          </cell>
          <cell r="BU1478">
            <v>40868</v>
          </cell>
          <cell r="BV1478">
            <v>40868</v>
          </cell>
          <cell r="BW1478">
            <v>40868</v>
          </cell>
          <cell r="BX1478">
            <v>40886</v>
          </cell>
          <cell r="BY1478">
            <v>40868</v>
          </cell>
          <cell r="BZ1478">
            <v>40886</v>
          </cell>
          <cell r="CA1478">
            <v>40868</v>
          </cell>
          <cell r="CB1478">
            <v>40868</v>
          </cell>
          <cell r="CC1478">
            <v>40868</v>
          </cell>
          <cell r="CD1478">
            <v>40869</v>
          </cell>
          <cell r="CE1478">
            <v>40886</v>
          </cell>
        </row>
        <row r="1479">
          <cell r="V1479">
            <v>40865</v>
          </cell>
          <cell r="W1479">
            <v>40865</v>
          </cell>
          <cell r="X1479">
            <v>40833</v>
          </cell>
          <cell r="Y1479">
            <v>40865</v>
          </cell>
          <cell r="Z1479">
            <v>40865</v>
          </cell>
          <cell r="AA1479">
            <v>40865</v>
          </cell>
          <cell r="AB1479">
            <v>40876</v>
          </cell>
          <cell r="AC1479">
            <v>40865</v>
          </cell>
          <cell r="AD1479">
            <v>40865</v>
          </cell>
          <cell r="AE1479">
            <v>40865</v>
          </cell>
          <cell r="AF1479">
            <v>40865</v>
          </cell>
          <cell r="AG1479">
            <v>40865</v>
          </cell>
          <cell r="AH1479">
            <v>40884</v>
          </cell>
          <cell r="AI1479">
            <v>40865</v>
          </cell>
          <cell r="AJ1479">
            <v>40850</v>
          </cell>
          <cell r="AK1479">
            <v>40865</v>
          </cell>
          <cell r="AL1479">
            <v>40865</v>
          </cell>
          <cell r="AM1479">
            <v>40829</v>
          </cell>
          <cell r="AN1479">
            <v>40876</v>
          </cell>
          <cell r="AO1479">
            <v>40861</v>
          </cell>
          <cell r="BL1479">
            <v>40865</v>
          </cell>
          <cell r="BM1479">
            <v>40865</v>
          </cell>
          <cell r="BN1479">
            <v>40885</v>
          </cell>
          <cell r="BO1479">
            <v>40865</v>
          </cell>
          <cell r="BP1479">
            <v>40865</v>
          </cell>
          <cell r="BQ1479">
            <v>40865</v>
          </cell>
          <cell r="BR1479">
            <v>40868</v>
          </cell>
          <cell r="BS1479">
            <v>40865</v>
          </cell>
          <cell r="BT1479">
            <v>40865</v>
          </cell>
          <cell r="BU1479">
            <v>40865</v>
          </cell>
          <cell r="BV1479">
            <v>40865</v>
          </cell>
          <cell r="BW1479">
            <v>40865</v>
          </cell>
          <cell r="BX1479">
            <v>40885</v>
          </cell>
          <cell r="BY1479">
            <v>40865</v>
          </cell>
          <cell r="BZ1479">
            <v>40885</v>
          </cell>
          <cell r="CA1479">
            <v>40865</v>
          </cell>
          <cell r="CB1479">
            <v>40865</v>
          </cell>
          <cell r="CC1479">
            <v>40865</v>
          </cell>
          <cell r="CD1479">
            <v>40868</v>
          </cell>
          <cell r="CE1479">
            <v>40885</v>
          </cell>
        </row>
        <row r="1480">
          <cell r="V1480">
            <v>40864</v>
          </cell>
          <cell r="W1480">
            <v>40864</v>
          </cell>
          <cell r="X1480">
            <v>40830</v>
          </cell>
          <cell r="Y1480">
            <v>40864</v>
          </cell>
          <cell r="Z1480">
            <v>40864</v>
          </cell>
          <cell r="AA1480">
            <v>40864</v>
          </cell>
          <cell r="AB1480">
            <v>40875</v>
          </cell>
          <cell r="AC1480">
            <v>40864</v>
          </cell>
          <cell r="AD1480">
            <v>40864</v>
          </cell>
          <cell r="AE1480">
            <v>40864</v>
          </cell>
          <cell r="AF1480">
            <v>40864</v>
          </cell>
          <cell r="AG1480">
            <v>40864</v>
          </cell>
          <cell r="AH1480">
            <v>40883</v>
          </cell>
          <cell r="AI1480">
            <v>40864</v>
          </cell>
          <cell r="AJ1480">
            <v>40849</v>
          </cell>
          <cell r="AK1480">
            <v>40864</v>
          </cell>
          <cell r="AL1480">
            <v>40864</v>
          </cell>
          <cell r="AM1480">
            <v>40828</v>
          </cell>
          <cell r="AN1480">
            <v>40875</v>
          </cell>
          <cell r="AO1480">
            <v>40858</v>
          </cell>
          <cell r="BL1480">
            <v>40864</v>
          </cell>
          <cell r="BM1480">
            <v>40864</v>
          </cell>
          <cell r="BN1480">
            <v>40884</v>
          </cell>
          <cell r="BO1480">
            <v>40864</v>
          </cell>
          <cell r="BP1480">
            <v>40864</v>
          </cell>
          <cell r="BQ1480">
            <v>40864</v>
          </cell>
          <cell r="BR1480">
            <v>40865</v>
          </cell>
          <cell r="BS1480">
            <v>40864</v>
          </cell>
          <cell r="BT1480">
            <v>40864</v>
          </cell>
          <cell r="BU1480">
            <v>40864</v>
          </cell>
          <cell r="BV1480">
            <v>40864</v>
          </cell>
          <cell r="BW1480">
            <v>40864</v>
          </cell>
          <cell r="BX1480">
            <v>40884</v>
          </cell>
          <cell r="BY1480">
            <v>40864</v>
          </cell>
          <cell r="BZ1480">
            <v>40884</v>
          </cell>
          <cell r="CA1480">
            <v>40864</v>
          </cell>
          <cell r="CB1480">
            <v>40864</v>
          </cell>
          <cell r="CC1480">
            <v>40864</v>
          </cell>
          <cell r="CD1480">
            <v>40865</v>
          </cell>
          <cell r="CE1480">
            <v>40884</v>
          </cell>
        </row>
        <row r="1481">
          <cell r="V1481">
            <v>40863</v>
          </cell>
          <cell r="W1481">
            <v>40863</v>
          </cell>
          <cell r="X1481">
            <v>40829</v>
          </cell>
          <cell r="Y1481">
            <v>40863</v>
          </cell>
          <cell r="Z1481">
            <v>40863</v>
          </cell>
          <cell r="AA1481">
            <v>40863</v>
          </cell>
          <cell r="AB1481">
            <v>40872</v>
          </cell>
          <cell r="AC1481">
            <v>40863</v>
          </cell>
          <cell r="AD1481">
            <v>40863</v>
          </cell>
          <cell r="AE1481">
            <v>40863</v>
          </cell>
          <cell r="AF1481">
            <v>40863</v>
          </cell>
          <cell r="AG1481">
            <v>40863</v>
          </cell>
          <cell r="AH1481">
            <v>40882</v>
          </cell>
          <cell r="AI1481">
            <v>40863</v>
          </cell>
          <cell r="AJ1481">
            <v>40848</v>
          </cell>
          <cell r="AK1481">
            <v>40863</v>
          </cell>
          <cell r="AL1481">
            <v>40863</v>
          </cell>
          <cell r="AM1481">
            <v>40827</v>
          </cell>
          <cell r="AN1481">
            <v>40872</v>
          </cell>
          <cell r="AO1481">
            <v>40857</v>
          </cell>
          <cell r="BL1481">
            <v>40863</v>
          </cell>
          <cell r="BM1481">
            <v>40863</v>
          </cell>
          <cell r="BN1481">
            <v>40883</v>
          </cell>
          <cell r="BO1481">
            <v>40863</v>
          </cell>
          <cell r="BP1481">
            <v>40863</v>
          </cell>
          <cell r="BQ1481">
            <v>40863</v>
          </cell>
          <cell r="BR1481">
            <v>40864</v>
          </cell>
          <cell r="BS1481">
            <v>40863</v>
          </cell>
          <cell r="BT1481">
            <v>40863</v>
          </cell>
          <cell r="BU1481">
            <v>40863</v>
          </cell>
          <cell r="BV1481">
            <v>40863</v>
          </cell>
          <cell r="BW1481">
            <v>40863</v>
          </cell>
          <cell r="BX1481">
            <v>40883</v>
          </cell>
          <cell r="BY1481">
            <v>40863</v>
          </cell>
          <cell r="BZ1481">
            <v>40883</v>
          </cell>
          <cell r="CA1481">
            <v>40863</v>
          </cell>
          <cell r="CB1481">
            <v>40863</v>
          </cell>
          <cell r="CC1481">
            <v>40863</v>
          </cell>
          <cell r="CD1481">
            <v>40864</v>
          </cell>
          <cell r="CE1481">
            <v>40883</v>
          </cell>
        </row>
        <row r="1482">
          <cell r="V1482">
            <v>40862</v>
          </cell>
          <cell r="W1482">
            <v>40862</v>
          </cell>
          <cell r="X1482">
            <v>40828</v>
          </cell>
          <cell r="Y1482">
            <v>40862</v>
          </cell>
          <cell r="Z1482">
            <v>40862</v>
          </cell>
          <cell r="AA1482">
            <v>40862</v>
          </cell>
          <cell r="AB1482">
            <v>40871</v>
          </cell>
          <cell r="AC1482">
            <v>40862</v>
          </cell>
          <cell r="AD1482">
            <v>40862</v>
          </cell>
          <cell r="AE1482">
            <v>40862</v>
          </cell>
          <cell r="AF1482">
            <v>40862</v>
          </cell>
          <cell r="AG1482">
            <v>40862</v>
          </cell>
          <cell r="AH1482">
            <v>40879</v>
          </cell>
          <cell r="AI1482">
            <v>40862</v>
          </cell>
          <cell r="AJ1482">
            <v>40847</v>
          </cell>
          <cell r="AK1482">
            <v>40862</v>
          </cell>
          <cell r="AL1482">
            <v>40862</v>
          </cell>
          <cell r="AM1482">
            <v>40826</v>
          </cell>
          <cell r="AN1482">
            <v>40871</v>
          </cell>
          <cell r="AO1482">
            <v>40856</v>
          </cell>
          <cell r="BL1482">
            <v>40862</v>
          </cell>
          <cell r="BM1482">
            <v>40862</v>
          </cell>
          <cell r="BN1482">
            <v>40882</v>
          </cell>
          <cell r="BO1482">
            <v>40862</v>
          </cell>
          <cell r="BP1482">
            <v>40862</v>
          </cell>
          <cell r="BQ1482">
            <v>40862</v>
          </cell>
          <cell r="BR1482">
            <v>40863</v>
          </cell>
          <cell r="BS1482">
            <v>40862</v>
          </cell>
          <cell r="BT1482">
            <v>40862</v>
          </cell>
          <cell r="BU1482">
            <v>40862</v>
          </cell>
          <cell r="BV1482">
            <v>40862</v>
          </cell>
          <cell r="BW1482">
            <v>40862</v>
          </cell>
          <cell r="BX1482">
            <v>40882</v>
          </cell>
          <cell r="BY1482">
            <v>40862</v>
          </cell>
          <cell r="BZ1482">
            <v>40882</v>
          </cell>
          <cell r="CA1482">
            <v>40862</v>
          </cell>
          <cell r="CB1482">
            <v>40862</v>
          </cell>
          <cell r="CC1482">
            <v>40862</v>
          </cell>
          <cell r="CD1482">
            <v>40863</v>
          </cell>
          <cell r="CE1482">
            <v>40882</v>
          </cell>
        </row>
        <row r="1483">
          <cell r="V1483">
            <v>40861</v>
          </cell>
          <cell r="W1483">
            <v>40861</v>
          </cell>
          <cell r="X1483">
            <v>40827</v>
          </cell>
          <cell r="Y1483">
            <v>40861</v>
          </cell>
          <cell r="Z1483">
            <v>40861</v>
          </cell>
          <cell r="AA1483">
            <v>40861</v>
          </cell>
          <cell r="AB1483">
            <v>40870</v>
          </cell>
          <cell r="AC1483">
            <v>40861</v>
          </cell>
          <cell r="AD1483">
            <v>40861</v>
          </cell>
          <cell r="AE1483">
            <v>40861</v>
          </cell>
          <cell r="AF1483">
            <v>40861</v>
          </cell>
          <cell r="AG1483">
            <v>40861</v>
          </cell>
          <cell r="AH1483">
            <v>40878</v>
          </cell>
          <cell r="AI1483">
            <v>40861</v>
          </cell>
          <cell r="AJ1483">
            <v>40844</v>
          </cell>
          <cell r="AK1483">
            <v>40861</v>
          </cell>
          <cell r="AL1483">
            <v>40861</v>
          </cell>
          <cell r="AM1483">
            <v>40823</v>
          </cell>
          <cell r="AN1483">
            <v>40870</v>
          </cell>
          <cell r="AO1483">
            <v>40855</v>
          </cell>
          <cell r="BL1483">
            <v>40861</v>
          </cell>
          <cell r="BM1483">
            <v>40861</v>
          </cell>
          <cell r="BN1483">
            <v>40879</v>
          </cell>
          <cell r="BO1483">
            <v>40861</v>
          </cell>
          <cell r="BP1483">
            <v>40861</v>
          </cell>
          <cell r="BQ1483">
            <v>40861</v>
          </cell>
          <cell r="BR1483">
            <v>40862</v>
          </cell>
          <cell r="BS1483">
            <v>40861</v>
          </cell>
          <cell r="BT1483">
            <v>40861</v>
          </cell>
          <cell r="BU1483">
            <v>40861</v>
          </cell>
          <cell r="BV1483">
            <v>40861</v>
          </cell>
          <cell r="BW1483">
            <v>40861</v>
          </cell>
          <cell r="BX1483">
            <v>40879</v>
          </cell>
          <cell r="BY1483">
            <v>40861</v>
          </cell>
          <cell r="BZ1483">
            <v>40879</v>
          </cell>
          <cell r="CA1483">
            <v>40861</v>
          </cell>
          <cell r="CB1483">
            <v>40861</v>
          </cell>
          <cell r="CC1483">
            <v>40861</v>
          </cell>
          <cell r="CD1483">
            <v>40862</v>
          </cell>
          <cell r="CE1483">
            <v>40879</v>
          </cell>
        </row>
        <row r="1484">
          <cell r="V1484">
            <v>40858</v>
          </cell>
          <cell r="W1484">
            <v>40858</v>
          </cell>
          <cell r="X1484">
            <v>40826</v>
          </cell>
          <cell r="Y1484">
            <v>40858</v>
          </cell>
          <cell r="Z1484">
            <v>40858</v>
          </cell>
          <cell r="AA1484">
            <v>40858</v>
          </cell>
          <cell r="AB1484">
            <v>40869</v>
          </cell>
          <cell r="AC1484">
            <v>40858</v>
          </cell>
          <cell r="AD1484">
            <v>40858</v>
          </cell>
          <cell r="AE1484">
            <v>40858</v>
          </cell>
          <cell r="AF1484">
            <v>40858</v>
          </cell>
          <cell r="AG1484">
            <v>40858</v>
          </cell>
          <cell r="AH1484">
            <v>40877</v>
          </cell>
          <cell r="AI1484">
            <v>40858</v>
          </cell>
          <cell r="AJ1484">
            <v>40843</v>
          </cell>
          <cell r="AK1484">
            <v>40858</v>
          </cell>
          <cell r="AL1484">
            <v>40858</v>
          </cell>
          <cell r="AM1484">
            <v>40821</v>
          </cell>
          <cell r="AN1484">
            <v>40869</v>
          </cell>
          <cell r="AO1484">
            <v>40854</v>
          </cell>
          <cell r="BL1484">
            <v>40858</v>
          </cell>
          <cell r="BM1484">
            <v>40858</v>
          </cell>
          <cell r="BN1484">
            <v>40878</v>
          </cell>
          <cell r="BO1484">
            <v>40858</v>
          </cell>
          <cell r="BP1484">
            <v>40858</v>
          </cell>
          <cell r="BQ1484">
            <v>40858</v>
          </cell>
          <cell r="BR1484">
            <v>40861</v>
          </cell>
          <cell r="BS1484">
            <v>40858</v>
          </cell>
          <cell r="BT1484">
            <v>40858</v>
          </cell>
          <cell r="BU1484">
            <v>40858</v>
          </cell>
          <cell r="BV1484">
            <v>40858</v>
          </cell>
          <cell r="BW1484">
            <v>40858</v>
          </cell>
          <cell r="BX1484">
            <v>40878</v>
          </cell>
          <cell r="BY1484">
            <v>40858</v>
          </cell>
          <cell r="BZ1484">
            <v>40878</v>
          </cell>
          <cell r="CA1484">
            <v>40858</v>
          </cell>
          <cell r="CB1484">
            <v>40858</v>
          </cell>
          <cell r="CC1484">
            <v>40858</v>
          </cell>
          <cell r="CD1484">
            <v>40861</v>
          </cell>
          <cell r="CE1484">
            <v>40878</v>
          </cell>
        </row>
        <row r="1485">
          <cell r="V1485">
            <v>40857</v>
          </cell>
          <cell r="W1485">
            <v>40857</v>
          </cell>
          <cell r="X1485">
            <v>40823</v>
          </cell>
          <cell r="Y1485">
            <v>40857</v>
          </cell>
          <cell r="Z1485">
            <v>40857</v>
          </cell>
          <cell r="AA1485">
            <v>40857</v>
          </cell>
          <cell r="AB1485">
            <v>40868</v>
          </cell>
          <cell r="AC1485">
            <v>40857</v>
          </cell>
          <cell r="AD1485">
            <v>40857</v>
          </cell>
          <cell r="AE1485">
            <v>40857</v>
          </cell>
          <cell r="AF1485">
            <v>40857</v>
          </cell>
          <cell r="AG1485">
            <v>40857</v>
          </cell>
          <cell r="AH1485">
            <v>40876</v>
          </cell>
          <cell r="AI1485">
            <v>40857</v>
          </cell>
          <cell r="AJ1485">
            <v>40842</v>
          </cell>
          <cell r="AK1485">
            <v>40857</v>
          </cell>
          <cell r="AL1485">
            <v>40857</v>
          </cell>
          <cell r="AM1485">
            <v>40820</v>
          </cell>
          <cell r="AN1485">
            <v>40868</v>
          </cell>
          <cell r="AO1485">
            <v>40851</v>
          </cell>
          <cell r="BL1485">
            <v>40857</v>
          </cell>
          <cell r="BM1485">
            <v>40857</v>
          </cell>
          <cell r="BN1485">
            <v>40877</v>
          </cell>
          <cell r="BO1485">
            <v>40857</v>
          </cell>
          <cell r="BP1485">
            <v>40857</v>
          </cell>
          <cell r="BQ1485">
            <v>40857</v>
          </cell>
          <cell r="BR1485">
            <v>40858</v>
          </cell>
          <cell r="BS1485">
            <v>40857</v>
          </cell>
          <cell r="BT1485">
            <v>40857</v>
          </cell>
          <cell r="BU1485">
            <v>40857</v>
          </cell>
          <cell r="BV1485">
            <v>40857</v>
          </cell>
          <cell r="BW1485">
            <v>40857</v>
          </cell>
          <cell r="BX1485">
            <v>40877</v>
          </cell>
          <cell r="BY1485">
            <v>40857</v>
          </cell>
          <cell r="BZ1485">
            <v>40877</v>
          </cell>
          <cell r="CA1485">
            <v>40857</v>
          </cell>
          <cell r="CB1485">
            <v>40857</v>
          </cell>
          <cell r="CC1485">
            <v>40857</v>
          </cell>
          <cell r="CD1485">
            <v>40858</v>
          </cell>
          <cell r="CE1485">
            <v>40877</v>
          </cell>
        </row>
        <row r="1486">
          <cell r="V1486">
            <v>40856</v>
          </cell>
          <cell r="W1486">
            <v>40856</v>
          </cell>
          <cell r="X1486">
            <v>40822</v>
          </cell>
          <cell r="Y1486">
            <v>40856</v>
          </cell>
          <cell r="Z1486">
            <v>40856</v>
          </cell>
          <cell r="AA1486">
            <v>40856</v>
          </cell>
          <cell r="AB1486">
            <v>40865</v>
          </cell>
          <cell r="AC1486">
            <v>40856</v>
          </cell>
          <cell r="AD1486">
            <v>40856</v>
          </cell>
          <cell r="AE1486">
            <v>40856</v>
          </cell>
          <cell r="AF1486">
            <v>40856</v>
          </cell>
          <cell r="AG1486">
            <v>40856</v>
          </cell>
          <cell r="AH1486">
            <v>40875</v>
          </cell>
          <cell r="AI1486">
            <v>40856</v>
          </cell>
          <cell r="AJ1486">
            <v>40841</v>
          </cell>
          <cell r="AK1486">
            <v>40856</v>
          </cell>
          <cell r="AL1486">
            <v>40856</v>
          </cell>
          <cell r="AM1486">
            <v>40819</v>
          </cell>
          <cell r="AN1486">
            <v>40865</v>
          </cell>
          <cell r="AO1486">
            <v>40850</v>
          </cell>
          <cell r="BL1486">
            <v>40856</v>
          </cell>
          <cell r="BM1486">
            <v>40856</v>
          </cell>
          <cell r="BN1486">
            <v>40876</v>
          </cell>
          <cell r="BO1486">
            <v>40856</v>
          </cell>
          <cell r="BP1486">
            <v>40856</v>
          </cell>
          <cell r="BQ1486">
            <v>40856</v>
          </cell>
          <cell r="BR1486">
            <v>40857</v>
          </cell>
          <cell r="BS1486">
            <v>40856</v>
          </cell>
          <cell r="BT1486">
            <v>40856</v>
          </cell>
          <cell r="BU1486">
            <v>40856</v>
          </cell>
          <cell r="BV1486">
            <v>40856</v>
          </cell>
          <cell r="BW1486">
            <v>40856</v>
          </cell>
          <cell r="BX1486">
            <v>40876</v>
          </cell>
          <cell r="BY1486">
            <v>40856</v>
          </cell>
          <cell r="BZ1486">
            <v>40876</v>
          </cell>
          <cell r="CA1486">
            <v>40856</v>
          </cell>
          <cell r="CB1486">
            <v>40856</v>
          </cell>
          <cell r="CC1486">
            <v>40856</v>
          </cell>
          <cell r="CD1486">
            <v>40857</v>
          </cell>
          <cell r="CE1486">
            <v>40876</v>
          </cell>
        </row>
        <row r="1487">
          <cell r="V1487">
            <v>40855</v>
          </cell>
          <cell r="W1487">
            <v>40855</v>
          </cell>
          <cell r="X1487">
            <v>40821</v>
          </cell>
          <cell r="Y1487">
            <v>40855</v>
          </cell>
          <cell r="Z1487">
            <v>40855</v>
          </cell>
          <cell r="AA1487">
            <v>40855</v>
          </cell>
          <cell r="AB1487">
            <v>40864</v>
          </cell>
          <cell r="AC1487">
            <v>40855</v>
          </cell>
          <cell r="AD1487">
            <v>40855</v>
          </cell>
          <cell r="AE1487">
            <v>40855</v>
          </cell>
          <cell r="AF1487">
            <v>40855</v>
          </cell>
          <cell r="AG1487">
            <v>40855</v>
          </cell>
          <cell r="AH1487">
            <v>40872</v>
          </cell>
          <cell r="AI1487">
            <v>40855</v>
          </cell>
          <cell r="AJ1487">
            <v>40840</v>
          </cell>
          <cell r="AK1487">
            <v>40855</v>
          </cell>
          <cell r="AL1487">
            <v>40855</v>
          </cell>
          <cell r="AM1487">
            <v>40816</v>
          </cell>
          <cell r="AN1487">
            <v>40864</v>
          </cell>
          <cell r="AO1487">
            <v>40849</v>
          </cell>
          <cell r="BL1487">
            <v>40855</v>
          </cell>
          <cell r="BM1487">
            <v>40855</v>
          </cell>
          <cell r="BN1487">
            <v>40875</v>
          </cell>
          <cell r="BO1487">
            <v>40855</v>
          </cell>
          <cell r="BP1487">
            <v>40855</v>
          </cell>
          <cell r="BQ1487">
            <v>40855</v>
          </cell>
          <cell r="BR1487">
            <v>40856</v>
          </cell>
          <cell r="BS1487">
            <v>40855</v>
          </cell>
          <cell r="BT1487">
            <v>40855</v>
          </cell>
          <cell r="BU1487">
            <v>40855</v>
          </cell>
          <cell r="BV1487">
            <v>40855</v>
          </cell>
          <cell r="BW1487">
            <v>40855</v>
          </cell>
          <cell r="BX1487">
            <v>40875</v>
          </cell>
          <cell r="BY1487">
            <v>40855</v>
          </cell>
          <cell r="BZ1487">
            <v>40875</v>
          </cell>
          <cell r="CA1487">
            <v>40855</v>
          </cell>
          <cell r="CB1487">
            <v>40855</v>
          </cell>
          <cell r="CC1487">
            <v>40855</v>
          </cell>
          <cell r="CD1487">
            <v>40856</v>
          </cell>
          <cell r="CE1487">
            <v>40875</v>
          </cell>
        </row>
        <row r="1488">
          <cell r="V1488">
            <v>40854</v>
          </cell>
          <cell r="W1488">
            <v>40854</v>
          </cell>
          <cell r="X1488">
            <v>40820</v>
          </cell>
          <cell r="Y1488">
            <v>40854</v>
          </cell>
          <cell r="Z1488">
            <v>40854</v>
          </cell>
          <cell r="AA1488">
            <v>40854</v>
          </cell>
          <cell r="AB1488">
            <v>40863</v>
          </cell>
          <cell r="AC1488">
            <v>40854</v>
          </cell>
          <cell r="AD1488">
            <v>40854</v>
          </cell>
          <cell r="AE1488">
            <v>40854</v>
          </cell>
          <cell r="AF1488">
            <v>40854</v>
          </cell>
          <cell r="AG1488">
            <v>40854</v>
          </cell>
          <cell r="AH1488">
            <v>40871</v>
          </cell>
          <cell r="AI1488">
            <v>40854</v>
          </cell>
          <cell r="AJ1488">
            <v>40837</v>
          </cell>
          <cell r="AK1488">
            <v>40854</v>
          </cell>
          <cell r="AL1488">
            <v>40854</v>
          </cell>
          <cell r="AM1488">
            <v>40815</v>
          </cell>
          <cell r="AN1488">
            <v>40863</v>
          </cell>
          <cell r="AO1488">
            <v>40848</v>
          </cell>
          <cell r="BL1488">
            <v>40854</v>
          </cell>
          <cell r="BM1488">
            <v>40854</v>
          </cell>
          <cell r="BN1488">
            <v>40872</v>
          </cell>
          <cell r="BO1488">
            <v>40854</v>
          </cell>
          <cell r="BP1488">
            <v>40854</v>
          </cell>
          <cell r="BQ1488">
            <v>40854</v>
          </cell>
          <cell r="BR1488">
            <v>40855</v>
          </cell>
          <cell r="BS1488">
            <v>40854</v>
          </cell>
          <cell r="BT1488">
            <v>40854</v>
          </cell>
          <cell r="BU1488">
            <v>40854</v>
          </cell>
          <cell r="BV1488">
            <v>40854</v>
          </cell>
          <cell r="BW1488">
            <v>40854</v>
          </cell>
          <cell r="BX1488">
            <v>40872</v>
          </cell>
          <cell r="BY1488">
            <v>40854</v>
          </cell>
          <cell r="BZ1488">
            <v>40872</v>
          </cell>
          <cell r="CA1488">
            <v>40854</v>
          </cell>
          <cell r="CB1488">
            <v>40854</v>
          </cell>
          <cell r="CC1488">
            <v>40854</v>
          </cell>
          <cell r="CD1488">
            <v>40855</v>
          </cell>
          <cell r="CE1488">
            <v>40872</v>
          </cell>
        </row>
        <row r="1489">
          <cell r="V1489">
            <v>40851</v>
          </cell>
          <cell r="W1489">
            <v>40851</v>
          </cell>
          <cell r="X1489">
            <v>40819</v>
          </cell>
          <cell r="Y1489">
            <v>40851</v>
          </cell>
          <cell r="Z1489">
            <v>40851</v>
          </cell>
          <cell r="AA1489">
            <v>40851</v>
          </cell>
          <cell r="AB1489">
            <v>40862</v>
          </cell>
          <cell r="AC1489">
            <v>40851</v>
          </cell>
          <cell r="AD1489">
            <v>40851</v>
          </cell>
          <cell r="AE1489">
            <v>40851</v>
          </cell>
          <cell r="AF1489">
            <v>40851</v>
          </cell>
          <cell r="AG1489">
            <v>40851</v>
          </cell>
          <cell r="AH1489">
            <v>40870</v>
          </cell>
          <cell r="AI1489">
            <v>40851</v>
          </cell>
          <cell r="AJ1489">
            <v>40836</v>
          </cell>
          <cell r="AK1489">
            <v>40851</v>
          </cell>
          <cell r="AL1489">
            <v>40851</v>
          </cell>
          <cell r="AM1489">
            <v>40814</v>
          </cell>
          <cell r="AN1489">
            <v>40862</v>
          </cell>
          <cell r="AO1489">
            <v>40847</v>
          </cell>
          <cell r="BL1489">
            <v>40851</v>
          </cell>
          <cell r="BM1489">
            <v>40851</v>
          </cell>
          <cell r="BN1489">
            <v>40871</v>
          </cell>
          <cell r="BO1489">
            <v>40851</v>
          </cell>
          <cell r="BP1489">
            <v>40851</v>
          </cell>
          <cell r="BQ1489">
            <v>40851</v>
          </cell>
          <cell r="BR1489">
            <v>40854</v>
          </cell>
          <cell r="BS1489">
            <v>40851</v>
          </cell>
          <cell r="BT1489">
            <v>40851</v>
          </cell>
          <cell r="BU1489">
            <v>40851</v>
          </cell>
          <cell r="BV1489">
            <v>40851</v>
          </cell>
          <cell r="BW1489">
            <v>40851</v>
          </cell>
          <cell r="BX1489">
            <v>40871</v>
          </cell>
          <cell r="BY1489">
            <v>40851</v>
          </cell>
          <cell r="BZ1489">
            <v>40871</v>
          </cell>
          <cell r="CA1489">
            <v>40851</v>
          </cell>
          <cell r="CB1489">
            <v>40851</v>
          </cell>
          <cell r="CC1489">
            <v>40851</v>
          </cell>
          <cell r="CD1489">
            <v>40854</v>
          </cell>
          <cell r="CE1489">
            <v>40871</v>
          </cell>
        </row>
        <row r="1490">
          <cell r="V1490">
            <v>40850</v>
          </cell>
          <cell r="W1490">
            <v>40850</v>
          </cell>
          <cell r="X1490">
            <v>40816</v>
          </cell>
          <cell r="Y1490">
            <v>40850</v>
          </cell>
          <cell r="Z1490">
            <v>40850</v>
          </cell>
          <cell r="AA1490">
            <v>40850</v>
          </cell>
          <cell r="AB1490">
            <v>40861</v>
          </cell>
          <cell r="AC1490">
            <v>40850</v>
          </cell>
          <cell r="AD1490">
            <v>40850</v>
          </cell>
          <cell r="AE1490">
            <v>40850</v>
          </cell>
          <cell r="AF1490">
            <v>40850</v>
          </cell>
          <cell r="AG1490">
            <v>40850</v>
          </cell>
          <cell r="AH1490">
            <v>40869</v>
          </cell>
          <cell r="AI1490">
            <v>40850</v>
          </cell>
          <cell r="AJ1490">
            <v>40835</v>
          </cell>
          <cell r="AK1490">
            <v>40850</v>
          </cell>
          <cell r="AL1490">
            <v>40850</v>
          </cell>
          <cell r="AM1490">
            <v>40813</v>
          </cell>
          <cell r="AN1490">
            <v>40861</v>
          </cell>
          <cell r="AO1490">
            <v>40844</v>
          </cell>
          <cell r="BL1490">
            <v>40850</v>
          </cell>
          <cell r="BM1490">
            <v>40850</v>
          </cell>
          <cell r="BN1490">
            <v>40870</v>
          </cell>
          <cell r="BO1490">
            <v>40850</v>
          </cell>
          <cell r="BP1490">
            <v>40850</v>
          </cell>
          <cell r="BQ1490">
            <v>40850</v>
          </cell>
          <cell r="BR1490">
            <v>40851</v>
          </cell>
          <cell r="BS1490">
            <v>40850</v>
          </cell>
          <cell r="BT1490">
            <v>40850</v>
          </cell>
          <cell r="BU1490">
            <v>40850</v>
          </cell>
          <cell r="BV1490">
            <v>40850</v>
          </cell>
          <cell r="BW1490">
            <v>40850</v>
          </cell>
          <cell r="BX1490">
            <v>40870</v>
          </cell>
          <cell r="BY1490">
            <v>40850</v>
          </cell>
          <cell r="BZ1490">
            <v>40870</v>
          </cell>
          <cell r="CA1490">
            <v>40850</v>
          </cell>
          <cell r="CB1490">
            <v>40850</v>
          </cell>
          <cell r="CC1490">
            <v>40850</v>
          </cell>
          <cell r="CD1490">
            <v>40851</v>
          </cell>
          <cell r="CE1490">
            <v>40870</v>
          </cell>
        </row>
        <row r="1491">
          <cell r="V1491">
            <v>40849</v>
          </cell>
          <cell r="W1491">
            <v>40849</v>
          </cell>
          <cell r="X1491">
            <v>40815</v>
          </cell>
          <cell r="Y1491">
            <v>40849</v>
          </cell>
          <cell r="Z1491">
            <v>40849</v>
          </cell>
          <cell r="AA1491">
            <v>40849</v>
          </cell>
          <cell r="AB1491">
            <v>40858</v>
          </cell>
          <cell r="AC1491">
            <v>40849</v>
          </cell>
          <cell r="AD1491">
            <v>40849</v>
          </cell>
          <cell r="AE1491">
            <v>40849</v>
          </cell>
          <cell r="AF1491">
            <v>40849</v>
          </cell>
          <cell r="AG1491">
            <v>40849</v>
          </cell>
          <cell r="AH1491">
            <v>40868</v>
          </cell>
          <cell r="AI1491">
            <v>40849</v>
          </cell>
          <cell r="AJ1491">
            <v>40834</v>
          </cell>
          <cell r="AK1491">
            <v>40849</v>
          </cell>
          <cell r="AL1491">
            <v>40849</v>
          </cell>
          <cell r="AM1491">
            <v>40812</v>
          </cell>
          <cell r="AN1491">
            <v>40858</v>
          </cell>
          <cell r="AO1491">
            <v>40843</v>
          </cell>
          <cell r="BL1491">
            <v>40849</v>
          </cell>
          <cell r="BM1491">
            <v>40849</v>
          </cell>
          <cell r="BN1491">
            <v>40869</v>
          </cell>
          <cell r="BO1491">
            <v>40849</v>
          </cell>
          <cell r="BP1491">
            <v>40849</v>
          </cell>
          <cell r="BQ1491">
            <v>40849</v>
          </cell>
          <cell r="BR1491">
            <v>40850</v>
          </cell>
          <cell r="BS1491">
            <v>40849</v>
          </cell>
          <cell r="BT1491">
            <v>40849</v>
          </cell>
          <cell r="BU1491">
            <v>40849</v>
          </cell>
          <cell r="BV1491">
            <v>40849</v>
          </cell>
          <cell r="BW1491">
            <v>40849</v>
          </cell>
          <cell r="BX1491">
            <v>40869</v>
          </cell>
          <cell r="BY1491">
            <v>40849</v>
          </cell>
          <cell r="BZ1491">
            <v>40869</v>
          </cell>
          <cell r="CA1491">
            <v>40849</v>
          </cell>
          <cell r="CB1491">
            <v>40849</v>
          </cell>
          <cell r="CC1491">
            <v>40849</v>
          </cell>
          <cell r="CD1491">
            <v>40850</v>
          </cell>
          <cell r="CE1491">
            <v>40869</v>
          </cell>
        </row>
        <row r="1492">
          <cell r="V1492">
            <v>40848</v>
          </cell>
          <cell r="W1492">
            <v>40848</v>
          </cell>
          <cell r="X1492">
            <v>40814</v>
          </cell>
          <cell r="Y1492">
            <v>40848</v>
          </cell>
          <cell r="Z1492">
            <v>40848</v>
          </cell>
          <cell r="AA1492">
            <v>40848</v>
          </cell>
          <cell r="AB1492">
            <v>40857</v>
          </cell>
          <cell r="AC1492">
            <v>40848</v>
          </cell>
          <cell r="AD1492">
            <v>40848</v>
          </cell>
          <cell r="AE1492">
            <v>40848</v>
          </cell>
          <cell r="AF1492">
            <v>40848</v>
          </cell>
          <cell r="AG1492">
            <v>40848</v>
          </cell>
          <cell r="AH1492">
            <v>40865</v>
          </cell>
          <cell r="AI1492">
            <v>40848</v>
          </cell>
          <cell r="AJ1492">
            <v>40833</v>
          </cell>
          <cell r="AK1492">
            <v>40848</v>
          </cell>
          <cell r="AL1492">
            <v>40848</v>
          </cell>
          <cell r="AM1492">
            <v>40809</v>
          </cell>
          <cell r="AN1492">
            <v>40857</v>
          </cell>
          <cell r="AO1492">
            <v>40842</v>
          </cell>
          <cell r="BL1492">
            <v>40848</v>
          </cell>
          <cell r="BM1492">
            <v>40848</v>
          </cell>
          <cell r="BN1492">
            <v>40868</v>
          </cell>
          <cell r="BO1492">
            <v>40848</v>
          </cell>
          <cell r="BP1492">
            <v>40848</v>
          </cell>
          <cell r="BQ1492">
            <v>40848</v>
          </cell>
          <cell r="BR1492">
            <v>40849</v>
          </cell>
          <cell r="BS1492">
            <v>40848</v>
          </cell>
          <cell r="BT1492">
            <v>40848</v>
          </cell>
          <cell r="BU1492">
            <v>40848</v>
          </cell>
          <cell r="BV1492">
            <v>40848</v>
          </cell>
          <cell r="BW1492">
            <v>40848</v>
          </cell>
          <cell r="BX1492">
            <v>40868</v>
          </cell>
          <cell r="BY1492">
            <v>40848</v>
          </cell>
          <cell r="BZ1492">
            <v>40868</v>
          </cell>
          <cell r="CA1492">
            <v>40848</v>
          </cell>
          <cell r="CB1492">
            <v>40848</v>
          </cell>
          <cell r="CC1492">
            <v>40848</v>
          </cell>
          <cell r="CD1492">
            <v>40849</v>
          </cell>
          <cell r="CE1492">
            <v>40868</v>
          </cell>
        </row>
        <row r="1493">
          <cell r="V1493">
            <v>40847</v>
          </cell>
          <cell r="W1493">
            <v>40847</v>
          </cell>
          <cell r="X1493">
            <v>40813</v>
          </cell>
          <cell r="Y1493">
            <v>40847</v>
          </cell>
          <cell r="Z1493">
            <v>40847</v>
          </cell>
          <cell r="AA1493">
            <v>40847</v>
          </cell>
          <cell r="AB1493">
            <v>40856</v>
          </cell>
          <cell r="AC1493">
            <v>40847</v>
          </cell>
          <cell r="AD1493">
            <v>40847</v>
          </cell>
          <cell r="AE1493">
            <v>40847</v>
          </cell>
          <cell r="AF1493">
            <v>40847</v>
          </cell>
          <cell r="AG1493">
            <v>40847</v>
          </cell>
          <cell r="AH1493">
            <v>40864</v>
          </cell>
          <cell r="AI1493">
            <v>40847</v>
          </cell>
          <cell r="AJ1493">
            <v>40830</v>
          </cell>
          <cell r="AK1493">
            <v>40847</v>
          </cell>
          <cell r="AL1493">
            <v>40847</v>
          </cell>
          <cell r="AM1493">
            <v>40808</v>
          </cell>
          <cell r="AN1493">
            <v>40856</v>
          </cell>
          <cell r="AO1493">
            <v>40841</v>
          </cell>
          <cell r="BL1493">
            <v>40847</v>
          </cell>
          <cell r="BM1493">
            <v>40847</v>
          </cell>
          <cell r="BN1493">
            <v>40865</v>
          </cell>
          <cell r="BO1493">
            <v>40847</v>
          </cell>
          <cell r="BP1493">
            <v>40847</v>
          </cell>
          <cell r="BQ1493">
            <v>40847</v>
          </cell>
          <cell r="BR1493">
            <v>40848</v>
          </cell>
          <cell r="BS1493">
            <v>40847</v>
          </cell>
          <cell r="BT1493">
            <v>40847</v>
          </cell>
          <cell r="BU1493">
            <v>40847</v>
          </cell>
          <cell r="BV1493">
            <v>40847</v>
          </cell>
          <cell r="BW1493">
            <v>40847</v>
          </cell>
          <cell r="BX1493">
            <v>40865</v>
          </cell>
          <cell r="BY1493">
            <v>40847</v>
          </cell>
          <cell r="BZ1493">
            <v>40865</v>
          </cell>
          <cell r="CA1493">
            <v>40847</v>
          </cell>
          <cell r="CB1493">
            <v>40847</v>
          </cell>
          <cell r="CC1493">
            <v>40847</v>
          </cell>
          <cell r="CD1493">
            <v>40848</v>
          </cell>
          <cell r="CE1493">
            <v>40865</v>
          </cell>
        </row>
        <row r="1494">
          <cell r="V1494">
            <v>40844</v>
          </cell>
          <cell r="W1494">
            <v>40844</v>
          </cell>
          <cell r="X1494">
            <v>40812</v>
          </cell>
          <cell r="Y1494">
            <v>40844</v>
          </cell>
          <cell r="Z1494">
            <v>40844</v>
          </cell>
          <cell r="AA1494">
            <v>40844</v>
          </cell>
          <cell r="AB1494">
            <v>40855</v>
          </cell>
          <cell r="AC1494">
            <v>40844</v>
          </cell>
          <cell r="AD1494">
            <v>40844</v>
          </cell>
          <cell r="AE1494">
            <v>40844</v>
          </cell>
          <cell r="AF1494">
            <v>40844</v>
          </cell>
          <cell r="AG1494">
            <v>40844</v>
          </cell>
          <cell r="AH1494">
            <v>40863</v>
          </cell>
          <cell r="AI1494">
            <v>40844</v>
          </cell>
          <cell r="AJ1494">
            <v>40829</v>
          </cell>
          <cell r="AK1494">
            <v>40844</v>
          </cell>
          <cell r="AL1494">
            <v>40844</v>
          </cell>
          <cell r="AM1494">
            <v>40807</v>
          </cell>
          <cell r="AN1494">
            <v>40855</v>
          </cell>
          <cell r="AO1494">
            <v>40840</v>
          </cell>
          <cell r="BL1494">
            <v>40844</v>
          </cell>
          <cell r="BM1494">
            <v>40844</v>
          </cell>
          <cell r="BN1494">
            <v>40864</v>
          </cell>
          <cell r="BO1494">
            <v>40844</v>
          </cell>
          <cell r="BP1494">
            <v>40844</v>
          </cell>
          <cell r="BQ1494">
            <v>40844</v>
          </cell>
          <cell r="BR1494">
            <v>40847</v>
          </cell>
          <cell r="BS1494">
            <v>40844</v>
          </cell>
          <cell r="BT1494">
            <v>40844</v>
          </cell>
          <cell r="BU1494">
            <v>40844</v>
          </cell>
          <cell r="BV1494">
            <v>40844</v>
          </cell>
          <cell r="BW1494">
            <v>40844</v>
          </cell>
          <cell r="BX1494">
            <v>40864</v>
          </cell>
          <cell r="BY1494">
            <v>40844</v>
          </cell>
          <cell r="BZ1494">
            <v>40864</v>
          </cell>
          <cell r="CA1494">
            <v>40844</v>
          </cell>
          <cell r="CB1494">
            <v>40844</v>
          </cell>
          <cell r="CC1494">
            <v>40844</v>
          </cell>
          <cell r="CD1494">
            <v>40847</v>
          </cell>
          <cell r="CE1494">
            <v>40864</v>
          </cell>
        </row>
        <row r="1495">
          <cell r="V1495">
            <v>40843</v>
          </cell>
          <cell r="W1495">
            <v>40843</v>
          </cell>
          <cell r="X1495">
            <v>40809</v>
          </cell>
          <cell r="Y1495">
            <v>40843</v>
          </cell>
          <cell r="Z1495">
            <v>40843</v>
          </cell>
          <cell r="AA1495">
            <v>40843</v>
          </cell>
          <cell r="AB1495">
            <v>40854</v>
          </cell>
          <cell r="AC1495">
            <v>40843</v>
          </cell>
          <cell r="AD1495">
            <v>40843</v>
          </cell>
          <cell r="AE1495">
            <v>40843</v>
          </cell>
          <cell r="AF1495">
            <v>40843</v>
          </cell>
          <cell r="AG1495">
            <v>40843</v>
          </cell>
          <cell r="AH1495">
            <v>40862</v>
          </cell>
          <cell r="AI1495">
            <v>40843</v>
          </cell>
          <cell r="AJ1495">
            <v>40828</v>
          </cell>
          <cell r="AK1495">
            <v>40843</v>
          </cell>
          <cell r="AL1495">
            <v>40843</v>
          </cell>
          <cell r="AM1495">
            <v>40806</v>
          </cell>
          <cell r="AN1495">
            <v>40854</v>
          </cell>
          <cell r="AO1495">
            <v>40837</v>
          </cell>
          <cell r="BL1495">
            <v>40843</v>
          </cell>
          <cell r="BM1495">
            <v>40843</v>
          </cell>
          <cell r="BN1495">
            <v>40863</v>
          </cell>
          <cell r="BO1495">
            <v>40843</v>
          </cell>
          <cell r="BP1495">
            <v>40843</v>
          </cell>
          <cell r="BQ1495">
            <v>40843</v>
          </cell>
          <cell r="BR1495">
            <v>40844</v>
          </cell>
          <cell r="BS1495">
            <v>40843</v>
          </cell>
          <cell r="BT1495">
            <v>40843</v>
          </cell>
          <cell r="BU1495">
            <v>40843</v>
          </cell>
          <cell r="BV1495">
            <v>40843</v>
          </cell>
          <cell r="BW1495">
            <v>40843</v>
          </cell>
          <cell r="BX1495">
            <v>40863</v>
          </cell>
          <cell r="BY1495">
            <v>40843</v>
          </cell>
          <cell r="BZ1495">
            <v>40863</v>
          </cell>
          <cell r="CA1495">
            <v>40843</v>
          </cell>
          <cell r="CB1495">
            <v>40843</v>
          </cell>
          <cell r="CC1495">
            <v>40843</v>
          </cell>
          <cell r="CD1495">
            <v>40844</v>
          </cell>
          <cell r="CE1495">
            <v>40863</v>
          </cell>
        </row>
        <row r="1496">
          <cell r="V1496">
            <v>40842</v>
          </cell>
          <cell r="W1496">
            <v>40842</v>
          </cell>
          <cell r="X1496">
            <v>40808</v>
          </cell>
          <cell r="Y1496">
            <v>40842</v>
          </cell>
          <cell r="Z1496">
            <v>40842</v>
          </cell>
          <cell r="AA1496">
            <v>40842</v>
          </cell>
          <cell r="AB1496">
            <v>40851</v>
          </cell>
          <cell r="AC1496">
            <v>40842</v>
          </cell>
          <cell r="AD1496">
            <v>40842</v>
          </cell>
          <cell r="AE1496">
            <v>40842</v>
          </cell>
          <cell r="AF1496">
            <v>40842</v>
          </cell>
          <cell r="AG1496">
            <v>40842</v>
          </cell>
          <cell r="AH1496">
            <v>40861</v>
          </cell>
          <cell r="AI1496">
            <v>40842</v>
          </cell>
          <cell r="AJ1496">
            <v>40827</v>
          </cell>
          <cell r="AK1496">
            <v>40842</v>
          </cell>
          <cell r="AL1496">
            <v>40842</v>
          </cell>
          <cell r="AM1496">
            <v>40805</v>
          </cell>
          <cell r="AN1496">
            <v>40851</v>
          </cell>
          <cell r="AO1496">
            <v>40836</v>
          </cell>
          <cell r="BL1496">
            <v>40842</v>
          </cell>
          <cell r="BM1496">
            <v>40842</v>
          </cell>
          <cell r="BN1496">
            <v>40862</v>
          </cell>
          <cell r="BO1496">
            <v>40842</v>
          </cell>
          <cell r="BP1496">
            <v>40842</v>
          </cell>
          <cell r="BQ1496">
            <v>40842</v>
          </cell>
          <cell r="BR1496">
            <v>40843</v>
          </cell>
          <cell r="BS1496">
            <v>40842</v>
          </cell>
          <cell r="BT1496">
            <v>40842</v>
          </cell>
          <cell r="BU1496">
            <v>40842</v>
          </cell>
          <cell r="BV1496">
            <v>40842</v>
          </cell>
          <cell r="BW1496">
            <v>40842</v>
          </cell>
          <cell r="BX1496">
            <v>40862</v>
          </cell>
          <cell r="BY1496">
            <v>40842</v>
          </cell>
          <cell r="BZ1496">
            <v>40862</v>
          </cell>
          <cell r="CA1496">
            <v>40842</v>
          </cell>
          <cell r="CB1496">
            <v>40842</v>
          </cell>
          <cell r="CC1496">
            <v>40842</v>
          </cell>
          <cell r="CD1496">
            <v>40843</v>
          </cell>
          <cell r="CE1496">
            <v>40862</v>
          </cell>
        </row>
        <row r="1497">
          <cell r="V1497">
            <v>40841</v>
          </cell>
          <cell r="W1497">
            <v>40841</v>
          </cell>
          <cell r="X1497">
            <v>40807</v>
          </cell>
          <cell r="Y1497">
            <v>40841</v>
          </cell>
          <cell r="Z1497">
            <v>40841</v>
          </cell>
          <cell r="AA1497">
            <v>40841</v>
          </cell>
          <cell r="AB1497">
            <v>40850</v>
          </cell>
          <cell r="AC1497">
            <v>40841</v>
          </cell>
          <cell r="AD1497">
            <v>40841</v>
          </cell>
          <cell r="AE1497">
            <v>40841</v>
          </cell>
          <cell r="AF1497">
            <v>40841</v>
          </cell>
          <cell r="AG1497">
            <v>40841</v>
          </cell>
          <cell r="AH1497">
            <v>40858</v>
          </cell>
          <cell r="AI1497">
            <v>40841</v>
          </cell>
          <cell r="AJ1497">
            <v>40826</v>
          </cell>
          <cell r="AK1497">
            <v>40841</v>
          </cell>
          <cell r="AL1497">
            <v>40841</v>
          </cell>
          <cell r="AM1497">
            <v>40802</v>
          </cell>
          <cell r="AN1497">
            <v>40850</v>
          </cell>
          <cell r="AO1497">
            <v>40835</v>
          </cell>
          <cell r="BL1497">
            <v>40841</v>
          </cell>
          <cell r="BM1497">
            <v>40841</v>
          </cell>
          <cell r="BN1497">
            <v>40861</v>
          </cell>
          <cell r="BO1497">
            <v>40841</v>
          </cell>
          <cell r="BP1497">
            <v>40841</v>
          </cell>
          <cell r="BQ1497">
            <v>40841</v>
          </cell>
          <cell r="BR1497">
            <v>40842</v>
          </cell>
          <cell r="BS1497">
            <v>40841</v>
          </cell>
          <cell r="BT1497">
            <v>40841</v>
          </cell>
          <cell r="BU1497">
            <v>40841</v>
          </cell>
          <cell r="BV1497">
            <v>40841</v>
          </cell>
          <cell r="BW1497">
            <v>40841</v>
          </cell>
          <cell r="BX1497">
            <v>40861</v>
          </cell>
          <cell r="BY1497">
            <v>40841</v>
          </cell>
          <cell r="BZ1497">
            <v>40861</v>
          </cell>
          <cell r="CA1497">
            <v>40841</v>
          </cell>
          <cell r="CB1497">
            <v>40841</v>
          </cell>
          <cell r="CC1497">
            <v>40841</v>
          </cell>
          <cell r="CD1497">
            <v>40842</v>
          </cell>
          <cell r="CE1497">
            <v>40861</v>
          </cell>
        </row>
        <row r="1498">
          <cell r="V1498">
            <v>40840</v>
          </cell>
          <cell r="W1498">
            <v>40840</v>
          </cell>
          <cell r="X1498">
            <v>40806</v>
          </cell>
          <cell r="Y1498">
            <v>40840</v>
          </cell>
          <cell r="Z1498">
            <v>40840</v>
          </cell>
          <cell r="AA1498">
            <v>40840</v>
          </cell>
          <cell r="AB1498">
            <v>40849</v>
          </cell>
          <cell r="AC1498">
            <v>40840</v>
          </cell>
          <cell r="AD1498">
            <v>40840</v>
          </cell>
          <cell r="AE1498">
            <v>40840</v>
          </cell>
          <cell r="AF1498">
            <v>40840</v>
          </cell>
          <cell r="AG1498">
            <v>40840</v>
          </cell>
          <cell r="AH1498">
            <v>40857</v>
          </cell>
          <cell r="AI1498">
            <v>40840</v>
          </cell>
          <cell r="AJ1498">
            <v>40823</v>
          </cell>
          <cell r="AK1498">
            <v>40840</v>
          </cell>
          <cell r="AL1498">
            <v>40840</v>
          </cell>
          <cell r="AM1498">
            <v>40801</v>
          </cell>
          <cell r="AN1498">
            <v>40849</v>
          </cell>
          <cell r="AO1498">
            <v>40834</v>
          </cell>
          <cell r="BL1498">
            <v>40840</v>
          </cell>
          <cell r="BM1498">
            <v>40840</v>
          </cell>
          <cell r="BN1498">
            <v>40858</v>
          </cell>
          <cell r="BO1498">
            <v>40840</v>
          </cell>
          <cell r="BP1498">
            <v>40840</v>
          </cell>
          <cell r="BQ1498">
            <v>40840</v>
          </cell>
          <cell r="BR1498">
            <v>40841</v>
          </cell>
          <cell r="BS1498">
            <v>40840</v>
          </cell>
          <cell r="BT1498">
            <v>40840</v>
          </cell>
          <cell r="BU1498">
            <v>40840</v>
          </cell>
          <cell r="BV1498">
            <v>40840</v>
          </cell>
          <cell r="BW1498">
            <v>40840</v>
          </cell>
          <cell r="BX1498">
            <v>40858</v>
          </cell>
          <cell r="BY1498">
            <v>40840</v>
          </cell>
          <cell r="BZ1498">
            <v>40858</v>
          </cell>
          <cell r="CA1498">
            <v>40840</v>
          </cell>
          <cell r="CB1498">
            <v>40840</v>
          </cell>
          <cell r="CC1498">
            <v>40840</v>
          </cell>
          <cell r="CD1498">
            <v>40841</v>
          </cell>
          <cell r="CE1498">
            <v>40858</v>
          </cell>
        </row>
        <row r="1499">
          <cell r="V1499">
            <v>40837</v>
          </cell>
          <cell r="W1499">
            <v>40837</v>
          </cell>
          <cell r="X1499">
            <v>40805</v>
          </cell>
          <cell r="Y1499">
            <v>40837</v>
          </cell>
          <cell r="Z1499">
            <v>40837</v>
          </cell>
          <cell r="AA1499">
            <v>40837</v>
          </cell>
          <cell r="AB1499">
            <v>40848</v>
          </cell>
          <cell r="AC1499">
            <v>40837</v>
          </cell>
          <cell r="AD1499">
            <v>40837</v>
          </cell>
          <cell r="AE1499">
            <v>40837</v>
          </cell>
          <cell r="AF1499">
            <v>40837</v>
          </cell>
          <cell r="AG1499">
            <v>40837</v>
          </cell>
          <cell r="AH1499">
            <v>40856</v>
          </cell>
          <cell r="AI1499">
            <v>40837</v>
          </cell>
          <cell r="AJ1499">
            <v>40822</v>
          </cell>
          <cell r="AK1499">
            <v>40837</v>
          </cell>
          <cell r="AL1499">
            <v>40837</v>
          </cell>
          <cell r="AM1499">
            <v>40800</v>
          </cell>
          <cell r="AN1499">
            <v>40848</v>
          </cell>
          <cell r="AO1499">
            <v>40833</v>
          </cell>
          <cell r="BL1499">
            <v>40837</v>
          </cell>
          <cell r="BM1499">
            <v>40837</v>
          </cell>
          <cell r="BN1499">
            <v>40857</v>
          </cell>
          <cell r="BO1499">
            <v>40837</v>
          </cell>
          <cell r="BP1499">
            <v>40837</v>
          </cell>
          <cell r="BQ1499">
            <v>40837</v>
          </cell>
          <cell r="BR1499">
            <v>40840</v>
          </cell>
          <cell r="BS1499">
            <v>40837</v>
          </cell>
          <cell r="BT1499">
            <v>40837</v>
          </cell>
          <cell r="BU1499">
            <v>40837</v>
          </cell>
          <cell r="BV1499">
            <v>40837</v>
          </cell>
          <cell r="BW1499">
            <v>40837</v>
          </cell>
          <cell r="BX1499">
            <v>40857</v>
          </cell>
          <cell r="BY1499">
            <v>40837</v>
          </cell>
          <cell r="BZ1499">
            <v>40857</v>
          </cell>
          <cell r="CA1499">
            <v>40837</v>
          </cell>
          <cell r="CB1499">
            <v>40837</v>
          </cell>
          <cell r="CC1499">
            <v>40837</v>
          </cell>
          <cell r="CD1499">
            <v>40840</v>
          </cell>
          <cell r="CE1499">
            <v>40857</v>
          </cell>
        </row>
        <row r="1500">
          <cell r="V1500">
            <v>40836</v>
          </cell>
          <cell r="W1500">
            <v>40836</v>
          </cell>
          <cell r="X1500">
            <v>40802</v>
          </cell>
          <cell r="Y1500">
            <v>40836</v>
          </cell>
          <cell r="Z1500">
            <v>40836</v>
          </cell>
          <cell r="AA1500">
            <v>40836</v>
          </cell>
          <cell r="AB1500">
            <v>40847</v>
          </cell>
          <cell r="AC1500">
            <v>40836</v>
          </cell>
          <cell r="AD1500">
            <v>40836</v>
          </cell>
          <cell r="AE1500">
            <v>40836</v>
          </cell>
          <cell r="AF1500">
            <v>40836</v>
          </cell>
          <cell r="AG1500">
            <v>40836</v>
          </cell>
          <cell r="AH1500">
            <v>40855</v>
          </cell>
          <cell r="AI1500">
            <v>40836</v>
          </cell>
          <cell r="AJ1500">
            <v>40821</v>
          </cell>
          <cell r="AK1500">
            <v>40836</v>
          </cell>
          <cell r="AL1500">
            <v>40836</v>
          </cell>
          <cell r="AM1500">
            <v>40799</v>
          </cell>
          <cell r="AN1500">
            <v>40847</v>
          </cell>
          <cell r="AO1500">
            <v>40830</v>
          </cell>
          <cell r="BL1500">
            <v>40836</v>
          </cell>
          <cell r="BM1500">
            <v>40836</v>
          </cell>
          <cell r="BN1500">
            <v>40856</v>
          </cell>
          <cell r="BO1500">
            <v>40836</v>
          </cell>
          <cell r="BP1500">
            <v>40836</v>
          </cell>
          <cell r="BQ1500">
            <v>40836</v>
          </cell>
          <cell r="BR1500">
            <v>40837</v>
          </cell>
          <cell r="BS1500">
            <v>40836</v>
          </cell>
          <cell r="BT1500">
            <v>40836</v>
          </cell>
          <cell r="BU1500">
            <v>40836</v>
          </cell>
          <cell r="BV1500">
            <v>40836</v>
          </cell>
          <cell r="BW1500">
            <v>40836</v>
          </cell>
          <cell r="BX1500">
            <v>40856</v>
          </cell>
          <cell r="BY1500">
            <v>40836</v>
          </cell>
          <cell r="BZ1500">
            <v>40856</v>
          </cell>
          <cell r="CA1500">
            <v>40836</v>
          </cell>
          <cell r="CB1500">
            <v>40836</v>
          </cell>
          <cell r="CC1500">
            <v>40836</v>
          </cell>
          <cell r="CD1500">
            <v>40837</v>
          </cell>
          <cell r="CE1500">
            <v>40856</v>
          </cell>
        </row>
        <row r="1501">
          <cell r="V1501">
            <v>40835</v>
          </cell>
          <cell r="W1501">
            <v>40835</v>
          </cell>
          <cell r="X1501">
            <v>40801</v>
          </cell>
          <cell r="Y1501">
            <v>40835</v>
          </cell>
          <cell r="Z1501">
            <v>40835</v>
          </cell>
          <cell r="AA1501">
            <v>40835</v>
          </cell>
          <cell r="AB1501">
            <v>40844</v>
          </cell>
          <cell r="AC1501">
            <v>40835</v>
          </cell>
          <cell r="AD1501">
            <v>40835</v>
          </cell>
          <cell r="AE1501">
            <v>40835</v>
          </cell>
          <cell r="AF1501">
            <v>40835</v>
          </cell>
          <cell r="AG1501">
            <v>40835</v>
          </cell>
          <cell r="AH1501">
            <v>40854</v>
          </cell>
          <cell r="AI1501">
            <v>40835</v>
          </cell>
          <cell r="AJ1501">
            <v>40820</v>
          </cell>
          <cell r="AK1501">
            <v>40835</v>
          </cell>
          <cell r="AL1501">
            <v>40835</v>
          </cell>
          <cell r="AM1501">
            <v>40798</v>
          </cell>
          <cell r="AN1501">
            <v>40844</v>
          </cell>
          <cell r="AO1501">
            <v>40829</v>
          </cell>
          <cell r="BL1501">
            <v>40835</v>
          </cell>
          <cell r="BM1501">
            <v>40835</v>
          </cell>
          <cell r="BN1501">
            <v>40855</v>
          </cell>
          <cell r="BO1501">
            <v>40835</v>
          </cell>
          <cell r="BP1501">
            <v>40835</v>
          </cell>
          <cell r="BQ1501">
            <v>40835</v>
          </cell>
          <cell r="BR1501">
            <v>40836</v>
          </cell>
          <cell r="BS1501">
            <v>40835</v>
          </cell>
          <cell r="BT1501">
            <v>40835</v>
          </cell>
          <cell r="BU1501">
            <v>40835</v>
          </cell>
          <cell r="BV1501">
            <v>40835</v>
          </cell>
          <cell r="BW1501">
            <v>40835</v>
          </cell>
          <cell r="BX1501">
            <v>40855</v>
          </cell>
          <cell r="BY1501">
            <v>40835</v>
          </cell>
          <cell r="BZ1501">
            <v>40855</v>
          </cell>
          <cell r="CA1501">
            <v>40835</v>
          </cell>
          <cell r="CB1501">
            <v>40835</v>
          </cell>
          <cell r="CC1501">
            <v>40835</v>
          </cell>
          <cell r="CD1501">
            <v>40836</v>
          </cell>
          <cell r="CE1501">
            <v>40855</v>
          </cell>
        </row>
        <row r="1502">
          <cell r="V1502">
            <v>40834</v>
          </cell>
          <cell r="W1502">
            <v>40834</v>
          </cell>
          <cell r="X1502">
            <v>40800</v>
          </cell>
          <cell r="Y1502">
            <v>40834</v>
          </cell>
          <cell r="Z1502">
            <v>40834</v>
          </cell>
          <cell r="AA1502">
            <v>40834</v>
          </cell>
          <cell r="AB1502">
            <v>40843</v>
          </cell>
          <cell r="AC1502">
            <v>40834</v>
          </cell>
          <cell r="AD1502">
            <v>40834</v>
          </cell>
          <cell r="AE1502">
            <v>40834</v>
          </cell>
          <cell r="AF1502">
            <v>40834</v>
          </cell>
          <cell r="AG1502">
            <v>40834</v>
          </cell>
          <cell r="AH1502">
            <v>40851</v>
          </cell>
          <cell r="AI1502">
            <v>40834</v>
          </cell>
          <cell r="AJ1502">
            <v>40819</v>
          </cell>
          <cell r="AK1502">
            <v>40834</v>
          </cell>
          <cell r="AL1502">
            <v>40834</v>
          </cell>
          <cell r="AM1502">
            <v>40795</v>
          </cell>
          <cell r="AN1502">
            <v>40843</v>
          </cell>
          <cell r="AO1502">
            <v>40828</v>
          </cell>
          <cell r="BL1502">
            <v>40834</v>
          </cell>
          <cell r="BM1502">
            <v>40834</v>
          </cell>
          <cell r="BN1502">
            <v>40854</v>
          </cell>
          <cell r="BO1502">
            <v>40834</v>
          </cell>
          <cell r="BP1502">
            <v>40834</v>
          </cell>
          <cell r="BQ1502">
            <v>40834</v>
          </cell>
          <cell r="BR1502">
            <v>40835</v>
          </cell>
          <cell r="BS1502">
            <v>40834</v>
          </cell>
          <cell r="BT1502">
            <v>40834</v>
          </cell>
          <cell r="BU1502">
            <v>40834</v>
          </cell>
          <cell r="BV1502">
            <v>40834</v>
          </cell>
          <cell r="BW1502">
            <v>40834</v>
          </cell>
          <cell r="BX1502">
            <v>40854</v>
          </cell>
          <cell r="BY1502">
            <v>40834</v>
          </cell>
          <cell r="BZ1502">
            <v>40854</v>
          </cell>
          <cell r="CA1502">
            <v>40834</v>
          </cell>
          <cell r="CB1502">
            <v>40834</v>
          </cell>
          <cell r="CC1502">
            <v>40834</v>
          </cell>
          <cell r="CD1502">
            <v>40835</v>
          </cell>
          <cell r="CE1502">
            <v>40854</v>
          </cell>
        </row>
        <row r="1503">
          <cell r="V1503">
            <v>40833</v>
          </cell>
          <cell r="W1503">
            <v>40833</v>
          </cell>
          <cell r="X1503">
            <v>40799</v>
          </cell>
          <cell r="Y1503">
            <v>40833</v>
          </cell>
          <cell r="Z1503">
            <v>40833</v>
          </cell>
          <cell r="AA1503">
            <v>40833</v>
          </cell>
          <cell r="AB1503">
            <v>40842</v>
          </cell>
          <cell r="AC1503">
            <v>40833</v>
          </cell>
          <cell r="AD1503">
            <v>40833</v>
          </cell>
          <cell r="AE1503">
            <v>40833</v>
          </cell>
          <cell r="AF1503">
            <v>40833</v>
          </cell>
          <cell r="AG1503">
            <v>40833</v>
          </cell>
          <cell r="AH1503">
            <v>40850</v>
          </cell>
          <cell r="AI1503">
            <v>40833</v>
          </cell>
          <cell r="AJ1503">
            <v>40816</v>
          </cell>
          <cell r="AK1503">
            <v>40833</v>
          </cell>
          <cell r="AL1503">
            <v>40833</v>
          </cell>
          <cell r="AM1503">
            <v>40794</v>
          </cell>
          <cell r="AN1503">
            <v>40842</v>
          </cell>
          <cell r="AO1503">
            <v>40827</v>
          </cell>
          <cell r="BL1503">
            <v>40833</v>
          </cell>
          <cell r="BM1503">
            <v>40833</v>
          </cell>
          <cell r="BN1503">
            <v>40851</v>
          </cell>
          <cell r="BO1503">
            <v>40833</v>
          </cell>
          <cell r="BP1503">
            <v>40833</v>
          </cell>
          <cell r="BQ1503">
            <v>40833</v>
          </cell>
          <cell r="BR1503">
            <v>40834</v>
          </cell>
          <cell r="BS1503">
            <v>40833</v>
          </cell>
          <cell r="BT1503">
            <v>40833</v>
          </cell>
          <cell r="BU1503">
            <v>40833</v>
          </cell>
          <cell r="BV1503">
            <v>40833</v>
          </cell>
          <cell r="BW1503">
            <v>40833</v>
          </cell>
          <cell r="BX1503">
            <v>40851</v>
          </cell>
          <cell r="BY1503">
            <v>40833</v>
          </cell>
          <cell r="BZ1503">
            <v>40851</v>
          </cell>
          <cell r="CA1503">
            <v>40833</v>
          </cell>
          <cell r="CB1503">
            <v>40833</v>
          </cell>
          <cell r="CC1503">
            <v>40833</v>
          </cell>
          <cell r="CD1503">
            <v>40834</v>
          </cell>
          <cell r="CE1503">
            <v>40851</v>
          </cell>
        </row>
        <row r="1504">
          <cell r="V1504">
            <v>40830</v>
          </cell>
          <cell r="W1504">
            <v>40830</v>
          </cell>
          <cell r="X1504">
            <v>40798</v>
          </cell>
          <cell r="Y1504">
            <v>40830</v>
          </cell>
          <cell r="Z1504">
            <v>40830</v>
          </cell>
          <cell r="AA1504">
            <v>40830</v>
          </cell>
          <cell r="AB1504">
            <v>40841</v>
          </cell>
          <cell r="AC1504">
            <v>40830</v>
          </cell>
          <cell r="AD1504">
            <v>40830</v>
          </cell>
          <cell r="AE1504">
            <v>40830</v>
          </cell>
          <cell r="AF1504">
            <v>40830</v>
          </cell>
          <cell r="AG1504">
            <v>40830</v>
          </cell>
          <cell r="AH1504">
            <v>40849</v>
          </cell>
          <cell r="AI1504">
            <v>40830</v>
          </cell>
          <cell r="AJ1504">
            <v>40815</v>
          </cell>
          <cell r="AK1504">
            <v>40830</v>
          </cell>
          <cell r="AL1504">
            <v>40830</v>
          </cell>
          <cell r="AM1504">
            <v>40793</v>
          </cell>
          <cell r="AN1504">
            <v>40841</v>
          </cell>
          <cell r="AO1504">
            <v>40826</v>
          </cell>
          <cell r="BL1504">
            <v>40830</v>
          </cell>
          <cell r="BM1504">
            <v>40830</v>
          </cell>
          <cell r="BN1504">
            <v>40850</v>
          </cell>
          <cell r="BO1504">
            <v>40830</v>
          </cell>
          <cell r="BP1504">
            <v>40830</v>
          </cell>
          <cell r="BQ1504">
            <v>40830</v>
          </cell>
          <cell r="BR1504">
            <v>40833</v>
          </cell>
          <cell r="BS1504">
            <v>40830</v>
          </cell>
          <cell r="BT1504">
            <v>40830</v>
          </cell>
          <cell r="BU1504">
            <v>40830</v>
          </cell>
          <cell r="BV1504">
            <v>40830</v>
          </cell>
          <cell r="BW1504">
            <v>40830</v>
          </cell>
          <cell r="BX1504">
            <v>40850</v>
          </cell>
          <cell r="BY1504">
            <v>40830</v>
          </cell>
          <cell r="BZ1504">
            <v>40850</v>
          </cell>
          <cell r="CA1504">
            <v>40830</v>
          </cell>
          <cell r="CB1504">
            <v>40830</v>
          </cell>
          <cell r="CC1504">
            <v>40830</v>
          </cell>
          <cell r="CD1504">
            <v>40833</v>
          </cell>
          <cell r="CE1504">
            <v>40850</v>
          </cell>
        </row>
        <row r="1505">
          <cell r="V1505">
            <v>40829</v>
          </cell>
          <cell r="W1505">
            <v>40829</v>
          </cell>
          <cell r="X1505">
            <v>40795</v>
          </cell>
          <cell r="Y1505">
            <v>40829</v>
          </cell>
          <cell r="Z1505">
            <v>40829</v>
          </cell>
          <cell r="AA1505">
            <v>40829</v>
          </cell>
          <cell r="AB1505">
            <v>40840</v>
          </cell>
          <cell r="AC1505">
            <v>40829</v>
          </cell>
          <cell r="AD1505">
            <v>40829</v>
          </cell>
          <cell r="AE1505">
            <v>40829</v>
          </cell>
          <cell r="AF1505">
            <v>40829</v>
          </cell>
          <cell r="AG1505">
            <v>40829</v>
          </cell>
          <cell r="AH1505">
            <v>40848</v>
          </cell>
          <cell r="AI1505">
            <v>40829</v>
          </cell>
          <cell r="AJ1505">
            <v>40814</v>
          </cell>
          <cell r="AK1505">
            <v>40829</v>
          </cell>
          <cell r="AL1505">
            <v>40829</v>
          </cell>
          <cell r="AM1505">
            <v>40792</v>
          </cell>
          <cell r="AN1505">
            <v>40840</v>
          </cell>
          <cell r="AO1505">
            <v>40823</v>
          </cell>
          <cell r="BL1505">
            <v>40829</v>
          </cell>
          <cell r="BM1505">
            <v>40829</v>
          </cell>
          <cell r="BN1505">
            <v>40849</v>
          </cell>
          <cell r="BO1505">
            <v>40829</v>
          </cell>
          <cell r="BP1505">
            <v>40829</v>
          </cell>
          <cell r="BQ1505">
            <v>40829</v>
          </cell>
          <cell r="BR1505">
            <v>40830</v>
          </cell>
          <cell r="BS1505">
            <v>40829</v>
          </cell>
          <cell r="BT1505">
            <v>40829</v>
          </cell>
          <cell r="BU1505">
            <v>40829</v>
          </cell>
          <cell r="BV1505">
            <v>40829</v>
          </cell>
          <cell r="BW1505">
            <v>40829</v>
          </cell>
          <cell r="BX1505">
            <v>40849</v>
          </cell>
          <cell r="BY1505">
            <v>40829</v>
          </cell>
          <cell r="BZ1505">
            <v>40849</v>
          </cell>
          <cell r="CA1505">
            <v>40829</v>
          </cell>
          <cell r="CB1505">
            <v>40829</v>
          </cell>
          <cell r="CC1505">
            <v>40829</v>
          </cell>
          <cell r="CD1505">
            <v>40830</v>
          </cell>
          <cell r="CE1505">
            <v>40849</v>
          </cell>
        </row>
        <row r="1506">
          <cell r="V1506">
            <v>40828</v>
          </cell>
          <cell r="W1506">
            <v>40828</v>
          </cell>
          <cell r="X1506">
            <v>40794</v>
          </cell>
          <cell r="Y1506">
            <v>40828</v>
          </cell>
          <cell r="Z1506">
            <v>40828</v>
          </cell>
          <cell r="AA1506">
            <v>40828</v>
          </cell>
          <cell r="AB1506">
            <v>40837</v>
          </cell>
          <cell r="AC1506">
            <v>40828</v>
          </cell>
          <cell r="AD1506">
            <v>40828</v>
          </cell>
          <cell r="AE1506">
            <v>40828</v>
          </cell>
          <cell r="AF1506">
            <v>40828</v>
          </cell>
          <cell r="AG1506">
            <v>40828</v>
          </cell>
          <cell r="AH1506">
            <v>40847</v>
          </cell>
          <cell r="AI1506">
            <v>40828</v>
          </cell>
          <cell r="AJ1506">
            <v>40813</v>
          </cell>
          <cell r="AK1506">
            <v>40828</v>
          </cell>
          <cell r="AL1506">
            <v>40828</v>
          </cell>
          <cell r="AM1506">
            <v>40791</v>
          </cell>
          <cell r="AN1506">
            <v>40837</v>
          </cell>
          <cell r="AO1506">
            <v>40822</v>
          </cell>
          <cell r="BL1506">
            <v>40828</v>
          </cell>
          <cell r="BM1506">
            <v>40828</v>
          </cell>
          <cell r="BN1506">
            <v>40848</v>
          </cell>
          <cell r="BO1506">
            <v>40828</v>
          </cell>
          <cell r="BP1506">
            <v>40828</v>
          </cell>
          <cell r="BQ1506">
            <v>40828</v>
          </cell>
          <cell r="BR1506">
            <v>40829</v>
          </cell>
          <cell r="BS1506">
            <v>40828</v>
          </cell>
          <cell r="BT1506">
            <v>40828</v>
          </cell>
          <cell r="BU1506">
            <v>40828</v>
          </cell>
          <cell r="BV1506">
            <v>40828</v>
          </cell>
          <cell r="BW1506">
            <v>40828</v>
          </cell>
          <cell r="BX1506">
            <v>40848</v>
          </cell>
          <cell r="BY1506">
            <v>40828</v>
          </cell>
          <cell r="BZ1506">
            <v>40848</v>
          </cell>
          <cell r="CA1506">
            <v>40828</v>
          </cell>
          <cell r="CB1506">
            <v>40828</v>
          </cell>
          <cell r="CC1506">
            <v>40828</v>
          </cell>
          <cell r="CD1506">
            <v>40829</v>
          </cell>
          <cell r="CE1506">
            <v>40848</v>
          </cell>
        </row>
        <row r="1507">
          <cell r="V1507">
            <v>40827</v>
          </cell>
          <cell r="W1507">
            <v>40827</v>
          </cell>
          <cell r="X1507">
            <v>40793</v>
          </cell>
          <cell r="Y1507">
            <v>40827</v>
          </cell>
          <cell r="Z1507">
            <v>40827</v>
          </cell>
          <cell r="AA1507">
            <v>40827</v>
          </cell>
          <cell r="AB1507">
            <v>40836</v>
          </cell>
          <cell r="AC1507">
            <v>40827</v>
          </cell>
          <cell r="AD1507">
            <v>40827</v>
          </cell>
          <cell r="AE1507">
            <v>40827</v>
          </cell>
          <cell r="AF1507">
            <v>40827</v>
          </cell>
          <cell r="AG1507">
            <v>40827</v>
          </cell>
          <cell r="AH1507">
            <v>40844</v>
          </cell>
          <cell r="AI1507">
            <v>40827</v>
          </cell>
          <cell r="AJ1507">
            <v>40812</v>
          </cell>
          <cell r="AK1507">
            <v>40827</v>
          </cell>
          <cell r="AL1507">
            <v>40827</v>
          </cell>
          <cell r="AM1507">
            <v>40788</v>
          </cell>
          <cell r="AN1507">
            <v>40836</v>
          </cell>
          <cell r="AO1507">
            <v>40821</v>
          </cell>
          <cell r="BL1507">
            <v>40827</v>
          </cell>
          <cell r="BM1507">
            <v>40827</v>
          </cell>
          <cell r="BN1507">
            <v>40847</v>
          </cell>
          <cell r="BO1507">
            <v>40827</v>
          </cell>
          <cell r="BP1507">
            <v>40827</v>
          </cell>
          <cell r="BQ1507">
            <v>40827</v>
          </cell>
          <cell r="BR1507">
            <v>40828</v>
          </cell>
          <cell r="BS1507">
            <v>40827</v>
          </cell>
          <cell r="BT1507">
            <v>40827</v>
          </cell>
          <cell r="BU1507">
            <v>40827</v>
          </cell>
          <cell r="BV1507">
            <v>40827</v>
          </cell>
          <cell r="BW1507">
            <v>40827</v>
          </cell>
          <cell r="BX1507">
            <v>40847</v>
          </cell>
          <cell r="BY1507">
            <v>40827</v>
          </cell>
          <cell r="BZ1507">
            <v>40847</v>
          </cell>
          <cell r="CA1507">
            <v>40827</v>
          </cell>
          <cell r="CB1507">
            <v>40827</v>
          </cell>
          <cell r="CC1507">
            <v>40827</v>
          </cell>
          <cell r="CD1507">
            <v>40828</v>
          </cell>
          <cell r="CE1507">
            <v>40847</v>
          </cell>
        </row>
        <row r="1508">
          <cell r="V1508">
            <v>40826</v>
          </cell>
          <cell r="W1508">
            <v>40826</v>
          </cell>
          <cell r="X1508">
            <v>40792</v>
          </cell>
          <cell r="Y1508">
            <v>40826</v>
          </cell>
          <cell r="Z1508">
            <v>40826</v>
          </cell>
          <cell r="AA1508">
            <v>40826</v>
          </cell>
          <cell r="AB1508">
            <v>40835</v>
          </cell>
          <cell r="AC1508">
            <v>40826</v>
          </cell>
          <cell r="AD1508">
            <v>40826</v>
          </cell>
          <cell r="AE1508">
            <v>40826</v>
          </cell>
          <cell r="AF1508">
            <v>40826</v>
          </cell>
          <cell r="AG1508">
            <v>40826</v>
          </cell>
          <cell r="AH1508">
            <v>40843</v>
          </cell>
          <cell r="AI1508">
            <v>40826</v>
          </cell>
          <cell r="AJ1508">
            <v>40809</v>
          </cell>
          <cell r="AK1508">
            <v>40826</v>
          </cell>
          <cell r="AL1508">
            <v>40826</v>
          </cell>
          <cell r="AM1508">
            <v>40785</v>
          </cell>
          <cell r="AN1508">
            <v>40835</v>
          </cell>
          <cell r="AO1508">
            <v>40820</v>
          </cell>
          <cell r="BL1508">
            <v>40826</v>
          </cell>
          <cell r="BM1508">
            <v>40826</v>
          </cell>
          <cell r="BN1508">
            <v>40844</v>
          </cell>
          <cell r="BO1508">
            <v>40826</v>
          </cell>
          <cell r="BP1508">
            <v>40826</v>
          </cell>
          <cell r="BQ1508">
            <v>40826</v>
          </cell>
          <cell r="BR1508">
            <v>40827</v>
          </cell>
          <cell r="BS1508">
            <v>40826</v>
          </cell>
          <cell r="BT1508">
            <v>40826</v>
          </cell>
          <cell r="BU1508">
            <v>40826</v>
          </cell>
          <cell r="BV1508">
            <v>40826</v>
          </cell>
          <cell r="BW1508">
            <v>40826</v>
          </cell>
          <cell r="BX1508">
            <v>40844</v>
          </cell>
          <cell r="BY1508">
            <v>40826</v>
          </cell>
          <cell r="BZ1508">
            <v>40844</v>
          </cell>
          <cell r="CA1508">
            <v>40826</v>
          </cell>
          <cell r="CB1508">
            <v>40826</v>
          </cell>
          <cell r="CC1508">
            <v>40826</v>
          </cell>
          <cell r="CD1508">
            <v>40827</v>
          </cell>
          <cell r="CE1508">
            <v>40844</v>
          </cell>
        </row>
        <row r="1509">
          <cell r="V1509">
            <v>40823</v>
          </cell>
          <cell r="W1509">
            <v>40823</v>
          </cell>
          <cell r="X1509">
            <v>40788</v>
          </cell>
          <cell r="Y1509">
            <v>40823</v>
          </cell>
          <cell r="Z1509">
            <v>40823</v>
          </cell>
          <cell r="AA1509">
            <v>40823</v>
          </cell>
          <cell r="AB1509">
            <v>40834</v>
          </cell>
          <cell r="AC1509">
            <v>40823</v>
          </cell>
          <cell r="AD1509">
            <v>40823</v>
          </cell>
          <cell r="AE1509">
            <v>40823</v>
          </cell>
          <cell r="AF1509">
            <v>40823</v>
          </cell>
          <cell r="AG1509">
            <v>40823</v>
          </cell>
          <cell r="AH1509">
            <v>40842</v>
          </cell>
          <cell r="AI1509">
            <v>40823</v>
          </cell>
          <cell r="AJ1509">
            <v>40808</v>
          </cell>
          <cell r="AK1509">
            <v>40823</v>
          </cell>
          <cell r="AL1509">
            <v>40823</v>
          </cell>
          <cell r="AM1509">
            <v>40784</v>
          </cell>
          <cell r="AN1509">
            <v>40834</v>
          </cell>
          <cell r="AO1509">
            <v>40819</v>
          </cell>
          <cell r="BL1509">
            <v>40823</v>
          </cell>
          <cell r="BM1509">
            <v>40823</v>
          </cell>
          <cell r="BN1509">
            <v>40843</v>
          </cell>
          <cell r="BO1509">
            <v>40823</v>
          </cell>
          <cell r="BP1509">
            <v>40823</v>
          </cell>
          <cell r="BQ1509">
            <v>40823</v>
          </cell>
          <cell r="BR1509">
            <v>40826</v>
          </cell>
          <cell r="BS1509">
            <v>40823</v>
          </cell>
          <cell r="BT1509">
            <v>40823</v>
          </cell>
          <cell r="BU1509">
            <v>40823</v>
          </cell>
          <cell r="BV1509">
            <v>40823</v>
          </cell>
          <cell r="BW1509">
            <v>40823</v>
          </cell>
          <cell r="BX1509">
            <v>40843</v>
          </cell>
          <cell r="BY1509">
            <v>40823</v>
          </cell>
          <cell r="BZ1509">
            <v>40843</v>
          </cell>
          <cell r="CA1509">
            <v>40823</v>
          </cell>
          <cell r="CB1509">
            <v>40823</v>
          </cell>
          <cell r="CC1509">
            <v>40823</v>
          </cell>
          <cell r="CD1509">
            <v>40826</v>
          </cell>
          <cell r="CE1509">
            <v>40843</v>
          </cell>
        </row>
        <row r="1510">
          <cell r="V1510">
            <v>40822</v>
          </cell>
          <cell r="W1510">
            <v>40822</v>
          </cell>
          <cell r="X1510">
            <v>40787</v>
          </cell>
          <cell r="Y1510">
            <v>40822</v>
          </cell>
          <cell r="Z1510">
            <v>40822</v>
          </cell>
          <cell r="AA1510">
            <v>40822</v>
          </cell>
          <cell r="AB1510">
            <v>40833</v>
          </cell>
          <cell r="AC1510">
            <v>40822</v>
          </cell>
          <cell r="AD1510">
            <v>40822</v>
          </cell>
          <cell r="AE1510">
            <v>40822</v>
          </cell>
          <cell r="AF1510">
            <v>40822</v>
          </cell>
          <cell r="AG1510">
            <v>40822</v>
          </cell>
          <cell r="AH1510">
            <v>40841</v>
          </cell>
          <cell r="AI1510">
            <v>40822</v>
          </cell>
          <cell r="AJ1510">
            <v>40807</v>
          </cell>
          <cell r="AK1510">
            <v>40822</v>
          </cell>
          <cell r="AL1510">
            <v>40822</v>
          </cell>
          <cell r="AM1510">
            <v>40781</v>
          </cell>
          <cell r="AN1510">
            <v>40833</v>
          </cell>
          <cell r="AO1510">
            <v>40816</v>
          </cell>
          <cell r="BL1510">
            <v>40822</v>
          </cell>
          <cell r="BM1510">
            <v>40822</v>
          </cell>
          <cell r="BN1510">
            <v>40842</v>
          </cell>
          <cell r="BO1510">
            <v>40822</v>
          </cell>
          <cell r="BP1510">
            <v>40822</v>
          </cell>
          <cell r="BQ1510">
            <v>40822</v>
          </cell>
          <cell r="BR1510">
            <v>40823</v>
          </cell>
          <cell r="BS1510">
            <v>40822</v>
          </cell>
          <cell r="BT1510">
            <v>40822</v>
          </cell>
          <cell r="BU1510">
            <v>40822</v>
          </cell>
          <cell r="BV1510">
            <v>40822</v>
          </cell>
          <cell r="BW1510">
            <v>40822</v>
          </cell>
          <cell r="BX1510">
            <v>40842</v>
          </cell>
          <cell r="BY1510">
            <v>40822</v>
          </cell>
          <cell r="BZ1510">
            <v>40842</v>
          </cell>
          <cell r="CA1510">
            <v>40822</v>
          </cell>
          <cell r="CB1510">
            <v>40822</v>
          </cell>
          <cell r="CC1510">
            <v>40822</v>
          </cell>
          <cell r="CD1510">
            <v>40823</v>
          </cell>
          <cell r="CE1510">
            <v>40842</v>
          </cell>
        </row>
        <row r="1511">
          <cell r="V1511">
            <v>40821</v>
          </cell>
          <cell r="W1511">
            <v>40821</v>
          </cell>
          <cell r="X1511">
            <v>40786</v>
          </cell>
          <cell r="Y1511">
            <v>40821</v>
          </cell>
          <cell r="Z1511">
            <v>40821</v>
          </cell>
          <cell r="AA1511">
            <v>40821</v>
          </cell>
          <cell r="AB1511">
            <v>40830</v>
          </cell>
          <cell r="AC1511">
            <v>40821</v>
          </cell>
          <cell r="AD1511">
            <v>40821</v>
          </cell>
          <cell r="AE1511">
            <v>40821</v>
          </cell>
          <cell r="AF1511">
            <v>40821</v>
          </cell>
          <cell r="AG1511">
            <v>40821</v>
          </cell>
          <cell r="AH1511">
            <v>40840</v>
          </cell>
          <cell r="AI1511">
            <v>40821</v>
          </cell>
          <cell r="AJ1511">
            <v>40806</v>
          </cell>
          <cell r="AK1511">
            <v>40821</v>
          </cell>
          <cell r="AL1511">
            <v>40821</v>
          </cell>
          <cell r="AM1511">
            <v>40780</v>
          </cell>
          <cell r="AN1511">
            <v>40830</v>
          </cell>
          <cell r="AO1511">
            <v>40815</v>
          </cell>
          <cell r="BL1511">
            <v>40821</v>
          </cell>
          <cell r="BM1511">
            <v>40821</v>
          </cell>
          <cell r="BN1511">
            <v>40841</v>
          </cell>
          <cell r="BO1511">
            <v>40821</v>
          </cell>
          <cell r="BP1511">
            <v>40821</v>
          </cell>
          <cell r="BQ1511">
            <v>40821</v>
          </cell>
          <cell r="BR1511">
            <v>40822</v>
          </cell>
          <cell r="BS1511">
            <v>40821</v>
          </cell>
          <cell r="BT1511">
            <v>40821</v>
          </cell>
          <cell r="BU1511">
            <v>40821</v>
          </cell>
          <cell r="BV1511">
            <v>40821</v>
          </cell>
          <cell r="BW1511">
            <v>40821</v>
          </cell>
          <cell r="BX1511">
            <v>40841</v>
          </cell>
          <cell r="BY1511">
            <v>40821</v>
          </cell>
          <cell r="BZ1511">
            <v>40841</v>
          </cell>
          <cell r="CA1511">
            <v>40821</v>
          </cell>
          <cell r="CB1511">
            <v>40821</v>
          </cell>
          <cell r="CC1511">
            <v>40821</v>
          </cell>
          <cell r="CD1511">
            <v>40822</v>
          </cell>
          <cell r="CE1511">
            <v>40841</v>
          </cell>
        </row>
        <row r="1512">
          <cell r="V1512">
            <v>40820</v>
          </cell>
          <cell r="W1512">
            <v>40820</v>
          </cell>
          <cell r="X1512">
            <v>40785</v>
          </cell>
          <cell r="Y1512">
            <v>40820</v>
          </cell>
          <cell r="Z1512">
            <v>40820</v>
          </cell>
          <cell r="AA1512">
            <v>40820</v>
          </cell>
          <cell r="AB1512">
            <v>40829</v>
          </cell>
          <cell r="AC1512">
            <v>40820</v>
          </cell>
          <cell r="AD1512">
            <v>40820</v>
          </cell>
          <cell r="AE1512">
            <v>40820</v>
          </cell>
          <cell r="AF1512">
            <v>40820</v>
          </cell>
          <cell r="AG1512">
            <v>40820</v>
          </cell>
          <cell r="AH1512">
            <v>40837</v>
          </cell>
          <cell r="AI1512">
            <v>40820</v>
          </cell>
          <cell r="AJ1512">
            <v>40805</v>
          </cell>
          <cell r="AK1512">
            <v>40820</v>
          </cell>
          <cell r="AL1512">
            <v>40820</v>
          </cell>
          <cell r="AM1512">
            <v>40779</v>
          </cell>
          <cell r="AN1512">
            <v>40829</v>
          </cell>
          <cell r="AO1512">
            <v>40814</v>
          </cell>
          <cell r="BL1512">
            <v>40820</v>
          </cell>
          <cell r="BM1512">
            <v>40820</v>
          </cell>
          <cell r="BN1512">
            <v>40840</v>
          </cell>
          <cell r="BO1512">
            <v>40820</v>
          </cell>
          <cell r="BP1512">
            <v>40820</v>
          </cell>
          <cell r="BQ1512">
            <v>40820</v>
          </cell>
          <cell r="BR1512">
            <v>40821</v>
          </cell>
          <cell r="BS1512">
            <v>40820</v>
          </cell>
          <cell r="BT1512">
            <v>40820</v>
          </cell>
          <cell r="BU1512">
            <v>40820</v>
          </cell>
          <cell r="BV1512">
            <v>40820</v>
          </cell>
          <cell r="BW1512">
            <v>40820</v>
          </cell>
          <cell r="BX1512">
            <v>40840</v>
          </cell>
          <cell r="BY1512">
            <v>40820</v>
          </cell>
          <cell r="BZ1512">
            <v>40840</v>
          </cell>
          <cell r="CA1512">
            <v>40820</v>
          </cell>
          <cell r="CB1512">
            <v>40820</v>
          </cell>
          <cell r="CC1512">
            <v>40820</v>
          </cell>
          <cell r="CD1512">
            <v>40821</v>
          </cell>
          <cell r="CE1512">
            <v>40840</v>
          </cell>
        </row>
        <row r="1513">
          <cell r="V1513">
            <v>40819</v>
          </cell>
          <cell r="W1513">
            <v>40819</v>
          </cell>
          <cell r="X1513">
            <v>40781</v>
          </cell>
          <cell r="Y1513">
            <v>40819</v>
          </cell>
          <cell r="Z1513">
            <v>40819</v>
          </cell>
          <cell r="AA1513">
            <v>40819</v>
          </cell>
          <cell r="AB1513">
            <v>40828</v>
          </cell>
          <cell r="AC1513">
            <v>40819</v>
          </cell>
          <cell r="AD1513">
            <v>40819</v>
          </cell>
          <cell r="AE1513">
            <v>40819</v>
          </cell>
          <cell r="AF1513">
            <v>40819</v>
          </cell>
          <cell r="AG1513">
            <v>40819</v>
          </cell>
          <cell r="AH1513">
            <v>40836</v>
          </cell>
          <cell r="AI1513">
            <v>40819</v>
          </cell>
          <cell r="AJ1513">
            <v>40802</v>
          </cell>
          <cell r="AK1513">
            <v>40819</v>
          </cell>
          <cell r="AL1513">
            <v>40819</v>
          </cell>
          <cell r="AM1513">
            <v>40778</v>
          </cell>
          <cell r="AN1513">
            <v>40828</v>
          </cell>
          <cell r="AO1513">
            <v>40813</v>
          </cell>
          <cell r="BL1513">
            <v>40819</v>
          </cell>
          <cell r="BM1513">
            <v>40819</v>
          </cell>
          <cell r="BN1513">
            <v>40837</v>
          </cell>
          <cell r="BO1513">
            <v>40819</v>
          </cell>
          <cell r="BP1513">
            <v>40819</v>
          </cell>
          <cell r="BQ1513">
            <v>40819</v>
          </cell>
          <cell r="BR1513">
            <v>40820</v>
          </cell>
          <cell r="BS1513">
            <v>40819</v>
          </cell>
          <cell r="BT1513">
            <v>40819</v>
          </cell>
          <cell r="BU1513">
            <v>40819</v>
          </cell>
          <cell r="BV1513">
            <v>40819</v>
          </cell>
          <cell r="BW1513">
            <v>40819</v>
          </cell>
          <cell r="BX1513">
            <v>40837</v>
          </cell>
          <cell r="BY1513">
            <v>40819</v>
          </cell>
          <cell r="BZ1513">
            <v>40837</v>
          </cell>
          <cell r="CA1513">
            <v>40819</v>
          </cell>
          <cell r="CB1513">
            <v>40819</v>
          </cell>
          <cell r="CC1513">
            <v>40819</v>
          </cell>
          <cell r="CD1513">
            <v>40820</v>
          </cell>
          <cell r="CE1513">
            <v>40837</v>
          </cell>
        </row>
        <row r="1514">
          <cell r="V1514">
            <v>40816</v>
          </cell>
          <cell r="W1514">
            <v>40816</v>
          </cell>
          <cell r="X1514">
            <v>40780</v>
          </cell>
          <cell r="Y1514">
            <v>40816</v>
          </cell>
          <cell r="Z1514">
            <v>40816</v>
          </cell>
          <cell r="AA1514">
            <v>40816</v>
          </cell>
          <cell r="AB1514">
            <v>40827</v>
          </cell>
          <cell r="AC1514">
            <v>40816</v>
          </cell>
          <cell r="AD1514">
            <v>40816</v>
          </cell>
          <cell r="AE1514">
            <v>40816</v>
          </cell>
          <cell r="AF1514">
            <v>40816</v>
          </cell>
          <cell r="AG1514">
            <v>40816</v>
          </cell>
          <cell r="AH1514">
            <v>40835</v>
          </cell>
          <cell r="AI1514">
            <v>40816</v>
          </cell>
          <cell r="AJ1514">
            <v>40801</v>
          </cell>
          <cell r="AK1514">
            <v>40816</v>
          </cell>
          <cell r="AL1514">
            <v>40816</v>
          </cell>
          <cell r="AM1514">
            <v>40777</v>
          </cell>
          <cell r="AN1514">
            <v>40827</v>
          </cell>
          <cell r="AO1514">
            <v>40812</v>
          </cell>
          <cell r="BL1514">
            <v>40816</v>
          </cell>
          <cell r="BM1514">
            <v>40816</v>
          </cell>
          <cell r="BN1514">
            <v>40836</v>
          </cell>
          <cell r="BO1514">
            <v>40816</v>
          </cell>
          <cell r="BP1514">
            <v>40816</v>
          </cell>
          <cell r="BQ1514">
            <v>40816</v>
          </cell>
          <cell r="BR1514">
            <v>40819</v>
          </cell>
          <cell r="BS1514">
            <v>40816</v>
          </cell>
          <cell r="BT1514">
            <v>40816</v>
          </cell>
          <cell r="BU1514">
            <v>40816</v>
          </cell>
          <cell r="BV1514">
            <v>40816</v>
          </cell>
          <cell r="BW1514">
            <v>40816</v>
          </cell>
          <cell r="BX1514">
            <v>40836</v>
          </cell>
          <cell r="BY1514">
            <v>40816</v>
          </cell>
          <cell r="BZ1514">
            <v>40836</v>
          </cell>
          <cell r="CA1514">
            <v>40816</v>
          </cell>
          <cell r="CB1514">
            <v>40816</v>
          </cell>
          <cell r="CC1514">
            <v>40816</v>
          </cell>
          <cell r="CD1514">
            <v>40819</v>
          </cell>
          <cell r="CE1514">
            <v>40836</v>
          </cell>
        </row>
        <row r="1515">
          <cell r="V1515">
            <v>40815</v>
          </cell>
          <cell r="W1515">
            <v>40815</v>
          </cell>
          <cell r="X1515">
            <v>40779</v>
          </cell>
          <cell r="Y1515">
            <v>40815</v>
          </cell>
          <cell r="Z1515">
            <v>40815</v>
          </cell>
          <cell r="AA1515">
            <v>40815</v>
          </cell>
          <cell r="AB1515">
            <v>40826</v>
          </cell>
          <cell r="AC1515">
            <v>40815</v>
          </cell>
          <cell r="AD1515">
            <v>40815</v>
          </cell>
          <cell r="AE1515">
            <v>40815</v>
          </cell>
          <cell r="AF1515">
            <v>40815</v>
          </cell>
          <cell r="AG1515">
            <v>40815</v>
          </cell>
          <cell r="AH1515">
            <v>40834</v>
          </cell>
          <cell r="AI1515">
            <v>40815</v>
          </cell>
          <cell r="AJ1515">
            <v>40800</v>
          </cell>
          <cell r="AK1515">
            <v>40815</v>
          </cell>
          <cell r="AL1515">
            <v>40815</v>
          </cell>
          <cell r="AM1515">
            <v>40774</v>
          </cell>
          <cell r="AN1515">
            <v>40826</v>
          </cell>
          <cell r="AO1515">
            <v>40809</v>
          </cell>
          <cell r="BL1515">
            <v>40815</v>
          </cell>
          <cell r="BM1515">
            <v>40815</v>
          </cell>
          <cell r="BN1515">
            <v>40835</v>
          </cell>
          <cell r="BO1515">
            <v>40815</v>
          </cell>
          <cell r="BP1515">
            <v>40815</v>
          </cell>
          <cell r="BQ1515">
            <v>40815</v>
          </cell>
          <cell r="BR1515">
            <v>40816</v>
          </cell>
          <cell r="BS1515">
            <v>40815</v>
          </cell>
          <cell r="BT1515">
            <v>40815</v>
          </cell>
          <cell r="BU1515">
            <v>40815</v>
          </cell>
          <cell r="BV1515">
            <v>40815</v>
          </cell>
          <cell r="BW1515">
            <v>40815</v>
          </cell>
          <cell r="BX1515">
            <v>40835</v>
          </cell>
          <cell r="BY1515">
            <v>40815</v>
          </cell>
          <cell r="BZ1515">
            <v>40835</v>
          </cell>
          <cell r="CA1515">
            <v>40815</v>
          </cell>
          <cell r="CB1515">
            <v>40815</v>
          </cell>
          <cell r="CC1515">
            <v>40815</v>
          </cell>
          <cell r="CD1515">
            <v>40816</v>
          </cell>
          <cell r="CE1515">
            <v>40835</v>
          </cell>
        </row>
        <row r="1516">
          <cell r="V1516">
            <v>40814</v>
          </cell>
          <cell r="W1516">
            <v>40814</v>
          </cell>
          <cell r="X1516">
            <v>40778</v>
          </cell>
          <cell r="Y1516">
            <v>40814</v>
          </cell>
          <cell r="Z1516">
            <v>40814</v>
          </cell>
          <cell r="AA1516">
            <v>40814</v>
          </cell>
          <cell r="AB1516">
            <v>40823</v>
          </cell>
          <cell r="AC1516">
            <v>40814</v>
          </cell>
          <cell r="AD1516">
            <v>40814</v>
          </cell>
          <cell r="AE1516">
            <v>40814</v>
          </cell>
          <cell r="AF1516">
            <v>40814</v>
          </cell>
          <cell r="AG1516">
            <v>40814</v>
          </cell>
          <cell r="AH1516">
            <v>40833</v>
          </cell>
          <cell r="AI1516">
            <v>40814</v>
          </cell>
          <cell r="AJ1516">
            <v>40799</v>
          </cell>
          <cell r="AK1516">
            <v>40814</v>
          </cell>
          <cell r="AL1516">
            <v>40814</v>
          </cell>
          <cell r="AM1516">
            <v>40773</v>
          </cell>
          <cell r="AN1516">
            <v>40823</v>
          </cell>
          <cell r="AO1516">
            <v>40808</v>
          </cell>
          <cell r="BL1516">
            <v>40814</v>
          </cell>
          <cell r="BM1516">
            <v>40814</v>
          </cell>
          <cell r="BN1516">
            <v>40834</v>
          </cell>
          <cell r="BO1516">
            <v>40814</v>
          </cell>
          <cell r="BP1516">
            <v>40814</v>
          </cell>
          <cell r="BQ1516">
            <v>40814</v>
          </cell>
          <cell r="BR1516">
            <v>40815</v>
          </cell>
          <cell r="BS1516">
            <v>40814</v>
          </cell>
          <cell r="BT1516">
            <v>40814</v>
          </cell>
          <cell r="BU1516">
            <v>40814</v>
          </cell>
          <cell r="BV1516">
            <v>40814</v>
          </cell>
          <cell r="BW1516">
            <v>40814</v>
          </cell>
          <cell r="BX1516">
            <v>40834</v>
          </cell>
          <cell r="BY1516">
            <v>40814</v>
          </cell>
          <cell r="BZ1516">
            <v>40834</v>
          </cell>
          <cell r="CA1516">
            <v>40814</v>
          </cell>
          <cell r="CB1516">
            <v>40814</v>
          </cell>
          <cell r="CC1516">
            <v>40814</v>
          </cell>
          <cell r="CD1516">
            <v>40815</v>
          </cell>
          <cell r="CE1516">
            <v>40834</v>
          </cell>
        </row>
        <row r="1517">
          <cell r="V1517">
            <v>40813</v>
          </cell>
          <cell r="W1517">
            <v>40813</v>
          </cell>
          <cell r="X1517">
            <v>40777</v>
          </cell>
          <cell r="Y1517">
            <v>40813</v>
          </cell>
          <cell r="Z1517">
            <v>40813</v>
          </cell>
          <cell r="AA1517">
            <v>40813</v>
          </cell>
          <cell r="AB1517">
            <v>40822</v>
          </cell>
          <cell r="AC1517">
            <v>40813</v>
          </cell>
          <cell r="AD1517">
            <v>40813</v>
          </cell>
          <cell r="AE1517">
            <v>40813</v>
          </cell>
          <cell r="AF1517">
            <v>40813</v>
          </cell>
          <cell r="AG1517">
            <v>40813</v>
          </cell>
          <cell r="AH1517">
            <v>40830</v>
          </cell>
          <cell r="AI1517">
            <v>40813</v>
          </cell>
          <cell r="AJ1517">
            <v>40798</v>
          </cell>
          <cell r="AK1517">
            <v>40813</v>
          </cell>
          <cell r="AL1517">
            <v>40813</v>
          </cell>
          <cell r="AM1517">
            <v>40772</v>
          </cell>
          <cell r="AN1517">
            <v>40822</v>
          </cell>
          <cell r="AO1517">
            <v>40807</v>
          </cell>
          <cell r="BL1517">
            <v>40813</v>
          </cell>
          <cell r="BM1517">
            <v>40813</v>
          </cell>
          <cell r="BN1517">
            <v>40833</v>
          </cell>
          <cell r="BO1517">
            <v>40813</v>
          </cell>
          <cell r="BP1517">
            <v>40813</v>
          </cell>
          <cell r="BQ1517">
            <v>40813</v>
          </cell>
          <cell r="BR1517">
            <v>40814</v>
          </cell>
          <cell r="BS1517">
            <v>40813</v>
          </cell>
          <cell r="BT1517">
            <v>40813</v>
          </cell>
          <cell r="BU1517">
            <v>40813</v>
          </cell>
          <cell r="BV1517">
            <v>40813</v>
          </cell>
          <cell r="BW1517">
            <v>40813</v>
          </cell>
          <cell r="BX1517">
            <v>40833</v>
          </cell>
          <cell r="BY1517">
            <v>40813</v>
          </cell>
          <cell r="BZ1517">
            <v>40833</v>
          </cell>
          <cell r="CA1517">
            <v>40813</v>
          </cell>
          <cell r="CB1517">
            <v>40813</v>
          </cell>
          <cell r="CC1517">
            <v>40813</v>
          </cell>
          <cell r="CD1517">
            <v>40814</v>
          </cell>
          <cell r="CE1517">
            <v>40833</v>
          </cell>
        </row>
        <row r="1518">
          <cell r="V1518">
            <v>40812</v>
          </cell>
          <cell r="W1518">
            <v>40812</v>
          </cell>
          <cell r="X1518">
            <v>40774</v>
          </cell>
          <cell r="Y1518">
            <v>40812</v>
          </cell>
          <cell r="Z1518">
            <v>40812</v>
          </cell>
          <cell r="AA1518">
            <v>40812</v>
          </cell>
          <cell r="AB1518">
            <v>40821</v>
          </cell>
          <cell r="AC1518">
            <v>40812</v>
          </cell>
          <cell r="AD1518">
            <v>40812</v>
          </cell>
          <cell r="AE1518">
            <v>40812</v>
          </cell>
          <cell r="AF1518">
            <v>40812</v>
          </cell>
          <cell r="AG1518">
            <v>40812</v>
          </cell>
          <cell r="AH1518">
            <v>40829</v>
          </cell>
          <cell r="AI1518">
            <v>40812</v>
          </cell>
          <cell r="AJ1518">
            <v>40795</v>
          </cell>
          <cell r="AK1518">
            <v>40812</v>
          </cell>
          <cell r="AL1518">
            <v>40812</v>
          </cell>
          <cell r="AM1518">
            <v>40771</v>
          </cell>
          <cell r="AN1518">
            <v>40821</v>
          </cell>
          <cell r="AO1518">
            <v>40806</v>
          </cell>
          <cell r="BL1518">
            <v>40812</v>
          </cell>
          <cell r="BM1518">
            <v>40812</v>
          </cell>
          <cell r="BN1518">
            <v>40830</v>
          </cell>
          <cell r="BO1518">
            <v>40812</v>
          </cell>
          <cell r="BP1518">
            <v>40812</v>
          </cell>
          <cell r="BQ1518">
            <v>40812</v>
          </cell>
          <cell r="BR1518">
            <v>40813</v>
          </cell>
          <cell r="BS1518">
            <v>40812</v>
          </cell>
          <cell r="BT1518">
            <v>40812</v>
          </cell>
          <cell r="BU1518">
            <v>40812</v>
          </cell>
          <cell r="BV1518">
            <v>40812</v>
          </cell>
          <cell r="BW1518">
            <v>40812</v>
          </cell>
          <cell r="BX1518">
            <v>40830</v>
          </cell>
          <cell r="BY1518">
            <v>40812</v>
          </cell>
          <cell r="BZ1518">
            <v>40830</v>
          </cell>
          <cell r="CA1518">
            <v>40812</v>
          </cell>
          <cell r="CB1518">
            <v>40812</v>
          </cell>
          <cell r="CC1518">
            <v>40812</v>
          </cell>
          <cell r="CD1518">
            <v>40813</v>
          </cell>
          <cell r="CE1518">
            <v>40830</v>
          </cell>
        </row>
        <row r="1519">
          <cell r="V1519">
            <v>40809</v>
          </cell>
          <cell r="W1519">
            <v>40809</v>
          </cell>
          <cell r="X1519">
            <v>40773</v>
          </cell>
          <cell r="Y1519">
            <v>40809</v>
          </cell>
          <cell r="Z1519">
            <v>40809</v>
          </cell>
          <cell r="AA1519">
            <v>40809</v>
          </cell>
          <cell r="AB1519">
            <v>40820</v>
          </cell>
          <cell r="AC1519">
            <v>40809</v>
          </cell>
          <cell r="AD1519">
            <v>40809</v>
          </cell>
          <cell r="AE1519">
            <v>40809</v>
          </cell>
          <cell r="AF1519">
            <v>40809</v>
          </cell>
          <cell r="AG1519">
            <v>40809</v>
          </cell>
          <cell r="AH1519">
            <v>40828</v>
          </cell>
          <cell r="AI1519">
            <v>40809</v>
          </cell>
          <cell r="AJ1519">
            <v>40794</v>
          </cell>
          <cell r="AK1519">
            <v>40809</v>
          </cell>
          <cell r="AL1519">
            <v>40809</v>
          </cell>
          <cell r="AM1519">
            <v>40767</v>
          </cell>
          <cell r="AN1519">
            <v>40820</v>
          </cell>
          <cell r="AO1519">
            <v>40805</v>
          </cell>
          <cell r="BL1519">
            <v>40809</v>
          </cell>
          <cell r="BM1519">
            <v>40809</v>
          </cell>
          <cell r="BN1519">
            <v>40829</v>
          </cell>
          <cell r="BO1519">
            <v>40809</v>
          </cell>
          <cell r="BP1519">
            <v>40809</v>
          </cell>
          <cell r="BQ1519">
            <v>40809</v>
          </cell>
          <cell r="BR1519">
            <v>40812</v>
          </cell>
          <cell r="BS1519">
            <v>40809</v>
          </cell>
          <cell r="BT1519">
            <v>40809</v>
          </cell>
          <cell r="BU1519">
            <v>40809</v>
          </cell>
          <cell r="BV1519">
            <v>40809</v>
          </cell>
          <cell r="BW1519">
            <v>40809</v>
          </cell>
          <cell r="BX1519">
            <v>40829</v>
          </cell>
          <cell r="BY1519">
            <v>40809</v>
          </cell>
          <cell r="BZ1519">
            <v>40829</v>
          </cell>
          <cell r="CA1519">
            <v>40809</v>
          </cell>
          <cell r="CB1519">
            <v>40809</v>
          </cell>
          <cell r="CC1519">
            <v>40809</v>
          </cell>
          <cell r="CD1519">
            <v>40812</v>
          </cell>
          <cell r="CE1519">
            <v>40829</v>
          </cell>
        </row>
        <row r="1520">
          <cell r="V1520">
            <v>40808</v>
          </cell>
          <cell r="W1520">
            <v>40808</v>
          </cell>
          <cell r="X1520">
            <v>40772</v>
          </cell>
          <cell r="Y1520">
            <v>40808</v>
          </cell>
          <cell r="Z1520">
            <v>40808</v>
          </cell>
          <cell r="AA1520">
            <v>40808</v>
          </cell>
          <cell r="AB1520">
            <v>40819</v>
          </cell>
          <cell r="AC1520">
            <v>40808</v>
          </cell>
          <cell r="AD1520">
            <v>40808</v>
          </cell>
          <cell r="AE1520">
            <v>40808</v>
          </cell>
          <cell r="AF1520">
            <v>40808</v>
          </cell>
          <cell r="AG1520">
            <v>40808</v>
          </cell>
          <cell r="AH1520">
            <v>40827</v>
          </cell>
          <cell r="AI1520">
            <v>40808</v>
          </cell>
          <cell r="AJ1520">
            <v>40793</v>
          </cell>
          <cell r="AK1520">
            <v>40808</v>
          </cell>
          <cell r="AL1520">
            <v>40808</v>
          </cell>
          <cell r="AM1520">
            <v>40766</v>
          </cell>
          <cell r="AN1520">
            <v>40819</v>
          </cell>
          <cell r="AO1520">
            <v>40802</v>
          </cell>
          <cell r="BL1520">
            <v>40808</v>
          </cell>
          <cell r="BM1520">
            <v>40808</v>
          </cell>
          <cell r="BN1520">
            <v>40828</v>
          </cell>
          <cell r="BO1520">
            <v>40808</v>
          </cell>
          <cell r="BP1520">
            <v>40808</v>
          </cell>
          <cell r="BQ1520">
            <v>40808</v>
          </cell>
          <cell r="BR1520">
            <v>40809</v>
          </cell>
          <cell r="BS1520">
            <v>40808</v>
          </cell>
          <cell r="BT1520">
            <v>40808</v>
          </cell>
          <cell r="BU1520">
            <v>40808</v>
          </cell>
          <cell r="BV1520">
            <v>40808</v>
          </cell>
          <cell r="BW1520">
            <v>40808</v>
          </cell>
          <cell r="BX1520">
            <v>40828</v>
          </cell>
          <cell r="BY1520">
            <v>40808</v>
          </cell>
          <cell r="BZ1520">
            <v>40828</v>
          </cell>
          <cell r="CA1520">
            <v>40808</v>
          </cell>
          <cell r="CB1520">
            <v>40808</v>
          </cell>
          <cell r="CC1520">
            <v>40808</v>
          </cell>
          <cell r="CD1520">
            <v>40809</v>
          </cell>
          <cell r="CE1520">
            <v>40828</v>
          </cell>
        </row>
        <row r="1521">
          <cell r="V1521">
            <v>40807</v>
          </cell>
          <cell r="W1521">
            <v>40807</v>
          </cell>
          <cell r="X1521">
            <v>40771</v>
          </cell>
          <cell r="Y1521">
            <v>40807</v>
          </cell>
          <cell r="Z1521">
            <v>40807</v>
          </cell>
          <cell r="AA1521">
            <v>40807</v>
          </cell>
          <cell r="AB1521">
            <v>40816</v>
          </cell>
          <cell r="AC1521">
            <v>40807</v>
          </cell>
          <cell r="AD1521">
            <v>40807</v>
          </cell>
          <cell r="AE1521">
            <v>40807</v>
          </cell>
          <cell r="AF1521">
            <v>40807</v>
          </cell>
          <cell r="AG1521">
            <v>40807</v>
          </cell>
          <cell r="AH1521">
            <v>40826</v>
          </cell>
          <cell r="AI1521">
            <v>40807</v>
          </cell>
          <cell r="AJ1521">
            <v>40792</v>
          </cell>
          <cell r="AK1521">
            <v>40807</v>
          </cell>
          <cell r="AL1521">
            <v>40807</v>
          </cell>
          <cell r="AM1521">
            <v>40765</v>
          </cell>
          <cell r="AN1521">
            <v>40816</v>
          </cell>
          <cell r="AO1521">
            <v>40801</v>
          </cell>
          <cell r="BL1521">
            <v>40807</v>
          </cell>
          <cell r="BM1521">
            <v>40807</v>
          </cell>
          <cell r="BN1521">
            <v>40827</v>
          </cell>
          <cell r="BO1521">
            <v>40807</v>
          </cell>
          <cell r="BP1521">
            <v>40807</v>
          </cell>
          <cell r="BQ1521">
            <v>40807</v>
          </cell>
          <cell r="BR1521">
            <v>40808</v>
          </cell>
          <cell r="BS1521">
            <v>40807</v>
          </cell>
          <cell r="BT1521">
            <v>40807</v>
          </cell>
          <cell r="BU1521">
            <v>40807</v>
          </cell>
          <cell r="BV1521">
            <v>40807</v>
          </cell>
          <cell r="BW1521">
            <v>40807</v>
          </cell>
          <cell r="BX1521">
            <v>40827</v>
          </cell>
          <cell r="BY1521">
            <v>40807</v>
          </cell>
          <cell r="BZ1521">
            <v>40827</v>
          </cell>
          <cell r="CA1521">
            <v>40807</v>
          </cell>
          <cell r="CB1521">
            <v>40807</v>
          </cell>
          <cell r="CC1521">
            <v>40807</v>
          </cell>
          <cell r="CD1521">
            <v>40808</v>
          </cell>
          <cell r="CE1521">
            <v>40827</v>
          </cell>
        </row>
        <row r="1522">
          <cell r="V1522">
            <v>40806</v>
          </cell>
          <cell r="W1522">
            <v>40806</v>
          </cell>
          <cell r="X1522">
            <v>40770</v>
          </cell>
          <cell r="Y1522">
            <v>40806</v>
          </cell>
          <cell r="Z1522">
            <v>40806</v>
          </cell>
          <cell r="AA1522">
            <v>40806</v>
          </cell>
          <cell r="AB1522">
            <v>40815</v>
          </cell>
          <cell r="AC1522">
            <v>40806</v>
          </cell>
          <cell r="AD1522">
            <v>40806</v>
          </cell>
          <cell r="AE1522">
            <v>40806</v>
          </cell>
          <cell r="AF1522">
            <v>40806</v>
          </cell>
          <cell r="AG1522">
            <v>40806</v>
          </cell>
          <cell r="AH1522">
            <v>40823</v>
          </cell>
          <cell r="AI1522">
            <v>40806</v>
          </cell>
          <cell r="AJ1522">
            <v>40791</v>
          </cell>
          <cell r="AK1522">
            <v>40806</v>
          </cell>
          <cell r="AL1522">
            <v>40806</v>
          </cell>
          <cell r="AM1522">
            <v>40764</v>
          </cell>
          <cell r="AN1522">
            <v>40815</v>
          </cell>
          <cell r="AO1522">
            <v>40800</v>
          </cell>
          <cell r="BL1522">
            <v>40806</v>
          </cell>
          <cell r="BM1522">
            <v>40806</v>
          </cell>
          <cell r="BN1522">
            <v>40826</v>
          </cell>
          <cell r="BO1522">
            <v>40806</v>
          </cell>
          <cell r="BP1522">
            <v>40806</v>
          </cell>
          <cell r="BQ1522">
            <v>40806</v>
          </cell>
          <cell r="BR1522">
            <v>40807</v>
          </cell>
          <cell r="BS1522">
            <v>40806</v>
          </cell>
          <cell r="BT1522">
            <v>40806</v>
          </cell>
          <cell r="BU1522">
            <v>40806</v>
          </cell>
          <cell r="BV1522">
            <v>40806</v>
          </cell>
          <cell r="BW1522">
            <v>40806</v>
          </cell>
          <cell r="BX1522">
            <v>40826</v>
          </cell>
          <cell r="BY1522">
            <v>40806</v>
          </cell>
          <cell r="BZ1522">
            <v>40826</v>
          </cell>
          <cell r="CA1522">
            <v>40806</v>
          </cell>
          <cell r="CB1522">
            <v>40806</v>
          </cell>
          <cell r="CC1522">
            <v>40806</v>
          </cell>
          <cell r="CD1522">
            <v>40807</v>
          </cell>
          <cell r="CE1522">
            <v>40826</v>
          </cell>
        </row>
        <row r="1523">
          <cell r="V1523">
            <v>40805</v>
          </cell>
          <cell r="W1523">
            <v>40805</v>
          </cell>
          <cell r="X1523">
            <v>40767</v>
          </cell>
          <cell r="Y1523">
            <v>40805</v>
          </cell>
          <cell r="Z1523">
            <v>40805</v>
          </cell>
          <cell r="AA1523">
            <v>40805</v>
          </cell>
          <cell r="AB1523">
            <v>40814</v>
          </cell>
          <cell r="AC1523">
            <v>40805</v>
          </cell>
          <cell r="AD1523">
            <v>40805</v>
          </cell>
          <cell r="AE1523">
            <v>40805</v>
          </cell>
          <cell r="AF1523">
            <v>40805</v>
          </cell>
          <cell r="AG1523">
            <v>40805</v>
          </cell>
          <cell r="AH1523">
            <v>40822</v>
          </cell>
          <cell r="AI1523">
            <v>40805</v>
          </cell>
          <cell r="AJ1523">
            <v>40788</v>
          </cell>
          <cell r="AK1523">
            <v>40805</v>
          </cell>
          <cell r="AL1523">
            <v>40805</v>
          </cell>
          <cell r="AM1523">
            <v>40763</v>
          </cell>
          <cell r="AN1523">
            <v>40814</v>
          </cell>
          <cell r="AO1523">
            <v>40799</v>
          </cell>
          <cell r="BL1523">
            <v>40805</v>
          </cell>
          <cell r="BM1523">
            <v>40805</v>
          </cell>
          <cell r="BN1523">
            <v>40823</v>
          </cell>
          <cell r="BO1523">
            <v>40805</v>
          </cell>
          <cell r="BP1523">
            <v>40805</v>
          </cell>
          <cell r="BQ1523">
            <v>40805</v>
          </cell>
          <cell r="BR1523">
            <v>40806</v>
          </cell>
          <cell r="BS1523">
            <v>40805</v>
          </cell>
          <cell r="BT1523">
            <v>40805</v>
          </cell>
          <cell r="BU1523">
            <v>40805</v>
          </cell>
          <cell r="BV1523">
            <v>40805</v>
          </cell>
          <cell r="BW1523">
            <v>40805</v>
          </cell>
          <cell r="BX1523">
            <v>40823</v>
          </cell>
          <cell r="BY1523">
            <v>40805</v>
          </cell>
          <cell r="BZ1523">
            <v>40823</v>
          </cell>
          <cell r="CA1523">
            <v>40805</v>
          </cell>
          <cell r="CB1523">
            <v>40805</v>
          </cell>
          <cell r="CC1523">
            <v>40805</v>
          </cell>
          <cell r="CD1523">
            <v>40806</v>
          </cell>
          <cell r="CE1523">
            <v>40823</v>
          </cell>
        </row>
        <row r="1524">
          <cell r="V1524">
            <v>40802</v>
          </cell>
          <cell r="W1524">
            <v>40802</v>
          </cell>
          <cell r="X1524">
            <v>40766</v>
          </cell>
          <cell r="Y1524">
            <v>40802</v>
          </cell>
          <cell r="Z1524">
            <v>40802</v>
          </cell>
          <cell r="AA1524">
            <v>40802</v>
          </cell>
          <cell r="AB1524">
            <v>40813</v>
          </cell>
          <cell r="AC1524">
            <v>40802</v>
          </cell>
          <cell r="AD1524">
            <v>40802</v>
          </cell>
          <cell r="AE1524">
            <v>40802</v>
          </cell>
          <cell r="AF1524">
            <v>40802</v>
          </cell>
          <cell r="AG1524">
            <v>40802</v>
          </cell>
          <cell r="AH1524">
            <v>40821</v>
          </cell>
          <cell r="AI1524">
            <v>40802</v>
          </cell>
          <cell r="AJ1524">
            <v>40787</v>
          </cell>
          <cell r="AK1524">
            <v>40802</v>
          </cell>
          <cell r="AL1524">
            <v>40802</v>
          </cell>
          <cell r="AM1524">
            <v>40760</v>
          </cell>
          <cell r="AN1524">
            <v>40813</v>
          </cell>
          <cell r="AO1524">
            <v>40798</v>
          </cell>
          <cell r="BL1524">
            <v>40802</v>
          </cell>
          <cell r="BM1524">
            <v>40802</v>
          </cell>
          <cell r="BN1524">
            <v>40822</v>
          </cell>
          <cell r="BO1524">
            <v>40802</v>
          </cell>
          <cell r="BP1524">
            <v>40802</v>
          </cell>
          <cell r="BQ1524">
            <v>40802</v>
          </cell>
          <cell r="BR1524">
            <v>40805</v>
          </cell>
          <cell r="BS1524">
            <v>40802</v>
          </cell>
          <cell r="BT1524">
            <v>40802</v>
          </cell>
          <cell r="BU1524">
            <v>40802</v>
          </cell>
          <cell r="BV1524">
            <v>40802</v>
          </cell>
          <cell r="BW1524">
            <v>40802</v>
          </cell>
          <cell r="BX1524">
            <v>40822</v>
          </cell>
          <cell r="BY1524">
            <v>40802</v>
          </cell>
          <cell r="BZ1524">
            <v>40822</v>
          </cell>
          <cell r="CA1524">
            <v>40802</v>
          </cell>
          <cell r="CB1524">
            <v>40802</v>
          </cell>
          <cell r="CC1524">
            <v>40802</v>
          </cell>
          <cell r="CD1524">
            <v>40805</v>
          </cell>
          <cell r="CE1524">
            <v>40822</v>
          </cell>
        </row>
        <row r="1525">
          <cell r="V1525">
            <v>40801</v>
          </cell>
          <cell r="W1525">
            <v>40801</v>
          </cell>
          <cell r="X1525">
            <v>40765</v>
          </cell>
          <cell r="Y1525">
            <v>40801</v>
          </cell>
          <cell r="Z1525">
            <v>40801</v>
          </cell>
          <cell r="AA1525">
            <v>40801</v>
          </cell>
          <cell r="AB1525">
            <v>40812</v>
          </cell>
          <cell r="AC1525">
            <v>40801</v>
          </cell>
          <cell r="AD1525">
            <v>40801</v>
          </cell>
          <cell r="AE1525">
            <v>40801</v>
          </cell>
          <cell r="AF1525">
            <v>40801</v>
          </cell>
          <cell r="AG1525">
            <v>40801</v>
          </cell>
          <cell r="AH1525">
            <v>40820</v>
          </cell>
          <cell r="AI1525">
            <v>40801</v>
          </cell>
          <cell r="AJ1525">
            <v>40786</v>
          </cell>
          <cell r="AK1525">
            <v>40801</v>
          </cell>
          <cell r="AL1525">
            <v>40801</v>
          </cell>
          <cell r="AM1525">
            <v>40759</v>
          </cell>
          <cell r="AN1525">
            <v>40812</v>
          </cell>
          <cell r="AO1525">
            <v>40795</v>
          </cell>
          <cell r="BL1525">
            <v>40801</v>
          </cell>
          <cell r="BM1525">
            <v>40801</v>
          </cell>
          <cell r="BN1525">
            <v>40821</v>
          </cell>
          <cell r="BO1525">
            <v>40801</v>
          </cell>
          <cell r="BP1525">
            <v>40801</v>
          </cell>
          <cell r="BQ1525">
            <v>40801</v>
          </cell>
          <cell r="BR1525">
            <v>40802</v>
          </cell>
          <cell r="BS1525">
            <v>40801</v>
          </cell>
          <cell r="BT1525">
            <v>40801</v>
          </cell>
          <cell r="BU1525">
            <v>40801</v>
          </cell>
          <cell r="BV1525">
            <v>40801</v>
          </cell>
          <cell r="BW1525">
            <v>40801</v>
          </cell>
          <cell r="BX1525">
            <v>40821</v>
          </cell>
          <cell r="BY1525">
            <v>40801</v>
          </cell>
          <cell r="BZ1525">
            <v>40821</v>
          </cell>
          <cell r="CA1525">
            <v>40801</v>
          </cell>
          <cell r="CB1525">
            <v>40801</v>
          </cell>
          <cell r="CC1525">
            <v>40801</v>
          </cell>
          <cell r="CD1525">
            <v>40802</v>
          </cell>
          <cell r="CE1525">
            <v>40821</v>
          </cell>
        </row>
        <row r="1526">
          <cell r="V1526">
            <v>40800</v>
          </cell>
          <cell r="W1526">
            <v>40800</v>
          </cell>
          <cell r="X1526">
            <v>40764</v>
          </cell>
          <cell r="Y1526">
            <v>40800</v>
          </cell>
          <cell r="Z1526">
            <v>40800</v>
          </cell>
          <cell r="AA1526">
            <v>40800</v>
          </cell>
          <cell r="AB1526">
            <v>40809</v>
          </cell>
          <cell r="AC1526">
            <v>40800</v>
          </cell>
          <cell r="AD1526">
            <v>40800</v>
          </cell>
          <cell r="AE1526">
            <v>40800</v>
          </cell>
          <cell r="AF1526">
            <v>40800</v>
          </cell>
          <cell r="AG1526">
            <v>40800</v>
          </cell>
          <cell r="AH1526">
            <v>40819</v>
          </cell>
          <cell r="AI1526">
            <v>40800</v>
          </cell>
          <cell r="AJ1526">
            <v>40785</v>
          </cell>
          <cell r="AK1526">
            <v>40800</v>
          </cell>
          <cell r="AL1526">
            <v>40800</v>
          </cell>
          <cell r="AM1526">
            <v>40758</v>
          </cell>
          <cell r="AN1526">
            <v>40809</v>
          </cell>
          <cell r="AO1526">
            <v>40794</v>
          </cell>
          <cell r="BL1526">
            <v>40800</v>
          </cell>
          <cell r="BM1526">
            <v>40800</v>
          </cell>
          <cell r="BN1526">
            <v>40820</v>
          </cell>
          <cell r="BO1526">
            <v>40800</v>
          </cell>
          <cell r="BP1526">
            <v>40800</v>
          </cell>
          <cell r="BQ1526">
            <v>40800</v>
          </cell>
          <cell r="BR1526">
            <v>40801</v>
          </cell>
          <cell r="BS1526">
            <v>40800</v>
          </cell>
          <cell r="BT1526">
            <v>40800</v>
          </cell>
          <cell r="BU1526">
            <v>40800</v>
          </cell>
          <cell r="BV1526">
            <v>40800</v>
          </cell>
          <cell r="BW1526">
            <v>40800</v>
          </cell>
          <cell r="BX1526">
            <v>40820</v>
          </cell>
          <cell r="BY1526">
            <v>40800</v>
          </cell>
          <cell r="BZ1526">
            <v>40820</v>
          </cell>
          <cell r="CA1526">
            <v>40800</v>
          </cell>
          <cell r="CB1526">
            <v>40800</v>
          </cell>
          <cell r="CC1526">
            <v>40800</v>
          </cell>
          <cell r="CD1526">
            <v>40801</v>
          </cell>
          <cell r="CE1526">
            <v>40820</v>
          </cell>
        </row>
        <row r="1527">
          <cell r="V1527">
            <v>40799</v>
          </cell>
          <cell r="W1527">
            <v>40799</v>
          </cell>
          <cell r="X1527">
            <v>40763</v>
          </cell>
          <cell r="Y1527">
            <v>40799</v>
          </cell>
          <cell r="Z1527">
            <v>40799</v>
          </cell>
          <cell r="AA1527">
            <v>40799</v>
          </cell>
          <cell r="AB1527">
            <v>40808</v>
          </cell>
          <cell r="AC1527">
            <v>40799</v>
          </cell>
          <cell r="AD1527">
            <v>40799</v>
          </cell>
          <cell r="AE1527">
            <v>40799</v>
          </cell>
          <cell r="AF1527">
            <v>40799</v>
          </cell>
          <cell r="AG1527">
            <v>40799</v>
          </cell>
          <cell r="AH1527">
            <v>40816</v>
          </cell>
          <cell r="AI1527">
            <v>40799</v>
          </cell>
          <cell r="AJ1527">
            <v>40784</v>
          </cell>
          <cell r="AK1527">
            <v>40799</v>
          </cell>
          <cell r="AL1527">
            <v>40799</v>
          </cell>
          <cell r="AM1527">
            <v>40757</v>
          </cell>
          <cell r="AN1527">
            <v>40808</v>
          </cell>
          <cell r="AO1527">
            <v>40793</v>
          </cell>
          <cell r="BL1527">
            <v>40799</v>
          </cell>
          <cell r="BM1527">
            <v>40799</v>
          </cell>
          <cell r="BN1527">
            <v>40819</v>
          </cell>
          <cell r="BO1527">
            <v>40799</v>
          </cell>
          <cell r="BP1527">
            <v>40799</v>
          </cell>
          <cell r="BQ1527">
            <v>40799</v>
          </cell>
          <cell r="BR1527">
            <v>40800</v>
          </cell>
          <cell r="BS1527">
            <v>40799</v>
          </cell>
          <cell r="BT1527">
            <v>40799</v>
          </cell>
          <cell r="BU1527">
            <v>40799</v>
          </cell>
          <cell r="BV1527">
            <v>40799</v>
          </cell>
          <cell r="BW1527">
            <v>40799</v>
          </cell>
          <cell r="BX1527">
            <v>40819</v>
          </cell>
          <cell r="BY1527">
            <v>40799</v>
          </cell>
          <cell r="BZ1527">
            <v>40819</v>
          </cell>
          <cell r="CA1527">
            <v>40799</v>
          </cell>
          <cell r="CB1527">
            <v>40799</v>
          </cell>
          <cell r="CC1527">
            <v>40799</v>
          </cell>
          <cell r="CD1527">
            <v>40800</v>
          </cell>
          <cell r="CE1527">
            <v>40819</v>
          </cell>
        </row>
        <row r="1528">
          <cell r="V1528">
            <v>40798</v>
          </cell>
          <cell r="W1528">
            <v>40798</v>
          </cell>
          <cell r="X1528">
            <v>40760</v>
          </cell>
          <cell r="Y1528">
            <v>40798</v>
          </cell>
          <cell r="Z1528">
            <v>40798</v>
          </cell>
          <cell r="AA1528">
            <v>40798</v>
          </cell>
          <cell r="AB1528">
            <v>40807</v>
          </cell>
          <cell r="AC1528">
            <v>40798</v>
          </cell>
          <cell r="AD1528">
            <v>40798</v>
          </cell>
          <cell r="AE1528">
            <v>40798</v>
          </cell>
          <cell r="AF1528">
            <v>40798</v>
          </cell>
          <cell r="AG1528">
            <v>40798</v>
          </cell>
          <cell r="AH1528">
            <v>40815</v>
          </cell>
          <cell r="AI1528">
            <v>40798</v>
          </cell>
          <cell r="AJ1528">
            <v>40781</v>
          </cell>
          <cell r="AK1528">
            <v>40798</v>
          </cell>
          <cell r="AL1528">
            <v>40798</v>
          </cell>
          <cell r="AM1528">
            <v>40756</v>
          </cell>
          <cell r="AN1528">
            <v>40807</v>
          </cell>
          <cell r="AO1528">
            <v>40792</v>
          </cell>
          <cell r="BL1528">
            <v>40798</v>
          </cell>
          <cell r="BM1528">
            <v>40798</v>
          </cell>
          <cell r="BN1528">
            <v>40816</v>
          </cell>
          <cell r="BO1528">
            <v>40798</v>
          </cell>
          <cell r="BP1528">
            <v>40798</v>
          </cell>
          <cell r="BQ1528">
            <v>40798</v>
          </cell>
          <cell r="BR1528">
            <v>40799</v>
          </cell>
          <cell r="BS1528">
            <v>40798</v>
          </cell>
          <cell r="BT1528">
            <v>40798</v>
          </cell>
          <cell r="BU1528">
            <v>40798</v>
          </cell>
          <cell r="BV1528">
            <v>40798</v>
          </cell>
          <cell r="BW1528">
            <v>40798</v>
          </cell>
          <cell r="BX1528">
            <v>40816</v>
          </cell>
          <cell r="BY1528">
            <v>40798</v>
          </cell>
          <cell r="BZ1528">
            <v>40816</v>
          </cell>
          <cell r="CA1528">
            <v>40798</v>
          </cell>
          <cell r="CB1528">
            <v>40798</v>
          </cell>
          <cell r="CC1528">
            <v>40798</v>
          </cell>
          <cell r="CD1528">
            <v>40799</v>
          </cell>
          <cell r="CE1528">
            <v>40816</v>
          </cell>
        </row>
        <row r="1529">
          <cell r="V1529">
            <v>40795</v>
          </cell>
          <cell r="W1529">
            <v>40795</v>
          </cell>
          <cell r="X1529">
            <v>40759</v>
          </cell>
          <cell r="Y1529">
            <v>40795</v>
          </cell>
          <cell r="Z1529">
            <v>40795</v>
          </cell>
          <cell r="AA1529">
            <v>40795</v>
          </cell>
          <cell r="AB1529">
            <v>40806</v>
          </cell>
          <cell r="AC1529">
            <v>40795</v>
          </cell>
          <cell r="AD1529">
            <v>40795</v>
          </cell>
          <cell r="AE1529">
            <v>40795</v>
          </cell>
          <cell r="AF1529">
            <v>40795</v>
          </cell>
          <cell r="AG1529">
            <v>40795</v>
          </cell>
          <cell r="AH1529">
            <v>40814</v>
          </cell>
          <cell r="AI1529">
            <v>40795</v>
          </cell>
          <cell r="AJ1529">
            <v>40780</v>
          </cell>
          <cell r="AK1529">
            <v>40795</v>
          </cell>
          <cell r="AL1529">
            <v>40795</v>
          </cell>
          <cell r="AM1529">
            <v>40753</v>
          </cell>
          <cell r="AN1529">
            <v>40806</v>
          </cell>
          <cell r="AO1529">
            <v>40791</v>
          </cell>
          <cell r="BL1529">
            <v>40795</v>
          </cell>
          <cell r="BM1529">
            <v>40795</v>
          </cell>
          <cell r="BN1529">
            <v>40815</v>
          </cell>
          <cell r="BO1529">
            <v>40795</v>
          </cell>
          <cell r="BP1529">
            <v>40795</v>
          </cell>
          <cell r="BQ1529">
            <v>40795</v>
          </cell>
          <cell r="BR1529">
            <v>40798</v>
          </cell>
          <cell r="BS1529">
            <v>40795</v>
          </cell>
          <cell r="BT1529">
            <v>40795</v>
          </cell>
          <cell r="BU1529">
            <v>40795</v>
          </cell>
          <cell r="BV1529">
            <v>40795</v>
          </cell>
          <cell r="BW1529">
            <v>40795</v>
          </cell>
          <cell r="BX1529">
            <v>40815</v>
          </cell>
          <cell r="BY1529">
            <v>40795</v>
          </cell>
          <cell r="BZ1529">
            <v>40815</v>
          </cell>
          <cell r="CA1529">
            <v>40795</v>
          </cell>
          <cell r="CB1529">
            <v>40795</v>
          </cell>
          <cell r="CC1529">
            <v>40795</v>
          </cell>
          <cell r="CD1529">
            <v>40798</v>
          </cell>
          <cell r="CE1529">
            <v>40815</v>
          </cell>
        </row>
        <row r="1530">
          <cell r="V1530">
            <v>40794</v>
          </cell>
          <cell r="W1530">
            <v>40794</v>
          </cell>
          <cell r="X1530">
            <v>40758</v>
          </cell>
          <cell r="Y1530">
            <v>40794</v>
          </cell>
          <cell r="Z1530">
            <v>40794</v>
          </cell>
          <cell r="AA1530">
            <v>40794</v>
          </cell>
          <cell r="AB1530">
            <v>40805</v>
          </cell>
          <cell r="AC1530">
            <v>40794</v>
          </cell>
          <cell r="AD1530">
            <v>40794</v>
          </cell>
          <cell r="AE1530">
            <v>40794</v>
          </cell>
          <cell r="AF1530">
            <v>40794</v>
          </cell>
          <cell r="AG1530">
            <v>40794</v>
          </cell>
          <cell r="AH1530">
            <v>40813</v>
          </cell>
          <cell r="AI1530">
            <v>40794</v>
          </cell>
          <cell r="AJ1530">
            <v>40779</v>
          </cell>
          <cell r="AK1530">
            <v>40794</v>
          </cell>
          <cell r="AL1530">
            <v>40794</v>
          </cell>
          <cell r="AM1530">
            <v>40752</v>
          </cell>
          <cell r="AN1530">
            <v>40805</v>
          </cell>
          <cell r="AO1530">
            <v>40788</v>
          </cell>
          <cell r="BL1530">
            <v>40794</v>
          </cell>
          <cell r="BM1530">
            <v>40794</v>
          </cell>
          <cell r="BN1530">
            <v>40814</v>
          </cell>
          <cell r="BO1530">
            <v>40794</v>
          </cell>
          <cell r="BP1530">
            <v>40794</v>
          </cell>
          <cell r="BQ1530">
            <v>40794</v>
          </cell>
          <cell r="BR1530">
            <v>40795</v>
          </cell>
          <cell r="BS1530">
            <v>40794</v>
          </cell>
          <cell r="BT1530">
            <v>40794</v>
          </cell>
          <cell r="BU1530">
            <v>40794</v>
          </cell>
          <cell r="BV1530">
            <v>40794</v>
          </cell>
          <cell r="BW1530">
            <v>40794</v>
          </cell>
          <cell r="BX1530">
            <v>40814</v>
          </cell>
          <cell r="BY1530">
            <v>40794</v>
          </cell>
          <cell r="BZ1530">
            <v>40814</v>
          </cell>
          <cell r="CA1530">
            <v>40794</v>
          </cell>
          <cell r="CB1530">
            <v>40794</v>
          </cell>
          <cell r="CC1530">
            <v>40794</v>
          </cell>
          <cell r="CD1530">
            <v>40795</v>
          </cell>
          <cell r="CE1530">
            <v>40814</v>
          </cell>
        </row>
        <row r="1531">
          <cell r="V1531">
            <v>40793</v>
          </cell>
          <cell r="W1531">
            <v>40793</v>
          </cell>
          <cell r="X1531">
            <v>40757</v>
          </cell>
          <cell r="Y1531">
            <v>40793</v>
          </cell>
          <cell r="Z1531">
            <v>40793</v>
          </cell>
          <cell r="AA1531">
            <v>40793</v>
          </cell>
          <cell r="AB1531">
            <v>40802</v>
          </cell>
          <cell r="AC1531">
            <v>40793</v>
          </cell>
          <cell r="AD1531">
            <v>40793</v>
          </cell>
          <cell r="AE1531">
            <v>40793</v>
          </cell>
          <cell r="AF1531">
            <v>40793</v>
          </cell>
          <cell r="AG1531">
            <v>40793</v>
          </cell>
          <cell r="AH1531">
            <v>40812</v>
          </cell>
          <cell r="AI1531">
            <v>40793</v>
          </cell>
          <cell r="AJ1531">
            <v>40778</v>
          </cell>
          <cell r="AK1531">
            <v>40793</v>
          </cell>
          <cell r="AL1531">
            <v>40793</v>
          </cell>
          <cell r="AM1531">
            <v>40751</v>
          </cell>
          <cell r="AN1531">
            <v>40802</v>
          </cell>
          <cell r="AO1531">
            <v>40787</v>
          </cell>
          <cell r="BL1531">
            <v>40793</v>
          </cell>
          <cell r="BM1531">
            <v>40793</v>
          </cell>
          <cell r="BN1531">
            <v>40813</v>
          </cell>
          <cell r="BO1531">
            <v>40793</v>
          </cell>
          <cell r="BP1531">
            <v>40793</v>
          </cell>
          <cell r="BQ1531">
            <v>40793</v>
          </cell>
          <cell r="BR1531">
            <v>40794</v>
          </cell>
          <cell r="BS1531">
            <v>40793</v>
          </cell>
          <cell r="BT1531">
            <v>40793</v>
          </cell>
          <cell r="BU1531">
            <v>40793</v>
          </cell>
          <cell r="BV1531">
            <v>40793</v>
          </cell>
          <cell r="BW1531">
            <v>40793</v>
          </cell>
          <cell r="BX1531">
            <v>40813</v>
          </cell>
          <cell r="BY1531">
            <v>40793</v>
          </cell>
          <cell r="BZ1531">
            <v>40813</v>
          </cell>
          <cell r="CA1531">
            <v>40793</v>
          </cell>
          <cell r="CB1531">
            <v>40793</v>
          </cell>
          <cell r="CC1531">
            <v>40793</v>
          </cell>
          <cell r="CD1531">
            <v>40794</v>
          </cell>
          <cell r="CE1531">
            <v>40813</v>
          </cell>
        </row>
        <row r="1532">
          <cell r="V1532">
            <v>40792</v>
          </cell>
          <cell r="W1532">
            <v>40792</v>
          </cell>
          <cell r="X1532">
            <v>40756</v>
          </cell>
          <cell r="Y1532">
            <v>40792</v>
          </cell>
          <cell r="Z1532">
            <v>40792</v>
          </cell>
          <cell r="AA1532">
            <v>40792</v>
          </cell>
          <cell r="AB1532">
            <v>40801</v>
          </cell>
          <cell r="AC1532">
            <v>40792</v>
          </cell>
          <cell r="AD1532">
            <v>40792</v>
          </cell>
          <cell r="AE1532">
            <v>40792</v>
          </cell>
          <cell r="AF1532">
            <v>40792</v>
          </cell>
          <cell r="AG1532">
            <v>40792</v>
          </cell>
          <cell r="AH1532">
            <v>40809</v>
          </cell>
          <cell r="AI1532">
            <v>40792</v>
          </cell>
          <cell r="AJ1532">
            <v>40777</v>
          </cell>
          <cell r="AK1532">
            <v>40792</v>
          </cell>
          <cell r="AL1532">
            <v>40792</v>
          </cell>
          <cell r="AM1532">
            <v>40750</v>
          </cell>
          <cell r="AN1532">
            <v>40801</v>
          </cell>
          <cell r="AO1532">
            <v>40786</v>
          </cell>
          <cell r="BL1532">
            <v>40792</v>
          </cell>
          <cell r="BM1532">
            <v>40792</v>
          </cell>
          <cell r="BN1532">
            <v>40812</v>
          </cell>
          <cell r="BO1532">
            <v>40792</v>
          </cell>
          <cell r="BP1532">
            <v>40792</v>
          </cell>
          <cell r="BQ1532">
            <v>40792</v>
          </cell>
          <cell r="BR1532">
            <v>40793</v>
          </cell>
          <cell r="BS1532">
            <v>40792</v>
          </cell>
          <cell r="BT1532">
            <v>40792</v>
          </cell>
          <cell r="BU1532">
            <v>40792</v>
          </cell>
          <cell r="BV1532">
            <v>40792</v>
          </cell>
          <cell r="BW1532">
            <v>40792</v>
          </cell>
          <cell r="BX1532">
            <v>40812</v>
          </cell>
          <cell r="BY1532">
            <v>40792</v>
          </cell>
          <cell r="BZ1532">
            <v>40812</v>
          </cell>
          <cell r="CA1532">
            <v>40792</v>
          </cell>
          <cell r="CB1532">
            <v>40792</v>
          </cell>
          <cell r="CC1532">
            <v>40792</v>
          </cell>
          <cell r="CD1532">
            <v>40793</v>
          </cell>
          <cell r="CE1532">
            <v>40812</v>
          </cell>
        </row>
        <row r="1533">
          <cell r="V1533">
            <v>40788</v>
          </cell>
          <cell r="W1533">
            <v>40788</v>
          </cell>
          <cell r="X1533">
            <v>40753</v>
          </cell>
          <cell r="Y1533">
            <v>40788</v>
          </cell>
          <cell r="Z1533">
            <v>40788</v>
          </cell>
          <cell r="AA1533">
            <v>40788</v>
          </cell>
          <cell r="AB1533">
            <v>40800</v>
          </cell>
          <cell r="AC1533">
            <v>40788</v>
          </cell>
          <cell r="AD1533">
            <v>40788</v>
          </cell>
          <cell r="AE1533">
            <v>40788</v>
          </cell>
          <cell r="AF1533">
            <v>40788</v>
          </cell>
          <cell r="AG1533">
            <v>40788</v>
          </cell>
          <cell r="AH1533">
            <v>40808</v>
          </cell>
          <cell r="AI1533">
            <v>40788</v>
          </cell>
          <cell r="AJ1533">
            <v>40774</v>
          </cell>
          <cell r="AK1533">
            <v>40788</v>
          </cell>
          <cell r="AL1533">
            <v>40788</v>
          </cell>
          <cell r="AM1533">
            <v>40749</v>
          </cell>
          <cell r="AN1533">
            <v>40800</v>
          </cell>
          <cell r="AO1533">
            <v>40785</v>
          </cell>
          <cell r="BL1533">
            <v>40788</v>
          </cell>
          <cell r="BM1533">
            <v>40788</v>
          </cell>
          <cell r="BN1533">
            <v>40809</v>
          </cell>
          <cell r="BO1533">
            <v>40788</v>
          </cell>
          <cell r="BP1533">
            <v>40788</v>
          </cell>
          <cell r="BQ1533">
            <v>40788</v>
          </cell>
          <cell r="BR1533">
            <v>40792</v>
          </cell>
          <cell r="BS1533">
            <v>40788</v>
          </cell>
          <cell r="BT1533">
            <v>40788</v>
          </cell>
          <cell r="BU1533">
            <v>40788</v>
          </cell>
          <cell r="BV1533">
            <v>40788</v>
          </cell>
          <cell r="BW1533">
            <v>40788</v>
          </cell>
          <cell r="BX1533">
            <v>40809</v>
          </cell>
          <cell r="BY1533">
            <v>40788</v>
          </cell>
          <cell r="BZ1533">
            <v>40809</v>
          </cell>
          <cell r="CA1533">
            <v>40788</v>
          </cell>
          <cell r="CB1533">
            <v>40788</v>
          </cell>
          <cell r="CC1533">
            <v>40788</v>
          </cell>
          <cell r="CD1533">
            <v>40792</v>
          </cell>
          <cell r="CE1533">
            <v>40809</v>
          </cell>
        </row>
        <row r="1534">
          <cell r="V1534">
            <v>40787</v>
          </cell>
          <cell r="W1534">
            <v>40787</v>
          </cell>
          <cell r="X1534">
            <v>40752</v>
          </cell>
          <cell r="Y1534">
            <v>40787</v>
          </cell>
          <cell r="Z1534">
            <v>40787</v>
          </cell>
          <cell r="AA1534">
            <v>40787</v>
          </cell>
          <cell r="AB1534">
            <v>40799</v>
          </cell>
          <cell r="AC1534">
            <v>40787</v>
          </cell>
          <cell r="AD1534">
            <v>40787</v>
          </cell>
          <cell r="AE1534">
            <v>40787</v>
          </cell>
          <cell r="AF1534">
            <v>40787</v>
          </cell>
          <cell r="AG1534">
            <v>40787</v>
          </cell>
          <cell r="AH1534">
            <v>40807</v>
          </cell>
          <cell r="AI1534">
            <v>40787</v>
          </cell>
          <cell r="AJ1534">
            <v>40773</v>
          </cell>
          <cell r="AK1534">
            <v>40787</v>
          </cell>
          <cell r="AL1534">
            <v>40787</v>
          </cell>
          <cell r="AM1534">
            <v>40746</v>
          </cell>
          <cell r="AN1534">
            <v>40799</v>
          </cell>
          <cell r="AO1534">
            <v>40784</v>
          </cell>
          <cell r="BL1534">
            <v>40787</v>
          </cell>
          <cell r="BM1534">
            <v>40787</v>
          </cell>
          <cell r="BN1534">
            <v>40808</v>
          </cell>
          <cell r="BO1534">
            <v>40787</v>
          </cell>
          <cell r="BP1534">
            <v>40787</v>
          </cell>
          <cell r="BQ1534">
            <v>40787</v>
          </cell>
          <cell r="BR1534">
            <v>40791</v>
          </cell>
          <cell r="BS1534">
            <v>40787</v>
          </cell>
          <cell r="BT1534">
            <v>40787</v>
          </cell>
          <cell r="BU1534">
            <v>40787</v>
          </cell>
          <cell r="BV1534">
            <v>40787</v>
          </cell>
          <cell r="BW1534">
            <v>40787</v>
          </cell>
          <cell r="BX1534">
            <v>40808</v>
          </cell>
          <cell r="BY1534">
            <v>40787</v>
          </cell>
          <cell r="BZ1534">
            <v>40808</v>
          </cell>
          <cell r="CA1534">
            <v>40787</v>
          </cell>
          <cell r="CB1534">
            <v>40787</v>
          </cell>
          <cell r="CC1534">
            <v>40787</v>
          </cell>
          <cell r="CD1534">
            <v>40791</v>
          </cell>
          <cell r="CE1534">
            <v>40808</v>
          </cell>
        </row>
        <row r="1535">
          <cell r="V1535">
            <v>40786</v>
          </cell>
          <cell r="W1535">
            <v>40786</v>
          </cell>
          <cell r="X1535">
            <v>40751</v>
          </cell>
          <cell r="Y1535">
            <v>40786</v>
          </cell>
          <cell r="Z1535">
            <v>40786</v>
          </cell>
          <cell r="AA1535">
            <v>40786</v>
          </cell>
          <cell r="AB1535">
            <v>40798</v>
          </cell>
          <cell r="AC1535">
            <v>40786</v>
          </cell>
          <cell r="AD1535">
            <v>40786</v>
          </cell>
          <cell r="AE1535">
            <v>40786</v>
          </cell>
          <cell r="AF1535">
            <v>40786</v>
          </cell>
          <cell r="AG1535">
            <v>40786</v>
          </cell>
          <cell r="AH1535">
            <v>40806</v>
          </cell>
          <cell r="AI1535">
            <v>40786</v>
          </cell>
          <cell r="AJ1535">
            <v>40772</v>
          </cell>
          <cell r="AK1535">
            <v>40786</v>
          </cell>
          <cell r="AL1535">
            <v>40786</v>
          </cell>
          <cell r="AM1535">
            <v>40745</v>
          </cell>
          <cell r="AN1535">
            <v>40798</v>
          </cell>
          <cell r="AO1535">
            <v>40781</v>
          </cell>
          <cell r="BL1535">
            <v>40786</v>
          </cell>
          <cell r="BM1535">
            <v>40786</v>
          </cell>
          <cell r="BN1535">
            <v>40807</v>
          </cell>
          <cell r="BO1535">
            <v>40786</v>
          </cell>
          <cell r="BP1535">
            <v>40786</v>
          </cell>
          <cell r="BQ1535">
            <v>40786</v>
          </cell>
          <cell r="BR1535">
            <v>40788</v>
          </cell>
          <cell r="BS1535">
            <v>40786</v>
          </cell>
          <cell r="BT1535">
            <v>40786</v>
          </cell>
          <cell r="BU1535">
            <v>40786</v>
          </cell>
          <cell r="BV1535">
            <v>40786</v>
          </cell>
          <cell r="BW1535">
            <v>40786</v>
          </cell>
          <cell r="BX1535">
            <v>40807</v>
          </cell>
          <cell r="BY1535">
            <v>40786</v>
          </cell>
          <cell r="BZ1535">
            <v>40807</v>
          </cell>
          <cell r="CA1535">
            <v>40786</v>
          </cell>
          <cell r="CB1535">
            <v>40786</v>
          </cell>
          <cell r="CC1535">
            <v>40786</v>
          </cell>
          <cell r="CD1535">
            <v>40788</v>
          </cell>
          <cell r="CE1535">
            <v>40807</v>
          </cell>
        </row>
        <row r="1536">
          <cell r="V1536">
            <v>40785</v>
          </cell>
          <cell r="W1536">
            <v>40785</v>
          </cell>
          <cell r="X1536">
            <v>40750</v>
          </cell>
          <cell r="Y1536">
            <v>40785</v>
          </cell>
          <cell r="Z1536">
            <v>40785</v>
          </cell>
          <cell r="AA1536">
            <v>40785</v>
          </cell>
          <cell r="AB1536">
            <v>40795</v>
          </cell>
          <cell r="AC1536">
            <v>40785</v>
          </cell>
          <cell r="AD1536">
            <v>40785</v>
          </cell>
          <cell r="AE1536">
            <v>40785</v>
          </cell>
          <cell r="AF1536">
            <v>40785</v>
          </cell>
          <cell r="AG1536">
            <v>40785</v>
          </cell>
          <cell r="AH1536">
            <v>40805</v>
          </cell>
          <cell r="AI1536">
            <v>40785</v>
          </cell>
          <cell r="AJ1536">
            <v>40771</v>
          </cell>
          <cell r="AK1536">
            <v>40785</v>
          </cell>
          <cell r="AL1536">
            <v>40785</v>
          </cell>
          <cell r="AM1536">
            <v>40744</v>
          </cell>
          <cell r="AN1536">
            <v>40795</v>
          </cell>
          <cell r="AO1536">
            <v>40780</v>
          </cell>
          <cell r="BL1536">
            <v>40785</v>
          </cell>
          <cell r="BM1536">
            <v>40785</v>
          </cell>
          <cell r="BN1536">
            <v>40806</v>
          </cell>
          <cell r="BO1536">
            <v>40785</v>
          </cell>
          <cell r="BP1536">
            <v>40785</v>
          </cell>
          <cell r="BQ1536">
            <v>40785</v>
          </cell>
          <cell r="BR1536">
            <v>40787</v>
          </cell>
          <cell r="BS1536">
            <v>40785</v>
          </cell>
          <cell r="BT1536">
            <v>40785</v>
          </cell>
          <cell r="BU1536">
            <v>40785</v>
          </cell>
          <cell r="BV1536">
            <v>40785</v>
          </cell>
          <cell r="BW1536">
            <v>40785</v>
          </cell>
          <cell r="BX1536">
            <v>40806</v>
          </cell>
          <cell r="BY1536">
            <v>40785</v>
          </cell>
          <cell r="BZ1536">
            <v>40806</v>
          </cell>
          <cell r="CA1536">
            <v>40785</v>
          </cell>
          <cell r="CB1536">
            <v>40785</v>
          </cell>
          <cell r="CC1536">
            <v>40785</v>
          </cell>
          <cell r="CD1536">
            <v>40787</v>
          </cell>
          <cell r="CE1536">
            <v>40806</v>
          </cell>
        </row>
        <row r="1537">
          <cell r="V1537">
            <v>40784</v>
          </cell>
          <cell r="W1537">
            <v>40784</v>
          </cell>
          <cell r="X1537">
            <v>40749</v>
          </cell>
          <cell r="Y1537">
            <v>40784</v>
          </cell>
          <cell r="Z1537">
            <v>40784</v>
          </cell>
          <cell r="AA1537">
            <v>40784</v>
          </cell>
          <cell r="AB1537">
            <v>40794</v>
          </cell>
          <cell r="AC1537">
            <v>40784</v>
          </cell>
          <cell r="AD1537">
            <v>40784</v>
          </cell>
          <cell r="AE1537">
            <v>40784</v>
          </cell>
          <cell r="AF1537">
            <v>40784</v>
          </cell>
          <cell r="AG1537">
            <v>40784</v>
          </cell>
          <cell r="AH1537">
            <v>40802</v>
          </cell>
          <cell r="AI1537">
            <v>40784</v>
          </cell>
          <cell r="AJ1537">
            <v>40770</v>
          </cell>
          <cell r="AK1537">
            <v>40784</v>
          </cell>
          <cell r="AL1537">
            <v>40784</v>
          </cell>
          <cell r="AM1537">
            <v>40743</v>
          </cell>
          <cell r="AN1537">
            <v>40794</v>
          </cell>
          <cell r="AO1537">
            <v>40779</v>
          </cell>
          <cell r="BL1537">
            <v>40784</v>
          </cell>
          <cell r="BM1537">
            <v>40784</v>
          </cell>
          <cell r="BN1537">
            <v>40805</v>
          </cell>
          <cell r="BO1537">
            <v>40784</v>
          </cell>
          <cell r="BP1537">
            <v>40784</v>
          </cell>
          <cell r="BQ1537">
            <v>40784</v>
          </cell>
          <cell r="BR1537">
            <v>40786</v>
          </cell>
          <cell r="BS1537">
            <v>40784</v>
          </cell>
          <cell r="BT1537">
            <v>40784</v>
          </cell>
          <cell r="BU1537">
            <v>40784</v>
          </cell>
          <cell r="BV1537">
            <v>40784</v>
          </cell>
          <cell r="BW1537">
            <v>40784</v>
          </cell>
          <cell r="BX1537">
            <v>40805</v>
          </cell>
          <cell r="BY1537">
            <v>40784</v>
          </cell>
          <cell r="BZ1537">
            <v>40805</v>
          </cell>
          <cell r="CA1537">
            <v>40784</v>
          </cell>
          <cell r="CB1537">
            <v>40784</v>
          </cell>
          <cell r="CC1537">
            <v>40784</v>
          </cell>
          <cell r="CD1537">
            <v>40786</v>
          </cell>
          <cell r="CE1537">
            <v>40805</v>
          </cell>
        </row>
        <row r="1538">
          <cell r="V1538">
            <v>40781</v>
          </cell>
          <cell r="W1538">
            <v>40781</v>
          </cell>
          <cell r="X1538">
            <v>40745</v>
          </cell>
          <cell r="Y1538">
            <v>40781</v>
          </cell>
          <cell r="Z1538">
            <v>40781</v>
          </cell>
          <cell r="AA1538">
            <v>40781</v>
          </cell>
          <cell r="AB1538">
            <v>40793</v>
          </cell>
          <cell r="AC1538">
            <v>40781</v>
          </cell>
          <cell r="AD1538">
            <v>40781</v>
          </cell>
          <cell r="AE1538">
            <v>40781</v>
          </cell>
          <cell r="AF1538">
            <v>40781</v>
          </cell>
          <cell r="AG1538">
            <v>40781</v>
          </cell>
          <cell r="AH1538">
            <v>40801</v>
          </cell>
          <cell r="AI1538">
            <v>40781</v>
          </cell>
          <cell r="AJ1538">
            <v>40767</v>
          </cell>
          <cell r="AK1538">
            <v>40781</v>
          </cell>
          <cell r="AL1538">
            <v>40781</v>
          </cell>
          <cell r="AM1538">
            <v>40742</v>
          </cell>
          <cell r="AN1538">
            <v>40793</v>
          </cell>
          <cell r="AO1538">
            <v>40778</v>
          </cell>
          <cell r="BL1538">
            <v>40781</v>
          </cell>
          <cell r="BM1538">
            <v>40781</v>
          </cell>
          <cell r="BN1538">
            <v>40802</v>
          </cell>
          <cell r="BO1538">
            <v>40781</v>
          </cell>
          <cell r="BP1538">
            <v>40781</v>
          </cell>
          <cell r="BQ1538">
            <v>40781</v>
          </cell>
          <cell r="BR1538">
            <v>40785</v>
          </cell>
          <cell r="BS1538">
            <v>40781</v>
          </cell>
          <cell r="BT1538">
            <v>40781</v>
          </cell>
          <cell r="BU1538">
            <v>40781</v>
          </cell>
          <cell r="BV1538">
            <v>40781</v>
          </cell>
          <cell r="BW1538">
            <v>40781</v>
          </cell>
          <cell r="BX1538">
            <v>40802</v>
          </cell>
          <cell r="BY1538">
            <v>40781</v>
          </cell>
          <cell r="BZ1538">
            <v>40802</v>
          </cell>
          <cell r="CA1538">
            <v>40781</v>
          </cell>
          <cell r="CB1538">
            <v>40781</v>
          </cell>
          <cell r="CC1538">
            <v>40781</v>
          </cell>
          <cell r="CD1538">
            <v>40785</v>
          </cell>
          <cell r="CE1538">
            <v>40802</v>
          </cell>
        </row>
        <row r="1539">
          <cell r="V1539">
            <v>40780</v>
          </cell>
          <cell r="W1539">
            <v>40780</v>
          </cell>
          <cell r="X1539">
            <v>40744</v>
          </cell>
          <cell r="Y1539">
            <v>40780</v>
          </cell>
          <cell r="Z1539">
            <v>40780</v>
          </cell>
          <cell r="AA1539">
            <v>40780</v>
          </cell>
          <cell r="AB1539">
            <v>40792</v>
          </cell>
          <cell r="AC1539">
            <v>40780</v>
          </cell>
          <cell r="AD1539">
            <v>40780</v>
          </cell>
          <cell r="AE1539">
            <v>40780</v>
          </cell>
          <cell r="AF1539">
            <v>40780</v>
          </cell>
          <cell r="AG1539">
            <v>40780</v>
          </cell>
          <cell r="AH1539">
            <v>40800</v>
          </cell>
          <cell r="AI1539">
            <v>40780</v>
          </cell>
          <cell r="AJ1539">
            <v>40766</v>
          </cell>
          <cell r="AK1539">
            <v>40780</v>
          </cell>
          <cell r="AL1539">
            <v>40780</v>
          </cell>
          <cell r="AM1539">
            <v>40739</v>
          </cell>
          <cell r="AN1539">
            <v>40792</v>
          </cell>
          <cell r="AO1539">
            <v>40777</v>
          </cell>
          <cell r="BL1539">
            <v>40780</v>
          </cell>
          <cell r="BM1539">
            <v>40780</v>
          </cell>
          <cell r="BN1539">
            <v>40801</v>
          </cell>
          <cell r="BO1539">
            <v>40780</v>
          </cell>
          <cell r="BP1539">
            <v>40780</v>
          </cell>
          <cell r="BQ1539">
            <v>40780</v>
          </cell>
          <cell r="BR1539">
            <v>40781</v>
          </cell>
          <cell r="BS1539">
            <v>40780</v>
          </cell>
          <cell r="BT1539">
            <v>40780</v>
          </cell>
          <cell r="BU1539">
            <v>40780</v>
          </cell>
          <cell r="BV1539">
            <v>40780</v>
          </cell>
          <cell r="BW1539">
            <v>40780</v>
          </cell>
          <cell r="BX1539">
            <v>40801</v>
          </cell>
          <cell r="BY1539">
            <v>40780</v>
          </cell>
          <cell r="BZ1539">
            <v>40801</v>
          </cell>
          <cell r="CA1539">
            <v>40780</v>
          </cell>
          <cell r="CB1539">
            <v>40780</v>
          </cell>
          <cell r="CC1539">
            <v>40780</v>
          </cell>
          <cell r="CD1539">
            <v>40781</v>
          </cell>
          <cell r="CE1539">
            <v>40801</v>
          </cell>
        </row>
        <row r="1540">
          <cell r="V1540">
            <v>40779</v>
          </cell>
          <cell r="W1540">
            <v>40779</v>
          </cell>
          <cell r="X1540">
            <v>40743</v>
          </cell>
          <cell r="Y1540">
            <v>40779</v>
          </cell>
          <cell r="Z1540">
            <v>40779</v>
          </cell>
          <cell r="AA1540">
            <v>40779</v>
          </cell>
          <cell r="AB1540">
            <v>40791</v>
          </cell>
          <cell r="AC1540">
            <v>40779</v>
          </cell>
          <cell r="AD1540">
            <v>40779</v>
          </cell>
          <cell r="AE1540">
            <v>40779</v>
          </cell>
          <cell r="AF1540">
            <v>40779</v>
          </cell>
          <cell r="AG1540">
            <v>40779</v>
          </cell>
          <cell r="AH1540">
            <v>40799</v>
          </cell>
          <cell r="AI1540">
            <v>40779</v>
          </cell>
          <cell r="AJ1540">
            <v>40765</v>
          </cell>
          <cell r="AK1540">
            <v>40779</v>
          </cell>
          <cell r="AL1540">
            <v>40779</v>
          </cell>
          <cell r="AM1540">
            <v>40738</v>
          </cell>
          <cell r="AN1540">
            <v>40791</v>
          </cell>
          <cell r="AO1540">
            <v>40774</v>
          </cell>
          <cell r="BL1540">
            <v>40779</v>
          </cell>
          <cell r="BM1540">
            <v>40779</v>
          </cell>
          <cell r="BN1540">
            <v>40800</v>
          </cell>
          <cell r="BO1540">
            <v>40779</v>
          </cell>
          <cell r="BP1540">
            <v>40779</v>
          </cell>
          <cell r="BQ1540">
            <v>40779</v>
          </cell>
          <cell r="BR1540">
            <v>40780</v>
          </cell>
          <cell r="BS1540">
            <v>40779</v>
          </cell>
          <cell r="BT1540">
            <v>40779</v>
          </cell>
          <cell r="BU1540">
            <v>40779</v>
          </cell>
          <cell r="BV1540">
            <v>40779</v>
          </cell>
          <cell r="BW1540">
            <v>40779</v>
          </cell>
          <cell r="BX1540">
            <v>40800</v>
          </cell>
          <cell r="BY1540">
            <v>40779</v>
          </cell>
          <cell r="BZ1540">
            <v>40800</v>
          </cell>
          <cell r="CA1540">
            <v>40779</v>
          </cell>
          <cell r="CB1540">
            <v>40779</v>
          </cell>
          <cell r="CC1540">
            <v>40779</v>
          </cell>
          <cell r="CD1540">
            <v>40780</v>
          </cell>
          <cell r="CE1540">
            <v>40800</v>
          </cell>
        </row>
        <row r="1541">
          <cell r="V1541">
            <v>40778</v>
          </cell>
          <cell r="W1541">
            <v>40778</v>
          </cell>
          <cell r="X1541">
            <v>40742</v>
          </cell>
          <cell r="Y1541">
            <v>40778</v>
          </cell>
          <cell r="Z1541">
            <v>40778</v>
          </cell>
          <cell r="AA1541">
            <v>40778</v>
          </cell>
          <cell r="AB1541">
            <v>40788</v>
          </cell>
          <cell r="AC1541">
            <v>40778</v>
          </cell>
          <cell r="AD1541">
            <v>40778</v>
          </cell>
          <cell r="AE1541">
            <v>40778</v>
          </cell>
          <cell r="AF1541">
            <v>40778</v>
          </cell>
          <cell r="AG1541">
            <v>40778</v>
          </cell>
          <cell r="AH1541">
            <v>40798</v>
          </cell>
          <cell r="AI1541">
            <v>40778</v>
          </cell>
          <cell r="AJ1541">
            <v>40764</v>
          </cell>
          <cell r="AK1541">
            <v>40778</v>
          </cell>
          <cell r="AL1541">
            <v>40778</v>
          </cell>
          <cell r="AM1541">
            <v>40737</v>
          </cell>
          <cell r="AN1541">
            <v>40788</v>
          </cell>
          <cell r="AO1541">
            <v>40773</v>
          </cell>
          <cell r="BL1541">
            <v>40778</v>
          </cell>
          <cell r="BM1541">
            <v>40778</v>
          </cell>
          <cell r="BN1541">
            <v>40799</v>
          </cell>
          <cell r="BO1541">
            <v>40778</v>
          </cell>
          <cell r="BP1541">
            <v>40778</v>
          </cell>
          <cell r="BQ1541">
            <v>40778</v>
          </cell>
          <cell r="BR1541">
            <v>40779</v>
          </cell>
          <cell r="BS1541">
            <v>40778</v>
          </cell>
          <cell r="BT1541">
            <v>40778</v>
          </cell>
          <cell r="BU1541">
            <v>40778</v>
          </cell>
          <cell r="BV1541">
            <v>40778</v>
          </cell>
          <cell r="BW1541">
            <v>40778</v>
          </cell>
          <cell r="BX1541">
            <v>40799</v>
          </cell>
          <cell r="BY1541">
            <v>40778</v>
          </cell>
          <cell r="BZ1541">
            <v>40799</v>
          </cell>
          <cell r="CA1541">
            <v>40778</v>
          </cell>
          <cell r="CB1541">
            <v>40778</v>
          </cell>
          <cell r="CC1541">
            <v>40778</v>
          </cell>
          <cell r="CD1541">
            <v>40779</v>
          </cell>
          <cell r="CE1541">
            <v>40799</v>
          </cell>
        </row>
        <row r="1542">
          <cell r="V1542">
            <v>40777</v>
          </cell>
          <cell r="W1542">
            <v>40777</v>
          </cell>
          <cell r="X1542">
            <v>40739</v>
          </cell>
          <cell r="Y1542">
            <v>40777</v>
          </cell>
          <cell r="Z1542">
            <v>40777</v>
          </cell>
          <cell r="AA1542">
            <v>40777</v>
          </cell>
          <cell r="AB1542">
            <v>40787</v>
          </cell>
          <cell r="AC1542">
            <v>40777</v>
          </cell>
          <cell r="AD1542">
            <v>40777</v>
          </cell>
          <cell r="AE1542">
            <v>40777</v>
          </cell>
          <cell r="AF1542">
            <v>40777</v>
          </cell>
          <cell r="AG1542">
            <v>40777</v>
          </cell>
          <cell r="AH1542">
            <v>40795</v>
          </cell>
          <cell r="AI1542">
            <v>40777</v>
          </cell>
          <cell r="AJ1542">
            <v>40763</v>
          </cell>
          <cell r="AK1542">
            <v>40777</v>
          </cell>
          <cell r="AL1542">
            <v>40777</v>
          </cell>
          <cell r="AM1542">
            <v>40736</v>
          </cell>
          <cell r="AN1542">
            <v>40787</v>
          </cell>
          <cell r="AO1542">
            <v>40772</v>
          </cell>
          <cell r="BL1542">
            <v>40777</v>
          </cell>
          <cell r="BM1542">
            <v>40777</v>
          </cell>
          <cell r="BN1542">
            <v>40798</v>
          </cell>
          <cell r="BO1542">
            <v>40777</v>
          </cell>
          <cell r="BP1542">
            <v>40777</v>
          </cell>
          <cell r="BQ1542">
            <v>40777</v>
          </cell>
          <cell r="BR1542">
            <v>40778</v>
          </cell>
          <cell r="BS1542">
            <v>40777</v>
          </cell>
          <cell r="BT1542">
            <v>40777</v>
          </cell>
          <cell r="BU1542">
            <v>40777</v>
          </cell>
          <cell r="BV1542">
            <v>40777</v>
          </cell>
          <cell r="BW1542">
            <v>40777</v>
          </cell>
          <cell r="BX1542">
            <v>40798</v>
          </cell>
          <cell r="BY1542">
            <v>40777</v>
          </cell>
          <cell r="BZ1542">
            <v>40798</v>
          </cell>
          <cell r="CA1542">
            <v>40777</v>
          </cell>
          <cell r="CB1542">
            <v>40777</v>
          </cell>
          <cell r="CC1542">
            <v>40777</v>
          </cell>
          <cell r="CD1542">
            <v>40778</v>
          </cell>
          <cell r="CE1542">
            <v>40798</v>
          </cell>
        </row>
        <row r="1543">
          <cell r="V1543">
            <v>40774</v>
          </cell>
          <cell r="W1543">
            <v>40774</v>
          </cell>
          <cell r="X1543">
            <v>40738</v>
          </cell>
          <cell r="Y1543">
            <v>40774</v>
          </cell>
          <cell r="Z1543">
            <v>40774</v>
          </cell>
          <cell r="AA1543">
            <v>40774</v>
          </cell>
          <cell r="AB1543">
            <v>40786</v>
          </cell>
          <cell r="AC1543">
            <v>40774</v>
          </cell>
          <cell r="AD1543">
            <v>40774</v>
          </cell>
          <cell r="AE1543">
            <v>40774</v>
          </cell>
          <cell r="AF1543">
            <v>40774</v>
          </cell>
          <cell r="AG1543">
            <v>40774</v>
          </cell>
          <cell r="AH1543">
            <v>40794</v>
          </cell>
          <cell r="AI1543">
            <v>40774</v>
          </cell>
          <cell r="AJ1543">
            <v>40760</v>
          </cell>
          <cell r="AK1543">
            <v>40774</v>
          </cell>
          <cell r="AL1543">
            <v>40774</v>
          </cell>
          <cell r="AM1543">
            <v>40735</v>
          </cell>
          <cell r="AN1543">
            <v>40786</v>
          </cell>
          <cell r="AO1543">
            <v>40771</v>
          </cell>
          <cell r="BL1543">
            <v>40774</v>
          </cell>
          <cell r="BM1543">
            <v>40774</v>
          </cell>
          <cell r="BN1543">
            <v>40795</v>
          </cell>
          <cell r="BO1543">
            <v>40774</v>
          </cell>
          <cell r="BP1543">
            <v>40774</v>
          </cell>
          <cell r="BQ1543">
            <v>40774</v>
          </cell>
          <cell r="BR1543">
            <v>40777</v>
          </cell>
          <cell r="BS1543">
            <v>40774</v>
          </cell>
          <cell r="BT1543">
            <v>40774</v>
          </cell>
          <cell r="BU1543">
            <v>40774</v>
          </cell>
          <cell r="BV1543">
            <v>40774</v>
          </cell>
          <cell r="BW1543">
            <v>40774</v>
          </cell>
          <cell r="BX1543">
            <v>40795</v>
          </cell>
          <cell r="BY1543">
            <v>40774</v>
          </cell>
          <cell r="BZ1543">
            <v>40795</v>
          </cell>
          <cell r="CA1543">
            <v>40774</v>
          </cell>
          <cell r="CB1543">
            <v>40774</v>
          </cell>
          <cell r="CC1543">
            <v>40774</v>
          </cell>
          <cell r="CD1543">
            <v>40777</v>
          </cell>
          <cell r="CE1543">
            <v>40795</v>
          </cell>
        </row>
        <row r="1544">
          <cell r="V1544">
            <v>40773</v>
          </cell>
          <cell r="W1544">
            <v>40773</v>
          </cell>
          <cell r="X1544">
            <v>40737</v>
          </cell>
          <cell r="Y1544">
            <v>40773</v>
          </cell>
          <cell r="Z1544">
            <v>40773</v>
          </cell>
          <cell r="AA1544">
            <v>40773</v>
          </cell>
          <cell r="AB1544">
            <v>40785</v>
          </cell>
          <cell r="AC1544">
            <v>40773</v>
          </cell>
          <cell r="AD1544">
            <v>40773</v>
          </cell>
          <cell r="AE1544">
            <v>40773</v>
          </cell>
          <cell r="AF1544">
            <v>40773</v>
          </cell>
          <cell r="AG1544">
            <v>40773</v>
          </cell>
          <cell r="AH1544">
            <v>40793</v>
          </cell>
          <cell r="AI1544">
            <v>40773</v>
          </cell>
          <cell r="AJ1544">
            <v>40759</v>
          </cell>
          <cell r="AK1544">
            <v>40773</v>
          </cell>
          <cell r="AL1544">
            <v>40773</v>
          </cell>
          <cell r="AM1544">
            <v>40732</v>
          </cell>
          <cell r="AN1544">
            <v>40785</v>
          </cell>
          <cell r="AO1544">
            <v>40770</v>
          </cell>
          <cell r="BL1544">
            <v>40773</v>
          </cell>
          <cell r="BM1544">
            <v>40773</v>
          </cell>
          <cell r="BN1544">
            <v>40794</v>
          </cell>
          <cell r="BO1544">
            <v>40773</v>
          </cell>
          <cell r="BP1544">
            <v>40773</v>
          </cell>
          <cell r="BQ1544">
            <v>40773</v>
          </cell>
          <cell r="BR1544">
            <v>40774</v>
          </cell>
          <cell r="BS1544">
            <v>40773</v>
          </cell>
          <cell r="BT1544">
            <v>40773</v>
          </cell>
          <cell r="BU1544">
            <v>40773</v>
          </cell>
          <cell r="BV1544">
            <v>40773</v>
          </cell>
          <cell r="BW1544">
            <v>40773</v>
          </cell>
          <cell r="BX1544">
            <v>40794</v>
          </cell>
          <cell r="BY1544">
            <v>40773</v>
          </cell>
          <cell r="BZ1544">
            <v>40794</v>
          </cell>
          <cell r="CA1544">
            <v>40773</v>
          </cell>
          <cell r="CB1544">
            <v>40773</v>
          </cell>
          <cell r="CC1544">
            <v>40773</v>
          </cell>
          <cell r="CD1544">
            <v>40774</v>
          </cell>
          <cell r="CE1544">
            <v>40794</v>
          </cell>
        </row>
        <row r="1545">
          <cell r="V1545">
            <v>40772</v>
          </cell>
          <cell r="W1545">
            <v>40772</v>
          </cell>
          <cell r="X1545">
            <v>40735</v>
          </cell>
          <cell r="Y1545">
            <v>40772</v>
          </cell>
          <cell r="Z1545">
            <v>40772</v>
          </cell>
          <cell r="AA1545">
            <v>40772</v>
          </cell>
          <cell r="AB1545">
            <v>40781</v>
          </cell>
          <cell r="AC1545">
            <v>40772</v>
          </cell>
          <cell r="AD1545">
            <v>40772</v>
          </cell>
          <cell r="AE1545">
            <v>40772</v>
          </cell>
          <cell r="AF1545">
            <v>40772</v>
          </cell>
          <cell r="AG1545">
            <v>40772</v>
          </cell>
          <cell r="AH1545">
            <v>40792</v>
          </cell>
          <cell r="AI1545">
            <v>40772</v>
          </cell>
          <cell r="AJ1545">
            <v>40758</v>
          </cell>
          <cell r="AK1545">
            <v>40772</v>
          </cell>
          <cell r="AL1545">
            <v>40772</v>
          </cell>
          <cell r="AM1545">
            <v>40731</v>
          </cell>
          <cell r="AN1545">
            <v>40781</v>
          </cell>
          <cell r="AO1545">
            <v>40767</v>
          </cell>
          <cell r="BL1545">
            <v>40772</v>
          </cell>
          <cell r="BM1545">
            <v>40772</v>
          </cell>
          <cell r="BN1545">
            <v>40793</v>
          </cell>
          <cell r="BO1545">
            <v>40772</v>
          </cell>
          <cell r="BP1545">
            <v>40772</v>
          </cell>
          <cell r="BQ1545">
            <v>40772</v>
          </cell>
          <cell r="BR1545">
            <v>40773</v>
          </cell>
          <cell r="BS1545">
            <v>40772</v>
          </cell>
          <cell r="BT1545">
            <v>40772</v>
          </cell>
          <cell r="BU1545">
            <v>40772</v>
          </cell>
          <cell r="BV1545">
            <v>40772</v>
          </cell>
          <cell r="BW1545">
            <v>40772</v>
          </cell>
          <cell r="BX1545">
            <v>40793</v>
          </cell>
          <cell r="BY1545">
            <v>40772</v>
          </cell>
          <cell r="BZ1545">
            <v>40793</v>
          </cell>
          <cell r="CA1545">
            <v>40772</v>
          </cell>
          <cell r="CB1545">
            <v>40772</v>
          </cell>
          <cell r="CC1545">
            <v>40772</v>
          </cell>
          <cell r="CD1545">
            <v>40773</v>
          </cell>
          <cell r="CE1545">
            <v>40793</v>
          </cell>
        </row>
        <row r="1546">
          <cell r="V1546">
            <v>40771</v>
          </cell>
          <cell r="W1546">
            <v>40771</v>
          </cell>
          <cell r="X1546">
            <v>40732</v>
          </cell>
          <cell r="Y1546">
            <v>40771</v>
          </cell>
          <cell r="Z1546">
            <v>40771</v>
          </cell>
          <cell r="AA1546">
            <v>40771</v>
          </cell>
          <cell r="AB1546">
            <v>40780</v>
          </cell>
          <cell r="AC1546">
            <v>40771</v>
          </cell>
          <cell r="AD1546">
            <v>40771</v>
          </cell>
          <cell r="AE1546">
            <v>40771</v>
          </cell>
          <cell r="AF1546">
            <v>40771</v>
          </cell>
          <cell r="AG1546">
            <v>40771</v>
          </cell>
          <cell r="AH1546">
            <v>40791</v>
          </cell>
          <cell r="AI1546">
            <v>40771</v>
          </cell>
          <cell r="AJ1546">
            <v>40757</v>
          </cell>
          <cell r="AK1546">
            <v>40771</v>
          </cell>
          <cell r="AL1546">
            <v>40771</v>
          </cell>
          <cell r="AM1546">
            <v>40730</v>
          </cell>
          <cell r="AN1546">
            <v>40780</v>
          </cell>
          <cell r="AO1546">
            <v>40766</v>
          </cell>
          <cell r="BL1546">
            <v>40771</v>
          </cell>
          <cell r="BM1546">
            <v>40771</v>
          </cell>
          <cell r="BN1546">
            <v>40792</v>
          </cell>
          <cell r="BO1546">
            <v>40771</v>
          </cell>
          <cell r="BP1546">
            <v>40771</v>
          </cell>
          <cell r="BQ1546">
            <v>40771</v>
          </cell>
          <cell r="BR1546">
            <v>40772</v>
          </cell>
          <cell r="BS1546">
            <v>40771</v>
          </cell>
          <cell r="BT1546">
            <v>40771</v>
          </cell>
          <cell r="BU1546">
            <v>40771</v>
          </cell>
          <cell r="BV1546">
            <v>40771</v>
          </cell>
          <cell r="BW1546">
            <v>40771</v>
          </cell>
          <cell r="BX1546">
            <v>40792</v>
          </cell>
          <cell r="BY1546">
            <v>40771</v>
          </cell>
          <cell r="BZ1546">
            <v>40792</v>
          </cell>
          <cell r="CA1546">
            <v>40771</v>
          </cell>
          <cell r="CB1546">
            <v>40771</v>
          </cell>
          <cell r="CC1546">
            <v>40771</v>
          </cell>
          <cell r="CD1546">
            <v>40772</v>
          </cell>
          <cell r="CE1546">
            <v>40792</v>
          </cell>
        </row>
        <row r="1547">
          <cell r="V1547">
            <v>40770</v>
          </cell>
          <cell r="W1547">
            <v>40770</v>
          </cell>
          <cell r="X1547">
            <v>40731</v>
          </cell>
          <cell r="Y1547">
            <v>40770</v>
          </cell>
          <cell r="Z1547">
            <v>40770</v>
          </cell>
          <cell r="AA1547">
            <v>40770</v>
          </cell>
          <cell r="AB1547">
            <v>40779</v>
          </cell>
          <cell r="AC1547">
            <v>40770</v>
          </cell>
          <cell r="AD1547">
            <v>40770</v>
          </cell>
          <cell r="AE1547">
            <v>40770</v>
          </cell>
          <cell r="AF1547">
            <v>40770</v>
          </cell>
          <cell r="AG1547">
            <v>40770</v>
          </cell>
          <cell r="AH1547">
            <v>40788</v>
          </cell>
          <cell r="AI1547">
            <v>40770</v>
          </cell>
          <cell r="AJ1547">
            <v>40756</v>
          </cell>
          <cell r="AK1547">
            <v>40770</v>
          </cell>
          <cell r="AL1547">
            <v>40770</v>
          </cell>
          <cell r="AM1547">
            <v>40729</v>
          </cell>
          <cell r="AN1547">
            <v>40779</v>
          </cell>
          <cell r="AO1547">
            <v>40765</v>
          </cell>
          <cell r="BL1547">
            <v>40770</v>
          </cell>
          <cell r="BM1547">
            <v>40770</v>
          </cell>
          <cell r="BN1547">
            <v>40791</v>
          </cell>
          <cell r="BO1547">
            <v>40770</v>
          </cell>
          <cell r="BP1547">
            <v>40770</v>
          </cell>
          <cell r="BQ1547">
            <v>40770</v>
          </cell>
          <cell r="BR1547">
            <v>40771</v>
          </cell>
          <cell r="BS1547">
            <v>40770</v>
          </cell>
          <cell r="BT1547">
            <v>40770</v>
          </cell>
          <cell r="BU1547">
            <v>40770</v>
          </cell>
          <cell r="BV1547">
            <v>40770</v>
          </cell>
          <cell r="BW1547">
            <v>40770</v>
          </cell>
          <cell r="BX1547">
            <v>40791</v>
          </cell>
          <cell r="BY1547">
            <v>40770</v>
          </cell>
          <cell r="BZ1547">
            <v>40791</v>
          </cell>
          <cell r="CA1547">
            <v>40770</v>
          </cell>
          <cell r="CB1547">
            <v>40770</v>
          </cell>
          <cell r="CC1547">
            <v>40770</v>
          </cell>
          <cell r="CD1547">
            <v>40771</v>
          </cell>
          <cell r="CE1547">
            <v>40791</v>
          </cell>
        </row>
        <row r="1548">
          <cell r="V1548">
            <v>40767</v>
          </cell>
          <cell r="W1548">
            <v>40767</v>
          </cell>
          <cell r="X1548">
            <v>40730</v>
          </cell>
          <cell r="Y1548">
            <v>40767</v>
          </cell>
          <cell r="Z1548">
            <v>40767</v>
          </cell>
          <cell r="AA1548">
            <v>40767</v>
          </cell>
          <cell r="AB1548">
            <v>40778</v>
          </cell>
          <cell r="AC1548">
            <v>40767</v>
          </cell>
          <cell r="AD1548">
            <v>40767</v>
          </cell>
          <cell r="AE1548">
            <v>40767</v>
          </cell>
          <cell r="AF1548">
            <v>40767</v>
          </cell>
          <cell r="AG1548">
            <v>40767</v>
          </cell>
          <cell r="AH1548">
            <v>40787</v>
          </cell>
          <cell r="AI1548">
            <v>40767</v>
          </cell>
          <cell r="AJ1548">
            <v>40753</v>
          </cell>
          <cell r="AK1548">
            <v>40767</v>
          </cell>
          <cell r="AL1548">
            <v>40767</v>
          </cell>
          <cell r="AM1548">
            <v>40728</v>
          </cell>
          <cell r="AN1548">
            <v>40778</v>
          </cell>
          <cell r="AO1548">
            <v>40764</v>
          </cell>
          <cell r="BL1548">
            <v>40767</v>
          </cell>
          <cell r="BM1548">
            <v>40767</v>
          </cell>
          <cell r="BN1548">
            <v>40788</v>
          </cell>
          <cell r="BO1548">
            <v>40767</v>
          </cell>
          <cell r="BP1548">
            <v>40767</v>
          </cell>
          <cell r="BQ1548">
            <v>40767</v>
          </cell>
          <cell r="BR1548">
            <v>40770</v>
          </cell>
          <cell r="BS1548">
            <v>40767</v>
          </cell>
          <cell r="BT1548">
            <v>40767</v>
          </cell>
          <cell r="BU1548">
            <v>40767</v>
          </cell>
          <cell r="BV1548">
            <v>40767</v>
          </cell>
          <cell r="BW1548">
            <v>40767</v>
          </cell>
          <cell r="BX1548">
            <v>40788</v>
          </cell>
          <cell r="BY1548">
            <v>40767</v>
          </cell>
          <cell r="BZ1548">
            <v>40788</v>
          </cell>
          <cell r="CA1548">
            <v>40767</v>
          </cell>
          <cell r="CB1548">
            <v>40767</v>
          </cell>
          <cell r="CC1548">
            <v>40767</v>
          </cell>
          <cell r="CD1548">
            <v>40770</v>
          </cell>
          <cell r="CE1548">
            <v>40788</v>
          </cell>
        </row>
        <row r="1549">
          <cell r="V1549">
            <v>40766</v>
          </cell>
          <cell r="W1549">
            <v>40766</v>
          </cell>
          <cell r="X1549">
            <v>40729</v>
          </cell>
          <cell r="Y1549">
            <v>40766</v>
          </cell>
          <cell r="Z1549">
            <v>40766</v>
          </cell>
          <cell r="AA1549">
            <v>40766</v>
          </cell>
          <cell r="AB1549">
            <v>40777</v>
          </cell>
          <cell r="AC1549">
            <v>40766</v>
          </cell>
          <cell r="AD1549">
            <v>40766</v>
          </cell>
          <cell r="AE1549">
            <v>40766</v>
          </cell>
          <cell r="AF1549">
            <v>40766</v>
          </cell>
          <cell r="AG1549">
            <v>40766</v>
          </cell>
          <cell r="AH1549">
            <v>40786</v>
          </cell>
          <cell r="AI1549">
            <v>40766</v>
          </cell>
          <cell r="AJ1549">
            <v>40752</v>
          </cell>
          <cell r="AK1549">
            <v>40766</v>
          </cell>
          <cell r="AL1549">
            <v>40766</v>
          </cell>
          <cell r="AM1549">
            <v>40725</v>
          </cell>
          <cell r="AN1549">
            <v>40777</v>
          </cell>
          <cell r="AO1549">
            <v>40763</v>
          </cell>
          <cell r="BL1549">
            <v>40766</v>
          </cell>
          <cell r="BM1549">
            <v>40766</v>
          </cell>
          <cell r="BN1549">
            <v>40787</v>
          </cell>
          <cell r="BO1549">
            <v>40766</v>
          </cell>
          <cell r="BP1549">
            <v>40766</v>
          </cell>
          <cell r="BQ1549">
            <v>40766</v>
          </cell>
          <cell r="BR1549">
            <v>40767</v>
          </cell>
          <cell r="BS1549">
            <v>40766</v>
          </cell>
          <cell r="BT1549">
            <v>40766</v>
          </cell>
          <cell r="BU1549">
            <v>40766</v>
          </cell>
          <cell r="BV1549">
            <v>40766</v>
          </cell>
          <cell r="BW1549">
            <v>40766</v>
          </cell>
          <cell r="BX1549">
            <v>40787</v>
          </cell>
          <cell r="BY1549">
            <v>40766</v>
          </cell>
          <cell r="BZ1549">
            <v>40787</v>
          </cell>
          <cell r="CA1549">
            <v>40766</v>
          </cell>
          <cell r="CB1549">
            <v>40766</v>
          </cell>
          <cell r="CC1549">
            <v>40766</v>
          </cell>
          <cell r="CD1549">
            <v>40767</v>
          </cell>
          <cell r="CE1549">
            <v>40787</v>
          </cell>
        </row>
        <row r="1550">
          <cell r="V1550">
            <v>40765</v>
          </cell>
          <cell r="W1550">
            <v>40765</v>
          </cell>
          <cell r="X1550">
            <v>40725</v>
          </cell>
          <cell r="Y1550">
            <v>40765</v>
          </cell>
          <cell r="Z1550">
            <v>40765</v>
          </cell>
          <cell r="AA1550">
            <v>40765</v>
          </cell>
          <cell r="AB1550">
            <v>40774</v>
          </cell>
          <cell r="AC1550">
            <v>40765</v>
          </cell>
          <cell r="AD1550">
            <v>40765</v>
          </cell>
          <cell r="AE1550">
            <v>40765</v>
          </cell>
          <cell r="AF1550">
            <v>40765</v>
          </cell>
          <cell r="AG1550">
            <v>40765</v>
          </cell>
          <cell r="AH1550">
            <v>40785</v>
          </cell>
          <cell r="AI1550">
            <v>40765</v>
          </cell>
          <cell r="AJ1550">
            <v>40751</v>
          </cell>
          <cell r="AK1550">
            <v>40765</v>
          </cell>
          <cell r="AL1550">
            <v>40765</v>
          </cell>
          <cell r="AM1550">
            <v>40724</v>
          </cell>
          <cell r="AN1550">
            <v>40774</v>
          </cell>
          <cell r="AO1550">
            <v>40760</v>
          </cell>
          <cell r="BL1550">
            <v>40765</v>
          </cell>
          <cell r="BM1550">
            <v>40765</v>
          </cell>
          <cell r="BN1550">
            <v>40786</v>
          </cell>
          <cell r="BO1550">
            <v>40765</v>
          </cell>
          <cell r="BP1550">
            <v>40765</v>
          </cell>
          <cell r="BQ1550">
            <v>40765</v>
          </cell>
          <cell r="BR1550">
            <v>40766</v>
          </cell>
          <cell r="BS1550">
            <v>40765</v>
          </cell>
          <cell r="BT1550">
            <v>40765</v>
          </cell>
          <cell r="BU1550">
            <v>40765</v>
          </cell>
          <cell r="BV1550">
            <v>40765</v>
          </cell>
          <cell r="BW1550">
            <v>40765</v>
          </cell>
          <cell r="BX1550">
            <v>40786</v>
          </cell>
          <cell r="BY1550">
            <v>40765</v>
          </cell>
          <cell r="BZ1550">
            <v>40786</v>
          </cell>
          <cell r="CA1550">
            <v>40765</v>
          </cell>
          <cell r="CB1550">
            <v>40765</v>
          </cell>
          <cell r="CC1550">
            <v>40765</v>
          </cell>
          <cell r="CD1550">
            <v>40766</v>
          </cell>
          <cell r="CE1550">
            <v>40786</v>
          </cell>
        </row>
        <row r="1551">
          <cell r="V1551">
            <v>40764</v>
          </cell>
          <cell r="W1551">
            <v>40764</v>
          </cell>
          <cell r="X1551">
            <v>40724</v>
          </cell>
          <cell r="Y1551">
            <v>40764</v>
          </cell>
          <cell r="Z1551">
            <v>40764</v>
          </cell>
          <cell r="AA1551">
            <v>40764</v>
          </cell>
          <cell r="AB1551">
            <v>40773</v>
          </cell>
          <cell r="AC1551">
            <v>40764</v>
          </cell>
          <cell r="AD1551">
            <v>40764</v>
          </cell>
          <cell r="AE1551">
            <v>40764</v>
          </cell>
          <cell r="AF1551">
            <v>40764</v>
          </cell>
          <cell r="AG1551">
            <v>40764</v>
          </cell>
          <cell r="AH1551">
            <v>40784</v>
          </cell>
          <cell r="AI1551">
            <v>40764</v>
          </cell>
          <cell r="AJ1551">
            <v>40750</v>
          </cell>
          <cell r="AK1551">
            <v>40764</v>
          </cell>
          <cell r="AL1551">
            <v>40764</v>
          </cell>
          <cell r="AM1551">
            <v>40723</v>
          </cell>
          <cell r="AN1551">
            <v>40773</v>
          </cell>
          <cell r="AO1551">
            <v>40759</v>
          </cell>
          <cell r="BL1551">
            <v>40764</v>
          </cell>
          <cell r="BM1551">
            <v>40764</v>
          </cell>
          <cell r="BN1551">
            <v>40785</v>
          </cell>
          <cell r="BO1551">
            <v>40764</v>
          </cell>
          <cell r="BP1551">
            <v>40764</v>
          </cell>
          <cell r="BQ1551">
            <v>40764</v>
          </cell>
          <cell r="BR1551">
            <v>40765</v>
          </cell>
          <cell r="BS1551">
            <v>40764</v>
          </cell>
          <cell r="BT1551">
            <v>40764</v>
          </cell>
          <cell r="BU1551">
            <v>40764</v>
          </cell>
          <cell r="BV1551">
            <v>40764</v>
          </cell>
          <cell r="BW1551">
            <v>40764</v>
          </cell>
          <cell r="BX1551">
            <v>40785</v>
          </cell>
          <cell r="BY1551">
            <v>40764</v>
          </cell>
          <cell r="BZ1551">
            <v>40785</v>
          </cell>
          <cell r="CA1551">
            <v>40764</v>
          </cell>
          <cell r="CB1551">
            <v>40764</v>
          </cell>
          <cell r="CC1551">
            <v>40764</v>
          </cell>
          <cell r="CD1551">
            <v>40765</v>
          </cell>
          <cell r="CE1551">
            <v>40785</v>
          </cell>
        </row>
        <row r="1552">
          <cell r="V1552">
            <v>40763</v>
          </cell>
          <cell r="W1552">
            <v>40763</v>
          </cell>
          <cell r="X1552">
            <v>40723</v>
          </cell>
          <cell r="Y1552">
            <v>40763</v>
          </cell>
          <cell r="Z1552">
            <v>40763</v>
          </cell>
          <cell r="AA1552">
            <v>40763</v>
          </cell>
          <cell r="AB1552">
            <v>40772</v>
          </cell>
          <cell r="AC1552">
            <v>40763</v>
          </cell>
          <cell r="AD1552">
            <v>40763</v>
          </cell>
          <cell r="AE1552">
            <v>40763</v>
          </cell>
          <cell r="AF1552">
            <v>40763</v>
          </cell>
          <cell r="AG1552">
            <v>40763</v>
          </cell>
          <cell r="AH1552">
            <v>40781</v>
          </cell>
          <cell r="AI1552">
            <v>40763</v>
          </cell>
          <cell r="AJ1552">
            <v>40749</v>
          </cell>
          <cell r="AK1552">
            <v>40763</v>
          </cell>
          <cell r="AL1552">
            <v>40763</v>
          </cell>
          <cell r="AM1552">
            <v>40722</v>
          </cell>
          <cell r="AN1552">
            <v>40772</v>
          </cell>
          <cell r="AO1552">
            <v>40758</v>
          </cell>
          <cell r="BL1552">
            <v>40763</v>
          </cell>
          <cell r="BM1552">
            <v>40763</v>
          </cell>
          <cell r="BN1552">
            <v>40784</v>
          </cell>
          <cell r="BO1552">
            <v>40763</v>
          </cell>
          <cell r="BP1552">
            <v>40763</v>
          </cell>
          <cell r="BQ1552">
            <v>40763</v>
          </cell>
          <cell r="BR1552">
            <v>40764</v>
          </cell>
          <cell r="BS1552">
            <v>40763</v>
          </cell>
          <cell r="BT1552">
            <v>40763</v>
          </cell>
          <cell r="BU1552">
            <v>40763</v>
          </cell>
          <cell r="BV1552">
            <v>40763</v>
          </cell>
          <cell r="BW1552">
            <v>40763</v>
          </cell>
          <cell r="BX1552">
            <v>40784</v>
          </cell>
          <cell r="BY1552">
            <v>40763</v>
          </cell>
          <cell r="BZ1552">
            <v>40784</v>
          </cell>
          <cell r="CA1552">
            <v>40763</v>
          </cell>
          <cell r="CB1552">
            <v>40763</v>
          </cell>
          <cell r="CC1552">
            <v>40763</v>
          </cell>
          <cell r="CD1552">
            <v>40764</v>
          </cell>
          <cell r="CE1552">
            <v>40784</v>
          </cell>
        </row>
        <row r="1553">
          <cell r="V1553">
            <v>40760</v>
          </cell>
          <cell r="W1553">
            <v>40760</v>
          </cell>
          <cell r="X1553">
            <v>40722</v>
          </cell>
          <cell r="Y1553">
            <v>40760</v>
          </cell>
          <cell r="Z1553">
            <v>40760</v>
          </cell>
          <cell r="AA1553">
            <v>40760</v>
          </cell>
          <cell r="AB1553">
            <v>40771</v>
          </cell>
          <cell r="AC1553">
            <v>40760</v>
          </cell>
          <cell r="AD1553">
            <v>40760</v>
          </cell>
          <cell r="AE1553">
            <v>40760</v>
          </cell>
          <cell r="AF1553">
            <v>40760</v>
          </cell>
          <cell r="AG1553">
            <v>40760</v>
          </cell>
          <cell r="AH1553">
            <v>40780</v>
          </cell>
          <cell r="AI1553">
            <v>40760</v>
          </cell>
          <cell r="AJ1553">
            <v>40746</v>
          </cell>
          <cell r="AK1553">
            <v>40760</v>
          </cell>
          <cell r="AL1553">
            <v>40760</v>
          </cell>
          <cell r="AM1553">
            <v>40721</v>
          </cell>
          <cell r="AN1553">
            <v>40771</v>
          </cell>
          <cell r="AO1553">
            <v>40757</v>
          </cell>
          <cell r="BL1553">
            <v>40760</v>
          </cell>
          <cell r="BM1553">
            <v>40760</v>
          </cell>
          <cell r="BN1553">
            <v>40781</v>
          </cell>
          <cell r="BO1553">
            <v>40760</v>
          </cell>
          <cell r="BP1553">
            <v>40760</v>
          </cell>
          <cell r="BQ1553">
            <v>40760</v>
          </cell>
          <cell r="BR1553">
            <v>40763</v>
          </cell>
          <cell r="BS1553">
            <v>40760</v>
          </cell>
          <cell r="BT1553">
            <v>40760</v>
          </cell>
          <cell r="BU1553">
            <v>40760</v>
          </cell>
          <cell r="BV1553">
            <v>40760</v>
          </cell>
          <cell r="BW1553">
            <v>40760</v>
          </cell>
          <cell r="BX1553">
            <v>40781</v>
          </cell>
          <cell r="BY1553">
            <v>40760</v>
          </cell>
          <cell r="BZ1553">
            <v>40781</v>
          </cell>
          <cell r="CA1553">
            <v>40760</v>
          </cell>
          <cell r="CB1553">
            <v>40760</v>
          </cell>
          <cell r="CC1553">
            <v>40760</v>
          </cell>
          <cell r="CD1553">
            <v>40763</v>
          </cell>
          <cell r="CE1553">
            <v>40781</v>
          </cell>
        </row>
        <row r="1554">
          <cell r="V1554">
            <v>40759</v>
          </cell>
          <cell r="W1554">
            <v>40759</v>
          </cell>
          <cell r="X1554">
            <v>40721</v>
          </cell>
          <cell r="Y1554">
            <v>40759</v>
          </cell>
          <cell r="Z1554">
            <v>40759</v>
          </cell>
          <cell r="AA1554">
            <v>40759</v>
          </cell>
          <cell r="AB1554">
            <v>40770</v>
          </cell>
          <cell r="AC1554">
            <v>40759</v>
          </cell>
          <cell r="AD1554">
            <v>40759</v>
          </cell>
          <cell r="AE1554">
            <v>40759</v>
          </cell>
          <cell r="AF1554">
            <v>40759</v>
          </cell>
          <cell r="AG1554">
            <v>40759</v>
          </cell>
          <cell r="AH1554">
            <v>40779</v>
          </cell>
          <cell r="AI1554">
            <v>40759</v>
          </cell>
          <cell r="AJ1554">
            <v>40745</v>
          </cell>
          <cell r="AK1554">
            <v>40759</v>
          </cell>
          <cell r="AL1554">
            <v>40759</v>
          </cell>
          <cell r="AM1554">
            <v>40718</v>
          </cell>
          <cell r="AN1554">
            <v>40770</v>
          </cell>
          <cell r="AO1554">
            <v>40753</v>
          </cell>
          <cell r="BL1554">
            <v>40759</v>
          </cell>
          <cell r="BM1554">
            <v>40759</v>
          </cell>
          <cell r="BN1554">
            <v>40780</v>
          </cell>
          <cell r="BO1554">
            <v>40759</v>
          </cell>
          <cell r="BP1554">
            <v>40759</v>
          </cell>
          <cell r="BQ1554">
            <v>40759</v>
          </cell>
          <cell r="BR1554">
            <v>40760</v>
          </cell>
          <cell r="BS1554">
            <v>40759</v>
          </cell>
          <cell r="BT1554">
            <v>40759</v>
          </cell>
          <cell r="BU1554">
            <v>40759</v>
          </cell>
          <cell r="BV1554">
            <v>40759</v>
          </cell>
          <cell r="BW1554">
            <v>40759</v>
          </cell>
          <cell r="BX1554">
            <v>40780</v>
          </cell>
          <cell r="BY1554">
            <v>40759</v>
          </cell>
          <cell r="BZ1554">
            <v>40780</v>
          </cell>
          <cell r="CA1554">
            <v>40759</v>
          </cell>
          <cell r="CB1554">
            <v>40759</v>
          </cell>
          <cell r="CC1554">
            <v>40759</v>
          </cell>
          <cell r="CD1554">
            <v>40760</v>
          </cell>
          <cell r="CE1554">
            <v>40780</v>
          </cell>
        </row>
        <row r="1555">
          <cell r="V1555">
            <v>40758</v>
          </cell>
          <cell r="W1555">
            <v>40758</v>
          </cell>
          <cell r="X1555">
            <v>40718</v>
          </cell>
          <cell r="Y1555">
            <v>40758</v>
          </cell>
          <cell r="Z1555">
            <v>40758</v>
          </cell>
          <cell r="AA1555">
            <v>40758</v>
          </cell>
          <cell r="AB1555">
            <v>40767</v>
          </cell>
          <cell r="AC1555">
            <v>40758</v>
          </cell>
          <cell r="AD1555">
            <v>40758</v>
          </cell>
          <cell r="AE1555">
            <v>40758</v>
          </cell>
          <cell r="AF1555">
            <v>40758</v>
          </cell>
          <cell r="AG1555">
            <v>40758</v>
          </cell>
          <cell r="AH1555">
            <v>40778</v>
          </cell>
          <cell r="AI1555">
            <v>40758</v>
          </cell>
          <cell r="AJ1555">
            <v>40744</v>
          </cell>
          <cell r="AK1555">
            <v>40758</v>
          </cell>
          <cell r="AL1555">
            <v>40758</v>
          </cell>
          <cell r="AM1555">
            <v>40717</v>
          </cell>
          <cell r="AN1555">
            <v>40767</v>
          </cell>
          <cell r="AO1555">
            <v>40752</v>
          </cell>
          <cell r="BL1555">
            <v>40758</v>
          </cell>
          <cell r="BM1555">
            <v>40758</v>
          </cell>
          <cell r="BN1555">
            <v>40779</v>
          </cell>
          <cell r="BO1555">
            <v>40758</v>
          </cell>
          <cell r="BP1555">
            <v>40758</v>
          </cell>
          <cell r="BQ1555">
            <v>40758</v>
          </cell>
          <cell r="BR1555">
            <v>40759</v>
          </cell>
          <cell r="BS1555">
            <v>40758</v>
          </cell>
          <cell r="BT1555">
            <v>40758</v>
          </cell>
          <cell r="BU1555">
            <v>40758</v>
          </cell>
          <cell r="BV1555">
            <v>40758</v>
          </cell>
          <cell r="BW1555">
            <v>40758</v>
          </cell>
          <cell r="BX1555">
            <v>40779</v>
          </cell>
          <cell r="BY1555">
            <v>40758</v>
          </cell>
          <cell r="BZ1555">
            <v>40779</v>
          </cell>
          <cell r="CA1555">
            <v>40758</v>
          </cell>
          <cell r="CB1555">
            <v>40758</v>
          </cell>
          <cell r="CC1555">
            <v>40758</v>
          </cell>
          <cell r="CD1555">
            <v>40759</v>
          </cell>
          <cell r="CE1555">
            <v>40779</v>
          </cell>
        </row>
        <row r="1556">
          <cell r="V1556">
            <v>40757</v>
          </cell>
          <cell r="W1556">
            <v>40757</v>
          </cell>
          <cell r="X1556">
            <v>40717</v>
          </cell>
          <cell r="Y1556">
            <v>40757</v>
          </cell>
          <cell r="Z1556">
            <v>40757</v>
          </cell>
          <cell r="AA1556">
            <v>40757</v>
          </cell>
          <cell r="AB1556">
            <v>40766</v>
          </cell>
          <cell r="AC1556">
            <v>40757</v>
          </cell>
          <cell r="AD1556">
            <v>40757</v>
          </cell>
          <cell r="AE1556">
            <v>40757</v>
          </cell>
          <cell r="AF1556">
            <v>40757</v>
          </cell>
          <cell r="AG1556">
            <v>40757</v>
          </cell>
          <cell r="AH1556">
            <v>40777</v>
          </cell>
          <cell r="AI1556">
            <v>40757</v>
          </cell>
          <cell r="AJ1556">
            <v>40743</v>
          </cell>
          <cell r="AK1556">
            <v>40757</v>
          </cell>
          <cell r="AL1556">
            <v>40757</v>
          </cell>
          <cell r="AM1556">
            <v>40716</v>
          </cell>
          <cell r="AN1556">
            <v>40766</v>
          </cell>
          <cell r="AO1556">
            <v>40751</v>
          </cell>
          <cell r="BL1556">
            <v>40757</v>
          </cell>
          <cell r="BM1556">
            <v>40757</v>
          </cell>
          <cell r="BN1556">
            <v>40778</v>
          </cell>
          <cell r="BO1556">
            <v>40757</v>
          </cell>
          <cell r="BP1556">
            <v>40757</v>
          </cell>
          <cell r="BQ1556">
            <v>40757</v>
          </cell>
          <cell r="BR1556">
            <v>40758</v>
          </cell>
          <cell r="BS1556">
            <v>40757</v>
          </cell>
          <cell r="BT1556">
            <v>40757</v>
          </cell>
          <cell r="BU1556">
            <v>40757</v>
          </cell>
          <cell r="BV1556">
            <v>40757</v>
          </cell>
          <cell r="BW1556">
            <v>40757</v>
          </cell>
          <cell r="BX1556">
            <v>40778</v>
          </cell>
          <cell r="BY1556">
            <v>40757</v>
          </cell>
          <cell r="BZ1556">
            <v>40778</v>
          </cell>
          <cell r="CA1556">
            <v>40757</v>
          </cell>
          <cell r="CB1556">
            <v>40757</v>
          </cell>
          <cell r="CC1556">
            <v>40757</v>
          </cell>
          <cell r="CD1556">
            <v>40758</v>
          </cell>
          <cell r="CE1556">
            <v>40778</v>
          </cell>
        </row>
        <row r="1557">
          <cell r="V1557">
            <v>40756</v>
          </cell>
          <cell r="W1557">
            <v>40756</v>
          </cell>
          <cell r="X1557">
            <v>40716</v>
          </cell>
          <cell r="Y1557">
            <v>40756</v>
          </cell>
          <cell r="Z1557">
            <v>40756</v>
          </cell>
          <cell r="AA1557">
            <v>40756</v>
          </cell>
          <cell r="AB1557">
            <v>40765</v>
          </cell>
          <cell r="AC1557">
            <v>40756</v>
          </cell>
          <cell r="AD1557">
            <v>40756</v>
          </cell>
          <cell r="AE1557">
            <v>40756</v>
          </cell>
          <cell r="AF1557">
            <v>40756</v>
          </cell>
          <cell r="AG1557">
            <v>40756</v>
          </cell>
          <cell r="AH1557">
            <v>40774</v>
          </cell>
          <cell r="AI1557">
            <v>40756</v>
          </cell>
          <cell r="AJ1557">
            <v>40742</v>
          </cell>
          <cell r="AK1557">
            <v>40756</v>
          </cell>
          <cell r="AL1557">
            <v>40756</v>
          </cell>
          <cell r="AM1557">
            <v>40715</v>
          </cell>
          <cell r="AN1557">
            <v>40765</v>
          </cell>
          <cell r="AO1557">
            <v>40750</v>
          </cell>
          <cell r="BL1557">
            <v>40756</v>
          </cell>
          <cell r="BM1557">
            <v>40756</v>
          </cell>
          <cell r="BN1557">
            <v>40777</v>
          </cell>
          <cell r="BO1557">
            <v>40756</v>
          </cell>
          <cell r="BP1557">
            <v>40756</v>
          </cell>
          <cell r="BQ1557">
            <v>40756</v>
          </cell>
          <cell r="BR1557">
            <v>40757</v>
          </cell>
          <cell r="BS1557">
            <v>40756</v>
          </cell>
          <cell r="BT1557">
            <v>40756</v>
          </cell>
          <cell r="BU1557">
            <v>40756</v>
          </cell>
          <cell r="BV1557">
            <v>40756</v>
          </cell>
          <cell r="BW1557">
            <v>40756</v>
          </cell>
          <cell r="BX1557">
            <v>40777</v>
          </cell>
          <cell r="BY1557">
            <v>40756</v>
          </cell>
          <cell r="BZ1557">
            <v>40777</v>
          </cell>
          <cell r="CA1557">
            <v>40756</v>
          </cell>
          <cell r="CB1557">
            <v>40756</v>
          </cell>
          <cell r="CC1557">
            <v>40756</v>
          </cell>
          <cell r="CD1557">
            <v>40757</v>
          </cell>
          <cell r="CE1557">
            <v>40777</v>
          </cell>
        </row>
        <row r="1558">
          <cell r="V1558">
            <v>40753</v>
          </cell>
          <cell r="W1558">
            <v>40753</v>
          </cell>
          <cell r="X1558">
            <v>40715</v>
          </cell>
          <cell r="Y1558">
            <v>40753</v>
          </cell>
          <cell r="Z1558">
            <v>40753</v>
          </cell>
          <cell r="AA1558">
            <v>40753</v>
          </cell>
          <cell r="AB1558">
            <v>40764</v>
          </cell>
          <cell r="AC1558">
            <v>40753</v>
          </cell>
          <cell r="AD1558">
            <v>40753</v>
          </cell>
          <cell r="AE1558">
            <v>40753</v>
          </cell>
          <cell r="AF1558">
            <v>40753</v>
          </cell>
          <cell r="AG1558">
            <v>40753</v>
          </cell>
          <cell r="AH1558">
            <v>40773</v>
          </cell>
          <cell r="AI1558">
            <v>40753</v>
          </cell>
          <cell r="AJ1558">
            <v>40739</v>
          </cell>
          <cell r="AK1558">
            <v>40753</v>
          </cell>
          <cell r="AL1558">
            <v>40753</v>
          </cell>
          <cell r="AM1558">
            <v>40714</v>
          </cell>
          <cell r="AN1558">
            <v>40764</v>
          </cell>
          <cell r="AO1558">
            <v>40749</v>
          </cell>
          <cell r="BL1558">
            <v>40753</v>
          </cell>
          <cell r="BM1558">
            <v>40753</v>
          </cell>
          <cell r="BN1558">
            <v>40774</v>
          </cell>
          <cell r="BO1558">
            <v>40753</v>
          </cell>
          <cell r="BP1558">
            <v>40753</v>
          </cell>
          <cell r="BQ1558">
            <v>40753</v>
          </cell>
          <cell r="BR1558">
            <v>40756</v>
          </cell>
          <cell r="BS1558">
            <v>40753</v>
          </cell>
          <cell r="BT1558">
            <v>40753</v>
          </cell>
          <cell r="BU1558">
            <v>40753</v>
          </cell>
          <cell r="BV1558">
            <v>40753</v>
          </cell>
          <cell r="BW1558">
            <v>40753</v>
          </cell>
          <cell r="BX1558">
            <v>40774</v>
          </cell>
          <cell r="BY1558">
            <v>40753</v>
          </cell>
          <cell r="BZ1558">
            <v>40774</v>
          </cell>
          <cell r="CA1558">
            <v>40753</v>
          </cell>
          <cell r="CB1558">
            <v>40753</v>
          </cell>
          <cell r="CC1558">
            <v>40753</v>
          </cell>
          <cell r="CD1558">
            <v>40756</v>
          </cell>
          <cell r="CE1558">
            <v>40774</v>
          </cell>
        </row>
        <row r="1559">
          <cell r="V1559">
            <v>40752</v>
          </cell>
          <cell r="W1559">
            <v>40752</v>
          </cell>
          <cell r="X1559">
            <v>40714</v>
          </cell>
          <cell r="Y1559">
            <v>40752</v>
          </cell>
          <cell r="Z1559">
            <v>40752</v>
          </cell>
          <cell r="AA1559">
            <v>40752</v>
          </cell>
          <cell r="AB1559">
            <v>40763</v>
          </cell>
          <cell r="AC1559">
            <v>40752</v>
          </cell>
          <cell r="AD1559">
            <v>40752</v>
          </cell>
          <cell r="AE1559">
            <v>40752</v>
          </cell>
          <cell r="AF1559">
            <v>40752</v>
          </cell>
          <cell r="AG1559">
            <v>40752</v>
          </cell>
          <cell r="AH1559">
            <v>40772</v>
          </cell>
          <cell r="AI1559">
            <v>40752</v>
          </cell>
          <cell r="AJ1559">
            <v>40738</v>
          </cell>
          <cell r="AK1559">
            <v>40752</v>
          </cell>
          <cell r="AL1559">
            <v>40752</v>
          </cell>
          <cell r="AM1559">
            <v>40711</v>
          </cell>
          <cell r="AN1559">
            <v>40763</v>
          </cell>
          <cell r="AO1559">
            <v>40746</v>
          </cell>
          <cell r="BL1559">
            <v>40752</v>
          </cell>
          <cell r="BM1559">
            <v>40752</v>
          </cell>
          <cell r="BN1559">
            <v>40773</v>
          </cell>
          <cell r="BO1559">
            <v>40752</v>
          </cell>
          <cell r="BP1559">
            <v>40752</v>
          </cell>
          <cell r="BQ1559">
            <v>40752</v>
          </cell>
          <cell r="BR1559">
            <v>40753</v>
          </cell>
          <cell r="BS1559">
            <v>40752</v>
          </cell>
          <cell r="BT1559">
            <v>40752</v>
          </cell>
          <cell r="BU1559">
            <v>40752</v>
          </cell>
          <cell r="BV1559">
            <v>40752</v>
          </cell>
          <cell r="BW1559">
            <v>40752</v>
          </cell>
          <cell r="BX1559">
            <v>40773</v>
          </cell>
          <cell r="BY1559">
            <v>40752</v>
          </cell>
          <cell r="BZ1559">
            <v>40773</v>
          </cell>
          <cell r="CA1559">
            <v>40752</v>
          </cell>
          <cell r="CB1559">
            <v>40752</v>
          </cell>
          <cell r="CC1559">
            <v>40752</v>
          </cell>
          <cell r="CD1559">
            <v>40753</v>
          </cell>
          <cell r="CE1559">
            <v>40773</v>
          </cell>
        </row>
        <row r="1560">
          <cell r="V1560">
            <v>40751</v>
          </cell>
          <cell r="W1560">
            <v>40751</v>
          </cell>
          <cell r="X1560">
            <v>40711</v>
          </cell>
          <cell r="Y1560">
            <v>40751</v>
          </cell>
          <cell r="Z1560">
            <v>40751</v>
          </cell>
          <cell r="AA1560">
            <v>40751</v>
          </cell>
          <cell r="AB1560">
            <v>40760</v>
          </cell>
          <cell r="AC1560">
            <v>40751</v>
          </cell>
          <cell r="AD1560">
            <v>40751</v>
          </cell>
          <cell r="AE1560">
            <v>40751</v>
          </cell>
          <cell r="AF1560">
            <v>40751</v>
          </cell>
          <cell r="AG1560">
            <v>40751</v>
          </cell>
          <cell r="AH1560">
            <v>40771</v>
          </cell>
          <cell r="AI1560">
            <v>40751</v>
          </cell>
          <cell r="AJ1560">
            <v>40737</v>
          </cell>
          <cell r="AK1560">
            <v>40751</v>
          </cell>
          <cell r="AL1560">
            <v>40751</v>
          </cell>
          <cell r="AM1560">
            <v>40710</v>
          </cell>
          <cell r="AN1560">
            <v>40760</v>
          </cell>
          <cell r="AO1560">
            <v>40745</v>
          </cell>
          <cell r="BL1560">
            <v>40751</v>
          </cell>
          <cell r="BM1560">
            <v>40751</v>
          </cell>
          <cell r="BN1560">
            <v>40772</v>
          </cell>
          <cell r="BO1560">
            <v>40751</v>
          </cell>
          <cell r="BP1560">
            <v>40751</v>
          </cell>
          <cell r="BQ1560">
            <v>40751</v>
          </cell>
          <cell r="BR1560">
            <v>40752</v>
          </cell>
          <cell r="BS1560">
            <v>40751</v>
          </cell>
          <cell r="BT1560">
            <v>40751</v>
          </cell>
          <cell r="BU1560">
            <v>40751</v>
          </cell>
          <cell r="BV1560">
            <v>40751</v>
          </cell>
          <cell r="BW1560">
            <v>40751</v>
          </cell>
          <cell r="BX1560">
            <v>40772</v>
          </cell>
          <cell r="BY1560">
            <v>40751</v>
          </cell>
          <cell r="BZ1560">
            <v>40772</v>
          </cell>
          <cell r="CA1560">
            <v>40751</v>
          </cell>
          <cell r="CB1560">
            <v>40751</v>
          </cell>
          <cell r="CC1560">
            <v>40751</v>
          </cell>
          <cell r="CD1560">
            <v>40752</v>
          </cell>
          <cell r="CE1560">
            <v>40772</v>
          </cell>
        </row>
        <row r="1561">
          <cell r="V1561">
            <v>40750</v>
          </cell>
          <cell r="W1561">
            <v>40750</v>
          </cell>
          <cell r="X1561">
            <v>40710</v>
          </cell>
          <cell r="Y1561">
            <v>40750</v>
          </cell>
          <cell r="Z1561">
            <v>40750</v>
          </cell>
          <cell r="AA1561">
            <v>40750</v>
          </cell>
          <cell r="AB1561">
            <v>40759</v>
          </cell>
          <cell r="AC1561">
            <v>40750</v>
          </cell>
          <cell r="AD1561">
            <v>40750</v>
          </cell>
          <cell r="AE1561">
            <v>40750</v>
          </cell>
          <cell r="AF1561">
            <v>40750</v>
          </cell>
          <cell r="AG1561">
            <v>40750</v>
          </cell>
          <cell r="AH1561">
            <v>40770</v>
          </cell>
          <cell r="AI1561">
            <v>40750</v>
          </cell>
          <cell r="AJ1561">
            <v>40736</v>
          </cell>
          <cell r="AK1561">
            <v>40750</v>
          </cell>
          <cell r="AL1561">
            <v>40750</v>
          </cell>
          <cell r="AM1561">
            <v>40709</v>
          </cell>
          <cell r="AN1561">
            <v>40759</v>
          </cell>
          <cell r="AO1561">
            <v>40744</v>
          </cell>
          <cell r="BL1561">
            <v>40750</v>
          </cell>
          <cell r="BM1561">
            <v>40750</v>
          </cell>
          <cell r="BN1561">
            <v>40771</v>
          </cell>
          <cell r="BO1561">
            <v>40750</v>
          </cell>
          <cell r="BP1561">
            <v>40750</v>
          </cell>
          <cell r="BQ1561">
            <v>40750</v>
          </cell>
          <cell r="BR1561">
            <v>40751</v>
          </cell>
          <cell r="BS1561">
            <v>40750</v>
          </cell>
          <cell r="BT1561">
            <v>40750</v>
          </cell>
          <cell r="BU1561">
            <v>40750</v>
          </cell>
          <cell r="BV1561">
            <v>40750</v>
          </cell>
          <cell r="BW1561">
            <v>40750</v>
          </cell>
          <cell r="BX1561">
            <v>40771</v>
          </cell>
          <cell r="BY1561">
            <v>40750</v>
          </cell>
          <cell r="BZ1561">
            <v>40771</v>
          </cell>
          <cell r="CA1561">
            <v>40750</v>
          </cell>
          <cell r="CB1561">
            <v>40750</v>
          </cell>
          <cell r="CC1561">
            <v>40750</v>
          </cell>
          <cell r="CD1561">
            <v>40751</v>
          </cell>
          <cell r="CE1561">
            <v>40771</v>
          </cell>
        </row>
        <row r="1562">
          <cell r="V1562">
            <v>40749</v>
          </cell>
          <cell r="W1562">
            <v>40749</v>
          </cell>
          <cell r="X1562">
            <v>40709</v>
          </cell>
          <cell r="Y1562">
            <v>40749</v>
          </cell>
          <cell r="Z1562">
            <v>40749</v>
          </cell>
          <cell r="AA1562">
            <v>40749</v>
          </cell>
          <cell r="AB1562">
            <v>40758</v>
          </cell>
          <cell r="AC1562">
            <v>40749</v>
          </cell>
          <cell r="AD1562">
            <v>40749</v>
          </cell>
          <cell r="AE1562">
            <v>40749</v>
          </cell>
          <cell r="AF1562">
            <v>40749</v>
          </cell>
          <cell r="AG1562">
            <v>40749</v>
          </cell>
          <cell r="AH1562">
            <v>40767</v>
          </cell>
          <cell r="AI1562">
            <v>40749</v>
          </cell>
          <cell r="AJ1562">
            <v>40735</v>
          </cell>
          <cell r="AK1562">
            <v>40749</v>
          </cell>
          <cell r="AL1562">
            <v>40749</v>
          </cell>
          <cell r="AM1562">
            <v>40708</v>
          </cell>
          <cell r="AN1562">
            <v>40758</v>
          </cell>
          <cell r="AO1562">
            <v>40743</v>
          </cell>
          <cell r="BL1562">
            <v>40749</v>
          </cell>
          <cell r="BM1562">
            <v>40749</v>
          </cell>
          <cell r="BN1562">
            <v>40770</v>
          </cell>
          <cell r="BO1562">
            <v>40749</v>
          </cell>
          <cell r="BP1562">
            <v>40749</v>
          </cell>
          <cell r="BQ1562">
            <v>40749</v>
          </cell>
          <cell r="BR1562">
            <v>40750</v>
          </cell>
          <cell r="BS1562">
            <v>40749</v>
          </cell>
          <cell r="BT1562">
            <v>40749</v>
          </cell>
          <cell r="BU1562">
            <v>40749</v>
          </cell>
          <cell r="BV1562">
            <v>40749</v>
          </cell>
          <cell r="BW1562">
            <v>40749</v>
          </cell>
          <cell r="BX1562">
            <v>40770</v>
          </cell>
          <cell r="BY1562">
            <v>40749</v>
          </cell>
          <cell r="BZ1562">
            <v>40770</v>
          </cell>
          <cell r="CA1562">
            <v>40749</v>
          </cell>
          <cell r="CB1562">
            <v>40749</v>
          </cell>
          <cell r="CC1562">
            <v>40749</v>
          </cell>
          <cell r="CD1562">
            <v>40750</v>
          </cell>
          <cell r="CE1562">
            <v>40770</v>
          </cell>
        </row>
        <row r="1563">
          <cell r="V1563">
            <v>40746</v>
          </cell>
          <cell r="W1563">
            <v>40746</v>
          </cell>
          <cell r="X1563">
            <v>40708</v>
          </cell>
          <cell r="Y1563">
            <v>40746</v>
          </cell>
          <cell r="Z1563">
            <v>40746</v>
          </cell>
          <cell r="AA1563">
            <v>40746</v>
          </cell>
          <cell r="AB1563">
            <v>40757</v>
          </cell>
          <cell r="AC1563">
            <v>40746</v>
          </cell>
          <cell r="AD1563">
            <v>40746</v>
          </cell>
          <cell r="AE1563">
            <v>40746</v>
          </cell>
          <cell r="AF1563">
            <v>40746</v>
          </cell>
          <cell r="AG1563">
            <v>40746</v>
          </cell>
          <cell r="AH1563">
            <v>40766</v>
          </cell>
          <cell r="AI1563">
            <v>40746</v>
          </cell>
          <cell r="AJ1563">
            <v>40732</v>
          </cell>
          <cell r="AK1563">
            <v>40746</v>
          </cell>
          <cell r="AL1563">
            <v>40746</v>
          </cell>
          <cell r="AM1563">
            <v>40707</v>
          </cell>
          <cell r="AN1563">
            <v>40757</v>
          </cell>
          <cell r="AO1563">
            <v>40742</v>
          </cell>
          <cell r="BL1563">
            <v>40746</v>
          </cell>
          <cell r="BM1563">
            <v>40746</v>
          </cell>
          <cell r="BN1563">
            <v>40767</v>
          </cell>
          <cell r="BO1563">
            <v>40746</v>
          </cell>
          <cell r="BP1563">
            <v>40746</v>
          </cell>
          <cell r="BQ1563">
            <v>40746</v>
          </cell>
          <cell r="BR1563">
            <v>40749</v>
          </cell>
          <cell r="BS1563">
            <v>40746</v>
          </cell>
          <cell r="BT1563">
            <v>40746</v>
          </cell>
          <cell r="BU1563">
            <v>40746</v>
          </cell>
          <cell r="BV1563">
            <v>40746</v>
          </cell>
          <cell r="BW1563">
            <v>40746</v>
          </cell>
          <cell r="BX1563">
            <v>40767</v>
          </cell>
          <cell r="BY1563">
            <v>40746</v>
          </cell>
          <cell r="BZ1563">
            <v>40767</v>
          </cell>
          <cell r="CA1563">
            <v>40746</v>
          </cell>
          <cell r="CB1563">
            <v>40746</v>
          </cell>
          <cell r="CC1563">
            <v>40746</v>
          </cell>
          <cell r="CD1563">
            <v>40749</v>
          </cell>
          <cell r="CE1563">
            <v>40767</v>
          </cell>
        </row>
        <row r="1564">
          <cell r="V1564">
            <v>40745</v>
          </cell>
          <cell r="W1564">
            <v>40745</v>
          </cell>
          <cell r="X1564">
            <v>40707</v>
          </cell>
          <cell r="Y1564">
            <v>40745</v>
          </cell>
          <cell r="Z1564">
            <v>40745</v>
          </cell>
          <cell r="AA1564">
            <v>40745</v>
          </cell>
          <cell r="AB1564">
            <v>40756</v>
          </cell>
          <cell r="AC1564">
            <v>40745</v>
          </cell>
          <cell r="AD1564">
            <v>40745</v>
          </cell>
          <cell r="AE1564">
            <v>40745</v>
          </cell>
          <cell r="AF1564">
            <v>40745</v>
          </cell>
          <cell r="AG1564">
            <v>40745</v>
          </cell>
          <cell r="AH1564">
            <v>40765</v>
          </cell>
          <cell r="AI1564">
            <v>40745</v>
          </cell>
          <cell r="AJ1564">
            <v>40731</v>
          </cell>
          <cell r="AK1564">
            <v>40745</v>
          </cell>
          <cell r="AL1564">
            <v>40745</v>
          </cell>
          <cell r="AM1564">
            <v>40704</v>
          </cell>
          <cell r="AN1564">
            <v>40756</v>
          </cell>
          <cell r="AO1564">
            <v>40739</v>
          </cell>
          <cell r="BL1564">
            <v>40745</v>
          </cell>
          <cell r="BM1564">
            <v>40745</v>
          </cell>
          <cell r="BN1564">
            <v>40766</v>
          </cell>
          <cell r="BO1564">
            <v>40745</v>
          </cell>
          <cell r="BP1564">
            <v>40745</v>
          </cell>
          <cell r="BQ1564">
            <v>40745</v>
          </cell>
          <cell r="BR1564">
            <v>40746</v>
          </cell>
          <cell r="BS1564">
            <v>40745</v>
          </cell>
          <cell r="BT1564">
            <v>40745</v>
          </cell>
          <cell r="BU1564">
            <v>40745</v>
          </cell>
          <cell r="BV1564">
            <v>40745</v>
          </cell>
          <cell r="BW1564">
            <v>40745</v>
          </cell>
          <cell r="BX1564">
            <v>40766</v>
          </cell>
          <cell r="BY1564">
            <v>40745</v>
          </cell>
          <cell r="BZ1564">
            <v>40766</v>
          </cell>
          <cell r="CA1564">
            <v>40745</v>
          </cell>
          <cell r="CB1564">
            <v>40745</v>
          </cell>
          <cell r="CC1564">
            <v>40745</v>
          </cell>
          <cell r="CD1564">
            <v>40746</v>
          </cell>
          <cell r="CE1564">
            <v>40766</v>
          </cell>
        </row>
        <row r="1565">
          <cell r="V1565">
            <v>40744</v>
          </cell>
          <cell r="W1565">
            <v>40744</v>
          </cell>
          <cell r="X1565">
            <v>40704</v>
          </cell>
          <cell r="Y1565">
            <v>40744</v>
          </cell>
          <cell r="Z1565">
            <v>40744</v>
          </cell>
          <cell r="AA1565">
            <v>40744</v>
          </cell>
          <cell r="AB1565">
            <v>40753</v>
          </cell>
          <cell r="AC1565">
            <v>40744</v>
          </cell>
          <cell r="AD1565">
            <v>40744</v>
          </cell>
          <cell r="AE1565">
            <v>40744</v>
          </cell>
          <cell r="AF1565">
            <v>40744</v>
          </cell>
          <cell r="AG1565">
            <v>40744</v>
          </cell>
          <cell r="AH1565">
            <v>40764</v>
          </cell>
          <cell r="AI1565">
            <v>40744</v>
          </cell>
          <cell r="AJ1565">
            <v>40730</v>
          </cell>
          <cell r="AK1565">
            <v>40744</v>
          </cell>
          <cell r="AL1565">
            <v>40744</v>
          </cell>
          <cell r="AM1565">
            <v>40703</v>
          </cell>
          <cell r="AN1565">
            <v>40753</v>
          </cell>
          <cell r="AO1565">
            <v>40738</v>
          </cell>
          <cell r="BL1565">
            <v>40744</v>
          </cell>
          <cell r="BM1565">
            <v>40744</v>
          </cell>
          <cell r="BN1565">
            <v>40765</v>
          </cell>
          <cell r="BO1565">
            <v>40744</v>
          </cell>
          <cell r="BP1565">
            <v>40744</v>
          </cell>
          <cell r="BQ1565">
            <v>40744</v>
          </cell>
          <cell r="BR1565">
            <v>40745</v>
          </cell>
          <cell r="BS1565">
            <v>40744</v>
          </cell>
          <cell r="BT1565">
            <v>40744</v>
          </cell>
          <cell r="BU1565">
            <v>40744</v>
          </cell>
          <cell r="BV1565">
            <v>40744</v>
          </cell>
          <cell r="BW1565">
            <v>40744</v>
          </cell>
          <cell r="BX1565">
            <v>40765</v>
          </cell>
          <cell r="BY1565">
            <v>40744</v>
          </cell>
          <cell r="BZ1565">
            <v>40765</v>
          </cell>
          <cell r="CA1565">
            <v>40744</v>
          </cell>
          <cell r="CB1565">
            <v>40744</v>
          </cell>
          <cell r="CC1565">
            <v>40744</v>
          </cell>
          <cell r="CD1565">
            <v>40745</v>
          </cell>
          <cell r="CE1565">
            <v>40765</v>
          </cell>
        </row>
        <row r="1566">
          <cell r="V1566">
            <v>40743</v>
          </cell>
          <cell r="W1566">
            <v>40743</v>
          </cell>
          <cell r="X1566">
            <v>40703</v>
          </cell>
          <cell r="Y1566">
            <v>40743</v>
          </cell>
          <cell r="Z1566">
            <v>40743</v>
          </cell>
          <cell r="AA1566">
            <v>40743</v>
          </cell>
          <cell r="AB1566">
            <v>40752</v>
          </cell>
          <cell r="AC1566">
            <v>40743</v>
          </cell>
          <cell r="AD1566">
            <v>40743</v>
          </cell>
          <cell r="AE1566">
            <v>40743</v>
          </cell>
          <cell r="AF1566">
            <v>40743</v>
          </cell>
          <cell r="AG1566">
            <v>40743</v>
          </cell>
          <cell r="AH1566">
            <v>40763</v>
          </cell>
          <cell r="AI1566">
            <v>40743</v>
          </cell>
          <cell r="AJ1566">
            <v>40729</v>
          </cell>
          <cell r="AK1566">
            <v>40743</v>
          </cell>
          <cell r="AL1566">
            <v>40743</v>
          </cell>
          <cell r="AM1566">
            <v>40702</v>
          </cell>
          <cell r="AN1566">
            <v>40752</v>
          </cell>
          <cell r="AO1566">
            <v>40737</v>
          </cell>
          <cell r="BL1566">
            <v>40743</v>
          </cell>
          <cell r="BM1566">
            <v>40743</v>
          </cell>
          <cell r="BN1566">
            <v>40764</v>
          </cell>
          <cell r="BO1566">
            <v>40743</v>
          </cell>
          <cell r="BP1566">
            <v>40743</v>
          </cell>
          <cell r="BQ1566">
            <v>40743</v>
          </cell>
          <cell r="BR1566">
            <v>40744</v>
          </cell>
          <cell r="BS1566">
            <v>40743</v>
          </cell>
          <cell r="BT1566">
            <v>40743</v>
          </cell>
          <cell r="BU1566">
            <v>40743</v>
          </cell>
          <cell r="BV1566">
            <v>40743</v>
          </cell>
          <cell r="BW1566">
            <v>40743</v>
          </cell>
          <cell r="BX1566">
            <v>40764</v>
          </cell>
          <cell r="BY1566">
            <v>40743</v>
          </cell>
          <cell r="BZ1566">
            <v>40764</v>
          </cell>
          <cell r="CA1566">
            <v>40743</v>
          </cell>
          <cell r="CB1566">
            <v>40743</v>
          </cell>
          <cell r="CC1566">
            <v>40743</v>
          </cell>
          <cell r="CD1566">
            <v>40744</v>
          </cell>
          <cell r="CE1566">
            <v>40764</v>
          </cell>
        </row>
        <row r="1567">
          <cell r="V1567">
            <v>40742</v>
          </cell>
          <cell r="W1567">
            <v>40742</v>
          </cell>
          <cell r="X1567">
            <v>40702</v>
          </cell>
          <cell r="Y1567">
            <v>40742</v>
          </cell>
          <cell r="Z1567">
            <v>40742</v>
          </cell>
          <cell r="AA1567">
            <v>40742</v>
          </cell>
          <cell r="AB1567">
            <v>40751</v>
          </cell>
          <cell r="AC1567">
            <v>40742</v>
          </cell>
          <cell r="AD1567">
            <v>40742</v>
          </cell>
          <cell r="AE1567">
            <v>40742</v>
          </cell>
          <cell r="AF1567">
            <v>40742</v>
          </cell>
          <cell r="AG1567">
            <v>40742</v>
          </cell>
          <cell r="AH1567">
            <v>40760</v>
          </cell>
          <cell r="AI1567">
            <v>40742</v>
          </cell>
          <cell r="AJ1567">
            <v>40728</v>
          </cell>
          <cell r="AK1567">
            <v>40742</v>
          </cell>
          <cell r="AL1567">
            <v>40742</v>
          </cell>
          <cell r="AM1567">
            <v>40701</v>
          </cell>
          <cell r="AN1567">
            <v>40751</v>
          </cell>
          <cell r="AO1567">
            <v>40736</v>
          </cell>
          <cell r="BL1567">
            <v>40742</v>
          </cell>
          <cell r="BM1567">
            <v>40742</v>
          </cell>
          <cell r="BN1567">
            <v>40763</v>
          </cell>
          <cell r="BO1567">
            <v>40742</v>
          </cell>
          <cell r="BP1567">
            <v>40742</v>
          </cell>
          <cell r="BQ1567">
            <v>40742</v>
          </cell>
          <cell r="BR1567">
            <v>40743</v>
          </cell>
          <cell r="BS1567">
            <v>40742</v>
          </cell>
          <cell r="BT1567">
            <v>40742</v>
          </cell>
          <cell r="BU1567">
            <v>40742</v>
          </cell>
          <cell r="BV1567">
            <v>40742</v>
          </cell>
          <cell r="BW1567">
            <v>40742</v>
          </cell>
          <cell r="BX1567">
            <v>40763</v>
          </cell>
          <cell r="BY1567">
            <v>40742</v>
          </cell>
          <cell r="BZ1567">
            <v>40763</v>
          </cell>
          <cell r="CA1567">
            <v>40742</v>
          </cell>
          <cell r="CB1567">
            <v>40742</v>
          </cell>
          <cell r="CC1567">
            <v>40742</v>
          </cell>
          <cell r="CD1567">
            <v>40743</v>
          </cell>
          <cell r="CE1567">
            <v>40763</v>
          </cell>
        </row>
        <row r="1568">
          <cell r="V1568">
            <v>40739</v>
          </cell>
          <cell r="W1568">
            <v>40739</v>
          </cell>
          <cell r="X1568">
            <v>40701</v>
          </cell>
          <cell r="Y1568">
            <v>40739</v>
          </cell>
          <cell r="Z1568">
            <v>40739</v>
          </cell>
          <cell r="AA1568">
            <v>40739</v>
          </cell>
          <cell r="AB1568">
            <v>40750</v>
          </cell>
          <cell r="AC1568">
            <v>40739</v>
          </cell>
          <cell r="AD1568">
            <v>40739</v>
          </cell>
          <cell r="AE1568">
            <v>40739</v>
          </cell>
          <cell r="AF1568">
            <v>40739</v>
          </cell>
          <cell r="AG1568">
            <v>40739</v>
          </cell>
          <cell r="AH1568">
            <v>40759</v>
          </cell>
          <cell r="AI1568">
            <v>40739</v>
          </cell>
          <cell r="AJ1568">
            <v>40725</v>
          </cell>
          <cell r="AK1568">
            <v>40739</v>
          </cell>
          <cell r="AL1568">
            <v>40739</v>
          </cell>
          <cell r="AM1568">
            <v>40700</v>
          </cell>
          <cell r="AN1568">
            <v>40750</v>
          </cell>
          <cell r="AO1568">
            <v>40735</v>
          </cell>
          <cell r="BL1568">
            <v>40739</v>
          </cell>
          <cell r="BM1568">
            <v>40739</v>
          </cell>
          <cell r="BN1568">
            <v>40760</v>
          </cell>
          <cell r="BO1568">
            <v>40739</v>
          </cell>
          <cell r="BP1568">
            <v>40739</v>
          </cell>
          <cell r="BQ1568">
            <v>40739</v>
          </cell>
          <cell r="BR1568">
            <v>40742</v>
          </cell>
          <cell r="BS1568">
            <v>40739</v>
          </cell>
          <cell r="BT1568">
            <v>40739</v>
          </cell>
          <cell r="BU1568">
            <v>40739</v>
          </cell>
          <cell r="BV1568">
            <v>40739</v>
          </cell>
          <cell r="BW1568">
            <v>40739</v>
          </cell>
          <cell r="BX1568">
            <v>40760</v>
          </cell>
          <cell r="BY1568">
            <v>40739</v>
          </cell>
          <cell r="BZ1568">
            <v>40760</v>
          </cell>
          <cell r="CA1568">
            <v>40739</v>
          </cell>
          <cell r="CB1568">
            <v>40739</v>
          </cell>
          <cell r="CC1568">
            <v>40739</v>
          </cell>
          <cell r="CD1568">
            <v>40742</v>
          </cell>
          <cell r="CE1568">
            <v>40760</v>
          </cell>
        </row>
        <row r="1569">
          <cell r="V1569">
            <v>40738</v>
          </cell>
          <cell r="W1569">
            <v>40738</v>
          </cell>
          <cell r="X1569">
            <v>40697</v>
          </cell>
          <cell r="Y1569">
            <v>40738</v>
          </cell>
          <cell r="Z1569">
            <v>40738</v>
          </cell>
          <cell r="AA1569">
            <v>40738</v>
          </cell>
          <cell r="AB1569">
            <v>40749</v>
          </cell>
          <cell r="AC1569">
            <v>40738</v>
          </cell>
          <cell r="AD1569">
            <v>40738</v>
          </cell>
          <cell r="AE1569">
            <v>40738</v>
          </cell>
          <cell r="AF1569">
            <v>40738</v>
          </cell>
          <cell r="AG1569">
            <v>40738</v>
          </cell>
          <cell r="AH1569">
            <v>40758</v>
          </cell>
          <cell r="AI1569">
            <v>40738</v>
          </cell>
          <cell r="AJ1569">
            <v>40724</v>
          </cell>
          <cell r="AK1569">
            <v>40738</v>
          </cell>
          <cell r="AL1569">
            <v>40738</v>
          </cell>
          <cell r="AM1569">
            <v>40697</v>
          </cell>
          <cell r="AN1569">
            <v>40749</v>
          </cell>
          <cell r="AO1569">
            <v>40732</v>
          </cell>
          <cell r="BL1569">
            <v>40738</v>
          </cell>
          <cell r="BM1569">
            <v>40738</v>
          </cell>
          <cell r="BN1569">
            <v>40759</v>
          </cell>
          <cell r="BO1569">
            <v>40738</v>
          </cell>
          <cell r="BP1569">
            <v>40738</v>
          </cell>
          <cell r="BQ1569">
            <v>40738</v>
          </cell>
          <cell r="BR1569">
            <v>40739</v>
          </cell>
          <cell r="BS1569">
            <v>40738</v>
          </cell>
          <cell r="BT1569">
            <v>40738</v>
          </cell>
          <cell r="BU1569">
            <v>40738</v>
          </cell>
          <cell r="BV1569">
            <v>40738</v>
          </cell>
          <cell r="BW1569">
            <v>40738</v>
          </cell>
          <cell r="BX1569">
            <v>40759</v>
          </cell>
          <cell r="BY1569">
            <v>40738</v>
          </cell>
          <cell r="BZ1569">
            <v>40759</v>
          </cell>
          <cell r="CA1569">
            <v>40738</v>
          </cell>
          <cell r="CB1569">
            <v>40738</v>
          </cell>
          <cell r="CC1569">
            <v>40738</v>
          </cell>
          <cell r="CD1569">
            <v>40739</v>
          </cell>
          <cell r="CE1569">
            <v>40759</v>
          </cell>
        </row>
        <row r="1570">
          <cell r="V1570">
            <v>40737</v>
          </cell>
          <cell r="W1570">
            <v>40737</v>
          </cell>
          <cell r="X1570">
            <v>40696</v>
          </cell>
          <cell r="Y1570">
            <v>40737</v>
          </cell>
          <cell r="Z1570">
            <v>40737</v>
          </cell>
          <cell r="AA1570">
            <v>40737</v>
          </cell>
          <cell r="AB1570">
            <v>40746</v>
          </cell>
          <cell r="AC1570">
            <v>40737</v>
          </cell>
          <cell r="AD1570">
            <v>40737</v>
          </cell>
          <cell r="AE1570">
            <v>40737</v>
          </cell>
          <cell r="AF1570">
            <v>40737</v>
          </cell>
          <cell r="AG1570">
            <v>40737</v>
          </cell>
          <cell r="AH1570">
            <v>40757</v>
          </cell>
          <cell r="AI1570">
            <v>40737</v>
          </cell>
          <cell r="AJ1570">
            <v>40723</v>
          </cell>
          <cell r="AK1570">
            <v>40737</v>
          </cell>
          <cell r="AL1570">
            <v>40737</v>
          </cell>
          <cell r="AM1570">
            <v>40696</v>
          </cell>
          <cell r="AN1570">
            <v>40746</v>
          </cell>
          <cell r="AO1570">
            <v>40731</v>
          </cell>
          <cell r="BL1570">
            <v>40737</v>
          </cell>
          <cell r="BM1570">
            <v>40737</v>
          </cell>
          <cell r="BN1570">
            <v>40758</v>
          </cell>
          <cell r="BO1570">
            <v>40737</v>
          </cell>
          <cell r="BP1570">
            <v>40737</v>
          </cell>
          <cell r="BQ1570">
            <v>40737</v>
          </cell>
          <cell r="BR1570">
            <v>40738</v>
          </cell>
          <cell r="BS1570">
            <v>40737</v>
          </cell>
          <cell r="BT1570">
            <v>40737</v>
          </cell>
          <cell r="BU1570">
            <v>40737</v>
          </cell>
          <cell r="BV1570">
            <v>40737</v>
          </cell>
          <cell r="BW1570">
            <v>40737</v>
          </cell>
          <cell r="BX1570">
            <v>40758</v>
          </cell>
          <cell r="BY1570">
            <v>40737</v>
          </cell>
          <cell r="BZ1570">
            <v>40758</v>
          </cell>
          <cell r="CA1570">
            <v>40737</v>
          </cell>
          <cell r="CB1570">
            <v>40737</v>
          </cell>
          <cell r="CC1570">
            <v>40737</v>
          </cell>
          <cell r="CD1570">
            <v>40738</v>
          </cell>
          <cell r="CE1570">
            <v>40758</v>
          </cell>
        </row>
        <row r="1571">
          <cell r="V1571">
            <v>40736</v>
          </cell>
          <cell r="W1571">
            <v>40736</v>
          </cell>
          <cell r="X1571">
            <v>40695</v>
          </cell>
          <cell r="Y1571">
            <v>40736</v>
          </cell>
          <cell r="Z1571">
            <v>40736</v>
          </cell>
          <cell r="AA1571">
            <v>40736</v>
          </cell>
          <cell r="AB1571">
            <v>40745</v>
          </cell>
          <cell r="AC1571">
            <v>40736</v>
          </cell>
          <cell r="AD1571">
            <v>40736</v>
          </cell>
          <cell r="AE1571">
            <v>40736</v>
          </cell>
          <cell r="AF1571">
            <v>40736</v>
          </cell>
          <cell r="AG1571">
            <v>40736</v>
          </cell>
          <cell r="AH1571">
            <v>40756</v>
          </cell>
          <cell r="AI1571">
            <v>40736</v>
          </cell>
          <cell r="AJ1571">
            <v>40722</v>
          </cell>
          <cell r="AK1571">
            <v>40736</v>
          </cell>
          <cell r="AL1571">
            <v>40736</v>
          </cell>
          <cell r="AM1571">
            <v>40695</v>
          </cell>
          <cell r="AN1571">
            <v>40745</v>
          </cell>
          <cell r="AO1571">
            <v>40730</v>
          </cell>
          <cell r="BL1571">
            <v>40736</v>
          </cell>
          <cell r="BM1571">
            <v>40736</v>
          </cell>
          <cell r="BN1571">
            <v>40757</v>
          </cell>
          <cell r="BO1571">
            <v>40736</v>
          </cell>
          <cell r="BP1571">
            <v>40736</v>
          </cell>
          <cell r="BQ1571">
            <v>40736</v>
          </cell>
          <cell r="BR1571">
            <v>40737</v>
          </cell>
          <cell r="BS1571">
            <v>40736</v>
          </cell>
          <cell r="BT1571">
            <v>40736</v>
          </cell>
          <cell r="BU1571">
            <v>40736</v>
          </cell>
          <cell r="BV1571">
            <v>40736</v>
          </cell>
          <cell r="BW1571">
            <v>40736</v>
          </cell>
          <cell r="BX1571">
            <v>40757</v>
          </cell>
          <cell r="BY1571">
            <v>40736</v>
          </cell>
          <cell r="BZ1571">
            <v>40757</v>
          </cell>
          <cell r="CA1571">
            <v>40736</v>
          </cell>
          <cell r="CB1571">
            <v>40736</v>
          </cell>
          <cell r="CC1571">
            <v>40736</v>
          </cell>
          <cell r="CD1571">
            <v>40737</v>
          </cell>
          <cell r="CE1571">
            <v>40757</v>
          </cell>
        </row>
        <row r="1572">
          <cell r="V1572">
            <v>40735</v>
          </cell>
          <cell r="W1572">
            <v>40735</v>
          </cell>
          <cell r="X1572">
            <v>40694</v>
          </cell>
          <cell r="Y1572">
            <v>40735</v>
          </cell>
          <cell r="Z1572">
            <v>40735</v>
          </cell>
          <cell r="AA1572">
            <v>40735</v>
          </cell>
          <cell r="AB1572">
            <v>40744</v>
          </cell>
          <cell r="AC1572">
            <v>40735</v>
          </cell>
          <cell r="AD1572">
            <v>40735</v>
          </cell>
          <cell r="AE1572">
            <v>40735</v>
          </cell>
          <cell r="AF1572">
            <v>40735</v>
          </cell>
          <cell r="AG1572">
            <v>40735</v>
          </cell>
          <cell r="AH1572">
            <v>40753</v>
          </cell>
          <cell r="AI1572">
            <v>40735</v>
          </cell>
          <cell r="AJ1572">
            <v>40721</v>
          </cell>
          <cell r="AK1572">
            <v>40735</v>
          </cell>
          <cell r="AL1572">
            <v>40735</v>
          </cell>
          <cell r="AM1572">
            <v>40694</v>
          </cell>
          <cell r="AN1572">
            <v>40744</v>
          </cell>
          <cell r="AO1572">
            <v>40729</v>
          </cell>
          <cell r="BL1572">
            <v>40735</v>
          </cell>
          <cell r="BM1572">
            <v>40735</v>
          </cell>
          <cell r="BN1572">
            <v>40756</v>
          </cell>
          <cell r="BO1572">
            <v>40735</v>
          </cell>
          <cell r="BP1572">
            <v>40735</v>
          </cell>
          <cell r="BQ1572">
            <v>40735</v>
          </cell>
          <cell r="BR1572">
            <v>40736</v>
          </cell>
          <cell r="BS1572">
            <v>40735</v>
          </cell>
          <cell r="BT1572">
            <v>40735</v>
          </cell>
          <cell r="BU1572">
            <v>40735</v>
          </cell>
          <cell r="BV1572">
            <v>40735</v>
          </cell>
          <cell r="BW1572">
            <v>40735</v>
          </cell>
          <cell r="BX1572">
            <v>40756</v>
          </cell>
          <cell r="BY1572">
            <v>40735</v>
          </cell>
          <cell r="BZ1572">
            <v>40756</v>
          </cell>
          <cell r="CA1572">
            <v>40735</v>
          </cell>
          <cell r="CB1572">
            <v>40735</v>
          </cell>
          <cell r="CC1572">
            <v>40735</v>
          </cell>
          <cell r="CD1572">
            <v>40736</v>
          </cell>
          <cell r="CE1572">
            <v>40756</v>
          </cell>
        </row>
        <row r="1573">
          <cell r="V1573">
            <v>40732</v>
          </cell>
          <cell r="W1573">
            <v>40732</v>
          </cell>
          <cell r="X1573">
            <v>40690</v>
          </cell>
          <cell r="Y1573">
            <v>40732</v>
          </cell>
          <cell r="Z1573">
            <v>40732</v>
          </cell>
          <cell r="AA1573">
            <v>40732</v>
          </cell>
          <cell r="AB1573">
            <v>40743</v>
          </cell>
          <cell r="AC1573">
            <v>40732</v>
          </cell>
          <cell r="AD1573">
            <v>40732</v>
          </cell>
          <cell r="AE1573">
            <v>40732</v>
          </cell>
          <cell r="AF1573">
            <v>40732</v>
          </cell>
          <cell r="AG1573">
            <v>40732</v>
          </cell>
          <cell r="AH1573">
            <v>40752</v>
          </cell>
          <cell r="AI1573">
            <v>40732</v>
          </cell>
          <cell r="AJ1573">
            <v>40718</v>
          </cell>
          <cell r="AK1573">
            <v>40732</v>
          </cell>
          <cell r="AL1573">
            <v>40732</v>
          </cell>
          <cell r="AM1573">
            <v>40693</v>
          </cell>
          <cell r="AN1573">
            <v>40743</v>
          </cell>
          <cell r="AO1573">
            <v>40728</v>
          </cell>
          <cell r="BL1573">
            <v>40732</v>
          </cell>
          <cell r="BM1573">
            <v>40732</v>
          </cell>
          <cell r="BN1573">
            <v>40753</v>
          </cell>
          <cell r="BO1573">
            <v>40732</v>
          </cell>
          <cell r="BP1573">
            <v>40732</v>
          </cell>
          <cell r="BQ1573">
            <v>40732</v>
          </cell>
          <cell r="BR1573">
            <v>40735</v>
          </cell>
          <cell r="BS1573">
            <v>40732</v>
          </cell>
          <cell r="BT1573">
            <v>40732</v>
          </cell>
          <cell r="BU1573">
            <v>40732</v>
          </cell>
          <cell r="BV1573">
            <v>40732</v>
          </cell>
          <cell r="BW1573">
            <v>40732</v>
          </cell>
          <cell r="BX1573">
            <v>40753</v>
          </cell>
          <cell r="BY1573">
            <v>40732</v>
          </cell>
          <cell r="BZ1573">
            <v>40753</v>
          </cell>
          <cell r="CA1573">
            <v>40732</v>
          </cell>
          <cell r="CB1573">
            <v>40732</v>
          </cell>
          <cell r="CC1573">
            <v>40732</v>
          </cell>
          <cell r="CD1573">
            <v>40735</v>
          </cell>
          <cell r="CE1573">
            <v>40753</v>
          </cell>
        </row>
        <row r="1574">
          <cell r="V1574">
            <v>40731</v>
          </cell>
          <cell r="W1574">
            <v>40731</v>
          </cell>
          <cell r="X1574">
            <v>40689</v>
          </cell>
          <cell r="Y1574">
            <v>40731</v>
          </cell>
          <cell r="Z1574">
            <v>40731</v>
          </cell>
          <cell r="AA1574">
            <v>40731</v>
          </cell>
          <cell r="AB1574">
            <v>40742</v>
          </cell>
          <cell r="AC1574">
            <v>40731</v>
          </cell>
          <cell r="AD1574">
            <v>40731</v>
          </cell>
          <cell r="AE1574">
            <v>40731</v>
          </cell>
          <cell r="AF1574">
            <v>40731</v>
          </cell>
          <cell r="AG1574">
            <v>40731</v>
          </cell>
          <cell r="AH1574">
            <v>40751</v>
          </cell>
          <cell r="AI1574">
            <v>40731</v>
          </cell>
          <cell r="AJ1574">
            <v>40717</v>
          </cell>
          <cell r="AK1574">
            <v>40731</v>
          </cell>
          <cell r="AL1574">
            <v>40731</v>
          </cell>
          <cell r="AM1574">
            <v>40690</v>
          </cell>
          <cell r="AN1574">
            <v>40742</v>
          </cell>
          <cell r="AO1574">
            <v>40725</v>
          </cell>
          <cell r="BL1574">
            <v>40731</v>
          </cell>
          <cell r="BM1574">
            <v>40731</v>
          </cell>
          <cell r="BN1574">
            <v>40752</v>
          </cell>
          <cell r="BO1574">
            <v>40731</v>
          </cell>
          <cell r="BP1574">
            <v>40731</v>
          </cell>
          <cell r="BQ1574">
            <v>40731</v>
          </cell>
          <cell r="BR1574">
            <v>40732</v>
          </cell>
          <cell r="BS1574">
            <v>40731</v>
          </cell>
          <cell r="BT1574">
            <v>40731</v>
          </cell>
          <cell r="BU1574">
            <v>40731</v>
          </cell>
          <cell r="BV1574">
            <v>40731</v>
          </cell>
          <cell r="BW1574">
            <v>40731</v>
          </cell>
          <cell r="BX1574">
            <v>40752</v>
          </cell>
          <cell r="BY1574">
            <v>40731</v>
          </cell>
          <cell r="BZ1574">
            <v>40752</v>
          </cell>
          <cell r="CA1574">
            <v>40731</v>
          </cell>
          <cell r="CB1574">
            <v>40731</v>
          </cell>
          <cell r="CC1574">
            <v>40731</v>
          </cell>
          <cell r="CD1574">
            <v>40732</v>
          </cell>
          <cell r="CE1574">
            <v>40752</v>
          </cell>
        </row>
        <row r="1575">
          <cell r="V1575">
            <v>40730</v>
          </cell>
          <cell r="W1575">
            <v>40730</v>
          </cell>
          <cell r="X1575">
            <v>40688</v>
          </cell>
          <cell r="Y1575">
            <v>40730</v>
          </cell>
          <cell r="Z1575">
            <v>40730</v>
          </cell>
          <cell r="AA1575">
            <v>40730</v>
          </cell>
          <cell r="AB1575">
            <v>40739</v>
          </cell>
          <cell r="AC1575">
            <v>40730</v>
          </cell>
          <cell r="AD1575">
            <v>40730</v>
          </cell>
          <cell r="AE1575">
            <v>40730</v>
          </cell>
          <cell r="AF1575">
            <v>40730</v>
          </cell>
          <cell r="AG1575">
            <v>40730</v>
          </cell>
          <cell r="AH1575">
            <v>40750</v>
          </cell>
          <cell r="AI1575">
            <v>40730</v>
          </cell>
          <cell r="AJ1575">
            <v>40716</v>
          </cell>
          <cell r="AK1575">
            <v>40730</v>
          </cell>
          <cell r="AL1575">
            <v>40730</v>
          </cell>
          <cell r="AM1575">
            <v>40689</v>
          </cell>
          <cell r="AN1575">
            <v>40739</v>
          </cell>
          <cell r="AO1575">
            <v>40724</v>
          </cell>
          <cell r="BL1575">
            <v>40730</v>
          </cell>
          <cell r="BM1575">
            <v>40730</v>
          </cell>
          <cell r="BN1575">
            <v>40751</v>
          </cell>
          <cell r="BO1575">
            <v>40730</v>
          </cell>
          <cell r="BP1575">
            <v>40730</v>
          </cell>
          <cell r="BQ1575">
            <v>40730</v>
          </cell>
          <cell r="BR1575">
            <v>40731</v>
          </cell>
          <cell r="BS1575">
            <v>40730</v>
          </cell>
          <cell r="BT1575">
            <v>40730</v>
          </cell>
          <cell r="BU1575">
            <v>40730</v>
          </cell>
          <cell r="BV1575">
            <v>40730</v>
          </cell>
          <cell r="BW1575">
            <v>40730</v>
          </cell>
          <cell r="BX1575">
            <v>40751</v>
          </cell>
          <cell r="BY1575">
            <v>40730</v>
          </cell>
          <cell r="BZ1575">
            <v>40751</v>
          </cell>
          <cell r="CA1575">
            <v>40730</v>
          </cell>
          <cell r="CB1575">
            <v>40730</v>
          </cell>
          <cell r="CC1575">
            <v>40730</v>
          </cell>
          <cell r="CD1575">
            <v>40731</v>
          </cell>
          <cell r="CE1575">
            <v>40751</v>
          </cell>
        </row>
        <row r="1576">
          <cell r="V1576">
            <v>40729</v>
          </cell>
          <cell r="W1576">
            <v>40729</v>
          </cell>
          <cell r="X1576">
            <v>40687</v>
          </cell>
          <cell r="Y1576">
            <v>40729</v>
          </cell>
          <cell r="Z1576">
            <v>40729</v>
          </cell>
          <cell r="AA1576">
            <v>40729</v>
          </cell>
          <cell r="AB1576">
            <v>40738</v>
          </cell>
          <cell r="AC1576">
            <v>40729</v>
          </cell>
          <cell r="AD1576">
            <v>40729</v>
          </cell>
          <cell r="AE1576">
            <v>40729</v>
          </cell>
          <cell r="AF1576">
            <v>40729</v>
          </cell>
          <cell r="AG1576">
            <v>40729</v>
          </cell>
          <cell r="AH1576">
            <v>40749</v>
          </cell>
          <cell r="AI1576">
            <v>40729</v>
          </cell>
          <cell r="AJ1576">
            <v>40715</v>
          </cell>
          <cell r="AK1576">
            <v>40729</v>
          </cell>
          <cell r="AL1576">
            <v>40729</v>
          </cell>
          <cell r="AM1576">
            <v>40688</v>
          </cell>
          <cell r="AN1576">
            <v>40738</v>
          </cell>
          <cell r="AO1576">
            <v>40723</v>
          </cell>
          <cell r="BL1576">
            <v>40729</v>
          </cell>
          <cell r="BM1576">
            <v>40729</v>
          </cell>
          <cell r="BN1576">
            <v>40750</v>
          </cell>
          <cell r="BO1576">
            <v>40729</v>
          </cell>
          <cell r="BP1576">
            <v>40729</v>
          </cell>
          <cell r="BQ1576">
            <v>40729</v>
          </cell>
          <cell r="BR1576">
            <v>40730</v>
          </cell>
          <cell r="BS1576">
            <v>40729</v>
          </cell>
          <cell r="BT1576">
            <v>40729</v>
          </cell>
          <cell r="BU1576">
            <v>40729</v>
          </cell>
          <cell r="BV1576">
            <v>40729</v>
          </cell>
          <cell r="BW1576">
            <v>40729</v>
          </cell>
          <cell r="BX1576">
            <v>40750</v>
          </cell>
          <cell r="BY1576">
            <v>40729</v>
          </cell>
          <cell r="BZ1576">
            <v>40750</v>
          </cell>
          <cell r="CA1576">
            <v>40729</v>
          </cell>
          <cell r="CB1576">
            <v>40729</v>
          </cell>
          <cell r="CC1576">
            <v>40729</v>
          </cell>
          <cell r="CD1576">
            <v>40730</v>
          </cell>
          <cell r="CE1576">
            <v>40750</v>
          </cell>
        </row>
        <row r="1577">
          <cell r="V1577">
            <v>40725</v>
          </cell>
          <cell r="W1577">
            <v>40725</v>
          </cell>
          <cell r="X1577">
            <v>40686</v>
          </cell>
          <cell r="Y1577">
            <v>40725</v>
          </cell>
          <cell r="Z1577">
            <v>40725</v>
          </cell>
          <cell r="AA1577">
            <v>40725</v>
          </cell>
          <cell r="AB1577">
            <v>40737</v>
          </cell>
          <cell r="AC1577">
            <v>40725</v>
          </cell>
          <cell r="AD1577">
            <v>40725</v>
          </cell>
          <cell r="AE1577">
            <v>40725</v>
          </cell>
          <cell r="AF1577">
            <v>40725</v>
          </cell>
          <cell r="AG1577">
            <v>40725</v>
          </cell>
          <cell r="AH1577">
            <v>40746</v>
          </cell>
          <cell r="AI1577">
            <v>40725</v>
          </cell>
          <cell r="AJ1577">
            <v>40714</v>
          </cell>
          <cell r="AK1577">
            <v>40725</v>
          </cell>
          <cell r="AL1577">
            <v>40725</v>
          </cell>
          <cell r="AM1577">
            <v>40687</v>
          </cell>
          <cell r="AN1577">
            <v>40737</v>
          </cell>
          <cell r="AO1577">
            <v>40722</v>
          </cell>
          <cell r="BL1577">
            <v>40725</v>
          </cell>
          <cell r="BM1577">
            <v>40725</v>
          </cell>
          <cell r="BN1577">
            <v>40749</v>
          </cell>
          <cell r="BO1577">
            <v>40725</v>
          </cell>
          <cell r="BP1577">
            <v>40725</v>
          </cell>
          <cell r="BQ1577">
            <v>40725</v>
          </cell>
          <cell r="BR1577">
            <v>40729</v>
          </cell>
          <cell r="BS1577">
            <v>40725</v>
          </cell>
          <cell r="BT1577">
            <v>40725</v>
          </cell>
          <cell r="BU1577">
            <v>40725</v>
          </cell>
          <cell r="BV1577">
            <v>40725</v>
          </cell>
          <cell r="BW1577">
            <v>40725</v>
          </cell>
          <cell r="BX1577">
            <v>40749</v>
          </cell>
          <cell r="BY1577">
            <v>40725</v>
          </cell>
          <cell r="BZ1577">
            <v>40749</v>
          </cell>
          <cell r="CA1577">
            <v>40725</v>
          </cell>
          <cell r="CB1577">
            <v>40725</v>
          </cell>
          <cell r="CC1577">
            <v>40725</v>
          </cell>
          <cell r="CD1577">
            <v>40729</v>
          </cell>
          <cell r="CE1577">
            <v>40749</v>
          </cell>
        </row>
        <row r="1578">
          <cell r="V1578">
            <v>40724</v>
          </cell>
          <cell r="W1578">
            <v>40724</v>
          </cell>
          <cell r="X1578">
            <v>40683</v>
          </cell>
          <cell r="Y1578">
            <v>40724</v>
          </cell>
          <cell r="Z1578">
            <v>40724</v>
          </cell>
          <cell r="AA1578">
            <v>40724</v>
          </cell>
          <cell r="AB1578">
            <v>40736</v>
          </cell>
          <cell r="AC1578">
            <v>40724</v>
          </cell>
          <cell r="AD1578">
            <v>40724</v>
          </cell>
          <cell r="AE1578">
            <v>40724</v>
          </cell>
          <cell r="AF1578">
            <v>40724</v>
          </cell>
          <cell r="AG1578">
            <v>40724</v>
          </cell>
          <cell r="AH1578">
            <v>40745</v>
          </cell>
          <cell r="AI1578">
            <v>40724</v>
          </cell>
          <cell r="AJ1578">
            <v>40711</v>
          </cell>
          <cell r="AK1578">
            <v>40724</v>
          </cell>
          <cell r="AL1578">
            <v>40724</v>
          </cell>
          <cell r="AM1578">
            <v>40686</v>
          </cell>
          <cell r="AN1578">
            <v>40736</v>
          </cell>
          <cell r="AO1578">
            <v>40721</v>
          </cell>
          <cell r="BL1578">
            <v>40724</v>
          </cell>
          <cell r="BM1578">
            <v>40724</v>
          </cell>
          <cell r="BN1578">
            <v>40746</v>
          </cell>
          <cell r="BO1578">
            <v>40724</v>
          </cell>
          <cell r="BP1578">
            <v>40724</v>
          </cell>
          <cell r="BQ1578">
            <v>40724</v>
          </cell>
          <cell r="BR1578">
            <v>40728</v>
          </cell>
          <cell r="BS1578">
            <v>40724</v>
          </cell>
          <cell r="BT1578">
            <v>40724</v>
          </cell>
          <cell r="BU1578">
            <v>40724</v>
          </cell>
          <cell r="BV1578">
            <v>40724</v>
          </cell>
          <cell r="BW1578">
            <v>40724</v>
          </cell>
          <cell r="BX1578">
            <v>40746</v>
          </cell>
          <cell r="BY1578">
            <v>40724</v>
          </cell>
          <cell r="BZ1578">
            <v>40746</v>
          </cell>
          <cell r="CA1578">
            <v>40724</v>
          </cell>
          <cell r="CB1578">
            <v>40724</v>
          </cell>
          <cell r="CC1578">
            <v>40724</v>
          </cell>
          <cell r="CD1578">
            <v>40728</v>
          </cell>
          <cell r="CE1578">
            <v>40746</v>
          </cell>
        </row>
        <row r="1579">
          <cell r="V1579">
            <v>40723</v>
          </cell>
          <cell r="W1579">
            <v>40723</v>
          </cell>
          <cell r="X1579">
            <v>40682</v>
          </cell>
          <cell r="Y1579">
            <v>40723</v>
          </cell>
          <cell r="Z1579">
            <v>40723</v>
          </cell>
          <cell r="AA1579">
            <v>40723</v>
          </cell>
          <cell r="AB1579">
            <v>40735</v>
          </cell>
          <cell r="AC1579">
            <v>40723</v>
          </cell>
          <cell r="AD1579">
            <v>40723</v>
          </cell>
          <cell r="AE1579">
            <v>40723</v>
          </cell>
          <cell r="AF1579">
            <v>40723</v>
          </cell>
          <cell r="AG1579">
            <v>40723</v>
          </cell>
          <cell r="AH1579">
            <v>40744</v>
          </cell>
          <cell r="AI1579">
            <v>40723</v>
          </cell>
          <cell r="AJ1579">
            <v>40710</v>
          </cell>
          <cell r="AK1579">
            <v>40723</v>
          </cell>
          <cell r="AL1579">
            <v>40723</v>
          </cell>
          <cell r="AM1579">
            <v>40683</v>
          </cell>
          <cell r="AN1579">
            <v>40735</v>
          </cell>
          <cell r="AO1579">
            <v>40718</v>
          </cell>
          <cell r="BL1579">
            <v>40723</v>
          </cell>
          <cell r="BM1579">
            <v>40723</v>
          </cell>
          <cell r="BN1579">
            <v>40745</v>
          </cell>
          <cell r="BO1579">
            <v>40723</v>
          </cell>
          <cell r="BP1579">
            <v>40723</v>
          </cell>
          <cell r="BQ1579">
            <v>40723</v>
          </cell>
          <cell r="BR1579">
            <v>40725</v>
          </cell>
          <cell r="BS1579">
            <v>40723</v>
          </cell>
          <cell r="BT1579">
            <v>40723</v>
          </cell>
          <cell r="BU1579">
            <v>40723</v>
          </cell>
          <cell r="BV1579">
            <v>40723</v>
          </cell>
          <cell r="BW1579">
            <v>40723</v>
          </cell>
          <cell r="BX1579">
            <v>40745</v>
          </cell>
          <cell r="BY1579">
            <v>40723</v>
          </cell>
          <cell r="BZ1579">
            <v>40745</v>
          </cell>
          <cell r="CA1579">
            <v>40723</v>
          </cell>
          <cell r="CB1579">
            <v>40723</v>
          </cell>
          <cell r="CC1579">
            <v>40723</v>
          </cell>
          <cell r="CD1579">
            <v>40725</v>
          </cell>
          <cell r="CE1579">
            <v>40745</v>
          </cell>
        </row>
        <row r="1580">
          <cell r="V1580">
            <v>40722</v>
          </cell>
          <cell r="W1580">
            <v>40722</v>
          </cell>
          <cell r="X1580">
            <v>40681</v>
          </cell>
          <cell r="Y1580">
            <v>40722</v>
          </cell>
          <cell r="Z1580">
            <v>40722</v>
          </cell>
          <cell r="AA1580">
            <v>40722</v>
          </cell>
          <cell r="AB1580">
            <v>40732</v>
          </cell>
          <cell r="AC1580">
            <v>40722</v>
          </cell>
          <cell r="AD1580">
            <v>40722</v>
          </cell>
          <cell r="AE1580">
            <v>40722</v>
          </cell>
          <cell r="AF1580">
            <v>40722</v>
          </cell>
          <cell r="AG1580">
            <v>40722</v>
          </cell>
          <cell r="AH1580">
            <v>40743</v>
          </cell>
          <cell r="AI1580">
            <v>40722</v>
          </cell>
          <cell r="AJ1580">
            <v>40709</v>
          </cell>
          <cell r="AK1580">
            <v>40722</v>
          </cell>
          <cell r="AL1580">
            <v>40722</v>
          </cell>
          <cell r="AM1580">
            <v>40682</v>
          </cell>
          <cell r="AN1580">
            <v>40732</v>
          </cell>
          <cell r="AO1580">
            <v>40717</v>
          </cell>
          <cell r="BL1580">
            <v>40722</v>
          </cell>
          <cell r="BM1580">
            <v>40722</v>
          </cell>
          <cell r="BN1580">
            <v>40744</v>
          </cell>
          <cell r="BO1580">
            <v>40722</v>
          </cell>
          <cell r="BP1580">
            <v>40722</v>
          </cell>
          <cell r="BQ1580">
            <v>40722</v>
          </cell>
          <cell r="BR1580">
            <v>40724</v>
          </cell>
          <cell r="BS1580">
            <v>40722</v>
          </cell>
          <cell r="BT1580">
            <v>40722</v>
          </cell>
          <cell r="BU1580">
            <v>40722</v>
          </cell>
          <cell r="BV1580">
            <v>40722</v>
          </cell>
          <cell r="BW1580">
            <v>40722</v>
          </cell>
          <cell r="BX1580">
            <v>40744</v>
          </cell>
          <cell r="BY1580">
            <v>40722</v>
          </cell>
          <cell r="BZ1580">
            <v>40744</v>
          </cell>
          <cell r="CA1580">
            <v>40722</v>
          </cell>
          <cell r="CB1580">
            <v>40722</v>
          </cell>
          <cell r="CC1580">
            <v>40722</v>
          </cell>
          <cell r="CD1580">
            <v>40724</v>
          </cell>
          <cell r="CE1580">
            <v>40744</v>
          </cell>
        </row>
        <row r="1581">
          <cell r="V1581">
            <v>40721</v>
          </cell>
          <cell r="W1581">
            <v>40721</v>
          </cell>
          <cell r="X1581">
            <v>40680</v>
          </cell>
          <cell r="Y1581">
            <v>40721</v>
          </cell>
          <cell r="Z1581">
            <v>40721</v>
          </cell>
          <cell r="AA1581">
            <v>40721</v>
          </cell>
          <cell r="AB1581">
            <v>40731</v>
          </cell>
          <cell r="AC1581">
            <v>40721</v>
          </cell>
          <cell r="AD1581">
            <v>40721</v>
          </cell>
          <cell r="AE1581">
            <v>40721</v>
          </cell>
          <cell r="AF1581">
            <v>40721</v>
          </cell>
          <cell r="AG1581">
            <v>40721</v>
          </cell>
          <cell r="AH1581">
            <v>40742</v>
          </cell>
          <cell r="AI1581">
            <v>40721</v>
          </cell>
          <cell r="AJ1581">
            <v>40708</v>
          </cell>
          <cell r="AK1581">
            <v>40721</v>
          </cell>
          <cell r="AL1581">
            <v>40721</v>
          </cell>
          <cell r="AM1581">
            <v>40681</v>
          </cell>
          <cell r="AN1581">
            <v>40731</v>
          </cell>
          <cell r="AO1581">
            <v>40716</v>
          </cell>
          <cell r="BL1581">
            <v>40721</v>
          </cell>
          <cell r="BM1581">
            <v>40721</v>
          </cell>
          <cell r="BN1581">
            <v>40743</v>
          </cell>
          <cell r="BO1581">
            <v>40721</v>
          </cell>
          <cell r="BP1581">
            <v>40721</v>
          </cell>
          <cell r="BQ1581">
            <v>40721</v>
          </cell>
          <cell r="BR1581">
            <v>40723</v>
          </cell>
          <cell r="BS1581">
            <v>40721</v>
          </cell>
          <cell r="BT1581">
            <v>40721</v>
          </cell>
          <cell r="BU1581">
            <v>40721</v>
          </cell>
          <cell r="BV1581">
            <v>40721</v>
          </cell>
          <cell r="BW1581">
            <v>40721</v>
          </cell>
          <cell r="BX1581">
            <v>40743</v>
          </cell>
          <cell r="BY1581">
            <v>40721</v>
          </cell>
          <cell r="BZ1581">
            <v>40743</v>
          </cell>
          <cell r="CA1581">
            <v>40721</v>
          </cell>
          <cell r="CB1581">
            <v>40721</v>
          </cell>
          <cell r="CC1581">
            <v>40721</v>
          </cell>
          <cell r="CD1581">
            <v>40723</v>
          </cell>
          <cell r="CE1581">
            <v>40743</v>
          </cell>
        </row>
        <row r="1582">
          <cell r="V1582">
            <v>40718</v>
          </cell>
          <cell r="W1582">
            <v>40718</v>
          </cell>
          <cell r="X1582">
            <v>40679</v>
          </cell>
          <cell r="Y1582">
            <v>40718</v>
          </cell>
          <cell r="Z1582">
            <v>40718</v>
          </cell>
          <cell r="AA1582">
            <v>40718</v>
          </cell>
          <cell r="AB1582">
            <v>40730</v>
          </cell>
          <cell r="AC1582">
            <v>40718</v>
          </cell>
          <cell r="AD1582">
            <v>40718</v>
          </cell>
          <cell r="AE1582">
            <v>40718</v>
          </cell>
          <cell r="AF1582">
            <v>40718</v>
          </cell>
          <cell r="AG1582">
            <v>40718</v>
          </cell>
          <cell r="AH1582">
            <v>40739</v>
          </cell>
          <cell r="AI1582">
            <v>40718</v>
          </cell>
          <cell r="AJ1582">
            <v>40704</v>
          </cell>
          <cell r="AK1582">
            <v>40718</v>
          </cell>
          <cell r="AL1582">
            <v>40718</v>
          </cell>
          <cell r="AM1582">
            <v>40680</v>
          </cell>
          <cell r="AN1582">
            <v>40730</v>
          </cell>
          <cell r="AO1582">
            <v>40715</v>
          </cell>
          <cell r="BL1582">
            <v>40718</v>
          </cell>
          <cell r="BM1582">
            <v>40718</v>
          </cell>
          <cell r="BN1582">
            <v>40742</v>
          </cell>
          <cell r="BO1582">
            <v>40718</v>
          </cell>
          <cell r="BP1582">
            <v>40718</v>
          </cell>
          <cell r="BQ1582">
            <v>40718</v>
          </cell>
          <cell r="BR1582">
            <v>40722</v>
          </cell>
          <cell r="BS1582">
            <v>40718</v>
          </cell>
          <cell r="BT1582">
            <v>40718</v>
          </cell>
          <cell r="BU1582">
            <v>40718</v>
          </cell>
          <cell r="BV1582">
            <v>40718</v>
          </cell>
          <cell r="BW1582">
            <v>40718</v>
          </cell>
          <cell r="BX1582">
            <v>40742</v>
          </cell>
          <cell r="BY1582">
            <v>40718</v>
          </cell>
          <cell r="BZ1582">
            <v>40742</v>
          </cell>
          <cell r="CA1582">
            <v>40718</v>
          </cell>
          <cell r="CB1582">
            <v>40718</v>
          </cell>
          <cell r="CC1582">
            <v>40718</v>
          </cell>
          <cell r="CD1582">
            <v>40722</v>
          </cell>
          <cell r="CE1582">
            <v>40742</v>
          </cell>
        </row>
        <row r="1583">
          <cell r="V1583">
            <v>40717</v>
          </cell>
          <cell r="W1583">
            <v>40717</v>
          </cell>
          <cell r="X1583">
            <v>40676</v>
          </cell>
          <cell r="Y1583">
            <v>40717</v>
          </cell>
          <cell r="Z1583">
            <v>40717</v>
          </cell>
          <cell r="AA1583">
            <v>40717</v>
          </cell>
          <cell r="AB1583">
            <v>40729</v>
          </cell>
          <cell r="AC1583">
            <v>40717</v>
          </cell>
          <cell r="AD1583">
            <v>40717</v>
          </cell>
          <cell r="AE1583">
            <v>40717</v>
          </cell>
          <cell r="AF1583">
            <v>40717</v>
          </cell>
          <cell r="AG1583">
            <v>40717</v>
          </cell>
          <cell r="AH1583">
            <v>40738</v>
          </cell>
          <cell r="AI1583">
            <v>40717</v>
          </cell>
          <cell r="AJ1583">
            <v>40703</v>
          </cell>
          <cell r="AK1583">
            <v>40717</v>
          </cell>
          <cell r="AL1583">
            <v>40717</v>
          </cell>
          <cell r="AM1583">
            <v>40679</v>
          </cell>
          <cell r="AN1583">
            <v>40729</v>
          </cell>
          <cell r="AO1583">
            <v>40714</v>
          </cell>
          <cell r="BL1583">
            <v>40717</v>
          </cell>
          <cell r="BM1583">
            <v>40717</v>
          </cell>
          <cell r="BN1583">
            <v>40739</v>
          </cell>
          <cell r="BO1583">
            <v>40717</v>
          </cell>
          <cell r="BP1583">
            <v>40717</v>
          </cell>
          <cell r="BQ1583">
            <v>40717</v>
          </cell>
          <cell r="BR1583">
            <v>40721</v>
          </cell>
          <cell r="BS1583">
            <v>40717</v>
          </cell>
          <cell r="BT1583">
            <v>40717</v>
          </cell>
          <cell r="BU1583">
            <v>40717</v>
          </cell>
          <cell r="BV1583">
            <v>40717</v>
          </cell>
          <cell r="BW1583">
            <v>40717</v>
          </cell>
          <cell r="BX1583">
            <v>40739</v>
          </cell>
          <cell r="BY1583">
            <v>40717</v>
          </cell>
          <cell r="BZ1583">
            <v>40739</v>
          </cell>
          <cell r="CA1583">
            <v>40717</v>
          </cell>
          <cell r="CB1583">
            <v>40717</v>
          </cell>
          <cell r="CC1583">
            <v>40717</v>
          </cell>
          <cell r="CD1583">
            <v>40721</v>
          </cell>
          <cell r="CE1583">
            <v>40739</v>
          </cell>
        </row>
        <row r="1584">
          <cell r="V1584">
            <v>40716</v>
          </cell>
          <cell r="W1584">
            <v>40716</v>
          </cell>
          <cell r="X1584">
            <v>40675</v>
          </cell>
          <cell r="Y1584">
            <v>40716</v>
          </cell>
          <cell r="Z1584">
            <v>40716</v>
          </cell>
          <cell r="AA1584">
            <v>40716</v>
          </cell>
          <cell r="AB1584">
            <v>40728</v>
          </cell>
          <cell r="AC1584">
            <v>40716</v>
          </cell>
          <cell r="AD1584">
            <v>40716</v>
          </cell>
          <cell r="AE1584">
            <v>40716</v>
          </cell>
          <cell r="AF1584">
            <v>40716</v>
          </cell>
          <cell r="AG1584">
            <v>40716</v>
          </cell>
          <cell r="AH1584">
            <v>40737</v>
          </cell>
          <cell r="AI1584">
            <v>40716</v>
          </cell>
          <cell r="AJ1584">
            <v>40702</v>
          </cell>
          <cell r="AK1584">
            <v>40716</v>
          </cell>
          <cell r="AL1584">
            <v>40716</v>
          </cell>
          <cell r="AM1584">
            <v>40676</v>
          </cell>
          <cell r="AN1584">
            <v>40728</v>
          </cell>
          <cell r="AO1584">
            <v>40711</v>
          </cell>
          <cell r="BL1584">
            <v>40716</v>
          </cell>
          <cell r="BM1584">
            <v>40716</v>
          </cell>
          <cell r="BN1584">
            <v>40738</v>
          </cell>
          <cell r="BO1584">
            <v>40716</v>
          </cell>
          <cell r="BP1584">
            <v>40716</v>
          </cell>
          <cell r="BQ1584">
            <v>40716</v>
          </cell>
          <cell r="BR1584">
            <v>40718</v>
          </cell>
          <cell r="BS1584">
            <v>40716</v>
          </cell>
          <cell r="BT1584">
            <v>40716</v>
          </cell>
          <cell r="BU1584">
            <v>40716</v>
          </cell>
          <cell r="BV1584">
            <v>40716</v>
          </cell>
          <cell r="BW1584">
            <v>40716</v>
          </cell>
          <cell r="BX1584">
            <v>40738</v>
          </cell>
          <cell r="BY1584">
            <v>40716</v>
          </cell>
          <cell r="BZ1584">
            <v>40738</v>
          </cell>
          <cell r="CA1584">
            <v>40716</v>
          </cell>
          <cell r="CB1584">
            <v>40716</v>
          </cell>
          <cell r="CC1584">
            <v>40716</v>
          </cell>
          <cell r="CD1584">
            <v>40718</v>
          </cell>
          <cell r="CE1584">
            <v>40738</v>
          </cell>
        </row>
        <row r="1585">
          <cell r="V1585">
            <v>40715</v>
          </cell>
          <cell r="W1585">
            <v>40715</v>
          </cell>
          <cell r="X1585">
            <v>40674</v>
          </cell>
          <cell r="Y1585">
            <v>40715</v>
          </cell>
          <cell r="Z1585">
            <v>40715</v>
          </cell>
          <cell r="AA1585">
            <v>40715</v>
          </cell>
          <cell r="AB1585">
            <v>40725</v>
          </cell>
          <cell r="AC1585">
            <v>40715</v>
          </cell>
          <cell r="AD1585">
            <v>40715</v>
          </cell>
          <cell r="AE1585">
            <v>40715</v>
          </cell>
          <cell r="AF1585">
            <v>40715</v>
          </cell>
          <cell r="AG1585">
            <v>40715</v>
          </cell>
          <cell r="AH1585">
            <v>40736</v>
          </cell>
          <cell r="AI1585">
            <v>40715</v>
          </cell>
          <cell r="AJ1585">
            <v>40701</v>
          </cell>
          <cell r="AK1585">
            <v>40715</v>
          </cell>
          <cell r="AL1585">
            <v>40715</v>
          </cell>
          <cell r="AM1585">
            <v>40675</v>
          </cell>
          <cell r="AN1585">
            <v>40725</v>
          </cell>
          <cell r="AO1585">
            <v>40710</v>
          </cell>
          <cell r="BL1585">
            <v>40715</v>
          </cell>
          <cell r="BM1585">
            <v>40715</v>
          </cell>
          <cell r="BN1585">
            <v>40737</v>
          </cell>
          <cell r="BO1585">
            <v>40715</v>
          </cell>
          <cell r="BP1585">
            <v>40715</v>
          </cell>
          <cell r="BQ1585">
            <v>40715</v>
          </cell>
          <cell r="BR1585">
            <v>40717</v>
          </cell>
          <cell r="BS1585">
            <v>40715</v>
          </cell>
          <cell r="BT1585">
            <v>40715</v>
          </cell>
          <cell r="BU1585">
            <v>40715</v>
          </cell>
          <cell r="BV1585">
            <v>40715</v>
          </cell>
          <cell r="BW1585">
            <v>40715</v>
          </cell>
          <cell r="BX1585">
            <v>40737</v>
          </cell>
          <cell r="BY1585">
            <v>40715</v>
          </cell>
          <cell r="BZ1585">
            <v>40737</v>
          </cell>
          <cell r="CA1585">
            <v>40715</v>
          </cell>
          <cell r="CB1585">
            <v>40715</v>
          </cell>
          <cell r="CC1585">
            <v>40715</v>
          </cell>
          <cell r="CD1585">
            <v>40717</v>
          </cell>
          <cell r="CE1585">
            <v>40737</v>
          </cell>
        </row>
        <row r="1586">
          <cell r="V1586">
            <v>40714</v>
          </cell>
          <cell r="W1586">
            <v>40714</v>
          </cell>
          <cell r="X1586">
            <v>40673</v>
          </cell>
          <cell r="Y1586">
            <v>40714</v>
          </cell>
          <cell r="Z1586">
            <v>40714</v>
          </cell>
          <cell r="AA1586">
            <v>40714</v>
          </cell>
          <cell r="AB1586">
            <v>40724</v>
          </cell>
          <cell r="AC1586">
            <v>40714</v>
          </cell>
          <cell r="AD1586">
            <v>40714</v>
          </cell>
          <cell r="AE1586">
            <v>40714</v>
          </cell>
          <cell r="AF1586">
            <v>40714</v>
          </cell>
          <cell r="AG1586">
            <v>40714</v>
          </cell>
          <cell r="AH1586">
            <v>40735</v>
          </cell>
          <cell r="AI1586">
            <v>40714</v>
          </cell>
          <cell r="AJ1586">
            <v>40700</v>
          </cell>
          <cell r="AK1586">
            <v>40714</v>
          </cell>
          <cell r="AL1586">
            <v>40714</v>
          </cell>
          <cell r="AM1586">
            <v>40674</v>
          </cell>
          <cell r="AN1586">
            <v>40724</v>
          </cell>
          <cell r="AO1586">
            <v>40709</v>
          </cell>
          <cell r="BL1586">
            <v>40714</v>
          </cell>
          <cell r="BM1586">
            <v>40714</v>
          </cell>
          <cell r="BN1586">
            <v>40736</v>
          </cell>
          <cell r="BO1586">
            <v>40714</v>
          </cell>
          <cell r="BP1586">
            <v>40714</v>
          </cell>
          <cell r="BQ1586">
            <v>40714</v>
          </cell>
          <cell r="BR1586">
            <v>40716</v>
          </cell>
          <cell r="BS1586">
            <v>40714</v>
          </cell>
          <cell r="BT1586">
            <v>40714</v>
          </cell>
          <cell r="BU1586">
            <v>40714</v>
          </cell>
          <cell r="BV1586">
            <v>40714</v>
          </cell>
          <cell r="BW1586">
            <v>40714</v>
          </cell>
          <cell r="BX1586">
            <v>40736</v>
          </cell>
          <cell r="BY1586">
            <v>40714</v>
          </cell>
          <cell r="BZ1586">
            <v>40736</v>
          </cell>
          <cell r="CA1586">
            <v>40714</v>
          </cell>
          <cell r="CB1586">
            <v>40714</v>
          </cell>
          <cell r="CC1586">
            <v>40714</v>
          </cell>
          <cell r="CD1586">
            <v>40716</v>
          </cell>
          <cell r="CE1586">
            <v>40736</v>
          </cell>
        </row>
        <row r="1587">
          <cell r="V1587">
            <v>40711</v>
          </cell>
          <cell r="W1587">
            <v>40711</v>
          </cell>
          <cell r="X1587">
            <v>40672</v>
          </cell>
          <cell r="Y1587">
            <v>40711</v>
          </cell>
          <cell r="Z1587">
            <v>40711</v>
          </cell>
          <cell r="AA1587">
            <v>40711</v>
          </cell>
          <cell r="AB1587">
            <v>40723</v>
          </cell>
          <cell r="AC1587">
            <v>40711</v>
          </cell>
          <cell r="AD1587">
            <v>40711</v>
          </cell>
          <cell r="AE1587">
            <v>40711</v>
          </cell>
          <cell r="AF1587">
            <v>40711</v>
          </cell>
          <cell r="AG1587">
            <v>40711</v>
          </cell>
          <cell r="AH1587">
            <v>40732</v>
          </cell>
          <cell r="AI1587">
            <v>40711</v>
          </cell>
          <cell r="AJ1587">
            <v>40695</v>
          </cell>
          <cell r="AK1587">
            <v>40711</v>
          </cell>
          <cell r="AL1587">
            <v>40711</v>
          </cell>
          <cell r="AM1587">
            <v>40673</v>
          </cell>
          <cell r="AN1587">
            <v>40723</v>
          </cell>
          <cell r="AO1587">
            <v>40708</v>
          </cell>
          <cell r="BL1587">
            <v>40711</v>
          </cell>
          <cell r="BM1587">
            <v>40711</v>
          </cell>
          <cell r="BN1587">
            <v>40735</v>
          </cell>
          <cell r="BO1587">
            <v>40711</v>
          </cell>
          <cell r="BP1587">
            <v>40711</v>
          </cell>
          <cell r="BQ1587">
            <v>40711</v>
          </cell>
          <cell r="BR1587">
            <v>40715</v>
          </cell>
          <cell r="BS1587">
            <v>40711</v>
          </cell>
          <cell r="BT1587">
            <v>40711</v>
          </cell>
          <cell r="BU1587">
            <v>40711</v>
          </cell>
          <cell r="BV1587">
            <v>40711</v>
          </cell>
          <cell r="BW1587">
            <v>40711</v>
          </cell>
          <cell r="BX1587">
            <v>40735</v>
          </cell>
          <cell r="BY1587">
            <v>40711</v>
          </cell>
          <cell r="BZ1587">
            <v>40735</v>
          </cell>
          <cell r="CA1587">
            <v>40711</v>
          </cell>
          <cell r="CB1587">
            <v>40711</v>
          </cell>
          <cell r="CC1587">
            <v>40711</v>
          </cell>
          <cell r="CD1587">
            <v>40715</v>
          </cell>
          <cell r="CE1587">
            <v>40735</v>
          </cell>
        </row>
        <row r="1588">
          <cell r="V1588">
            <v>40710</v>
          </cell>
          <cell r="W1588">
            <v>40710</v>
          </cell>
          <cell r="X1588">
            <v>40669</v>
          </cell>
          <cell r="Y1588">
            <v>40710</v>
          </cell>
          <cell r="Z1588">
            <v>40710</v>
          </cell>
          <cell r="AA1588">
            <v>40710</v>
          </cell>
          <cell r="AB1588">
            <v>40722</v>
          </cell>
          <cell r="AC1588">
            <v>40710</v>
          </cell>
          <cell r="AD1588">
            <v>40710</v>
          </cell>
          <cell r="AE1588">
            <v>40710</v>
          </cell>
          <cell r="AF1588">
            <v>40710</v>
          </cell>
          <cell r="AG1588">
            <v>40710</v>
          </cell>
          <cell r="AH1588">
            <v>40731</v>
          </cell>
          <cell r="AI1588">
            <v>40710</v>
          </cell>
          <cell r="AJ1588">
            <v>40694</v>
          </cell>
          <cell r="AK1588">
            <v>40710</v>
          </cell>
          <cell r="AL1588">
            <v>40710</v>
          </cell>
          <cell r="AM1588">
            <v>40672</v>
          </cell>
          <cell r="AN1588">
            <v>40722</v>
          </cell>
          <cell r="AO1588">
            <v>40704</v>
          </cell>
          <cell r="BL1588">
            <v>40710</v>
          </cell>
          <cell r="BM1588">
            <v>40710</v>
          </cell>
          <cell r="BN1588">
            <v>40732</v>
          </cell>
          <cell r="BO1588">
            <v>40710</v>
          </cell>
          <cell r="BP1588">
            <v>40710</v>
          </cell>
          <cell r="BQ1588">
            <v>40710</v>
          </cell>
          <cell r="BR1588">
            <v>40714</v>
          </cell>
          <cell r="BS1588">
            <v>40710</v>
          </cell>
          <cell r="BT1588">
            <v>40710</v>
          </cell>
          <cell r="BU1588">
            <v>40710</v>
          </cell>
          <cell r="BV1588">
            <v>40710</v>
          </cell>
          <cell r="BW1588">
            <v>40710</v>
          </cell>
          <cell r="BX1588">
            <v>40732</v>
          </cell>
          <cell r="BY1588">
            <v>40710</v>
          </cell>
          <cell r="BZ1588">
            <v>40732</v>
          </cell>
          <cell r="CA1588">
            <v>40710</v>
          </cell>
          <cell r="CB1588">
            <v>40710</v>
          </cell>
          <cell r="CC1588">
            <v>40710</v>
          </cell>
          <cell r="CD1588">
            <v>40714</v>
          </cell>
          <cell r="CE1588">
            <v>40732</v>
          </cell>
        </row>
        <row r="1589">
          <cell r="V1589">
            <v>40709</v>
          </cell>
          <cell r="W1589">
            <v>40709</v>
          </cell>
          <cell r="X1589">
            <v>40668</v>
          </cell>
          <cell r="Y1589">
            <v>40709</v>
          </cell>
          <cell r="Z1589">
            <v>40709</v>
          </cell>
          <cell r="AA1589">
            <v>40709</v>
          </cell>
          <cell r="AB1589">
            <v>40721</v>
          </cell>
          <cell r="AC1589">
            <v>40709</v>
          </cell>
          <cell r="AD1589">
            <v>40709</v>
          </cell>
          <cell r="AE1589">
            <v>40709</v>
          </cell>
          <cell r="AF1589">
            <v>40709</v>
          </cell>
          <cell r="AG1589">
            <v>40709</v>
          </cell>
          <cell r="AH1589">
            <v>40730</v>
          </cell>
          <cell r="AI1589">
            <v>40709</v>
          </cell>
          <cell r="AJ1589">
            <v>40693</v>
          </cell>
          <cell r="AK1589">
            <v>40709</v>
          </cell>
          <cell r="AL1589">
            <v>40709</v>
          </cell>
          <cell r="AM1589">
            <v>40669</v>
          </cell>
          <cell r="AN1589">
            <v>40721</v>
          </cell>
          <cell r="AO1589">
            <v>40703</v>
          </cell>
          <cell r="BL1589">
            <v>40709</v>
          </cell>
          <cell r="BM1589">
            <v>40709</v>
          </cell>
          <cell r="BN1589">
            <v>40731</v>
          </cell>
          <cell r="BO1589">
            <v>40709</v>
          </cell>
          <cell r="BP1589">
            <v>40709</v>
          </cell>
          <cell r="BQ1589">
            <v>40709</v>
          </cell>
          <cell r="BR1589">
            <v>40711</v>
          </cell>
          <cell r="BS1589">
            <v>40709</v>
          </cell>
          <cell r="BT1589">
            <v>40709</v>
          </cell>
          <cell r="BU1589">
            <v>40709</v>
          </cell>
          <cell r="BV1589">
            <v>40709</v>
          </cell>
          <cell r="BW1589">
            <v>40709</v>
          </cell>
          <cell r="BX1589">
            <v>40731</v>
          </cell>
          <cell r="BY1589">
            <v>40709</v>
          </cell>
          <cell r="BZ1589">
            <v>40731</v>
          </cell>
          <cell r="CA1589">
            <v>40709</v>
          </cell>
          <cell r="CB1589">
            <v>40709</v>
          </cell>
          <cell r="CC1589">
            <v>40709</v>
          </cell>
          <cell r="CD1589">
            <v>40711</v>
          </cell>
          <cell r="CE1589">
            <v>40731</v>
          </cell>
        </row>
        <row r="1590">
          <cell r="V1590">
            <v>40708</v>
          </cell>
          <cell r="W1590">
            <v>40708</v>
          </cell>
          <cell r="X1590">
            <v>40667</v>
          </cell>
          <cell r="Y1590">
            <v>40708</v>
          </cell>
          <cell r="Z1590">
            <v>40708</v>
          </cell>
          <cell r="AA1590">
            <v>40708</v>
          </cell>
          <cell r="AB1590">
            <v>40718</v>
          </cell>
          <cell r="AC1590">
            <v>40708</v>
          </cell>
          <cell r="AD1590">
            <v>40708</v>
          </cell>
          <cell r="AE1590">
            <v>40708</v>
          </cell>
          <cell r="AF1590">
            <v>40708</v>
          </cell>
          <cell r="AG1590">
            <v>40708</v>
          </cell>
          <cell r="AH1590">
            <v>40729</v>
          </cell>
          <cell r="AI1590">
            <v>40708</v>
          </cell>
          <cell r="AJ1590">
            <v>40690</v>
          </cell>
          <cell r="AK1590">
            <v>40708</v>
          </cell>
          <cell r="AL1590">
            <v>40708</v>
          </cell>
          <cell r="AM1590">
            <v>40668</v>
          </cell>
          <cell r="AN1590">
            <v>40718</v>
          </cell>
          <cell r="AO1590">
            <v>40702</v>
          </cell>
          <cell r="BL1590">
            <v>40708</v>
          </cell>
          <cell r="BM1590">
            <v>40708</v>
          </cell>
          <cell r="BN1590">
            <v>40730</v>
          </cell>
          <cell r="BO1590">
            <v>40708</v>
          </cell>
          <cell r="BP1590">
            <v>40708</v>
          </cell>
          <cell r="BQ1590">
            <v>40708</v>
          </cell>
          <cell r="BR1590">
            <v>40710</v>
          </cell>
          <cell r="BS1590">
            <v>40708</v>
          </cell>
          <cell r="BT1590">
            <v>40708</v>
          </cell>
          <cell r="BU1590">
            <v>40708</v>
          </cell>
          <cell r="BV1590">
            <v>40708</v>
          </cell>
          <cell r="BW1590">
            <v>40708</v>
          </cell>
          <cell r="BX1590">
            <v>40730</v>
          </cell>
          <cell r="BY1590">
            <v>40708</v>
          </cell>
          <cell r="BZ1590">
            <v>40730</v>
          </cell>
          <cell r="CA1590">
            <v>40708</v>
          </cell>
          <cell r="CB1590">
            <v>40708</v>
          </cell>
          <cell r="CC1590">
            <v>40708</v>
          </cell>
          <cell r="CD1590">
            <v>40710</v>
          </cell>
          <cell r="CE1590">
            <v>40730</v>
          </cell>
        </row>
        <row r="1591">
          <cell r="V1591">
            <v>40707</v>
          </cell>
          <cell r="W1591">
            <v>40707</v>
          </cell>
          <cell r="X1591">
            <v>40666</v>
          </cell>
          <cell r="Y1591">
            <v>40707</v>
          </cell>
          <cell r="Z1591">
            <v>40707</v>
          </cell>
          <cell r="AA1591">
            <v>40707</v>
          </cell>
          <cell r="AB1591">
            <v>40717</v>
          </cell>
          <cell r="AC1591">
            <v>40707</v>
          </cell>
          <cell r="AD1591">
            <v>40707</v>
          </cell>
          <cell r="AE1591">
            <v>40707</v>
          </cell>
          <cell r="AF1591">
            <v>40707</v>
          </cell>
          <cell r="AG1591">
            <v>40707</v>
          </cell>
          <cell r="AH1591">
            <v>40728</v>
          </cell>
          <cell r="AI1591">
            <v>40707</v>
          </cell>
          <cell r="AJ1591">
            <v>40689</v>
          </cell>
          <cell r="AK1591">
            <v>40707</v>
          </cell>
          <cell r="AL1591">
            <v>40707</v>
          </cell>
          <cell r="AM1591">
            <v>40667</v>
          </cell>
          <cell r="AN1591">
            <v>40717</v>
          </cell>
          <cell r="AO1591">
            <v>40701</v>
          </cell>
          <cell r="BL1591">
            <v>40707</v>
          </cell>
          <cell r="BM1591">
            <v>40707</v>
          </cell>
          <cell r="BN1591">
            <v>40729</v>
          </cell>
          <cell r="BO1591">
            <v>40707</v>
          </cell>
          <cell r="BP1591">
            <v>40707</v>
          </cell>
          <cell r="BQ1591">
            <v>40707</v>
          </cell>
          <cell r="BR1591">
            <v>40709</v>
          </cell>
          <cell r="BS1591">
            <v>40707</v>
          </cell>
          <cell r="BT1591">
            <v>40707</v>
          </cell>
          <cell r="BU1591">
            <v>40707</v>
          </cell>
          <cell r="BV1591">
            <v>40707</v>
          </cell>
          <cell r="BW1591">
            <v>40707</v>
          </cell>
          <cell r="BX1591">
            <v>40729</v>
          </cell>
          <cell r="BY1591">
            <v>40707</v>
          </cell>
          <cell r="BZ1591">
            <v>40729</v>
          </cell>
          <cell r="CA1591">
            <v>40707</v>
          </cell>
          <cell r="CB1591">
            <v>40707</v>
          </cell>
          <cell r="CC1591">
            <v>40707</v>
          </cell>
          <cell r="CD1591">
            <v>40709</v>
          </cell>
          <cell r="CE1591">
            <v>40729</v>
          </cell>
        </row>
        <row r="1592">
          <cell r="V1592">
            <v>40704</v>
          </cell>
          <cell r="W1592">
            <v>40704</v>
          </cell>
          <cell r="X1592">
            <v>40665</v>
          </cell>
          <cell r="Y1592">
            <v>40704</v>
          </cell>
          <cell r="Z1592">
            <v>40704</v>
          </cell>
          <cell r="AA1592">
            <v>40704</v>
          </cell>
          <cell r="AB1592">
            <v>40716</v>
          </cell>
          <cell r="AC1592">
            <v>40704</v>
          </cell>
          <cell r="AD1592">
            <v>40704</v>
          </cell>
          <cell r="AE1592">
            <v>40704</v>
          </cell>
          <cell r="AF1592">
            <v>40704</v>
          </cell>
          <cell r="AG1592">
            <v>40704</v>
          </cell>
          <cell r="AH1592">
            <v>40725</v>
          </cell>
          <cell r="AI1592">
            <v>40704</v>
          </cell>
          <cell r="AJ1592">
            <v>40688</v>
          </cell>
          <cell r="AK1592">
            <v>40704</v>
          </cell>
          <cell r="AL1592">
            <v>40704</v>
          </cell>
          <cell r="AM1592">
            <v>40666</v>
          </cell>
          <cell r="AN1592">
            <v>40716</v>
          </cell>
          <cell r="AO1592">
            <v>40700</v>
          </cell>
          <cell r="BL1592">
            <v>40704</v>
          </cell>
          <cell r="BM1592">
            <v>40704</v>
          </cell>
          <cell r="BN1592">
            <v>40728</v>
          </cell>
          <cell r="BO1592">
            <v>40704</v>
          </cell>
          <cell r="BP1592">
            <v>40704</v>
          </cell>
          <cell r="BQ1592">
            <v>40704</v>
          </cell>
          <cell r="BR1592">
            <v>40708</v>
          </cell>
          <cell r="BS1592">
            <v>40704</v>
          </cell>
          <cell r="BT1592">
            <v>40704</v>
          </cell>
          <cell r="BU1592">
            <v>40704</v>
          </cell>
          <cell r="BV1592">
            <v>40704</v>
          </cell>
          <cell r="BW1592">
            <v>40704</v>
          </cell>
          <cell r="BX1592">
            <v>40728</v>
          </cell>
          <cell r="BY1592">
            <v>40704</v>
          </cell>
          <cell r="BZ1592">
            <v>40728</v>
          </cell>
          <cell r="CA1592">
            <v>40704</v>
          </cell>
          <cell r="CB1592">
            <v>40704</v>
          </cell>
          <cell r="CC1592">
            <v>40704</v>
          </cell>
          <cell r="CD1592">
            <v>40708</v>
          </cell>
          <cell r="CE1592">
            <v>40728</v>
          </cell>
        </row>
        <row r="1593">
          <cell r="V1593">
            <v>40703</v>
          </cell>
          <cell r="W1593">
            <v>40703</v>
          </cell>
          <cell r="X1593">
            <v>40662</v>
          </cell>
          <cell r="Y1593">
            <v>40703</v>
          </cell>
          <cell r="Z1593">
            <v>40703</v>
          </cell>
          <cell r="AA1593">
            <v>40703</v>
          </cell>
          <cell r="AB1593">
            <v>40715</v>
          </cell>
          <cell r="AC1593">
            <v>40703</v>
          </cell>
          <cell r="AD1593">
            <v>40703</v>
          </cell>
          <cell r="AE1593">
            <v>40703</v>
          </cell>
          <cell r="AF1593">
            <v>40703</v>
          </cell>
          <cell r="AG1593">
            <v>40703</v>
          </cell>
          <cell r="AH1593">
            <v>40724</v>
          </cell>
          <cell r="AI1593">
            <v>40703</v>
          </cell>
          <cell r="AJ1593">
            <v>40687</v>
          </cell>
          <cell r="AK1593">
            <v>40703</v>
          </cell>
          <cell r="AL1593">
            <v>40703</v>
          </cell>
          <cell r="AM1593">
            <v>40665</v>
          </cell>
          <cell r="AN1593">
            <v>40715</v>
          </cell>
          <cell r="AO1593">
            <v>40697</v>
          </cell>
          <cell r="BL1593">
            <v>40703</v>
          </cell>
          <cell r="BM1593">
            <v>40703</v>
          </cell>
          <cell r="BN1593">
            <v>40725</v>
          </cell>
          <cell r="BO1593">
            <v>40703</v>
          </cell>
          <cell r="BP1593">
            <v>40703</v>
          </cell>
          <cell r="BQ1593">
            <v>40703</v>
          </cell>
          <cell r="BR1593">
            <v>40707</v>
          </cell>
          <cell r="BS1593">
            <v>40703</v>
          </cell>
          <cell r="BT1593">
            <v>40703</v>
          </cell>
          <cell r="BU1593">
            <v>40703</v>
          </cell>
          <cell r="BV1593">
            <v>40703</v>
          </cell>
          <cell r="BW1593">
            <v>40703</v>
          </cell>
          <cell r="BX1593">
            <v>40725</v>
          </cell>
          <cell r="BY1593">
            <v>40703</v>
          </cell>
          <cell r="BZ1593">
            <v>40725</v>
          </cell>
          <cell r="CA1593">
            <v>40703</v>
          </cell>
          <cell r="CB1593">
            <v>40703</v>
          </cell>
          <cell r="CC1593">
            <v>40703</v>
          </cell>
          <cell r="CD1593">
            <v>40707</v>
          </cell>
          <cell r="CE1593">
            <v>40725</v>
          </cell>
        </row>
        <row r="1594">
          <cell r="V1594">
            <v>40702</v>
          </cell>
          <cell r="W1594">
            <v>40702</v>
          </cell>
          <cell r="X1594">
            <v>40661</v>
          </cell>
          <cell r="Y1594">
            <v>40702</v>
          </cell>
          <cell r="Z1594">
            <v>40702</v>
          </cell>
          <cell r="AA1594">
            <v>40702</v>
          </cell>
          <cell r="AB1594">
            <v>40714</v>
          </cell>
          <cell r="AC1594">
            <v>40702</v>
          </cell>
          <cell r="AD1594">
            <v>40702</v>
          </cell>
          <cell r="AE1594">
            <v>40702</v>
          </cell>
          <cell r="AF1594">
            <v>40702</v>
          </cell>
          <cell r="AG1594">
            <v>40702</v>
          </cell>
          <cell r="AH1594">
            <v>40723</v>
          </cell>
          <cell r="AI1594">
            <v>40702</v>
          </cell>
          <cell r="AJ1594">
            <v>40686</v>
          </cell>
          <cell r="AK1594">
            <v>40702</v>
          </cell>
          <cell r="AL1594">
            <v>40702</v>
          </cell>
          <cell r="AM1594">
            <v>40662</v>
          </cell>
          <cell r="AN1594">
            <v>40714</v>
          </cell>
          <cell r="AO1594">
            <v>40695</v>
          </cell>
          <cell r="BL1594">
            <v>40702</v>
          </cell>
          <cell r="BM1594">
            <v>40702</v>
          </cell>
          <cell r="BN1594">
            <v>40724</v>
          </cell>
          <cell r="BO1594">
            <v>40702</v>
          </cell>
          <cell r="BP1594">
            <v>40702</v>
          </cell>
          <cell r="BQ1594">
            <v>40702</v>
          </cell>
          <cell r="BR1594">
            <v>40704</v>
          </cell>
          <cell r="BS1594">
            <v>40702</v>
          </cell>
          <cell r="BT1594">
            <v>40702</v>
          </cell>
          <cell r="BU1594">
            <v>40702</v>
          </cell>
          <cell r="BV1594">
            <v>40702</v>
          </cell>
          <cell r="BW1594">
            <v>40702</v>
          </cell>
          <cell r="BX1594">
            <v>40724</v>
          </cell>
          <cell r="BY1594">
            <v>40702</v>
          </cell>
          <cell r="BZ1594">
            <v>40724</v>
          </cell>
          <cell r="CA1594">
            <v>40702</v>
          </cell>
          <cell r="CB1594">
            <v>40702</v>
          </cell>
          <cell r="CC1594">
            <v>40702</v>
          </cell>
          <cell r="CD1594">
            <v>40704</v>
          </cell>
          <cell r="CE1594">
            <v>40724</v>
          </cell>
        </row>
        <row r="1595">
          <cell r="V1595">
            <v>40701</v>
          </cell>
          <cell r="W1595">
            <v>40701</v>
          </cell>
          <cell r="X1595">
            <v>40660</v>
          </cell>
          <cell r="Y1595">
            <v>40701</v>
          </cell>
          <cell r="Z1595">
            <v>40701</v>
          </cell>
          <cell r="AA1595">
            <v>40701</v>
          </cell>
          <cell r="AB1595">
            <v>40711</v>
          </cell>
          <cell r="AC1595">
            <v>40701</v>
          </cell>
          <cell r="AD1595">
            <v>40701</v>
          </cell>
          <cell r="AE1595">
            <v>40701</v>
          </cell>
          <cell r="AF1595">
            <v>40701</v>
          </cell>
          <cell r="AG1595">
            <v>40701</v>
          </cell>
          <cell r="AH1595">
            <v>40722</v>
          </cell>
          <cell r="AI1595">
            <v>40701</v>
          </cell>
          <cell r="AJ1595">
            <v>40682</v>
          </cell>
          <cell r="AK1595">
            <v>40701</v>
          </cell>
          <cell r="AL1595">
            <v>40701</v>
          </cell>
          <cell r="AM1595">
            <v>40661</v>
          </cell>
          <cell r="AN1595">
            <v>40711</v>
          </cell>
          <cell r="AO1595">
            <v>40694</v>
          </cell>
          <cell r="BL1595">
            <v>40701</v>
          </cell>
          <cell r="BM1595">
            <v>40701</v>
          </cell>
          <cell r="BN1595">
            <v>40723</v>
          </cell>
          <cell r="BO1595">
            <v>40701</v>
          </cell>
          <cell r="BP1595">
            <v>40701</v>
          </cell>
          <cell r="BQ1595">
            <v>40701</v>
          </cell>
          <cell r="BR1595">
            <v>40703</v>
          </cell>
          <cell r="BS1595">
            <v>40701</v>
          </cell>
          <cell r="BT1595">
            <v>40701</v>
          </cell>
          <cell r="BU1595">
            <v>40701</v>
          </cell>
          <cell r="BV1595">
            <v>40701</v>
          </cell>
          <cell r="BW1595">
            <v>40701</v>
          </cell>
          <cell r="BX1595">
            <v>40723</v>
          </cell>
          <cell r="BY1595">
            <v>40701</v>
          </cell>
          <cell r="BZ1595">
            <v>40723</v>
          </cell>
          <cell r="CA1595">
            <v>40701</v>
          </cell>
          <cell r="CB1595">
            <v>40701</v>
          </cell>
          <cell r="CC1595">
            <v>40701</v>
          </cell>
          <cell r="CD1595">
            <v>40703</v>
          </cell>
          <cell r="CE1595">
            <v>40723</v>
          </cell>
        </row>
        <row r="1596">
          <cell r="V1596">
            <v>40700</v>
          </cell>
          <cell r="W1596">
            <v>40700</v>
          </cell>
          <cell r="X1596">
            <v>40659</v>
          </cell>
          <cell r="Y1596">
            <v>40700</v>
          </cell>
          <cell r="Z1596">
            <v>40700</v>
          </cell>
          <cell r="AA1596">
            <v>40700</v>
          </cell>
          <cell r="AB1596">
            <v>40710</v>
          </cell>
          <cell r="AC1596">
            <v>40700</v>
          </cell>
          <cell r="AD1596">
            <v>40700</v>
          </cell>
          <cell r="AE1596">
            <v>40700</v>
          </cell>
          <cell r="AF1596">
            <v>40700</v>
          </cell>
          <cell r="AG1596">
            <v>40700</v>
          </cell>
          <cell r="AH1596">
            <v>40721</v>
          </cell>
          <cell r="AI1596">
            <v>40700</v>
          </cell>
          <cell r="AJ1596">
            <v>40681</v>
          </cell>
          <cell r="AK1596">
            <v>40700</v>
          </cell>
          <cell r="AL1596">
            <v>40700</v>
          </cell>
          <cell r="AM1596">
            <v>40660</v>
          </cell>
          <cell r="AN1596">
            <v>40710</v>
          </cell>
          <cell r="AO1596">
            <v>40693</v>
          </cell>
          <cell r="BL1596">
            <v>40700</v>
          </cell>
          <cell r="BM1596">
            <v>40700</v>
          </cell>
          <cell r="BN1596">
            <v>40722</v>
          </cell>
          <cell r="BO1596">
            <v>40700</v>
          </cell>
          <cell r="BP1596">
            <v>40700</v>
          </cell>
          <cell r="BQ1596">
            <v>40700</v>
          </cell>
          <cell r="BR1596">
            <v>40702</v>
          </cell>
          <cell r="BS1596">
            <v>40700</v>
          </cell>
          <cell r="BT1596">
            <v>40700</v>
          </cell>
          <cell r="BU1596">
            <v>40700</v>
          </cell>
          <cell r="BV1596">
            <v>40700</v>
          </cell>
          <cell r="BW1596">
            <v>40700</v>
          </cell>
          <cell r="BX1596">
            <v>40722</v>
          </cell>
          <cell r="BY1596">
            <v>40700</v>
          </cell>
          <cell r="BZ1596">
            <v>40722</v>
          </cell>
          <cell r="CA1596">
            <v>40700</v>
          </cell>
          <cell r="CB1596">
            <v>40700</v>
          </cell>
          <cell r="CC1596">
            <v>40700</v>
          </cell>
          <cell r="CD1596">
            <v>40702</v>
          </cell>
          <cell r="CE1596">
            <v>40722</v>
          </cell>
        </row>
        <row r="1597">
          <cell r="V1597">
            <v>40697</v>
          </cell>
          <cell r="W1597">
            <v>40697</v>
          </cell>
          <cell r="X1597">
            <v>40658</v>
          </cell>
          <cell r="Y1597">
            <v>40697</v>
          </cell>
          <cell r="Z1597">
            <v>40697</v>
          </cell>
          <cell r="AA1597">
            <v>40697</v>
          </cell>
          <cell r="AB1597">
            <v>40709</v>
          </cell>
          <cell r="AC1597">
            <v>40697</v>
          </cell>
          <cell r="AD1597">
            <v>40697</v>
          </cell>
          <cell r="AE1597">
            <v>40697</v>
          </cell>
          <cell r="AF1597">
            <v>40697</v>
          </cell>
          <cell r="AG1597">
            <v>40697</v>
          </cell>
          <cell r="AH1597">
            <v>40718</v>
          </cell>
          <cell r="AI1597">
            <v>40697</v>
          </cell>
          <cell r="AJ1597">
            <v>40680</v>
          </cell>
          <cell r="AK1597">
            <v>40697</v>
          </cell>
          <cell r="AL1597">
            <v>40697</v>
          </cell>
          <cell r="AM1597">
            <v>40659</v>
          </cell>
          <cell r="AN1597">
            <v>40709</v>
          </cell>
          <cell r="AO1597">
            <v>40690</v>
          </cell>
          <cell r="BL1597">
            <v>40697</v>
          </cell>
          <cell r="BM1597">
            <v>40697</v>
          </cell>
          <cell r="BN1597">
            <v>40721</v>
          </cell>
          <cell r="BO1597">
            <v>40697</v>
          </cell>
          <cell r="BP1597">
            <v>40697</v>
          </cell>
          <cell r="BQ1597">
            <v>40697</v>
          </cell>
          <cell r="BR1597">
            <v>40701</v>
          </cell>
          <cell r="BS1597">
            <v>40697</v>
          </cell>
          <cell r="BT1597">
            <v>40697</v>
          </cell>
          <cell r="BU1597">
            <v>40697</v>
          </cell>
          <cell r="BV1597">
            <v>40697</v>
          </cell>
          <cell r="BW1597">
            <v>40697</v>
          </cell>
          <cell r="BX1597">
            <v>40721</v>
          </cell>
          <cell r="BY1597">
            <v>40697</v>
          </cell>
          <cell r="BZ1597">
            <v>40721</v>
          </cell>
          <cell r="CA1597">
            <v>40697</v>
          </cell>
          <cell r="CB1597">
            <v>40697</v>
          </cell>
          <cell r="CC1597">
            <v>40697</v>
          </cell>
          <cell r="CD1597">
            <v>40701</v>
          </cell>
          <cell r="CE1597">
            <v>40721</v>
          </cell>
        </row>
        <row r="1598">
          <cell r="V1598">
            <v>40696</v>
          </cell>
          <cell r="W1598">
            <v>40696</v>
          </cell>
          <cell r="X1598">
            <v>40654</v>
          </cell>
          <cell r="Y1598">
            <v>40696</v>
          </cell>
          <cell r="Z1598">
            <v>40696</v>
          </cell>
          <cell r="AA1598">
            <v>40696</v>
          </cell>
          <cell r="AB1598">
            <v>40708</v>
          </cell>
          <cell r="AC1598">
            <v>40696</v>
          </cell>
          <cell r="AD1598">
            <v>40696</v>
          </cell>
          <cell r="AE1598">
            <v>40696</v>
          </cell>
          <cell r="AF1598">
            <v>40696</v>
          </cell>
          <cell r="AG1598">
            <v>40696</v>
          </cell>
          <cell r="AH1598">
            <v>40717</v>
          </cell>
          <cell r="AI1598">
            <v>40696</v>
          </cell>
          <cell r="AJ1598">
            <v>40679</v>
          </cell>
          <cell r="AK1598">
            <v>40696</v>
          </cell>
          <cell r="AL1598">
            <v>40696</v>
          </cell>
          <cell r="AM1598">
            <v>40658</v>
          </cell>
          <cell r="AN1598">
            <v>40708</v>
          </cell>
          <cell r="AO1598">
            <v>40689</v>
          </cell>
          <cell r="BL1598">
            <v>40696</v>
          </cell>
          <cell r="BM1598">
            <v>40696</v>
          </cell>
          <cell r="BN1598">
            <v>40718</v>
          </cell>
          <cell r="BO1598">
            <v>40696</v>
          </cell>
          <cell r="BP1598">
            <v>40696</v>
          </cell>
          <cell r="BQ1598">
            <v>40696</v>
          </cell>
          <cell r="BR1598">
            <v>40700</v>
          </cell>
          <cell r="BS1598">
            <v>40696</v>
          </cell>
          <cell r="BT1598">
            <v>40696</v>
          </cell>
          <cell r="BU1598">
            <v>40696</v>
          </cell>
          <cell r="BV1598">
            <v>40696</v>
          </cell>
          <cell r="BW1598">
            <v>40696</v>
          </cell>
          <cell r="BX1598">
            <v>40718</v>
          </cell>
          <cell r="BY1598">
            <v>40696</v>
          </cell>
          <cell r="BZ1598">
            <v>40718</v>
          </cell>
          <cell r="CA1598">
            <v>40696</v>
          </cell>
          <cell r="CB1598">
            <v>40696</v>
          </cell>
          <cell r="CC1598">
            <v>40696</v>
          </cell>
          <cell r="CD1598">
            <v>40700</v>
          </cell>
          <cell r="CE1598">
            <v>40718</v>
          </cell>
        </row>
        <row r="1599">
          <cell r="V1599">
            <v>40695</v>
          </cell>
          <cell r="W1599">
            <v>40695</v>
          </cell>
          <cell r="X1599">
            <v>40653</v>
          </cell>
          <cell r="Y1599">
            <v>40695</v>
          </cell>
          <cell r="Z1599">
            <v>40695</v>
          </cell>
          <cell r="AA1599">
            <v>40695</v>
          </cell>
          <cell r="AB1599">
            <v>40707</v>
          </cell>
          <cell r="AC1599">
            <v>40695</v>
          </cell>
          <cell r="AD1599">
            <v>40695</v>
          </cell>
          <cell r="AE1599">
            <v>40695</v>
          </cell>
          <cell r="AF1599">
            <v>40695</v>
          </cell>
          <cell r="AG1599">
            <v>40695</v>
          </cell>
          <cell r="AH1599">
            <v>40716</v>
          </cell>
          <cell r="AI1599">
            <v>40695</v>
          </cell>
          <cell r="AJ1599">
            <v>40676</v>
          </cell>
          <cell r="AK1599">
            <v>40695</v>
          </cell>
          <cell r="AL1599">
            <v>40695</v>
          </cell>
          <cell r="AM1599">
            <v>40654</v>
          </cell>
          <cell r="AN1599">
            <v>40707</v>
          </cell>
          <cell r="AO1599">
            <v>40688</v>
          </cell>
          <cell r="BL1599">
            <v>40695</v>
          </cell>
          <cell r="BM1599">
            <v>40695</v>
          </cell>
          <cell r="BN1599">
            <v>40717</v>
          </cell>
          <cell r="BO1599">
            <v>40695</v>
          </cell>
          <cell r="BP1599">
            <v>40695</v>
          </cell>
          <cell r="BQ1599">
            <v>40695</v>
          </cell>
          <cell r="BR1599">
            <v>40697</v>
          </cell>
          <cell r="BS1599">
            <v>40695</v>
          </cell>
          <cell r="BT1599">
            <v>40695</v>
          </cell>
          <cell r="BU1599">
            <v>40695</v>
          </cell>
          <cell r="BV1599">
            <v>40695</v>
          </cell>
          <cell r="BW1599">
            <v>40695</v>
          </cell>
          <cell r="BX1599">
            <v>40717</v>
          </cell>
          <cell r="BY1599">
            <v>40695</v>
          </cell>
          <cell r="BZ1599">
            <v>40717</v>
          </cell>
          <cell r="CA1599">
            <v>40695</v>
          </cell>
          <cell r="CB1599">
            <v>40695</v>
          </cell>
          <cell r="CC1599">
            <v>40695</v>
          </cell>
          <cell r="CD1599">
            <v>40697</v>
          </cell>
          <cell r="CE1599">
            <v>40717</v>
          </cell>
        </row>
        <row r="1600">
          <cell r="V1600">
            <v>40694</v>
          </cell>
          <cell r="W1600">
            <v>40694</v>
          </cell>
          <cell r="X1600">
            <v>40652</v>
          </cell>
          <cell r="Y1600">
            <v>40694</v>
          </cell>
          <cell r="Z1600">
            <v>40694</v>
          </cell>
          <cell r="AA1600">
            <v>40694</v>
          </cell>
          <cell r="AB1600">
            <v>40704</v>
          </cell>
          <cell r="AC1600">
            <v>40694</v>
          </cell>
          <cell r="AD1600">
            <v>40694</v>
          </cell>
          <cell r="AE1600">
            <v>40694</v>
          </cell>
          <cell r="AF1600">
            <v>40694</v>
          </cell>
          <cell r="AG1600">
            <v>40694</v>
          </cell>
          <cell r="AH1600">
            <v>40715</v>
          </cell>
          <cell r="AI1600">
            <v>40694</v>
          </cell>
          <cell r="AJ1600">
            <v>40675</v>
          </cell>
          <cell r="AK1600">
            <v>40694</v>
          </cell>
          <cell r="AL1600">
            <v>40694</v>
          </cell>
          <cell r="AM1600">
            <v>40653</v>
          </cell>
          <cell r="AN1600">
            <v>40704</v>
          </cell>
          <cell r="AO1600">
            <v>40687</v>
          </cell>
          <cell r="BL1600">
            <v>40694</v>
          </cell>
          <cell r="BM1600">
            <v>40694</v>
          </cell>
          <cell r="BN1600">
            <v>40716</v>
          </cell>
          <cell r="BO1600">
            <v>40694</v>
          </cell>
          <cell r="BP1600">
            <v>40694</v>
          </cell>
          <cell r="BQ1600">
            <v>40694</v>
          </cell>
          <cell r="BR1600">
            <v>40696</v>
          </cell>
          <cell r="BS1600">
            <v>40694</v>
          </cell>
          <cell r="BT1600">
            <v>40694</v>
          </cell>
          <cell r="BU1600">
            <v>40694</v>
          </cell>
          <cell r="BV1600">
            <v>40694</v>
          </cell>
          <cell r="BW1600">
            <v>40694</v>
          </cell>
          <cell r="BX1600">
            <v>40716</v>
          </cell>
          <cell r="BY1600">
            <v>40694</v>
          </cell>
          <cell r="BZ1600">
            <v>40716</v>
          </cell>
          <cell r="CA1600">
            <v>40694</v>
          </cell>
          <cell r="CB1600">
            <v>40694</v>
          </cell>
          <cell r="CC1600">
            <v>40694</v>
          </cell>
          <cell r="CD1600">
            <v>40696</v>
          </cell>
          <cell r="CE1600">
            <v>40716</v>
          </cell>
        </row>
        <row r="1601">
          <cell r="V1601">
            <v>40690</v>
          </cell>
          <cell r="W1601">
            <v>40690</v>
          </cell>
          <cell r="X1601">
            <v>40651</v>
          </cell>
          <cell r="Y1601">
            <v>40690</v>
          </cell>
          <cell r="Z1601">
            <v>40690</v>
          </cell>
          <cell r="AA1601">
            <v>40690</v>
          </cell>
          <cell r="AB1601">
            <v>40703</v>
          </cell>
          <cell r="AC1601">
            <v>40690</v>
          </cell>
          <cell r="AD1601">
            <v>40690</v>
          </cell>
          <cell r="AE1601">
            <v>40690</v>
          </cell>
          <cell r="AF1601">
            <v>40690</v>
          </cell>
          <cell r="AG1601">
            <v>40690</v>
          </cell>
          <cell r="AH1601">
            <v>40714</v>
          </cell>
          <cell r="AI1601">
            <v>40690</v>
          </cell>
          <cell r="AJ1601">
            <v>40674</v>
          </cell>
          <cell r="AK1601">
            <v>40690</v>
          </cell>
          <cell r="AL1601">
            <v>40690</v>
          </cell>
          <cell r="AM1601">
            <v>40652</v>
          </cell>
          <cell r="AN1601">
            <v>40703</v>
          </cell>
          <cell r="AO1601">
            <v>40686</v>
          </cell>
          <cell r="BL1601">
            <v>40690</v>
          </cell>
          <cell r="BM1601">
            <v>40690</v>
          </cell>
          <cell r="BN1601">
            <v>40715</v>
          </cell>
          <cell r="BO1601">
            <v>40690</v>
          </cell>
          <cell r="BP1601">
            <v>40690</v>
          </cell>
          <cell r="BQ1601">
            <v>40690</v>
          </cell>
          <cell r="BR1601">
            <v>40695</v>
          </cell>
          <cell r="BS1601">
            <v>40690</v>
          </cell>
          <cell r="BT1601">
            <v>40690</v>
          </cell>
          <cell r="BU1601">
            <v>40690</v>
          </cell>
          <cell r="BV1601">
            <v>40690</v>
          </cell>
          <cell r="BW1601">
            <v>40690</v>
          </cell>
          <cell r="BX1601">
            <v>40715</v>
          </cell>
          <cell r="BY1601">
            <v>40690</v>
          </cell>
          <cell r="BZ1601">
            <v>40715</v>
          </cell>
          <cell r="CA1601">
            <v>40690</v>
          </cell>
          <cell r="CB1601">
            <v>40690</v>
          </cell>
          <cell r="CC1601">
            <v>40690</v>
          </cell>
          <cell r="CD1601">
            <v>40695</v>
          </cell>
          <cell r="CE1601">
            <v>40715</v>
          </cell>
        </row>
        <row r="1602">
          <cell r="V1602">
            <v>40689</v>
          </cell>
          <cell r="W1602">
            <v>40689</v>
          </cell>
          <cell r="X1602">
            <v>40648</v>
          </cell>
          <cell r="Y1602">
            <v>40689</v>
          </cell>
          <cell r="Z1602">
            <v>40689</v>
          </cell>
          <cell r="AA1602">
            <v>40689</v>
          </cell>
          <cell r="AB1602">
            <v>40702</v>
          </cell>
          <cell r="AC1602">
            <v>40689</v>
          </cell>
          <cell r="AD1602">
            <v>40689</v>
          </cell>
          <cell r="AE1602">
            <v>40689</v>
          </cell>
          <cell r="AF1602">
            <v>40689</v>
          </cell>
          <cell r="AG1602">
            <v>40689</v>
          </cell>
          <cell r="AH1602">
            <v>40711</v>
          </cell>
          <cell r="AI1602">
            <v>40689</v>
          </cell>
          <cell r="AJ1602">
            <v>40673</v>
          </cell>
          <cell r="AK1602">
            <v>40689</v>
          </cell>
          <cell r="AL1602">
            <v>40689</v>
          </cell>
          <cell r="AM1602">
            <v>40651</v>
          </cell>
          <cell r="AN1602">
            <v>40702</v>
          </cell>
          <cell r="AO1602">
            <v>40683</v>
          </cell>
          <cell r="BL1602">
            <v>40689</v>
          </cell>
          <cell r="BM1602">
            <v>40689</v>
          </cell>
          <cell r="BN1602">
            <v>40714</v>
          </cell>
          <cell r="BO1602">
            <v>40689</v>
          </cell>
          <cell r="BP1602">
            <v>40689</v>
          </cell>
          <cell r="BQ1602">
            <v>40689</v>
          </cell>
          <cell r="BR1602">
            <v>40694</v>
          </cell>
          <cell r="BS1602">
            <v>40689</v>
          </cell>
          <cell r="BT1602">
            <v>40689</v>
          </cell>
          <cell r="BU1602">
            <v>40689</v>
          </cell>
          <cell r="BV1602">
            <v>40689</v>
          </cell>
          <cell r="BW1602">
            <v>40689</v>
          </cell>
          <cell r="BX1602">
            <v>40714</v>
          </cell>
          <cell r="BY1602">
            <v>40689</v>
          </cell>
          <cell r="BZ1602">
            <v>40714</v>
          </cell>
          <cell r="CA1602">
            <v>40689</v>
          </cell>
          <cell r="CB1602">
            <v>40689</v>
          </cell>
          <cell r="CC1602">
            <v>40689</v>
          </cell>
          <cell r="CD1602">
            <v>40694</v>
          </cell>
          <cell r="CE1602">
            <v>40714</v>
          </cell>
        </row>
        <row r="1603">
          <cell r="V1603">
            <v>40688</v>
          </cell>
          <cell r="W1603">
            <v>40688</v>
          </cell>
          <cell r="X1603">
            <v>40647</v>
          </cell>
          <cell r="Y1603">
            <v>40688</v>
          </cell>
          <cell r="Z1603">
            <v>40688</v>
          </cell>
          <cell r="AA1603">
            <v>40688</v>
          </cell>
          <cell r="AB1603">
            <v>40701</v>
          </cell>
          <cell r="AC1603">
            <v>40688</v>
          </cell>
          <cell r="AD1603">
            <v>40688</v>
          </cell>
          <cell r="AE1603">
            <v>40688</v>
          </cell>
          <cell r="AF1603">
            <v>40688</v>
          </cell>
          <cell r="AG1603">
            <v>40688</v>
          </cell>
          <cell r="AH1603">
            <v>40710</v>
          </cell>
          <cell r="AI1603">
            <v>40688</v>
          </cell>
          <cell r="AJ1603">
            <v>40672</v>
          </cell>
          <cell r="AK1603">
            <v>40688</v>
          </cell>
          <cell r="AL1603">
            <v>40688</v>
          </cell>
          <cell r="AM1603">
            <v>40648</v>
          </cell>
          <cell r="AN1603">
            <v>40701</v>
          </cell>
          <cell r="AO1603">
            <v>40682</v>
          </cell>
          <cell r="BL1603">
            <v>40688</v>
          </cell>
          <cell r="BM1603">
            <v>40688</v>
          </cell>
          <cell r="BN1603">
            <v>40711</v>
          </cell>
          <cell r="BO1603">
            <v>40688</v>
          </cell>
          <cell r="BP1603">
            <v>40688</v>
          </cell>
          <cell r="BQ1603">
            <v>40688</v>
          </cell>
          <cell r="BR1603">
            <v>40690</v>
          </cell>
          <cell r="BS1603">
            <v>40688</v>
          </cell>
          <cell r="BT1603">
            <v>40688</v>
          </cell>
          <cell r="BU1603">
            <v>40688</v>
          </cell>
          <cell r="BV1603">
            <v>40688</v>
          </cell>
          <cell r="BW1603">
            <v>40688</v>
          </cell>
          <cell r="BX1603">
            <v>40711</v>
          </cell>
          <cell r="BY1603">
            <v>40688</v>
          </cell>
          <cell r="BZ1603">
            <v>40711</v>
          </cell>
          <cell r="CA1603">
            <v>40688</v>
          </cell>
          <cell r="CB1603">
            <v>40688</v>
          </cell>
          <cell r="CC1603">
            <v>40688</v>
          </cell>
          <cell r="CD1603">
            <v>40690</v>
          </cell>
          <cell r="CE1603">
            <v>40711</v>
          </cell>
        </row>
        <row r="1604">
          <cell r="V1604">
            <v>40687</v>
          </cell>
          <cell r="W1604">
            <v>40687</v>
          </cell>
          <cell r="X1604">
            <v>40646</v>
          </cell>
          <cell r="Y1604">
            <v>40687</v>
          </cell>
          <cell r="Z1604">
            <v>40687</v>
          </cell>
          <cell r="AA1604">
            <v>40687</v>
          </cell>
          <cell r="AB1604">
            <v>40700</v>
          </cell>
          <cell r="AC1604">
            <v>40687</v>
          </cell>
          <cell r="AD1604">
            <v>40687</v>
          </cell>
          <cell r="AE1604">
            <v>40687</v>
          </cell>
          <cell r="AF1604">
            <v>40687</v>
          </cell>
          <cell r="AG1604">
            <v>40687</v>
          </cell>
          <cell r="AH1604">
            <v>40709</v>
          </cell>
          <cell r="AI1604">
            <v>40687</v>
          </cell>
          <cell r="AJ1604">
            <v>40669</v>
          </cell>
          <cell r="AK1604">
            <v>40687</v>
          </cell>
          <cell r="AL1604">
            <v>40687</v>
          </cell>
          <cell r="AM1604">
            <v>40646</v>
          </cell>
          <cell r="AN1604">
            <v>40700</v>
          </cell>
          <cell r="AO1604">
            <v>40681</v>
          </cell>
          <cell r="BL1604">
            <v>40687</v>
          </cell>
          <cell r="BM1604">
            <v>40687</v>
          </cell>
          <cell r="BN1604">
            <v>40710</v>
          </cell>
          <cell r="BO1604">
            <v>40687</v>
          </cell>
          <cell r="BP1604">
            <v>40687</v>
          </cell>
          <cell r="BQ1604">
            <v>40687</v>
          </cell>
          <cell r="BR1604">
            <v>40689</v>
          </cell>
          <cell r="BS1604">
            <v>40687</v>
          </cell>
          <cell r="BT1604">
            <v>40687</v>
          </cell>
          <cell r="BU1604">
            <v>40687</v>
          </cell>
          <cell r="BV1604">
            <v>40687</v>
          </cell>
          <cell r="BW1604">
            <v>40687</v>
          </cell>
          <cell r="BX1604">
            <v>40710</v>
          </cell>
          <cell r="BY1604">
            <v>40687</v>
          </cell>
          <cell r="BZ1604">
            <v>40710</v>
          </cell>
          <cell r="CA1604">
            <v>40687</v>
          </cell>
          <cell r="CB1604">
            <v>40687</v>
          </cell>
          <cell r="CC1604">
            <v>40687</v>
          </cell>
          <cell r="CD1604">
            <v>40689</v>
          </cell>
          <cell r="CE1604">
            <v>40710</v>
          </cell>
        </row>
        <row r="1605">
          <cell r="V1605">
            <v>40686</v>
          </cell>
          <cell r="W1605">
            <v>40686</v>
          </cell>
          <cell r="X1605">
            <v>40645</v>
          </cell>
          <cell r="Y1605">
            <v>40686</v>
          </cell>
          <cell r="Z1605">
            <v>40686</v>
          </cell>
          <cell r="AA1605">
            <v>40686</v>
          </cell>
          <cell r="AB1605">
            <v>40697</v>
          </cell>
          <cell r="AC1605">
            <v>40686</v>
          </cell>
          <cell r="AD1605">
            <v>40686</v>
          </cell>
          <cell r="AE1605">
            <v>40686</v>
          </cell>
          <cell r="AF1605">
            <v>40686</v>
          </cell>
          <cell r="AG1605">
            <v>40686</v>
          </cell>
          <cell r="AH1605">
            <v>40708</v>
          </cell>
          <cell r="AI1605">
            <v>40686</v>
          </cell>
          <cell r="AJ1605">
            <v>40668</v>
          </cell>
          <cell r="AK1605">
            <v>40686</v>
          </cell>
          <cell r="AL1605">
            <v>40686</v>
          </cell>
          <cell r="AM1605">
            <v>40644</v>
          </cell>
          <cell r="AN1605">
            <v>40697</v>
          </cell>
          <cell r="AO1605">
            <v>40680</v>
          </cell>
          <cell r="BL1605">
            <v>40686</v>
          </cell>
          <cell r="BM1605">
            <v>40686</v>
          </cell>
          <cell r="BN1605">
            <v>40709</v>
          </cell>
          <cell r="BO1605">
            <v>40686</v>
          </cell>
          <cell r="BP1605">
            <v>40686</v>
          </cell>
          <cell r="BQ1605">
            <v>40686</v>
          </cell>
          <cell r="BR1605">
            <v>40688</v>
          </cell>
          <cell r="BS1605">
            <v>40686</v>
          </cell>
          <cell r="BT1605">
            <v>40686</v>
          </cell>
          <cell r="BU1605">
            <v>40686</v>
          </cell>
          <cell r="BV1605">
            <v>40686</v>
          </cell>
          <cell r="BW1605">
            <v>40686</v>
          </cell>
          <cell r="BX1605">
            <v>40709</v>
          </cell>
          <cell r="BY1605">
            <v>40686</v>
          </cell>
          <cell r="BZ1605">
            <v>40709</v>
          </cell>
          <cell r="CA1605">
            <v>40686</v>
          </cell>
          <cell r="CB1605">
            <v>40686</v>
          </cell>
          <cell r="CC1605">
            <v>40686</v>
          </cell>
          <cell r="CD1605">
            <v>40688</v>
          </cell>
          <cell r="CE1605">
            <v>40709</v>
          </cell>
        </row>
        <row r="1606">
          <cell r="V1606">
            <v>40683</v>
          </cell>
          <cell r="W1606">
            <v>40683</v>
          </cell>
          <cell r="X1606">
            <v>40644</v>
          </cell>
          <cell r="Y1606">
            <v>40683</v>
          </cell>
          <cell r="Z1606">
            <v>40683</v>
          </cell>
          <cell r="AA1606">
            <v>40683</v>
          </cell>
          <cell r="AB1606">
            <v>40696</v>
          </cell>
          <cell r="AC1606">
            <v>40683</v>
          </cell>
          <cell r="AD1606">
            <v>40683</v>
          </cell>
          <cell r="AE1606">
            <v>40683</v>
          </cell>
          <cell r="AF1606">
            <v>40683</v>
          </cell>
          <cell r="AG1606">
            <v>40683</v>
          </cell>
          <cell r="AH1606">
            <v>40707</v>
          </cell>
          <cell r="AI1606">
            <v>40683</v>
          </cell>
          <cell r="AJ1606">
            <v>40667</v>
          </cell>
          <cell r="AK1606">
            <v>40683</v>
          </cell>
          <cell r="AL1606">
            <v>40683</v>
          </cell>
          <cell r="AM1606">
            <v>40641</v>
          </cell>
          <cell r="AN1606">
            <v>40696</v>
          </cell>
          <cell r="AO1606">
            <v>40679</v>
          </cell>
          <cell r="BL1606">
            <v>40683</v>
          </cell>
          <cell r="BM1606">
            <v>40683</v>
          </cell>
          <cell r="BN1606">
            <v>40708</v>
          </cell>
          <cell r="BO1606">
            <v>40683</v>
          </cell>
          <cell r="BP1606">
            <v>40683</v>
          </cell>
          <cell r="BQ1606">
            <v>40683</v>
          </cell>
          <cell r="BR1606">
            <v>40687</v>
          </cell>
          <cell r="BS1606">
            <v>40683</v>
          </cell>
          <cell r="BT1606">
            <v>40683</v>
          </cell>
          <cell r="BU1606">
            <v>40683</v>
          </cell>
          <cell r="BV1606">
            <v>40683</v>
          </cell>
          <cell r="BW1606">
            <v>40683</v>
          </cell>
          <cell r="BX1606">
            <v>40708</v>
          </cell>
          <cell r="BY1606">
            <v>40683</v>
          </cell>
          <cell r="BZ1606">
            <v>40708</v>
          </cell>
          <cell r="CA1606">
            <v>40683</v>
          </cell>
          <cell r="CB1606">
            <v>40683</v>
          </cell>
          <cell r="CC1606">
            <v>40683</v>
          </cell>
          <cell r="CD1606">
            <v>40687</v>
          </cell>
          <cell r="CE1606">
            <v>40708</v>
          </cell>
        </row>
        <row r="1607">
          <cell r="V1607">
            <v>40682</v>
          </cell>
          <cell r="W1607">
            <v>40682</v>
          </cell>
          <cell r="X1607">
            <v>40641</v>
          </cell>
          <cell r="Y1607">
            <v>40682</v>
          </cell>
          <cell r="Z1607">
            <v>40682</v>
          </cell>
          <cell r="AA1607">
            <v>40682</v>
          </cell>
          <cell r="AB1607">
            <v>40695</v>
          </cell>
          <cell r="AC1607">
            <v>40682</v>
          </cell>
          <cell r="AD1607">
            <v>40682</v>
          </cell>
          <cell r="AE1607">
            <v>40682</v>
          </cell>
          <cell r="AF1607">
            <v>40682</v>
          </cell>
          <cell r="AG1607">
            <v>40682</v>
          </cell>
          <cell r="AH1607">
            <v>40704</v>
          </cell>
          <cell r="AI1607">
            <v>40682</v>
          </cell>
          <cell r="AJ1607">
            <v>40666</v>
          </cell>
          <cell r="AK1607">
            <v>40682</v>
          </cell>
          <cell r="AL1607">
            <v>40682</v>
          </cell>
          <cell r="AM1607">
            <v>40640</v>
          </cell>
          <cell r="AN1607">
            <v>40695</v>
          </cell>
          <cell r="AO1607">
            <v>40676</v>
          </cell>
          <cell r="BL1607">
            <v>40682</v>
          </cell>
          <cell r="BM1607">
            <v>40682</v>
          </cell>
          <cell r="BN1607">
            <v>40707</v>
          </cell>
          <cell r="BO1607">
            <v>40682</v>
          </cell>
          <cell r="BP1607">
            <v>40682</v>
          </cell>
          <cell r="BQ1607">
            <v>40682</v>
          </cell>
          <cell r="BR1607">
            <v>40686</v>
          </cell>
          <cell r="BS1607">
            <v>40682</v>
          </cell>
          <cell r="BT1607">
            <v>40682</v>
          </cell>
          <cell r="BU1607">
            <v>40682</v>
          </cell>
          <cell r="BV1607">
            <v>40682</v>
          </cell>
          <cell r="BW1607">
            <v>40682</v>
          </cell>
          <cell r="BX1607">
            <v>40707</v>
          </cell>
          <cell r="BY1607">
            <v>40682</v>
          </cell>
          <cell r="BZ1607">
            <v>40707</v>
          </cell>
          <cell r="CA1607">
            <v>40682</v>
          </cell>
          <cell r="CB1607">
            <v>40682</v>
          </cell>
          <cell r="CC1607">
            <v>40682</v>
          </cell>
          <cell r="CD1607">
            <v>40686</v>
          </cell>
          <cell r="CE1607">
            <v>40707</v>
          </cell>
        </row>
        <row r="1608">
          <cell r="V1608">
            <v>40681</v>
          </cell>
          <cell r="W1608">
            <v>40681</v>
          </cell>
          <cell r="X1608">
            <v>40640</v>
          </cell>
          <cell r="Y1608">
            <v>40681</v>
          </cell>
          <cell r="Z1608">
            <v>40681</v>
          </cell>
          <cell r="AA1608">
            <v>40681</v>
          </cell>
          <cell r="AB1608">
            <v>40694</v>
          </cell>
          <cell r="AC1608">
            <v>40681</v>
          </cell>
          <cell r="AD1608">
            <v>40681</v>
          </cell>
          <cell r="AE1608">
            <v>40681</v>
          </cell>
          <cell r="AF1608">
            <v>40681</v>
          </cell>
          <cell r="AG1608">
            <v>40681</v>
          </cell>
          <cell r="AH1608">
            <v>40703</v>
          </cell>
          <cell r="AI1608">
            <v>40681</v>
          </cell>
          <cell r="AJ1608">
            <v>40665</v>
          </cell>
          <cell r="AK1608">
            <v>40681</v>
          </cell>
          <cell r="AL1608">
            <v>40681</v>
          </cell>
          <cell r="AM1608">
            <v>40639</v>
          </cell>
          <cell r="AN1608">
            <v>40694</v>
          </cell>
          <cell r="AO1608">
            <v>40675</v>
          </cell>
          <cell r="BL1608">
            <v>40681</v>
          </cell>
          <cell r="BM1608">
            <v>40681</v>
          </cell>
          <cell r="BN1608">
            <v>40704</v>
          </cell>
          <cell r="BO1608">
            <v>40681</v>
          </cell>
          <cell r="BP1608">
            <v>40681</v>
          </cell>
          <cell r="BQ1608">
            <v>40681</v>
          </cell>
          <cell r="BR1608">
            <v>40683</v>
          </cell>
          <cell r="BS1608">
            <v>40681</v>
          </cell>
          <cell r="BT1608">
            <v>40681</v>
          </cell>
          <cell r="BU1608">
            <v>40681</v>
          </cell>
          <cell r="BV1608">
            <v>40681</v>
          </cell>
          <cell r="BW1608">
            <v>40681</v>
          </cell>
          <cell r="BX1608">
            <v>40704</v>
          </cell>
          <cell r="BY1608">
            <v>40681</v>
          </cell>
          <cell r="BZ1608">
            <v>40704</v>
          </cell>
          <cell r="CA1608">
            <v>40681</v>
          </cell>
          <cell r="CB1608">
            <v>40681</v>
          </cell>
          <cell r="CC1608">
            <v>40681</v>
          </cell>
          <cell r="CD1608">
            <v>40683</v>
          </cell>
          <cell r="CE1608">
            <v>40704</v>
          </cell>
        </row>
        <row r="1609">
          <cell r="V1609">
            <v>40680</v>
          </cell>
          <cell r="W1609">
            <v>40680</v>
          </cell>
          <cell r="X1609">
            <v>40638</v>
          </cell>
          <cell r="Y1609">
            <v>40680</v>
          </cell>
          <cell r="Z1609">
            <v>40680</v>
          </cell>
          <cell r="AA1609">
            <v>40680</v>
          </cell>
          <cell r="AB1609">
            <v>40690</v>
          </cell>
          <cell r="AC1609">
            <v>40680</v>
          </cell>
          <cell r="AD1609">
            <v>40680</v>
          </cell>
          <cell r="AE1609">
            <v>40680</v>
          </cell>
          <cell r="AF1609">
            <v>40680</v>
          </cell>
          <cell r="AG1609">
            <v>40680</v>
          </cell>
          <cell r="AH1609">
            <v>40702</v>
          </cell>
          <cell r="AI1609">
            <v>40680</v>
          </cell>
          <cell r="AJ1609">
            <v>40662</v>
          </cell>
          <cell r="AK1609">
            <v>40680</v>
          </cell>
          <cell r="AL1609">
            <v>40680</v>
          </cell>
          <cell r="AM1609">
            <v>40638</v>
          </cell>
          <cell r="AN1609">
            <v>40690</v>
          </cell>
          <cell r="AO1609">
            <v>40674</v>
          </cell>
          <cell r="BL1609">
            <v>40680</v>
          </cell>
          <cell r="BM1609">
            <v>40680</v>
          </cell>
          <cell r="BN1609">
            <v>40703</v>
          </cell>
          <cell r="BO1609">
            <v>40680</v>
          </cell>
          <cell r="BP1609">
            <v>40680</v>
          </cell>
          <cell r="BQ1609">
            <v>40680</v>
          </cell>
          <cell r="BR1609">
            <v>40682</v>
          </cell>
          <cell r="BS1609">
            <v>40680</v>
          </cell>
          <cell r="BT1609">
            <v>40680</v>
          </cell>
          <cell r="BU1609">
            <v>40680</v>
          </cell>
          <cell r="BV1609">
            <v>40680</v>
          </cell>
          <cell r="BW1609">
            <v>40680</v>
          </cell>
          <cell r="BX1609">
            <v>40703</v>
          </cell>
          <cell r="BY1609">
            <v>40680</v>
          </cell>
          <cell r="BZ1609">
            <v>40703</v>
          </cell>
          <cell r="CA1609">
            <v>40680</v>
          </cell>
          <cell r="CB1609">
            <v>40680</v>
          </cell>
          <cell r="CC1609">
            <v>40680</v>
          </cell>
          <cell r="CD1609">
            <v>40682</v>
          </cell>
          <cell r="CE1609">
            <v>40703</v>
          </cell>
        </row>
        <row r="1610">
          <cell r="V1610">
            <v>40679</v>
          </cell>
          <cell r="W1610">
            <v>40679</v>
          </cell>
          <cell r="X1610">
            <v>40637</v>
          </cell>
          <cell r="Y1610">
            <v>40679</v>
          </cell>
          <cell r="Z1610">
            <v>40679</v>
          </cell>
          <cell r="AA1610">
            <v>40679</v>
          </cell>
          <cell r="AB1610">
            <v>40689</v>
          </cell>
          <cell r="AC1610">
            <v>40679</v>
          </cell>
          <cell r="AD1610">
            <v>40679</v>
          </cell>
          <cell r="AE1610">
            <v>40679</v>
          </cell>
          <cell r="AF1610">
            <v>40679</v>
          </cell>
          <cell r="AG1610">
            <v>40679</v>
          </cell>
          <cell r="AH1610">
            <v>40701</v>
          </cell>
          <cell r="AI1610">
            <v>40679</v>
          </cell>
          <cell r="AJ1610">
            <v>40661</v>
          </cell>
          <cell r="AK1610">
            <v>40679</v>
          </cell>
          <cell r="AL1610">
            <v>40679</v>
          </cell>
          <cell r="AM1610">
            <v>40637</v>
          </cell>
          <cell r="AN1610">
            <v>40689</v>
          </cell>
          <cell r="AO1610">
            <v>40673</v>
          </cell>
          <cell r="BL1610">
            <v>40679</v>
          </cell>
          <cell r="BM1610">
            <v>40679</v>
          </cell>
          <cell r="BN1610">
            <v>40702</v>
          </cell>
          <cell r="BO1610">
            <v>40679</v>
          </cell>
          <cell r="BP1610">
            <v>40679</v>
          </cell>
          <cell r="BQ1610">
            <v>40679</v>
          </cell>
          <cell r="BR1610">
            <v>40681</v>
          </cell>
          <cell r="BS1610">
            <v>40679</v>
          </cell>
          <cell r="BT1610">
            <v>40679</v>
          </cell>
          <cell r="BU1610">
            <v>40679</v>
          </cell>
          <cell r="BV1610">
            <v>40679</v>
          </cell>
          <cell r="BW1610">
            <v>40679</v>
          </cell>
          <cell r="BX1610">
            <v>40702</v>
          </cell>
          <cell r="BY1610">
            <v>40679</v>
          </cell>
          <cell r="BZ1610">
            <v>40702</v>
          </cell>
          <cell r="CA1610">
            <v>40679</v>
          </cell>
          <cell r="CB1610">
            <v>40679</v>
          </cell>
          <cell r="CC1610">
            <v>40679</v>
          </cell>
          <cell r="CD1610">
            <v>40681</v>
          </cell>
          <cell r="CE1610">
            <v>40702</v>
          </cell>
        </row>
        <row r="1611">
          <cell r="V1611">
            <v>40676</v>
          </cell>
          <cell r="W1611">
            <v>40676</v>
          </cell>
          <cell r="X1611">
            <v>40634</v>
          </cell>
          <cell r="Y1611">
            <v>40676</v>
          </cell>
          <cell r="Z1611">
            <v>40676</v>
          </cell>
          <cell r="AA1611">
            <v>40676</v>
          </cell>
          <cell r="AB1611">
            <v>40688</v>
          </cell>
          <cell r="AC1611">
            <v>40676</v>
          </cell>
          <cell r="AD1611">
            <v>40676</v>
          </cell>
          <cell r="AE1611">
            <v>40676</v>
          </cell>
          <cell r="AF1611">
            <v>40676</v>
          </cell>
          <cell r="AG1611">
            <v>40676</v>
          </cell>
          <cell r="AH1611">
            <v>40700</v>
          </cell>
          <cell r="AI1611">
            <v>40676</v>
          </cell>
          <cell r="AJ1611">
            <v>40660</v>
          </cell>
          <cell r="AK1611">
            <v>40676</v>
          </cell>
          <cell r="AL1611">
            <v>40676</v>
          </cell>
          <cell r="AM1611">
            <v>40634</v>
          </cell>
          <cell r="AN1611">
            <v>40688</v>
          </cell>
          <cell r="AO1611">
            <v>40672</v>
          </cell>
          <cell r="BL1611">
            <v>40676</v>
          </cell>
          <cell r="BM1611">
            <v>40676</v>
          </cell>
          <cell r="BN1611">
            <v>40701</v>
          </cell>
          <cell r="BO1611">
            <v>40676</v>
          </cell>
          <cell r="BP1611">
            <v>40676</v>
          </cell>
          <cell r="BQ1611">
            <v>40676</v>
          </cell>
          <cell r="BR1611">
            <v>40680</v>
          </cell>
          <cell r="BS1611">
            <v>40676</v>
          </cell>
          <cell r="BT1611">
            <v>40676</v>
          </cell>
          <cell r="BU1611">
            <v>40676</v>
          </cell>
          <cell r="BV1611">
            <v>40676</v>
          </cell>
          <cell r="BW1611">
            <v>40676</v>
          </cell>
          <cell r="BX1611">
            <v>40701</v>
          </cell>
          <cell r="BY1611">
            <v>40676</v>
          </cell>
          <cell r="BZ1611">
            <v>40701</v>
          </cell>
          <cell r="CA1611">
            <v>40676</v>
          </cell>
          <cell r="CB1611">
            <v>40676</v>
          </cell>
          <cell r="CC1611">
            <v>40676</v>
          </cell>
          <cell r="CD1611">
            <v>40680</v>
          </cell>
          <cell r="CE1611">
            <v>40701</v>
          </cell>
        </row>
        <row r="1612">
          <cell r="V1612">
            <v>40675</v>
          </cell>
          <cell r="W1612">
            <v>40675</v>
          </cell>
          <cell r="X1612">
            <v>40633</v>
          </cell>
          <cell r="Y1612">
            <v>40675</v>
          </cell>
          <cell r="Z1612">
            <v>40675</v>
          </cell>
          <cell r="AA1612">
            <v>40675</v>
          </cell>
          <cell r="AB1612">
            <v>40687</v>
          </cell>
          <cell r="AC1612">
            <v>40675</v>
          </cell>
          <cell r="AD1612">
            <v>40675</v>
          </cell>
          <cell r="AE1612">
            <v>40675</v>
          </cell>
          <cell r="AF1612">
            <v>40675</v>
          </cell>
          <cell r="AG1612">
            <v>40675</v>
          </cell>
          <cell r="AH1612">
            <v>40697</v>
          </cell>
          <cell r="AI1612">
            <v>40675</v>
          </cell>
          <cell r="AJ1612">
            <v>40659</v>
          </cell>
          <cell r="AK1612">
            <v>40675</v>
          </cell>
          <cell r="AL1612">
            <v>40675</v>
          </cell>
          <cell r="AM1612">
            <v>40633</v>
          </cell>
          <cell r="AN1612">
            <v>40687</v>
          </cell>
          <cell r="AO1612">
            <v>40669</v>
          </cell>
          <cell r="BL1612">
            <v>40675</v>
          </cell>
          <cell r="BM1612">
            <v>40675</v>
          </cell>
          <cell r="BN1612">
            <v>40700</v>
          </cell>
          <cell r="BO1612">
            <v>40675</v>
          </cell>
          <cell r="BP1612">
            <v>40675</v>
          </cell>
          <cell r="BQ1612">
            <v>40675</v>
          </cell>
          <cell r="BR1612">
            <v>40679</v>
          </cell>
          <cell r="BS1612">
            <v>40675</v>
          </cell>
          <cell r="BT1612">
            <v>40675</v>
          </cell>
          <cell r="BU1612">
            <v>40675</v>
          </cell>
          <cell r="BV1612">
            <v>40675</v>
          </cell>
          <cell r="BW1612">
            <v>40675</v>
          </cell>
          <cell r="BX1612">
            <v>40700</v>
          </cell>
          <cell r="BY1612">
            <v>40675</v>
          </cell>
          <cell r="BZ1612">
            <v>40700</v>
          </cell>
          <cell r="CA1612">
            <v>40675</v>
          </cell>
          <cell r="CB1612">
            <v>40675</v>
          </cell>
          <cell r="CC1612">
            <v>40675</v>
          </cell>
          <cell r="CD1612">
            <v>40679</v>
          </cell>
          <cell r="CE1612">
            <v>40700</v>
          </cell>
        </row>
        <row r="1613">
          <cell r="V1613">
            <v>40674</v>
          </cell>
          <cell r="W1613">
            <v>40674</v>
          </cell>
          <cell r="X1613">
            <v>40632</v>
          </cell>
          <cell r="Y1613">
            <v>40674</v>
          </cell>
          <cell r="Z1613">
            <v>40674</v>
          </cell>
          <cell r="AA1613">
            <v>40674</v>
          </cell>
          <cell r="AB1613">
            <v>40686</v>
          </cell>
          <cell r="AC1613">
            <v>40674</v>
          </cell>
          <cell r="AD1613">
            <v>40674</v>
          </cell>
          <cell r="AE1613">
            <v>40674</v>
          </cell>
          <cell r="AF1613">
            <v>40674</v>
          </cell>
          <cell r="AG1613">
            <v>40674</v>
          </cell>
          <cell r="AH1613">
            <v>40696</v>
          </cell>
          <cell r="AI1613">
            <v>40674</v>
          </cell>
          <cell r="AJ1613">
            <v>40653</v>
          </cell>
          <cell r="AK1613">
            <v>40674</v>
          </cell>
          <cell r="AL1613">
            <v>40674</v>
          </cell>
          <cell r="AM1613">
            <v>40632</v>
          </cell>
          <cell r="AN1613">
            <v>40686</v>
          </cell>
          <cell r="AO1613">
            <v>40668</v>
          </cell>
          <cell r="BL1613">
            <v>40674</v>
          </cell>
          <cell r="BM1613">
            <v>40674</v>
          </cell>
          <cell r="BN1613">
            <v>40697</v>
          </cell>
          <cell r="BO1613">
            <v>40674</v>
          </cell>
          <cell r="BP1613">
            <v>40674</v>
          </cell>
          <cell r="BQ1613">
            <v>40674</v>
          </cell>
          <cell r="BR1613">
            <v>40676</v>
          </cell>
          <cell r="BS1613">
            <v>40674</v>
          </cell>
          <cell r="BT1613">
            <v>40674</v>
          </cell>
          <cell r="BU1613">
            <v>40674</v>
          </cell>
          <cell r="BV1613">
            <v>40674</v>
          </cell>
          <cell r="BW1613">
            <v>40674</v>
          </cell>
          <cell r="BX1613">
            <v>40697</v>
          </cell>
          <cell r="BY1613">
            <v>40674</v>
          </cell>
          <cell r="BZ1613">
            <v>40697</v>
          </cell>
          <cell r="CA1613">
            <v>40674</v>
          </cell>
          <cell r="CB1613">
            <v>40674</v>
          </cell>
          <cell r="CC1613">
            <v>40674</v>
          </cell>
          <cell r="CD1613">
            <v>40676</v>
          </cell>
          <cell r="CE1613">
            <v>40697</v>
          </cell>
        </row>
        <row r="1614">
          <cell r="V1614">
            <v>40673</v>
          </cell>
          <cell r="W1614">
            <v>40673</v>
          </cell>
          <cell r="X1614">
            <v>40631</v>
          </cell>
          <cell r="Y1614">
            <v>40673</v>
          </cell>
          <cell r="Z1614">
            <v>40673</v>
          </cell>
          <cell r="AA1614">
            <v>40673</v>
          </cell>
          <cell r="AB1614">
            <v>40683</v>
          </cell>
          <cell r="AC1614">
            <v>40673</v>
          </cell>
          <cell r="AD1614">
            <v>40673</v>
          </cell>
          <cell r="AE1614">
            <v>40673</v>
          </cell>
          <cell r="AF1614">
            <v>40673</v>
          </cell>
          <cell r="AG1614">
            <v>40673</v>
          </cell>
          <cell r="AH1614">
            <v>40695</v>
          </cell>
          <cell r="AI1614">
            <v>40673</v>
          </cell>
          <cell r="AJ1614">
            <v>40652</v>
          </cell>
          <cell r="AK1614">
            <v>40673</v>
          </cell>
          <cell r="AL1614">
            <v>40673</v>
          </cell>
          <cell r="AM1614">
            <v>40631</v>
          </cell>
          <cell r="AN1614">
            <v>40683</v>
          </cell>
          <cell r="AO1614">
            <v>40667</v>
          </cell>
          <cell r="BL1614">
            <v>40673</v>
          </cell>
          <cell r="BM1614">
            <v>40673</v>
          </cell>
          <cell r="BN1614">
            <v>40696</v>
          </cell>
          <cell r="BO1614">
            <v>40673</v>
          </cell>
          <cell r="BP1614">
            <v>40673</v>
          </cell>
          <cell r="BQ1614">
            <v>40673</v>
          </cell>
          <cell r="BR1614">
            <v>40675</v>
          </cell>
          <cell r="BS1614">
            <v>40673</v>
          </cell>
          <cell r="BT1614">
            <v>40673</v>
          </cell>
          <cell r="BU1614">
            <v>40673</v>
          </cell>
          <cell r="BV1614">
            <v>40673</v>
          </cell>
          <cell r="BW1614">
            <v>40673</v>
          </cell>
          <cell r="BX1614">
            <v>40696</v>
          </cell>
          <cell r="BY1614">
            <v>40673</v>
          </cell>
          <cell r="BZ1614">
            <v>40696</v>
          </cell>
          <cell r="CA1614">
            <v>40673</v>
          </cell>
          <cell r="CB1614">
            <v>40673</v>
          </cell>
          <cell r="CC1614">
            <v>40673</v>
          </cell>
          <cell r="CD1614">
            <v>40675</v>
          </cell>
          <cell r="CE1614">
            <v>40696</v>
          </cell>
        </row>
        <row r="1615">
          <cell r="V1615">
            <v>40672</v>
          </cell>
          <cell r="W1615">
            <v>40672</v>
          </cell>
          <cell r="X1615">
            <v>40630</v>
          </cell>
          <cell r="Y1615">
            <v>40672</v>
          </cell>
          <cell r="Z1615">
            <v>40672</v>
          </cell>
          <cell r="AA1615">
            <v>40672</v>
          </cell>
          <cell r="AB1615">
            <v>40682</v>
          </cell>
          <cell r="AC1615">
            <v>40672</v>
          </cell>
          <cell r="AD1615">
            <v>40672</v>
          </cell>
          <cell r="AE1615">
            <v>40672</v>
          </cell>
          <cell r="AF1615">
            <v>40672</v>
          </cell>
          <cell r="AG1615">
            <v>40672</v>
          </cell>
          <cell r="AH1615">
            <v>40694</v>
          </cell>
          <cell r="AI1615">
            <v>40672</v>
          </cell>
          <cell r="AJ1615">
            <v>40651</v>
          </cell>
          <cell r="AK1615">
            <v>40672</v>
          </cell>
          <cell r="AL1615">
            <v>40672</v>
          </cell>
          <cell r="AM1615">
            <v>40630</v>
          </cell>
          <cell r="AN1615">
            <v>40682</v>
          </cell>
          <cell r="AO1615">
            <v>40666</v>
          </cell>
          <cell r="BL1615">
            <v>40672</v>
          </cell>
          <cell r="BM1615">
            <v>40672</v>
          </cell>
          <cell r="BN1615">
            <v>40695</v>
          </cell>
          <cell r="BO1615">
            <v>40672</v>
          </cell>
          <cell r="BP1615">
            <v>40672</v>
          </cell>
          <cell r="BQ1615">
            <v>40672</v>
          </cell>
          <cell r="BR1615">
            <v>40674</v>
          </cell>
          <cell r="BS1615">
            <v>40672</v>
          </cell>
          <cell r="BT1615">
            <v>40672</v>
          </cell>
          <cell r="BU1615">
            <v>40672</v>
          </cell>
          <cell r="BV1615">
            <v>40672</v>
          </cell>
          <cell r="BW1615">
            <v>40672</v>
          </cell>
          <cell r="BX1615">
            <v>40695</v>
          </cell>
          <cell r="BY1615">
            <v>40672</v>
          </cell>
          <cell r="BZ1615">
            <v>40695</v>
          </cell>
          <cell r="CA1615">
            <v>40672</v>
          </cell>
          <cell r="CB1615">
            <v>40672</v>
          </cell>
          <cell r="CC1615">
            <v>40672</v>
          </cell>
          <cell r="CD1615">
            <v>40674</v>
          </cell>
          <cell r="CE1615">
            <v>40695</v>
          </cell>
        </row>
        <row r="1616">
          <cell r="V1616">
            <v>40669</v>
          </cell>
          <cell r="W1616">
            <v>40669</v>
          </cell>
          <cell r="X1616">
            <v>40627</v>
          </cell>
          <cell r="Y1616">
            <v>40669</v>
          </cell>
          <cell r="Z1616">
            <v>40669</v>
          </cell>
          <cell r="AA1616">
            <v>40669</v>
          </cell>
          <cell r="AB1616">
            <v>40681</v>
          </cell>
          <cell r="AC1616">
            <v>40669</v>
          </cell>
          <cell r="AD1616">
            <v>40669</v>
          </cell>
          <cell r="AE1616">
            <v>40669</v>
          </cell>
          <cell r="AF1616">
            <v>40669</v>
          </cell>
          <cell r="AG1616">
            <v>40669</v>
          </cell>
          <cell r="AH1616">
            <v>40693</v>
          </cell>
          <cell r="AI1616">
            <v>40669</v>
          </cell>
          <cell r="AJ1616">
            <v>40648</v>
          </cell>
          <cell r="AK1616">
            <v>40669</v>
          </cell>
          <cell r="AL1616">
            <v>40669</v>
          </cell>
          <cell r="AM1616">
            <v>40627</v>
          </cell>
          <cell r="AN1616">
            <v>40681</v>
          </cell>
          <cell r="AO1616">
            <v>40665</v>
          </cell>
          <cell r="BL1616">
            <v>40669</v>
          </cell>
          <cell r="BM1616">
            <v>40669</v>
          </cell>
          <cell r="BN1616">
            <v>40694</v>
          </cell>
          <cell r="BO1616">
            <v>40669</v>
          </cell>
          <cell r="BP1616">
            <v>40669</v>
          </cell>
          <cell r="BQ1616">
            <v>40669</v>
          </cell>
          <cell r="BR1616">
            <v>40673</v>
          </cell>
          <cell r="BS1616">
            <v>40669</v>
          </cell>
          <cell r="BT1616">
            <v>40669</v>
          </cell>
          <cell r="BU1616">
            <v>40669</v>
          </cell>
          <cell r="BV1616">
            <v>40669</v>
          </cell>
          <cell r="BW1616">
            <v>40669</v>
          </cell>
          <cell r="BX1616">
            <v>40694</v>
          </cell>
          <cell r="BY1616">
            <v>40669</v>
          </cell>
          <cell r="BZ1616">
            <v>40694</v>
          </cell>
          <cell r="CA1616">
            <v>40669</v>
          </cell>
          <cell r="CB1616">
            <v>40669</v>
          </cell>
          <cell r="CC1616">
            <v>40669</v>
          </cell>
          <cell r="CD1616">
            <v>40673</v>
          </cell>
          <cell r="CE1616">
            <v>40694</v>
          </cell>
        </row>
        <row r="1617">
          <cell r="V1617">
            <v>40668</v>
          </cell>
          <cell r="W1617">
            <v>40668</v>
          </cell>
          <cell r="X1617">
            <v>40626</v>
          </cell>
          <cell r="Y1617">
            <v>40668</v>
          </cell>
          <cell r="Z1617">
            <v>40668</v>
          </cell>
          <cell r="AA1617">
            <v>40668</v>
          </cell>
          <cell r="AB1617">
            <v>40680</v>
          </cell>
          <cell r="AC1617">
            <v>40668</v>
          </cell>
          <cell r="AD1617">
            <v>40668</v>
          </cell>
          <cell r="AE1617">
            <v>40668</v>
          </cell>
          <cell r="AF1617">
            <v>40668</v>
          </cell>
          <cell r="AG1617">
            <v>40668</v>
          </cell>
          <cell r="AH1617">
            <v>40690</v>
          </cell>
          <cell r="AI1617">
            <v>40668</v>
          </cell>
          <cell r="AJ1617">
            <v>40647</v>
          </cell>
          <cell r="AK1617">
            <v>40668</v>
          </cell>
          <cell r="AL1617">
            <v>40668</v>
          </cell>
          <cell r="AM1617">
            <v>40626</v>
          </cell>
          <cell r="AN1617">
            <v>40680</v>
          </cell>
          <cell r="AO1617">
            <v>40662</v>
          </cell>
          <cell r="BL1617">
            <v>40668</v>
          </cell>
          <cell r="BM1617">
            <v>40668</v>
          </cell>
          <cell r="BN1617">
            <v>40693</v>
          </cell>
          <cell r="BO1617">
            <v>40668</v>
          </cell>
          <cell r="BP1617">
            <v>40668</v>
          </cell>
          <cell r="BQ1617">
            <v>40668</v>
          </cell>
          <cell r="BR1617">
            <v>40672</v>
          </cell>
          <cell r="BS1617">
            <v>40668</v>
          </cell>
          <cell r="BT1617">
            <v>40668</v>
          </cell>
          <cell r="BU1617">
            <v>40668</v>
          </cell>
          <cell r="BV1617">
            <v>40668</v>
          </cell>
          <cell r="BW1617">
            <v>40668</v>
          </cell>
          <cell r="BX1617">
            <v>40693</v>
          </cell>
          <cell r="BY1617">
            <v>40668</v>
          </cell>
          <cell r="BZ1617">
            <v>40693</v>
          </cell>
          <cell r="CA1617">
            <v>40668</v>
          </cell>
          <cell r="CB1617">
            <v>40668</v>
          </cell>
          <cell r="CC1617">
            <v>40668</v>
          </cell>
          <cell r="CD1617">
            <v>40672</v>
          </cell>
          <cell r="CE1617">
            <v>40693</v>
          </cell>
        </row>
        <row r="1618">
          <cell r="V1618">
            <v>40667</v>
          </cell>
          <cell r="W1618">
            <v>40667</v>
          </cell>
          <cell r="X1618">
            <v>40625</v>
          </cell>
          <cell r="Y1618">
            <v>40667</v>
          </cell>
          <cell r="Z1618">
            <v>40667</v>
          </cell>
          <cell r="AA1618">
            <v>40667</v>
          </cell>
          <cell r="AB1618">
            <v>40679</v>
          </cell>
          <cell r="AC1618">
            <v>40667</v>
          </cell>
          <cell r="AD1618">
            <v>40667</v>
          </cell>
          <cell r="AE1618">
            <v>40667</v>
          </cell>
          <cell r="AF1618">
            <v>40667</v>
          </cell>
          <cell r="AG1618">
            <v>40667</v>
          </cell>
          <cell r="AH1618">
            <v>40689</v>
          </cell>
          <cell r="AI1618">
            <v>40667</v>
          </cell>
          <cell r="AJ1618">
            <v>40646</v>
          </cell>
          <cell r="AK1618">
            <v>40667</v>
          </cell>
          <cell r="AL1618">
            <v>40667</v>
          </cell>
          <cell r="AM1618">
            <v>40625</v>
          </cell>
          <cell r="AN1618">
            <v>40679</v>
          </cell>
          <cell r="AO1618">
            <v>40661</v>
          </cell>
          <cell r="BL1618">
            <v>40667</v>
          </cell>
          <cell r="BM1618">
            <v>40667</v>
          </cell>
          <cell r="BN1618">
            <v>40690</v>
          </cell>
          <cell r="BO1618">
            <v>40667</v>
          </cell>
          <cell r="BP1618">
            <v>40667</v>
          </cell>
          <cell r="BQ1618">
            <v>40667</v>
          </cell>
          <cell r="BR1618">
            <v>40669</v>
          </cell>
          <cell r="BS1618">
            <v>40667</v>
          </cell>
          <cell r="BT1618">
            <v>40667</v>
          </cell>
          <cell r="BU1618">
            <v>40667</v>
          </cell>
          <cell r="BV1618">
            <v>40667</v>
          </cell>
          <cell r="BW1618">
            <v>40667</v>
          </cell>
          <cell r="BX1618">
            <v>40690</v>
          </cell>
          <cell r="BY1618">
            <v>40667</v>
          </cell>
          <cell r="BZ1618">
            <v>40690</v>
          </cell>
          <cell r="CA1618">
            <v>40667</v>
          </cell>
          <cell r="CB1618">
            <v>40667</v>
          </cell>
          <cell r="CC1618">
            <v>40667</v>
          </cell>
          <cell r="CD1618">
            <v>40669</v>
          </cell>
          <cell r="CE1618">
            <v>40690</v>
          </cell>
        </row>
        <row r="1619">
          <cell r="V1619">
            <v>40666</v>
          </cell>
          <cell r="W1619">
            <v>40666</v>
          </cell>
          <cell r="X1619">
            <v>40624</v>
          </cell>
          <cell r="Y1619">
            <v>40666</v>
          </cell>
          <cell r="Z1619">
            <v>40666</v>
          </cell>
          <cell r="AA1619">
            <v>40666</v>
          </cell>
          <cell r="AB1619">
            <v>40676</v>
          </cell>
          <cell r="AC1619">
            <v>40666</v>
          </cell>
          <cell r="AD1619">
            <v>40666</v>
          </cell>
          <cell r="AE1619">
            <v>40666</v>
          </cell>
          <cell r="AF1619">
            <v>40666</v>
          </cell>
          <cell r="AG1619">
            <v>40666</v>
          </cell>
          <cell r="AH1619">
            <v>40688</v>
          </cell>
          <cell r="AI1619">
            <v>40666</v>
          </cell>
          <cell r="AJ1619">
            <v>40645</v>
          </cell>
          <cell r="AK1619">
            <v>40666</v>
          </cell>
          <cell r="AL1619">
            <v>40666</v>
          </cell>
          <cell r="AM1619">
            <v>40624</v>
          </cell>
          <cell r="AN1619">
            <v>40676</v>
          </cell>
          <cell r="AO1619">
            <v>40660</v>
          </cell>
          <cell r="BL1619">
            <v>40666</v>
          </cell>
          <cell r="BM1619">
            <v>40666</v>
          </cell>
          <cell r="BN1619">
            <v>40689</v>
          </cell>
          <cell r="BO1619">
            <v>40666</v>
          </cell>
          <cell r="BP1619">
            <v>40666</v>
          </cell>
          <cell r="BQ1619">
            <v>40666</v>
          </cell>
          <cell r="BR1619">
            <v>40668</v>
          </cell>
          <cell r="BS1619">
            <v>40666</v>
          </cell>
          <cell r="BT1619">
            <v>40666</v>
          </cell>
          <cell r="BU1619">
            <v>40666</v>
          </cell>
          <cell r="BV1619">
            <v>40666</v>
          </cell>
          <cell r="BW1619">
            <v>40666</v>
          </cell>
          <cell r="BX1619">
            <v>40689</v>
          </cell>
          <cell r="BY1619">
            <v>40666</v>
          </cell>
          <cell r="BZ1619">
            <v>40689</v>
          </cell>
          <cell r="CA1619">
            <v>40666</v>
          </cell>
          <cell r="CB1619">
            <v>40666</v>
          </cell>
          <cell r="CC1619">
            <v>40666</v>
          </cell>
          <cell r="CD1619">
            <v>40668</v>
          </cell>
          <cell r="CE1619">
            <v>40689</v>
          </cell>
        </row>
        <row r="1620">
          <cell r="V1620">
            <v>40665</v>
          </cell>
          <cell r="W1620">
            <v>40665</v>
          </cell>
          <cell r="X1620">
            <v>40623</v>
          </cell>
          <cell r="Y1620">
            <v>40665</v>
          </cell>
          <cell r="Z1620">
            <v>40665</v>
          </cell>
          <cell r="AA1620">
            <v>40665</v>
          </cell>
          <cell r="AB1620">
            <v>40675</v>
          </cell>
          <cell r="AC1620">
            <v>40665</v>
          </cell>
          <cell r="AD1620">
            <v>40665</v>
          </cell>
          <cell r="AE1620">
            <v>40665</v>
          </cell>
          <cell r="AF1620">
            <v>40665</v>
          </cell>
          <cell r="AG1620">
            <v>40665</v>
          </cell>
          <cell r="AH1620">
            <v>40687</v>
          </cell>
          <cell r="AI1620">
            <v>40665</v>
          </cell>
          <cell r="AJ1620">
            <v>40644</v>
          </cell>
          <cell r="AK1620">
            <v>40665</v>
          </cell>
          <cell r="AL1620">
            <v>40665</v>
          </cell>
          <cell r="AM1620">
            <v>40623</v>
          </cell>
          <cell r="AN1620">
            <v>40675</v>
          </cell>
          <cell r="AO1620">
            <v>40659</v>
          </cell>
          <cell r="BL1620">
            <v>40665</v>
          </cell>
          <cell r="BM1620">
            <v>40665</v>
          </cell>
          <cell r="BN1620">
            <v>40688</v>
          </cell>
          <cell r="BO1620">
            <v>40665</v>
          </cell>
          <cell r="BP1620">
            <v>40665</v>
          </cell>
          <cell r="BQ1620">
            <v>40665</v>
          </cell>
          <cell r="BR1620">
            <v>40667</v>
          </cell>
          <cell r="BS1620">
            <v>40665</v>
          </cell>
          <cell r="BT1620">
            <v>40665</v>
          </cell>
          <cell r="BU1620">
            <v>40665</v>
          </cell>
          <cell r="BV1620">
            <v>40665</v>
          </cell>
          <cell r="BW1620">
            <v>40665</v>
          </cell>
          <cell r="BX1620">
            <v>40688</v>
          </cell>
          <cell r="BY1620">
            <v>40665</v>
          </cell>
          <cell r="BZ1620">
            <v>40688</v>
          </cell>
          <cell r="CA1620">
            <v>40665</v>
          </cell>
          <cell r="CB1620">
            <v>40665</v>
          </cell>
          <cell r="CC1620">
            <v>40665</v>
          </cell>
          <cell r="CD1620">
            <v>40667</v>
          </cell>
          <cell r="CE1620">
            <v>40688</v>
          </cell>
        </row>
        <row r="1621">
          <cell r="V1621">
            <v>40662</v>
          </cell>
          <cell r="W1621">
            <v>40662</v>
          </cell>
          <cell r="X1621">
            <v>40620</v>
          </cell>
          <cell r="Y1621">
            <v>40662</v>
          </cell>
          <cell r="Z1621">
            <v>40662</v>
          </cell>
          <cell r="AA1621">
            <v>40662</v>
          </cell>
          <cell r="AB1621">
            <v>40674</v>
          </cell>
          <cell r="AC1621">
            <v>40662</v>
          </cell>
          <cell r="AD1621">
            <v>40662</v>
          </cell>
          <cell r="AE1621">
            <v>40662</v>
          </cell>
          <cell r="AF1621">
            <v>40662</v>
          </cell>
          <cell r="AG1621">
            <v>40662</v>
          </cell>
          <cell r="AH1621">
            <v>40686</v>
          </cell>
          <cell r="AI1621">
            <v>40662</v>
          </cell>
          <cell r="AJ1621">
            <v>40641</v>
          </cell>
          <cell r="AK1621">
            <v>40662</v>
          </cell>
          <cell r="AL1621">
            <v>40662</v>
          </cell>
          <cell r="AM1621">
            <v>40620</v>
          </cell>
          <cell r="AN1621">
            <v>40674</v>
          </cell>
          <cell r="AO1621">
            <v>40654</v>
          </cell>
          <cell r="BL1621">
            <v>40662</v>
          </cell>
          <cell r="BM1621">
            <v>40662</v>
          </cell>
          <cell r="BN1621">
            <v>40687</v>
          </cell>
          <cell r="BO1621">
            <v>40662</v>
          </cell>
          <cell r="BP1621">
            <v>40662</v>
          </cell>
          <cell r="BQ1621">
            <v>40662</v>
          </cell>
          <cell r="BR1621">
            <v>40666</v>
          </cell>
          <cell r="BS1621">
            <v>40662</v>
          </cell>
          <cell r="BT1621">
            <v>40662</v>
          </cell>
          <cell r="BU1621">
            <v>40662</v>
          </cell>
          <cell r="BV1621">
            <v>40662</v>
          </cell>
          <cell r="BW1621">
            <v>40662</v>
          </cell>
          <cell r="BX1621">
            <v>40687</v>
          </cell>
          <cell r="BY1621">
            <v>40662</v>
          </cell>
          <cell r="BZ1621">
            <v>40687</v>
          </cell>
          <cell r="CA1621">
            <v>40662</v>
          </cell>
          <cell r="CB1621">
            <v>40662</v>
          </cell>
          <cell r="CC1621">
            <v>40662</v>
          </cell>
          <cell r="CD1621">
            <v>40666</v>
          </cell>
          <cell r="CE1621">
            <v>40687</v>
          </cell>
        </row>
        <row r="1622">
          <cell r="V1622">
            <v>40661</v>
          </cell>
          <cell r="W1622">
            <v>40661</v>
          </cell>
          <cell r="X1622">
            <v>40619</v>
          </cell>
          <cell r="Y1622">
            <v>40661</v>
          </cell>
          <cell r="Z1622">
            <v>40661</v>
          </cell>
          <cell r="AA1622">
            <v>40661</v>
          </cell>
          <cell r="AB1622">
            <v>40673</v>
          </cell>
          <cell r="AC1622">
            <v>40661</v>
          </cell>
          <cell r="AD1622">
            <v>40661</v>
          </cell>
          <cell r="AE1622">
            <v>40661</v>
          </cell>
          <cell r="AF1622">
            <v>40661</v>
          </cell>
          <cell r="AG1622">
            <v>40661</v>
          </cell>
          <cell r="AH1622">
            <v>40683</v>
          </cell>
          <cell r="AI1622">
            <v>40661</v>
          </cell>
          <cell r="AJ1622">
            <v>40640</v>
          </cell>
          <cell r="AK1622">
            <v>40661</v>
          </cell>
          <cell r="AL1622">
            <v>40661</v>
          </cell>
          <cell r="AM1622">
            <v>40619</v>
          </cell>
          <cell r="AN1622">
            <v>40673</v>
          </cell>
          <cell r="AO1622">
            <v>40653</v>
          </cell>
          <cell r="BL1622">
            <v>40661</v>
          </cell>
          <cell r="BM1622">
            <v>40661</v>
          </cell>
          <cell r="BN1622">
            <v>40686</v>
          </cell>
          <cell r="BO1622">
            <v>40661</v>
          </cell>
          <cell r="BP1622">
            <v>40661</v>
          </cell>
          <cell r="BQ1622">
            <v>40661</v>
          </cell>
          <cell r="BR1622">
            <v>40661</v>
          </cell>
          <cell r="BS1622">
            <v>40661</v>
          </cell>
          <cell r="BT1622">
            <v>40661</v>
          </cell>
          <cell r="BU1622">
            <v>40661</v>
          </cell>
          <cell r="BV1622">
            <v>40661</v>
          </cell>
          <cell r="BW1622">
            <v>40661</v>
          </cell>
          <cell r="BX1622">
            <v>40686</v>
          </cell>
          <cell r="BY1622">
            <v>40661</v>
          </cell>
          <cell r="BZ1622">
            <v>40686</v>
          </cell>
          <cell r="CA1622">
            <v>40661</v>
          </cell>
          <cell r="CB1622">
            <v>40661</v>
          </cell>
          <cell r="CC1622">
            <v>40661</v>
          </cell>
          <cell r="CD1622">
            <v>40661</v>
          </cell>
          <cell r="CE1622">
            <v>40686</v>
          </cell>
        </row>
        <row r="1623">
          <cell r="V1623">
            <v>40660</v>
          </cell>
          <cell r="W1623">
            <v>40660</v>
          </cell>
          <cell r="X1623">
            <v>40618</v>
          </cell>
          <cell r="Y1623">
            <v>40660</v>
          </cell>
          <cell r="Z1623">
            <v>40660</v>
          </cell>
          <cell r="AA1623">
            <v>40660</v>
          </cell>
          <cell r="AB1623">
            <v>40672</v>
          </cell>
          <cell r="AC1623">
            <v>40660</v>
          </cell>
          <cell r="AD1623">
            <v>40660</v>
          </cell>
          <cell r="AE1623">
            <v>40660</v>
          </cell>
          <cell r="AF1623">
            <v>40660</v>
          </cell>
          <cell r="AG1623">
            <v>40660</v>
          </cell>
          <cell r="AH1623">
            <v>40682</v>
          </cell>
          <cell r="AI1623">
            <v>40660</v>
          </cell>
          <cell r="AJ1623">
            <v>40639</v>
          </cell>
          <cell r="AK1623">
            <v>40660</v>
          </cell>
          <cell r="AL1623">
            <v>40660</v>
          </cell>
          <cell r="AM1623">
            <v>40618</v>
          </cell>
          <cell r="AN1623">
            <v>40672</v>
          </cell>
          <cell r="AO1623">
            <v>40652</v>
          </cell>
          <cell r="BL1623">
            <v>40660</v>
          </cell>
          <cell r="BM1623">
            <v>40660</v>
          </cell>
          <cell r="BN1623">
            <v>40683</v>
          </cell>
          <cell r="BO1623">
            <v>40660</v>
          </cell>
          <cell r="BP1623">
            <v>40660</v>
          </cell>
          <cell r="BQ1623">
            <v>40660</v>
          </cell>
          <cell r="BR1623">
            <v>40660</v>
          </cell>
          <cell r="BS1623">
            <v>40660</v>
          </cell>
          <cell r="BT1623">
            <v>40660</v>
          </cell>
          <cell r="BU1623">
            <v>40660</v>
          </cell>
          <cell r="BV1623">
            <v>40660</v>
          </cell>
          <cell r="BW1623">
            <v>40660</v>
          </cell>
          <cell r="BX1623">
            <v>40683</v>
          </cell>
          <cell r="BY1623">
            <v>40660</v>
          </cell>
          <cell r="BZ1623">
            <v>40683</v>
          </cell>
          <cell r="CA1623">
            <v>40660</v>
          </cell>
          <cell r="CB1623">
            <v>40660</v>
          </cell>
          <cell r="CC1623">
            <v>40660</v>
          </cell>
          <cell r="CD1623">
            <v>40660</v>
          </cell>
          <cell r="CE1623">
            <v>40683</v>
          </cell>
        </row>
        <row r="1624">
          <cell r="V1624">
            <v>40659</v>
          </cell>
          <cell r="W1624">
            <v>40659</v>
          </cell>
          <cell r="X1624">
            <v>40617</v>
          </cell>
          <cell r="Y1624">
            <v>40659</v>
          </cell>
          <cell r="Z1624">
            <v>40659</v>
          </cell>
          <cell r="AA1624">
            <v>40659</v>
          </cell>
          <cell r="AB1624">
            <v>40669</v>
          </cell>
          <cell r="AC1624">
            <v>40659</v>
          </cell>
          <cell r="AD1624">
            <v>40659</v>
          </cell>
          <cell r="AE1624">
            <v>40659</v>
          </cell>
          <cell r="AF1624">
            <v>40659</v>
          </cell>
          <cell r="AG1624">
            <v>40659</v>
          </cell>
          <cell r="AH1624">
            <v>40681</v>
          </cell>
          <cell r="AI1624">
            <v>40659</v>
          </cell>
          <cell r="AJ1624">
            <v>40638</v>
          </cell>
          <cell r="AK1624">
            <v>40659</v>
          </cell>
          <cell r="AL1624">
            <v>40659</v>
          </cell>
          <cell r="AM1624">
            <v>40617</v>
          </cell>
          <cell r="AN1624">
            <v>40669</v>
          </cell>
          <cell r="AO1624">
            <v>40651</v>
          </cell>
          <cell r="BL1624">
            <v>40659</v>
          </cell>
          <cell r="BM1624">
            <v>40659</v>
          </cell>
          <cell r="BN1624">
            <v>40682</v>
          </cell>
          <cell r="BO1624">
            <v>40659</v>
          </cell>
          <cell r="BP1624">
            <v>40659</v>
          </cell>
          <cell r="BQ1624">
            <v>40659</v>
          </cell>
          <cell r="BR1624">
            <v>40659</v>
          </cell>
          <cell r="BS1624">
            <v>40659</v>
          </cell>
          <cell r="BT1624">
            <v>40659</v>
          </cell>
          <cell r="BU1624">
            <v>40659</v>
          </cell>
          <cell r="BV1624">
            <v>40659</v>
          </cell>
          <cell r="BW1624">
            <v>40659</v>
          </cell>
          <cell r="BX1624">
            <v>40682</v>
          </cell>
          <cell r="BY1624">
            <v>40659</v>
          </cell>
          <cell r="BZ1624">
            <v>40682</v>
          </cell>
          <cell r="CA1624">
            <v>40659</v>
          </cell>
          <cell r="CB1624">
            <v>40659</v>
          </cell>
          <cell r="CC1624">
            <v>40659</v>
          </cell>
          <cell r="CD1624">
            <v>40659</v>
          </cell>
          <cell r="CE1624">
            <v>40682</v>
          </cell>
        </row>
        <row r="1625">
          <cell r="V1625">
            <v>40658</v>
          </cell>
          <cell r="W1625">
            <v>40658</v>
          </cell>
          <cell r="X1625">
            <v>40616</v>
          </cell>
          <cell r="Y1625">
            <v>40658</v>
          </cell>
          <cell r="Z1625">
            <v>40658</v>
          </cell>
          <cell r="AA1625">
            <v>40658</v>
          </cell>
          <cell r="AB1625">
            <v>40668</v>
          </cell>
          <cell r="AC1625">
            <v>40658</v>
          </cell>
          <cell r="AD1625">
            <v>40658</v>
          </cell>
          <cell r="AE1625">
            <v>40658</v>
          </cell>
          <cell r="AF1625">
            <v>40658</v>
          </cell>
          <cell r="AG1625">
            <v>40658</v>
          </cell>
          <cell r="AH1625">
            <v>40680</v>
          </cell>
          <cell r="AI1625">
            <v>40658</v>
          </cell>
          <cell r="AJ1625">
            <v>40637</v>
          </cell>
          <cell r="AK1625">
            <v>40658</v>
          </cell>
          <cell r="AL1625">
            <v>40658</v>
          </cell>
          <cell r="AM1625">
            <v>40616</v>
          </cell>
          <cell r="AN1625">
            <v>40668</v>
          </cell>
          <cell r="AO1625">
            <v>40648</v>
          </cell>
          <cell r="BL1625">
            <v>40658</v>
          </cell>
          <cell r="BM1625">
            <v>40658</v>
          </cell>
          <cell r="BN1625">
            <v>40681</v>
          </cell>
          <cell r="BO1625">
            <v>40658</v>
          </cell>
          <cell r="BP1625">
            <v>40658</v>
          </cell>
          <cell r="BQ1625">
            <v>40658</v>
          </cell>
          <cell r="BR1625">
            <v>40654</v>
          </cell>
          <cell r="BS1625">
            <v>40658</v>
          </cell>
          <cell r="BT1625">
            <v>40658</v>
          </cell>
          <cell r="BU1625">
            <v>40658</v>
          </cell>
          <cell r="BV1625">
            <v>40658</v>
          </cell>
          <cell r="BW1625">
            <v>40658</v>
          </cell>
          <cell r="BX1625">
            <v>40681</v>
          </cell>
          <cell r="BY1625">
            <v>40658</v>
          </cell>
          <cell r="BZ1625">
            <v>40681</v>
          </cell>
          <cell r="CA1625">
            <v>40658</v>
          </cell>
          <cell r="CB1625">
            <v>40658</v>
          </cell>
          <cell r="CC1625">
            <v>40658</v>
          </cell>
          <cell r="CD1625">
            <v>40654</v>
          </cell>
          <cell r="CE1625">
            <v>40681</v>
          </cell>
        </row>
        <row r="1626">
          <cell r="V1626">
            <v>40654</v>
          </cell>
          <cell r="W1626">
            <v>40654</v>
          </cell>
          <cell r="X1626">
            <v>40613</v>
          </cell>
          <cell r="Y1626">
            <v>40654</v>
          </cell>
          <cell r="Z1626">
            <v>40654</v>
          </cell>
          <cell r="AA1626">
            <v>40654</v>
          </cell>
          <cell r="AB1626">
            <v>40667</v>
          </cell>
          <cell r="AC1626">
            <v>40654</v>
          </cell>
          <cell r="AD1626">
            <v>40654</v>
          </cell>
          <cell r="AE1626">
            <v>40654</v>
          </cell>
          <cell r="AF1626">
            <v>40654</v>
          </cell>
          <cell r="AG1626">
            <v>40654</v>
          </cell>
          <cell r="AH1626">
            <v>40679</v>
          </cell>
          <cell r="AI1626">
            <v>40654</v>
          </cell>
          <cell r="AJ1626">
            <v>40634</v>
          </cell>
          <cell r="AK1626">
            <v>40654</v>
          </cell>
          <cell r="AL1626">
            <v>40654</v>
          </cell>
          <cell r="AM1626">
            <v>40613</v>
          </cell>
          <cell r="AN1626">
            <v>40667</v>
          </cell>
          <cell r="AO1626">
            <v>40647</v>
          </cell>
          <cell r="BL1626">
            <v>40654</v>
          </cell>
          <cell r="BM1626">
            <v>40654</v>
          </cell>
          <cell r="BN1626">
            <v>40680</v>
          </cell>
          <cell r="BO1626">
            <v>40654</v>
          </cell>
          <cell r="BP1626">
            <v>40654</v>
          </cell>
          <cell r="BQ1626">
            <v>40654</v>
          </cell>
          <cell r="BR1626">
            <v>40653</v>
          </cell>
          <cell r="BS1626">
            <v>40654</v>
          </cell>
          <cell r="BT1626">
            <v>40654</v>
          </cell>
          <cell r="BU1626">
            <v>40654</v>
          </cell>
          <cell r="BV1626">
            <v>40654</v>
          </cell>
          <cell r="BW1626">
            <v>40654</v>
          </cell>
          <cell r="BX1626">
            <v>40680</v>
          </cell>
          <cell r="BY1626">
            <v>40654</v>
          </cell>
          <cell r="BZ1626">
            <v>40680</v>
          </cell>
          <cell r="CA1626">
            <v>40654</v>
          </cell>
          <cell r="CB1626">
            <v>40654</v>
          </cell>
          <cell r="CC1626">
            <v>40654</v>
          </cell>
          <cell r="CD1626">
            <v>40653</v>
          </cell>
          <cell r="CE1626">
            <v>40680</v>
          </cell>
        </row>
        <row r="1627">
          <cell r="V1627">
            <v>40653</v>
          </cell>
          <cell r="W1627">
            <v>40653</v>
          </cell>
          <cell r="X1627">
            <v>40612</v>
          </cell>
          <cell r="Y1627">
            <v>40653</v>
          </cell>
          <cell r="Z1627">
            <v>40653</v>
          </cell>
          <cell r="AA1627">
            <v>40653</v>
          </cell>
          <cell r="AB1627">
            <v>40666</v>
          </cell>
          <cell r="AC1627">
            <v>40653</v>
          </cell>
          <cell r="AD1627">
            <v>40653</v>
          </cell>
          <cell r="AE1627">
            <v>40653</v>
          </cell>
          <cell r="AF1627">
            <v>40653</v>
          </cell>
          <cell r="AG1627">
            <v>40653</v>
          </cell>
          <cell r="AH1627">
            <v>40676</v>
          </cell>
          <cell r="AI1627">
            <v>40653</v>
          </cell>
          <cell r="AJ1627">
            <v>40633</v>
          </cell>
          <cell r="AK1627">
            <v>40653</v>
          </cell>
          <cell r="AL1627">
            <v>40653</v>
          </cell>
          <cell r="AM1627">
            <v>40612</v>
          </cell>
          <cell r="AN1627">
            <v>40666</v>
          </cell>
          <cell r="AO1627">
            <v>40646</v>
          </cell>
          <cell r="BL1627">
            <v>40653</v>
          </cell>
          <cell r="BM1627">
            <v>40653</v>
          </cell>
          <cell r="BN1627">
            <v>40679</v>
          </cell>
          <cell r="BO1627">
            <v>40653</v>
          </cell>
          <cell r="BP1627">
            <v>40653</v>
          </cell>
          <cell r="BQ1627">
            <v>40653</v>
          </cell>
          <cell r="BR1627">
            <v>40652</v>
          </cell>
          <cell r="BS1627">
            <v>40653</v>
          </cell>
          <cell r="BT1627">
            <v>40653</v>
          </cell>
          <cell r="BU1627">
            <v>40653</v>
          </cell>
          <cell r="BV1627">
            <v>40653</v>
          </cell>
          <cell r="BW1627">
            <v>40653</v>
          </cell>
          <cell r="BX1627">
            <v>40679</v>
          </cell>
          <cell r="BY1627">
            <v>40653</v>
          </cell>
          <cell r="BZ1627">
            <v>40679</v>
          </cell>
          <cell r="CA1627">
            <v>40653</v>
          </cell>
          <cell r="CB1627">
            <v>40653</v>
          </cell>
          <cell r="CC1627">
            <v>40653</v>
          </cell>
          <cell r="CD1627">
            <v>40652</v>
          </cell>
          <cell r="CE1627">
            <v>40679</v>
          </cell>
        </row>
        <row r="1628">
          <cell r="V1628">
            <v>40652</v>
          </cell>
          <cell r="W1628">
            <v>40652</v>
          </cell>
          <cell r="X1628">
            <v>40611</v>
          </cell>
          <cell r="Y1628">
            <v>40652</v>
          </cell>
          <cell r="Z1628">
            <v>40652</v>
          </cell>
          <cell r="AA1628">
            <v>40652</v>
          </cell>
          <cell r="AB1628">
            <v>40661</v>
          </cell>
          <cell r="AC1628">
            <v>40652</v>
          </cell>
          <cell r="AD1628">
            <v>40652</v>
          </cell>
          <cell r="AE1628">
            <v>40652</v>
          </cell>
          <cell r="AF1628">
            <v>40652</v>
          </cell>
          <cell r="AG1628">
            <v>40652</v>
          </cell>
          <cell r="AH1628">
            <v>40675</v>
          </cell>
          <cell r="AI1628">
            <v>40652</v>
          </cell>
          <cell r="AJ1628">
            <v>40632</v>
          </cell>
          <cell r="AK1628">
            <v>40652</v>
          </cell>
          <cell r="AL1628">
            <v>40652</v>
          </cell>
          <cell r="AM1628">
            <v>40611</v>
          </cell>
          <cell r="AN1628">
            <v>40661</v>
          </cell>
          <cell r="AO1628">
            <v>40645</v>
          </cell>
          <cell r="BL1628">
            <v>40652</v>
          </cell>
          <cell r="BM1628">
            <v>40652</v>
          </cell>
          <cell r="BN1628">
            <v>40676</v>
          </cell>
          <cell r="BO1628">
            <v>40652</v>
          </cell>
          <cell r="BP1628">
            <v>40652</v>
          </cell>
          <cell r="BQ1628">
            <v>40652</v>
          </cell>
          <cell r="BR1628">
            <v>40651</v>
          </cell>
          <cell r="BS1628">
            <v>40652</v>
          </cell>
          <cell r="BT1628">
            <v>40652</v>
          </cell>
          <cell r="BU1628">
            <v>40652</v>
          </cell>
          <cell r="BV1628">
            <v>40652</v>
          </cell>
          <cell r="BW1628">
            <v>40652</v>
          </cell>
          <cell r="BX1628">
            <v>40676</v>
          </cell>
          <cell r="BY1628">
            <v>40652</v>
          </cell>
          <cell r="BZ1628">
            <v>40676</v>
          </cell>
          <cell r="CA1628">
            <v>40652</v>
          </cell>
          <cell r="CB1628">
            <v>40652</v>
          </cell>
          <cell r="CC1628">
            <v>40652</v>
          </cell>
          <cell r="CD1628">
            <v>40651</v>
          </cell>
          <cell r="CE1628">
            <v>40676</v>
          </cell>
        </row>
        <row r="1629">
          <cell r="V1629">
            <v>40651</v>
          </cell>
          <cell r="W1629">
            <v>40651</v>
          </cell>
          <cell r="X1629">
            <v>40610</v>
          </cell>
          <cell r="Y1629">
            <v>40651</v>
          </cell>
          <cell r="Z1629">
            <v>40651</v>
          </cell>
          <cell r="AA1629">
            <v>40651</v>
          </cell>
          <cell r="AB1629">
            <v>40660</v>
          </cell>
          <cell r="AC1629">
            <v>40651</v>
          </cell>
          <cell r="AD1629">
            <v>40651</v>
          </cell>
          <cell r="AE1629">
            <v>40651</v>
          </cell>
          <cell r="AF1629">
            <v>40651</v>
          </cell>
          <cell r="AG1629">
            <v>40651</v>
          </cell>
          <cell r="AH1629">
            <v>40674</v>
          </cell>
          <cell r="AI1629">
            <v>40651</v>
          </cell>
          <cell r="AJ1629">
            <v>40631</v>
          </cell>
          <cell r="AK1629">
            <v>40651</v>
          </cell>
          <cell r="AL1629">
            <v>40651</v>
          </cell>
          <cell r="AM1629">
            <v>40610</v>
          </cell>
          <cell r="AN1629">
            <v>40660</v>
          </cell>
          <cell r="AO1629">
            <v>40644</v>
          </cell>
          <cell r="BL1629">
            <v>40651</v>
          </cell>
          <cell r="BM1629">
            <v>40651</v>
          </cell>
          <cell r="BN1629">
            <v>40675</v>
          </cell>
          <cell r="BO1629">
            <v>40651</v>
          </cell>
          <cell r="BP1629">
            <v>40651</v>
          </cell>
          <cell r="BQ1629">
            <v>40651</v>
          </cell>
          <cell r="BR1629">
            <v>40648</v>
          </cell>
          <cell r="BS1629">
            <v>40651</v>
          </cell>
          <cell r="BT1629">
            <v>40651</v>
          </cell>
          <cell r="BU1629">
            <v>40651</v>
          </cell>
          <cell r="BV1629">
            <v>40651</v>
          </cell>
          <cell r="BW1629">
            <v>40651</v>
          </cell>
          <cell r="BX1629">
            <v>40675</v>
          </cell>
          <cell r="BY1629">
            <v>40651</v>
          </cell>
          <cell r="BZ1629">
            <v>40675</v>
          </cell>
          <cell r="CA1629">
            <v>40651</v>
          </cell>
          <cell r="CB1629">
            <v>40651</v>
          </cell>
          <cell r="CC1629">
            <v>40651</v>
          </cell>
          <cell r="CD1629">
            <v>40648</v>
          </cell>
          <cell r="CE1629">
            <v>40675</v>
          </cell>
        </row>
        <row r="1630">
          <cell r="V1630">
            <v>40648</v>
          </cell>
          <cell r="W1630">
            <v>40648</v>
          </cell>
          <cell r="X1630">
            <v>40609</v>
          </cell>
          <cell r="Y1630">
            <v>40648</v>
          </cell>
          <cell r="Z1630">
            <v>40648</v>
          </cell>
          <cell r="AA1630">
            <v>40648</v>
          </cell>
          <cell r="AB1630">
            <v>40659</v>
          </cell>
          <cell r="AC1630">
            <v>40648</v>
          </cell>
          <cell r="AD1630">
            <v>40648</v>
          </cell>
          <cell r="AE1630">
            <v>40648</v>
          </cell>
          <cell r="AF1630">
            <v>40648</v>
          </cell>
          <cell r="AG1630">
            <v>40648</v>
          </cell>
          <cell r="AH1630">
            <v>40673</v>
          </cell>
          <cell r="AI1630">
            <v>40648</v>
          </cell>
          <cell r="AJ1630">
            <v>40630</v>
          </cell>
          <cell r="AK1630">
            <v>40648</v>
          </cell>
          <cell r="AL1630">
            <v>40648</v>
          </cell>
          <cell r="AM1630">
            <v>40609</v>
          </cell>
          <cell r="AN1630">
            <v>40659</v>
          </cell>
          <cell r="AO1630">
            <v>40641</v>
          </cell>
          <cell r="BL1630">
            <v>40648</v>
          </cell>
          <cell r="BM1630">
            <v>40648</v>
          </cell>
          <cell r="BN1630">
            <v>40674</v>
          </cell>
          <cell r="BO1630">
            <v>40648</v>
          </cell>
          <cell r="BP1630">
            <v>40648</v>
          </cell>
          <cell r="BQ1630">
            <v>40648</v>
          </cell>
          <cell r="BR1630">
            <v>40647</v>
          </cell>
          <cell r="BS1630">
            <v>40648</v>
          </cell>
          <cell r="BT1630">
            <v>40648</v>
          </cell>
          <cell r="BU1630">
            <v>40648</v>
          </cell>
          <cell r="BV1630">
            <v>40648</v>
          </cell>
          <cell r="BW1630">
            <v>40648</v>
          </cell>
          <cell r="BX1630">
            <v>40674</v>
          </cell>
          <cell r="BY1630">
            <v>40648</v>
          </cell>
          <cell r="BZ1630">
            <v>40674</v>
          </cell>
          <cell r="CA1630">
            <v>40648</v>
          </cell>
          <cell r="CB1630">
            <v>40648</v>
          </cell>
          <cell r="CC1630">
            <v>40648</v>
          </cell>
          <cell r="CD1630">
            <v>40647</v>
          </cell>
          <cell r="CE1630">
            <v>40674</v>
          </cell>
        </row>
        <row r="1631">
          <cell r="V1631">
            <v>40647</v>
          </cell>
          <cell r="W1631">
            <v>40647</v>
          </cell>
          <cell r="X1631">
            <v>40606</v>
          </cell>
          <cell r="Y1631">
            <v>40647</v>
          </cell>
          <cell r="Z1631">
            <v>40647</v>
          </cell>
          <cell r="AA1631">
            <v>40647</v>
          </cell>
          <cell r="AB1631">
            <v>40654</v>
          </cell>
          <cell r="AC1631">
            <v>40647</v>
          </cell>
          <cell r="AD1631">
            <v>40647</v>
          </cell>
          <cell r="AE1631">
            <v>40647</v>
          </cell>
          <cell r="AF1631">
            <v>40647</v>
          </cell>
          <cell r="AG1631">
            <v>40647</v>
          </cell>
          <cell r="AH1631">
            <v>40672</v>
          </cell>
          <cell r="AI1631">
            <v>40647</v>
          </cell>
          <cell r="AJ1631">
            <v>40627</v>
          </cell>
          <cell r="AK1631">
            <v>40647</v>
          </cell>
          <cell r="AL1631">
            <v>40647</v>
          </cell>
          <cell r="AM1631">
            <v>40606</v>
          </cell>
          <cell r="AN1631">
            <v>40654</v>
          </cell>
          <cell r="AO1631">
            <v>40640</v>
          </cell>
          <cell r="BL1631">
            <v>40647</v>
          </cell>
          <cell r="BM1631">
            <v>40647</v>
          </cell>
          <cell r="BN1631">
            <v>40673</v>
          </cell>
          <cell r="BO1631">
            <v>40647</v>
          </cell>
          <cell r="BP1631">
            <v>40647</v>
          </cell>
          <cell r="BQ1631">
            <v>40647</v>
          </cell>
          <cell r="BR1631">
            <v>40646</v>
          </cell>
          <cell r="BS1631">
            <v>40647</v>
          </cell>
          <cell r="BT1631">
            <v>40647</v>
          </cell>
          <cell r="BU1631">
            <v>40647</v>
          </cell>
          <cell r="BV1631">
            <v>40647</v>
          </cell>
          <cell r="BW1631">
            <v>40647</v>
          </cell>
          <cell r="BX1631">
            <v>40673</v>
          </cell>
          <cell r="BY1631">
            <v>40647</v>
          </cell>
          <cell r="BZ1631">
            <v>40673</v>
          </cell>
          <cell r="CA1631">
            <v>40647</v>
          </cell>
          <cell r="CB1631">
            <v>40647</v>
          </cell>
          <cell r="CC1631">
            <v>40647</v>
          </cell>
          <cell r="CD1631">
            <v>40646</v>
          </cell>
          <cell r="CE1631">
            <v>40673</v>
          </cell>
        </row>
        <row r="1632">
          <cell r="V1632">
            <v>40646</v>
          </cell>
          <cell r="W1632">
            <v>40646</v>
          </cell>
          <cell r="X1632">
            <v>40605</v>
          </cell>
          <cell r="Y1632">
            <v>40646</v>
          </cell>
          <cell r="Z1632">
            <v>40646</v>
          </cell>
          <cell r="AA1632">
            <v>40646</v>
          </cell>
          <cell r="AB1632">
            <v>40653</v>
          </cell>
          <cell r="AC1632">
            <v>40646</v>
          </cell>
          <cell r="AD1632">
            <v>40646</v>
          </cell>
          <cell r="AE1632">
            <v>40646</v>
          </cell>
          <cell r="AF1632">
            <v>40646</v>
          </cell>
          <cell r="AG1632">
            <v>40646</v>
          </cell>
          <cell r="AH1632">
            <v>40669</v>
          </cell>
          <cell r="AI1632">
            <v>40646</v>
          </cell>
          <cell r="AJ1632">
            <v>40626</v>
          </cell>
          <cell r="AK1632">
            <v>40646</v>
          </cell>
          <cell r="AL1632">
            <v>40646</v>
          </cell>
          <cell r="AM1632">
            <v>40605</v>
          </cell>
          <cell r="AN1632">
            <v>40653</v>
          </cell>
          <cell r="AO1632">
            <v>40639</v>
          </cell>
          <cell r="BL1632">
            <v>40646</v>
          </cell>
          <cell r="BM1632">
            <v>40646</v>
          </cell>
          <cell r="BN1632">
            <v>40672</v>
          </cell>
          <cell r="BO1632">
            <v>40646</v>
          </cell>
          <cell r="BP1632">
            <v>40646</v>
          </cell>
          <cell r="BQ1632">
            <v>40646</v>
          </cell>
          <cell r="BR1632">
            <v>40645</v>
          </cell>
          <cell r="BS1632">
            <v>40646</v>
          </cell>
          <cell r="BT1632">
            <v>40646</v>
          </cell>
          <cell r="BU1632">
            <v>40646</v>
          </cell>
          <cell r="BV1632">
            <v>40646</v>
          </cell>
          <cell r="BW1632">
            <v>40646</v>
          </cell>
          <cell r="BX1632">
            <v>40672</v>
          </cell>
          <cell r="BY1632">
            <v>40646</v>
          </cell>
          <cell r="BZ1632">
            <v>40672</v>
          </cell>
          <cell r="CA1632">
            <v>40646</v>
          </cell>
          <cell r="CB1632">
            <v>40646</v>
          </cell>
          <cell r="CC1632">
            <v>40646</v>
          </cell>
          <cell r="CD1632">
            <v>40645</v>
          </cell>
          <cell r="CE1632">
            <v>40672</v>
          </cell>
        </row>
        <row r="1633">
          <cell r="V1633">
            <v>40645</v>
          </cell>
          <cell r="W1633">
            <v>40645</v>
          </cell>
          <cell r="X1633">
            <v>40604</v>
          </cell>
          <cell r="Y1633">
            <v>40645</v>
          </cell>
          <cell r="Z1633">
            <v>40645</v>
          </cell>
          <cell r="AA1633">
            <v>40645</v>
          </cell>
          <cell r="AB1633">
            <v>40652</v>
          </cell>
          <cell r="AC1633">
            <v>40645</v>
          </cell>
          <cell r="AD1633">
            <v>40645</v>
          </cell>
          <cell r="AE1633">
            <v>40645</v>
          </cell>
          <cell r="AF1633">
            <v>40645</v>
          </cell>
          <cell r="AG1633">
            <v>40645</v>
          </cell>
          <cell r="AH1633">
            <v>40668</v>
          </cell>
          <cell r="AI1633">
            <v>40645</v>
          </cell>
          <cell r="AJ1633">
            <v>40625</v>
          </cell>
          <cell r="AK1633">
            <v>40645</v>
          </cell>
          <cell r="AL1633">
            <v>40645</v>
          </cell>
          <cell r="AM1633">
            <v>40603</v>
          </cell>
          <cell r="AN1633">
            <v>40652</v>
          </cell>
          <cell r="AO1633">
            <v>40638</v>
          </cell>
          <cell r="BL1633">
            <v>40645</v>
          </cell>
          <cell r="BM1633">
            <v>40645</v>
          </cell>
          <cell r="BN1633">
            <v>40669</v>
          </cell>
          <cell r="BO1633">
            <v>40645</v>
          </cell>
          <cell r="BP1633">
            <v>40645</v>
          </cell>
          <cell r="BQ1633">
            <v>40645</v>
          </cell>
          <cell r="BR1633">
            <v>40644</v>
          </cell>
          <cell r="BS1633">
            <v>40645</v>
          </cell>
          <cell r="BT1633">
            <v>40645</v>
          </cell>
          <cell r="BU1633">
            <v>40645</v>
          </cell>
          <cell r="BV1633">
            <v>40645</v>
          </cell>
          <cell r="BW1633">
            <v>40645</v>
          </cell>
          <cell r="BX1633">
            <v>40669</v>
          </cell>
          <cell r="BY1633">
            <v>40645</v>
          </cell>
          <cell r="BZ1633">
            <v>40669</v>
          </cell>
          <cell r="CA1633">
            <v>40645</v>
          </cell>
          <cell r="CB1633">
            <v>40645</v>
          </cell>
          <cell r="CC1633">
            <v>40645</v>
          </cell>
          <cell r="CD1633">
            <v>40644</v>
          </cell>
          <cell r="CE1633">
            <v>40669</v>
          </cell>
        </row>
        <row r="1634">
          <cell r="V1634">
            <v>40644</v>
          </cell>
          <cell r="W1634">
            <v>40644</v>
          </cell>
          <cell r="X1634">
            <v>40603</v>
          </cell>
          <cell r="Y1634">
            <v>40644</v>
          </cell>
          <cell r="Z1634">
            <v>40644</v>
          </cell>
          <cell r="AA1634">
            <v>40644</v>
          </cell>
          <cell r="AB1634">
            <v>40651</v>
          </cell>
          <cell r="AC1634">
            <v>40644</v>
          </cell>
          <cell r="AD1634">
            <v>40644</v>
          </cell>
          <cell r="AE1634">
            <v>40644</v>
          </cell>
          <cell r="AF1634">
            <v>40644</v>
          </cell>
          <cell r="AG1634">
            <v>40644</v>
          </cell>
          <cell r="AH1634">
            <v>40667</v>
          </cell>
          <cell r="AI1634">
            <v>40644</v>
          </cell>
          <cell r="AJ1634">
            <v>40624</v>
          </cell>
          <cell r="AK1634">
            <v>40644</v>
          </cell>
          <cell r="AL1634">
            <v>40644</v>
          </cell>
          <cell r="AM1634">
            <v>40602</v>
          </cell>
          <cell r="AN1634">
            <v>40651</v>
          </cell>
          <cell r="AO1634">
            <v>40637</v>
          </cell>
          <cell r="BL1634">
            <v>40644</v>
          </cell>
          <cell r="BM1634">
            <v>40644</v>
          </cell>
          <cell r="BN1634">
            <v>40668</v>
          </cell>
          <cell r="BO1634">
            <v>40644</v>
          </cell>
          <cell r="BP1634">
            <v>40644</v>
          </cell>
          <cell r="BQ1634">
            <v>40644</v>
          </cell>
          <cell r="BR1634">
            <v>40641</v>
          </cell>
          <cell r="BS1634">
            <v>40644</v>
          </cell>
          <cell r="BT1634">
            <v>40644</v>
          </cell>
          <cell r="BU1634">
            <v>40644</v>
          </cell>
          <cell r="BV1634">
            <v>40644</v>
          </cell>
          <cell r="BW1634">
            <v>40644</v>
          </cell>
          <cell r="BX1634">
            <v>40668</v>
          </cell>
          <cell r="BY1634">
            <v>40644</v>
          </cell>
          <cell r="BZ1634">
            <v>40668</v>
          </cell>
          <cell r="CA1634">
            <v>40644</v>
          </cell>
          <cell r="CB1634">
            <v>40644</v>
          </cell>
          <cell r="CC1634">
            <v>40644</v>
          </cell>
          <cell r="CD1634">
            <v>40641</v>
          </cell>
          <cell r="CE1634">
            <v>40668</v>
          </cell>
        </row>
        <row r="1635">
          <cell r="V1635">
            <v>40641</v>
          </cell>
          <cell r="W1635">
            <v>40641</v>
          </cell>
          <cell r="X1635">
            <v>40602</v>
          </cell>
          <cell r="Y1635">
            <v>40641</v>
          </cell>
          <cell r="Z1635">
            <v>40641</v>
          </cell>
          <cell r="AA1635">
            <v>40641</v>
          </cell>
          <cell r="AB1635">
            <v>40648</v>
          </cell>
          <cell r="AC1635">
            <v>40641</v>
          </cell>
          <cell r="AD1635">
            <v>40641</v>
          </cell>
          <cell r="AE1635">
            <v>40641</v>
          </cell>
          <cell r="AF1635">
            <v>40641</v>
          </cell>
          <cell r="AG1635">
            <v>40641</v>
          </cell>
          <cell r="AH1635">
            <v>40666</v>
          </cell>
          <cell r="AI1635">
            <v>40641</v>
          </cell>
          <cell r="AJ1635">
            <v>40623</v>
          </cell>
          <cell r="AK1635">
            <v>40641</v>
          </cell>
          <cell r="AL1635">
            <v>40641</v>
          </cell>
          <cell r="AM1635">
            <v>40599</v>
          </cell>
          <cell r="AN1635">
            <v>40648</v>
          </cell>
          <cell r="AO1635">
            <v>40634</v>
          </cell>
          <cell r="BL1635">
            <v>40641</v>
          </cell>
          <cell r="BM1635">
            <v>40641</v>
          </cell>
          <cell r="BN1635">
            <v>40667</v>
          </cell>
          <cell r="BO1635">
            <v>40641</v>
          </cell>
          <cell r="BP1635">
            <v>40641</v>
          </cell>
          <cell r="BQ1635">
            <v>40641</v>
          </cell>
          <cell r="BR1635">
            <v>40640</v>
          </cell>
          <cell r="BS1635">
            <v>40641</v>
          </cell>
          <cell r="BT1635">
            <v>40641</v>
          </cell>
          <cell r="BU1635">
            <v>40641</v>
          </cell>
          <cell r="BV1635">
            <v>40641</v>
          </cell>
          <cell r="BW1635">
            <v>40641</v>
          </cell>
          <cell r="BX1635">
            <v>40667</v>
          </cell>
          <cell r="BY1635">
            <v>40641</v>
          </cell>
          <cell r="BZ1635">
            <v>40667</v>
          </cell>
          <cell r="CA1635">
            <v>40641</v>
          </cell>
          <cell r="CB1635">
            <v>40641</v>
          </cell>
          <cell r="CC1635">
            <v>40641</v>
          </cell>
          <cell r="CD1635">
            <v>40640</v>
          </cell>
          <cell r="CE1635">
            <v>40667</v>
          </cell>
        </row>
        <row r="1636">
          <cell r="V1636">
            <v>40640</v>
          </cell>
          <cell r="W1636">
            <v>40640</v>
          </cell>
          <cell r="X1636">
            <v>40599</v>
          </cell>
          <cell r="Y1636">
            <v>40640</v>
          </cell>
          <cell r="Z1636">
            <v>40640</v>
          </cell>
          <cell r="AA1636">
            <v>40640</v>
          </cell>
          <cell r="AB1636">
            <v>40647</v>
          </cell>
          <cell r="AC1636">
            <v>40640</v>
          </cell>
          <cell r="AD1636">
            <v>40640</v>
          </cell>
          <cell r="AE1636">
            <v>40640</v>
          </cell>
          <cell r="AF1636">
            <v>40640</v>
          </cell>
          <cell r="AG1636">
            <v>40640</v>
          </cell>
          <cell r="AH1636">
            <v>40665</v>
          </cell>
          <cell r="AI1636">
            <v>40640</v>
          </cell>
          <cell r="AJ1636">
            <v>40620</v>
          </cell>
          <cell r="AK1636">
            <v>40640</v>
          </cell>
          <cell r="AL1636">
            <v>40640</v>
          </cell>
          <cell r="AM1636">
            <v>40598</v>
          </cell>
          <cell r="AN1636">
            <v>40647</v>
          </cell>
          <cell r="AO1636">
            <v>40633</v>
          </cell>
          <cell r="BL1636">
            <v>40640</v>
          </cell>
          <cell r="BM1636">
            <v>40640</v>
          </cell>
          <cell r="BN1636">
            <v>40666</v>
          </cell>
          <cell r="BO1636">
            <v>40640</v>
          </cell>
          <cell r="BP1636">
            <v>40640</v>
          </cell>
          <cell r="BQ1636">
            <v>40640</v>
          </cell>
          <cell r="BR1636">
            <v>40639</v>
          </cell>
          <cell r="BS1636">
            <v>40640</v>
          </cell>
          <cell r="BT1636">
            <v>40640</v>
          </cell>
          <cell r="BU1636">
            <v>40640</v>
          </cell>
          <cell r="BV1636">
            <v>40640</v>
          </cell>
          <cell r="BW1636">
            <v>40640</v>
          </cell>
          <cell r="BX1636">
            <v>40666</v>
          </cell>
          <cell r="BY1636">
            <v>40640</v>
          </cell>
          <cell r="BZ1636">
            <v>40666</v>
          </cell>
          <cell r="CA1636">
            <v>40640</v>
          </cell>
          <cell r="CB1636">
            <v>40640</v>
          </cell>
          <cell r="CC1636">
            <v>40640</v>
          </cell>
          <cell r="CD1636">
            <v>40639</v>
          </cell>
          <cell r="CE1636">
            <v>40666</v>
          </cell>
        </row>
        <row r="1637">
          <cell r="V1637">
            <v>40639</v>
          </cell>
          <cell r="W1637">
            <v>40639</v>
          </cell>
          <cell r="X1637">
            <v>40598</v>
          </cell>
          <cell r="Y1637">
            <v>40639</v>
          </cell>
          <cell r="Z1637">
            <v>40639</v>
          </cell>
          <cell r="AA1637">
            <v>40639</v>
          </cell>
          <cell r="AB1637">
            <v>40646</v>
          </cell>
          <cell r="AC1637">
            <v>40639</v>
          </cell>
          <cell r="AD1637">
            <v>40639</v>
          </cell>
          <cell r="AE1637">
            <v>40639</v>
          </cell>
          <cell r="AF1637">
            <v>40639</v>
          </cell>
          <cell r="AG1637">
            <v>40639</v>
          </cell>
          <cell r="AH1637">
            <v>40662</v>
          </cell>
          <cell r="AI1637">
            <v>40639</v>
          </cell>
          <cell r="AJ1637">
            <v>40619</v>
          </cell>
          <cell r="AK1637">
            <v>40639</v>
          </cell>
          <cell r="AL1637">
            <v>40639</v>
          </cell>
          <cell r="AM1637">
            <v>40597</v>
          </cell>
          <cell r="AN1637">
            <v>40646</v>
          </cell>
          <cell r="AO1637">
            <v>40632</v>
          </cell>
          <cell r="BL1637">
            <v>40639</v>
          </cell>
          <cell r="BM1637">
            <v>40639</v>
          </cell>
          <cell r="BN1637">
            <v>40665</v>
          </cell>
          <cell r="BO1637">
            <v>40639</v>
          </cell>
          <cell r="BP1637">
            <v>40639</v>
          </cell>
          <cell r="BQ1637">
            <v>40639</v>
          </cell>
          <cell r="BR1637">
            <v>40638</v>
          </cell>
          <cell r="BS1637">
            <v>40639</v>
          </cell>
          <cell r="BT1637">
            <v>40639</v>
          </cell>
          <cell r="BU1637">
            <v>40639</v>
          </cell>
          <cell r="BV1637">
            <v>40639</v>
          </cell>
          <cell r="BW1637">
            <v>40639</v>
          </cell>
          <cell r="BX1637">
            <v>40665</v>
          </cell>
          <cell r="BY1637">
            <v>40639</v>
          </cell>
          <cell r="BZ1637">
            <v>40665</v>
          </cell>
          <cell r="CA1637">
            <v>40639</v>
          </cell>
          <cell r="CB1637">
            <v>40639</v>
          </cell>
          <cell r="CC1637">
            <v>40639</v>
          </cell>
          <cell r="CD1637">
            <v>40638</v>
          </cell>
          <cell r="CE1637">
            <v>40665</v>
          </cell>
        </row>
        <row r="1638">
          <cell r="V1638">
            <v>40638</v>
          </cell>
          <cell r="W1638">
            <v>40638</v>
          </cell>
          <cell r="X1638">
            <v>40597</v>
          </cell>
          <cell r="Y1638">
            <v>40638</v>
          </cell>
          <cell r="Z1638">
            <v>40638</v>
          </cell>
          <cell r="AA1638">
            <v>40638</v>
          </cell>
          <cell r="AB1638">
            <v>40645</v>
          </cell>
          <cell r="AC1638">
            <v>40638</v>
          </cell>
          <cell r="AD1638">
            <v>40638</v>
          </cell>
          <cell r="AE1638">
            <v>40638</v>
          </cell>
          <cell r="AF1638">
            <v>40638</v>
          </cell>
          <cell r="AG1638">
            <v>40638</v>
          </cell>
          <cell r="AH1638">
            <v>40661</v>
          </cell>
          <cell r="AI1638">
            <v>40638</v>
          </cell>
          <cell r="AJ1638">
            <v>40618</v>
          </cell>
          <cell r="AK1638">
            <v>40638</v>
          </cell>
          <cell r="AL1638">
            <v>40638</v>
          </cell>
          <cell r="AM1638">
            <v>40596</v>
          </cell>
          <cell r="AN1638">
            <v>40645</v>
          </cell>
          <cell r="AO1638">
            <v>40631</v>
          </cell>
          <cell r="BL1638">
            <v>40638</v>
          </cell>
          <cell r="BM1638">
            <v>40638</v>
          </cell>
          <cell r="BN1638">
            <v>40662</v>
          </cell>
          <cell r="BO1638">
            <v>40638</v>
          </cell>
          <cell r="BP1638">
            <v>40638</v>
          </cell>
          <cell r="BQ1638">
            <v>40638</v>
          </cell>
          <cell r="BR1638">
            <v>40637</v>
          </cell>
          <cell r="BS1638">
            <v>40638</v>
          </cell>
          <cell r="BT1638">
            <v>40638</v>
          </cell>
          <cell r="BU1638">
            <v>40638</v>
          </cell>
          <cell r="BV1638">
            <v>40638</v>
          </cell>
          <cell r="BW1638">
            <v>40638</v>
          </cell>
          <cell r="BX1638">
            <v>40662</v>
          </cell>
          <cell r="BY1638">
            <v>40638</v>
          </cell>
          <cell r="BZ1638">
            <v>40662</v>
          </cell>
          <cell r="CA1638">
            <v>40638</v>
          </cell>
          <cell r="CB1638">
            <v>40638</v>
          </cell>
          <cell r="CC1638">
            <v>40638</v>
          </cell>
          <cell r="CD1638">
            <v>40637</v>
          </cell>
          <cell r="CE1638">
            <v>40662</v>
          </cell>
        </row>
        <row r="1639">
          <cell r="V1639">
            <v>40637</v>
          </cell>
          <cell r="W1639">
            <v>40637</v>
          </cell>
          <cell r="X1639">
            <v>40596</v>
          </cell>
          <cell r="Y1639">
            <v>40637</v>
          </cell>
          <cell r="Z1639">
            <v>40637</v>
          </cell>
          <cell r="AA1639">
            <v>40637</v>
          </cell>
          <cell r="AB1639">
            <v>40644</v>
          </cell>
          <cell r="AC1639">
            <v>40637</v>
          </cell>
          <cell r="AD1639">
            <v>40637</v>
          </cell>
          <cell r="AE1639">
            <v>40637</v>
          </cell>
          <cell r="AF1639">
            <v>40637</v>
          </cell>
          <cell r="AG1639">
            <v>40637</v>
          </cell>
          <cell r="AH1639">
            <v>40660</v>
          </cell>
          <cell r="AI1639">
            <v>40637</v>
          </cell>
          <cell r="AJ1639">
            <v>40617</v>
          </cell>
          <cell r="AK1639">
            <v>40637</v>
          </cell>
          <cell r="AL1639">
            <v>40637</v>
          </cell>
          <cell r="AM1639">
            <v>40595</v>
          </cell>
          <cell r="AN1639">
            <v>40644</v>
          </cell>
          <cell r="AO1639">
            <v>40630</v>
          </cell>
          <cell r="BL1639">
            <v>40637</v>
          </cell>
          <cell r="BM1639">
            <v>40637</v>
          </cell>
          <cell r="BN1639">
            <v>40661</v>
          </cell>
          <cell r="BO1639">
            <v>40637</v>
          </cell>
          <cell r="BP1639">
            <v>40637</v>
          </cell>
          <cell r="BQ1639">
            <v>40637</v>
          </cell>
          <cell r="BR1639">
            <v>40634</v>
          </cell>
          <cell r="BS1639">
            <v>40637</v>
          </cell>
          <cell r="BT1639">
            <v>40637</v>
          </cell>
          <cell r="BU1639">
            <v>40637</v>
          </cell>
          <cell r="BV1639">
            <v>40637</v>
          </cell>
          <cell r="BW1639">
            <v>40637</v>
          </cell>
          <cell r="BX1639">
            <v>40661</v>
          </cell>
          <cell r="BY1639">
            <v>40637</v>
          </cell>
          <cell r="BZ1639">
            <v>40661</v>
          </cell>
          <cell r="CA1639">
            <v>40637</v>
          </cell>
          <cell r="CB1639">
            <v>40637</v>
          </cell>
          <cell r="CC1639">
            <v>40637</v>
          </cell>
          <cell r="CD1639">
            <v>40634</v>
          </cell>
          <cell r="CE1639">
            <v>40661</v>
          </cell>
        </row>
        <row r="1640">
          <cell r="V1640">
            <v>40634</v>
          </cell>
          <cell r="W1640">
            <v>40634</v>
          </cell>
          <cell r="X1640">
            <v>40592</v>
          </cell>
          <cell r="Y1640">
            <v>40634</v>
          </cell>
          <cell r="Z1640">
            <v>40634</v>
          </cell>
          <cell r="AA1640">
            <v>40634</v>
          </cell>
          <cell r="AB1640">
            <v>40641</v>
          </cell>
          <cell r="AC1640">
            <v>40634</v>
          </cell>
          <cell r="AD1640">
            <v>40634</v>
          </cell>
          <cell r="AE1640">
            <v>40634</v>
          </cell>
          <cell r="AF1640">
            <v>40634</v>
          </cell>
          <cell r="AG1640">
            <v>40634</v>
          </cell>
          <cell r="AH1640">
            <v>40659</v>
          </cell>
          <cell r="AI1640">
            <v>40634</v>
          </cell>
          <cell r="AJ1640">
            <v>40616</v>
          </cell>
          <cell r="AK1640">
            <v>40634</v>
          </cell>
          <cell r="AL1640">
            <v>40634</v>
          </cell>
          <cell r="AM1640">
            <v>40592</v>
          </cell>
          <cell r="AN1640">
            <v>40641</v>
          </cell>
          <cell r="AO1640">
            <v>40627</v>
          </cell>
          <cell r="BL1640">
            <v>40634</v>
          </cell>
          <cell r="BM1640">
            <v>40634</v>
          </cell>
          <cell r="BN1640">
            <v>40660</v>
          </cell>
          <cell r="BO1640">
            <v>40634</v>
          </cell>
          <cell r="BP1640">
            <v>40634</v>
          </cell>
          <cell r="BQ1640">
            <v>40634</v>
          </cell>
          <cell r="BR1640">
            <v>40633</v>
          </cell>
          <cell r="BS1640">
            <v>40634</v>
          </cell>
          <cell r="BT1640">
            <v>40634</v>
          </cell>
          <cell r="BU1640">
            <v>40634</v>
          </cell>
          <cell r="BV1640">
            <v>40634</v>
          </cell>
          <cell r="BW1640">
            <v>40634</v>
          </cell>
          <cell r="BX1640">
            <v>40660</v>
          </cell>
          <cell r="BY1640">
            <v>40634</v>
          </cell>
          <cell r="BZ1640">
            <v>40660</v>
          </cell>
          <cell r="CA1640">
            <v>40634</v>
          </cell>
          <cell r="CB1640">
            <v>40634</v>
          </cell>
          <cell r="CC1640">
            <v>40634</v>
          </cell>
          <cell r="CD1640">
            <v>40633</v>
          </cell>
          <cell r="CE1640">
            <v>40660</v>
          </cell>
        </row>
        <row r="1641">
          <cell r="V1641">
            <v>40633</v>
          </cell>
          <cell r="W1641">
            <v>40633</v>
          </cell>
          <cell r="X1641">
            <v>40591</v>
          </cell>
          <cell r="Y1641">
            <v>40633</v>
          </cell>
          <cell r="Z1641">
            <v>40633</v>
          </cell>
          <cell r="AA1641">
            <v>40633</v>
          </cell>
          <cell r="AB1641">
            <v>40640</v>
          </cell>
          <cell r="AC1641">
            <v>40633</v>
          </cell>
          <cell r="AD1641">
            <v>40633</v>
          </cell>
          <cell r="AE1641">
            <v>40633</v>
          </cell>
          <cell r="AF1641">
            <v>40633</v>
          </cell>
          <cell r="AG1641">
            <v>40633</v>
          </cell>
          <cell r="AH1641">
            <v>40654</v>
          </cell>
          <cell r="AI1641">
            <v>40633</v>
          </cell>
          <cell r="AJ1641">
            <v>40613</v>
          </cell>
          <cell r="AK1641">
            <v>40633</v>
          </cell>
          <cell r="AL1641">
            <v>40633</v>
          </cell>
          <cell r="AM1641">
            <v>40591</v>
          </cell>
          <cell r="AN1641">
            <v>40640</v>
          </cell>
          <cell r="AO1641">
            <v>40626</v>
          </cell>
          <cell r="BL1641">
            <v>40633</v>
          </cell>
          <cell r="BM1641">
            <v>40633</v>
          </cell>
          <cell r="BN1641">
            <v>40659</v>
          </cell>
          <cell r="BO1641">
            <v>40633</v>
          </cell>
          <cell r="BP1641">
            <v>40633</v>
          </cell>
          <cell r="BQ1641">
            <v>40633</v>
          </cell>
          <cell r="BR1641">
            <v>40632</v>
          </cell>
          <cell r="BS1641">
            <v>40633</v>
          </cell>
          <cell r="BT1641">
            <v>40633</v>
          </cell>
          <cell r="BU1641">
            <v>40633</v>
          </cell>
          <cell r="BV1641">
            <v>40633</v>
          </cell>
          <cell r="BW1641">
            <v>40633</v>
          </cell>
          <cell r="BX1641">
            <v>40659</v>
          </cell>
          <cell r="BY1641">
            <v>40633</v>
          </cell>
          <cell r="BZ1641">
            <v>40659</v>
          </cell>
          <cell r="CA1641">
            <v>40633</v>
          </cell>
          <cell r="CB1641">
            <v>40633</v>
          </cell>
          <cell r="CC1641">
            <v>40633</v>
          </cell>
          <cell r="CD1641">
            <v>40632</v>
          </cell>
          <cell r="CE1641">
            <v>40659</v>
          </cell>
        </row>
        <row r="1642">
          <cell r="V1642">
            <v>40632</v>
          </cell>
          <cell r="W1642">
            <v>40632</v>
          </cell>
          <cell r="X1642">
            <v>40589</v>
          </cell>
          <cell r="Y1642">
            <v>40632</v>
          </cell>
          <cell r="Z1642">
            <v>40632</v>
          </cell>
          <cell r="AA1642">
            <v>40632</v>
          </cell>
          <cell r="AB1642">
            <v>40639</v>
          </cell>
          <cell r="AC1642">
            <v>40632</v>
          </cell>
          <cell r="AD1642">
            <v>40632</v>
          </cell>
          <cell r="AE1642">
            <v>40632</v>
          </cell>
          <cell r="AF1642">
            <v>40632</v>
          </cell>
          <cell r="AG1642">
            <v>40632</v>
          </cell>
          <cell r="AH1642">
            <v>40653</v>
          </cell>
          <cell r="AI1642">
            <v>40632</v>
          </cell>
          <cell r="AJ1642">
            <v>40612</v>
          </cell>
          <cell r="AK1642">
            <v>40632</v>
          </cell>
          <cell r="AL1642">
            <v>40632</v>
          </cell>
          <cell r="AM1642">
            <v>40590</v>
          </cell>
          <cell r="AN1642">
            <v>40639</v>
          </cell>
          <cell r="AO1642">
            <v>40625</v>
          </cell>
          <cell r="BL1642">
            <v>40632</v>
          </cell>
          <cell r="BM1642">
            <v>40632</v>
          </cell>
          <cell r="BN1642">
            <v>40654</v>
          </cell>
          <cell r="BO1642">
            <v>40632</v>
          </cell>
          <cell r="BP1642">
            <v>40632</v>
          </cell>
          <cell r="BQ1642">
            <v>40632</v>
          </cell>
          <cell r="BR1642">
            <v>40631</v>
          </cell>
          <cell r="BS1642">
            <v>40632</v>
          </cell>
          <cell r="BT1642">
            <v>40632</v>
          </cell>
          <cell r="BU1642">
            <v>40632</v>
          </cell>
          <cell r="BV1642">
            <v>40632</v>
          </cell>
          <cell r="BW1642">
            <v>40632</v>
          </cell>
          <cell r="BX1642">
            <v>40654</v>
          </cell>
          <cell r="BY1642">
            <v>40632</v>
          </cell>
          <cell r="BZ1642">
            <v>40654</v>
          </cell>
          <cell r="CA1642">
            <v>40632</v>
          </cell>
          <cell r="CB1642">
            <v>40632</v>
          </cell>
          <cell r="CC1642">
            <v>40632</v>
          </cell>
          <cell r="CD1642">
            <v>40631</v>
          </cell>
          <cell r="CE1642">
            <v>40654</v>
          </cell>
        </row>
        <row r="1643">
          <cell r="V1643">
            <v>40631</v>
          </cell>
          <cell r="W1643">
            <v>40631</v>
          </cell>
          <cell r="X1643">
            <v>40588</v>
          </cell>
          <cell r="Y1643">
            <v>40631</v>
          </cell>
          <cell r="Z1643">
            <v>40631</v>
          </cell>
          <cell r="AA1643">
            <v>40631</v>
          </cell>
          <cell r="AB1643">
            <v>40638</v>
          </cell>
          <cell r="AC1643">
            <v>40631</v>
          </cell>
          <cell r="AD1643">
            <v>40631</v>
          </cell>
          <cell r="AE1643">
            <v>40631</v>
          </cell>
          <cell r="AF1643">
            <v>40631</v>
          </cell>
          <cell r="AG1643">
            <v>40631</v>
          </cell>
          <cell r="AH1643">
            <v>40652</v>
          </cell>
          <cell r="AI1643">
            <v>40631</v>
          </cell>
          <cell r="AJ1643">
            <v>40611</v>
          </cell>
          <cell r="AK1643">
            <v>40631</v>
          </cell>
          <cell r="AL1643">
            <v>40631</v>
          </cell>
          <cell r="AM1643">
            <v>40589</v>
          </cell>
          <cell r="AN1643">
            <v>40638</v>
          </cell>
          <cell r="AO1643">
            <v>40624</v>
          </cell>
          <cell r="BL1643">
            <v>40631</v>
          </cell>
          <cell r="BM1643">
            <v>40631</v>
          </cell>
          <cell r="BN1643">
            <v>40653</v>
          </cell>
          <cell r="BO1643">
            <v>40631</v>
          </cell>
          <cell r="BP1643">
            <v>40631</v>
          </cell>
          <cell r="BQ1643">
            <v>40631</v>
          </cell>
          <cell r="BR1643">
            <v>40630</v>
          </cell>
          <cell r="BS1643">
            <v>40631</v>
          </cell>
          <cell r="BT1643">
            <v>40631</v>
          </cell>
          <cell r="BU1643">
            <v>40631</v>
          </cell>
          <cell r="BV1643">
            <v>40631</v>
          </cell>
          <cell r="BW1643">
            <v>40631</v>
          </cell>
          <cell r="BX1643">
            <v>40653</v>
          </cell>
          <cell r="BY1643">
            <v>40631</v>
          </cell>
          <cell r="BZ1643">
            <v>40653</v>
          </cell>
          <cell r="CA1643">
            <v>40631</v>
          </cell>
          <cell r="CB1643">
            <v>40631</v>
          </cell>
          <cell r="CC1643">
            <v>40631</v>
          </cell>
          <cell r="CD1643">
            <v>40630</v>
          </cell>
          <cell r="CE1643">
            <v>40653</v>
          </cell>
        </row>
        <row r="1644">
          <cell r="V1644">
            <v>40630</v>
          </cell>
          <cell r="W1644">
            <v>40630</v>
          </cell>
          <cell r="X1644">
            <v>40585</v>
          </cell>
          <cell r="Y1644">
            <v>40630</v>
          </cell>
          <cell r="Z1644">
            <v>40630</v>
          </cell>
          <cell r="AA1644">
            <v>40630</v>
          </cell>
          <cell r="AB1644">
            <v>40637</v>
          </cell>
          <cell r="AC1644">
            <v>40630</v>
          </cell>
          <cell r="AD1644">
            <v>40630</v>
          </cell>
          <cell r="AE1644">
            <v>40630</v>
          </cell>
          <cell r="AF1644">
            <v>40630</v>
          </cell>
          <cell r="AG1644">
            <v>40630</v>
          </cell>
          <cell r="AH1644">
            <v>40651</v>
          </cell>
          <cell r="AI1644">
            <v>40630</v>
          </cell>
          <cell r="AJ1644">
            <v>40610</v>
          </cell>
          <cell r="AK1644">
            <v>40630</v>
          </cell>
          <cell r="AL1644">
            <v>40630</v>
          </cell>
          <cell r="AM1644">
            <v>40588</v>
          </cell>
          <cell r="AN1644">
            <v>40637</v>
          </cell>
          <cell r="AO1644">
            <v>40623</v>
          </cell>
          <cell r="BL1644">
            <v>40630</v>
          </cell>
          <cell r="BM1644">
            <v>40630</v>
          </cell>
          <cell r="BN1644">
            <v>40652</v>
          </cell>
          <cell r="BO1644">
            <v>40630</v>
          </cell>
          <cell r="BP1644">
            <v>40630</v>
          </cell>
          <cell r="BQ1644">
            <v>40630</v>
          </cell>
          <cell r="BR1644">
            <v>40627</v>
          </cell>
          <cell r="BS1644">
            <v>40630</v>
          </cell>
          <cell r="BT1644">
            <v>40630</v>
          </cell>
          <cell r="BU1644">
            <v>40630</v>
          </cell>
          <cell r="BV1644">
            <v>40630</v>
          </cell>
          <cell r="BW1644">
            <v>40630</v>
          </cell>
          <cell r="BX1644">
            <v>40652</v>
          </cell>
          <cell r="BY1644">
            <v>40630</v>
          </cell>
          <cell r="BZ1644">
            <v>40652</v>
          </cell>
          <cell r="CA1644">
            <v>40630</v>
          </cell>
          <cell r="CB1644">
            <v>40630</v>
          </cell>
          <cell r="CC1644">
            <v>40630</v>
          </cell>
          <cell r="CD1644">
            <v>40627</v>
          </cell>
          <cell r="CE1644">
            <v>40652</v>
          </cell>
        </row>
        <row r="1645">
          <cell r="V1645">
            <v>40627</v>
          </cell>
          <cell r="W1645">
            <v>40627</v>
          </cell>
          <cell r="X1645">
            <v>40584</v>
          </cell>
          <cell r="Y1645">
            <v>40627</v>
          </cell>
          <cell r="Z1645">
            <v>40627</v>
          </cell>
          <cell r="AA1645">
            <v>40627</v>
          </cell>
          <cell r="AB1645">
            <v>40634</v>
          </cell>
          <cell r="AC1645">
            <v>40627</v>
          </cell>
          <cell r="AD1645">
            <v>40627</v>
          </cell>
          <cell r="AE1645">
            <v>40627</v>
          </cell>
          <cell r="AF1645">
            <v>40627</v>
          </cell>
          <cell r="AG1645">
            <v>40627</v>
          </cell>
          <cell r="AH1645">
            <v>40648</v>
          </cell>
          <cell r="AI1645">
            <v>40627</v>
          </cell>
          <cell r="AJ1645">
            <v>40609</v>
          </cell>
          <cell r="AK1645">
            <v>40627</v>
          </cell>
          <cell r="AL1645">
            <v>40627</v>
          </cell>
          <cell r="AM1645">
            <v>40585</v>
          </cell>
          <cell r="AN1645">
            <v>40634</v>
          </cell>
          <cell r="AO1645">
            <v>40620</v>
          </cell>
          <cell r="BL1645">
            <v>40627</v>
          </cell>
          <cell r="BM1645">
            <v>40627</v>
          </cell>
          <cell r="BN1645">
            <v>40651</v>
          </cell>
          <cell r="BO1645">
            <v>40627</v>
          </cell>
          <cell r="BP1645">
            <v>40627</v>
          </cell>
          <cell r="BQ1645">
            <v>40627</v>
          </cell>
          <cell r="BR1645">
            <v>40626</v>
          </cell>
          <cell r="BS1645">
            <v>40627</v>
          </cell>
          <cell r="BT1645">
            <v>40627</v>
          </cell>
          <cell r="BU1645">
            <v>40627</v>
          </cell>
          <cell r="BV1645">
            <v>40627</v>
          </cell>
          <cell r="BW1645">
            <v>40627</v>
          </cell>
          <cell r="BX1645">
            <v>40651</v>
          </cell>
          <cell r="BY1645">
            <v>40627</v>
          </cell>
          <cell r="BZ1645">
            <v>40651</v>
          </cell>
          <cell r="CA1645">
            <v>40627</v>
          </cell>
          <cell r="CB1645">
            <v>40627</v>
          </cell>
          <cell r="CC1645">
            <v>40627</v>
          </cell>
          <cell r="CD1645">
            <v>40626</v>
          </cell>
          <cell r="CE1645">
            <v>40651</v>
          </cell>
        </row>
        <row r="1646">
          <cell r="V1646">
            <v>40626</v>
          </cell>
          <cell r="W1646">
            <v>40626</v>
          </cell>
          <cell r="X1646">
            <v>40583</v>
          </cell>
          <cell r="Y1646">
            <v>40626</v>
          </cell>
          <cell r="Z1646">
            <v>40626</v>
          </cell>
          <cell r="AA1646">
            <v>40626</v>
          </cell>
          <cell r="AB1646">
            <v>40633</v>
          </cell>
          <cell r="AC1646">
            <v>40626</v>
          </cell>
          <cell r="AD1646">
            <v>40626</v>
          </cell>
          <cell r="AE1646">
            <v>40626</v>
          </cell>
          <cell r="AF1646">
            <v>40626</v>
          </cell>
          <cell r="AG1646">
            <v>40626</v>
          </cell>
          <cell r="AH1646">
            <v>40647</v>
          </cell>
          <cell r="AI1646">
            <v>40626</v>
          </cell>
          <cell r="AJ1646">
            <v>40606</v>
          </cell>
          <cell r="AK1646">
            <v>40626</v>
          </cell>
          <cell r="AL1646">
            <v>40626</v>
          </cell>
          <cell r="AM1646">
            <v>40584</v>
          </cell>
          <cell r="AN1646">
            <v>40633</v>
          </cell>
          <cell r="AO1646">
            <v>40619</v>
          </cell>
          <cell r="BL1646">
            <v>40626</v>
          </cell>
          <cell r="BM1646">
            <v>40626</v>
          </cell>
          <cell r="BN1646">
            <v>40648</v>
          </cell>
          <cell r="BO1646">
            <v>40626</v>
          </cell>
          <cell r="BP1646">
            <v>40626</v>
          </cell>
          <cell r="BQ1646">
            <v>40626</v>
          </cell>
          <cell r="BR1646">
            <v>40625</v>
          </cell>
          <cell r="BS1646">
            <v>40626</v>
          </cell>
          <cell r="BT1646">
            <v>40626</v>
          </cell>
          <cell r="BU1646">
            <v>40626</v>
          </cell>
          <cell r="BV1646">
            <v>40626</v>
          </cell>
          <cell r="BW1646">
            <v>40626</v>
          </cell>
          <cell r="BX1646">
            <v>40648</v>
          </cell>
          <cell r="BY1646">
            <v>40626</v>
          </cell>
          <cell r="BZ1646">
            <v>40648</v>
          </cell>
          <cell r="CA1646">
            <v>40626</v>
          </cell>
          <cell r="CB1646">
            <v>40626</v>
          </cell>
          <cell r="CC1646">
            <v>40626</v>
          </cell>
          <cell r="CD1646">
            <v>40625</v>
          </cell>
          <cell r="CE1646">
            <v>40648</v>
          </cell>
        </row>
        <row r="1647">
          <cell r="V1647">
            <v>40625</v>
          </cell>
          <cell r="W1647">
            <v>40625</v>
          </cell>
          <cell r="X1647">
            <v>40582</v>
          </cell>
          <cell r="Y1647">
            <v>40625</v>
          </cell>
          <cell r="Z1647">
            <v>40625</v>
          </cell>
          <cell r="AA1647">
            <v>40625</v>
          </cell>
          <cell r="AB1647">
            <v>40632</v>
          </cell>
          <cell r="AC1647">
            <v>40625</v>
          </cell>
          <cell r="AD1647">
            <v>40625</v>
          </cell>
          <cell r="AE1647">
            <v>40625</v>
          </cell>
          <cell r="AF1647">
            <v>40625</v>
          </cell>
          <cell r="AG1647">
            <v>40625</v>
          </cell>
          <cell r="AH1647">
            <v>40646</v>
          </cell>
          <cell r="AI1647">
            <v>40625</v>
          </cell>
          <cell r="AJ1647">
            <v>40605</v>
          </cell>
          <cell r="AK1647">
            <v>40625</v>
          </cell>
          <cell r="AL1647">
            <v>40625</v>
          </cell>
          <cell r="AM1647">
            <v>40583</v>
          </cell>
          <cell r="AN1647">
            <v>40632</v>
          </cell>
          <cell r="AO1647">
            <v>40618</v>
          </cell>
          <cell r="BL1647">
            <v>40625</v>
          </cell>
          <cell r="BM1647">
            <v>40625</v>
          </cell>
          <cell r="BN1647">
            <v>40647</v>
          </cell>
          <cell r="BO1647">
            <v>40625</v>
          </cell>
          <cell r="BP1647">
            <v>40625</v>
          </cell>
          <cell r="BQ1647">
            <v>40625</v>
          </cell>
          <cell r="BR1647">
            <v>40624</v>
          </cell>
          <cell r="BS1647">
            <v>40625</v>
          </cell>
          <cell r="BT1647">
            <v>40625</v>
          </cell>
          <cell r="BU1647">
            <v>40625</v>
          </cell>
          <cell r="BV1647">
            <v>40625</v>
          </cell>
          <cell r="BW1647">
            <v>40625</v>
          </cell>
          <cell r="BX1647">
            <v>40647</v>
          </cell>
          <cell r="BY1647">
            <v>40625</v>
          </cell>
          <cell r="BZ1647">
            <v>40647</v>
          </cell>
          <cell r="CA1647">
            <v>40625</v>
          </cell>
          <cell r="CB1647">
            <v>40625</v>
          </cell>
          <cell r="CC1647">
            <v>40625</v>
          </cell>
          <cell r="CD1647">
            <v>40624</v>
          </cell>
          <cell r="CE1647">
            <v>40647</v>
          </cell>
        </row>
        <row r="1648">
          <cell r="V1648">
            <v>40624</v>
          </cell>
          <cell r="W1648">
            <v>40624</v>
          </cell>
          <cell r="X1648">
            <v>40581</v>
          </cell>
          <cell r="Y1648">
            <v>40624</v>
          </cell>
          <cell r="Z1648">
            <v>40624</v>
          </cell>
          <cell r="AA1648">
            <v>40624</v>
          </cell>
          <cell r="AB1648">
            <v>40631</v>
          </cell>
          <cell r="AC1648">
            <v>40624</v>
          </cell>
          <cell r="AD1648">
            <v>40624</v>
          </cell>
          <cell r="AE1648">
            <v>40624</v>
          </cell>
          <cell r="AF1648">
            <v>40624</v>
          </cell>
          <cell r="AG1648">
            <v>40624</v>
          </cell>
          <cell r="AH1648">
            <v>40645</v>
          </cell>
          <cell r="AI1648">
            <v>40624</v>
          </cell>
          <cell r="AJ1648">
            <v>40604</v>
          </cell>
          <cell r="AK1648">
            <v>40624</v>
          </cell>
          <cell r="AL1648">
            <v>40624</v>
          </cell>
          <cell r="AM1648">
            <v>40582</v>
          </cell>
          <cell r="AN1648">
            <v>40631</v>
          </cell>
          <cell r="AO1648">
            <v>40617</v>
          </cell>
          <cell r="BL1648">
            <v>40624</v>
          </cell>
          <cell r="BM1648">
            <v>40624</v>
          </cell>
          <cell r="BN1648">
            <v>40646</v>
          </cell>
          <cell r="BO1648">
            <v>40624</v>
          </cell>
          <cell r="BP1648">
            <v>40624</v>
          </cell>
          <cell r="BQ1648">
            <v>40624</v>
          </cell>
          <cell r="BR1648">
            <v>40623</v>
          </cell>
          <cell r="BS1648">
            <v>40624</v>
          </cell>
          <cell r="BT1648">
            <v>40624</v>
          </cell>
          <cell r="BU1648">
            <v>40624</v>
          </cell>
          <cell r="BV1648">
            <v>40624</v>
          </cell>
          <cell r="BW1648">
            <v>40624</v>
          </cell>
          <cell r="BX1648">
            <v>40646</v>
          </cell>
          <cell r="BY1648">
            <v>40624</v>
          </cell>
          <cell r="BZ1648">
            <v>40646</v>
          </cell>
          <cell r="CA1648">
            <v>40624</v>
          </cell>
          <cell r="CB1648">
            <v>40624</v>
          </cell>
          <cell r="CC1648">
            <v>40624</v>
          </cell>
          <cell r="CD1648">
            <v>40623</v>
          </cell>
          <cell r="CE1648">
            <v>40646</v>
          </cell>
        </row>
        <row r="1649">
          <cell r="V1649">
            <v>40623</v>
          </cell>
          <cell r="W1649">
            <v>40623</v>
          </cell>
          <cell r="X1649">
            <v>40578</v>
          </cell>
          <cell r="Y1649">
            <v>40623</v>
          </cell>
          <cell r="Z1649">
            <v>40623</v>
          </cell>
          <cell r="AA1649">
            <v>40623</v>
          </cell>
          <cell r="AB1649">
            <v>40630</v>
          </cell>
          <cell r="AC1649">
            <v>40623</v>
          </cell>
          <cell r="AD1649">
            <v>40623</v>
          </cell>
          <cell r="AE1649">
            <v>40623</v>
          </cell>
          <cell r="AF1649">
            <v>40623</v>
          </cell>
          <cell r="AG1649">
            <v>40623</v>
          </cell>
          <cell r="AH1649">
            <v>40644</v>
          </cell>
          <cell r="AI1649">
            <v>40623</v>
          </cell>
          <cell r="AJ1649">
            <v>40603</v>
          </cell>
          <cell r="AK1649">
            <v>40623</v>
          </cell>
          <cell r="AL1649">
            <v>40623</v>
          </cell>
          <cell r="AM1649">
            <v>40581</v>
          </cell>
          <cell r="AN1649">
            <v>40630</v>
          </cell>
          <cell r="AO1649">
            <v>40616</v>
          </cell>
          <cell r="BL1649">
            <v>40623</v>
          </cell>
          <cell r="BM1649">
            <v>40623</v>
          </cell>
          <cell r="BN1649">
            <v>40645</v>
          </cell>
          <cell r="BO1649">
            <v>40623</v>
          </cell>
          <cell r="BP1649">
            <v>40623</v>
          </cell>
          <cell r="BQ1649">
            <v>40623</v>
          </cell>
          <cell r="BR1649">
            <v>40620</v>
          </cell>
          <cell r="BS1649">
            <v>40623</v>
          </cell>
          <cell r="BT1649">
            <v>40623</v>
          </cell>
          <cell r="BU1649">
            <v>40623</v>
          </cell>
          <cell r="BV1649">
            <v>40623</v>
          </cell>
          <cell r="BW1649">
            <v>40623</v>
          </cell>
          <cell r="BX1649">
            <v>40645</v>
          </cell>
          <cell r="BY1649">
            <v>40623</v>
          </cell>
          <cell r="BZ1649">
            <v>40645</v>
          </cell>
          <cell r="CA1649">
            <v>40623</v>
          </cell>
          <cell r="CB1649">
            <v>40623</v>
          </cell>
          <cell r="CC1649">
            <v>40623</v>
          </cell>
          <cell r="CD1649">
            <v>40620</v>
          </cell>
          <cell r="CE1649">
            <v>40645</v>
          </cell>
        </row>
        <row r="1650">
          <cell r="V1650">
            <v>40620</v>
          </cell>
          <cell r="W1650">
            <v>40620</v>
          </cell>
          <cell r="X1650">
            <v>40577</v>
          </cell>
          <cell r="Y1650">
            <v>40620</v>
          </cell>
          <cell r="Z1650">
            <v>40620</v>
          </cell>
          <cell r="AA1650">
            <v>40620</v>
          </cell>
          <cell r="AB1650">
            <v>40627</v>
          </cell>
          <cell r="AC1650">
            <v>40620</v>
          </cell>
          <cell r="AD1650">
            <v>40620</v>
          </cell>
          <cell r="AE1650">
            <v>40620</v>
          </cell>
          <cell r="AF1650">
            <v>40620</v>
          </cell>
          <cell r="AG1650">
            <v>40620</v>
          </cell>
          <cell r="AH1650">
            <v>40641</v>
          </cell>
          <cell r="AI1650">
            <v>40620</v>
          </cell>
          <cell r="AJ1650">
            <v>40602</v>
          </cell>
          <cell r="AK1650">
            <v>40620</v>
          </cell>
          <cell r="AL1650">
            <v>40620</v>
          </cell>
          <cell r="AM1650">
            <v>40578</v>
          </cell>
          <cell r="AN1650">
            <v>40627</v>
          </cell>
          <cell r="AO1650">
            <v>40613</v>
          </cell>
          <cell r="BL1650">
            <v>40620</v>
          </cell>
          <cell r="BM1650">
            <v>40620</v>
          </cell>
          <cell r="BN1650">
            <v>40644</v>
          </cell>
          <cell r="BO1650">
            <v>40620</v>
          </cell>
          <cell r="BP1650">
            <v>40620</v>
          </cell>
          <cell r="BQ1650">
            <v>40620</v>
          </cell>
          <cell r="BR1650">
            <v>40619</v>
          </cell>
          <cell r="BS1650">
            <v>40620</v>
          </cell>
          <cell r="BT1650">
            <v>40620</v>
          </cell>
          <cell r="BU1650">
            <v>40620</v>
          </cell>
          <cell r="BV1650">
            <v>40620</v>
          </cell>
          <cell r="BW1650">
            <v>40620</v>
          </cell>
          <cell r="BX1650">
            <v>40644</v>
          </cell>
          <cell r="BY1650">
            <v>40620</v>
          </cell>
          <cell r="BZ1650">
            <v>40644</v>
          </cell>
          <cell r="CA1650">
            <v>40620</v>
          </cell>
          <cell r="CB1650">
            <v>40620</v>
          </cell>
          <cell r="CC1650">
            <v>40620</v>
          </cell>
          <cell r="CD1650">
            <v>40619</v>
          </cell>
          <cell r="CE1650">
            <v>40644</v>
          </cell>
        </row>
        <row r="1651">
          <cell r="V1651">
            <v>40619</v>
          </cell>
          <cell r="W1651">
            <v>40619</v>
          </cell>
          <cell r="X1651">
            <v>40576</v>
          </cell>
          <cell r="Y1651">
            <v>40619</v>
          </cell>
          <cell r="Z1651">
            <v>40619</v>
          </cell>
          <cell r="AA1651">
            <v>40619</v>
          </cell>
          <cell r="AB1651">
            <v>40626</v>
          </cell>
          <cell r="AC1651">
            <v>40619</v>
          </cell>
          <cell r="AD1651">
            <v>40619</v>
          </cell>
          <cell r="AE1651">
            <v>40619</v>
          </cell>
          <cell r="AF1651">
            <v>40619</v>
          </cell>
          <cell r="AG1651">
            <v>40619</v>
          </cell>
          <cell r="AH1651">
            <v>40640</v>
          </cell>
          <cell r="AI1651">
            <v>40619</v>
          </cell>
          <cell r="AJ1651">
            <v>40599</v>
          </cell>
          <cell r="AK1651">
            <v>40619</v>
          </cell>
          <cell r="AL1651">
            <v>40619</v>
          </cell>
          <cell r="AM1651">
            <v>40577</v>
          </cell>
          <cell r="AN1651">
            <v>40626</v>
          </cell>
          <cell r="AO1651">
            <v>40612</v>
          </cell>
          <cell r="BL1651">
            <v>40619</v>
          </cell>
          <cell r="BM1651">
            <v>40619</v>
          </cell>
          <cell r="BN1651">
            <v>40641</v>
          </cell>
          <cell r="BO1651">
            <v>40619</v>
          </cell>
          <cell r="BP1651">
            <v>40619</v>
          </cell>
          <cell r="BQ1651">
            <v>40619</v>
          </cell>
          <cell r="BR1651">
            <v>40618</v>
          </cell>
          <cell r="BS1651">
            <v>40619</v>
          </cell>
          <cell r="BT1651">
            <v>40619</v>
          </cell>
          <cell r="BU1651">
            <v>40619</v>
          </cell>
          <cell r="BV1651">
            <v>40619</v>
          </cell>
          <cell r="BW1651">
            <v>40619</v>
          </cell>
          <cell r="BX1651">
            <v>40641</v>
          </cell>
          <cell r="BY1651">
            <v>40619</v>
          </cell>
          <cell r="BZ1651">
            <v>40641</v>
          </cell>
          <cell r="CA1651">
            <v>40619</v>
          </cell>
          <cell r="CB1651">
            <v>40619</v>
          </cell>
          <cell r="CC1651">
            <v>40619</v>
          </cell>
          <cell r="CD1651">
            <v>40618</v>
          </cell>
          <cell r="CE1651">
            <v>40641</v>
          </cell>
        </row>
        <row r="1652">
          <cell r="V1652">
            <v>40618</v>
          </cell>
          <cell r="W1652">
            <v>40618</v>
          </cell>
          <cell r="X1652">
            <v>40575</v>
          </cell>
          <cell r="Y1652">
            <v>40618</v>
          </cell>
          <cell r="Z1652">
            <v>40618</v>
          </cell>
          <cell r="AA1652">
            <v>40618</v>
          </cell>
          <cell r="AB1652">
            <v>40625</v>
          </cell>
          <cell r="AC1652">
            <v>40618</v>
          </cell>
          <cell r="AD1652">
            <v>40618</v>
          </cell>
          <cell r="AE1652">
            <v>40618</v>
          </cell>
          <cell r="AF1652">
            <v>40618</v>
          </cell>
          <cell r="AG1652">
            <v>40618</v>
          </cell>
          <cell r="AH1652">
            <v>40639</v>
          </cell>
          <cell r="AI1652">
            <v>40618</v>
          </cell>
          <cell r="AJ1652">
            <v>40598</v>
          </cell>
          <cell r="AK1652">
            <v>40618</v>
          </cell>
          <cell r="AL1652">
            <v>40618</v>
          </cell>
          <cell r="AM1652">
            <v>40576</v>
          </cell>
          <cell r="AN1652">
            <v>40625</v>
          </cell>
          <cell r="AO1652">
            <v>40611</v>
          </cell>
          <cell r="BL1652">
            <v>40618</v>
          </cell>
          <cell r="BM1652">
            <v>40618</v>
          </cell>
          <cell r="BN1652">
            <v>40640</v>
          </cell>
          <cell r="BO1652">
            <v>40618</v>
          </cell>
          <cell r="BP1652">
            <v>40618</v>
          </cell>
          <cell r="BQ1652">
            <v>40618</v>
          </cell>
          <cell r="BR1652">
            <v>40617</v>
          </cell>
          <cell r="BS1652">
            <v>40618</v>
          </cell>
          <cell r="BT1652">
            <v>40618</v>
          </cell>
          <cell r="BU1652">
            <v>40618</v>
          </cell>
          <cell r="BV1652">
            <v>40618</v>
          </cell>
          <cell r="BW1652">
            <v>40618</v>
          </cell>
          <cell r="BX1652">
            <v>40640</v>
          </cell>
          <cell r="BY1652">
            <v>40618</v>
          </cell>
          <cell r="BZ1652">
            <v>40640</v>
          </cell>
          <cell r="CA1652">
            <v>40618</v>
          </cell>
          <cell r="CB1652">
            <v>40618</v>
          </cell>
          <cell r="CC1652">
            <v>40618</v>
          </cell>
          <cell r="CD1652">
            <v>40617</v>
          </cell>
          <cell r="CE1652">
            <v>40640</v>
          </cell>
        </row>
        <row r="1653">
          <cell r="V1653">
            <v>40617</v>
          </cell>
          <cell r="W1653">
            <v>40617</v>
          </cell>
          <cell r="X1653">
            <v>40574</v>
          </cell>
          <cell r="Y1653">
            <v>40617</v>
          </cell>
          <cell r="Z1653">
            <v>40617</v>
          </cell>
          <cell r="AA1653">
            <v>40617</v>
          </cell>
          <cell r="AB1653">
            <v>40624</v>
          </cell>
          <cell r="AC1653">
            <v>40617</v>
          </cell>
          <cell r="AD1653">
            <v>40617</v>
          </cell>
          <cell r="AE1653">
            <v>40617</v>
          </cell>
          <cell r="AF1653">
            <v>40617</v>
          </cell>
          <cell r="AG1653">
            <v>40617</v>
          </cell>
          <cell r="AH1653">
            <v>40638</v>
          </cell>
          <cell r="AI1653">
            <v>40617</v>
          </cell>
          <cell r="AJ1653">
            <v>40597</v>
          </cell>
          <cell r="AK1653">
            <v>40617</v>
          </cell>
          <cell r="AL1653">
            <v>40617</v>
          </cell>
          <cell r="AM1653">
            <v>40575</v>
          </cell>
          <cell r="AN1653">
            <v>40624</v>
          </cell>
          <cell r="AO1653">
            <v>40610</v>
          </cell>
          <cell r="BL1653">
            <v>40617</v>
          </cell>
          <cell r="BM1653">
            <v>40617</v>
          </cell>
          <cell r="BN1653">
            <v>40639</v>
          </cell>
          <cell r="BO1653">
            <v>40617</v>
          </cell>
          <cell r="BP1653">
            <v>40617</v>
          </cell>
          <cell r="BQ1653">
            <v>40617</v>
          </cell>
          <cell r="BR1653">
            <v>40616</v>
          </cell>
          <cell r="BS1653">
            <v>40617</v>
          </cell>
          <cell r="BT1653">
            <v>40617</v>
          </cell>
          <cell r="BU1653">
            <v>40617</v>
          </cell>
          <cell r="BV1653">
            <v>40617</v>
          </cell>
          <cell r="BW1653">
            <v>40617</v>
          </cell>
          <cell r="BX1653">
            <v>40639</v>
          </cell>
          <cell r="BY1653">
            <v>40617</v>
          </cell>
          <cell r="BZ1653">
            <v>40639</v>
          </cell>
          <cell r="CA1653">
            <v>40617</v>
          </cell>
          <cell r="CB1653">
            <v>40617</v>
          </cell>
          <cell r="CC1653">
            <v>40617</v>
          </cell>
          <cell r="CD1653">
            <v>40616</v>
          </cell>
          <cell r="CE1653">
            <v>40639</v>
          </cell>
        </row>
        <row r="1654">
          <cell r="V1654">
            <v>40616</v>
          </cell>
          <cell r="W1654">
            <v>40616</v>
          </cell>
          <cell r="X1654">
            <v>40571</v>
          </cell>
          <cell r="Y1654">
            <v>40616</v>
          </cell>
          <cell r="Z1654">
            <v>40616</v>
          </cell>
          <cell r="AA1654">
            <v>40616</v>
          </cell>
          <cell r="AB1654">
            <v>40623</v>
          </cell>
          <cell r="AC1654">
            <v>40616</v>
          </cell>
          <cell r="AD1654">
            <v>40616</v>
          </cell>
          <cell r="AE1654">
            <v>40616</v>
          </cell>
          <cell r="AF1654">
            <v>40616</v>
          </cell>
          <cell r="AG1654">
            <v>40616</v>
          </cell>
          <cell r="AH1654">
            <v>40637</v>
          </cell>
          <cell r="AI1654">
            <v>40616</v>
          </cell>
          <cell r="AJ1654">
            <v>40596</v>
          </cell>
          <cell r="AK1654">
            <v>40616</v>
          </cell>
          <cell r="AL1654">
            <v>40616</v>
          </cell>
          <cell r="AM1654">
            <v>40574</v>
          </cell>
          <cell r="AN1654">
            <v>40623</v>
          </cell>
          <cell r="AO1654">
            <v>40609</v>
          </cell>
          <cell r="BL1654">
            <v>40616</v>
          </cell>
          <cell r="BM1654">
            <v>40616</v>
          </cell>
          <cell r="BN1654">
            <v>40638</v>
          </cell>
          <cell r="BO1654">
            <v>40616</v>
          </cell>
          <cell r="BP1654">
            <v>40616</v>
          </cell>
          <cell r="BQ1654">
            <v>40616</v>
          </cell>
          <cell r="BR1654">
            <v>40613</v>
          </cell>
          <cell r="BS1654">
            <v>40616</v>
          </cell>
          <cell r="BT1654">
            <v>40616</v>
          </cell>
          <cell r="BU1654">
            <v>40616</v>
          </cell>
          <cell r="BV1654">
            <v>40616</v>
          </cell>
          <cell r="BW1654">
            <v>40616</v>
          </cell>
          <cell r="BX1654">
            <v>40638</v>
          </cell>
          <cell r="BY1654">
            <v>40616</v>
          </cell>
          <cell r="BZ1654">
            <v>40638</v>
          </cell>
          <cell r="CA1654">
            <v>40616</v>
          </cell>
          <cell r="CB1654">
            <v>40616</v>
          </cell>
          <cell r="CC1654">
            <v>40616</v>
          </cell>
          <cell r="CD1654">
            <v>40613</v>
          </cell>
          <cell r="CE1654">
            <v>40638</v>
          </cell>
        </row>
        <row r="1655">
          <cell r="V1655">
            <v>40613</v>
          </cell>
          <cell r="W1655">
            <v>40613</v>
          </cell>
          <cell r="X1655">
            <v>40570</v>
          </cell>
          <cell r="Y1655">
            <v>40613</v>
          </cell>
          <cell r="Z1655">
            <v>40613</v>
          </cell>
          <cell r="AA1655">
            <v>40613</v>
          </cell>
          <cell r="AB1655">
            <v>40620</v>
          </cell>
          <cell r="AC1655">
            <v>40613</v>
          </cell>
          <cell r="AD1655">
            <v>40613</v>
          </cell>
          <cell r="AE1655">
            <v>40613</v>
          </cell>
          <cell r="AF1655">
            <v>40613</v>
          </cell>
          <cell r="AG1655">
            <v>40613</v>
          </cell>
          <cell r="AH1655">
            <v>40634</v>
          </cell>
          <cell r="AI1655">
            <v>40613</v>
          </cell>
          <cell r="AJ1655">
            <v>40595</v>
          </cell>
          <cell r="AK1655">
            <v>40613</v>
          </cell>
          <cell r="AL1655">
            <v>40613</v>
          </cell>
          <cell r="AM1655">
            <v>40571</v>
          </cell>
          <cell r="AN1655">
            <v>40620</v>
          </cell>
          <cell r="AO1655">
            <v>40606</v>
          </cell>
          <cell r="BL1655">
            <v>40613</v>
          </cell>
          <cell r="BM1655">
            <v>40613</v>
          </cell>
          <cell r="BN1655">
            <v>40637</v>
          </cell>
          <cell r="BO1655">
            <v>40613</v>
          </cell>
          <cell r="BP1655">
            <v>40613</v>
          </cell>
          <cell r="BQ1655">
            <v>40613</v>
          </cell>
          <cell r="BR1655">
            <v>40612</v>
          </cell>
          <cell r="BS1655">
            <v>40613</v>
          </cell>
          <cell r="BT1655">
            <v>40613</v>
          </cell>
          <cell r="BU1655">
            <v>40613</v>
          </cell>
          <cell r="BV1655">
            <v>40613</v>
          </cell>
          <cell r="BW1655">
            <v>40613</v>
          </cell>
          <cell r="BX1655">
            <v>40637</v>
          </cell>
          <cell r="BY1655">
            <v>40613</v>
          </cell>
          <cell r="BZ1655">
            <v>40637</v>
          </cell>
          <cell r="CA1655">
            <v>40613</v>
          </cell>
          <cell r="CB1655">
            <v>40613</v>
          </cell>
          <cell r="CC1655">
            <v>40613</v>
          </cell>
          <cell r="CD1655">
            <v>40612</v>
          </cell>
          <cell r="CE1655">
            <v>40637</v>
          </cell>
        </row>
        <row r="1656">
          <cell r="V1656">
            <v>40612</v>
          </cell>
          <cell r="W1656">
            <v>40612</v>
          </cell>
          <cell r="X1656">
            <v>40569</v>
          </cell>
          <cell r="Y1656">
            <v>40612</v>
          </cell>
          <cell r="Z1656">
            <v>40612</v>
          </cell>
          <cell r="AA1656">
            <v>40612</v>
          </cell>
          <cell r="AB1656">
            <v>40619</v>
          </cell>
          <cell r="AC1656">
            <v>40612</v>
          </cell>
          <cell r="AD1656">
            <v>40612</v>
          </cell>
          <cell r="AE1656">
            <v>40612</v>
          </cell>
          <cell r="AF1656">
            <v>40612</v>
          </cell>
          <cell r="AG1656">
            <v>40612</v>
          </cell>
          <cell r="AH1656">
            <v>40633</v>
          </cell>
          <cell r="AI1656">
            <v>40612</v>
          </cell>
          <cell r="AJ1656">
            <v>40592</v>
          </cell>
          <cell r="AK1656">
            <v>40612</v>
          </cell>
          <cell r="AL1656">
            <v>40612</v>
          </cell>
          <cell r="AM1656">
            <v>40570</v>
          </cell>
          <cell r="AN1656">
            <v>40619</v>
          </cell>
          <cell r="AO1656">
            <v>40605</v>
          </cell>
          <cell r="BL1656">
            <v>40612</v>
          </cell>
          <cell r="BM1656">
            <v>40612</v>
          </cell>
          <cell r="BN1656">
            <v>40634</v>
          </cell>
          <cell r="BO1656">
            <v>40612</v>
          </cell>
          <cell r="BP1656">
            <v>40612</v>
          </cell>
          <cell r="BQ1656">
            <v>40612</v>
          </cell>
          <cell r="BR1656">
            <v>40611</v>
          </cell>
          <cell r="BS1656">
            <v>40612</v>
          </cell>
          <cell r="BT1656">
            <v>40612</v>
          </cell>
          <cell r="BU1656">
            <v>40612</v>
          </cell>
          <cell r="BV1656">
            <v>40612</v>
          </cell>
          <cell r="BW1656">
            <v>40612</v>
          </cell>
          <cell r="BX1656">
            <v>40634</v>
          </cell>
          <cell r="BY1656">
            <v>40612</v>
          </cell>
          <cell r="BZ1656">
            <v>40634</v>
          </cell>
          <cell r="CA1656">
            <v>40612</v>
          </cell>
          <cell r="CB1656">
            <v>40612</v>
          </cell>
          <cell r="CC1656">
            <v>40612</v>
          </cell>
          <cell r="CD1656">
            <v>40611</v>
          </cell>
          <cell r="CE1656">
            <v>40634</v>
          </cell>
        </row>
        <row r="1657">
          <cell r="V1657">
            <v>40611</v>
          </cell>
          <cell r="W1657">
            <v>40611</v>
          </cell>
          <cell r="X1657">
            <v>40568</v>
          </cell>
          <cell r="Y1657">
            <v>40611</v>
          </cell>
          <cell r="Z1657">
            <v>40611</v>
          </cell>
          <cell r="AA1657">
            <v>40611</v>
          </cell>
          <cell r="AB1657">
            <v>40618</v>
          </cell>
          <cell r="AC1657">
            <v>40611</v>
          </cell>
          <cell r="AD1657">
            <v>40611</v>
          </cell>
          <cell r="AE1657">
            <v>40611</v>
          </cell>
          <cell r="AF1657">
            <v>40611</v>
          </cell>
          <cell r="AG1657">
            <v>40611</v>
          </cell>
          <cell r="AH1657">
            <v>40632</v>
          </cell>
          <cell r="AI1657">
            <v>40611</v>
          </cell>
          <cell r="AJ1657">
            <v>40591</v>
          </cell>
          <cell r="AK1657">
            <v>40611</v>
          </cell>
          <cell r="AL1657">
            <v>40611</v>
          </cell>
          <cell r="AM1657">
            <v>40568</v>
          </cell>
          <cell r="AN1657">
            <v>40618</v>
          </cell>
          <cell r="AO1657">
            <v>40604</v>
          </cell>
          <cell r="BL1657">
            <v>40611</v>
          </cell>
          <cell r="BM1657">
            <v>40611</v>
          </cell>
          <cell r="BN1657">
            <v>40633</v>
          </cell>
          <cell r="BO1657">
            <v>40611</v>
          </cell>
          <cell r="BP1657">
            <v>40611</v>
          </cell>
          <cell r="BQ1657">
            <v>40611</v>
          </cell>
          <cell r="BR1657">
            <v>40610</v>
          </cell>
          <cell r="BS1657">
            <v>40611</v>
          </cell>
          <cell r="BT1657">
            <v>40611</v>
          </cell>
          <cell r="BU1657">
            <v>40611</v>
          </cell>
          <cell r="BV1657">
            <v>40611</v>
          </cell>
          <cell r="BW1657">
            <v>40611</v>
          </cell>
          <cell r="BX1657">
            <v>40633</v>
          </cell>
          <cell r="BY1657">
            <v>40611</v>
          </cell>
          <cell r="BZ1657">
            <v>40633</v>
          </cell>
          <cell r="CA1657">
            <v>40611</v>
          </cell>
          <cell r="CB1657">
            <v>40611</v>
          </cell>
          <cell r="CC1657">
            <v>40611</v>
          </cell>
          <cell r="CD1657">
            <v>40610</v>
          </cell>
          <cell r="CE1657">
            <v>40633</v>
          </cell>
        </row>
        <row r="1658">
          <cell r="V1658">
            <v>40610</v>
          </cell>
          <cell r="W1658">
            <v>40610</v>
          </cell>
          <cell r="X1658">
            <v>40567</v>
          </cell>
          <cell r="Y1658">
            <v>40610</v>
          </cell>
          <cell r="Z1658">
            <v>40610</v>
          </cell>
          <cell r="AA1658">
            <v>40610</v>
          </cell>
          <cell r="AB1658">
            <v>40617</v>
          </cell>
          <cell r="AC1658">
            <v>40610</v>
          </cell>
          <cell r="AD1658">
            <v>40610</v>
          </cell>
          <cell r="AE1658">
            <v>40610</v>
          </cell>
          <cell r="AF1658">
            <v>40610</v>
          </cell>
          <cell r="AG1658">
            <v>40610</v>
          </cell>
          <cell r="AH1658">
            <v>40631</v>
          </cell>
          <cell r="AI1658">
            <v>40610</v>
          </cell>
          <cell r="AJ1658">
            <v>40590</v>
          </cell>
          <cell r="AK1658">
            <v>40610</v>
          </cell>
          <cell r="AL1658">
            <v>40610</v>
          </cell>
          <cell r="AM1658">
            <v>40567</v>
          </cell>
          <cell r="AN1658">
            <v>40617</v>
          </cell>
          <cell r="AO1658">
            <v>40603</v>
          </cell>
          <cell r="BL1658">
            <v>40610</v>
          </cell>
          <cell r="BM1658">
            <v>40610</v>
          </cell>
          <cell r="BN1658">
            <v>40632</v>
          </cell>
          <cell r="BO1658">
            <v>40610</v>
          </cell>
          <cell r="BP1658">
            <v>40610</v>
          </cell>
          <cell r="BQ1658">
            <v>40610</v>
          </cell>
          <cell r="BR1658">
            <v>40609</v>
          </cell>
          <cell r="BS1658">
            <v>40610</v>
          </cell>
          <cell r="BT1658">
            <v>40610</v>
          </cell>
          <cell r="BU1658">
            <v>40610</v>
          </cell>
          <cell r="BV1658">
            <v>40610</v>
          </cell>
          <cell r="BW1658">
            <v>40610</v>
          </cell>
          <cell r="BX1658">
            <v>40632</v>
          </cell>
          <cell r="BY1658">
            <v>40610</v>
          </cell>
          <cell r="BZ1658">
            <v>40632</v>
          </cell>
          <cell r="CA1658">
            <v>40610</v>
          </cell>
          <cell r="CB1658">
            <v>40610</v>
          </cell>
          <cell r="CC1658">
            <v>40610</v>
          </cell>
          <cell r="CD1658">
            <v>40609</v>
          </cell>
          <cell r="CE1658">
            <v>40632</v>
          </cell>
        </row>
        <row r="1659">
          <cell r="V1659">
            <v>40609</v>
          </cell>
          <cell r="W1659">
            <v>40609</v>
          </cell>
          <cell r="X1659">
            <v>40564</v>
          </cell>
          <cell r="Y1659">
            <v>40609</v>
          </cell>
          <cell r="Z1659">
            <v>40609</v>
          </cell>
          <cell r="AA1659">
            <v>40609</v>
          </cell>
          <cell r="AB1659">
            <v>40616</v>
          </cell>
          <cell r="AC1659">
            <v>40609</v>
          </cell>
          <cell r="AD1659">
            <v>40609</v>
          </cell>
          <cell r="AE1659">
            <v>40609</v>
          </cell>
          <cell r="AF1659">
            <v>40609</v>
          </cell>
          <cell r="AG1659">
            <v>40609</v>
          </cell>
          <cell r="AH1659">
            <v>40630</v>
          </cell>
          <cell r="AI1659">
            <v>40609</v>
          </cell>
          <cell r="AJ1659">
            <v>40589</v>
          </cell>
          <cell r="AK1659">
            <v>40609</v>
          </cell>
          <cell r="AL1659">
            <v>40609</v>
          </cell>
          <cell r="AM1659">
            <v>40564</v>
          </cell>
          <cell r="AN1659">
            <v>40616</v>
          </cell>
          <cell r="AO1659">
            <v>40602</v>
          </cell>
          <cell r="BL1659">
            <v>40609</v>
          </cell>
          <cell r="BM1659">
            <v>40609</v>
          </cell>
          <cell r="BN1659">
            <v>40631</v>
          </cell>
          <cell r="BO1659">
            <v>40609</v>
          </cell>
          <cell r="BP1659">
            <v>40609</v>
          </cell>
          <cell r="BQ1659">
            <v>40609</v>
          </cell>
          <cell r="BR1659">
            <v>40606</v>
          </cell>
          <cell r="BS1659">
            <v>40609</v>
          </cell>
          <cell r="BT1659">
            <v>40609</v>
          </cell>
          <cell r="BU1659">
            <v>40609</v>
          </cell>
          <cell r="BV1659">
            <v>40609</v>
          </cell>
          <cell r="BW1659">
            <v>40609</v>
          </cell>
          <cell r="BX1659">
            <v>40631</v>
          </cell>
          <cell r="BY1659">
            <v>40609</v>
          </cell>
          <cell r="BZ1659">
            <v>40631</v>
          </cell>
          <cell r="CA1659">
            <v>40609</v>
          </cell>
          <cell r="CB1659">
            <v>40609</v>
          </cell>
          <cell r="CC1659">
            <v>40609</v>
          </cell>
          <cell r="CD1659">
            <v>40606</v>
          </cell>
          <cell r="CE1659">
            <v>40631</v>
          </cell>
        </row>
        <row r="1660">
          <cell r="V1660">
            <v>40606</v>
          </cell>
          <cell r="W1660">
            <v>40606</v>
          </cell>
          <cell r="X1660">
            <v>40563</v>
          </cell>
          <cell r="Y1660">
            <v>40606</v>
          </cell>
          <cell r="Z1660">
            <v>40606</v>
          </cell>
          <cell r="AA1660">
            <v>40606</v>
          </cell>
          <cell r="AB1660">
            <v>40613</v>
          </cell>
          <cell r="AC1660">
            <v>40606</v>
          </cell>
          <cell r="AD1660">
            <v>40606</v>
          </cell>
          <cell r="AE1660">
            <v>40606</v>
          </cell>
          <cell r="AF1660">
            <v>40606</v>
          </cell>
          <cell r="AG1660">
            <v>40606</v>
          </cell>
          <cell r="AH1660">
            <v>40627</v>
          </cell>
          <cell r="AI1660">
            <v>40606</v>
          </cell>
          <cell r="AJ1660">
            <v>40588</v>
          </cell>
          <cell r="AK1660">
            <v>40606</v>
          </cell>
          <cell r="AL1660">
            <v>40606</v>
          </cell>
          <cell r="AM1660">
            <v>40563</v>
          </cell>
          <cell r="AN1660">
            <v>40613</v>
          </cell>
          <cell r="AO1660">
            <v>40599</v>
          </cell>
          <cell r="BL1660">
            <v>40606</v>
          </cell>
          <cell r="BM1660">
            <v>40606</v>
          </cell>
          <cell r="BN1660">
            <v>40630</v>
          </cell>
          <cell r="BO1660">
            <v>40606</v>
          </cell>
          <cell r="BP1660">
            <v>40606</v>
          </cell>
          <cell r="BQ1660">
            <v>40606</v>
          </cell>
          <cell r="BR1660">
            <v>40605</v>
          </cell>
          <cell r="BS1660">
            <v>40606</v>
          </cell>
          <cell r="BT1660">
            <v>40606</v>
          </cell>
          <cell r="BU1660">
            <v>40606</v>
          </cell>
          <cell r="BV1660">
            <v>40606</v>
          </cell>
          <cell r="BW1660">
            <v>40606</v>
          </cell>
          <cell r="BX1660">
            <v>40630</v>
          </cell>
          <cell r="BY1660">
            <v>40606</v>
          </cell>
          <cell r="BZ1660">
            <v>40630</v>
          </cell>
          <cell r="CA1660">
            <v>40606</v>
          </cell>
          <cell r="CB1660">
            <v>40606</v>
          </cell>
          <cell r="CC1660">
            <v>40606</v>
          </cell>
          <cell r="CD1660">
            <v>40605</v>
          </cell>
          <cell r="CE1660">
            <v>40630</v>
          </cell>
        </row>
        <row r="1661">
          <cell r="V1661">
            <v>40605</v>
          </cell>
          <cell r="W1661">
            <v>40605</v>
          </cell>
          <cell r="X1661">
            <v>40562</v>
          </cell>
          <cell r="Y1661">
            <v>40605</v>
          </cell>
          <cell r="Z1661">
            <v>40605</v>
          </cell>
          <cell r="AA1661">
            <v>40605</v>
          </cell>
          <cell r="AB1661">
            <v>40612</v>
          </cell>
          <cell r="AC1661">
            <v>40605</v>
          </cell>
          <cell r="AD1661">
            <v>40605</v>
          </cell>
          <cell r="AE1661">
            <v>40605</v>
          </cell>
          <cell r="AF1661">
            <v>40605</v>
          </cell>
          <cell r="AG1661">
            <v>40605</v>
          </cell>
          <cell r="AH1661">
            <v>40626</v>
          </cell>
          <cell r="AI1661">
            <v>40605</v>
          </cell>
          <cell r="AJ1661">
            <v>40585</v>
          </cell>
          <cell r="AK1661">
            <v>40605</v>
          </cell>
          <cell r="AL1661">
            <v>40605</v>
          </cell>
          <cell r="AM1661">
            <v>40562</v>
          </cell>
          <cell r="AN1661">
            <v>40612</v>
          </cell>
          <cell r="AO1661">
            <v>40598</v>
          </cell>
          <cell r="BL1661">
            <v>40605</v>
          </cell>
          <cell r="BM1661">
            <v>40605</v>
          </cell>
          <cell r="BN1661">
            <v>40627</v>
          </cell>
          <cell r="BO1661">
            <v>40605</v>
          </cell>
          <cell r="BP1661">
            <v>40605</v>
          </cell>
          <cell r="BQ1661">
            <v>40605</v>
          </cell>
          <cell r="BR1661">
            <v>40604</v>
          </cell>
          <cell r="BS1661">
            <v>40605</v>
          </cell>
          <cell r="BT1661">
            <v>40605</v>
          </cell>
          <cell r="BU1661">
            <v>40605</v>
          </cell>
          <cell r="BV1661">
            <v>40605</v>
          </cell>
          <cell r="BW1661">
            <v>40605</v>
          </cell>
          <cell r="BX1661">
            <v>40627</v>
          </cell>
          <cell r="BY1661">
            <v>40605</v>
          </cell>
          <cell r="BZ1661">
            <v>40627</v>
          </cell>
          <cell r="CA1661">
            <v>40605</v>
          </cell>
          <cell r="CB1661">
            <v>40605</v>
          </cell>
          <cell r="CC1661">
            <v>40605</v>
          </cell>
          <cell r="CD1661">
            <v>40604</v>
          </cell>
          <cell r="CE1661">
            <v>40627</v>
          </cell>
        </row>
        <row r="1662">
          <cell r="V1662">
            <v>40604</v>
          </cell>
          <cell r="W1662">
            <v>40604</v>
          </cell>
          <cell r="X1662">
            <v>40561</v>
          </cell>
          <cell r="Y1662">
            <v>40604</v>
          </cell>
          <cell r="Z1662">
            <v>40604</v>
          </cell>
          <cell r="AA1662">
            <v>40604</v>
          </cell>
          <cell r="AB1662">
            <v>40611</v>
          </cell>
          <cell r="AC1662">
            <v>40604</v>
          </cell>
          <cell r="AD1662">
            <v>40604</v>
          </cell>
          <cell r="AE1662">
            <v>40604</v>
          </cell>
          <cell r="AF1662">
            <v>40604</v>
          </cell>
          <cell r="AG1662">
            <v>40604</v>
          </cell>
          <cell r="AH1662">
            <v>40625</v>
          </cell>
          <cell r="AI1662">
            <v>40604</v>
          </cell>
          <cell r="AJ1662">
            <v>40584</v>
          </cell>
          <cell r="AK1662">
            <v>40604</v>
          </cell>
          <cell r="AL1662">
            <v>40604</v>
          </cell>
          <cell r="AM1662">
            <v>40561</v>
          </cell>
          <cell r="AN1662">
            <v>40611</v>
          </cell>
          <cell r="AO1662">
            <v>40597</v>
          </cell>
          <cell r="BL1662">
            <v>40604</v>
          </cell>
          <cell r="BM1662">
            <v>40604</v>
          </cell>
          <cell r="BN1662">
            <v>40626</v>
          </cell>
          <cell r="BO1662">
            <v>40604</v>
          </cell>
          <cell r="BP1662">
            <v>40604</v>
          </cell>
          <cell r="BQ1662">
            <v>40604</v>
          </cell>
          <cell r="BR1662">
            <v>40603</v>
          </cell>
          <cell r="BS1662">
            <v>40604</v>
          </cell>
          <cell r="BT1662">
            <v>40604</v>
          </cell>
          <cell r="BU1662">
            <v>40604</v>
          </cell>
          <cell r="BV1662">
            <v>40604</v>
          </cell>
          <cell r="BW1662">
            <v>40604</v>
          </cell>
          <cell r="BX1662">
            <v>40626</v>
          </cell>
          <cell r="BY1662">
            <v>40604</v>
          </cell>
          <cell r="BZ1662">
            <v>40626</v>
          </cell>
          <cell r="CA1662">
            <v>40604</v>
          </cell>
          <cell r="CB1662">
            <v>40604</v>
          </cell>
          <cell r="CC1662">
            <v>40604</v>
          </cell>
          <cell r="CD1662">
            <v>40603</v>
          </cell>
          <cell r="CE1662">
            <v>40626</v>
          </cell>
        </row>
        <row r="1663">
          <cell r="V1663">
            <v>40603</v>
          </cell>
          <cell r="W1663">
            <v>40603</v>
          </cell>
          <cell r="X1663">
            <v>40557</v>
          </cell>
          <cell r="Y1663">
            <v>40603</v>
          </cell>
          <cell r="Z1663">
            <v>40603</v>
          </cell>
          <cell r="AA1663">
            <v>40603</v>
          </cell>
          <cell r="AB1663">
            <v>40610</v>
          </cell>
          <cell r="AC1663">
            <v>40603</v>
          </cell>
          <cell r="AD1663">
            <v>40603</v>
          </cell>
          <cell r="AE1663">
            <v>40603</v>
          </cell>
          <cell r="AF1663">
            <v>40603</v>
          </cell>
          <cell r="AG1663">
            <v>40603</v>
          </cell>
          <cell r="AH1663">
            <v>40624</v>
          </cell>
          <cell r="AI1663">
            <v>40603</v>
          </cell>
          <cell r="AJ1663">
            <v>40583</v>
          </cell>
          <cell r="AK1663">
            <v>40603</v>
          </cell>
          <cell r="AL1663">
            <v>40603</v>
          </cell>
          <cell r="AM1663">
            <v>40560</v>
          </cell>
          <cell r="AN1663">
            <v>40610</v>
          </cell>
          <cell r="AO1663">
            <v>40596</v>
          </cell>
          <cell r="BL1663">
            <v>40603</v>
          </cell>
          <cell r="BM1663">
            <v>40603</v>
          </cell>
          <cell r="BN1663">
            <v>40625</v>
          </cell>
          <cell r="BO1663">
            <v>40603</v>
          </cell>
          <cell r="BP1663">
            <v>40603</v>
          </cell>
          <cell r="BQ1663">
            <v>40603</v>
          </cell>
          <cell r="BR1663">
            <v>40602</v>
          </cell>
          <cell r="BS1663">
            <v>40603</v>
          </cell>
          <cell r="BT1663">
            <v>40603</v>
          </cell>
          <cell r="BU1663">
            <v>40603</v>
          </cell>
          <cell r="BV1663">
            <v>40603</v>
          </cell>
          <cell r="BW1663">
            <v>40603</v>
          </cell>
          <cell r="BX1663">
            <v>40625</v>
          </cell>
          <cell r="BY1663">
            <v>40603</v>
          </cell>
          <cell r="BZ1663">
            <v>40625</v>
          </cell>
          <cell r="CA1663">
            <v>40603</v>
          </cell>
          <cell r="CB1663">
            <v>40603</v>
          </cell>
          <cell r="CC1663">
            <v>40603</v>
          </cell>
          <cell r="CD1663">
            <v>40602</v>
          </cell>
          <cell r="CE1663">
            <v>40625</v>
          </cell>
        </row>
        <row r="1664">
          <cell r="V1664">
            <v>40602</v>
          </cell>
          <cell r="W1664">
            <v>40602</v>
          </cell>
          <cell r="X1664">
            <v>40556</v>
          </cell>
          <cell r="Y1664">
            <v>40602</v>
          </cell>
          <cell r="Z1664">
            <v>40602</v>
          </cell>
          <cell r="AA1664">
            <v>40602</v>
          </cell>
          <cell r="AB1664">
            <v>40609</v>
          </cell>
          <cell r="AC1664">
            <v>40602</v>
          </cell>
          <cell r="AD1664">
            <v>40602</v>
          </cell>
          <cell r="AE1664">
            <v>40602</v>
          </cell>
          <cell r="AF1664">
            <v>40602</v>
          </cell>
          <cell r="AG1664">
            <v>40602</v>
          </cell>
          <cell r="AH1664">
            <v>40623</v>
          </cell>
          <cell r="AI1664">
            <v>40602</v>
          </cell>
          <cell r="AJ1664">
            <v>40582</v>
          </cell>
          <cell r="AK1664">
            <v>40602</v>
          </cell>
          <cell r="AL1664">
            <v>40602</v>
          </cell>
          <cell r="AM1664">
            <v>40557</v>
          </cell>
          <cell r="AN1664">
            <v>40609</v>
          </cell>
          <cell r="AO1664">
            <v>40595</v>
          </cell>
          <cell r="BL1664">
            <v>40602</v>
          </cell>
          <cell r="BM1664">
            <v>40602</v>
          </cell>
          <cell r="BN1664">
            <v>40624</v>
          </cell>
          <cell r="BO1664">
            <v>40602</v>
          </cell>
          <cell r="BP1664">
            <v>40602</v>
          </cell>
          <cell r="BQ1664">
            <v>40602</v>
          </cell>
          <cell r="BR1664">
            <v>40599</v>
          </cell>
          <cell r="BS1664">
            <v>40602</v>
          </cell>
          <cell r="BT1664">
            <v>40602</v>
          </cell>
          <cell r="BU1664">
            <v>40602</v>
          </cell>
          <cell r="BV1664">
            <v>40602</v>
          </cell>
          <cell r="BW1664">
            <v>40602</v>
          </cell>
          <cell r="BX1664">
            <v>40624</v>
          </cell>
          <cell r="BY1664">
            <v>40602</v>
          </cell>
          <cell r="BZ1664">
            <v>40624</v>
          </cell>
          <cell r="CA1664">
            <v>40602</v>
          </cell>
          <cell r="CB1664">
            <v>40602</v>
          </cell>
          <cell r="CC1664">
            <v>40602</v>
          </cell>
          <cell r="CD1664">
            <v>40599</v>
          </cell>
          <cell r="CE1664">
            <v>40624</v>
          </cell>
        </row>
        <row r="1665">
          <cell r="V1665">
            <v>40599</v>
          </cell>
          <cell r="W1665">
            <v>40599</v>
          </cell>
          <cell r="X1665">
            <v>40555</v>
          </cell>
          <cell r="Y1665">
            <v>40599</v>
          </cell>
          <cell r="Z1665">
            <v>40599</v>
          </cell>
          <cell r="AA1665">
            <v>40599</v>
          </cell>
          <cell r="AB1665">
            <v>40606</v>
          </cell>
          <cell r="AC1665">
            <v>40599</v>
          </cell>
          <cell r="AD1665">
            <v>40599</v>
          </cell>
          <cell r="AE1665">
            <v>40599</v>
          </cell>
          <cell r="AF1665">
            <v>40599</v>
          </cell>
          <cell r="AG1665">
            <v>40599</v>
          </cell>
          <cell r="AH1665">
            <v>40620</v>
          </cell>
          <cell r="AI1665">
            <v>40599</v>
          </cell>
          <cell r="AJ1665">
            <v>40581</v>
          </cell>
          <cell r="AK1665">
            <v>40599</v>
          </cell>
          <cell r="AL1665">
            <v>40599</v>
          </cell>
          <cell r="AM1665">
            <v>40556</v>
          </cell>
          <cell r="AN1665">
            <v>40606</v>
          </cell>
          <cell r="AO1665">
            <v>40592</v>
          </cell>
          <cell r="BL1665">
            <v>40599</v>
          </cell>
          <cell r="BM1665">
            <v>40599</v>
          </cell>
          <cell r="BN1665">
            <v>40623</v>
          </cell>
          <cell r="BO1665">
            <v>40599</v>
          </cell>
          <cell r="BP1665">
            <v>40599</v>
          </cell>
          <cell r="BQ1665">
            <v>40599</v>
          </cell>
          <cell r="BR1665">
            <v>40598</v>
          </cell>
          <cell r="BS1665">
            <v>40599</v>
          </cell>
          <cell r="BT1665">
            <v>40599</v>
          </cell>
          <cell r="BU1665">
            <v>40599</v>
          </cell>
          <cell r="BV1665">
            <v>40599</v>
          </cell>
          <cell r="BW1665">
            <v>40599</v>
          </cell>
          <cell r="BX1665">
            <v>40623</v>
          </cell>
          <cell r="BY1665">
            <v>40599</v>
          </cell>
          <cell r="BZ1665">
            <v>40623</v>
          </cell>
          <cell r="CA1665">
            <v>40599</v>
          </cell>
          <cell r="CB1665">
            <v>40599</v>
          </cell>
          <cell r="CC1665">
            <v>40599</v>
          </cell>
          <cell r="CD1665">
            <v>40598</v>
          </cell>
          <cell r="CE1665">
            <v>40623</v>
          </cell>
        </row>
        <row r="1666">
          <cell r="V1666">
            <v>40598</v>
          </cell>
          <cell r="W1666">
            <v>40598</v>
          </cell>
          <cell r="X1666">
            <v>40554</v>
          </cell>
          <cell r="Y1666">
            <v>40598</v>
          </cell>
          <cell r="Z1666">
            <v>40598</v>
          </cell>
          <cell r="AA1666">
            <v>40598</v>
          </cell>
          <cell r="AB1666">
            <v>40605</v>
          </cell>
          <cell r="AC1666">
            <v>40598</v>
          </cell>
          <cell r="AD1666">
            <v>40598</v>
          </cell>
          <cell r="AE1666">
            <v>40598</v>
          </cell>
          <cell r="AF1666">
            <v>40598</v>
          </cell>
          <cell r="AG1666">
            <v>40598</v>
          </cell>
          <cell r="AH1666">
            <v>40619</v>
          </cell>
          <cell r="AI1666">
            <v>40598</v>
          </cell>
          <cell r="AJ1666">
            <v>40578</v>
          </cell>
          <cell r="AK1666">
            <v>40598</v>
          </cell>
          <cell r="AL1666">
            <v>40598</v>
          </cell>
          <cell r="AM1666">
            <v>40555</v>
          </cell>
          <cell r="AN1666">
            <v>40605</v>
          </cell>
          <cell r="AO1666">
            <v>40591</v>
          </cell>
          <cell r="BL1666">
            <v>40598</v>
          </cell>
          <cell r="BM1666">
            <v>40598</v>
          </cell>
          <cell r="BN1666">
            <v>40620</v>
          </cell>
          <cell r="BO1666">
            <v>40598</v>
          </cell>
          <cell r="BP1666">
            <v>40598</v>
          </cell>
          <cell r="BQ1666">
            <v>40598</v>
          </cell>
          <cell r="BR1666">
            <v>40597</v>
          </cell>
          <cell r="BS1666">
            <v>40598</v>
          </cell>
          <cell r="BT1666">
            <v>40598</v>
          </cell>
          <cell r="BU1666">
            <v>40598</v>
          </cell>
          <cell r="BV1666">
            <v>40598</v>
          </cell>
          <cell r="BW1666">
            <v>40598</v>
          </cell>
          <cell r="BX1666">
            <v>40620</v>
          </cell>
          <cell r="BY1666">
            <v>40598</v>
          </cell>
          <cell r="BZ1666">
            <v>40620</v>
          </cell>
          <cell r="CA1666">
            <v>40598</v>
          </cell>
          <cell r="CB1666">
            <v>40598</v>
          </cell>
          <cell r="CC1666">
            <v>40598</v>
          </cell>
          <cell r="CD1666">
            <v>40597</v>
          </cell>
          <cell r="CE1666">
            <v>40620</v>
          </cell>
        </row>
        <row r="1667">
          <cell r="V1667">
            <v>40597</v>
          </cell>
          <cell r="W1667">
            <v>40597</v>
          </cell>
          <cell r="X1667">
            <v>40553</v>
          </cell>
          <cell r="Y1667">
            <v>40597</v>
          </cell>
          <cell r="Z1667">
            <v>40597</v>
          </cell>
          <cell r="AA1667">
            <v>40597</v>
          </cell>
          <cell r="AB1667">
            <v>40604</v>
          </cell>
          <cell r="AC1667">
            <v>40597</v>
          </cell>
          <cell r="AD1667">
            <v>40597</v>
          </cell>
          <cell r="AE1667">
            <v>40597</v>
          </cell>
          <cell r="AF1667">
            <v>40597</v>
          </cell>
          <cell r="AG1667">
            <v>40597</v>
          </cell>
          <cell r="AH1667">
            <v>40618</v>
          </cell>
          <cell r="AI1667">
            <v>40597</v>
          </cell>
          <cell r="AJ1667">
            <v>40577</v>
          </cell>
          <cell r="AK1667">
            <v>40597</v>
          </cell>
          <cell r="AL1667">
            <v>40597</v>
          </cell>
          <cell r="AM1667">
            <v>40554</v>
          </cell>
          <cell r="AN1667">
            <v>40604</v>
          </cell>
          <cell r="AO1667">
            <v>40590</v>
          </cell>
          <cell r="BL1667">
            <v>40597</v>
          </cell>
          <cell r="BM1667">
            <v>40597</v>
          </cell>
          <cell r="BN1667">
            <v>40619</v>
          </cell>
          <cell r="BO1667">
            <v>40597</v>
          </cell>
          <cell r="BP1667">
            <v>40597</v>
          </cell>
          <cell r="BQ1667">
            <v>40597</v>
          </cell>
          <cell r="BR1667">
            <v>40596</v>
          </cell>
          <cell r="BS1667">
            <v>40597</v>
          </cell>
          <cell r="BT1667">
            <v>40597</v>
          </cell>
          <cell r="BU1667">
            <v>40597</v>
          </cell>
          <cell r="BV1667">
            <v>40597</v>
          </cell>
          <cell r="BW1667">
            <v>40597</v>
          </cell>
          <cell r="BX1667">
            <v>40619</v>
          </cell>
          <cell r="BY1667">
            <v>40597</v>
          </cell>
          <cell r="BZ1667">
            <v>40619</v>
          </cell>
          <cell r="CA1667">
            <v>40597</v>
          </cell>
          <cell r="CB1667">
            <v>40597</v>
          </cell>
          <cell r="CC1667">
            <v>40597</v>
          </cell>
          <cell r="CD1667">
            <v>40596</v>
          </cell>
          <cell r="CE1667">
            <v>40619</v>
          </cell>
        </row>
        <row r="1668">
          <cell r="V1668">
            <v>40596</v>
          </cell>
          <cell r="W1668">
            <v>40596</v>
          </cell>
          <cell r="X1668">
            <v>40550</v>
          </cell>
          <cell r="Y1668">
            <v>40596</v>
          </cell>
          <cell r="Z1668">
            <v>40596</v>
          </cell>
          <cell r="AA1668">
            <v>40596</v>
          </cell>
          <cell r="AB1668">
            <v>40603</v>
          </cell>
          <cell r="AC1668">
            <v>40596</v>
          </cell>
          <cell r="AD1668">
            <v>40596</v>
          </cell>
          <cell r="AE1668">
            <v>40596</v>
          </cell>
          <cell r="AF1668">
            <v>40596</v>
          </cell>
          <cell r="AG1668">
            <v>40596</v>
          </cell>
          <cell r="AH1668">
            <v>40617</v>
          </cell>
          <cell r="AI1668">
            <v>40596</v>
          </cell>
          <cell r="AJ1668">
            <v>40576</v>
          </cell>
          <cell r="AK1668">
            <v>40596</v>
          </cell>
          <cell r="AL1668">
            <v>40596</v>
          </cell>
          <cell r="AM1668">
            <v>40553</v>
          </cell>
          <cell r="AN1668">
            <v>40603</v>
          </cell>
          <cell r="AO1668">
            <v>40589</v>
          </cell>
          <cell r="BL1668">
            <v>40596</v>
          </cell>
          <cell r="BM1668">
            <v>40596</v>
          </cell>
          <cell r="BN1668">
            <v>40618</v>
          </cell>
          <cell r="BO1668">
            <v>40596</v>
          </cell>
          <cell r="BP1668">
            <v>40596</v>
          </cell>
          <cell r="BQ1668">
            <v>40596</v>
          </cell>
          <cell r="BR1668">
            <v>40595</v>
          </cell>
          <cell r="BS1668">
            <v>40596</v>
          </cell>
          <cell r="BT1668">
            <v>40596</v>
          </cell>
          <cell r="BU1668">
            <v>40596</v>
          </cell>
          <cell r="BV1668">
            <v>40596</v>
          </cell>
          <cell r="BW1668">
            <v>40596</v>
          </cell>
          <cell r="BX1668">
            <v>40618</v>
          </cell>
          <cell r="BY1668">
            <v>40596</v>
          </cell>
          <cell r="BZ1668">
            <v>40618</v>
          </cell>
          <cell r="CA1668">
            <v>40596</v>
          </cell>
          <cell r="CB1668">
            <v>40596</v>
          </cell>
          <cell r="CC1668">
            <v>40596</v>
          </cell>
          <cell r="CD1668">
            <v>40595</v>
          </cell>
          <cell r="CE1668">
            <v>40618</v>
          </cell>
        </row>
        <row r="1669">
          <cell r="V1669">
            <v>40592</v>
          </cell>
          <cell r="W1669">
            <v>40592</v>
          </cell>
          <cell r="X1669">
            <v>40549</v>
          </cell>
          <cell r="Y1669">
            <v>40592</v>
          </cell>
          <cell r="Z1669">
            <v>40592</v>
          </cell>
          <cell r="AA1669">
            <v>40592</v>
          </cell>
          <cell r="AB1669">
            <v>40602</v>
          </cell>
          <cell r="AC1669">
            <v>40592</v>
          </cell>
          <cell r="AD1669">
            <v>40592</v>
          </cell>
          <cell r="AE1669">
            <v>40592</v>
          </cell>
          <cell r="AF1669">
            <v>40592</v>
          </cell>
          <cell r="AG1669">
            <v>40592</v>
          </cell>
          <cell r="AH1669">
            <v>40616</v>
          </cell>
          <cell r="AI1669">
            <v>40592</v>
          </cell>
          <cell r="AJ1669">
            <v>40575</v>
          </cell>
          <cell r="AK1669">
            <v>40592</v>
          </cell>
          <cell r="AL1669">
            <v>40592</v>
          </cell>
          <cell r="AM1669">
            <v>40550</v>
          </cell>
          <cell r="AN1669">
            <v>40602</v>
          </cell>
          <cell r="AO1669">
            <v>40588</v>
          </cell>
          <cell r="BL1669">
            <v>40592</v>
          </cell>
          <cell r="BM1669">
            <v>40592</v>
          </cell>
          <cell r="BN1669">
            <v>40617</v>
          </cell>
          <cell r="BO1669">
            <v>40592</v>
          </cell>
          <cell r="BP1669">
            <v>40592</v>
          </cell>
          <cell r="BQ1669">
            <v>40592</v>
          </cell>
          <cell r="BR1669">
            <v>40592</v>
          </cell>
          <cell r="BS1669">
            <v>40592</v>
          </cell>
          <cell r="BT1669">
            <v>40592</v>
          </cell>
          <cell r="BU1669">
            <v>40592</v>
          </cell>
          <cell r="BV1669">
            <v>40592</v>
          </cell>
          <cell r="BW1669">
            <v>40592</v>
          </cell>
          <cell r="BX1669">
            <v>40617</v>
          </cell>
          <cell r="BY1669">
            <v>40592</v>
          </cell>
          <cell r="BZ1669">
            <v>40617</v>
          </cell>
          <cell r="CA1669">
            <v>40592</v>
          </cell>
          <cell r="CB1669">
            <v>40592</v>
          </cell>
          <cell r="CC1669">
            <v>40592</v>
          </cell>
          <cell r="CD1669">
            <v>40592</v>
          </cell>
          <cell r="CE1669">
            <v>40617</v>
          </cell>
        </row>
        <row r="1670">
          <cell r="V1670">
            <v>40591</v>
          </cell>
          <cell r="W1670">
            <v>40591</v>
          </cell>
          <cell r="X1670">
            <v>40548</v>
          </cell>
          <cell r="Y1670">
            <v>40591</v>
          </cell>
          <cell r="Z1670">
            <v>40591</v>
          </cell>
          <cell r="AA1670">
            <v>40591</v>
          </cell>
          <cell r="AB1670">
            <v>40599</v>
          </cell>
          <cell r="AC1670">
            <v>40591</v>
          </cell>
          <cell r="AD1670">
            <v>40591</v>
          </cell>
          <cell r="AE1670">
            <v>40591</v>
          </cell>
          <cell r="AF1670">
            <v>40591</v>
          </cell>
          <cell r="AG1670">
            <v>40591</v>
          </cell>
          <cell r="AH1670">
            <v>40613</v>
          </cell>
          <cell r="AI1670">
            <v>40591</v>
          </cell>
          <cell r="AJ1670">
            <v>40574</v>
          </cell>
          <cell r="AK1670">
            <v>40591</v>
          </cell>
          <cell r="AL1670">
            <v>40591</v>
          </cell>
          <cell r="AM1670">
            <v>40549</v>
          </cell>
          <cell r="AN1670">
            <v>40599</v>
          </cell>
          <cell r="AO1670">
            <v>40585</v>
          </cell>
          <cell r="BL1670">
            <v>40591</v>
          </cell>
          <cell r="BM1670">
            <v>40591</v>
          </cell>
          <cell r="BN1670">
            <v>40616</v>
          </cell>
          <cell r="BO1670">
            <v>40591</v>
          </cell>
          <cell r="BP1670">
            <v>40591</v>
          </cell>
          <cell r="BQ1670">
            <v>40591</v>
          </cell>
          <cell r="BR1670">
            <v>40591</v>
          </cell>
          <cell r="BS1670">
            <v>40591</v>
          </cell>
          <cell r="BT1670">
            <v>40591</v>
          </cell>
          <cell r="BU1670">
            <v>40591</v>
          </cell>
          <cell r="BV1670">
            <v>40591</v>
          </cell>
          <cell r="BW1670">
            <v>40591</v>
          </cell>
          <cell r="BX1670">
            <v>40616</v>
          </cell>
          <cell r="BY1670">
            <v>40591</v>
          </cell>
          <cell r="BZ1670">
            <v>40616</v>
          </cell>
          <cell r="CA1670">
            <v>40591</v>
          </cell>
          <cell r="CB1670">
            <v>40591</v>
          </cell>
          <cell r="CC1670">
            <v>40591</v>
          </cell>
          <cell r="CD1670">
            <v>40591</v>
          </cell>
          <cell r="CE1670">
            <v>40616</v>
          </cell>
        </row>
        <row r="1671">
          <cell r="V1671">
            <v>40590</v>
          </cell>
          <cell r="W1671">
            <v>40590</v>
          </cell>
          <cell r="X1671">
            <v>40547</v>
          </cell>
          <cell r="Y1671">
            <v>40590</v>
          </cell>
          <cell r="Z1671">
            <v>40590</v>
          </cell>
          <cell r="AA1671">
            <v>40590</v>
          </cell>
          <cell r="AB1671">
            <v>40598</v>
          </cell>
          <cell r="AC1671">
            <v>40590</v>
          </cell>
          <cell r="AD1671">
            <v>40590</v>
          </cell>
          <cell r="AE1671">
            <v>40590</v>
          </cell>
          <cell r="AF1671">
            <v>40590</v>
          </cell>
          <cell r="AG1671">
            <v>40590</v>
          </cell>
          <cell r="AH1671">
            <v>40612</v>
          </cell>
          <cell r="AI1671">
            <v>40590</v>
          </cell>
          <cell r="AJ1671">
            <v>40571</v>
          </cell>
          <cell r="AK1671">
            <v>40590</v>
          </cell>
          <cell r="AL1671">
            <v>40590</v>
          </cell>
          <cell r="AM1671">
            <v>40548</v>
          </cell>
          <cell r="AN1671">
            <v>40598</v>
          </cell>
          <cell r="AO1671">
            <v>40584</v>
          </cell>
          <cell r="BL1671">
            <v>40590</v>
          </cell>
          <cell r="BM1671">
            <v>40590</v>
          </cell>
          <cell r="BN1671">
            <v>40613</v>
          </cell>
          <cell r="BO1671">
            <v>40590</v>
          </cell>
          <cell r="BP1671">
            <v>40590</v>
          </cell>
          <cell r="BQ1671">
            <v>40590</v>
          </cell>
          <cell r="BR1671">
            <v>40590</v>
          </cell>
          <cell r="BS1671">
            <v>40590</v>
          </cell>
          <cell r="BT1671">
            <v>40590</v>
          </cell>
          <cell r="BU1671">
            <v>40590</v>
          </cell>
          <cell r="BV1671">
            <v>40590</v>
          </cell>
          <cell r="BW1671">
            <v>40590</v>
          </cell>
          <cell r="BX1671">
            <v>40613</v>
          </cell>
          <cell r="BY1671">
            <v>40590</v>
          </cell>
          <cell r="BZ1671">
            <v>40613</v>
          </cell>
          <cell r="CA1671">
            <v>40590</v>
          </cell>
          <cell r="CB1671">
            <v>40590</v>
          </cell>
          <cell r="CC1671">
            <v>40590</v>
          </cell>
          <cell r="CD1671">
            <v>40590</v>
          </cell>
          <cell r="CE1671">
            <v>40613</v>
          </cell>
        </row>
        <row r="1672">
          <cell r="V1672">
            <v>40589</v>
          </cell>
          <cell r="W1672">
            <v>40589</v>
          </cell>
          <cell r="X1672">
            <v>40546</v>
          </cell>
          <cell r="Y1672">
            <v>40589</v>
          </cell>
          <cell r="Z1672">
            <v>40589</v>
          </cell>
          <cell r="AA1672">
            <v>40589</v>
          </cell>
          <cell r="AB1672">
            <v>40597</v>
          </cell>
          <cell r="AC1672">
            <v>40589</v>
          </cell>
          <cell r="AD1672">
            <v>40589</v>
          </cell>
          <cell r="AE1672">
            <v>40589</v>
          </cell>
          <cell r="AF1672">
            <v>40589</v>
          </cell>
          <cell r="AG1672">
            <v>40589</v>
          </cell>
          <cell r="AH1672">
            <v>40611</v>
          </cell>
          <cell r="AI1672">
            <v>40589</v>
          </cell>
          <cell r="AJ1672">
            <v>40570</v>
          </cell>
          <cell r="AK1672">
            <v>40589</v>
          </cell>
          <cell r="AL1672">
            <v>40589</v>
          </cell>
          <cell r="AM1672">
            <v>40547</v>
          </cell>
          <cell r="AN1672">
            <v>40597</v>
          </cell>
          <cell r="AO1672">
            <v>40583</v>
          </cell>
          <cell r="BL1672">
            <v>40589</v>
          </cell>
          <cell r="BM1672">
            <v>40589</v>
          </cell>
          <cell r="BN1672">
            <v>40612</v>
          </cell>
          <cell r="BO1672">
            <v>40589</v>
          </cell>
          <cell r="BP1672">
            <v>40589</v>
          </cell>
          <cell r="BQ1672">
            <v>40589</v>
          </cell>
          <cell r="BR1672">
            <v>40589</v>
          </cell>
          <cell r="BS1672">
            <v>40589</v>
          </cell>
          <cell r="BT1672">
            <v>40589</v>
          </cell>
          <cell r="BU1672">
            <v>40589</v>
          </cell>
          <cell r="BV1672">
            <v>40589</v>
          </cell>
          <cell r="BW1672">
            <v>40589</v>
          </cell>
          <cell r="BX1672">
            <v>40612</v>
          </cell>
          <cell r="BY1672">
            <v>40589</v>
          </cell>
          <cell r="BZ1672">
            <v>40612</v>
          </cell>
          <cell r="CA1672">
            <v>40589</v>
          </cell>
          <cell r="CB1672">
            <v>40589</v>
          </cell>
          <cell r="CC1672">
            <v>40589</v>
          </cell>
          <cell r="CD1672">
            <v>40589</v>
          </cell>
          <cell r="CE1672">
            <v>40612</v>
          </cell>
        </row>
        <row r="1673">
          <cell r="V1673">
            <v>40588</v>
          </cell>
          <cell r="W1673">
            <v>40588</v>
          </cell>
          <cell r="X1673">
            <v>40543</v>
          </cell>
          <cell r="Y1673">
            <v>40588</v>
          </cell>
          <cell r="Z1673">
            <v>40588</v>
          </cell>
          <cell r="AA1673">
            <v>40588</v>
          </cell>
          <cell r="AB1673">
            <v>40596</v>
          </cell>
          <cell r="AC1673">
            <v>40588</v>
          </cell>
          <cell r="AD1673">
            <v>40588</v>
          </cell>
          <cell r="AE1673">
            <v>40588</v>
          </cell>
          <cell r="AF1673">
            <v>40588</v>
          </cell>
          <cell r="AG1673">
            <v>40588</v>
          </cell>
          <cell r="AH1673">
            <v>40610</v>
          </cell>
          <cell r="AI1673">
            <v>40588</v>
          </cell>
          <cell r="AJ1673">
            <v>40569</v>
          </cell>
          <cell r="AK1673">
            <v>40588</v>
          </cell>
          <cell r="AL1673">
            <v>40588</v>
          </cell>
          <cell r="AM1673">
            <v>40546</v>
          </cell>
          <cell r="AN1673">
            <v>40596</v>
          </cell>
          <cell r="AO1673">
            <v>40582</v>
          </cell>
          <cell r="BL1673">
            <v>40588</v>
          </cell>
          <cell r="BM1673">
            <v>40588</v>
          </cell>
          <cell r="BN1673">
            <v>40611</v>
          </cell>
          <cell r="BO1673">
            <v>40588</v>
          </cell>
          <cell r="BP1673">
            <v>40588</v>
          </cell>
          <cell r="BQ1673">
            <v>40588</v>
          </cell>
          <cell r="BR1673">
            <v>40588</v>
          </cell>
          <cell r="BS1673">
            <v>40588</v>
          </cell>
          <cell r="BT1673">
            <v>40588</v>
          </cell>
          <cell r="BU1673">
            <v>40588</v>
          </cell>
          <cell r="BV1673">
            <v>40588</v>
          </cell>
          <cell r="BW1673">
            <v>40588</v>
          </cell>
          <cell r="BX1673">
            <v>40611</v>
          </cell>
          <cell r="BY1673">
            <v>40588</v>
          </cell>
          <cell r="BZ1673">
            <v>40611</v>
          </cell>
          <cell r="CA1673">
            <v>40588</v>
          </cell>
          <cell r="CB1673">
            <v>40588</v>
          </cell>
          <cell r="CC1673">
            <v>40588</v>
          </cell>
          <cell r="CD1673">
            <v>40588</v>
          </cell>
          <cell r="CE1673">
            <v>40611</v>
          </cell>
        </row>
        <row r="1674">
          <cell r="V1674">
            <v>40585</v>
          </cell>
          <cell r="W1674">
            <v>40585</v>
          </cell>
          <cell r="X1674">
            <v>40542</v>
          </cell>
          <cell r="Y1674">
            <v>40585</v>
          </cell>
          <cell r="Z1674">
            <v>40585</v>
          </cell>
          <cell r="AA1674">
            <v>40585</v>
          </cell>
          <cell r="AB1674">
            <v>40595</v>
          </cell>
          <cell r="AC1674">
            <v>40585</v>
          </cell>
          <cell r="AD1674">
            <v>40585</v>
          </cell>
          <cell r="AE1674">
            <v>40585</v>
          </cell>
          <cell r="AF1674">
            <v>40585</v>
          </cell>
          <cell r="AG1674">
            <v>40585</v>
          </cell>
          <cell r="AH1674">
            <v>40609</v>
          </cell>
          <cell r="AI1674">
            <v>40585</v>
          </cell>
          <cell r="AJ1674">
            <v>40568</v>
          </cell>
          <cell r="AK1674">
            <v>40585</v>
          </cell>
          <cell r="AL1674">
            <v>40585</v>
          </cell>
          <cell r="AM1674">
            <v>40543</v>
          </cell>
          <cell r="AN1674">
            <v>40595</v>
          </cell>
          <cell r="AO1674">
            <v>40581</v>
          </cell>
          <cell r="BL1674">
            <v>40585</v>
          </cell>
          <cell r="BM1674">
            <v>40585</v>
          </cell>
          <cell r="BN1674">
            <v>40610</v>
          </cell>
          <cell r="BO1674">
            <v>40585</v>
          </cell>
          <cell r="BP1674">
            <v>40585</v>
          </cell>
          <cell r="BQ1674">
            <v>40585</v>
          </cell>
          <cell r="BR1674">
            <v>40585</v>
          </cell>
          <cell r="BS1674">
            <v>40585</v>
          </cell>
          <cell r="BT1674">
            <v>40585</v>
          </cell>
          <cell r="BU1674">
            <v>40585</v>
          </cell>
          <cell r="BV1674">
            <v>40585</v>
          </cell>
          <cell r="BW1674">
            <v>40585</v>
          </cell>
          <cell r="BX1674">
            <v>40610</v>
          </cell>
          <cell r="BY1674">
            <v>40585</v>
          </cell>
          <cell r="BZ1674">
            <v>40610</v>
          </cell>
          <cell r="CA1674">
            <v>40585</v>
          </cell>
          <cell r="CB1674">
            <v>40585</v>
          </cell>
          <cell r="CC1674">
            <v>40585</v>
          </cell>
          <cell r="CD1674">
            <v>40585</v>
          </cell>
          <cell r="CE1674">
            <v>40610</v>
          </cell>
        </row>
        <row r="1675">
          <cell r="V1675">
            <v>40584</v>
          </cell>
          <cell r="W1675">
            <v>40584</v>
          </cell>
          <cell r="X1675">
            <v>40541</v>
          </cell>
          <cell r="Y1675">
            <v>40584</v>
          </cell>
          <cell r="Z1675">
            <v>40584</v>
          </cell>
          <cell r="AA1675">
            <v>40584</v>
          </cell>
          <cell r="AB1675">
            <v>40592</v>
          </cell>
          <cell r="AC1675">
            <v>40584</v>
          </cell>
          <cell r="AD1675">
            <v>40584</v>
          </cell>
          <cell r="AE1675">
            <v>40584</v>
          </cell>
          <cell r="AF1675">
            <v>40584</v>
          </cell>
          <cell r="AG1675">
            <v>40584</v>
          </cell>
          <cell r="AH1675">
            <v>40606</v>
          </cell>
          <cell r="AI1675">
            <v>40584</v>
          </cell>
          <cell r="AJ1675">
            <v>40567</v>
          </cell>
          <cell r="AK1675">
            <v>40584</v>
          </cell>
          <cell r="AL1675">
            <v>40584</v>
          </cell>
          <cell r="AM1675">
            <v>40542</v>
          </cell>
          <cell r="AN1675">
            <v>40592</v>
          </cell>
          <cell r="AO1675">
            <v>40578</v>
          </cell>
          <cell r="BL1675">
            <v>40584</v>
          </cell>
          <cell r="BM1675">
            <v>40584</v>
          </cell>
          <cell r="BN1675">
            <v>40609</v>
          </cell>
          <cell r="BO1675">
            <v>40584</v>
          </cell>
          <cell r="BP1675">
            <v>40584</v>
          </cell>
          <cell r="BQ1675">
            <v>40584</v>
          </cell>
          <cell r="BR1675">
            <v>40584</v>
          </cell>
          <cell r="BS1675">
            <v>40584</v>
          </cell>
          <cell r="BT1675">
            <v>40584</v>
          </cell>
          <cell r="BU1675">
            <v>40584</v>
          </cell>
          <cell r="BV1675">
            <v>40584</v>
          </cell>
          <cell r="BW1675">
            <v>40584</v>
          </cell>
          <cell r="BX1675">
            <v>40609</v>
          </cell>
          <cell r="BY1675">
            <v>40584</v>
          </cell>
          <cell r="BZ1675">
            <v>40609</v>
          </cell>
          <cell r="CA1675">
            <v>40584</v>
          </cell>
          <cell r="CB1675">
            <v>40584</v>
          </cell>
          <cell r="CC1675">
            <v>40584</v>
          </cell>
          <cell r="CD1675">
            <v>40584</v>
          </cell>
          <cell r="CE1675">
            <v>40609</v>
          </cell>
        </row>
        <row r="1676">
          <cell r="V1676">
            <v>40583</v>
          </cell>
          <cell r="W1676">
            <v>40583</v>
          </cell>
          <cell r="X1676">
            <v>40540</v>
          </cell>
          <cell r="Y1676">
            <v>40583</v>
          </cell>
          <cell r="Z1676">
            <v>40583</v>
          </cell>
          <cell r="AA1676">
            <v>40583</v>
          </cell>
          <cell r="AB1676">
            <v>40591</v>
          </cell>
          <cell r="AC1676">
            <v>40583</v>
          </cell>
          <cell r="AD1676">
            <v>40583</v>
          </cell>
          <cell r="AE1676">
            <v>40583</v>
          </cell>
          <cell r="AF1676">
            <v>40583</v>
          </cell>
          <cell r="AG1676">
            <v>40583</v>
          </cell>
          <cell r="AH1676">
            <v>40605</v>
          </cell>
          <cell r="AI1676">
            <v>40583</v>
          </cell>
          <cell r="AJ1676">
            <v>40564</v>
          </cell>
          <cell r="AK1676">
            <v>40583</v>
          </cell>
          <cell r="AL1676">
            <v>40583</v>
          </cell>
          <cell r="AM1676">
            <v>40541</v>
          </cell>
          <cell r="AN1676">
            <v>40591</v>
          </cell>
          <cell r="AO1676">
            <v>40577</v>
          </cell>
          <cell r="BL1676">
            <v>40583</v>
          </cell>
          <cell r="BM1676">
            <v>40583</v>
          </cell>
          <cell r="BN1676">
            <v>40606</v>
          </cell>
          <cell r="BO1676">
            <v>40583</v>
          </cell>
          <cell r="BP1676">
            <v>40583</v>
          </cell>
          <cell r="BQ1676">
            <v>40583</v>
          </cell>
          <cell r="BR1676">
            <v>40583</v>
          </cell>
          <cell r="BS1676">
            <v>40583</v>
          </cell>
          <cell r="BT1676">
            <v>40583</v>
          </cell>
          <cell r="BU1676">
            <v>40583</v>
          </cell>
          <cell r="BV1676">
            <v>40583</v>
          </cell>
          <cell r="BW1676">
            <v>40583</v>
          </cell>
          <cell r="BX1676">
            <v>40606</v>
          </cell>
          <cell r="BY1676">
            <v>40583</v>
          </cell>
          <cell r="BZ1676">
            <v>40606</v>
          </cell>
          <cell r="CA1676">
            <v>40583</v>
          </cell>
          <cell r="CB1676">
            <v>40583</v>
          </cell>
          <cell r="CC1676">
            <v>40583</v>
          </cell>
          <cell r="CD1676">
            <v>40583</v>
          </cell>
          <cell r="CE1676">
            <v>40606</v>
          </cell>
        </row>
        <row r="1677">
          <cell r="V1677">
            <v>40582</v>
          </cell>
          <cell r="W1677">
            <v>40582</v>
          </cell>
          <cell r="X1677">
            <v>40539</v>
          </cell>
          <cell r="Y1677">
            <v>40582</v>
          </cell>
          <cell r="Z1677">
            <v>40582</v>
          </cell>
          <cell r="AA1677">
            <v>40582</v>
          </cell>
          <cell r="AB1677">
            <v>40590</v>
          </cell>
          <cell r="AC1677">
            <v>40582</v>
          </cell>
          <cell r="AD1677">
            <v>40582</v>
          </cell>
          <cell r="AE1677">
            <v>40582</v>
          </cell>
          <cell r="AF1677">
            <v>40582</v>
          </cell>
          <cell r="AG1677">
            <v>40582</v>
          </cell>
          <cell r="AH1677">
            <v>40604</v>
          </cell>
          <cell r="AI1677">
            <v>40582</v>
          </cell>
          <cell r="AJ1677">
            <v>40563</v>
          </cell>
          <cell r="AK1677">
            <v>40582</v>
          </cell>
          <cell r="AL1677">
            <v>40582</v>
          </cell>
          <cell r="AM1677">
            <v>40540</v>
          </cell>
          <cell r="AN1677">
            <v>40590</v>
          </cell>
          <cell r="AO1677">
            <v>40576</v>
          </cell>
          <cell r="BL1677">
            <v>40582</v>
          </cell>
          <cell r="BM1677">
            <v>40582</v>
          </cell>
          <cell r="BN1677">
            <v>40605</v>
          </cell>
          <cell r="BO1677">
            <v>40582</v>
          </cell>
          <cell r="BP1677">
            <v>40582</v>
          </cell>
          <cell r="BQ1677">
            <v>40582</v>
          </cell>
          <cell r="BR1677">
            <v>40582</v>
          </cell>
          <cell r="BS1677">
            <v>40582</v>
          </cell>
          <cell r="BT1677">
            <v>40582</v>
          </cell>
          <cell r="BU1677">
            <v>40582</v>
          </cell>
          <cell r="BV1677">
            <v>40582</v>
          </cell>
          <cell r="BW1677">
            <v>40582</v>
          </cell>
          <cell r="BX1677">
            <v>40605</v>
          </cell>
          <cell r="BY1677">
            <v>40582</v>
          </cell>
          <cell r="BZ1677">
            <v>40605</v>
          </cell>
          <cell r="CA1677">
            <v>40582</v>
          </cell>
          <cell r="CB1677">
            <v>40582</v>
          </cell>
          <cell r="CC1677">
            <v>40582</v>
          </cell>
          <cell r="CD1677">
            <v>40582</v>
          </cell>
          <cell r="CE1677">
            <v>40605</v>
          </cell>
        </row>
        <row r="1678">
          <cell r="V1678">
            <v>40581</v>
          </cell>
          <cell r="W1678">
            <v>40581</v>
          </cell>
          <cell r="X1678">
            <v>40535</v>
          </cell>
          <cell r="Y1678">
            <v>40581</v>
          </cell>
          <cell r="Z1678">
            <v>40581</v>
          </cell>
          <cell r="AA1678">
            <v>40581</v>
          </cell>
          <cell r="AB1678">
            <v>40589</v>
          </cell>
          <cell r="AC1678">
            <v>40581</v>
          </cell>
          <cell r="AD1678">
            <v>40581</v>
          </cell>
          <cell r="AE1678">
            <v>40581</v>
          </cell>
          <cell r="AF1678">
            <v>40581</v>
          </cell>
          <cell r="AG1678">
            <v>40581</v>
          </cell>
          <cell r="AH1678">
            <v>40603</v>
          </cell>
          <cell r="AI1678">
            <v>40581</v>
          </cell>
          <cell r="AJ1678">
            <v>40562</v>
          </cell>
          <cell r="AK1678">
            <v>40581</v>
          </cell>
          <cell r="AL1678">
            <v>40581</v>
          </cell>
          <cell r="AM1678">
            <v>40539</v>
          </cell>
          <cell r="AN1678">
            <v>40589</v>
          </cell>
          <cell r="AO1678">
            <v>40575</v>
          </cell>
          <cell r="BL1678">
            <v>40581</v>
          </cell>
          <cell r="BM1678">
            <v>40581</v>
          </cell>
          <cell r="BN1678">
            <v>40604</v>
          </cell>
          <cell r="BO1678">
            <v>40581</v>
          </cell>
          <cell r="BP1678">
            <v>40581</v>
          </cell>
          <cell r="BQ1678">
            <v>40581</v>
          </cell>
          <cell r="BR1678">
            <v>40581</v>
          </cell>
          <cell r="BS1678">
            <v>40581</v>
          </cell>
          <cell r="BT1678">
            <v>40581</v>
          </cell>
          <cell r="BU1678">
            <v>40581</v>
          </cell>
          <cell r="BV1678">
            <v>40581</v>
          </cell>
          <cell r="BW1678">
            <v>40581</v>
          </cell>
          <cell r="BX1678">
            <v>40604</v>
          </cell>
          <cell r="BY1678">
            <v>40581</v>
          </cell>
          <cell r="BZ1678">
            <v>40604</v>
          </cell>
          <cell r="CA1678">
            <v>40581</v>
          </cell>
          <cell r="CB1678">
            <v>40581</v>
          </cell>
          <cell r="CC1678">
            <v>40581</v>
          </cell>
          <cell r="CD1678">
            <v>40581</v>
          </cell>
          <cell r="CE1678">
            <v>40604</v>
          </cell>
        </row>
        <row r="1679">
          <cell r="V1679">
            <v>40578</v>
          </cell>
          <cell r="W1679">
            <v>40578</v>
          </cell>
          <cell r="X1679">
            <v>40534</v>
          </cell>
          <cell r="Y1679">
            <v>40578</v>
          </cell>
          <cell r="Z1679">
            <v>40578</v>
          </cell>
          <cell r="AA1679">
            <v>40578</v>
          </cell>
          <cell r="AB1679">
            <v>40588</v>
          </cell>
          <cell r="AC1679">
            <v>40578</v>
          </cell>
          <cell r="AD1679">
            <v>40578</v>
          </cell>
          <cell r="AE1679">
            <v>40578</v>
          </cell>
          <cell r="AF1679">
            <v>40578</v>
          </cell>
          <cell r="AG1679">
            <v>40578</v>
          </cell>
          <cell r="AH1679">
            <v>40602</v>
          </cell>
          <cell r="AI1679">
            <v>40578</v>
          </cell>
          <cell r="AJ1679">
            <v>40561</v>
          </cell>
          <cell r="AK1679">
            <v>40578</v>
          </cell>
          <cell r="AL1679">
            <v>40578</v>
          </cell>
          <cell r="AM1679">
            <v>40536</v>
          </cell>
          <cell r="AN1679">
            <v>40588</v>
          </cell>
          <cell r="AO1679">
            <v>40574</v>
          </cell>
          <cell r="BL1679">
            <v>40578</v>
          </cell>
          <cell r="BM1679">
            <v>40578</v>
          </cell>
          <cell r="BN1679">
            <v>40603</v>
          </cell>
          <cell r="BO1679">
            <v>40578</v>
          </cell>
          <cell r="BP1679">
            <v>40578</v>
          </cell>
          <cell r="BQ1679">
            <v>40578</v>
          </cell>
          <cell r="BR1679">
            <v>40578</v>
          </cell>
          <cell r="BS1679">
            <v>40578</v>
          </cell>
          <cell r="BT1679">
            <v>40578</v>
          </cell>
          <cell r="BU1679">
            <v>40578</v>
          </cell>
          <cell r="BV1679">
            <v>40578</v>
          </cell>
          <cell r="BW1679">
            <v>40578</v>
          </cell>
          <cell r="BX1679">
            <v>40603</v>
          </cell>
          <cell r="BY1679">
            <v>40578</v>
          </cell>
          <cell r="BZ1679">
            <v>40603</v>
          </cell>
          <cell r="CA1679">
            <v>40578</v>
          </cell>
          <cell r="CB1679">
            <v>40578</v>
          </cell>
          <cell r="CC1679">
            <v>40578</v>
          </cell>
          <cell r="CD1679">
            <v>40578</v>
          </cell>
          <cell r="CE1679">
            <v>40603</v>
          </cell>
        </row>
        <row r="1680">
          <cell r="V1680">
            <v>40577</v>
          </cell>
          <cell r="W1680">
            <v>40577</v>
          </cell>
          <cell r="X1680">
            <v>40533</v>
          </cell>
          <cell r="Y1680">
            <v>40577</v>
          </cell>
          <cell r="Z1680">
            <v>40577</v>
          </cell>
          <cell r="AA1680">
            <v>40577</v>
          </cell>
          <cell r="AB1680">
            <v>40585</v>
          </cell>
          <cell r="AC1680">
            <v>40577</v>
          </cell>
          <cell r="AD1680">
            <v>40577</v>
          </cell>
          <cell r="AE1680">
            <v>40577</v>
          </cell>
          <cell r="AF1680">
            <v>40577</v>
          </cell>
          <cell r="AG1680">
            <v>40577</v>
          </cell>
          <cell r="AH1680">
            <v>40599</v>
          </cell>
          <cell r="AI1680">
            <v>40577</v>
          </cell>
          <cell r="AJ1680">
            <v>40560</v>
          </cell>
          <cell r="AK1680">
            <v>40577</v>
          </cell>
          <cell r="AL1680">
            <v>40577</v>
          </cell>
          <cell r="AM1680">
            <v>40535</v>
          </cell>
          <cell r="AN1680">
            <v>40585</v>
          </cell>
          <cell r="AO1680">
            <v>40571</v>
          </cell>
          <cell r="BL1680">
            <v>40577</v>
          </cell>
          <cell r="BM1680">
            <v>40577</v>
          </cell>
          <cell r="BN1680">
            <v>40602</v>
          </cell>
          <cell r="BO1680">
            <v>40577</v>
          </cell>
          <cell r="BP1680">
            <v>40577</v>
          </cell>
          <cell r="BQ1680">
            <v>40577</v>
          </cell>
          <cell r="BR1680">
            <v>40577</v>
          </cell>
          <cell r="BS1680">
            <v>40577</v>
          </cell>
          <cell r="BT1680">
            <v>40577</v>
          </cell>
          <cell r="BU1680">
            <v>40577</v>
          </cell>
          <cell r="BV1680">
            <v>40577</v>
          </cell>
          <cell r="BW1680">
            <v>40577</v>
          </cell>
          <cell r="BX1680">
            <v>40602</v>
          </cell>
          <cell r="BY1680">
            <v>40577</v>
          </cell>
          <cell r="BZ1680">
            <v>40602</v>
          </cell>
          <cell r="CA1680">
            <v>40577</v>
          </cell>
          <cell r="CB1680">
            <v>40577</v>
          </cell>
          <cell r="CC1680">
            <v>40577</v>
          </cell>
          <cell r="CD1680">
            <v>40577</v>
          </cell>
          <cell r="CE1680">
            <v>40602</v>
          </cell>
        </row>
        <row r="1681">
          <cell r="V1681">
            <v>40576</v>
          </cell>
          <cell r="W1681">
            <v>40576</v>
          </cell>
          <cell r="X1681">
            <v>40532</v>
          </cell>
          <cell r="Y1681">
            <v>40576</v>
          </cell>
          <cell r="Z1681">
            <v>40576</v>
          </cell>
          <cell r="AA1681">
            <v>40576</v>
          </cell>
          <cell r="AB1681">
            <v>40584</v>
          </cell>
          <cell r="AC1681">
            <v>40576</v>
          </cell>
          <cell r="AD1681">
            <v>40576</v>
          </cell>
          <cell r="AE1681">
            <v>40576</v>
          </cell>
          <cell r="AF1681">
            <v>40576</v>
          </cell>
          <cell r="AG1681">
            <v>40576</v>
          </cell>
          <cell r="AH1681">
            <v>40598</v>
          </cell>
          <cell r="AI1681">
            <v>40576</v>
          </cell>
          <cell r="AJ1681">
            <v>40557</v>
          </cell>
          <cell r="AK1681">
            <v>40576</v>
          </cell>
          <cell r="AL1681">
            <v>40576</v>
          </cell>
          <cell r="AM1681">
            <v>40534</v>
          </cell>
          <cell r="AN1681">
            <v>40584</v>
          </cell>
          <cell r="AO1681">
            <v>40570</v>
          </cell>
          <cell r="BL1681">
            <v>40576</v>
          </cell>
          <cell r="BM1681">
            <v>40576</v>
          </cell>
          <cell r="BN1681">
            <v>40599</v>
          </cell>
          <cell r="BO1681">
            <v>40576</v>
          </cell>
          <cell r="BP1681">
            <v>40576</v>
          </cell>
          <cell r="BQ1681">
            <v>40576</v>
          </cell>
          <cell r="BR1681">
            <v>40576</v>
          </cell>
          <cell r="BS1681">
            <v>40576</v>
          </cell>
          <cell r="BT1681">
            <v>40576</v>
          </cell>
          <cell r="BU1681">
            <v>40576</v>
          </cell>
          <cell r="BV1681">
            <v>40576</v>
          </cell>
          <cell r="BW1681">
            <v>40576</v>
          </cell>
          <cell r="BX1681">
            <v>40599</v>
          </cell>
          <cell r="BY1681">
            <v>40576</v>
          </cell>
          <cell r="BZ1681">
            <v>40599</v>
          </cell>
          <cell r="CA1681">
            <v>40576</v>
          </cell>
          <cell r="CB1681">
            <v>40576</v>
          </cell>
          <cell r="CC1681">
            <v>40576</v>
          </cell>
          <cell r="CD1681">
            <v>40576</v>
          </cell>
          <cell r="CE1681">
            <v>40599</v>
          </cell>
        </row>
        <row r="1682">
          <cell r="V1682">
            <v>40575</v>
          </cell>
          <cell r="W1682">
            <v>40575</v>
          </cell>
          <cell r="X1682">
            <v>40529</v>
          </cell>
          <cell r="Y1682">
            <v>40575</v>
          </cell>
          <cell r="Z1682">
            <v>40575</v>
          </cell>
          <cell r="AA1682">
            <v>40575</v>
          </cell>
          <cell r="AB1682">
            <v>40583</v>
          </cell>
          <cell r="AC1682">
            <v>40575</v>
          </cell>
          <cell r="AD1682">
            <v>40575</v>
          </cell>
          <cell r="AE1682">
            <v>40575</v>
          </cell>
          <cell r="AF1682">
            <v>40575</v>
          </cell>
          <cell r="AG1682">
            <v>40575</v>
          </cell>
          <cell r="AH1682">
            <v>40597</v>
          </cell>
          <cell r="AI1682">
            <v>40575</v>
          </cell>
          <cell r="AJ1682">
            <v>40556</v>
          </cell>
          <cell r="AK1682">
            <v>40575</v>
          </cell>
          <cell r="AL1682">
            <v>40575</v>
          </cell>
          <cell r="AM1682">
            <v>40533</v>
          </cell>
          <cell r="AN1682">
            <v>40583</v>
          </cell>
          <cell r="AO1682">
            <v>40569</v>
          </cell>
          <cell r="BL1682">
            <v>40575</v>
          </cell>
          <cell r="BM1682">
            <v>40575</v>
          </cell>
          <cell r="BN1682">
            <v>40598</v>
          </cell>
          <cell r="BO1682">
            <v>40575</v>
          </cell>
          <cell r="BP1682">
            <v>40575</v>
          </cell>
          <cell r="BQ1682">
            <v>40575</v>
          </cell>
          <cell r="BR1682">
            <v>40575</v>
          </cell>
          <cell r="BS1682">
            <v>40575</v>
          </cell>
          <cell r="BT1682">
            <v>40575</v>
          </cell>
          <cell r="BU1682">
            <v>40575</v>
          </cell>
          <cell r="BV1682">
            <v>40575</v>
          </cell>
          <cell r="BW1682">
            <v>40575</v>
          </cell>
          <cell r="BX1682">
            <v>40598</v>
          </cell>
          <cell r="BY1682">
            <v>40575</v>
          </cell>
          <cell r="BZ1682">
            <v>40598</v>
          </cell>
          <cell r="CA1682">
            <v>40575</v>
          </cell>
          <cell r="CB1682">
            <v>40575</v>
          </cell>
          <cell r="CC1682">
            <v>40575</v>
          </cell>
          <cell r="CD1682">
            <v>40575</v>
          </cell>
          <cell r="CE1682">
            <v>40598</v>
          </cell>
        </row>
        <row r="1683">
          <cell r="V1683">
            <v>40574</v>
          </cell>
          <cell r="W1683">
            <v>40574</v>
          </cell>
          <cell r="X1683">
            <v>40528</v>
          </cell>
          <cell r="Y1683">
            <v>40574</v>
          </cell>
          <cell r="Z1683">
            <v>40574</v>
          </cell>
          <cell r="AA1683">
            <v>40574</v>
          </cell>
          <cell r="AB1683">
            <v>40582</v>
          </cell>
          <cell r="AC1683">
            <v>40574</v>
          </cell>
          <cell r="AD1683">
            <v>40574</v>
          </cell>
          <cell r="AE1683">
            <v>40574</v>
          </cell>
          <cell r="AF1683">
            <v>40574</v>
          </cell>
          <cell r="AG1683">
            <v>40574</v>
          </cell>
          <cell r="AH1683">
            <v>40596</v>
          </cell>
          <cell r="AI1683">
            <v>40574</v>
          </cell>
          <cell r="AJ1683">
            <v>40555</v>
          </cell>
          <cell r="AK1683">
            <v>40574</v>
          </cell>
          <cell r="AL1683">
            <v>40574</v>
          </cell>
          <cell r="AM1683">
            <v>40532</v>
          </cell>
          <cell r="AN1683">
            <v>40582</v>
          </cell>
          <cell r="AO1683">
            <v>40568</v>
          </cell>
          <cell r="BL1683">
            <v>40574</v>
          </cell>
          <cell r="BM1683">
            <v>40574</v>
          </cell>
          <cell r="BN1683">
            <v>40597</v>
          </cell>
          <cell r="BO1683">
            <v>40574</v>
          </cell>
          <cell r="BP1683">
            <v>40574</v>
          </cell>
          <cell r="BQ1683">
            <v>40574</v>
          </cell>
          <cell r="BR1683">
            <v>40574</v>
          </cell>
          <cell r="BS1683">
            <v>40574</v>
          </cell>
          <cell r="BT1683">
            <v>40574</v>
          </cell>
          <cell r="BU1683">
            <v>40574</v>
          </cell>
          <cell r="BV1683">
            <v>40574</v>
          </cell>
          <cell r="BW1683">
            <v>40574</v>
          </cell>
          <cell r="BX1683">
            <v>40597</v>
          </cell>
          <cell r="BY1683">
            <v>40574</v>
          </cell>
          <cell r="BZ1683">
            <v>40597</v>
          </cell>
          <cell r="CA1683">
            <v>40574</v>
          </cell>
          <cell r="CB1683">
            <v>40574</v>
          </cell>
          <cell r="CC1683">
            <v>40574</v>
          </cell>
          <cell r="CD1683">
            <v>40574</v>
          </cell>
          <cell r="CE1683">
            <v>40597</v>
          </cell>
        </row>
        <row r="1684">
          <cell r="V1684">
            <v>40571</v>
          </cell>
          <cell r="W1684">
            <v>40571</v>
          </cell>
          <cell r="X1684">
            <v>40527</v>
          </cell>
          <cell r="Y1684">
            <v>40571</v>
          </cell>
          <cell r="Z1684">
            <v>40571</v>
          </cell>
          <cell r="AA1684">
            <v>40571</v>
          </cell>
          <cell r="AB1684">
            <v>40581</v>
          </cell>
          <cell r="AC1684">
            <v>40571</v>
          </cell>
          <cell r="AD1684">
            <v>40571</v>
          </cell>
          <cell r="AE1684">
            <v>40571</v>
          </cell>
          <cell r="AF1684">
            <v>40571</v>
          </cell>
          <cell r="AG1684">
            <v>40571</v>
          </cell>
          <cell r="AH1684">
            <v>40595</v>
          </cell>
          <cell r="AI1684">
            <v>40571</v>
          </cell>
          <cell r="AJ1684">
            <v>40554</v>
          </cell>
          <cell r="AK1684">
            <v>40571</v>
          </cell>
          <cell r="AL1684">
            <v>40571</v>
          </cell>
          <cell r="AM1684">
            <v>40528</v>
          </cell>
          <cell r="AN1684">
            <v>40581</v>
          </cell>
          <cell r="AO1684">
            <v>40567</v>
          </cell>
          <cell r="BL1684">
            <v>40571</v>
          </cell>
          <cell r="BM1684">
            <v>40571</v>
          </cell>
          <cell r="BN1684">
            <v>40596</v>
          </cell>
          <cell r="BO1684">
            <v>40571</v>
          </cell>
          <cell r="BP1684">
            <v>40571</v>
          </cell>
          <cell r="BQ1684">
            <v>40571</v>
          </cell>
          <cell r="BR1684">
            <v>40571</v>
          </cell>
          <cell r="BS1684">
            <v>40571</v>
          </cell>
          <cell r="BT1684">
            <v>40571</v>
          </cell>
          <cell r="BU1684">
            <v>40571</v>
          </cell>
          <cell r="BV1684">
            <v>40571</v>
          </cell>
          <cell r="BW1684">
            <v>40571</v>
          </cell>
          <cell r="BX1684">
            <v>40596</v>
          </cell>
          <cell r="BY1684">
            <v>40571</v>
          </cell>
          <cell r="BZ1684">
            <v>40596</v>
          </cell>
          <cell r="CA1684">
            <v>40571</v>
          </cell>
          <cell r="CB1684">
            <v>40571</v>
          </cell>
          <cell r="CC1684">
            <v>40571</v>
          </cell>
          <cell r="CD1684">
            <v>40571</v>
          </cell>
          <cell r="CE1684">
            <v>40596</v>
          </cell>
        </row>
        <row r="1685">
          <cell r="V1685">
            <v>40570</v>
          </cell>
          <cell r="W1685">
            <v>40570</v>
          </cell>
          <cell r="X1685">
            <v>40526</v>
          </cell>
          <cell r="Y1685">
            <v>40570</v>
          </cell>
          <cell r="Z1685">
            <v>40570</v>
          </cell>
          <cell r="AA1685">
            <v>40570</v>
          </cell>
          <cell r="AB1685">
            <v>40578</v>
          </cell>
          <cell r="AC1685">
            <v>40570</v>
          </cell>
          <cell r="AD1685">
            <v>40570</v>
          </cell>
          <cell r="AE1685">
            <v>40570</v>
          </cell>
          <cell r="AF1685">
            <v>40570</v>
          </cell>
          <cell r="AG1685">
            <v>40570</v>
          </cell>
          <cell r="AH1685">
            <v>40592</v>
          </cell>
          <cell r="AI1685">
            <v>40570</v>
          </cell>
          <cell r="AJ1685">
            <v>40553</v>
          </cell>
          <cell r="AK1685">
            <v>40570</v>
          </cell>
          <cell r="AL1685">
            <v>40570</v>
          </cell>
          <cell r="AM1685">
            <v>40527</v>
          </cell>
          <cell r="AN1685">
            <v>40578</v>
          </cell>
          <cell r="AO1685">
            <v>40564</v>
          </cell>
          <cell r="BL1685">
            <v>40570</v>
          </cell>
          <cell r="BM1685">
            <v>40570</v>
          </cell>
          <cell r="BN1685">
            <v>40595</v>
          </cell>
          <cell r="BO1685">
            <v>40570</v>
          </cell>
          <cell r="BP1685">
            <v>40570</v>
          </cell>
          <cell r="BQ1685">
            <v>40570</v>
          </cell>
          <cell r="BR1685">
            <v>40570</v>
          </cell>
          <cell r="BS1685">
            <v>40570</v>
          </cell>
          <cell r="BT1685">
            <v>40570</v>
          </cell>
          <cell r="BU1685">
            <v>40570</v>
          </cell>
          <cell r="BV1685">
            <v>40570</v>
          </cell>
          <cell r="BW1685">
            <v>40570</v>
          </cell>
          <cell r="BX1685">
            <v>40595</v>
          </cell>
          <cell r="BY1685">
            <v>40570</v>
          </cell>
          <cell r="BZ1685">
            <v>40595</v>
          </cell>
          <cell r="CA1685">
            <v>40570</v>
          </cell>
          <cell r="CB1685">
            <v>40570</v>
          </cell>
          <cell r="CC1685">
            <v>40570</v>
          </cell>
          <cell r="CD1685">
            <v>40570</v>
          </cell>
          <cell r="CE1685">
            <v>40595</v>
          </cell>
        </row>
        <row r="1686">
          <cell r="V1686">
            <v>40569</v>
          </cell>
          <cell r="W1686">
            <v>40569</v>
          </cell>
          <cell r="X1686">
            <v>40525</v>
          </cell>
          <cell r="Y1686">
            <v>40569</v>
          </cell>
          <cell r="Z1686">
            <v>40569</v>
          </cell>
          <cell r="AA1686">
            <v>40569</v>
          </cell>
          <cell r="AB1686">
            <v>40577</v>
          </cell>
          <cell r="AC1686">
            <v>40569</v>
          </cell>
          <cell r="AD1686">
            <v>40569</v>
          </cell>
          <cell r="AE1686">
            <v>40569</v>
          </cell>
          <cell r="AF1686">
            <v>40569</v>
          </cell>
          <cell r="AG1686">
            <v>40569</v>
          </cell>
          <cell r="AH1686">
            <v>40591</v>
          </cell>
          <cell r="AI1686">
            <v>40569</v>
          </cell>
          <cell r="AJ1686">
            <v>40550</v>
          </cell>
          <cell r="AK1686">
            <v>40569</v>
          </cell>
          <cell r="AL1686">
            <v>40569</v>
          </cell>
          <cell r="AM1686">
            <v>40526</v>
          </cell>
          <cell r="AN1686">
            <v>40577</v>
          </cell>
          <cell r="AO1686">
            <v>40563</v>
          </cell>
          <cell r="BL1686">
            <v>40569</v>
          </cell>
          <cell r="BM1686">
            <v>40569</v>
          </cell>
          <cell r="BN1686">
            <v>40592</v>
          </cell>
          <cell r="BO1686">
            <v>40569</v>
          </cell>
          <cell r="BP1686">
            <v>40569</v>
          </cell>
          <cell r="BQ1686">
            <v>40569</v>
          </cell>
          <cell r="BR1686">
            <v>40569</v>
          </cell>
          <cell r="BS1686">
            <v>40569</v>
          </cell>
          <cell r="BT1686">
            <v>40569</v>
          </cell>
          <cell r="BU1686">
            <v>40569</v>
          </cell>
          <cell r="BV1686">
            <v>40569</v>
          </cell>
          <cell r="BW1686">
            <v>40569</v>
          </cell>
          <cell r="BX1686">
            <v>40592</v>
          </cell>
          <cell r="BY1686">
            <v>40569</v>
          </cell>
          <cell r="BZ1686">
            <v>40592</v>
          </cell>
          <cell r="CA1686">
            <v>40569</v>
          </cell>
          <cell r="CB1686">
            <v>40569</v>
          </cell>
          <cell r="CC1686">
            <v>40569</v>
          </cell>
          <cell r="CD1686">
            <v>40569</v>
          </cell>
          <cell r="CE1686">
            <v>40592</v>
          </cell>
        </row>
        <row r="1687">
          <cell r="V1687">
            <v>40568</v>
          </cell>
          <cell r="W1687">
            <v>40568</v>
          </cell>
          <cell r="X1687">
            <v>40522</v>
          </cell>
          <cell r="Y1687">
            <v>40568</v>
          </cell>
          <cell r="Z1687">
            <v>40568</v>
          </cell>
          <cell r="AA1687">
            <v>40568</v>
          </cell>
          <cell r="AB1687">
            <v>40576</v>
          </cell>
          <cell r="AC1687">
            <v>40568</v>
          </cell>
          <cell r="AD1687">
            <v>40568</v>
          </cell>
          <cell r="AE1687">
            <v>40568</v>
          </cell>
          <cell r="AF1687">
            <v>40568</v>
          </cell>
          <cell r="AG1687">
            <v>40568</v>
          </cell>
          <cell r="AH1687">
            <v>40590</v>
          </cell>
          <cell r="AI1687">
            <v>40568</v>
          </cell>
          <cell r="AJ1687">
            <v>40549</v>
          </cell>
          <cell r="AK1687">
            <v>40568</v>
          </cell>
          <cell r="AL1687">
            <v>40568</v>
          </cell>
          <cell r="AM1687">
            <v>40525</v>
          </cell>
          <cell r="AN1687">
            <v>40576</v>
          </cell>
          <cell r="AO1687">
            <v>40562</v>
          </cell>
          <cell r="BL1687">
            <v>40568</v>
          </cell>
          <cell r="BM1687">
            <v>40568</v>
          </cell>
          <cell r="BN1687">
            <v>40591</v>
          </cell>
          <cell r="BO1687">
            <v>40568</v>
          </cell>
          <cell r="BP1687">
            <v>40568</v>
          </cell>
          <cell r="BQ1687">
            <v>40568</v>
          </cell>
          <cell r="BR1687">
            <v>40568</v>
          </cell>
          <cell r="BS1687">
            <v>40568</v>
          </cell>
          <cell r="BT1687">
            <v>40568</v>
          </cell>
          <cell r="BU1687">
            <v>40568</v>
          </cell>
          <cell r="BV1687">
            <v>40568</v>
          </cell>
          <cell r="BW1687">
            <v>40568</v>
          </cell>
          <cell r="BX1687">
            <v>40591</v>
          </cell>
          <cell r="BY1687">
            <v>40568</v>
          </cell>
          <cell r="BZ1687">
            <v>40591</v>
          </cell>
          <cell r="CA1687">
            <v>40568</v>
          </cell>
          <cell r="CB1687">
            <v>40568</v>
          </cell>
          <cell r="CC1687">
            <v>40568</v>
          </cell>
          <cell r="CD1687">
            <v>40568</v>
          </cell>
          <cell r="CE1687">
            <v>40591</v>
          </cell>
        </row>
        <row r="1688">
          <cell r="V1688">
            <v>40567</v>
          </cell>
          <cell r="W1688">
            <v>40567</v>
          </cell>
          <cell r="X1688">
            <v>40521</v>
          </cell>
          <cell r="Y1688">
            <v>40567</v>
          </cell>
          <cell r="Z1688">
            <v>40567</v>
          </cell>
          <cell r="AA1688">
            <v>40567</v>
          </cell>
          <cell r="AB1688">
            <v>40575</v>
          </cell>
          <cell r="AC1688">
            <v>40567</v>
          </cell>
          <cell r="AD1688">
            <v>40567</v>
          </cell>
          <cell r="AE1688">
            <v>40567</v>
          </cell>
          <cell r="AF1688">
            <v>40567</v>
          </cell>
          <cell r="AG1688">
            <v>40567</v>
          </cell>
          <cell r="AH1688">
            <v>40589</v>
          </cell>
          <cell r="AI1688">
            <v>40567</v>
          </cell>
          <cell r="AJ1688">
            <v>40548</v>
          </cell>
          <cell r="AK1688">
            <v>40567</v>
          </cell>
          <cell r="AL1688">
            <v>40567</v>
          </cell>
          <cell r="AM1688">
            <v>40522</v>
          </cell>
          <cell r="AN1688">
            <v>40575</v>
          </cell>
          <cell r="AO1688">
            <v>40561</v>
          </cell>
          <cell r="BL1688">
            <v>40567</v>
          </cell>
          <cell r="BM1688">
            <v>40567</v>
          </cell>
          <cell r="BN1688">
            <v>40590</v>
          </cell>
          <cell r="BO1688">
            <v>40567</v>
          </cell>
          <cell r="BP1688">
            <v>40567</v>
          </cell>
          <cell r="BQ1688">
            <v>40567</v>
          </cell>
          <cell r="BR1688">
            <v>40567</v>
          </cell>
          <cell r="BS1688">
            <v>40567</v>
          </cell>
          <cell r="BT1688">
            <v>40567</v>
          </cell>
          <cell r="BU1688">
            <v>40567</v>
          </cell>
          <cell r="BV1688">
            <v>40567</v>
          </cell>
          <cell r="BW1688">
            <v>40567</v>
          </cell>
          <cell r="BX1688">
            <v>40590</v>
          </cell>
          <cell r="BY1688">
            <v>40567</v>
          </cell>
          <cell r="BZ1688">
            <v>40590</v>
          </cell>
          <cell r="CA1688">
            <v>40567</v>
          </cell>
          <cell r="CB1688">
            <v>40567</v>
          </cell>
          <cell r="CC1688">
            <v>40567</v>
          </cell>
          <cell r="CD1688">
            <v>40567</v>
          </cell>
          <cell r="CE1688">
            <v>40590</v>
          </cell>
        </row>
        <row r="1689">
          <cell r="V1689">
            <v>40564</v>
          </cell>
          <cell r="W1689">
            <v>40564</v>
          </cell>
          <cell r="X1689">
            <v>40520</v>
          </cell>
          <cell r="Y1689">
            <v>40564</v>
          </cell>
          <cell r="Z1689">
            <v>40564</v>
          </cell>
          <cell r="AA1689">
            <v>40564</v>
          </cell>
          <cell r="AB1689">
            <v>40574</v>
          </cell>
          <cell r="AC1689">
            <v>40564</v>
          </cell>
          <cell r="AD1689">
            <v>40564</v>
          </cell>
          <cell r="AE1689">
            <v>40564</v>
          </cell>
          <cell r="AF1689">
            <v>40564</v>
          </cell>
          <cell r="AG1689">
            <v>40564</v>
          </cell>
          <cell r="AH1689">
            <v>40588</v>
          </cell>
          <cell r="AI1689">
            <v>40564</v>
          </cell>
          <cell r="AJ1689">
            <v>40547</v>
          </cell>
          <cell r="AK1689">
            <v>40564</v>
          </cell>
          <cell r="AL1689">
            <v>40564</v>
          </cell>
          <cell r="AM1689">
            <v>40521</v>
          </cell>
          <cell r="AN1689">
            <v>40574</v>
          </cell>
          <cell r="AO1689">
            <v>40560</v>
          </cell>
          <cell r="BL1689">
            <v>40564</v>
          </cell>
          <cell r="BM1689">
            <v>40564</v>
          </cell>
          <cell r="BN1689">
            <v>40589</v>
          </cell>
          <cell r="BO1689">
            <v>40564</v>
          </cell>
          <cell r="BP1689">
            <v>40564</v>
          </cell>
          <cell r="BQ1689">
            <v>40564</v>
          </cell>
          <cell r="BR1689">
            <v>40564</v>
          </cell>
          <cell r="BS1689">
            <v>40564</v>
          </cell>
          <cell r="BT1689">
            <v>40564</v>
          </cell>
          <cell r="BU1689">
            <v>40564</v>
          </cell>
          <cell r="BV1689">
            <v>40564</v>
          </cell>
          <cell r="BW1689">
            <v>40564</v>
          </cell>
          <cell r="BX1689">
            <v>40589</v>
          </cell>
          <cell r="BY1689">
            <v>40564</v>
          </cell>
          <cell r="BZ1689">
            <v>40589</v>
          </cell>
          <cell r="CA1689">
            <v>40564</v>
          </cell>
          <cell r="CB1689">
            <v>40564</v>
          </cell>
          <cell r="CC1689">
            <v>40564</v>
          </cell>
          <cell r="CD1689">
            <v>40564</v>
          </cell>
          <cell r="CE1689">
            <v>40589</v>
          </cell>
        </row>
        <row r="1690">
          <cell r="V1690">
            <v>40563</v>
          </cell>
          <cell r="W1690">
            <v>40563</v>
          </cell>
          <cell r="X1690">
            <v>40519</v>
          </cell>
          <cell r="Y1690">
            <v>40563</v>
          </cell>
          <cell r="Z1690">
            <v>40563</v>
          </cell>
          <cell r="AA1690">
            <v>40563</v>
          </cell>
          <cell r="AB1690">
            <v>40571</v>
          </cell>
          <cell r="AC1690">
            <v>40563</v>
          </cell>
          <cell r="AD1690">
            <v>40563</v>
          </cell>
          <cell r="AE1690">
            <v>40563</v>
          </cell>
          <cell r="AF1690">
            <v>40563</v>
          </cell>
          <cell r="AG1690">
            <v>40563</v>
          </cell>
          <cell r="AH1690">
            <v>40585</v>
          </cell>
          <cell r="AI1690">
            <v>40563</v>
          </cell>
          <cell r="AJ1690">
            <v>40546</v>
          </cell>
          <cell r="AK1690">
            <v>40563</v>
          </cell>
          <cell r="AL1690">
            <v>40563</v>
          </cell>
          <cell r="AM1690">
            <v>40520</v>
          </cell>
          <cell r="AN1690">
            <v>40571</v>
          </cell>
          <cell r="AO1690">
            <v>40557</v>
          </cell>
          <cell r="BL1690">
            <v>40563</v>
          </cell>
          <cell r="BM1690">
            <v>40563</v>
          </cell>
          <cell r="BN1690">
            <v>40588</v>
          </cell>
          <cell r="BO1690">
            <v>40563</v>
          </cell>
          <cell r="BP1690">
            <v>40563</v>
          </cell>
          <cell r="BQ1690">
            <v>40563</v>
          </cell>
          <cell r="BR1690">
            <v>40563</v>
          </cell>
          <cell r="BS1690">
            <v>40563</v>
          </cell>
          <cell r="BT1690">
            <v>40563</v>
          </cell>
          <cell r="BU1690">
            <v>40563</v>
          </cell>
          <cell r="BV1690">
            <v>40563</v>
          </cell>
          <cell r="BW1690">
            <v>40563</v>
          </cell>
          <cell r="BX1690">
            <v>40588</v>
          </cell>
          <cell r="BY1690">
            <v>40563</v>
          </cell>
          <cell r="BZ1690">
            <v>40588</v>
          </cell>
          <cell r="CA1690">
            <v>40563</v>
          </cell>
          <cell r="CB1690">
            <v>40563</v>
          </cell>
          <cell r="CC1690">
            <v>40563</v>
          </cell>
          <cell r="CD1690">
            <v>40563</v>
          </cell>
          <cell r="CE1690">
            <v>40588</v>
          </cell>
        </row>
        <row r="1691">
          <cell r="V1691">
            <v>40562</v>
          </cell>
          <cell r="W1691">
            <v>40562</v>
          </cell>
          <cell r="X1691">
            <v>40518</v>
          </cell>
          <cell r="Y1691">
            <v>40562</v>
          </cell>
          <cell r="Z1691">
            <v>40562</v>
          </cell>
          <cell r="AA1691">
            <v>40562</v>
          </cell>
          <cell r="AB1691">
            <v>40570</v>
          </cell>
          <cell r="AC1691">
            <v>40562</v>
          </cell>
          <cell r="AD1691">
            <v>40562</v>
          </cell>
          <cell r="AE1691">
            <v>40562</v>
          </cell>
          <cell r="AF1691">
            <v>40562</v>
          </cell>
          <cell r="AG1691">
            <v>40562</v>
          </cell>
          <cell r="AH1691">
            <v>40584</v>
          </cell>
          <cell r="AI1691">
            <v>40562</v>
          </cell>
          <cell r="AJ1691">
            <v>40542</v>
          </cell>
          <cell r="AK1691">
            <v>40562</v>
          </cell>
          <cell r="AL1691">
            <v>40562</v>
          </cell>
          <cell r="AM1691">
            <v>40519</v>
          </cell>
          <cell r="AN1691">
            <v>40570</v>
          </cell>
          <cell r="AO1691">
            <v>40556</v>
          </cell>
          <cell r="BL1691">
            <v>40562</v>
          </cell>
          <cell r="BM1691">
            <v>40562</v>
          </cell>
          <cell r="BN1691">
            <v>40585</v>
          </cell>
          <cell r="BO1691">
            <v>40562</v>
          </cell>
          <cell r="BP1691">
            <v>40562</v>
          </cell>
          <cell r="BQ1691">
            <v>40562</v>
          </cell>
          <cell r="BR1691">
            <v>40562</v>
          </cell>
          <cell r="BS1691">
            <v>40562</v>
          </cell>
          <cell r="BT1691">
            <v>40562</v>
          </cell>
          <cell r="BU1691">
            <v>40562</v>
          </cell>
          <cell r="BV1691">
            <v>40562</v>
          </cell>
          <cell r="BW1691">
            <v>40562</v>
          </cell>
          <cell r="BX1691">
            <v>40585</v>
          </cell>
          <cell r="BY1691">
            <v>40562</v>
          </cell>
          <cell r="BZ1691">
            <v>40585</v>
          </cell>
          <cell r="CA1691">
            <v>40562</v>
          </cell>
          <cell r="CB1691">
            <v>40562</v>
          </cell>
          <cell r="CC1691">
            <v>40562</v>
          </cell>
          <cell r="CD1691">
            <v>40562</v>
          </cell>
          <cell r="CE1691">
            <v>40585</v>
          </cell>
        </row>
        <row r="1692">
          <cell r="V1692">
            <v>40561</v>
          </cell>
          <cell r="W1692">
            <v>40561</v>
          </cell>
          <cell r="X1692">
            <v>40515</v>
          </cell>
          <cell r="Y1692">
            <v>40561</v>
          </cell>
          <cell r="Z1692">
            <v>40561</v>
          </cell>
          <cell r="AA1692">
            <v>40561</v>
          </cell>
          <cell r="AB1692">
            <v>40569</v>
          </cell>
          <cell r="AC1692">
            <v>40561</v>
          </cell>
          <cell r="AD1692">
            <v>40561</v>
          </cell>
          <cell r="AE1692">
            <v>40561</v>
          </cell>
          <cell r="AF1692">
            <v>40561</v>
          </cell>
          <cell r="AG1692">
            <v>40561</v>
          </cell>
          <cell r="AH1692">
            <v>40583</v>
          </cell>
          <cell r="AI1692">
            <v>40561</v>
          </cell>
          <cell r="AJ1692">
            <v>40541</v>
          </cell>
          <cell r="AK1692">
            <v>40561</v>
          </cell>
          <cell r="AL1692">
            <v>40561</v>
          </cell>
          <cell r="AM1692">
            <v>40518</v>
          </cell>
          <cell r="AN1692">
            <v>40569</v>
          </cell>
          <cell r="AO1692">
            <v>40555</v>
          </cell>
          <cell r="BL1692">
            <v>40561</v>
          </cell>
          <cell r="BM1692">
            <v>40561</v>
          </cell>
          <cell r="BN1692">
            <v>40584</v>
          </cell>
          <cell r="BO1692">
            <v>40561</v>
          </cell>
          <cell r="BP1692">
            <v>40561</v>
          </cell>
          <cell r="BQ1692">
            <v>40561</v>
          </cell>
          <cell r="BR1692">
            <v>40561</v>
          </cell>
          <cell r="BS1692">
            <v>40561</v>
          </cell>
          <cell r="BT1692">
            <v>40561</v>
          </cell>
          <cell r="BU1692">
            <v>40561</v>
          </cell>
          <cell r="BV1692">
            <v>40561</v>
          </cell>
          <cell r="BW1692">
            <v>40561</v>
          </cell>
          <cell r="BX1692">
            <v>40584</v>
          </cell>
          <cell r="BY1692">
            <v>40561</v>
          </cell>
          <cell r="BZ1692">
            <v>40584</v>
          </cell>
          <cell r="CA1692">
            <v>40561</v>
          </cell>
          <cell r="CB1692">
            <v>40561</v>
          </cell>
          <cell r="CC1692">
            <v>40561</v>
          </cell>
          <cell r="CD1692">
            <v>40561</v>
          </cell>
          <cell r="CE1692">
            <v>40584</v>
          </cell>
        </row>
        <row r="1693">
          <cell r="V1693">
            <v>40557</v>
          </cell>
          <cell r="W1693">
            <v>40557</v>
          </cell>
          <cell r="X1693">
            <v>40514</v>
          </cell>
          <cell r="Y1693">
            <v>40557</v>
          </cell>
          <cell r="Z1693">
            <v>40557</v>
          </cell>
          <cell r="AA1693">
            <v>40557</v>
          </cell>
          <cell r="AB1693">
            <v>40568</v>
          </cell>
          <cell r="AC1693">
            <v>40557</v>
          </cell>
          <cell r="AD1693">
            <v>40557</v>
          </cell>
          <cell r="AE1693">
            <v>40557</v>
          </cell>
          <cell r="AF1693">
            <v>40557</v>
          </cell>
          <cell r="AG1693">
            <v>40557</v>
          </cell>
          <cell r="AH1693">
            <v>40582</v>
          </cell>
          <cell r="AI1693">
            <v>40557</v>
          </cell>
          <cell r="AJ1693">
            <v>40540</v>
          </cell>
          <cell r="AK1693">
            <v>40557</v>
          </cell>
          <cell r="AL1693">
            <v>40557</v>
          </cell>
          <cell r="AM1693">
            <v>40515</v>
          </cell>
          <cell r="AN1693">
            <v>40568</v>
          </cell>
          <cell r="AO1693">
            <v>40554</v>
          </cell>
          <cell r="BL1693">
            <v>40557</v>
          </cell>
          <cell r="BM1693">
            <v>40557</v>
          </cell>
          <cell r="BN1693">
            <v>40583</v>
          </cell>
          <cell r="BO1693">
            <v>40557</v>
          </cell>
          <cell r="BP1693">
            <v>40557</v>
          </cell>
          <cell r="BQ1693">
            <v>40557</v>
          </cell>
          <cell r="BR1693">
            <v>40560</v>
          </cell>
          <cell r="BS1693">
            <v>40557</v>
          </cell>
          <cell r="BT1693">
            <v>40557</v>
          </cell>
          <cell r="BU1693">
            <v>40557</v>
          </cell>
          <cell r="BV1693">
            <v>40557</v>
          </cell>
          <cell r="BW1693">
            <v>40557</v>
          </cell>
          <cell r="BX1693">
            <v>40583</v>
          </cell>
          <cell r="BY1693">
            <v>40557</v>
          </cell>
          <cell r="BZ1693">
            <v>40583</v>
          </cell>
          <cell r="CA1693">
            <v>40557</v>
          </cell>
          <cell r="CB1693">
            <v>40557</v>
          </cell>
          <cell r="CC1693">
            <v>40557</v>
          </cell>
          <cell r="CD1693">
            <v>40560</v>
          </cell>
          <cell r="CE1693">
            <v>40583</v>
          </cell>
        </row>
        <row r="1694">
          <cell r="V1694">
            <v>40556</v>
          </cell>
          <cell r="W1694">
            <v>40556</v>
          </cell>
          <cell r="X1694">
            <v>40513</v>
          </cell>
          <cell r="Y1694">
            <v>40556</v>
          </cell>
          <cell r="Z1694">
            <v>40556</v>
          </cell>
          <cell r="AA1694">
            <v>40556</v>
          </cell>
          <cell r="AB1694">
            <v>40567</v>
          </cell>
          <cell r="AC1694">
            <v>40556</v>
          </cell>
          <cell r="AD1694">
            <v>40556</v>
          </cell>
          <cell r="AE1694">
            <v>40556</v>
          </cell>
          <cell r="AF1694">
            <v>40556</v>
          </cell>
          <cell r="AG1694">
            <v>40556</v>
          </cell>
          <cell r="AH1694">
            <v>40581</v>
          </cell>
          <cell r="AI1694">
            <v>40556</v>
          </cell>
          <cell r="AJ1694">
            <v>40539</v>
          </cell>
          <cell r="AK1694">
            <v>40556</v>
          </cell>
          <cell r="AL1694">
            <v>40556</v>
          </cell>
          <cell r="AM1694">
            <v>40514</v>
          </cell>
          <cell r="AN1694">
            <v>40567</v>
          </cell>
          <cell r="AO1694">
            <v>40553</v>
          </cell>
          <cell r="BL1694">
            <v>40556</v>
          </cell>
          <cell r="BM1694">
            <v>40556</v>
          </cell>
          <cell r="BN1694">
            <v>40582</v>
          </cell>
          <cell r="BO1694">
            <v>40556</v>
          </cell>
          <cell r="BP1694">
            <v>40556</v>
          </cell>
          <cell r="BQ1694">
            <v>40556</v>
          </cell>
          <cell r="BR1694">
            <v>40557</v>
          </cell>
          <cell r="BS1694">
            <v>40556</v>
          </cell>
          <cell r="BT1694">
            <v>40556</v>
          </cell>
          <cell r="BU1694">
            <v>40556</v>
          </cell>
          <cell r="BV1694">
            <v>40556</v>
          </cell>
          <cell r="BW1694">
            <v>40556</v>
          </cell>
          <cell r="BX1694">
            <v>40582</v>
          </cell>
          <cell r="BY1694">
            <v>40556</v>
          </cell>
          <cell r="BZ1694">
            <v>40582</v>
          </cell>
          <cell r="CA1694">
            <v>40556</v>
          </cell>
          <cell r="CB1694">
            <v>40556</v>
          </cell>
          <cell r="CC1694">
            <v>40556</v>
          </cell>
          <cell r="CD1694">
            <v>40557</v>
          </cell>
          <cell r="CE1694">
            <v>40582</v>
          </cell>
        </row>
        <row r="1695">
          <cell r="V1695">
            <v>40555</v>
          </cell>
          <cell r="W1695">
            <v>40555</v>
          </cell>
          <cell r="X1695">
            <v>40512</v>
          </cell>
          <cell r="Y1695">
            <v>40555</v>
          </cell>
          <cell r="Z1695">
            <v>40555</v>
          </cell>
          <cell r="AA1695">
            <v>40555</v>
          </cell>
          <cell r="AB1695">
            <v>40564</v>
          </cell>
          <cell r="AC1695">
            <v>40555</v>
          </cell>
          <cell r="AD1695">
            <v>40555</v>
          </cell>
          <cell r="AE1695">
            <v>40555</v>
          </cell>
          <cell r="AF1695">
            <v>40555</v>
          </cell>
          <cell r="AG1695">
            <v>40555</v>
          </cell>
          <cell r="AH1695">
            <v>40578</v>
          </cell>
          <cell r="AI1695">
            <v>40555</v>
          </cell>
          <cell r="AJ1695">
            <v>40535</v>
          </cell>
          <cell r="AK1695">
            <v>40555</v>
          </cell>
          <cell r="AL1695">
            <v>40555</v>
          </cell>
          <cell r="AM1695">
            <v>40513</v>
          </cell>
          <cell r="AN1695">
            <v>40564</v>
          </cell>
          <cell r="AO1695">
            <v>40550</v>
          </cell>
          <cell r="BL1695">
            <v>40555</v>
          </cell>
          <cell r="BM1695">
            <v>40555</v>
          </cell>
          <cell r="BN1695">
            <v>40581</v>
          </cell>
          <cell r="BO1695">
            <v>40555</v>
          </cell>
          <cell r="BP1695">
            <v>40555</v>
          </cell>
          <cell r="BQ1695">
            <v>40555</v>
          </cell>
          <cell r="BR1695">
            <v>40556</v>
          </cell>
          <cell r="BS1695">
            <v>40555</v>
          </cell>
          <cell r="BT1695">
            <v>40555</v>
          </cell>
          <cell r="BU1695">
            <v>40555</v>
          </cell>
          <cell r="BV1695">
            <v>40555</v>
          </cell>
          <cell r="BW1695">
            <v>40555</v>
          </cell>
          <cell r="BX1695">
            <v>40581</v>
          </cell>
          <cell r="BY1695">
            <v>40555</v>
          </cell>
          <cell r="BZ1695">
            <v>40581</v>
          </cell>
          <cell r="CA1695">
            <v>40555</v>
          </cell>
          <cell r="CB1695">
            <v>40555</v>
          </cell>
          <cell r="CC1695">
            <v>40555</v>
          </cell>
          <cell r="CD1695">
            <v>40556</v>
          </cell>
          <cell r="CE1695">
            <v>40581</v>
          </cell>
        </row>
        <row r="1696">
          <cell r="V1696">
            <v>40554</v>
          </cell>
          <cell r="W1696">
            <v>40554</v>
          </cell>
          <cell r="X1696">
            <v>40511</v>
          </cell>
          <cell r="Y1696">
            <v>40554</v>
          </cell>
          <cell r="Z1696">
            <v>40554</v>
          </cell>
          <cell r="AA1696">
            <v>40554</v>
          </cell>
          <cell r="AB1696">
            <v>40563</v>
          </cell>
          <cell r="AC1696">
            <v>40554</v>
          </cell>
          <cell r="AD1696">
            <v>40554</v>
          </cell>
          <cell r="AE1696">
            <v>40554</v>
          </cell>
          <cell r="AF1696">
            <v>40554</v>
          </cell>
          <cell r="AG1696">
            <v>40554</v>
          </cell>
          <cell r="AH1696">
            <v>40577</v>
          </cell>
          <cell r="AI1696">
            <v>40554</v>
          </cell>
          <cell r="AJ1696">
            <v>40534</v>
          </cell>
          <cell r="AK1696">
            <v>40554</v>
          </cell>
          <cell r="AL1696">
            <v>40554</v>
          </cell>
          <cell r="AM1696">
            <v>40512</v>
          </cell>
          <cell r="AN1696">
            <v>40563</v>
          </cell>
          <cell r="AO1696">
            <v>40549</v>
          </cell>
          <cell r="BL1696">
            <v>40554</v>
          </cell>
          <cell r="BM1696">
            <v>40554</v>
          </cell>
          <cell r="BN1696">
            <v>40578</v>
          </cell>
          <cell r="BO1696">
            <v>40554</v>
          </cell>
          <cell r="BP1696">
            <v>40554</v>
          </cell>
          <cell r="BQ1696">
            <v>40554</v>
          </cell>
          <cell r="BR1696">
            <v>40555</v>
          </cell>
          <cell r="BS1696">
            <v>40554</v>
          </cell>
          <cell r="BT1696">
            <v>40554</v>
          </cell>
          <cell r="BU1696">
            <v>40554</v>
          </cell>
          <cell r="BV1696">
            <v>40554</v>
          </cell>
          <cell r="BW1696">
            <v>40554</v>
          </cell>
          <cell r="BX1696">
            <v>40578</v>
          </cell>
          <cell r="BY1696">
            <v>40554</v>
          </cell>
          <cell r="BZ1696">
            <v>40578</v>
          </cell>
          <cell r="CA1696">
            <v>40554</v>
          </cell>
          <cell r="CB1696">
            <v>40554</v>
          </cell>
          <cell r="CC1696">
            <v>40554</v>
          </cell>
          <cell r="CD1696">
            <v>40555</v>
          </cell>
          <cell r="CE1696">
            <v>40578</v>
          </cell>
        </row>
        <row r="1697">
          <cell r="V1697">
            <v>40553</v>
          </cell>
          <cell r="W1697">
            <v>40553</v>
          </cell>
          <cell r="X1697">
            <v>40508</v>
          </cell>
          <cell r="Y1697">
            <v>40553</v>
          </cell>
          <cell r="Z1697">
            <v>40553</v>
          </cell>
          <cell r="AA1697">
            <v>40553</v>
          </cell>
          <cell r="AB1697">
            <v>40562</v>
          </cell>
          <cell r="AC1697">
            <v>40553</v>
          </cell>
          <cell r="AD1697">
            <v>40553</v>
          </cell>
          <cell r="AE1697">
            <v>40553</v>
          </cell>
          <cell r="AF1697">
            <v>40553</v>
          </cell>
          <cell r="AG1697">
            <v>40553</v>
          </cell>
          <cell r="AH1697">
            <v>40576</v>
          </cell>
          <cell r="AI1697">
            <v>40553</v>
          </cell>
          <cell r="AJ1697">
            <v>40533</v>
          </cell>
          <cell r="AK1697">
            <v>40553</v>
          </cell>
          <cell r="AL1697">
            <v>40553</v>
          </cell>
          <cell r="AM1697">
            <v>40511</v>
          </cell>
          <cell r="AN1697">
            <v>40562</v>
          </cell>
          <cell r="AO1697">
            <v>40548</v>
          </cell>
          <cell r="BL1697">
            <v>40553</v>
          </cell>
          <cell r="BM1697">
            <v>40553</v>
          </cell>
          <cell r="BN1697">
            <v>40577</v>
          </cell>
          <cell r="BO1697">
            <v>40553</v>
          </cell>
          <cell r="BP1697">
            <v>40553</v>
          </cell>
          <cell r="BQ1697">
            <v>40553</v>
          </cell>
          <cell r="BR1697">
            <v>40554</v>
          </cell>
          <cell r="BS1697">
            <v>40553</v>
          </cell>
          <cell r="BT1697">
            <v>40553</v>
          </cell>
          <cell r="BU1697">
            <v>40553</v>
          </cell>
          <cell r="BV1697">
            <v>40553</v>
          </cell>
          <cell r="BW1697">
            <v>40553</v>
          </cell>
          <cell r="BX1697">
            <v>40577</v>
          </cell>
          <cell r="BY1697">
            <v>40553</v>
          </cell>
          <cell r="BZ1697">
            <v>40577</v>
          </cell>
          <cell r="CA1697">
            <v>40553</v>
          </cell>
          <cell r="CB1697">
            <v>40553</v>
          </cell>
          <cell r="CC1697">
            <v>40553</v>
          </cell>
          <cell r="CD1697">
            <v>40554</v>
          </cell>
          <cell r="CE1697">
            <v>40577</v>
          </cell>
        </row>
        <row r="1698">
          <cell r="V1698">
            <v>40550</v>
          </cell>
          <cell r="W1698">
            <v>40550</v>
          </cell>
          <cell r="X1698">
            <v>40506</v>
          </cell>
          <cell r="Y1698">
            <v>40550</v>
          </cell>
          <cell r="Z1698">
            <v>40550</v>
          </cell>
          <cell r="AA1698">
            <v>40550</v>
          </cell>
          <cell r="AB1698">
            <v>40561</v>
          </cell>
          <cell r="AC1698">
            <v>40550</v>
          </cell>
          <cell r="AD1698">
            <v>40550</v>
          </cell>
          <cell r="AE1698">
            <v>40550</v>
          </cell>
          <cell r="AF1698">
            <v>40550</v>
          </cell>
          <cell r="AG1698">
            <v>40550</v>
          </cell>
          <cell r="AH1698">
            <v>40575</v>
          </cell>
          <cell r="AI1698">
            <v>40550</v>
          </cell>
          <cell r="AJ1698">
            <v>40532</v>
          </cell>
          <cell r="AK1698">
            <v>40550</v>
          </cell>
          <cell r="AL1698">
            <v>40550</v>
          </cell>
          <cell r="AM1698">
            <v>40508</v>
          </cell>
          <cell r="AN1698">
            <v>40561</v>
          </cell>
          <cell r="AO1698">
            <v>40547</v>
          </cell>
          <cell r="BL1698">
            <v>40550</v>
          </cell>
          <cell r="BM1698">
            <v>40550</v>
          </cell>
          <cell r="BN1698">
            <v>40576</v>
          </cell>
          <cell r="BO1698">
            <v>40550</v>
          </cell>
          <cell r="BP1698">
            <v>40550</v>
          </cell>
          <cell r="BQ1698">
            <v>40550</v>
          </cell>
          <cell r="BR1698">
            <v>40553</v>
          </cell>
          <cell r="BS1698">
            <v>40550</v>
          </cell>
          <cell r="BT1698">
            <v>40550</v>
          </cell>
          <cell r="BU1698">
            <v>40550</v>
          </cell>
          <cell r="BV1698">
            <v>40550</v>
          </cell>
          <cell r="BW1698">
            <v>40550</v>
          </cell>
          <cell r="BX1698">
            <v>40576</v>
          </cell>
          <cell r="BY1698">
            <v>40550</v>
          </cell>
          <cell r="BZ1698">
            <v>40576</v>
          </cell>
          <cell r="CA1698">
            <v>40550</v>
          </cell>
          <cell r="CB1698">
            <v>40550</v>
          </cell>
          <cell r="CC1698">
            <v>40550</v>
          </cell>
          <cell r="CD1698">
            <v>40553</v>
          </cell>
          <cell r="CE1698">
            <v>40576</v>
          </cell>
        </row>
        <row r="1699">
          <cell r="V1699">
            <v>40549</v>
          </cell>
          <cell r="W1699">
            <v>40549</v>
          </cell>
          <cell r="X1699">
            <v>40505</v>
          </cell>
          <cell r="Y1699">
            <v>40549</v>
          </cell>
          <cell r="Z1699">
            <v>40549</v>
          </cell>
          <cell r="AA1699">
            <v>40549</v>
          </cell>
          <cell r="AB1699">
            <v>40560</v>
          </cell>
          <cell r="AC1699">
            <v>40549</v>
          </cell>
          <cell r="AD1699">
            <v>40549</v>
          </cell>
          <cell r="AE1699">
            <v>40549</v>
          </cell>
          <cell r="AF1699">
            <v>40549</v>
          </cell>
          <cell r="AG1699">
            <v>40549</v>
          </cell>
          <cell r="AH1699">
            <v>40574</v>
          </cell>
          <cell r="AI1699">
            <v>40549</v>
          </cell>
          <cell r="AJ1699">
            <v>40529</v>
          </cell>
          <cell r="AK1699">
            <v>40549</v>
          </cell>
          <cell r="AL1699">
            <v>40549</v>
          </cell>
          <cell r="AM1699">
            <v>40507</v>
          </cell>
          <cell r="AN1699">
            <v>40560</v>
          </cell>
          <cell r="AO1699">
            <v>40546</v>
          </cell>
          <cell r="BL1699">
            <v>40549</v>
          </cell>
          <cell r="BM1699">
            <v>40549</v>
          </cell>
          <cell r="BN1699">
            <v>40575</v>
          </cell>
          <cell r="BO1699">
            <v>40549</v>
          </cell>
          <cell r="BP1699">
            <v>40549</v>
          </cell>
          <cell r="BQ1699">
            <v>40549</v>
          </cell>
          <cell r="BR1699">
            <v>40550</v>
          </cell>
          <cell r="BS1699">
            <v>40549</v>
          </cell>
          <cell r="BT1699">
            <v>40549</v>
          </cell>
          <cell r="BU1699">
            <v>40549</v>
          </cell>
          <cell r="BV1699">
            <v>40549</v>
          </cell>
          <cell r="BW1699">
            <v>40549</v>
          </cell>
          <cell r="BX1699">
            <v>40575</v>
          </cell>
          <cell r="BY1699">
            <v>40549</v>
          </cell>
          <cell r="BZ1699">
            <v>40575</v>
          </cell>
          <cell r="CA1699">
            <v>40549</v>
          </cell>
          <cell r="CB1699">
            <v>40549</v>
          </cell>
          <cell r="CC1699">
            <v>40549</v>
          </cell>
          <cell r="CD1699">
            <v>40550</v>
          </cell>
          <cell r="CE1699">
            <v>40575</v>
          </cell>
        </row>
        <row r="1700">
          <cell r="V1700">
            <v>40548</v>
          </cell>
          <cell r="W1700">
            <v>40548</v>
          </cell>
          <cell r="X1700">
            <v>40504</v>
          </cell>
          <cell r="Y1700">
            <v>40548</v>
          </cell>
          <cell r="Z1700">
            <v>40548</v>
          </cell>
          <cell r="AA1700">
            <v>40548</v>
          </cell>
          <cell r="AB1700">
            <v>40557</v>
          </cell>
          <cell r="AC1700">
            <v>40548</v>
          </cell>
          <cell r="AD1700">
            <v>40548</v>
          </cell>
          <cell r="AE1700">
            <v>40548</v>
          </cell>
          <cell r="AF1700">
            <v>40548</v>
          </cell>
          <cell r="AG1700">
            <v>40548</v>
          </cell>
          <cell r="AH1700">
            <v>40571</v>
          </cell>
          <cell r="AI1700">
            <v>40548</v>
          </cell>
          <cell r="AJ1700">
            <v>40528</v>
          </cell>
          <cell r="AK1700">
            <v>40548</v>
          </cell>
          <cell r="AL1700">
            <v>40548</v>
          </cell>
          <cell r="AM1700">
            <v>40506</v>
          </cell>
          <cell r="AN1700">
            <v>40557</v>
          </cell>
          <cell r="AO1700">
            <v>40542</v>
          </cell>
          <cell r="BL1700">
            <v>40548</v>
          </cell>
          <cell r="BM1700">
            <v>40548</v>
          </cell>
          <cell r="BN1700">
            <v>40574</v>
          </cell>
          <cell r="BO1700">
            <v>40548</v>
          </cell>
          <cell r="BP1700">
            <v>40548</v>
          </cell>
          <cell r="BQ1700">
            <v>40548</v>
          </cell>
          <cell r="BR1700">
            <v>40549</v>
          </cell>
          <cell r="BS1700">
            <v>40548</v>
          </cell>
          <cell r="BT1700">
            <v>40548</v>
          </cell>
          <cell r="BU1700">
            <v>40548</v>
          </cell>
          <cell r="BV1700">
            <v>40548</v>
          </cell>
          <cell r="BW1700">
            <v>40548</v>
          </cell>
          <cell r="BX1700">
            <v>40574</v>
          </cell>
          <cell r="BY1700">
            <v>40548</v>
          </cell>
          <cell r="BZ1700">
            <v>40574</v>
          </cell>
          <cell r="CA1700">
            <v>40548</v>
          </cell>
          <cell r="CB1700">
            <v>40548</v>
          </cell>
          <cell r="CC1700">
            <v>40548</v>
          </cell>
          <cell r="CD1700">
            <v>40549</v>
          </cell>
          <cell r="CE1700">
            <v>40574</v>
          </cell>
        </row>
        <row r="1701">
          <cell r="V1701">
            <v>40547</v>
          </cell>
          <cell r="W1701">
            <v>40547</v>
          </cell>
          <cell r="X1701">
            <v>40501</v>
          </cell>
          <cell r="Y1701">
            <v>40547</v>
          </cell>
          <cell r="Z1701">
            <v>40547</v>
          </cell>
          <cell r="AA1701">
            <v>40547</v>
          </cell>
          <cell r="AB1701">
            <v>40556</v>
          </cell>
          <cell r="AC1701">
            <v>40547</v>
          </cell>
          <cell r="AD1701">
            <v>40547</v>
          </cell>
          <cell r="AE1701">
            <v>40547</v>
          </cell>
          <cell r="AF1701">
            <v>40547</v>
          </cell>
          <cell r="AG1701">
            <v>40547</v>
          </cell>
          <cell r="AH1701">
            <v>40570</v>
          </cell>
          <cell r="AI1701">
            <v>40547</v>
          </cell>
          <cell r="AJ1701">
            <v>40527</v>
          </cell>
          <cell r="AK1701">
            <v>40547</v>
          </cell>
          <cell r="AL1701">
            <v>40547</v>
          </cell>
          <cell r="AM1701">
            <v>40505</v>
          </cell>
          <cell r="AN1701">
            <v>40556</v>
          </cell>
          <cell r="AO1701">
            <v>40541</v>
          </cell>
          <cell r="BL1701">
            <v>40547</v>
          </cell>
          <cell r="BM1701">
            <v>40547</v>
          </cell>
          <cell r="BN1701">
            <v>40571</v>
          </cell>
          <cell r="BO1701">
            <v>40547</v>
          </cell>
          <cell r="BP1701">
            <v>40547</v>
          </cell>
          <cell r="BQ1701">
            <v>40547</v>
          </cell>
          <cell r="BR1701">
            <v>40548</v>
          </cell>
          <cell r="BS1701">
            <v>40547</v>
          </cell>
          <cell r="BT1701">
            <v>40547</v>
          </cell>
          <cell r="BU1701">
            <v>40547</v>
          </cell>
          <cell r="BV1701">
            <v>40547</v>
          </cell>
          <cell r="BW1701">
            <v>40547</v>
          </cell>
          <cell r="BX1701">
            <v>40571</v>
          </cell>
          <cell r="BY1701">
            <v>40547</v>
          </cell>
          <cell r="BZ1701">
            <v>40571</v>
          </cell>
          <cell r="CA1701">
            <v>40547</v>
          </cell>
          <cell r="CB1701">
            <v>40547</v>
          </cell>
          <cell r="CC1701">
            <v>40547</v>
          </cell>
          <cell r="CD1701">
            <v>40548</v>
          </cell>
          <cell r="CE1701">
            <v>40571</v>
          </cell>
        </row>
        <row r="1702">
          <cell r="V1702">
            <v>40546</v>
          </cell>
          <cell r="W1702">
            <v>40546</v>
          </cell>
          <cell r="X1702">
            <v>40500</v>
          </cell>
          <cell r="Y1702">
            <v>40546</v>
          </cell>
          <cell r="Z1702">
            <v>40546</v>
          </cell>
          <cell r="AA1702">
            <v>40546</v>
          </cell>
          <cell r="AB1702">
            <v>40555</v>
          </cell>
          <cell r="AC1702">
            <v>40546</v>
          </cell>
          <cell r="AD1702">
            <v>40546</v>
          </cell>
          <cell r="AE1702">
            <v>40546</v>
          </cell>
          <cell r="AF1702">
            <v>40546</v>
          </cell>
          <cell r="AG1702">
            <v>40546</v>
          </cell>
          <cell r="AH1702">
            <v>40569</v>
          </cell>
          <cell r="AI1702">
            <v>40546</v>
          </cell>
          <cell r="AJ1702">
            <v>40526</v>
          </cell>
          <cell r="AK1702">
            <v>40546</v>
          </cell>
          <cell r="AL1702">
            <v>40546</v>
          </cell>
          <cell r="AM1702">
            <v>40504</v>
          </cell>
          <cell r="AN1702">
            <v>40555</v>
          </cell>
          <cell r="AO1702">
            <v>40540</v>
          </cell>
          <cell r="BL1702">
            <v>40546</v>
          </cell>
          <cell r="BM1702">
            <v>40546</v>
          </cell>
          <cell r="BN1702">
            <v>40570</v>
          </cell>
          <cell r="BO1702">
            <v>40546</v>
          </cell>
          <cell r="BP1702">
            <v>40546</v>
          </cell>
          <cell r="BQ1702">
            <v>40546</v>
          </cell>
          <cell r="BR1702">
            <v>40547</v>
          </cell>
          <cell r="BS1702">
            <v>40546</v>
          </cell>
          <cell r="BT1702">
            <v>40546</v>
          </cell>
          <cell r="BU1702">
            <v>40546</v>
          </cell>
          <cell r="BV1702">
            <v>40546</v>
          </cell>
          <cell r="BW1702">
            <v>40546</v>
          </cell>
          <cell r="BX1702">
            <v>40570</v>
          </cell>
          <cell r="BY1702">
            <v>40546</v>
          </cell>
          <cell r="BZ1702">
            <v>40570</v>
          </cell>
          <cell r="CA1702">
            <v>40546</v>
          </cell>
          <cell r="CB1702">
            <v>40546</v>
          </cell>
          <cell r="CC1702">
            <v>40546</v>
          </cell>
          <cell r="CD1702">
            <v>40547</v>
          </cell>
          <cell r="CE1702">
            <v>40570</v>
          </cell>
        </row>
        <row r="1703">
          <cell r="V1703">
            <v>40543</v>
          </cell>
          <cell r="W1703">
            <v>40543</v>
          </cell>
          <cell r="X1703">
            <v>40499</v>
          </cell>
          <cell r="Y1703">
            <v>40543</v>
          </cell>
          <cell r="Z1703">
            <v>40543</v>
          </cell>
          <cell r="AA1703">
            <v>40543</v>
          </cell>
          <cell r="AB1703">
            <v>40554</v>
          </cell>
          <cell r="AC1703">
            <v>40543</v>
          </cell>
          <cell r="AD1703">
            <v>40543</v>
          </cell>
          <cell r="AE1703">
            <v>40543</v>
          </cell>
          <cell r="AF1703">
            <v>40543</v>
          </cell>
          <cell r="AG1703">
            <v>40543</v>
          </cell>
          <cell r="AH1703">
            <v>40568</v>
          </cell>
          <cell r="AI1703">
            <v>40543</v>
          </cell>
          <cell r="AJ1703">
            <v>40525</v>
          </cell>
          <cell r="AK1703">
            <v>40543</v>
          </cell>
          <cell r="AL1703">
            <v>40543</v>
          </cell>
          <cell r="AM1703">
            <v>40501</v>
          </cell>
          <cell r="AN1703">
            <v>40554</v>
          </cell>
          <cell r="AO1703">
            <v>40539</v>
          </cell>
          <cell r="BL1703">
            <v>40543</v>
          </cell>
          <cell r="BM1703">
            <v>40543</v>
          </cell>
          <cell r="BN1703">
            <v>40569</v>
          </cell>
          <cell r="BO1703">
            <v>40543</v>
          </cell>
          <cell r="BP1703">
            <v>40543</v>
          </cell>
          <cell r="BQ1703">
            <v>40543</v>
          </cell>
          <cell r="BR1703">
            <v>40543</v>
          </cell>
          <cell r="BS1703">
            <v>40543</v>
          </cell>
          <cell r="BT1703">
            <v>40543</v>
          </cell>
          <cell r="BU1703">
            <v>40543</v>
          </cell>
          <cell r="BV1703">
            <v>40543</v>
          </cell>
          <cell r="BW1703">
            <v>40543</v>
          </cell>
          <cell r="BX1703">
            <v>40569</v>
          </cell>
          <cell r="BY1703">
            <v>40543</v>
          </cell>
          <cell r="BZ1703">
            <v>40569</v>
          </cell>
          <cell r="CA1703">
            <v>40543</v>
          </cell>
          <cell r="CB1703">
            <v>40543</v>
          </cell>
          <cell r="CC1703">
            <v>40543</v>
          </cell>
          <cell r="CD1703">
            <v>40543</v>
          </cell>
          <cell r="CE1703">
            <v>40569</v>
          </cell>
        </row>
        <row r="1704">
          <cell r="V1704">
            <v>40542</v>
          </cell>
          <cell r="W1704">
            <v>40542</v>
          </cell>
          <cell r="X1704">
            <v>40498</v>
          </cell>
          <cell r="Y1704">
            <v>40542</v>
          </cell>
          <cell r="Z1704">
            <v>40542</v>
          </cell>
          <cell r="AA1704">
            <v>40542</v>
          </cell>
          <cell r="AB1704">
            <v>40553</v>
          </cell>
          <cell r="AC1704">
            <v>40542</v>
          </cell>
          <cell r="AD1704">
            <v>40542</v>
          </cell>
          <cell r="AE1704">
            <v>40542</v>
          </cell>
          <cell r="AF1704">
            <v>40542</v>
          </cell>
          <cell r="AG1704">
            <v>40542</v>
          </cell>
          <cell r="AH1704">
            <v>40567</v>
          </cell>
          <cell r="AI1704">
            <v>40542</v>
          </cell>
          <cell r="AJ1704">
            <v>40522</v>
          </cell>
          <cell r="AK1704">
            <v>40542</v>
          </cell>
          <cell r="AL1704">
            <v>40542</v>
          </cell>
          <cell r="AM1704">
            <v>40500</v>
          </cell>
          <cell r="AN1704">
            <v>40553</v>
          </cell>
          <cell r="AO1704">
            <v>40535</v>
          </cell>
          <cell r="BL1704">
            <v>40542</v>
          </cell>
          <cell r="BM1704">
            <v>40542</v>
          </cell>
          <cell r="BN1704">
            <v>40568</v>
          </cell>
          <cell r="BO1704">
            <v>40542</v>
          </cell>
          <cell r="BP1704">
            <v>40542</v>
          </cell>
          <cell r="BQ1704">
            <v>40542</v>
          </cell>
          <cell r="BR1704">
            <v>40542</v>
          </cell>
          <cell r="BS1704">
            <v>40542</v>
          </cell>
          <cell r="BT1704">
            <v>40542</v>
          </cell>
          <cell r="BU1704">
            <v>40542</v>
          </cell>
          <cell r="BV1704">
            <v>40542</v>
          </cell>
          <cell r="BW1704">
            <v>40542</v>
          </cell>
          <cell r="BX1704">
            <v>40568</v>
          </cell>
          <cell r="BY1704">
            <v>40542</v>
          </cell>
          <cell r="BZ1704">
            <v>40568</v>
          </cell>
          <cell r="CA1704">
            <v>40542</v>
          </cell>
          <cell r="CB1704">
            <v>40542</v>
          </cell>
          <cell r="CC1704">
            <v>40542</v>
          </cell>
          <cell r="CD1704">
            <v>40542</v>
          </cell>
          <cell r="CE1704">
            <v>40568</v>
          </cell>
        </row>
        <row r="1705">
          <cell r="V1705">
            <v>40541</v>
          </cell>
          <cell r="W1705">
            <v>40541</v>
          </cell>
          <cell r="X1705">
            <v>40497</v>
          </cell>
          <cell r="Y1705">
            <v>40541</v>
          </cell>
          <cell r="Z1705">
            <v>40541</v>
          </cell>
          <cell r="AA1705">
            <v>40541</v>
          </cell>
          <cell r="AB1705">
            <v>40550</v>
          </cell>
          <cell r="AC1705">
            <v>40541</v>
          </cell>
          <cell r="AD1705">
            <v>40541</v>
          </cell>
          <cell r="AE1705">
            <v>40541</v>
          </cell>
          <cell r="AF1705">
            <v>40541</v>
          </cell>
          <cell r="AG1705">
            <v>40541</v>
          </cell>
          <cell r="AH1705">
            <v>40564</v>
          </cell>
          <cell r="AI1705">
            <v>40541</v>
          </cell>
          <cell r="AJ1705">
            <v>40521</v>
          </cell>
          <cell r="AK1705">
            <v>40541</v>
          </cell>
          <cell r="AL1705">
            <v>40541</v>
          </cell>
          <cell r="AM1705">
            <v>40498</v>
          </cell>
          <cell r="AN1705">
            <v>40550</v>
          </cell>
          <cell r="AO1705">
            <v>40534</v>
          </cell>
          <cell r="BL1705">
            <v>40541</v>
          </cell>
          <cell r="BM1705">
            <v>40541</v>
          </cell>
          <cell r="BN1705">
            <v>40567</v>
          </cell>
          <cell r="BO1705">
            <v>40541</v>
          </cell>
          <cell r="BP1705">
            <v>40541</v>
          </cell>
          <cell r="BQ1705">
            <v>40541</v>
          </cell>
          <cell r="BR1705">
            <v>40541</v>
          </cell>
          <cell r="BS1705">
            <v>40541</v>
          </cell>
          <cell r="BT1705">
            <v>40541</v>
          </cell>
          <cell r="BU1705">
            <v>40541</v>
          </cell>
          <cell r="BV1705">
            <v>40541</v>
          </cell>
          <cell r="BW1705">
            <v>40541</v>
          </cell>
          <cell r="BX1705">
            <v>40567</v>
          </cell>
          <cell r="BY1705">
            <v>40541</v>
          </cell>
          <cell r="BZ1705">
            <v>40567</v>
          </cell>
          <cell r="CA1705">
            <v>40541</v>
          </cell>
          <cell r="CB1705">
            <v>40541</v>
          </cell>
          <cell r="CC1705">
            <v>40541</v>
          </cell>
          <cell r="CD1705">
            <v>40541</v>
          </cell>
          <cell r="CE1705">
            <v>40567</v>
          </cell>
        </row>
        <row r="1706">
          <cell r="V1706">
            <v>40540</v>
          </cell>
          <cell r="W1706">
            <v>40540</v>
          </cell>
          <cell r="X1706">
            <v>40494</v>
          </cell>
          <cell r="Y1706">
            <v>40540</v>
          </cell>
          <cell r="Z1706">
            <v>40540</v>
          </cell>
          <cell r="AA1706">
            <v>40540</v>
          </cell>
          <cell r="AB1706">
            <v>40549</v>
          </cell>
          <cell r="AC1706">
            <v>40540</v>
          </cell>
          <cell r="AD1706">
            <v>40540</v>
          </cell>
          <cell r="AE1706">
            <v>40540</v>
          </cell>
          <cell r="AF1706">
            <v>40540</v>
          </cell>
          <cell r="AG1706">
            <v>40540</v>
          </cell>
          <cell r="AH1706">
            <v>40563</v>
          </cell>
          <cell r="AI1706">
            <v>40540</v>
          </cell>
          <cell r="AJ1706">
            <v>40520</v>
          </cell>
          <cell r="AK1706">
            <v>40540</v>
          </cell>
          <cell r="AL1706">
            <v>40540</v>
          </cell>
          <cell r="AM1706">
            <v>40497</v>
          </cell>
          <cell r="AN1706">
            <v>40549</v>
          </cell>
          <cell r="AO1706">
            <v>40533</v>
          </cell>
          <cell r="BL1706">
            <v>40540</v>
          </cell>
          <cell r="BM1706">
            <v>40540</v>
          </cell>
          <cell r="BN1706">
            <v>40564</v>
          </cell>
          <cell r="BO1706">
            <v>40540</v>
          </cell>
          <cell r="BP1706">
            <v>40540</v>
          </cell>
          <cell r="BQ1706">
            <v>40540</v>
          </cell>
          <cell r="BR1706">
            <v>40536</v>
          </cell>
          <cell r="BS1706">
            <v>40540</v>
          </cell>
          <cell r="BT1706">
            <v>40540</v>
          </cell>
          <cell r="BU1706">
            <v>40540</v>
          </cell>
          <cell r="BV1706">
            <v>40540</v>
          </cell>
          <cell r="BW1706">
            <v>40540</v>
          </cell>
          <cell r="BX1706">
            <v>40564</v>
          </cell>
          <cell r="BY1706">
            <v>40540</v>
          </cell>
          <cell r="BZ1706">
            <v>40564</v>
          </cell>
          <cell r="CA1706">
            <v>40540</v>
          </cell>
          <cell r="CB1706">
            <v>40540</v>
          </cell>
          <cell r="CC1706">
            <v>40540</v>
          </cell>
          <cell r="CD1706">
            <v>40536</v>
          </cell>
          <cell r="CE1706">
            <v>40564</v>
          </cell>
        </row>
        <row r="1707">
          <cell r="V1707">
            <v>40539</v>
          </cell>
          <cell r="W1707">
            <v>40539</v>
          </cell>
          <cell r="X1707">
            <v>40493</v>
          </cell>
          <cell r="Y1707">
            <v>40539</v>
          </cell>
          <cell r="Z1707">
            <v>40539</v>
          </cell>
          <cell r="AA1707">
            <v>40539</v>
          </cell>
          <cell r="AB1707">
            <v>40548</v>
          </cell>
          <cell r="AC1707">
            <v>40539</v>
          </cell>
          <cell r="AD1707">
            <v>40539</v>
          </cell>
          <cell r="AE1707">
            <v>40539</v>
          </cell>
          <cell r="AF1707">
            <v>40539</v>
          </cell>
          <cell r="AG1707">
            <v>40539</v>
          </cell>
          <cell r="AH1707">
            <v>40562</v>
          </cell>
          <cell r="AI1707">
            <v>40539</v>
          </cell>
          <cell r="AJ1707">
            <v>40519</v>
          </cell>
          <cell r="AK1707">
            <v>40539</v>
          </cell>
          <cell r="AL1707">
            <v>40539</v>
          </cell>
          <cell r="AM1707">
            <v>40494</v>
          </cell>
          <cell r="AN1707">
            <v>40548</v>
          </cell>
          <cell r="AO1707">
            <v>40532</v>
          </cell>
          <cell r="BL1707">
            <v>40539</v>
          </cell>
          <cell r="BM1707">
            <v>40539</v>
          </cell>
          <cell r="BN1707">
            <v>40563</v>
          </cell>
          <cell r="BO1707">
            <v>40539</v>
          </cell>
          <cell r="BP1707">
            <v>40539</v>
          </cell>
          <cell r="BQ1707">
            <v>40539</v>
          </cell>
          <cell r="BR1707">
            <v>40535</v>
          </cell>
          <cell r="BS1707">
            <v>40539</v>
          </cell>
          <cell r="BT1707">
            <v>40539</v>
          </cell>
          <cell r="BU1707">
            <v>40539</v>
          </cell>
          <cell r="BV1707">
            <v>40539</v>
          </cell>
          <cell r="BW1707">
            <v>40539</v>
          </cell>
          <cell r="BX1707">
            <v>40563</v>
          </cell>
          <cell r="BY1707">
            <v>40539</v>
          </cell>
          <cell r="BZ1707">
            <v>40563</v>
          </cell>
          <cell r="CA1707">
            <v>40539</v>
          </cell>
          <cell r="CB1707">
            <v>40539</v>
          </cell>
          <cell r="CC1707">
            <v>40539</v>
          </cell>
          <cell r="CD1707">
            <v>40535</v>
          </cell>
          <cell r="CE1707">
            <v>40563</v>
          </cell>
        </row>
        <row r="1708">
          <cell r="V1708">
            <v>40535</v>
          </cell>
          <cell r="W1708">
            <v>40535</v>
          </cell>
          <cell r="X1708">
            <v>40492</v>
          </cell>
          <cell r="Y1708">
            <v>40535</v>
          </cell>
          <cell r="Z1708">
            <v>40535</v>
          </cell>
          <cell r="AA1708">
            <v>40535</v>
          </cell>
          <cell r="AB1708">
            <v>40547</v>
          </cell>
          <cell r="AC1708">
            <v>40535</v>
          </cell>
          <cell r="AD1708">
            <v>40535</v>
          </cell>
          <cell r="AE1708">
            <v>40535</v>
          </cell>
          <cell r="AF1708">
            <v>40535</v>
          </cell>
          <cell r="AG1708">
            <v>40535</v>
          </cell>
          <cell r="AH1708">
            <v>40561</v>
          </cell>
          <cell r="AI1708">
            <v>40535</v>
          </cell>
          <cell r="AJ1708">
            <v>40518</v>
          </cell>
          <cell r="AK1708">
            <v>40535</v>
          </cell>
          <cell r="AL1708">
            <v>40535</v>
          </cell>
          <cell r="AM1708">
            <v>40493</v>
          </cell>
          <cell r="AN1708">
            <v>40547</v>
          </cell>
          <cell r="AO1708">
            <v>40529</v>
          </cell>
          <cell r="BL1708">
            <v>40535</v>
          </cell>
          <cell r="BM1708">
            <v>40535</v>
          </cell>
          <cell r="BN1708">
            <v>40562</v>
          </cell>
          <cell r="BO1708">
            <v>40535</v>
          </cell>
          <cell r="BP1708">
            <v>40535</v>
          </cell>
          <cell r="BQ1708">
            <v>40535</v>
          </cell>
          <cell r="BR1708">
            <v>40534</v>
          </cell>
          <cell r="BS1708">
            <v>40535</v>
          </cell>
          <cell r="BT1708">
            <v>40535</v>
          </cell>
          <cell r="BU1708">
            <v>40535</v>
          </cell>
          <cell r="BV1708">
            <v>40535</v>
          </cell>
          <cell r="BW1708">
            <v>40535</v>
          </cell>
          <cell r="BX1708">
            <v>40562</v>
          </cell>
          <cell r="BY1708">
            <v>40535</v>
          </cell>
          <cell r="BZ1708">
            <v>40562</v>
          </cell>
          <cell r="CA1708">
            <v>40535</v>
          </cell>
          <cell r="CB1708">
            <v>40535</v>
          </cell>
          <cell r="CC1708">
            <v>40535</v>
          </cell>
          <cell r="CD1708">
            <v>40534</v>
          </cell>
          <cell r="CE1708">
            <v>40562</v>
          </cell>
        </row>
        <row r="1709">
          <cell r="V1709">
            <v>40534</v>
          </cell>
          <cell r="W1709">
            <v>40534</v>
          </cell>
          <cell r="X1709">
            <v>40491</v>
          </cell>
          <cell r="Y1709">
            <v>40534</v>
          </cell>
          <cell r="Z1709">
            <v>40534</v>
          </cell>
          <cell r="AA1709">
            <v>40534</v>
          </cell>
          <cell r="AB1709">
            <v>40543</v>
          </cell>
          <cell r="AC1709">
            <v>40534</v>
          </cell>
          <cell r="AD1709">
            <v>40534</v>
          </cell>
          <cell r="AE1709">
            <v>40534</v>
          </cell>
          <cell r="AF1709">
            <v>40534</v>
          </cell>
          <cell r="AG1709">
            <v>40534</v>
          </cell>
          <cell r="AH1709">
            <v>40560</v>
          </cell>
          <cell r="AI1709">
            <v>40534</v>
          </cell>
          <cell r="AJ1709">
            <v>40515</v>
          </cell>
          <cell r="AK1709">
            <v>40534</v>
          </cell>
          <cell r="AL1709">
            <v>40534</v>
          </cell>
          <cell r="AM1709">
            <v>40492</v>
          </cell>
          <cell r="AN1709">
            <v>40543</v>
          </cell>
          <cell r="AO1709">
            <v>40528</v>
          </cell>
          <cell r="BL1709">
            <v>40534</v>
          </cell>
          <cell r="BM1709">
            <v>40534</v>
          </cell>
          <cell r="BN1709">
            <v>40561</v>
          </cell>
          <cell r="BO1709">
            <v>40534</v>
          </cell>
          <cell r="BP1709">
            <v>40534</v>
          </cell>
          <cell r="BQ1709">
            <v>40534</v>
          </cell>
          <cell r="BR1709">
            <v>40533</v>
          </cell>
          <cell r="BS1709">
            <v>40534</v>
          </cell>
          <cell r="BT1709">
            <v>40534</v>
          </cell>
          <cell r="BU1709">
            <v>40534</v>
          </cell>
          <cell r="BV1709">
            <v>40534</v>
          </cell>
          <cell r="BW1709">
            <v>40534</v>
          </cell>
          <cell r="BX1709">
            <v>40561</v>
          </cell>
          <cell r="BY1709">
            <v>40534</v>
          </cell>
          <cell r="BZ1709">
            <v>40561</v>
          </cell>
          <cell r="CA1709">
            <v>40534</v>
          </cell>
          <cell r="CB1709">
            <v>40534</v>
          </cell>
          <cell r="CC1709">
            <v>40534</v>
          </cell>
          <cell r="CD1709">
            <v>40533</v>
          </cell>
          <cell r="CE1709">
            <v>40561</v>
          </cell>
        </row>
        <row r="1710">
          <cell r="V1710">
            <v>40533</v>
          </cell>
          <cell r="W1710">
            <v>40533</v>
          </cell>
          <cell r="X1710">
            <v>40490</v>
          </cell>
          <cell r="Y1710">
            <v>40533</v>
          </cell>
          <cell r="Z1710">
            <v>40533</v>
          </cell>
          <cell r="AA1710">
            <v>40533</v>
          </cell>
          <cell r="AB1710">
            <v>40542</v>
          </cell>
          <cell r="AC1710">
            <v>40533</v>
          </cell>
          <cell r="AD1710">
            <v>40533</v>
          </cell>
          <cell r="AE1710">
            <v>40533</v>
          </cell>
          <cell r="AF1710">
            <v>40533</v>
          </cell>
          <cell r="AG1710">
            <v>40533</v>
          </cell>
          <cell r="AH1710">
            <v>40557</v>
          </cell>
          <cell r="AI1710">
            <v>40533</v>
          </cell>
          <cell r="AJ1710">
            <v>40514</v>
          </cell>
          <cell r="AK1710">
            <v>40533</v>
          </cell>
          <cell r="AL1710">
            <v>40533</v>
          </cell>
          <cell r="AM1710">
            <v>40491</v>
          </cell>
          <cell r="AN1710">
            <v>40542</v>
          </cell>
          <cell r="AO1710">
            <v>40527</v>
          </cell>
          <cell r="BL1710">
            <v>40533</v>
          </cell>
          <cell r="BM1710">
            <v>40533</v>
          </cell>
          <cell r="BN1710">
            <v>40560</v>
          </cell>
          <cell r="BO1710">
            <v>40533</v>
          </cell>
          <cell r="BP1710">
            <v>40533</v>
          </cell>
          <cell r="BQ1710">
            <v>40533</v>
          </cell>
          <cell r="BR1710">
            <v>40532</v>
          </cell>
          <cell r="BS1710">
            <v>40533</v>
          </cell>
          <cell r="BT1710">
            <v>40533</v>
          </cell>
          <cell r="BU1710">
            <v>40533</v>
          </cell>
          <cell r="BV1710">
            <v>40533</v>
          </cell>
          <cell r="BW1710">
            <v>40533</v>
          </cell>
          <cell r="BX1710">
            <v>40560</v>
          </cell>
          <cell r="BY1710">
            <v>40533</v>
          </cell>
          <cell r="BZ1710">
            <v>40560</v>
          </cell>
          <cell r="CA1710">
            <v>40533</v>
          </cell>
          <cell r="CB1710">
            <v>40533</v>
          </cell>
          <cell r="CC1710">
            <v>40533</v>
          </cell>
          <cell r="CD1710">
            <v>40532</v>
          </cell>
          <cell r="CE1710">
            <v>40560</v>
          </cell>
        </row>
        <row r="1711">
          <cell r="V1711">
            <v>40532</v>
          </cell>
          <cell r="W1711">
            <v>40532</v>
          </cell>
          <cell r="X1711">
            <v>40487</v>
          </cell>
          <cell r="Y1711">
            <v>40532</v>
          </cell>
          <cell r="Z1711">
            <v>40532</v>
          </cell>
          <cell r="AA1711">
            <v>40532</v>
          </cell>
          <cell r="AB1711">
            <v>40541</v>
          </cell>
          <cell r="AC1711">
            <v>40532</v>
          </cell>
          <cell r="AD1711">
            <v>40532</v>
          </cell>
          <cell r="AE1711">
            <v>40532</v>
          </cell>
          <cell r="AF1711">
            <v>40532</v>
          </cell>
          <cell r="AG1711">
            <v>40532</v>
          </cell>
          <cell r="AH1711">
            <v>40556</v>
          </cell>
          <cell r="AI1711">
            <v>40532</v>
          </cell>
          <cell r="AJ1711">
            <v>40513</v>
          </cell>
          <cell r="AK1711">
            <v>40532</v>
          </cell>
          <cell r="AL1711">
            <v>40532</v>
          </cell>
          <cell r="AM1711">
            <v>40490</v>
          </cell>
          <cell r="AN1711">
            <v>40541</v>
          </cell>
          <cell r="AO1711">
            <v>40526</v>
          </cell>
          <cell r="BL1711">
            <v>40532</v>
          </cell>
          <cell r="BM1711">
            <v>40532</v>
          </cell>
          <cell r="BN1711">
            <v>40557</v>
          </cell>
          <cell r="BO1711">
            <v>40532</v>
          </cell>
          <cell r="BP1711">
            <v>40532</v>
          </cell>
          <cell r="BQ1711">
            <v>40532</v>
          </cell>
          <cell r="BR1711">
            <v>40529</v>
          </cell>
          <cell r="BS1711">
            <v>40532</v>
          </cell>
          <cell r="BT1711">
            <v>40532</v>
          </cell>
          <cell r="BU1711">
            <v>40532</v>
          </cell>
          <cell r="BV1711">
            <v>40532</v>
          </cell>
          <cell r="BW1711">
            <v>40532</v>
          </cell>
          <cell r="BX1711">
            <v>40557</v>
          </cell>
          <cell r="BY1711">
            <v>40532</v>
          </cell>
          <cell r="BZ1711">
            <v>40557</v>
          </cell>
          <cell r="CA1711">
            <v>40532</v>
          </cell>
          <cell r="CB1711">
            <v>40532</v>
          </cell>
          <cell r="CC1711">
            <v>40532</v>
          </cell>
          <cell r="CD1711">
            <v>40529</v>
          </cell>
          <cell r="CE1711">
            <v>40557</v>
          </cell>
        </row>
        <row r="1712">
          <cell r="V1712">
            <v>40529</v>
          </cell>
          <cell r="W1712">
            <v>40529</v>
          </cell>
          <cell r="X1712">
            <v>40486</v>
          </cell>
          <cell r="Y1712">
            <v>40529</v>
          </cell>
          <cell r="Z1712">
            <v>40529</v>
          </cell>
          <cell r="AA1712">
            <v>40529</v>
          </cell>
          <cell r="AB1712">
            <v>40536</v>
          </cell>
          <cell r="AC1712">
            <v>40529</v>
          </cell>
          <cell r="AD1712">
            <v>40529</v>
          </cell>
          <cell r="AE1712">
            <v>40529</v>
          </cell>
          <cell r="AF1712">
            <v>40529</v>
          </cell>
          <cell r="AG1712">
            <v>40529</v>
          </cell>
          <cell r="AH1712">
            <v>40555</v>
          </cell>
          <cell r="AI1712">
            <v>40529</v>
          </cell>
          <cell r="AJ1712">
            <v>40512</v>
          </cell>
          <cell r="AK1712">
            <v>40529</v>
          </cell>
          <cell r="AL1712">
            <v>40529</v>
          </cell>
          <cell r="AM1712">
            <v>40487</v>
          </cell>
          <cell r="AN1712">
            <v>40536</v>
          </cell>
          <cell r="AO1712">
            <v>40525</v>
          </cell>
          <cell r="BL1712">
            <v>40529</v>
          </cell>
          <cell r="BM1712">
            <v>40529</v>
          </cell>
          <cell r="BN1712">
            <v>40556</v>
          </cell>
          <cell r="BO1712">
            <v>40529</v>
          </cell>
          <cell r="BP1712">
            <v>40529</v>
          </cell>
          <cell r="BQ1712">
            <v>40529</v>
          </cell>
          <cell r="BR1712">
            <v>40528</v>
          </cell>
          <cell r="BS1712">
            <v>40529</v>
          </cell>
          <cell r="BT1712">
            <v>40529</v>
          </cell>
          <cell r="BU1712">
            <v>40529</v>
          </cell>
          <cell r="BV1712">
            <v>40529</v>
          </cell>
          <cell r="BW1712">
            <v>40529</v>
          </cell>
          <cell r="BX1712">
            <v>40556</v>
          </cell>
          <cell r="BY1712">
            <v>40529</v>
          </cell>
          <cell r="BZ1712">
            <v>40556</v>
          </cell>
          <cell r="CA1712">
            <v>40529</v>
          </cell>
          <cell r="CB1712">
            <v>40529</v>
          </cell>
          <cell r="CC1712">
            <v>40529</v>
          </cell>
          <cell r="CD1712">
            <v>40528</v>
          </cell>
          <cell r="CE1712">
            <v>40556</v>
          </cell>
        </row>
        <row r="1713">
          <cell r="V1713">
            <v>40528</v>
          </cell>
          <cell r="W1713">
            <v>40528</v>
          </cell>
          <cell r="X1713">
            <v>40485</v>
          </cell>
          <cell r="Y1713">
            <v>40528</v>
          </cell>
          <cell r="Z1713">
            <v>40528</v>
          </cell>
          <cell r="AA1713">
            <v>40528</v>
          </cell>
          <cell r="AB1713">
            <v>40535</v>
          </cell>
          <cell r="AC1713">
            <v>40528</v>
          </cell>
          <cell r="AD1713">
            <v>40528</v>
          </cell>
          <cell r="AE1713">
            <v>40528</v>
          </cell>
          <cell r="AF1713">
            <v>40528</v>
          </cell>
          <cell r="AG1713">
            <v>40528</v>
          </cell>
          <cell r="AH1713">
            <v>40554</v>
          </cell>
          <cell r="AI1713">
            <v>40528</v>
          </cell>
          <cell r="AJ1713">
            <v>40511</v>
          </cell>
          <cell r="AK1713">
            <v>40528</v>
          </cell>
          <cell r="AL1713">
            <v>40528</v>
          </cell>
          <cell r="AM1713">
            <v>40486</v>
          </cell>
          <cell r="AN1713">
            <v>40535</v>
          </cell>
          <cell r="AO1713">
            <v>40522</v>
          </cell>
          <cell r="BL1713">
            <v>40528</v>
          </cell>
          <cell r="BM1713">
            <v>40528</v>
          </cell>
          <cell r="BN1713">
            <v>40555</v>
          </cell>
          <cell r="BO1713">
            <v>40528</v>
          </cell>
          <cell r="BP1713">
            <v>40528</v>
          </cell>
          <cell r="BQ1713">
            <v>40528</v>
          </cell>
          <cell r="BR1713">
            <v>40527</v>
          </cell>
          <cell r="BS1713">
            <v>40528</v>
          </cell>
          <cell r="BT1713">
            <v>40528</v>
          </cell>
          <cell r="BU1713">
            <v>40528</v>
          </cell>
          <cell r="BV1713">
            <v>40528</v>
          </cell>
          <cell r="BW1713">
            <v>40528</v>
          </cell>
          <cell r="BX1713">
            <v>40555</v>
          </cell>
          <cell r="BY1713">
            <v>40528</v>
          </cell>
          <cell r="BZ1713">
            <v>40555</v>
          </cell>
          <cell r="CA1713">
            <v>40528</v>
          </cell>
          <cell r="CB1713">
            <v>40528</v>
          </cell>
          <cell r="CC1713">
            <v>40528</v>
          </cell>
          <cell r="CD1713">
            <v>40527</v>
          </cell>
          <cell r="CE1713">
            <v>40555</v>
          </cell>
        </row>
        <row r="1714">
          <cell r="V1714">
            <v>40527</v>
          </cell>
          <cell r="W1714">
            <v>40527</v>
          </cell>
          <cell r="X1714">
            <v>40484</v>
          </cell>
          <cell r="Y1714">
            <v>40527</v>
          </cell>
          <cell r="Z1714">
            <v>40527</v>
          </cell>
          <cell r="AA1714">
            <v>40527</v>
          </cell>
          <cell r="AB1714">
            <v>40534</v>
          </cell>
          <cell r="AC1714">
            <v>40527</v>
          </cell>
          <cell r="AD1714">
            <v>40527</v>
          </cell>
          <cell r="AE1714">
            <v>40527</v>
          </cell>
          <cell r="AF1714">
            <v>40527</v>
          </cell>
          <cell r="AG1714">
            <v>40527</v>
          </cell>
          <cell r="AH1714">
            <v>40553</v>
          </cell>
          <cell r="AI1714">
            <v>40527</v>
          </cell>
          <cell r="AJ1714">
            <v>40508</v>
          </cell>
          <cell r="AK1714">
            <v>40527</v>
          </cell>
          <cell r="AL1714">
            <v>40527</v>
          </cell>
          <cell r="AM1714">
            <v>40485</v>
          </cell>
          <cell r="AN1714">
            <v>40534</v>
          </cell>
          <cell r="AO1714">
            <v>40521</v>
          </cell>
          <cell r="BL1714">
            <v>40527</v>
          </cell>
          <cell r="BM1714">
            <v>40527</v>
          </cell>
          <cell r="BN1714">
            <v>40554</v>
          </cell>
          <cell r="BO1714">
            <v>40527</v>
          </cell>
          <cell r="BP1714">
            <v>40527</v>
          </cell>
          <cell r="BQ1714">
            <v>40527</v>
          </cell>
          <cell r="BR1714">
            <v>40526</v>
          </cell>
          <cell r="BS1714">
            <v>40527</v>
          </cell>
          <cell r="BT1714">
            <v>40527</v>
          </cell>
          <cell r="BU1714">
            <v>40527</v>
          </cell>
          <cell r="BV1714">
            <v>40527</v>
          </cell>
          <cell r="BW1714">
            <v>40527</v>
          </cell>
          <cell r="BX1714">
            <v>40554</v>
          </cell>
          <cell r="BY1714">
            <v>40527</v>
          </cell>
          <cell r="BZ1714">
            <v>40554</v>
          </cell>
          <cell r="CA1714">
            <v>40527</v>
          </cell>
          <cell r="CB1714">
            <v>40527</v>
          </cell>
          <cell r="CC1714">
            <v>40527</v>
          </cell>
          <cell r="CD1714">
            <v>40526</v>
          </cell>
          <cell r="CE1714">
            <v>40554</v>
          </cell>
        </row>
        <row r="1715">
          <cell r="V1715">
            <v>40526</v>
          </cell>
          <cell r="W1715">
            <v>40526</v>
          </cell>
          <cell r="X1715">
            <v>40483</v>
          </cell>
          <cell r="Y1715">
            <v>40526</v>
          </cell>
          <cell r="Z1715">
            <v>40526</v>
          </cell>
          <cell r="AA1715">
            <v>40526</v>
          </cell>
          <cell r="AB1715">
            <v>40533</v>
          </cell>
          <cell r="AC1715">
            <v>40526</v>
          </cell>
          <cell r="AD1715">
            <v>40526</v>
          </cell>
          <cell r="AE1715">
            <v>40526</v>
          </cell>
          <cell r="AF1715">
            <v>40526</v>
          </cell>
          <cell r="AG1715">
            <v>40526</v>
          </cell>
          <cell r="AH1715">
            <v>40550</v>
          </cell>
          <cell r="AI1715">
            <v>40526</v>
          </cell>
          <cell r="AJ1715">
            <v>40507</v>
          </cell>
          <cell r="AK1715">
            <v>40526</v>
          </cell>
          <cell r="AL1715">
            <v>40526</v>
          </cell>
          <cell r="AM1715">
            <v>40484</v>
          </cell>
          <cell r="AN1715">
            <v>40533</v>
          </cell>
          <cell r="AO1715">
            <v>40520</v>
          </cell>
          <cell r="BL1715">
            <v>40526</v>
          </cell>
          <cell r="BM1715">
            <v>40526</v>
          </cell>
          <cell r="BN1715">
            <v>40553</v>
          </cell>
          <cell r="BO1715">
            <v>40526</v>
          </cell>
          <cell r="BP1715">
            <v>40526</v>
          </cell>
          <cell r="BQ1715">
            <v>40526</v>
          </cell>
          <cell r="BR1715">
            <v>40525</v>
          </cell>
          <cell r="BS1715">
            <v>40526</v>
          </cell>
          <cell r="BT1715">
            <v>40526</v>
          </cell>
          <cell r="BU1715">
            <v>40526</v>
          </cell>
          <cell r="BV1715">
            <v>40526</v>
          </cell>
          <cell r="BW1715">
            <v>40526</v>
          </cell>
          <cell r="BX1715">
            <v>40553</v>
          </cell>
          <cell r="BY1715">
            <v>40526</v>
          </cell>
          <cell r="BZ1715">
            <v>40553</v>
          </cell>
          <cell r="CA1715">
            <v>40526</v>
          </cell>
          <cell r="CB1715">
            <v>40526</v>
          </cell>
          <cell r="CC1715">
            <v>40526</v>
          </cell>
          <cell r="CD1715">
            <v>40525</v>
          </cell>
          <cell r="CE1715">
            <v>40553</v>
          </cell>
        </row>
        <row r="1716">
          <cell r="V1716">
            <v>40525</v>
          </cell>
          <cell r="W1716">
            <v>40525</v>
          </cell>
          <cell r="X1716">
            <v>40480</v>
          </cell>
          <cell r="Y1716">
            <v>40525</v>
          </cell>
          <cell r="Z1716">
            <v>40525</v>
          </cell>
          <cell r="AA1716">
            <v>40525</v>
          </cell>
          <cell r="AB1716">
            <v>40532</v>
          </cell>
          <cell r="AC1716">
            <v>40525</v>
          </cell>
          <cell r="AD1716">
            <v>40525</v>
          </cell>
          <cell r="AE1716">
            <v>40525</v>
          </cell>
          <cell r="AF1716">
            <v>40525</v>
          </cell>
          <cell r="AG1716">
            <v>40525</v>
          </cell>
          <cell r="AH1716">
            <v>40549</v>
          </cell>
          <cell r="AI1716">
            <v>40525</v>
          </cell>
          <cell r="AJ1716">
            <v>40506</v>
          </cell>
          <cell r="AK1716">
            <v>40525</v>
          </cell>
          <cell r="AL1716">
            <v>40525</v>
          </cell>
          <cell r="AM1716">
            <v>40483</v>
          </cell>
          <cell r="AN1716">
            <v>40532</v>
          </cell>
          <cell r="AO1716">
            <v>40519</v>
          </cell>
          <cell r="BL1716">
            <v>40525</v>
          </cell>
          <cell r="BM1716">
            <v>40525</v>
          </cell>
          <cell r="BN1716">
            <v>40550</v>
          </cell>
          <cell r="BO1716">
            <v>40525</v>
          </cell>
          <cell r="BP1716">
            <v>40525</v>
          </cell>
          <cell r="BQ1716">
            <v>40525</v>
          </cell>
          <cell r="BR1716">
            <v>40522</v>
          </cell>
          <cell r="BS1716">
            <v>40525</v>
          </cell>
          <cell r="BT1716">
            <v>40525</v>
          </cell>
          <cell r="BU1716">
            <v>40525</v>
          </cell>
          <cell r="BV1716">
            <v>40525</v>
          </cell>
          <cell r="BW1716">
            <v>40525</v>
          </cell>
          <cell r="BX1716">
            <v>40550</v>
          </cell>
          <cell r="BY1716">
            <v>40525</v>
          </cell>
          <cell r="BZ1716">
            <v>40550</v>
          </cell>
          <cell r="CA1716">
            <v>40525</v>
          </cell>
          <cell r="CB1716">
            <v>40525</v>
          </cell>
          <cell r="CC1716">
            <v>40525</v>
          </cell>
          <cell r="CD1716">
            <v>40522</v>
          </cell>
          <cell r="CE1716">
            <v>40550</v>
          </cell>
        </row>
        <row r="1717">
          <cell r="V1717">
            <v>40522</v>
          </cell>
          <cell r="W1717">
            <v>40522</v>
          </cell>
          <cell r="X1717">
            <v>40479</v>
          </cell>
          <cell r="Y1717">
            <v>40522</v>
          </cell>
          <cell r="Z1717">
            <v>40522</v>
          </cell>
          <cell r="AA1717">
            <v>40522</v>
          </cell>
          <cell r="AB1717">
            <v>40529</v>
          </cell>
          <cell r="AC1717">
            <v>40522</v>
          </cell>
          <cell r="AD1717">
            <v>40522</v>
          </cell>
          <cell r="AE1717">
            <v>40522</v>
          </cell>
          <cell r="AF1717">
            <v>40522</v>
          </cell>
          <cell r="AG1717">
            <v>40522</v>
          </cell>
          <cell r="AH1717">
            <v>40548</v>
          </cell>
          <cell r="AI1717">
            <v>40522</v>
          </cell>
          <cell r="AJ1717">
            <v>40505</v>
          </cell>
          <cell r="AK1717">
            <v>40522</v>
          </cell>
          <cell r="AL1717">
            <v>40522</v>
          </cell>
          <cell r="AM1717">
            <v>40480</v>
          </cell>
          <cell r="AN1717">
            <v>40529</v>
          </cell>
          <cell r="AO1717">
            <v>40518</v>
          </cell>
          <cell r="BL1717">
            <v>40522</v>
          </cell>
          <cell r="BM1717">
            <v>40522</v>
          </cell>
          <cell r="BN1717">
            <v>40549</v>
          </cell>
          <cell r="BO1717">
            <v>40522</v>
          </cell>
          <cell r="BP1717">
            <v>40522</v>
          </cell>
          <cell r="BQ1717">
            <v>40522</v>
          </cell>
          <cell r="BR1717">
            <v>40521</v>
          </cell>
          <cell r="BS1717">
            <v>40522</v>
          </cell>
          <cell r="BT1717">
            <v>40522</v>
          </cell>
          <cell r="BU1717">
            <v>40522</v>
          </cell>
          <cell r="BV1717">
            <v>40522</v>
          </cell>
          <cell r="BW1717">
            <v>40522</v>
          </cell>
          <cell r="BX1717">
            <v>40549</v>
          </cell>
          <cell r="BY1717">
            <v>40522</v>
          </cell>
          <cell r="BZ1717">
            <v>40549</v>
          </cell>
          <cell r="CA1717">
            <v>40522</v>
          </cell>
          <cell r="CB1717">
            <v>40522</v>
          </cell>
          <cell r="CC1717">
            <v>40522</v>
          </cell>
          <cell r="CD1717">
            <v>40521</v>
          </cell>
          <cell r="CE1717">
            <v>40549</v>
          </cell>
        </row>
        <row r="1718">
          <cell r="V1718">
            <v>40521</v>
          </cell>
          <cell r="W1718">
            <v>40521</v>
          </cell>
          <cell r="X1718">
            <v>40478</v>
          </cell>
          <cell r="Y1718">
            <v>40521</v>
          </cell>
          <cell r="Z1718">
            <v>40521</v>
          </cell>
          <cell r="AA1718">
            <v>40521</v>
          </cell>
          <cell r="AB1718">
            <v>40528</v>
          </cell>
          <cell r="AC1718">
            <v>40521</v>
          </cell>
          <cell r="AD1718">
            <v>40521</v>
          </cell>
          <cell r="AE1718">
            <v>40521</v>
          </cell>
          <cell r="AF1718">
            <v>40521</v>
          </cell>
          <cell r="AG1718">
            <v>40521</v>
          </cell>
          <cell r="AH1718">
            <v>40547</v>
          </cell>
          <cell r="AI1718">
            <v>40521</v>
          </cell>
          <cell r="AJ1718">
            <v>40504</v>
          </cell>
          <cell r="AK1718">
            <v>40521</v>
          </cell>
          <cell r="AL1718">
            <v>40521</v>
          </cell>
          <cell r="AM1718">
            <v>40479</v>
          </cell>
          <cell r="AN1718">
            <v>40528</v>
          </cell>
          <cell r="AO1718">
            <v>40515</v>
          </cell>
          <cell r="BL1718">
            <v>40521</v>
          </cell>
          <cell r="BM1718">
            <v>40521</v>
          </cell>
          <cell r="BN1718">
            <v>40548</v>
          </cell>
          <cell r="BO1718">
            <v>40521</v>
          </cell>
          <cell r="BP1718">
            <v>40521</v>
          </cell>
          <cell r="BQ1718">
            <v>40521</v>
          </cell>
          <cell r="BR1718">
            <v>40520</v>
          </cell>
          <cell r="BS1718">
            <v>40521</v>
          </cell>
          <cell r="BT1718">
            <v>40521</v>
          </cell>
          <cell r="BU1718">
            <v>40521</v>
          </cell>
          <cell r="BV1718">
            <v>40521</v>
          </cell>
          <cell r="BW1718">
            <v>40521</v>
          </cell>
          <cell r="BX1718">
            <v>40548</v>
          </cell>
          <cell r="BY1718">
            <v>40521</v>
          </cell>
          <cell r="BZ1718">
            <v>40548</v>
          </cell>
          <cell r="CA1718">
            <v>40521</v>
          </cell>
          <cell r="CB1718">
            <v>40521</v>
          </cell>
          <cell r="CC1718">
            <v>40521</v>
          </cell>
          <cell r="CD1718">
            <v>40520</v>
          </cell>
          <cell r="CE1718">
            <v>40548</v>
          </cell>
        </row>
        <row r="1719">
          <cell r="V1719">
            <v>40520</v>
          </cell>
          <cell r="W1719">
            <v>40520</v>
          </cell>
          <cell r="X1719">
            <v>40477</v>
          </cell>
          <cell r="Y1719">
            <v>40520</v>
          </cell>
          <cell r="Z1719">
            <v>40520</v>
          </cell>
          <cell r="AA1719">
            <v>40520</v>
          </cell>
          <cell r="AB1719">
            <v>40527</v>
          </cell>
          <cell r="AC1719">
            <v>40520</v>
          </cell>
          <cell r="AD1719">
            <v>40520</v>
          </cell>
          <cell r="AE1719">
            <v>40520</v>
          </cell>
          <cell r="AF1719">
            <v>40520</v>
          </cell>
          <cell r="AG1719">
            <v>40520</v>
          </cell>
          <cell r="AH1719">
            <v>40546</v>
          </cell>
          <cell r="AI1719">
            <v>40520</v>
          </cell>
          <cell r="AJ1719">
            <v>40501</v>
          </cell>
          <cell r="AK1719">
            <v>40520</v>
          </cell>
          <cell r="AL1719">
            <v>40520</v>
          </cell>
          <cell r="AM1719">
            <v>40478</v>
          </cell>
          <cell r="AN1719">
            <v>40527</v>
          </cell>
          <cell r="AO1719">
            <v>40514</v>
          </cell>
          <cell r="BL1719">
            <v>40520</v>
          </cell>
          <cell r="BM1719">
            <v>40520</v>
          </cell>
          <cell r="BN1719">
            <v>40547</v>
          </cell>
          <cell r="BO1719">
            <v>40520</v>
          </cell>
          <cell r="BP1719">
            <v>40520</v>
          </cell>
          <cell r="BQ1719">
            <v>40520</v>
          </cell>
          <cell r="BR1719">
            <v>40519</v>
          </cell>
          <cell r="BS1719">
            <v>40520</v>
          </cell>
          <cell r="BT1719">
            <v>40520</v>
          </cell>
          <cell r="BU1719">
            <v>40520</v>
          </cell>
          <cell r="BV1719">
            <v>40520</v>
          </cell>
          <cell r="BW1719">
            <v>40520</v>
          </cell>
          <cell r="BX1719">
            <v>40547</v>
          </cell>
          <cell r="BY1719">
            <v>40520</v>
          </cell>
          <cell r="BZ1719">
            <v>40547</v>
          </cell>
          <cell r="CA1719">
            <v>40520</v>
          </cell>
          <cell r="CB1719">
            <v>40520</v>
          </cell>
          <cell r="CC1719">
            <v>40520</v>
          </cell>
          <cell r="CD1719">
            <v>40519</v>
          </cell>
          <cell r="CE1719">
            <v>40547</v>
          </cell>
        </row>
        <row r="1720">
          <cell r="V1720">
            <v>40519</v>
          </cell>
          <cell r="W1720">
            <v>40519</v>
          </cell>
          <cell r="X1720">
            <v>40476</v>
          </cell>
          <cell r="Y1720">
            <v>40519</v>
          </cell>
          <cell r="Z1720">
            <v>40519</v>
          </cell>
          <cell r="AA1720">
            <v>40519</v>
          </cell>
          <cell r="AB1720">
            <v>40526</v>
          </cell>
          <cell r="AC1720">
            <v>40519</v>
          </cell>
          <cell r="AD1720">
            <v>40519</v>
          </cell>
          <cell r="AE1720">
            <v>40519</v>
          </cell>
          <cell r="AF1720">
            <v>40519</v>
          </cell>
          <cell r="AG1720">
            <v>40519</v>
          </cell>
          <cell r="AH1720">
            <v>40542</v>
          </cell>
          <cell r="AI1720">
            <v>40519</v>
          </cell>
          <cell r="AJ1720">
            <v>40500</v>
          </cell>
          <cell r="AK1720">
            <v>40519</v>
          </cell>
          <cell r="AL1720">
            <v>40519</v>
          </cell>
          <cell r="AM1720">
            <v>40477</v>
          </cell>
          <cell r="AN1720">
            <v>40526</v>
          </cell>
          <cell r="AO1720">
            <v>40513</v>
          </cell>
          <cell r="BL1720">
            <v>40519</v>
          </cell>
          <cell r="BM1720">
            <v>40519</v>
          </cell>
          <cell r="BN1720">
            <v>40546</v>
          </cell>
          <cell r="BO1720">
            <v>40519</v>
          </cell>
          <cell r="BP1720">
            <v>40519</v>
          </cell>
          <cell r="BQ1720">
            <v>40519</v>
          </cell>
          <cell r="BR1720">
            <v>40518</v>
          </cell>
          <cell r="BS1720">
            <v>40519</v>
          </cell>
          <cell r="BT1720">
            <v>40519</v>
          </cell>
          <cell r="BU1720">
            <v>40519</v>
          </cell>
          <cell r="BV1720">
            <v>40519</v>
          </cell>
          <cell r="BW1720">
            <v>40519</v>
          </cell>
          <cell r="BX1720">
            <v>40546</v>
          </cell>
          <cell r="BY1720">
            <v>40519</v>
          </cell>
          <cell r="BZ1720">
            <v>40546</v>
          </cell>
          <cell r="CA1720">
            <v>40519</v>
          </cell>
          <cell r="CB1720">
            <v>40519</v>
          </cell>
          <cell r="CC1720">
            <v>40519</v>
          </cell>
          <cell r="CD1720">
            <v>40518</v>
          </cell>
          <cell r="CE1720">
            <v>40546</v>
          </cell>
        </row>
        <row r="1721">
          <cell r="V1721">
            <v>40518</v>
          </cell>
          <cell r="W1721">
            <v>40518</v>
          </cell>
          <cell r="X1721">
            <v>40473</v>
          </cell>
          <cell r="Y1721">
            <v>40518</v>
          </cell>
          <cell r="Z1721">
            <v>40518</v>
          </cell>
          <cell r="AA1721">
            <v>40518</v>
          </cell>
          <cell r="AB1721">
            <v>40525</v>
          </cell>
          <cell r="AC1721">
            <v>40518</v>
          </cell>
          <cell r="AD1721">
            <v>40518</v>
          </cell>
          <cell r="AE1721">
            <v>40518</v>
          </cell>
          <cell r="AF1721">
            <v>40518</v>
          </cell>
          <cell r="AG1721">
            <v>40518</v>
          </cell>
          <cell r="AH1721">
            <v>40541</v>
          </cell>
          <cell r="AI1721">
            <v>40518</v>
          </cell>
          <cell r="AJ1721">
            <v>40499</v>
          </cell>
          <cell r="AK1721">
            <v>40518</v>
          </cell>
          <cell r="AL1721">
            <v>40518</v>
          </cell>
          <cell r="AM1721">
            <v>40476</v>
          </cell>
          <cell r="AN1721">
            <v>40525</v>
          </cell>
          <cell r="AO1721">
            <v>40512</v>
          </cell>
          <cell r="BL1721">
            <v>40518</v>
          </cell>
          <cell r="BM1721">
            <v>40518</v>
          </cell>
          <cell r="BN1721">
            <v>40542</v>
          </cell>
          <cell r="BO1721">
            <v>40518</v>
          </cell>
          <cell r="BP1721">
            <v>40518</v>
          </cell>
          <cell r="BQ1721">
            <v>40518</v>
          </cell>
          <cell r="BR1721">
            <v>40515</v>
          </cell>
          <cell r="BS1721">
            <v>40518</v>
          </cell>
          <cell r="BT1721">
            <v>40518</v>
          </cell>
          <cell r="BU1721">
            <v>40518</v>
          </cell>
          <cell r="BV1721">
            <v>40518</v>
          </cell>
          <cell r="BW1721">
            <v>40518</v>
          </cell>
          <cell r="BX1721">
            <v>40542</v>
          </cell>
          <cell r="BY1721">
            <v>40518</v>
          </cell>
          <cell r="BZ1721">
            <v>40542</v>
          </cell>
          <cell r="CA1721">
            <v>40518</v>
          </cell>
          <cell r="CB1721">
            <v>40518</v>
          </cell>
          <cell r="CC1721">
            <v>40518</v>
          </cell>
          <cell r="CD1721">
            <v>40515</v>
          </cell>
          <cell r="CE1721">
            <v>40542</v>
          </cell>
        </row>
        <row r="1722">
          <cell r="V1722">
            <v>40515</v>
          </cell>
          <cell r="W1722">
            <v>40515</v>
          </cell>
          <cell r="X1722">
            <v>40472</v>
          </cell>
          <cell r="Y1722">
            <v>40515</v>
          </cell>
          <cell r="Z1722">
            <v>40515</v>
          </cell>
          <cell r="AA1722">
            <v>40515</v>
          </cell>
          <cell r="AB1722">
            <v>40522</v>
          </cell>
          <cell r="AC1722">
            <v>40515</v>
          </cell>
          <cell r="AD1722">
            <v>40515</v>
          </cell>
          <cell r="AE1722">
            <v>40515</v>
          </cell>
          <cell r="AF1722">
            <v>40515</v>
          </cell>
          <cell r="AG1722">
            <v>40515</v>
          </cell>
          <cell r="AH1722">
            <v>40540</v>
          </cell>
          <cell r="AI1722">
            <v>40515</v>
          </cell>
          <cell r="AJ1722">
            <v>40498</v>
          </cell>
          <cell r="AK1722">
            <v>40515</v>
          </cell>
          <cell r="AL1722">
            <v>40515</v>
          </cell>
          <cell r="AM1722">
            <v>40473</v>
          </cell>
          <cell r="AN1722">
            <v>40522</v>
          </cell>
          <cell r="AO1722">
            <v>40511</v>
          </cell>
          <cell r="BL1722">
            <v>40515</v>
          </cell>
          <cell r="BM1722">
            <v>40515</v>
          </cell>
          <cell r="BN1722">
            <v>40541</v>
          </cell>
          <cell r="BO1722">
            <v>40515</v>
          </cell>
          <cell r="BP1722">
            <v>40515</v>
          </cell>
          <cell r="BQ1722">
            <v>40515</v>
          </cell>
          <cell r="BR1722">
            <v>40514</v>
          </cell>
          <cell r="BS1722">
            <v>40515</v>
          </cell>
          <cell r="BT1722">
            <v>40515</v>
          </cell>
          <cell r="BU1722">
            <v>40515</v>
          </cell>
          <cell r="BV1722">
            <v>40515</v>
          </cell>
          <cell r="BW1722">
            <v>40515</v>
          </cell>
          <cell r="BX1722">
            <v>40541</v>
          </cell>
          <cell r="BY1722">
            <v>40515</v>
          </cell>
          <cell r="BZ1722">
            <v>40541</v>
          </cell>
          <cell r="CA1722">
            <v>40515</v>
          </cell>
          <cell r="CB1722">
            <v>40515</v>
          </cell>
          <cell r="CC1722">
            <v>40515</v>
          </cell>
          <cell r="CD1722">
            <v>40514</v>
          </cell>
          <cell r="CE1722">
            <v>40541</v>
          </cell>
        </row>
        <row r="1723">
          <cell r="V1723">
            <v>40514</v>
          </cell>
          <cell r="W1723">
            <v>40514</v>
          </cell>
          <cell r="X1723">
            <v>40471</v>
          </cell>
          <cell r="Y1723">
            <v>40514</v>
          </cell>
          <cell r="Z1723">
            <v>40514</v>
          </cell>
          <cell r="AA1723">
            <v>40514</v>
          </cell>
          <cell r="AB1723">
            <v>40521</v>
          </cell>
          <cell r="AC1723">
            <v>40514</v>
          </cell>
          <cell r="AD1723">
            <v>40514</v>
          </cell>
          <cell r="AE1723">
            <v>40514</v>
          </cell>
          <cell r="AF1723">
            <v>40514</v>
          </cell>
          <cell r="AG1723">
            <v>40514</v>
          </cell>
          <cell r="AH1723">
            <v>40539</v>
          </cell>
          <cell r="AI1723">
            <v>40514</v>
          </cell>
          <cell r="AJ1723">
            <v>40497</v>
          </cell>
          <cell r="AK1723">
            <v>40514</v>
          </cell>
          <cell r="AL1723">
            <v>40514</v>
          </cell>
          <cell r="AM1723">
            <v>40472</v>
          </cell>
          <cell r="AN1723">
            <v>40521</v>
          </cell>
          <cell r="AO1723">
            <v>40508</v>
          </cell>
          <cell r="BL1723">
            <v>40514</v>
          </cell>
          <cell r="BM1723">
            <v>40514</v>
          </cell>
          <cell r="BN1723">
            <v>40540</v>
          </cell>
          <cell r="BO1723">
            <v>40514</v>
          </cell>
          <cell r="BP1723">
            <v>40514</v>
          </cell>
          <cell r="BQ1723">
            <v>40514</v>
          </cell>
          <cell r="BR1723">
            <v>40513</v>
          </cell>
          <cell r="BS1723">
            <v>40514</v>
          </cell>
          <cell r="BT1723">
            <v>40514</v>
          </cell>
          <cell r="BU1723">
            <v>40514</v>
          </cell>
          <cell r="BV1723">
            <v>40514</v>
          </cell>
          <cell r="BW1723">
            <v>40514</v>
          </cell>
          <cell r="BX1723">
            <v>40540</v>
          </cell>
          <cell r="BY1723">
            <v>40514</v>
          </cell>
          <cell r="BZ1723">
            <v>40540</v>
          </cell>
          <cell r="CA1723">
            <v>40514</v>
          </cell>
          <cell r="CB1723">
            <v>40514</v>
          </cell>
          <cell r="CC1723">
            <v>40514</v>
          </cell>
          <cell r="CD1723">
            <v>40513</v>
          </cell>
          <cell r="CE1723">
            <v>40540</v>
          </cell>
        </row>
        <row r="1724">
          <cell r="V1724">
            <v>40513</v>
          </cell>
          <cell r="W1724">
            <v>40513</v>
          </cell>
          <cell r="X1724">
            <v>40470</v>
          </cell>
          <cell r="Y1724">
            <v>40513</v>
          </cell>
          <cell r="Z1724">
            <v>40513</v>
          </cell>
          <cell r="AA1724">
            <v>40513</v>
          </cell>
          <cell r="AB1724">
            <v>40520</v>
          </cell>
          <cell r="AC1724">
            <v>40513</v>
          </cell>
          <cell r="AD1724">
            <v>40513</v>
          </cell>
          <cell r="AE1724">
            <v>40513</v>
          </cell>
          <cell r="AF1724">
            <v>40513</v>
          </cell>
          <cell r="AG1724">
            <v>40513</v>
          </cell>
          <cell r="AH1724">
            <v>40535</v>
          </cell>
          <cell r="AI1724">
            <v>40513</v>
          </cell>
          <cell r="AJ1724">
            <v>40494</v>
          </cell>
          <cell r="AK1724">
            <v>40513</v>
          </cell>
          <cell r="AL1724">
            <v>40513</v>
          </cell>
          <cell r="AM1724">
            <v>40471</v>
          </cell>
          <cell r="AN1724">
            <v>40520</v>
          </cell>
          <cell r="AO1724">
            <v>40507</v>
          </cell>
          <cell r="BL1724">
            <v>40513</v>
          </cell>
          <cell r="BM1724">
            <v>40513</v>
          </cell>
          <cell r="BN1724">
            <v>40539</v>
          </cell>
          <cell r="BO1724">
            <v>40513</v>
          </cell>
          <cell r="BP1724">
            <v>40513</v>
          </cell>
          <cell r="BQ1724">
            <v>40513</v>
          </cell>
          <cell r="BR1724">
            <v>40512</v>
          </cell>
          <cell r="BS1724">
            <v>40513</v>
          </cell>
          <cell r="BT1724">
            <v>40513</v>
          </cell>
          <cell r="BU1724">
            <v>40513</v>
          </cell>
          <cell r="BV1724">
            <v>40513</v>
          </cell>
          <cell r="BW1724">
            <v>40513</v>
          </cell>
          <cell r="BX1724">
            <v>40539</v>
          </cell>
          <cell r="BY1724">
            <v>40513</v>
          </cell>
          <cell r="BZ1724">
            <v>40539</v>
          </cell>
          <cell r="CA1724">
            <v>40513</v>
          </cell>
          <cell r="CB1724">
            <v>40513</v>
          </cell>
          <cell r="CC1724">
            <v>40513</v>
          </cell>
          <cell r="CD1724">
            <v>40512</v>
          </cell>
          <cell r="CE1724">
            <v>40539</v>
          </cell>
        </row>
        <row r="1725">
          <cell r="V1725">
            <v>40512</v>
          </cell>
          <cell r="W1725">
            <v>40512</v>
          </cell>
          <cell r="X1725">
            <v>40469</v>
          </cell>
          <cell r="Y1725">
            <v>40512</v>
          </cell>
          <cell r="Z1725">
            <v>40512</v>
          </cell>
          <cell r="AA1725">
            <v>40512</v>
          </cell>
          <cell r="AB1725">
            <v>40519</v>
          </cell>
          <cell r="AC1725">
            <v>40512</v>
          </cell>
          <cell r="AD1725">
            <v>40512</v>
          </cell>
          <cell r="AE1725">
            <v>40512</v>
          </cell>
          <cell r="AF1725">
            <v>40512</v>
          </cell>
          <cell r="AG1725">
            <v>40512</v>
          </cell>
          <cell r="AH1725">
            <v>40534</v>
          </cell>
          <cell r="AI1725">
            <v>40512</v>
          </cell>
          <cell r="AJ1725">
            <v>40493</v>
          </cell>
          <cell r="AK1725">
            <v>40512</v>
          </cell>
          <cell r="AL1725">
            <v>40512</v>
          </cell>
          <cell r="AM1725">
            <v>40470</v>
          </cell>
          <cell r="AN1725">
            <v>40519</v>
          </cell>
          <cell r="AO1725">
            <v>40506</v>
          </cell>
          <cell r="BL1725">
            <v>40512</v>
          </cell>
          <cell r="BM1725">
            <v>40512</v>
          </cell>
          <cell r="BN1725">
            <v>40535</v>
          </cell>
          <cell r="BO1725">
            <v>40512</v>
          </cell>
          <cell r="BP1725">
            <v>40512</v>
          </cell>
          <cell r="BQ1725">
            <v>40512</v>
          </cell>
          <cell r="BR1725">
            <v>40511</v>
          </cell>
          <cell r="BS1725">
            <v>40512</v>
          </cell>
          <cell r="BT1725">
            <v>40512</v>
          </cell>
          <cell r="BU1725">
            <v>40512</v>
          </cell>
          <cell r="BV1725">
            <v>40512</v>
          </cell>
          <cell r="BW1725">
            <v>40512</v>
          </cell>
          <cell r="BX1725">
            <v>40535</v>
          </cell>
          <cell r="BY1725">
            <v>40512</v>
          </cell>
          <cell r="BZ1725">
            <v>40535</v>
          </cell>
          <cell r="CA1725">
            <v>40512</v>
          </cell>
          <cell r="CB1725">
            <v>40512</v>
          </cell>
          <cell r="CC1725">
            <v>40512</v>
          </cell>
          <cell r="CD1725">
            <v>40511</v>
          </cell>
          <cell r="CE1725">
            <v>40535</v>
          </cell>
        </row>
        <row r="1726">
          <cell r="V1726">
            <v>40511</v>
          </cell>
          <cell r="W1726">
            <v>40511</v>
          </cell>
          <cell r="X1726">
            <v>40466</v>
          </cell>
          <cell r="Y1726">
            <v>40511</v>
          </cell>
          <cell r="Z1726">
            <v>40511</v>
          </cell>
          <cell r="AA1726">
            <v>40511</v>
          </cell>
          <cell r="AB1726">
            <v>40518</v>
          </cell>
          <cell r="AC1726">
            <v>40511</v>
          </cell>
          <cell r="AD1726">
            <v>40511</v>
          </cell>
          <cell r="AE1726">
            <v>40511</v>
          </cell>
          <cell r="AF1726">
            <v>40511</v>
          </cell>
          <cell r="AG1726">
            <v>40511</v>
          </cell>
          <cell r="AH1726">
            <v>40533</v>
          </cell>
          <cell r="AI1726">
            <v>40511</v>
          </cell>
          <cell r="AJ1726">
            <v>40492</v>
          </cell>
          <cell r="AK1726">
            <v>40511</v>
          </cell>
          <cell r="AL1726">
            <v>40511</v>
          </cell>
          <cell r="AM1726">
            <v>40469</v>
          </cell>
          <cell r="AN1726">
            <v>40518</v>
          </cell>
          <cell r="AO1726">
            <v>40505</v>
          </cell>
          <cell r="BL1726">
            <v>40511</v>
          </cell>
          <cell r="BM1726">
            <v>40511</v>
          </cell>
          <cell r="BN1726">
            <v>40534</v>
          </cell>
          <cell r="BO1726">
            <v>40511</v>
          </cell>
          <cell r="BP1726">
            <v>40511</v>
          </cell>
          <cell r="BQ1726">
            <v>40511</v>
          </cell>
          <cell r="BR1726">
            <v>40508</v>
          </cell>
          <cell r="BS1726">
            <v>40511</v>
          </cell>
          <cell r="BT1726">
            <v>40511</v>
          </cell>
          <cell r="BU1726">
            <v>40511</v>
          </cell>
          <cell r="BV1726">
            <v>40511</v>
          </cell>
          <cell r="BW1726">
            <v>40511</v>
          </cell>
          <cell r="BX1726">
            <v>40534</v>
          </cell>
          <cell r="BY1726">
            <v>40511</v>
          </cell>
          <cell r="BZ1726">
            <v>40534</v>
          </cell>
          <cell r="CA1726">
            <v>40511</v>
          </cell>
          <cell r="CB1726">
            <v>40511</v>
          </cell>
          <cell r="CC1726">
            <v>40511</v>
          </cell>
          <cell r="CD1726">
            <v>40508</v>
          </cell>
          <cell r="CE1726">
            <v>40534</v>
          </cell>
        </row>
        <row r="1727">
          <cell r="V1727">
            <v>40508</v>
          </cell>
          <cell r="W1727">
            <v>40508</v>
          </cell>
          <cell r="X1727">
            <v>40465</v>
          </cell>
          <cell r="Y1727">
            <v>40508</v>
          </cell>
          <cell r="Z1727">
            <v>40508</v>
          </cell>
          <cell r="AA1727">
            <v>40508</v>
          </cell>
          <cell r="AB1727">
            <v>40515</v>
          </cell>
          <cell r="AC1727">
            <v>40508</v>
          </cell>
          <cell r="AD1727">
            <v>40508</v>
          </cell>
          <cell r="AE1727">
            <v>40508</v>
          </cell>
          <cell r="AF1727">
            <v>40508</v>
          </cell>
          <cell r="AG1727">
            <v>40508</v>
          </cell>
          <cell r="AH1727">
            <v>40532</v>
          </cell>
          <cell r="AI1727">
            <v>40508</v>
          </cell>
          <cell r="AJ1727">
            <v>40491</v>
          </cell>
          <cell r="AK1727">
            <v>40508</v>
          </cell>
          <cell r="AL1727">
            <v>40508</v>
          </cell>
          <cell r="AM1727">
            <v>40466</v>
          </cell>
          <cell r="AN1727">
            <v>40515</v>
          </cell>
          <cell r="AO1727">
            <v>40504</v>
          </cell>
          <cell r="BL1727">
            <v>40508</v>
          </cell>
          <cell r="BM1727">
            <v>40508</v>
          </cell>
          <cell r="BN1727">
            <v>40533</v>
          </cell>
          <cell r="BO1727">
            <v>40508</v>
          </cell>
          <cell r="BP1727">
            <v>40508</v>
          </cell>
          <cell r="BQ1727">
            <v>40508</v>
          </cell>
          <cell r="BR1727">
            <v>40507</v>
          </cell>
          <cell r="BS1727">
            <v>40508</v>
          </cell>
          <cell r="BT1727">
            <v>40508</v>
          </cell>
          <cell r="BU1727">
            <v>40508</v>
          </cell>
          <cell r="BV1727">
            <v>40508</v>
          </cell>
          <cell r="BW1727">
            <v>40508</v>
          </cell>
          <cell r="BX1727">
            <v>40533</v>
          </cell>
          <cell r="BY1727">
            <v>40508</v>
          </cell>
          <cell r="BZ1727">
            <v>40533</v>
          </cell>
          <cell r="CA1727">
            <v>40508</v>
          </cell>
          <cell r="CB1727">
            <v>40508</v>
          </cell>
          <cell r="CC1727">
            <v>40508</v>
          </cell>
          <cell r="CD1727">
            <v>40507</v>
          </cell>
          <cell r="CE1727">
            <v>40533</v>
          </cell>
        </row>
        <row r="1728">
          <cell r="V1728">
            <v>40506</v>
          </cell>
          <cell r="W1728">
            <v>40506</v>
          </cell>
          <cell r="X1728">
            <v>40464</v>
          </cell>
          <cell r="Y1728">
            <v>40506</v>
          </cell>
          <cell r="Z1728">
            <v>40506</v>
          </cell>
          <cell r="AA1728">
            <v>40506</v>
          </cell>
          <cell r="AB1728">
            <v>40514</v>
          </cell>
          <cell r="AC1728">
            <v>40506</v>
          </cell>
          <cell r="AD1728">
            <v>40506</v>
          </cell>
          <cell r="AE1728">
            <v>40506</v>
          </cell>
          <cell r="AF1728">
            <v>40506</v>
          </cell>
          <cell r="AG1728">
            <v>40506</v>
          </cell>
          <cell r="AH1728">
            <v>40529</v>
          </cell>
          <cell r="AI1728">
            <v>40506</v>
          </cell>
          <cell r="AJ1728">
            <v>40490</v>
          </cell>
          <cell r="AK1728">
            <v>40506</v>
          </cell>
          <cell r="AL1728">
            <v>40506</v>
          </cell>
          <cell r="AM1728">
            <v>40465</v>
          </cell>
          <cell r="AN1728">
            <v>40514</v>
          </cell>
          <cell r="AO1728">
            <v>40501</v>
          </cell>
          <cell r="BL1728">
            <v>40506</v>
          </cell>
          <cell r="BM1728">
            <v>40506</v>
          </cell>
          <cell r="BN1728">
            <v>40532</v>
          </cell>
          <cell r="BO1728">
            <v>40506</v>
          </cell>
          <cell r="BP1728">
            <v>40506</v>
          </cell>
          <cell r="BQ1728">
            <v>40506</v>
          </cell>
          <cell r="BR1728">
            <v>40506</v>
          </cell>
          <cell r="BS1728">
            <v>40506</v>
          </cell>
          <cell r="BT1728">
            <v>40506</v>
          </cell>
          <cell r="BU1728">
            <v>40506</v>
          </cell>
          <cell r="BV1728">
            <v>40506</v>
          </cell>
          <cell r="BW1728">
            <v>40506</v>
          </cell>
          <cell r="BX1728">
            <v>40532</v>
          </cell>
          <cell r="BY1728">
            <v>40506</v>
          </cell>
          <cell r="BZ1728">
            <v>40532</v>
          </cell>
          <cell r="CA1728">
            <v>40506</v>
          </cell>
          <cell r="CB1728">
            <v>40506</v>
          </cell>
          <cell r="CC1728">
            <v>40506</v>
          </cell>
          <cell r="CD1728">
            <v>40506</v>
          </cell>
          <cell r="CE1728">
            <v>40532</v>
          </cell>
        </row>
        <row r="1729">
          <cell r="V1729">
            <v>40505</v>
          </cell>
          <cell r="W1729">
            <v>40505</v>
          </cell>
          <cell r="X1729">
            <v>40463</v>
          </cell>
          <cell r="Y1729">
            <v>40505</v>
          </cell>
          <cell r="Z1729">
            <v>40505</v>
          </cell>
          <cell r="AA1729">
            <v>40505</v>
          </cell>
          <cell r="AB1729">
            <v>40513</v>
          </cell>
          <cell r="AC1729">
            <v>40505</v>
          </cell>
          <cell r="AD1729">
            <v>40505</v>
          </cell>
          <cell r="AE1729">
            <v>40505</v>
          </cell>
          <cell r="AF1729">
            <v>40505</v>
          </cell>
          <cell r="AG1729">
            <v>40505</v>
          </cell>
          <cell r="AH1729">
            <v>40528</v>
          </cell>
          <cell r="AI1729">
            <v>40505</v>
          </cell>
          <cell r="AJ1729">
            <v>40487</v>
          </cell>
          <cell r="AK1729">
            <v>40505</v>
          </cell>
          <cell r="AL1729">
            <v>40505</v>
          </cell>
          <cell r="AM1729">
            <v>40464</v>
          </cell>
          <cell r="AN1729">
            <v>40513</v>
          </cell>
          <cell r="AO1729">
            <v>40500</v>
          </cell>
          <cell r="BL1729">
            <v>40505</v>
          </cell>
          <cell r="BM1729">
            <v>40505</v>
          </cell>
          <cell r="BN1729">
            <v>40529</v>
          </cell>
          <cell r="BO1729">
            <v>40505</v>
          </cell>
          <cell r="BP1729">
            <v>40505</v>
          </cell>
          <cell r="BQ1729">
            <v>40505</v>
          </cell>
          <cell r="BR1729">
            <v>40505</v>
          </cell>
          <cell r="BS1729">
            <v>40505</v>
          </cell>
          <cell r="BT1729">
            <v>40505</v>
          </cell>
          <cell r="BU1729">
            <v>40505</v>
          </cell>
          <cell r="BV1729">
            <v>40505</v>
          </cell>
          <cell r="BW1729">
            <v>40505</v>
          </cell>
          <cell r="BX1729">
            <v>40529</v>
          </cell>
          <cell r="BY1729">
            <v>40505</v>
          </cell>
          <cell r="BZ1729">
            <v>40529</v>
          </cell>
          <cell r="CA1729">
            <v>40505</v>
          </cell>
          <cell r="CB1729">
            <v>40505</v>
          </cell>
          <cell r="CC1729">
            <v>40505</v>
          </cell>
          <cell r="CD1729">
            <v>40505</v>
          </cell>
          <cell r="CE1729">
            <v>40529</v>
          </cell>
        </row>
        <row r="1730">
          <cell r="V1730">
            <v>40504</v>
          </cell>
          <cell r="W1730">
            <v>40504</v>
          </cell>
          <cell r="X1730">
            <v>40462</v>
          </cell>
          <cell r="Y1730">
            <v>40504</v>
          </cell>
          <cell r="Z1730">
            <v>40504</v>
          </cell>
          <cell r="AA1730">
            <v>40504</v>
          </cell>
          <cell r="AB1730">
            <v>40512</v>
          </cell>
          <cell r="AC1730">
            <v>40504</v>
          </cell>
          <cell r="AD1730">
            <v>40504</v>
          </cell>
          <cell r="AE1730">
            <v>40504</v>
          </cell>
          <cell r="AF1730">
            <v>40504</v>
          </cell>
          <cell r="AG1730">
            <v>40504</v>
          </cell>
          <cell r="AH1730">
            <v>40527</v>
          </cell>
          <cell r="AI1730">
            <v>40504</v>
          </cell>
          <cell r="AJ1730">
            <v>40486</v>
          </cell>
          <cell r="AK1730">
            <v>40504</v>
          </cell>
          <cell r="AL1730">
            <v>40504</v>
          </cell>
          <cell r="AM1730">
            <v>40463</v>
          </cell>
          <cell r="AN1730">
            <v>40512</v>
          </cell>
          <cell r="AO1730">
            <v>40499</v>
          </cell>
          <cell r="BL1730">
            <v>40504</v>
          </cell>
          <cell r="BM1730">
            <v>40504</v>
          </cell>
          <cell r="BN1730">
            <v>40528</v>
          </cell>
          <cell r="BO1730">
            <v>40504</v>
          </cell>
          <cell r="BP1730">
            <v>40504</v>
          </cell>
          <cell r="BQ1730">
            <v>40504</v>
          </cell>
          <cell r="BR1730">
            <v>40504</v>
          </cell>
          <cell r="BS1730">
            <v>40504</v>
          </cell>
          <cell r="BT1730">
            <v>40504</v>
          </cell>
          <cell r="BU1730">
            <v>40504</v>
          </cell>
          <cell r="BV1730">
            <v>40504</v>
          </cell>
          <cell r="BW1730">
            <v>40504</v>
          </cell>
          <cell r="BX1730">
            <v>40528</v>
          </cell>
          <cell r="BY1730">
            <v>40504</v>
          </cell>
          <cell r="BZ1730">
            <v>40528</v>
          </cell>
          <cell r="CA1730">
            <v>40504</v>
          </cell>
          <cell r="CB1730">
            <v>40504</v>
          </cell>
          <cell r="CC1730">
            <v>40504</v>
          </cell>
          <cell r="CD1730">
            <v>40504</v>
          </cell>
          <cell r="CE1730">
            <v>40528</v>
          </cell>
        </row>
        <row r="1731">
          <cell r="V1731">
            <v>40501</v>
          </cell>
          <cell r="W1731">
            <v>40501</v>
          </cell>
          <cell r="X1731">
            <v>40459</v>
          </cell>
          <cell r="Y1731">
            <v>40501</v>
          </cell>
          <cell r="Z1731">
            <v>40501</v>
          </cell>
          <cell r="AA1731">
            <v>40501</v>
          </cell>
          <cell r="AB1731">
            <v>40511</v>
          </cell>
          <cell r="AC1731">
            <v>40501</v>
          </cell>
          <cell r="AD1731">
            <v>40501</v>
          </cell>
          <cell r="AE1731">
            <v>40501</v>
          </cell>
          <cell r="AF1731">
            <v>40501</v>
          </cell>
          <cell r="AG1731">
            <v>40501</v>
          </cell>
          <cell r="AH1731">
            <v>40526</v>
          </cell>
          <cell r="AI1731">
            <v>40501</v>
          </cell>
          <cell r="AJ1731">
            <v>40485</v>
          </cell>
          <cell r="AK1731">
            <v>40501</v>
          </cell>
          <cell r="AL1731">
            <v>40501</v>
          </cell>
          <cell r="AM1731">
            <v>40462</v>
          </cell>
          <cell r="AN1731">
            <v>40511</v>
          </cell>
          <cell r="AO1731">
            <v>40498</v>
          </cell>
          <cell r="BL1731">
            <v>40501</v>
          </cell>
          <cell r="BM1731">
            <v>40501</v>
          </cell>
          <cell r="BN1731">
            <v>40527</v>
          </cell>
          <cell r="BO1731">
            <v>40501</v>
          </cell>
          <cell r="BP1731">
            <v>40501</v>
          </cell>
          <cell r="BQ1731">
            <v>40501</v>
          </cell>
          <cell r="BR1731">
            <v>40501</v>
          </cell>
          <cell r="BS1731">
            <v>40501</v>
          </cell>
          <cell r="BT1731">
            <v>40501</v>
          </cell>
          <cell r="BU1731">
            <v>40501</v>
          </cell>
          <cell r="BV1731">
            <v>40501</v>
          </cell>
          <cell r="BW1731">
            <v>40501</v>
          </cell>
          <cell r="BX1731">
            <v>40527</v>
          </cell>
          <cell r="BY1731">
            <v>40501</v>
          </cell>
          <cell r="BZ1731">
            <v>40527</v>
          </cell>
          <cell r="CA1731">
            <v>40501</v>
          </cell>
          <cell r="CB1731">
            <v>40501</v>
          </cell>
          <cell r="CC1731">
            <v>40501</v>
          </cell>
          <cell r="CD1731">
            <v>40501</v>
          </cell>
          <cell r="CE1731">
            <v>40527</v>
          </cell>
        </row>
        <row r="1732">
          <cell r="V1732">
            <v>40500</v>
          </cell>
          <cell r="W1732">
            <v>40500</v>
          </cell>
          <cell r="X1732">
            <v>40458</v>
          </cell>
          <cell r="Y1732">
            <v>40500</v>
          </cell>
          <cell r="Z1732">
            <v>40500</v>
          </cell>
          <cell r="AA1732">
            <v>40500</v>
          </cell>
          <cell r="AB1732">
            <v>40508</v>
          </cell>
          <cell r="AC1732">
            <v>40500</v>
          </cell>
          <cell r="AD1732">
            <v>40500</v>
          </cell>
          <cell r="AE1732">
            <v>40500</v>
          </cell>
          <cell r="AF1732">
            <v>40500</v>
          </cell>
          <cell r="AG1732">
            <v>40500</v>
          </cell>
          <cell r="AH1732">
            <v>40525</v>
          </cell>
          <cell r="AI1732">
            <v>40500</v>
          </cell>
          <cell r="AJ1732">
            <v>40484</v>
          </cell>
          <cell r="AK1732">
            <v>40500</v>
          </cell>
          <cell r="AL1732">
            <v>40500</v>
          </cell>
          <cell r="AM1732">
            <v>40459</v>
          </cell>
          <cell r="AN1732">
            <v>40508</v>
          </cell>
          <cell r="AO1732">
            <v>40497</v>
          </cell>
          <cell r="BL1732">
            <v>40500</v>
          </cell>
          <cell r="BM1732">
            <v>40500</v>
          </cell>
          <cell r="BN1732">
            <v>40526</v>
          </cell>
          <cell r="BO1732">
            <v>40500</v>
          </cell>
          <cell r="BP1732">
            <v>40500</v>
          </cell>
          <cell r="BQ1732">
            <v>40500</v>
          </cell>
          <cell r="BR1732">
            <v>40500</v>
          </cell>
          <cell r="BS1732">
            <v>40500</v>
          </cell>
          <cell r="BT1732">
            <v>40500</v>
          </cell>
          <cell r="BU1732">
            <v>40500</v>
          </cell>
          <cell r="BV1732">
            <v>40500</v>
          </cell>
          <cell r="BW1732">
            <v>40500</v>
          </cell>
          <cell r="BX1732">
            <v>40526</v>
          </cell>
          <cell r="BY1732">
            <v>40500</v>
          </cell>
          <cell r="BZ1732">
            <v>40526</v>
          </cell>
          <cell r="CA1732">
            <v>40500</v>
          </cell>
          <cell r="CB1732">
            <v>40500</v>
          </cell>
          <cell r="CC1732">
            <v>40500</v>
          </cell>
          <cell r="CD1732">
            <v>40500</v>
          </cell>
          <cell r="CE1732">
            <v>40526</v>
          </cell>
        </row>
        <row r="1733">
          <cell r="V1733">
            <v>40499</v>
          </cell>
          <cell r="W1733">
            <v>40499</v>
          </cell>
          <cell r="X1733">
            <v>40457</v>
          </cell>
          <cell r="Y1733">
            <v>40499</v>
          </cell>
          <cell r="Z1733">
            <v>40499</v>
          </cell>
          <cell r="AA1733">
            <v>40499</v>
          </cell>
          <cell r="AB1733">
            <v>40507</v>
          </cell>
          <cell r="AC1733">
            <v>40499</v>
          </cell>
          <cell r="AD1733">
            <v>40499</v>
          </cell>
          <cell r="AE1733">
            <v>40499</v>
          </cell>
          <cell r="AF1733">
            <v>40499</v>
          </cell>
          <cell r="AG1733">
            <v>40499</v>
          </cell>
          <cell r="AH1733">
            <v>40522</v>
          </cell>
          <cell r="AI1733">
            <v>40499</v>
          </cell>
          <cell r="AJ1733">
            <v>40483</v>
          </cell>
          <cell r="AK1733">
            <v>40499</v>
          </cell>
          <cell r="AL1733">
            <v>40499</v>
          </cell>
          <cell r="AM1733">
            <v>40458</v>
          </cell>
          <cell r="AN1733">
            <v>40507</v>
          </cell>
          <cell r="AO1733">
            <v>40494</v>
          </cell>
          <cell r="BL1733">
            <v>40499</v>
          </cell>
          <cell r="BM1733">
            <v>40499</v>
          </cell>
          <cell r="BN1733">
            <v>40525</v>
          </cell>
          <cell r="BO1733">
            <v>40499</v>
          </cell>
          <cell r="BP1733">
            <v>40499</v>
          </cell>
          <cell r="BQ1733">
            <v>40499</v>
          </cell>
          <cell r="BR1733">
            <v>40499</v>
          </cell>
          <cell r="BS1733">
            <v>40499</v>
          </cell>
          <cell r="BT1733">
            <v>40499</v>
          </cell>
          <cell r="BU1733">
            <v>40499</v>
          </cell>
          <cell r="BV1733">
            <v>40499</v>
          </cell>
          <cell r="BW1733">
            <v>40499</v>
          </cell>
          <cell r="BX1733">
            <v>40525</v>
          </cell>
          <cell r="BY1733">
            <v>40499</v>
          </cell>
          <cell r="BZ1733">
            <v>40525</v>
          </cell>
          <cell r="CA1733">
            <v>40499</v>
          </cell>
          <cell r="CB1733">
            <v>40499</v>
          </cell>
          <cell r="CC1733">
            <v>40499</v>
          </cell>
          <cell r="CD1733">
            <v>40499</v>
          </cell>
          <cell r="CE1733">
            <v>40525</v>
          </cell>
        </row>
        <row r="1734">
          <cell r="V1734">
            <v>40498</v>
          </cell>
          <cell r="W1734">
            <v>40498</v>
          </cell>
          <cell r="X1734">
            <v>40456</v>
          </cell>
          <cell r="Y1734">
            <v>40498</v>
          </cell>
          <cell r="Z1734">
            <v>40498</v>
          </cell>
          <cell r="AA1734">
            <v>40498</v>
          </cell>
          <cell r="AB1734">
            <v>40506</v>
          </cell>
          <cell r="AC1734">
            <v>40498</v>
          </cell>
          <cell r="AD1734">
            <v>40498</v>
          </cell>
          <cell r="AE1734">
            <v>40498</v>
          </cell>
          <cell r="AF1734">
            <v>40498</v>
          </cell>
          <cell r="AG1734">
            <v>40498</v>
          </cell>
          <cell r="AH1734">
            <v>40521</v>
          </cell>
          <cell r="AI1734">
            <v>40498</v>
          </cell>
          <cell r="AJ1734">
            <v>40480</v>
          </cell>
          <cell r="AK1734">
            <v>40498</v>
          </cell>
          <cell r="AL1734">
            <v>40498</v>
          </cell>
          <cell r="AM1734">
            <v>40457</v>
          </cell>
          <cell r="AN1734">
            <v>40506</v>
          </cell>
          <cell r="AO1734">
            <v>40493</v>
          </cell>
          <cell r="BL1734">
            <v>40498</v>
          </cell>
          <cell r="BM1734">
            <v>40498</v>
          </cell>
          <cell r="BN1734">
            <v>40522</v>
          </cell>
          <cell r="BO1734">
            <v>40498</v>
          </cell>
          <cell r="BP1734">
            <v>40498</v>
          </cell>
          <cell r="BQ1734">
            <v>40498</v>
          </cell>
          <cell r="BR1734">
            <v>40498</v>
          </cell>
          <cell r="BS1734">
            <v>40498</v>
          </cell>
          <cell r="BT1734">
            <v>40498</v>
          </cell>
          <cell r="BU1734">
            <v>40498</v>
          </cell>
          <cell r="BV1734">
            <v>40498</v>
          </cell>
          <cell r="BW1734">
            <v>40498</v>
          </cell>
          <cell r="BX1734">
            <v>40522</v>
          </cell>
          <cell r="BY1734">
            <v>40498</v>
          </cell>
          <cell r="BZ1734">
            <v>40522</v>
          </cell>
          <cell r="CA1734">
            <v>40498</v>
          </cell>
          <cell r="CB1734">
            <v>40498</v>
          </cell>
          <cell r="CC1734">
            <v>40498</v>
          </cell>
          <cell r="CD1734">
            <v>40498</v>
          </cell>
          <cell r="CE1734">
            <v>40522</v>
          </cell>
        </row>
        <row r="1735">
          <cell r="V1735">
            <v>40497</v>
          </cell>
          <cell r="W1735">
            <v>40497</v>
          </cell>
          <cell r="X1735">
            <v>40455</v>
          </cell>
          <cell r="Y1735">
            <v>40497</v>
          </cell>
          <cell r="Z1735">
            <v>40497</v>
          </cell>
          <cell r="AA1735">
            <v>40497</v>
          </cell>
          <cell r="AB1735">
            <v>40505</v>
          </cell>
          <cell r="AC1735">
            <v>40497</v>
          </cell>
          <cell r="AD1735">
            <v>40497</v>
          </cell>
          <cell r="AE1735">
            <v>40497</v>
          </cell>
          <cell r="AF1735">
            <v>40497</v>
          </cell>
          <cell r="AG1735">
            <v>40497</v>
          </cell>
          <cell r="AH1735">
            <v>40520</v>
          </cell>
          <cell r="AI1735">
            <v>40497</v>
          </cell>
          <cell r="AJ1735">
            <v>40479</v>
          </cell>
          <cell r="AK1735">
            <v>40497</v>
          </cell>
          <cell r="AL1735">
            <v>40497</v>
          </cell>
          <cell r="AM1735">
            <v>40456</v>
          </cell>
          <cell r="AN1735">
            <v>40505</v>
          </cell>
          <cell r="AO1735">
            <v>40492</v>
          </cell>
          <cell r="BL1735">
            <v>40497</v>
          </cell>
          <cell r="BM1735">
            <v>40497</v>
          </cell>
          <cell r="BN1735">
            <v>40521</v>
          </cell>
          <cell r="BO1735">
            <v>40497</v>
          </cell>
          <cell r="BP1735">
            <v>40497</v>
          </cell>
          <cell r="BQ1735">
            <v>40497</v>
          </cell>
          <cell r="BR1735">
            <v>40497</v>
          </cell>
          <cell r="BS1735">
            <v>40497</v>
          </cell>
          <cell r="BT1735">
            <v>40497</v>
          </cell>
          <cell r="BU1735">
            <v>40497</v>
          </cell>
          <cell r="BV1735">
            <v>40497</v>
          </cell>
          <cell r="BW1735">
            <v>40497</v>
          </cell>
          <cell r="BX1735">
            <v>40521</v>
          </cell>
          <cell r="BY1735">
            <v>40497</v>
          </cell>
          <cell r="BZ1735">
            <v>40521</v>
          </cell>
          <cell r="CA1735">
            <v>40497</v>
          </cell>
          <cell r="CB1735">
            <v>40497</v>
          </cell>
          <cell r="CC1735">
            <v>40497</v>
          </cell>
          <cell r="CD1735">
            <v>40497</v>
          </cell>
          <cell r="CE1735">
            <v>40521</v>
          </cell>
        </row>
        <row r="1736">
          <cell r="V1736">
            <v>40494</v>
          </cell>
          <cell r="W1736">
            <v>40494</v>
          </cell>
          <cell r="X1736">
            <v>40452</v>
          </cell>
          <cell r="Y1736">
            <v>40494</v>
          </cell>
          <cell r="Z1736">
            <v>40494</v>
          </cell>
          <cell r="AA1736">
            <v>40494</v>
          </cell>
          <cell r="AB1736">
            <v>40504</v>
          </cell>
          <cell r="AC1736">
            <v>40494</v>
          </cell>
          <cell r="AD1736">
            <v>40494</v>
          </cell>
          <cell r="AE1736">
            <v>40494</v>
          </cell>
          <cell r="AF1736">
            <v>40494</v>
          </cell>
          <cell r="AG1736">
            <v>40494</v>
          </cell>
          <cell r="AH1736">
            <v>40519</v>
          </cell>
          <cell r="AI1736">
            <v>40494</v>
          </cell>
          <cell r="AJ1736">
            <v>40478</v>
          </cell>
          <cell r="AK1736">
            <v>40494</v>
          </cell>
          <cell r="AL1736">
            <v>40494</v>
          </cell>
          <cell r="AM1736">
            <v>40455</v>
          </cell>
          <cell r="AN1736">
            <v>40504</v>
          </cell>
          <cell r="AO1736">
            <v>40491</v>
          </cell>
          <cell r="BL1736">
            <v>40494</v>
          </cell>
          <cell r="BM1736">
            <v>40494</v>
          </cell>
          <cell r="BN1736">
            <v>40520</v>
          </cell>
          <cell r="BO1736">
            <v>40494</v>
          </cell>
          <cell r="BP1736">
            <v>40494</v>
          </cell>
          <cell r="BQ1736">
            <v>40494</v>
          </cell>
          <cell r="BR1736">
            <v>40494</v>
          </cell>
          <cell r="BS1736">
            <v>40494</v>
          </cell>
          <cell r="BT1736">
            <v>40494</v>
          </cell>
          <cell r="BU1736">
            <v>40494</v>
          </cell>
          <cell r="BV1736">
            <v>40494</v>
          </cell>
          <cell r="BW1736">
            <v>40494</v>
          </cell>
          <cell r="BX1736">
            <v>40520</v>
          </cell>
          <cell r="BY1736">
            <v>40494</v>
          </cell>
          <cell r="BZ1736">
            <v>40520</v>
          </cell>
          <cell r="CA1736">
            <v>40494</v>
          </cell>
          <cell r="CB1736">
            <v>40494</v>
          </cell>
          <cell r="CC1736">
            <v>40494</v>
          </cell>
          <cell r="CD1736">
            <v>40494</v>
          </cell>
          <cell r="CE1736">
            <v>40520</v>
          </cell>
        </row>
        <row r="1737">
          <cell r="V1737">
            <v>40493</v>
          </cell>
          <cell r="W1737">
            <v>40493</v>
          </cell>
          <cell r="X1737">
            <v>40451</v>
          </cell>
          <cell r="Y1737">
            <v>40493</v>
          </cell>
          <cell r="Z1737">
            <v>40493</v>
          </cell>
          <cell r="AA1737">
            <v>40493</v>
          </cell>
          <cell r="AB1737">
            <v>40501</v>
          </cell>
          <cell r="AC1737">
            <v>40493</v>
          </cell>
          <cell r="AD1737">
            <v>40493</v>
          </cell>
          <cell r="AE1737">
            <v>40493</v>
          </cell>
          <cell r="AF1737">
            <v>40493</v>
          </cell>
          <cell r="AG1737">
            <v>40493</v>
          </cell>
          <cell r="AH1737">
            <v>40518</v>
          </cell>
          <cell r="AI1737">
            <v>40493</v>
          </cell>
          <cell r="AJ1737">
            <v>40477</v>
          </cell>
          <cell r="AK1737">
            <v>40493</v>
          </cell>
          <cell r="AL1737">
            <v>40493</v>
          </cell>
          <cell r="AM1737">
            <v>40452</v>
          </cell>
          <cell r="AN1737">
            <v>40501</v>
          </cell>
          <cell r="AO1737">
            <v>40490</v>
          </cell>
          <cell r="BL1737">
            <v>40493</v>
          </cell>
          <cell r="BM1737">
            <v>40493</v>
          </cell>
          <cell r="BN1737">
            <v>40519</v>
          </cell>
          <cell r="BO1737">
            <v>40493</v>
          </cell>
          <cell r="BP1737">
            <v>40493</v>
          </cell>
          <cell r="BQ1737">
            <v>40493</v>
          </cell>
          <cell r="BR1737">
            <v>40493</v>
          </cell>
          <cell r="BS1737">
            <v>40493</v>
          </cell>
          <cell r="BT1737">
            <v>40493</v>
          </cell>
          <cell r="BU1737">
            <v>40493</v>
          </cell>
          <cell r="BV1737">
            <v>40493</v>
          </cell>
          <cell r="BW1737">
            <v>40493</v>
          </cell>
          <cell r="BX1737">
            <v>40519</v>
          </cell>
          <cell r="BY1737">
            <v>40493</v>
          </cell>
          <cell r="BZ1737">
            <v>40519</v>
          </cell>
          <cell r="CA1737">
            <v>40493</v>
          </cell>
          <cell r="CB1737">
            <v>40493</v>
          </cell>
          <cell r="CC1737">
            <v>40493</v>
          </cell>
          <cell r="CD1737">
            <v>40493</v>
          </cell>
          <cell r="CE1737">
            <v>40519</v>
          </cell>
        </row>
        <row r="1738">
          <cell r="V1738">
            <v>40492</v>
          </cell>
          <cell r="W1738">
            <v>40492</v>
          </cell>
          <cell r="Y1738">
            <v>40492</v>
          </cell>
          <cell r="Z1738">
            <v>40492</v>
          </cell>
          <cell r="AA1738">
            <v>40492</v>
          </cell>
          <cell r="AB1738">
            <v>40500</v>
          </cell>
          <cell r="AC1738">
            <v>40492</v>
          </cell>
          <cell r="AD1738">
            <v>40492</v>
          </cell>
          <cell r="AE1738">
            <v>40492</v>
          </cell>
          <cell r="AF1738">
            <v>40492</v>
          </cell>
          <cell r="AG1738">
            <v>40492</v>
          </cell>
          <cell r="AH1738">
            <v>40515</v>
          </cell>
          <cell r="AI1738">
            <v>40492</v>
          </cell>
          <cell r="AJ1738">
            <v>40476</v>
          </cell>
          <cell r="AK1738">
            <v>40492</v>
          </cell>
          <cell r="AL1738">
            <v>40492</v>
          </cell>
          <cell r="AM1738">
            <v>40451</v>
          </cell>
          <cell r="AN1738">
            <v>40500</v>
          </cell>
          <cell r="AO1738">
            <v>40487</v>
          </cell>
          <cell r="BL1738">
            <v>40492</v>
          </cell>
          <cell r="BM1738">
            <v>40492</v>
          </cell>
          <cell r="BN1738">
            <v>40518</v>
          </cell>
          <cell r="BO1738">
            <v>40492</v>
          </cell>
          <cell r="BP1738">
            <v>40492</v>
          </cell>
          <cell r="BQ1738">
            <v>40492</v>
          </cell>
          <cell r="BR1738">
            <v>40492</v>
          </cell>
          <cell r="BS1738">
            <v>40492</v>
          </cell>
          <cell r="BT1738">
            <v>40492</v>
          </cell>
          <cell r="BU1738">
            <v>40492</v>
          </cell>
          <cell r="BV1738">
            <v>40492</v>
          </cell>
          <cell r="BW1738">
            <v>40492</v>
          </cell>
          <cell r="BX1738">
            <v>40518</v>
          </cell>
          <cell r="BY1738">
            <v>40492</v>
          </cell>
          <cell r="BZ1738">
            <v>40518</v>
          </cell>
          <cell r="CA1738">
            <v>40492</v>
          </cell>
          <cell r="CB1738">
            <v>40492</v>
          </cell>
          <cell r="CC1738">
            <v>40492</v>
          </cell>
          <cell r="CD1738">
            <v>40492</v>
          </cell>
          <cell r="CE1738">
            <v>40518</v>
          </cell>
        </row>
        <row r="1739">
          <cell r="V1739">
            <v>40491</v>
          </cell>
          <cell r="W1739">
            <v>40491</v>
          </cell>
          <cell r="Y1739">
            <v>40491</v>
          </cell>
          <cell r="Z1739">
            <v>40491</v>
          </cell>
          <cell r="AA1739">
            <v>40491</v>
          </cell>
          <cell r="AB1739">
            <v>40499</v>
          </cell>
          <cell r="AC1739">
            <v>40491</v>
          </cell>
          <cell r="AD1739">
            <v>40491</v>
          </cell>
          <cell r="AE1739">
            <v>40491</v>
          </cell>
          <cell r="AF1739">
            <v>40491</v>
          </cell>
          <cell r="AG1739">
            <v>40491</v>
          </cell>
          <cell r="AH1739">
            <v>40514</v>
          </cell>
          <cell r="AI1739">
            <v>40491</v>
          </cell>
          <cell r="AJ1739">
            <v>40473</v>
          </cell>
          <cell r="AK1739">
            <v>40491</v>
          </cell>
          <cell r="AL1739">
            <v>40491</v>
          </cell>
          <cell r="AN1739">
            <v>40499</v>
          </cell>
          <cell r="AO1739">
            <v>40486</v>
          </cell>
          <cell r="BL1739">
            <v>40491</v>
          </cell>
          <cell r="BM1739">
            <v>40491</v>
          </cell>
          <cell r="BN1739">
            <v>40515</v>
          </cell>
          <cell r="BO1739">
            <v>40491</v>
          </cell>
          <cell r="BP1739">
            <v>40491</v>
          </cell>
          <cell r="BQ1739">
            <v>40491</v>
          </cell>
          <cell r="BR1739">
            <v>40491</v>
          </cell>
          <cell r="BS1739">
            <v>40491</v>
          </cell>
          <cell r="BT1739">
            <v>40491</v>
          </cell>
          <cell r="BU1739">
            <v>40491</v>
          </cell>
          <cell r="BV1739">
            <v>40491</v>
          </cell>
          <cell r="BW1739">
            <v>40491</v>
          </cell>
          <cell r="BX1739">
            <v>40515</v>
          </cell>
          <cell r="BY1739">
            <v>40491</v>
          </cell>
          <cell r="BZ1739">
            <v>40515</v>
          </cell>
          <cell r="CA1739">
            <v>40491</v>
          </cell>
          <cell r="CB1739">
            <v>40491</v>
          </cell>
          <cell r="CC1739">
            <v>40491</v>
          </cell>
          <cell r="CD1739">
            <v>40491</v>
          </cell>
          <cell r="CE1739">
            <v>40515</v>
          </cell>
        </row>
        <row r="1740">
          <cell r="V1740">
            <v>40490</v>
          </cell>
          <cell r="W1740">
            <v>40490</v>
          </cell>
          <cell r="Y1740">
            <v>40490</v>
          </cell>
          <cell r="Z1740">
            <v>40490</v>
          </cell>
          <cell r="AA1740">
            <v>40490</v>
          </cell>
          <cell r="AB1740">
            <v>40498</v>
          </cell>
          <cell r="AC1740">
            <v>40490</v>
          </cell>
          <cell r="AD1740">
            <v>40490</v>
          </cell>
          <cell r="AE1740">
            <v>40490</v>
          </cell>
          <cell r="AF1740">
            <v>40490</v>
          </cell>
          <cell r="AG1740">
            <v>40490</v>
          </cell>
          <cell r="AH1740">
            <v>40513</v>
          </cell>
          <cell r="AI1740">
            <v>40490</v>
          </cell>
          <cell r="AJ1740">
            <v>40472</v>
          </cell>
          <cell r="AK1740">
            <v>40490</v>
          </cell>
          <cell r="AL1740">
            <v>40490</v>
          </cell>
          <cell r="AN1740">
            <v>40498</v>
          </cell>
          <cell r="AO1740">
            <v>40485</v>
          </cell>
          <cell r="BL1740">
            <v>40490</v>
          </cell>
          <cell r="BM1740">
            <v>40490</v>
          </cell>
          <cell r="BN1740">
            <v>40514</v>
          </cell>
          <cell r="BO1740">
            <v>40490</v>
          </cell>
          <cell r="BP1740">
            <v>40490</v>
          </cell>
          <cell r="BQ1740">
            <v>40490</v>
          </cell>
          <cell r="BR1740">
            <v>40490</v>
          </cell>
          <cell r="BS1740">
            <v>40490</v>
          </cell>
          <cell r="BT1740">
            <v>40490</v>
          </cell>
          <cell r="BU1740">
            <v>40490</v>
          </cell>
          <cell r="BV1740">
            <v>40490</v>
          </cell>
          <cell r="BW1740">
            <v>40490</v>
          </cell>
          <cell r="BX1740">
            <v>40514</v>
          </cell>
          <cell r="BY1740">
            <v>40490</v>
          </cell>
          <cell r="BZ1740">
            <v>40514</v>
          </cell>
          <cell r="CA1740">
            <v>40490</v>
          </cell>
          <cell r="CB1740">
            <v>40490</v>
          </cell>
          <cell r="CC1740">
            <v>40490</v>
          </cell>
          <cell r="CD1740">
            <v>40490</v>
          </cell>
          <cell r="CE1740">
            <v>40514</v>
          </cell>
        </row>
        <row r="1741">
          <cell r="V1741">
            <v>40487</v>
          </cell>
          <cell r="W1741">
            <v>40487</v>
          </cell>
          <cell r="Y1741">
            <v>40487</v>
          </cell>
          <cell r="Z1741">
            <v>40487</v>
          </cell>
          <cell r="AA1741">
            <v>40487</v>
          </cell>
          <cell r="AB1741">
            <v>40497</v>
          </cell>
          <cell r="AC1741">
            <v>40487</v>
          </cell>
          <cell r="AD1741">
            <v>40487</v>
          </cell>
          <cell r="AE1741">
            <v>40487</v>
          </cell>
          <cell r="AF1741">
            <v>40487</v>
          </cell>
          <cell r="AG1741">
            <v>40487</v>
          </cell>
          <cell r="AH1741">
            <v>40512</v>
          </cell>
          <cell r="AI1741">
            <v>40487</v>
          </cell>
          <cell r="AJ1741">
            <v>40471</v>
          </cell>
          <cell r="AK1741">
            <v>40487</v>
          </cell>
          <cell r="AL1741">
            <v>40487</v>
          </cell>
          <cell r="AN1741">
            <v>40497</v>
          </cell>
          <cell r="AO1741">
            <v>40484</v>
          </cell>
          <cell r="BL1741">
            <v>40487</v>
          </cell>
          <cell r="BM1741">
            <v>40487</v>
          </cell>
          <cell r="BN1741">
            <v>40513</v>
          </cell>
          <cell r="BO1741">
            <v>40487</v>
          </cell>
          <cell r="BP1741">
            <v>40487</v>
          </cell>
          <cell r="BQ1741">
            <v>40487</v>
          </cell>
          <cell r="BR1741">
            <v>40487</v>
          </cell>
          <cell r="BS1741">
            <v>40487</v>
          </cell>
          <cell r="BT1741">
            <v>40487</v>
          </cell>
          <cell r="BU1741">
            <v>40487</v>
          </cell>
          <cell r="BV1741">
            <v>40487</v>
          </cell>
          <cell r="BW1741">
            <v>40487</v>
          </cell>
          <cell r="BX1741">
            <v>40513</v>
          </cell>
          <cell r="BY1741">
            <v>40487</v>
          </cell>
          <cell r="BZ1741">
            <v>40513</v>
          </cell>
          <cell r="CA1741">
            <v>40487</v>
          </cell>
          <cell r="CB1741">
            <v>40487</v>
          </cell>
          <cell r="CC1741">
            <v>40487</v>
          </cell>
          <cell r="CD1741">
            <v>40487</v>
          </cell>
          <cell r="CE1741">
            <v>40513</v>
          </cell>
        </row>
        <row r="1742">
          <cell r="V1742">
            <v>40486</v>
          </cell>
          <cell r="W1742">
            <v>40486</v>
          </cell>
          <cell r="Y1742">
            <v>40486</v>
          </cell>
          <cell r="Z1742">
            <v>40486</v>
          </cell>
          <cell r="AA1742">
            <v>40486</v>
          </cell>
          <cell r="AB1742">
            <v>40494</v>
          </cell>
          <cell r="AC1742">
            <v>40486</v>
          </cell>
          <cell r="AD1742">
            <v>40486</v>
          </cell>
          <cell r="AE1742">
            <v>40486</v>
          </cell>
          <cell r="AF1742">
            <v>40486</v>
          </cell>
          <cell r="AG1742">
            <v>40486</v>
          </cell>
          <cell r="AH1742">
            <v>40511</v>
          </cell>
          <cell r="AI1742">
            <v>40486</v>
          </cell>
          <cell r="AJ1742">
            <v>40470</v>
          </cell>
          <cell r="AK1742">
            <v>40486</v>
          </cell>
          <cell r="AL1742">
            <v>40486</v>
          </cell>
          <cell r="AN1742">
            <v>40494</v>
          </cell>
          <cell r="AO1742">
            <v>40483</v>
          </cell>
          <cell r="BL1742">
            <v>40486</v>
          </cell>
          <cell r="BM1742">
            <v>40486</v>
          </cell>
          <cell r="BN1742">
            <v>40512</v>
          </cell>
          <cell r="BO1742">
            <v>40486</v>
          </cell>
          <cell r="BP1742">
            <v>40486</v>
          </cell>
          <cell r="BQ1742">
            <v>40486</v>
          </cell>
          <cell r="BR1742">
            <v>40486</v>
          </cell>
          <cell r="BS1742">
            <v>40486</v>
          </cell>
          <cell r="BT1742">
            <v>40486</v>
          </cell>
          <cell r="BU1742">
            <v>40486</v>
          </cell>
          <cell r="BV1742">
            <v>40486</v>
          </cell>
          <cell r="BW1742">
            <v>40486</v>
          </cell>
          <cell r="BX1742">
            <v>40512</v>
          </cell>
          <cell r="BY1742">
            <v>40486</v>
          </cell>
          <cell r="BZ1742">
            <v>40512</v>
          </cell>
          <cell r="CA1742">
            <v>40486</v>
          </cell>
          <cell r="CB1742">
            <v>40486</v>
          </cell>
          <cell r="CC1742">
            <v>40486</v>
          </cell>
          <cell r="CD1742">
            <v>40486</v>
          </cell>
          <cell r="CE1742">
            <v>40512</v>
          </cell>
        </row>
        <row r="1743">
          <cell r="V1743">
            <v>40485</v>
          </cell>
          <cell r="W1743">
            <v>40485</v>
          </cell>
          <cell r="Y1743">
            <v>40485</v>
          </cell>
          <cell r="Z1743">
            <v>40485</v>
          </cell>
          <cell r="AA1743">
            <v>40485</v>
          </cell>
          <cell r="AB1743">
            <v>40493</v>
          </cell>
          <cell r="AC1743">
            <v>40485</v>
          </cell>
          <cell r="AD1743">
            <v>40485</v>
          </cell>
          <cell r="AE1743">
            <v>40485</v>
          </cell>
          <cell r="AF1743">
            <v>40485</v>
          </cell>
          <cell r="AG1743">
            <v>40485</v>
          </cell>
          <cell r="AH1743">
            <v>40508</v>
          </cell>
          <cell r="AI1743">
            <v>40485</v>
          </cell>
          <cell r="AJ1743">
            <v>40469</v>
          </cell>
          <cell r="AK1743">
            <v>40485</v>
          </cell>
          <cell r="AL1743">
            <v>40485</v>
          </cell>
          <cell r="AN1743">
            <v>40493</v>
          </cell>
          <cell r="AO1743">
            <v>40480</v>
          </cell>
          <cell r="BL1743">
            <v>40485</v>
          </cell>
          <cell r="BM1743">
            <v>40485</v>
          </cell>
          <cell r="BN1743">
            <v>40511</v>
          </cell>
          <cell r="BO1743">
            <v>40485</v>
          </cell>
          <cell r="BP1743">
            <v>40485</v>
          </cell>
          <cell r="BQ1743">
            <v>40485</v>
          </cell>
          <cell r="BR1743">
            <v>40485</v>
          </cell>
          <cell r="BS1743">
            <v>40485</v>
          </cell>
          <cell r="BT1743">
            <v>40485</v>
          </cell>
          <cell r="BU1743">
            <v>40485</v>
          </cell>
          <cell r="BV1743">
            <v>40485</v>
          </cell>
          <cell r="BW1743">
            <v>40485</v>
          </cell>
          <cell r="BX1743">
            <v>40511</v>
          </cell>
          <cell r="BY1743">
            <v>40485</v>
          </cell>
          <cell r="BZ1743">
            <v>40511</v>
          </cell>
          <cell r="CA1743">
            <v>40485</v>
          </cell>
          <cell r="CB1743">
            <v>40485</v>
          </cell>
          <cell r="CC1743">
            <v>40485</v>
          </cell>
          <cell r="CD1743">
            <v>40485</v>
          </cell>
          <cell r="CE1743">
            <v>40511</v>
          </cell>
        </row>
        <row r="1744">
          <cell r="V1744">
            <v>40484</v>
          </cell>
          <cell r="W1744">
            <v>40484</v>
          </cell>
          <cell r="Y1744">
            <v>40484</v>
          </cell>
          <cell r="Z1744">
            <v>40484</v>
          </cell>
          <cell r="AA1744">
            <v>40484</v>
          </cell>
          <cell r="AB1744">
            <v>40492</v>
          </cell>
          <cell r="AC1744">
            <v>40484</v>
          </cell>
          <cell r="AD1744">
            <v>40484</v>
          </cell>
          <cell r="AE1744">
            <v>40484</v>
          </cell>
          <cell r="AF1744">
            <v>40484</v>
          </cell>
          <cell r="AG1744">
            <v>40484</v>
          </cell>
          <cell r="AH1744">
            <v>40507</v>
          </cell>
          <cell r="AI1744">
            <v>40484</v>
          </cell>
          <cell r="AJ1744">
            <v>40466</v>
          </cell>
          <cell r="AK1744">
            <v>40484</v>
          </cell>
          <cell r="AL1744">
            <v>40484</v>
          </cell>
          <cell r="AN1744">
            <v>40492</v>
          </cell>
          <cell r="AO1744">
            <v>40479</v>
          </cell>
          <cell r="BL1744">
            <v>40484</v>
          </cell>
          <cell r="BM1744">
            <v>40484</v>
          </cell>
          <cell r="BN1744">
            <v>40508</v>
          </cell>
          <cell r="BO1744">
            <v>40484</v>
          </cell>
          <cell r="BP1744">
            <v>40484</v>
          </cell>
          <cell r="BQ1744">
            <v>40484</v>
          </cell>
          <cell r="BR1744">
            <v>40484</v>
          </cell>
          <cell r="BS1744">
            <v>40484</v>
          </cell>
          <cell r="BT1744">
            <v>40484</v>
          </cell>
          <cell r="BU1744">
            <v>40484</v>
          </cell>
          <cell r="BV1744">
            <v>40484</v>
          </cell>
          <cell r="BW1744">
            <v>40484</v>
          </cell>
          <cell r="BX1744">
            <v>40508</v>
          </cell>
          <cell r="BY1744">
            <v>40484</v>
          </cell>
          <cell r="BZ1744">
            <v>40508</v>
          </cell>
          <cell r="CA1744">
            <v>40484</v>
          </cell>
          <cell r="CB1744">
            <v>40484</v>
          </cell>
          <cell r="CC1744">
            <v>40484</v>
          </cell>
          <cell r="CD1744">
            <v>40484</v>
          </cell>
          <cell r="CE1744">
            <v>40508</v>
          </cell>
        </row>
        <row r="1745">
          <cell r="V1745">
            <v>40483</v>
          </cell>
          <cell r="W1745">
            <v>40483</v>
          </cell>
          <cell r="Y1745">
            <v>40483</v>
          </cell>
          <cell r="Z1745">
            <v>40483</v>
          </cell>
          <cell r="AA1745">
            <v>40483</v>
          </cell>
          <cell r="AB1745">
            <v>40491</v>
          </cell>
          <cell r="AC1745">
            <v>40483</v>
          </cell>
          <cell r="AD1745">
            <v>40483</v>
          </cell>
          <cell r="AE1745">
            <v>40483</v>
          </cell>
          <cell r="AF1745">
            <v>40483</v>
          </cell>
          <cell r="AG1745">
            <v>40483</v>
          </cell>
          <cell r="AH1745">
            <v>40506</v>
          </cell>
          <cell r="AI1745">
            <v>40483</v>
          </cell>
          <cell r="AJ1745">
            <v>40465</v>
          </cell>
          <cell r="AK1745">
            <v>40483</v>
          </cell>
          <cell r="AL1745">
            <v>40483</v>
          </cell>
          <cell r="AN1745">
            <v>40491</v>
          </cell>
          <cell r="AO1745">
            <v>40478</v>
          </cell>
          <cell r="BL1745">
            <v>40483</v>
          </cell>
          <cell r="BM1745">
            <v>40483</v>
          </cell>
          <cell r="BN1745">
            <v>40507</v>
          </cell>
          <cell r="BO1745">
            <v>40483</v>
          </cell>
          <cell r="BP1745">
            <v>40483</v>
          </cell>
          <cell r="BQ1745">
            <v>40483</v>
          </cell>
          <cell r="BR1745">
            <v>40483</v>
          </cell>
          <cell r="BS1745">
            <v>40483</v>
          </cell>
          <cell r="BT1745">
            <v>40483</v>
          </cell>
          <cell r="BU1745">
            <v>40483</v>
          </cell>
          <cell r="BV1745">
            <v>40483</v>
          </cell>
          <cell r="BW1745">
            <v>40483</v>
          </cell>
          <cell r="BX1745">
            <v>40507</v>
          </cell>
          <cell r="BY1745">
            <v>40483</v>
          </cell>
          <cell r="BZ1745">
            <v>40507</v>
          </cell>
          <cell r="CA1745">
            <v>40483</v>
          </cell>
          <cell r="CB1745">
            <v>40483</v>
          </cell>
          <cell r="CC1745">
            <v>40483</v>
          </cell>
          <cell r="CD1745">
            <v>40483</v>
          </cell>
          <cell r="CE1745">
            <v>40507</v>
          </cell>
        </row>
        <row r="1746">
          <cell r="V1746">
            <v>40480</v>
          </cell>
          <cell r="W1746">
            <v>40480</v>
          </cell>
          <cell r="Y1746">
            <v>40480</v>
          </cell>
          <cell r="Z1746">
            <v>40480</v>
          </cell>
          <cell r="AA1746">
            <v>40480</v>
          </cell>
          <cell r="AB1746">
            <v>40490</v>
          </cell>
          <cell r="AC1746">
            <v>40480</v>
          </cell>
          <cell r="AD1746">
            <v>40480</v>
          </cell>
          <cell r="AE1746">
            <v>40480</v>
          </cell>
          <cell r="AF1746">
            <v>40480</v>
          </cell>
          <cell r="AG1746">
            <v>40480</v>
          </cell>
          <cell r="AH1746">
            <v>40505</v>
          </cell>
          <cell r="AI1746">
            <v>40480</v>
          </cell>
          <cell r="AJ1746">
            <v>40464</v>
          </cell>
          <cell r="AK1746">
            <v>40480</v>
          </cell>
          <cell r="AL1746">
            <v>40480</v>
          </cell>
          <cell r="AN1746">
            <v>40490</v>
          </cell>
          <cell r="AO1746">
            <v>40477</v>
          </cell>
          <cell r="BL1746">
            <v>40480</v>
          </cell>
          <cell r="BM1746">
            <v>40480</v>
          </cell>
          <cell r="BN1746">
            <v>40506</v>
          </cell>
          <cell r="BO1746">
            <v>40480</v>
          </cell>
          <cell r="BP1746">
            <v>40480</v>
          </cell>
          <cell r="BQ1746">
            <v>40480</v>
          </cell>
          <cell r="BR1746">
            <v>40480</v>
          </cell>
          <cell r="BS1746">
            <v>40480</v>
          </cell>
          <cell r="BT1746">
            <v>40480</v>
          </cell>
          <cell r="BU1746">
            <v>40480</v>
          </cell>
          <cell r="BV1746">
            <v>40480</v>
          </cell>
          <cell r="BW1746">
            <v>40480</v>
          </cell>
          <cell r="BX1746">
            <v>40506</v>
          </cell>
          <cell r="BY1746">
            <v>40480</v>
          </cell>
          <cell r="BZ1746">
            <v>40506</v>
          </cell>
          <cell r="CA1746">
            <v>40480</v>
          </cell>
          <cell r="CB1746">
            <v>40480</v>
          </cell>
          <cell r="CC1746">
            <v>40480</v>
          </cell>
          <cell r="CD1746">
            <v>40480</v>
          </cell>
          <cell r="CE1746">
            <v>40506</v>
          </cell>
        </row>
        <row r="1747">
          <cell r="V1747">
            <v>40479</v>
          </cell>
          <cell r="W1747">
            <v>40479</v>
          </cell>
          <cell r="Y1747">
            <v>40479</v>
          </cell>
          <cell r="Z1747">
            <v>40479</v>
          </cell>
          <cell r="AA1747">
            <v>40479</v>
          </cell>
          <cell r="AB1747">
            <v>40487</v>
          </cell>
          <cell r="AC1747">
            <v>40479</v>
          </cell>
          <cell r="AD1747">
            <v>40479</v>
          </cell>
          <cell r="AE1747">
            <v>40479</v>
          </cell>
          <cell r="AF1747">
            <v>40479</v>
          </cell>
          <cell r="AG1747">
            <v>40479</v>
          </cell>
          <cell r="AH1747">
            <v>40504</v>
          </cell>
          <cell r="AI1747">
            <v>40479</v>
          </cell>
          <cell r="AJ1747">
            <v>40463</v>
          </cell>
          <cell r="AK1747">
            <v>40479</v>
          </cell>
          <cell r="AL1747">
            <v>40479</v>
          </cell>
          <cell r="AN1747">
            <v>40487</v>
          </cell>
          <cell r="AO1747">
            <v>40476</v>
          </cell>
          <cell r="BL1747">
            <v>40479</v>
          </cell>
          <cell r="BM1747">
            <v>40479</v>
          </cell>
          <cell r="BN1747">
            <v>40505</v>
          </cell>
          <cell r="BO1747">
            <v>40479</v>
          </cell>
          <cell r="BP1747">
            <v>40479</v>
          </cell>
          <cell r="BQ1747">
            <v>40479</v>
          </cell>
          <cell r="BR1747">
            <v>40479</v>
          </cell>
          <cell r="BS1747">
            <v>40479</v>
          </cell>
          <cell r="BT1747">
            <v>40479</v>
          </cell>
          <cell r="BU1747">
            <v>40479</v>
          </cell>
          <cell r="BV1747">
            <v>40479</v>
          </cell>
          <cell r="BW1747">
            <v>40479</v>
          </cell>
          <cell r="BX1747">
            <v>40505</v>
          </cell>
          <cell r="BY1747">
            <v>40479</v>
          </cell>
          <cell r="BZ1747">
            <v>40505</v>
          </cell>
          <cell r="CA1747">
            <v>40479</v>
          </cell>
          <cell r="CB1747">
            <v>40479</v>
          </cell>
          <cell r="CC1747">
            <v>40479</v>
          </cell>
          <cell r="CD1747">
            <v>40479</v>
          </cell>
          <cell r="CE1747">
            <v>40505</v>
          </cell>
        </row>
        <row r="1748">
          <cell r="V1748">
            <v>40478</v>
          </cell>
          <cell r="W1748">
            <v>40478</v>
          </cell>
          <cell r="Y1748">
            <v>40478</v>
          </cell>
          <cell r="Z1748">
            <v>40478</v>
          </cell>
          <cell r="AA1748">
            <v>40478</v>
          </cell>
          <cell r="AB1748">
            <v>40486</v>
          </cell>
          <cell r="AC1748">
            <v>40478</v>
          </cell>
          <cell r="AD1748">
            <v>40478</v>
          </cell>
          <cell r="AE1748">
            <v>40478</v>
          </cell>
          <cell r="AF1748">
            <v>40478</v>
          </cell>
          <cell r="AG1748">
            <v>40478</v>
          </cell>
          <cell r="AH1748">
            <v>40501</v>
          </cell>
          <cell r="AI1748">
            <v>40478</v>
          </cell>
          <cell r="AJ1748">
            <v>40462</v>
          </cell>
          <cell r="AK1748">
            <v>40478</v>
          </cell>
          <cell r="AL1748">
            <v>40478</v>
          </cell>
          <cell r="AN1748">
            <v>40486</v>
          </cell>
          <cell r="AO1748">
            <v>40473</v>
          </cell>
          <cell r="BL1748">
            <v>40478</v>
          </cell>
          <cell r="BM1748">
            <v>40478</v>
          </cell>
          <cell r="BN1748">
            <v>40504</v>
          </cell>
          <cell r="BO1748">
            <v>40478</v>
          </cell>
          <cell r="BP1748">
            <v>40478</v>
          </cell>
          <cell r="BQ1748">
            <v>40478</v>
          </cell>
          <cell r="BR1748">
            <v>40478</v>
          </cell>
          <cell r="BS1748">
            <v>40478</v>
          </cell>
          <cell r="BT1748">
            <v>40478</v>
          </cell>
          <cell r="BU1748">
            <v>40478</v>
          </cell>
          <cell r="BV1748">
            <v>40478</v>
          </cell>
          <cell r="BW1748">
            <v>40478</v>
          </cell>
          <cell r="BX1748">
            <v>40504</v>
          </cell>
          <cell r="BY1748">
            <v>40478</v>
          </cell>
          <cell r="BZ1748">
            <v>40504</v>
          </cell>
          <cell r="CA1748">
            <v>40478</v>
          </cell>
          <cell r="CB1748">
            <v>40478</v>
          </cell>
          <cell r="CC1748">
            <v>40478</v>
          </cell>
          <cell r="CD1748">
            <v>40478</v>
          </cell>
          <cell r="CE1748">
            <v>40504</v>
          </cell>
        </row>
        <row r="1749">
          <cell r="V1749">
            <v>40477</v>
          </cell>
          <cell r="W1749">
            <v>40477</v>
          </cell>
          <cell r="Y1749">
            <v>40477</v>
          </cell>
          <cell r="Z1749">
            <v>40477</v>
          </cell>
          <cell r="AA1749">
            <v>40477</v>
          </cell>
          <cell r="AB1749">
            <v>40485</v>
          </cell>
          <cell r="AC1749">
            <v>40477</v>
          </cell>
          <cell r="AD1749">
            <v>40477</v>
          </cell>
          <cell r="AE1749">
            <v>40477</v>
          </cell>
          <cell r="AF1749">
            <v>40477</v>
          </cell>
          <cell r="AG1749">
            <v>40477</v>
          </cell>
          <cell r="AH1749">
            <v>40500</v>
          </cell>
          <cell r="AI1749">
            <v>40477</v>
          </cell>
          <cell r="AJ1749">
            <v>40459</v>
          </cell>
          <cell r="AK1749">
            <v>40477</v>
          </cell>
          <cell r="AL1749">
            <v>40477</v>
          </cell>
          <cell r="AN1749">
            <v>40485</v>
          </cell>
          <cell r="AO1749">
            <v>40472</v>
          </cell>
          <cell r="BL1749">
            <v>40477</v>
          </cell>
          <cell r="BM1749">
            <v>40477</v>
          </cell>
          <cell r="BN1749">
            <v>40501</v>
          </cell>
          <cell r="BO1749">
            <v>40477</v>
          </cell>
          <cell r="BP1749">
            <v>40477</v>
          </cell>
          <cell r="BQ1749">
            <v>40477</v>
          </cell>
          <cell r="BR1749">
            <v>40477</v>
          </cell>
          <cell r="BS1749">
            <v>40477</v>
          </cell>
          <cell r="BT1749">
            <v>40477</v>
          </cell>
          <cell r="BU1749">
            <v>40477</v>
          </cell>
          <cell r="BV1749">
            <v>40477</v>
          </cell>
          <cell r="BW1749">
            <v>40477</v>
          </cell>
          <cell r="BX1749">
            <v>40501</v>
          </cell>
          <cell r="BY1749">
            <v>40477</v>
          </cell>
          <cell r="BZ1749">
            <v>40501</v>
          </cell>
          <cell r="CA1749">
            <v>40477</v>
          </cell>
          <cell r="CB1749">
            <v>40477</v>
          </cell>
          <cell r="CC1749">
            <v>40477</v>
          </cell>
          <cell r="CD1749">
            <v>40477</v>
          </cell>
          <cell r="CE1749">
            <v>40501</v>
          </cell>
        </row>
        <row r="1750">
          <cell r="V1750">
            <v>40476</v>
          </cell>
          <cell r="W1750">
            <v>40476</v>
          </cell>
          <cell r="Y1750">
            <v>40476</v>
          </cell>
          <cell r="Z1750">
            <v>40476</v>
          </cell>
          <cell r="AA1750">
            <v>40476</v>
          </cell>
          <cell r="AB1750">
            <v>40484</v>
          </cell>
          <cell r="AC1750">
            <v>40476</v>
          </cell>
          <cell r="AD1750">
            <v>40476</v>
          </cell>
          <cell r="AE1750">
            <v>40476</v>
          </cell>
          <cell r="AF1750">
            <v>40476</v>
          </cell>
          <cell r="AG1750">
            <v>40476</v>
          </cell>
          <cell r="AH1750">
            <v>40499</v>
          </cell>
          <cell r="AI1750">
            <v>40476</v>
          </cell>
          <cell r="AJ1750">
            <v>40458</v>
          </cell>
          <cell r="AK1750">
            <v>40476</v>
          </cell>
          <cell r="AL1750">
            <v>40476</v>
          </cell>
          <cell r="AN1750">
            <v>40484</v>
          </cell>
          <cell r="AO1750">
            <v>40471</v>
          </cell>
          <cell r="BL1750">
            <v>40476</v>
          </cell>
          <cell r="BM1750">
            <v>40476</v>
          </cell>
          <cell r="BN1750">
            <v>40500</v>
          </cell>
          <cell r="BO1750">
            <v>40476</v>
          </cell>
          <cell r="BP1750">
            <v>40476</v>
          </cell>
          <cell r="BQ1750">
            <v>40476</v>
          </cell>
          <cell r="BR1750">
            <v>40476</v>
          </cell>
          <cell r="BS1750">
            <v>40476</v>
          </cell>
          <cell r="BT1750">
            <v>40476</v>
          </cell>
          <cell r="BU1750">
            <v>40476</v>
          </cell>
          <cell r="BV1750">
            <v>40476</v>
          </cell>
          <cell r="BW1750">
            <v>40476</v>
          </cell>
          <cell r="BX1750">
            <v>40500</v>
          </cell>
          <cell r="BY1750">
            <v>40476</v>
          </cell>
          <cell r="BZ1750">
            <v>40500</v>
          </cell>
          <cell r="CA1750">
            <v>40476</v>
          </cell>
          <cell r="CB1750">
            <v>40476</v>
          </cell>
          <cell r="CC1750">
            <v>40476</v>
          </cell>
          <cell r="CD1750">
            <v>40476</v>
          </cell>
          <cell r="CE1750">
            <v>40500</v>
          </cell>
        </row>
        <row r="1751">
          <cell r="V1751">
            <v>40473</v>
          </cell>
          <cell r="W1751">
            <v>40473</v>
          </cell>
          <cell r="Y1751">
            <v>40473</v>
          </cell>
          <cell r="Z1751">
            <v>40473</v>
          </cell>
          <cell r="AA1751">
            <v>40473</v>
          </cell>
          <cell r="AB1751">
            <v>40483</v>
          </cell>
          <cell r="AC1751">
            <v>40473</v>
          </cell>
          <cell r="AD1751">
            <v>40473</v>
          </cell>
          <cell r="AE1751">
            <v>40473</v>
          </cell>
          <cell r="AF1751">
            <v>40473</v>
          </cell>
          <cell r="AG1751">
            <v>40473</v>
          </cell>
          <cell r="AH1751">
            <v>40498</v>
          </cell>
          <cell r="AI1751">
            <v>40473</v>
          </cell>
          <cell r="AJ1751">
            <v>40457</v>
          </cell>
          <cell r="AK1751">
            <v>40473</v>
          </cell>
          <cell r="AL1751">
            <v>40473</v>
          </cell>
          <cell r="AN1751">
            <v>40483</v>
          </cell>
          <cell r="AO1751">
            <v>40470</v>
          </cell>
          <cell r="BL1751">
            <v>40473</v>
          </cell>
          <cell r="BM1751">
            <v>40473</v>
          </cell>
          <cell r="BN1751">
            <v>40499</v>
          </cell>
          <cell r="BO1751">
            <v>40473</v>
          </cell>
          <cell r="BP1751">
            <v>40473</v>
          </cell>
          <cell r="BQ1751">
            <v>40473</v>
          </cell>
          <cell r="BR1751">
            <v>40473</v>
          </cell>
          <cell r="BS1751">
            <v>40473</v>
          </cell>
          <cell r="BT1751">
            <v>40473</v>
          </cell>
          <cell r="BU1751">
            <v>40473</v>
          </cell>
          <cell r="BV1751">
            <v>40473</v>
          </cell>
          <cell r="BW1751">
            <v>40473</v>
          </cell>
          <cell r="BX1751">
            <v>40499</v>
          </cell>
          <cell r="BY1751">
            <v>40473</v>
          </cell>
          <cell r="BZ1751">
            <v>40499</v>
          </cell>
          <cell r="CA1751">
            <v>40473</v>
          </cell>
          <cell r="CB1751">
            <v>40473</v>
          </cell>
          <cell r="CC1751">
            <v>40473</v>
          </cell>
          <cell r="CD1751">
            <v>40473</v>
          </cell>
          <cell r="CE1751">
            <v>40499</v>
          </cell>
        </row>
        <row r="1752">
          <cell r="V1752">
            <v>40472</v>
          </cell>
          <cell r="W1752">
            <v>40472</v>
          </cell>
          <cell r="Y1752">
            <v>40472</v>
          </cell>
          <cell r="Z1752">
            <v>40472</v>
          </cell>
          <cell r="AA1752">
            <v>40472</v>
          </cell>
          <cell r="AB1752">
            <v>40480</v>
          </cell>
          <cell r="AC1752">
            <v>40472</v>
          </cell>
          <cell r="AD1752">
            <v>40472</v>
          </cell>
          <cell r="AE1752">
            <v>40472</v>
          </cell>
          <cell r="AF1752">
            <v>40472</v>
          </cell>
          <cell r="AG1752">
            <v>40472</v>
          </cell>
          <cell r="AH1752">
            <v>40497</v>
          </cell>
          <cell r="AI1752">
            <v>40472</v>
          </cell>
          <cell r="AJ1752">
            <v>40456</v>
          </cell>
          <cell r="AK1752">
            <v>40472</v>
          </cell>
          <cell r="AL1752">
            <v>40472</v>
          </cell>
          <cell r="AN1752">
            <v>40480</v>
          </cell>
          <cell r="AO1752">
            <v>40469</v>
          </cell>
          <cell r="BL1752">
            <v>40472</v>
          </cell>
          <cell r="BM1752">
            <v>40472</v>
          </cell>
          <cell r="BN1752">
            <v>40498</v>
          </cell>
          <cell r="BO1752">
            <v>40472</v>
          </cell>
          <cell r="BP1752">
            <v>40472</v>
          </cell>
          <cell r="BQ1752">
            <v>40472</v>
          </cell>
          <cell r="BR1752">
            <v>40472</v>
          </cell>
          <cell r="BS1752">
            <v>40472</v>
          </cell>
          <cell r="BT1752">
            <v>40472</v>
          </cell>
          <cell r="BU1752">
            <v>40472</v>
          </cell>
          <cell r="BV1752">
            <v>40472</v>
          </cell>
          <cell r="BW1752">
            <v>40472</v>
          </cell>
          <cell r="BX1752">
            <v>40498</v>
          </cell>
          <cell r="BY1752">
            <v>40472</v>
          </cell>
          <cell r="BZ1752">
            <v>40498</v>
          </cell>
          <cell r="CA1752">
            <v>40472</v>
          </cell>
          <cell r="CB1752">
            <v>40472</v>
          </cell>
          <cell r="CC1752">
            <v>40472</v>
          </cell>
          <cell r="CD1752">
            <v>40472</v>
          </cell>
          <cell r="CE1752">
            <v>40498</v>
          </cell>
        </row>
        <row r="1753">
          <cell r="V1753">
            <v>40471</v>
          </cell>
          <cell r="W1753">
            <v>40471</v>
          </cell>
          <cell r="Y1753">
            <v>40471</v>
          </cell>
          <cell r="Z1753">
            <v>40471</v>
          </cell>
          <cell r="AA1753">
            <v>40471</v>
          </cell>
          <cell r="AB1753">
            <v>40479</v>
          </cell>
          <cell r="AC1753">
            <v>40471</v>
          </cell>
          <cell r="AD1753">
            <v>40471</v>
          </cell>
          <cell r="AE1753">
            <v>40471</v>
          </cell>
          <cell r="AF1753">
            <v>40471</v>
          </cell>
          <cell r="AG1753">
            <v>40471</v>
          </cell>
          <cell r="AH1753">
            <v>40494</v>
          </cell>
          <cell r="AI1753">
            <v>40471</v>
          </cell>
          <cell r="AJ1753">
            <v>40455</v>
          </cell>
          <cell r="AK1753">
            <v>40471</v>
          </cell>
          <cell r="AL1753">
            <v>40471</v>
          </cell>
          <cell r="AN1753">
            <v>40479</v>
          </cell>
          <cell r="AO1753">
            <v>40466</v>
          </cell>
          <cell r="BL1753">
            <v>40471</v>
          </cell>
          <cell r="BM1753">
            <v>40471</v>
          </cell>
          <cell r="BN1753">
            <v>40497</v>
          </cell>
          <cell r="BO1753">
            <v>40471</v>
          </cell>
          <cell r="BP1753">
            <v>40471</v>
          </cell>
          <cell r="BQ1753">
            <v>40471</v>
          </cell>
          <cell r="BR1753">
            <v>40471</v>
          </cell>
          <cell r="BS1753">
            <v>40471</v>
          </cell>
          <cell r="BT1753">
            <v>40471</v>
          </cell>
          <cell r="BU1753">
            <v>40471</v>
          </cell>
          <cell r="BV1753">
            <v>40471</v>
          </cell>
          <cell r="BW1753">
            <v>40471</v>
          </cell>
          <cell r="BX1753">
            <v>40497</v>
          </cell>
          <cell r="BY1753">
            <v>40471</v>
          </cell>
          <cell r="BZ1753">
            <v>40497</v>
          </cell>
          <cell r="CA1753">
            <v>40471</v>
          </cell>
          <cell r="CB1753">
            <v>40471</v>
          </cell>
          <cell r="CC1753">
            <v>40471</v>
          </cell>
          <cell r="CD1753">
            <v>40471</v>
          </cell>
          <cell r="CE1753">
            <v>40497</v>
          </cell>
        </row>
        <row r="1754">
          <cell r="V1754">
            <v>40470</v>
          </cell>
          <cell r="W1754">
            <v>40470</v>
          </cell>
          <cell r="Y1754">
            <v>40470</v>
          </cell>
          <cell r="Z1754">
            <v>40470</v>
          </cell>
          <cell r="AA1754">
            <v>40470</v>
          </cell>
          <cell r="AB1754">
            <v>40478</v>
          </cell>
          <cell r="AC1754">
            <v>40470</v>
          </cell>
          <cell r="AD1754">
            <v>40470</v>
          </cell>
          <cell r="AE1754">
            <v>40470</v>
          </cell>
          <cell r="AF1754">
            <v>40470</v>
          </cell>
          <cell r="AG1754">
            <v>40470</v>
          </cell>
          <cell r="AH1754">
            <v>40493</v>
          </cell>
          <cell r="AI1754">
            <v>40470</v>
          </cell>
          <cell r="AJ1754">
            <v>40452</v>
          </cell>
          <cell r="AK1754">
            <v>40470</v>
          </cell>
          <cell r="AL1754">
            <v>40470</v>
          </cell>
          <cell r="AN1754">
            <v>40478</v>
          </cell>
          <cell r="AO1754">
            <v>40465</v>
          </cell>
          <cell r="BL1754">
            <v>40470</v>
          </cell>
          <cell r="BM1754">
            <v>40470</v>
          </cell>
          <cell r="BN1754">
            <v>40494</v>
          </cell>
          <cell r="BO1754">
            <v>40470</v>
          </cell>
          <cell r="BP1754">
            <v>40470</v>
          </cell>
          <cell r="BQ1754">
            <v>40470</v>
          </cell>
          <cell r="BR1754">
            <v>40470</v>
          </cell>
          <cell r="BS1754">
            <v>40470</v>
          </cell>
          <cell r="BT1754">
            <v>40470</v>
          </cell>
          <cell r="BU1754">
            <v>40470</v>
          </cell>
          <cell r="BV1754">
            <v>40470</v>
          </cell>
          <cell r="BW1754">
            <v>40470</v>
          </cell>
          <cell r="BX1754">
            <v>40494</v>
          </cell>
          <cell r="BY1754">
            <v>40470</v>
          </cell>
          <cell r="BZ1754">
            <v>40494</v>
          </cell>
          <cell r="CA1754">
            <v>40470</v>
          </cell>
          <cell r="CB1754">
            <v>40470</v>
          </cell>
          <cell r="CC1754">
            <v>40470</v>
          </cell>
          <cell r="CD1754">
            <v>40470</v>
          </cell>
          <cell r="CE1754">
            <v>40494</v>
          </cell>
        </row>
        <row r="1755">
          <cell r="V1755">
            <v>40469</v>
          </cell>
          <cell r="W1755">
            <v>40469</v>
          </cell>
          <cell r="Y1755">
            <v>40469</v>
          </cell>
          <cell r="Z1755">
            <v>40469</v>
          </cell>
          <cell r="AA1755">
            <v>40469</v>
          </cell>
          <cell r="AB1755">
            <v>40477</v>
          </cell>
          <cell r="AC1755">
            <v>40469</v>
          </cell>
          <cell r="AD1755">
            <v>40469</v>
          </cell>
          <cell r="AE1755">
            <v>40469</v>
          </cell>
          <cell r="AF1755">
            <v>40469</v>
          </cell>
          <cell r="AG1755">
            <v>40469</v>
          </cell>
          <cell r="AH1755">
            <v>40492</v>
          </cell>
          <cell r="AI1755">
            <v>40469</v>
          </cell>
          <cell r="AJ1755">
            <v>40451</v>
          </cell>
          <cell r="AK1755">
            <v>40469</v>
          </cell>
          <cell r="AL1755">
            <v>40469</v>
          </cell>
          <cell r="AN1755">
            <v>40477</v>
          </cell>
          <cell r="AO1755">
            <v>40464</v>
          </cell>
          <cell r="BL1755">
            <v>40469</v>
          </cell>
          <cell r="BM1755">
            <v>40469</v>
          </cell>
          <cell r="BN1755">
            <v>40493</v>
          </cell>
          <cell r="BO1755">
            <v>40469</v>
          </cell>
          <cell r="BP1755">
            <v>40469</v>
          </cell>
          <cell r="BQ1755">
            <v>40469</v>
          </cell>
          <cell r="BR1755">
            <v>40469</v>
          </cell>
          <cell r="BS1755">
            <v>40469</v>
          </cell>
          <cell r="BT1755">
            <v>40469</v>
          </cell>
          <cell r="BU1755">
            <v>40469</v>
          </cell>
          <cell r="BV1755">
            <v>40469</v>
          </cell>
          <cell r="BW1755">
            <v>40469</v>
          </cell>
          <cell r="BX1755">
            <v>40493</v>
          </cell>
          <cell r="BY1755">
            <v>40469</v>
          </cell>
          <cell r="BZ1755">
            <v>40493</v>
          </cell>
          <cell r="CA1755">
            <v>40469</v>
          </cell>
          <cell r="CB1755">
            <v>40469</v>
          </cell>
          <cell r="CC1755">
            <v>40469</v>
          </cell>
          <cell r="CD1755">
            <v>40469</v>
          </cell>
          <cell r="CE1755">
            <v>40493</v>
          </cell>
        </row>
        <row r="1756">
          <cell r="V1756">
            <v>40466</v>
          </cell>
          <cell r="W1756">
            <v>40466</v>
          </cell>
          <cell r="Y1756">
            <v>40466</v>
          </cell>
          <cell r="Z1756">
            <v>40466</v>
          </cell>
          <cell r="AA1756">
            <v>40466</v>
          </cell>
          <cell r="AB1756">
            <v>40476</v>
          </cell>
          <cell r="AC1756">
            <v>40466</v>
          </cell>
          <cell r="AD1756">
            <v>40466</v>
          </cell>
          <cell r="AE1756">
            <v>40466</v>
          </cell>
          <cell r="AF1756">
            <v>40466</v>
          </cell>
          <cell r="AG1756">
            <v>40466</v>
          </cell>
          <cell r="AH1756">
            <v>40491</v>
          </cell>
          <cell r="AI1756">
            <v>40466</v>
          </cell>
          <cell r="AK1756">
            <v>40466</v>
          </cell>
          <cell r="AL1756">
            <v>40466</v>
          </cell>
          <cell r="AN1756">
            <v>40476</v>
          </cell>
          <cell r="AO1756">
            <v>40463</v>
          </cell>
          <cell r="BL1756">
            <v>40466</v>
          </cell>
          <cell r="BM1756">
            <v>40466</v>
          </cell>
          <cell r="BN1756">
            <v>40492</v>
          </cell>
          <cell r="BO1756">
            <v>40466</v>
          </cell>
          <cell r="BP1756">
            <v>40466</v>
          </cell>
          <cell r="BQ1756">
            <v>40466</v>
          </cell>
          <cell r="BR1756">
            <v>40466</v>
          </cell>
          <cell r="BS1756">
            <v>40466</v>
          </cell>
          <cell r="BT1756">
            <v>40466</v>
          </cell>
          <cell r="BU1756">
            <v>40466</v>
          </cell>
          <cell r="BV1756">
            <v>40466</v>
          </cell>
          <cell r="BW1756">
            <v>40466</v>
          </cell>
          <cell r="BX1756">
            <v>40492</v>
          </cell>
          <cell r="BY1756">
            <v>40466</v>
          </cell>
          <cell r="BZ1756">
            <v>40492</v>
          </cell>
          <cell r="CA1756">
            <v>40466</v>
          </cell>
          <cell r="CB1756">
            <v>40466</v>
          </cell>
          <cell r="CC1756">
            <v>40466</v>
          </cell>
          <cell r="CD1756">
            <v>40466</v>
          </cell>
          <cell r="CE1756">
            <v>40492</v>
          </cell>
        </row>
        <row r="1757">
          <cell r="V1757">
            <v>40465</v>
          </cell>
          <cell r="W1757">
            <v>40465</v>
          </cell>
          <cell r="Y1757">
            <v>40465</v>
          </cell>
          <cell r="Z1757">
            <v>40465</v>
          </cell>
          <cell r="AA1757">
            <v>40465</v>
          </cell>
          <cell r="AB1757">
            <v>40473</v>
          </cell>
          <cell r="AC1757">
            <v>40465</v>
          </cell>
          <cell r="AD1757">
            <v>40465</v>
          </cell>
          <cell r="AE1757">
            <v>40465</v>
          </cell>
          <cell r="AF1757">
            <v>40465</v>
          </cell>
          <cell r="AG1757">
            <v>40465</v>
          </cell>
          <cell r="AH1757">
            <v>40490</v>
          </cell>
          <cell r="AI1757">
            <v>40465</v>
          </cell>
          <cell r="AK1757">
            <v>40465</v>
          </cell>
          <cell r="AL1757">
            <v>40465</v>
          </cell>
          <cell r="AN1757">
            <v>40473</v>
          </cell>
          <cell r="AO1757">
            <v>40462</v>
          </cell>
          <cell r="BL1757">
            <v>40465</v>
          </cell>
          <cell r="BM1757">
            <v>40465</v>
          </cell>
          <cell r="BN1757">
            <v>40491</v>
          </cell>
          <cell r="BO1757">
            <v>40465</v>
          </cell>
          <cell r="BP1757">
            <v>40465</v>
          </cell>
          <cell r="BQ1757">
            <v>40465</v>
          </cell>
          <cell r="BR1757">
            <v>40465</v>
          </cell>
          <cell r="BS1757">
            <v>40465</v>
          </cell>
          <cell r="BT1757">
            <v>40465</v>
          </cell>
          <cell r="BU1757">
            <v>40465</v>
          </cell>
          <cell r="BV1757">
            <v>40465</v>
          </cell>
          <cell r="BW1757">
            <v>40465</v>
          </cell>
          <cell r="BX1757">
            <v>40491</v>
          </cell>
          <cell r="BY1757">
            <v>40465</v>
          </cell>
          <cell r="BZ1757">
            <v>40491</v>
          </cell>
          <cell r="CA1757">
            <v>40465</v>
          </cell>
          <cell r="CB1757">
            <v>40465</v>
          </cell>
          <cell r="CC1757">
            <v>40465</v>
          </cell>
          <cell r="CD1757">
            <v>40465</v>
          </cell>
          <cell r="CE1757">
            <v>40491</v>
          </cell>
        </row>
        <row r="1758">
          <cell r="V1758">
            <v>40464</v>
          </cell>
          <cell r="W1758">
            <v>40464</v>
          </cell>
          <cell r="Y1758">
            <v>40464</v>
          </cell>
          <cell r="Z1758">
            <v>40464</v>
          </cell>
          <cell r="AA1758">
            <v>40464</v>
          </cell>
          <cell r="AB1758">
            <v>40472</v>
          </cell>
          <cell r="AC1758">
            <v>40464</v>
          </cell>
          <cell r="AD1758">
            <v>40464</v>
          </cell>
          <cell r="AE1758">
            <v>40464</v>
          </cell>
          <cell r="AF1758">
            <v>40464</v>
          </cell>
          <cell r="AG1758">
            <v>40464</v>
          </cell>
          <cell r="AH1758">
            <v>40487</v>
          </cell>
          <cell r="AI1758">
            <v>40464</v>
          </cell>
          <cell r="AK1758">
            <v>40464</v>
          </cell>
          <cell r="AL1758">
            <v>40464</v>
          </cell>
          <cell r="AN1758">
            <v>40472</v>
          </cell>
          <cell r="AO1758">
            <v>40459</v>
          </cell>
          <cell r="BL1758">
            <v>40464</v>
          </cell>
          <cell r="BM1758">
            <v>40464</v>
          </cell>
          <cell r="BN1758">
            <v>40490</v>
          </cell>
          <cell r="BO1758">
            <v>40464</v>
          </cell>
          <cell r="BP1758">
            <v>40464</v>
          </cell>
          <cell r="BQ1758">
            <v>40464</v>
          </cell>
          <cell r="BR1758">
            <v>40464</v>
          </cell>
          <cell r="BS1758">
            <v>40464</v>
          </cell>
          <cell r="BT1758">
            <v>40464</v>
          </cell>
          <cell r="BU1758">
            <v>40464</v>
          </cell>
          <cell r="BV1758">
            <v>40464</v>
          </cell>
          <cell r="BW1758">
            <v>40464</v>
          </cell>
          <cell r="BX1758">
            <v>40490</v>
          </cell>
          <cell r="BY1758">
            <v>40464</v>
          </cell>
          <cell r="BZ1758">
            <v>40490</v>
          </cell>
          <cell r="CA1758">
            <v>40464</v>
          </cell>
          <cell r="CB1758">
            <v>40464</v>
          </cell>
          <cell r="CC1758">
            <v>40464</v>
          </cell>
          <cell r="CD1758">
            <v>40464</v>
          </cell>
          <cell r="CE1758">
            <v>40490</v>
          </cell>
        </row>
        <row r="1759">
          <cell r="V1759">
            <v>40463</v>
          </cell>
          <cell r="W1759">
            <v>40463</v>
          </cell>
          <cell r="Y1759">
            <v>40463</v>
          </cell>
          <cell r="Z1759">
            <v>40463</v>
          </cell>
          <cell r="AA1759">
            <v>40463</v>
          </cell>
          <cell r="AB1759">
            <v>40471</v>
          </cell>
          <cell r="AC1759">
            <v>40463</v>
          </cell>
          <cell r="AD1759">
            <v>40463</v>
          </cell>
          <cell r="AE1759">
            <v>40463</v>
          </cell>
          <cell r="AF1759">
            <v>40463</v>
          </cell>
          <cell r="AG1759">
            <v>40463</v>
          </cell>
          <cell r="AH1759">
            <v>40486</v>
          </cell>
          <cell r="AI1759">
            <v>40463</v>
          </cell>
          <cell r="AK1759">
            <v>40463</v>
          </cell>
          <cell r="AL1759">
            <v>40463</v>
          </cell>
          <cell r="AN1759">
            <v>40471</v>
          </cell>
          <cell r="AO1759">
            <v>40458</v>
          </cell>
          <cell r="BL1759">
            <v>40463</v>
          </cell>
          <cell r="BM1759">
            <v>40463</v>
          </cell>
          <cell r="BN1759">
            <v>40487</v>
          </cell>
          <cell r="BO1759">
            <v>40463</v>
          </cell>
          <cell r="BP1759">
            <v>40463</v>
          </cell>
          <cell r="BQ1759">
            <v>40463</v>
          </cell>
          <cell r="BR1759">
            <v>40463</v>
          </cell>
          <cell r="BS1759">
            <v>40463</v>
          </cell>
          <cell r="BT1759">
            <v>40463</v>
          </cell>
          <cell r="BU1759">
            <v>40463</v>
          </cell>
          <cell r="BV1759">
            <v>40463</v>
          </cell>
          <cell r="BW1759">
            <v>40463</v>
          </cell>
          <cell r="BX1759">
            <v>40487</v>
          </cell>
          <cell r="BY1759">
            <v>40463</v>
          </cell>
          <cell r="BZ1759">
            <v>40487</v>
          </cell>
          <cell r="CA1759">
            <v>40463</v>
          </cell>
          <cell r="CB1759">
            <v>40463</v>
          </cell>
          <cell r="CC1759">
            <v>40463</v>
          </cell>
          <cell r="CD1759">
            <v>40463</v>
          </cell>
          <cell r="CE1759">
            <v>40487</v>
          </cell>
        </row>
        <row r="1760">
          <cell r="V1760">
            <v>40462</v>
          </cell>
          <cell r="W1760">
            <v>40462</v>
          </cell>
          <cell r="Y1760">
            <v>40462</v>
          </cell>
          <cell r="Z1760">
            <v>40462</v>
          </cell>
          <cell r="AA1760">
            <v>40462</v>
          </cell>
          <cell r="AB1760">
            <v>40470</v>
          </cell>
          <cell r="AC1760">
            <v>40462</v>
          </cell>
          <cell r="AD1760">
            <v>40462</v>
          </cell>
          <cell r="AE1760">
            <v>40462</v>
          </cell>
          <cell r="AF1760">
            <v>40462</v>
          </cell>
          <cell r="AG1760">
            <v>40462</v>
          </cell>
          <cell r="AH1760">
            <v>40485</v>
          </cell>
          <cell r="AI1760">
            <v>40462</v>
          </cell>
          <cell r="AK1760">
            <v>40462</v>
          </cell>
          <cell r="AL1760">
            <v>40462</v>
          </cell>
          <cell r="AN1760">
            <v>40470</v>
          </cell>
          <cell r="AO1760">
            <v>40457</v>
          </cell>
          <cell r="BL1760">
            <v>40462</v>
          </cell>
          <cell r="BM1760">
            <v>40462</v>
          </cell>
          <cell r="BN1760">
            <v>40486</v>
          </cell>
          <cell r="BO1760">
            <v>40462</v>
          </cell>
          <cell r="BP1760">
            <v>40462</v>
          </cell>
          <cell r="BQ1760">
            <v>40462</v>
          </cell>
          <cell r="BR1760">
            <v>40462</v>
          </cell>
          <cell r="BS1760">
            <v>40462</v>
          </cell>
          <cell r="BT1760">
            <v>40462</v>
          </cell>
          <cell r="BU1760">
            <v>40462</v>
          </cell>
          <cell r="BV1760">
            <v>40462</v>
          </cell>
          <cell r="BW1760">
            <v>40462</v>
          </cell>
          <cell r="BX1760">
            <v>40486</v>
          </cell>
          <cell r="BY1760">
            <v>40462</v>
          </cell>
          <cell r="BZ1760">
            <v>40486</v>
          </cell>
          <cell r="CA1760">
            <v>40462</v>
          </cell>
          <cell r="CB1760">
            <v>40462</v>
          </cell>
          <cell r="CC1760">
            <v>40462</v>
          </cell>
          <cell r="CD1760">
            <v>40462</v>
          </cell>
          <cell r="CE1760">
            <v>40486</v>
          </cell>
        </row>
        <row r="1761">
          <cell r="V1761">
            <v>40459</v>
          </cell>
          <cell r="W1761">
            <v>40459</v>
          </cell>
          <cell r="Y1761">
            <v>40459</v>
          </cell>
          <cell r="Z1761">
            <v>40459</v>
          </cell>
          <cell r="AA1761">
            <v>40459</v>
          </cell>
          <cell r="AB1761">
            <v>40469</v>
          </cell>
          <cell r="AC1761">
            <v>40459</v>
          </cell>
          <cell r="AD1761">
            <v>40459</v>
          </cell>
          <cell r="AE1761">
            <v>40459</v>
          </cell>
          <cell r="AF1761">
            <v>40459</v>
          </cell>
          <cell r="AG1761">
            <v>40459</v>
          </cell>
          <cell r="AH1761">
            <v>40484</v>
          </cell>
          <cell r="AI1761">
            <v>40459</v>
          </cell>
          <cell r="AK1761">
            <v>40459</v>
          </cell>
          <cell r="AL1761">
            <v>40459</v>
          </cell>
          <cell r="AN1761">
            <v>40469</v>
          </cell>
          <cell r="AO1761">
            <v>40456</v>
          </cell>
          <cell r="BL1761">
            <v>40459</v>
          </cell>
          <cell r="BM1761">
            <v>40459</v>
          </cell>
          <cell r="BN1761">
            <v>40485</v>
          </cell>
          <cell r="BO1761">
            <v>40459</v>
          </cell>
          <cell r="BP1761">
            <v>40459</v>
          </cell>
          <cell r="BQ1761">
            <v>40459</v>
          </cell>
          <cell r="BR1761">
            <v>40459</v>
          </cell>
          <cell r="BS1761">
            <v>40459</v>
          </cell>
          <cell r="BT1761">
            <v>40459</v>
          </cell>
          <cell r="BU1761">
            <v>40459</v>
          </cell>
          <cell r="BV1761">
            <v>40459</v>
          </cell>
          <cell r="BW1761">
            <v>40459</v>
          </cell>
          <cell r="BX1761">
            <v>40485</v>
          </cell>
          <cell r="BY1761">
            <v>40459</v>
          </cell>
          <cell r="BZ1761">
            <v>40485</v>
          </cell>
          <cell r="CA1761">
            <v>40459</v>
          </cell>
          <cell r="CB1761">
            <v>40459</v>
          </cell>
          <cell r="CC1761">
            <v>40459</v>
          </cell>
          <cell r="CD1761">
            <v>40459</v>
          </cell>
          <cell r="CE1761">
            <v>40485</v>
          </cell>
        </row>
        <row r="1762">
          <cell r="V1762">
            <v>40458</v>
          </cell>
          <cell r="W1762">
            <v>40458</v>
          </cell>
          <cell r="Y1762">
            <v>40458</v>
          </cell>
          <cell r="Z1762">
            <v>40458</v>
          </cell>
          <cell r="AA1762">
            <v>40458</v>
          </cell>
          <cell r="AB1762">
            <v>40466</v>
          </cell>
          <cell r="AC1762">
            <v>40458</v>
          </cell>
          <cell r="AD1762">
            <v>40458</v>
          </cell>
          <cell r="AE1762">
            <v>40458</v>
          </cell>
          <cell r="AF1762">
            <v>40458</v>
          </cell>
          <cell r="AG1762">
            <v>40458</v>
          </cell>
          <cell r="AH1762">
            <v>40483</v>
          </cell>
          <cell r="AI1762">
            <v>40458</v>
          </cell>
          <cell r="AK1762">
            <v>40458</v>
          </cell>
          <cell r="AL1762">
            <v>40458</v>
          </cell>
          <cell r="AN1762">
            <v>40466</v>
          </cell>
          <cell r="AO1762">
            <v>40455</v>
          </cell>
          <cell r="BL1762">
            <v>40458</v>
          </cell>
          <cell r="BM1762">
            <v>40458</v>
          </cell>
          <cell r="BN1762">
            <v>40484</v>
          </cell>
          <cell r="BO1762">
            <v>40458</v>
          </cell>
          <cell r="BP1762">
            <v>40458</v>
          </cell>
          <cell r="BQ1762">
            <v>40458</v>
          </cell>
          <cell r="BR1762">
            <v>40458</v>
          </cell>
          <cell r="BS1762">
            <v>40458</v>
          </cell>
          <cell r="BT1762">
            <v>40458</v>
          </cell>
          <cell r="BU1762">
            <v>40458</v>
          </cell>
          <cell r="BV1762">
            <v>40458</v>
          </cell>
          <cell r="BW1762">
            <v>40458</v>
          </cell>
          <cell r="BX1762">
            <v>40484</v>
          </cell>
          <cell r="BY1762">
            <v>40458</v>
          </cell>
          <cell r="BZ1762">
            <v>40484</v>
          </cell>
          <cell r="CA1762">
            <v>40458</v>
          </cell>
          <cell r="CB1762">
            <v>40458</v>
          </cell>
          <cell r="CC1762">
            <v>40458</v>
          </cell>
          <cell r="CD1762">
            <v>40458</v>
          </cell>
          <cell r="CE1762">
            <v>40484</v>
          </cell>
        </row>
        <row r="1763">
          <cell r="V1763">
            <v>40457</v>
          </cell>
          <cell r="W1763">
            <v>40457</v>
          </cell>
          <cell r="Y1763">
            <v>40457</v>
          </cell>
          <cell r="Z1763">
            <v>40457</v>
          </cell>
          <cell r="AA1763">
            <v>40457</v>
          </cell>
          <cell r="AB1763">
            <v>40465</v>
          </cell>
          <cell r="AC1763">
            <v>40457</v>
          </cell>
          <cell r="AD1763">
            <v>40457</v>
          </cell>
          <cell r="AE1763">
            <v>40457</v>
          </cell>
          <cell r="AF1763">
            <v>40457</v>
          </cell>
          <cell r="AG1763">
            <v>40457</v>
          </cell>
          <cell r="AH1763">
            <v>40480</v>
          </cell>
          <cell r="AI1763">
            <v>40457</v>
          </cell>
          <cell r="AK1763">
            <v>40457</v>
          </cell>
          <cell r="AL1763">
            <v>40457</v>
          </cell>
          <cell r="AN1763">
            <v>40465</v>
          </cell>
          <cell r="AO1763">
            <v>40452</v>
          </cell>
          <cell r="BL1763">
            <v>40457</v>
          </cell>
          <cell r="BM1763">
            <v>40457</v>
          </cell>
          <cell r="BN1763">
            <v>40483</v>
          </cell>
          <cell r="BO1763">
            <v>40457</v>
          </cell>
          <cell r="BP1763">
            <v>40457</v>
          </cell>
          <cell r="BQ1763">
            <v>40457</v>
          </cell>
          <cell r="BR1763">
            <v>40457</v>
          </cell>
          <cell r="BS1763">
            <v>40457</v>
          </cell>
          <cell r="BT1763">
            <v>40457</v>
          </cell>
          <cell r="BU1763">
            <v>40457</v>
          </cell>
          <cell r="BV1763">
            <v>40457</v>
          </cell>
          <cell r="BW1763">
            <v>40457</v>
          </cell>
          <cell r="BX1763">
            <v>40483</v>
          </cell>
          <cell r="BY1763">
            <v>40457</v>
          </cell>
          <cell r="BZ1763">
            <v>40483</v>
          </cell>
          <cell r="CA1763">
            <v>40457</v>
          </cell>
          <cell r="CB1763">
            <v>40457</v>
          </cell>
          <cell r="CC1763">
            <v>40457</v>
          </cell>
          <cell r="CD1763">
            <v>40457</v>
          </cell>
          <cell r="CE1763">
            <v>40483</v>
          </cell>
        </row>
        <row r="1764">
          <cell r="V1764">
            <v>40456</v>
          </cell>
          <cell r="W1764">
            <v>40456</v>
          </cell>
          <cell r="Y1764">
            <v>40456</v>
          </cell>
          <cell r="Z1764">
            <v>40456</v>
          </cell>
          <cell r="AA1764">
            <v>40456</v>
          </cell>
          <cell r="AB1764">
            <v>40464</v>
          </cell>
          <cell r="AC1764">
            <v>40456</v>
          </cell>
          <cell r="AD1764">
            <v>40456</v>
          </cell>
          <cell r="AE1764">
            <v>40456</v>
          </cell>
          <cell r="AF1764">
            <v>40456</v>
          </cell>
          <cell r="AG1764">
            <v>40456</v>
          </cell>
          <cell r="AH1764">
            <v>40479</v>
          </cell>
          <cell r="AI1764">
            <v>40456</v>
          </cell>
          <cell r="AK1764">
            <v>40456</v>
          </cell>
          <cell r="AL1764">
            <v>40456</v>
          </cell>
          <cell r="AN1764">
            <v>40464</v>
          </cell>
          <cell r="AO1764">
            <v>40451</v>
          </cell>
          <cell r="BL1764">
            <v>40456</v>
          </cell>
          <cell r="BM1764">
            <v>40456</v>
          </cell>
          <cell r="BN1764">
            <v>40480</v>
          </cell>
          <cell r="BO1764">
            <v>40456</v>
          </cell>
          <cell r="BP1764">
            <v>40456</v>
          </cell>
          <cell r="BQ1764">
            <v>40456</v>
          </cell>
          <cell r="BR1764">
            <v>40456</v>
          </cell>
          <cell r="BS1764">
            <v>40456</v>
          </cell>
          <cell r="BT1764">
            <v>40456</v>
          </cell>
          <cell r="BU1764">
            <v>40456</v>
          </cell>
          <cell r="BV1764">
            <v>40456</v>
          </cell>
          <cell r="BW1764">
            <v>40456</v>
          </cell>
          <cell r="BX1764">
            <v>40480</v>
          </cell>
          <cell r="BY1764">
            <v>40456</v>
          </cell>
          <cell r="BZ1764">
            <v>40480</v>
          </cell>
          <cell r="CA1764">
            <v>40456</v>
          </cell>
          <cell r="CB1764">
            <v>40456</v>
          </cell>
          <cell r="CC1764">
            <v>40456</v>
          </cell>
          <cell r="CD1764">
            <v>40456</v>
          </cell>
          <cell r="CE1764">
            <v>40480</v>
          </cell>
        </row>
        <row r="1765">
          <cell r="V1765">
            <v>40455</v>
          </cell>
          <cell r="W1765">
            <v>40455</v>
          </cell>
          <cell r="Y1765">
            <v>40455</v>
          </cell>
          <cell r="Z1765">
            <v>40455</v>
          </cell>
          <cell r="AA1765">
            <v>40455</v>
          </cell>
          <cell r="AB1765">
            <v>40463</v>
          </cell>
          <cell r="AC1765">
            <v>40455</v>
          </cell>
          <cell r="AD1765">
            <v>40455</v>
          </cell>
          <cell r="AE1765">
            <v>40455</v>
          </cell>
          <cell r="AF1765">
            <v>40455</v>
          </cell>
          <cell r="AG1765">
            <v>40455</v>
          </cell>
          <cell r="AH1765">
            <v>40478</v>
          </cell>
          <cell r="AI1765">
            <v>40455</v>
          </cell>
          <cell r="AK1765">
            <v>40455</v>
          </cell>
          <cell r="AL1765">
            <v>40455</v>
          </cell>
          <cell r="AN1765">
            <v>40463</v>
          </cell>
          <cell r="BL1765">
            <v>40455</v>
          </cell>
          <cell r="BM1765">
            <v>40455</v>
          </cell>
          <cell r="BN1765">
            <v>40479</v>
          </cell>
          <cell r="BO1765">
            <v>40455</v>
          </cell>
          <cell r="BP1765">
            <v>40455</v>
          </cell>
          <cell r="BQ1765">
            <v>40455</v>
          </cell>
          <cell r="BR1765">
            <v>40455</v>
          </cell>
          <cell r="BS1765">
            <v>40455</v>
          </cell>
          <cell r="BT1765">
            <v>40455</v>
          </cell>
          <cell r="BU1765">
            <v>40455</v>
          </cell>
          <cell r="BV1765">
            <v>40455</v>
          </cell>
          <cell r="BW1765">
            <v>40455</v>
          </cell>
          <cell r="BX1765">
            <v>40479</v>
          </cell>
          <cell r="BY1765">
            <v>40455</v>
          </cell>
          <cell r="BZ1765">
            <v>40479</v>
          </cell>
          <cell r="CA1765">
            <v>40455</v>
          </cell>
          <cell r="CB1765">
            <v>40455</v>
          </cell>
          <cell r="CC1765">
            <v>40455</v>
          </cell>
          <cell r="CD1765">
            <v>40455</v>
          </cell>
          <cell r="CE1765">
            <v>40479</v>
          </cell>
        </row>
        <row r="1766">
          <cell r="V1766">
            <v>40452</v>
          </cell>
          <cell r="W1766">
            <v>40452</v>
          </cell>
          <cell r="Y1766">
            <v>40452</v>
          </cell>
          <cell r="Z1766">
            <v>40452</v>
          </cell>
          <cell r="AA1766">
            <v>40452</v>
          </cell>
          <cell r="AB1766">
            <v>40462</v>
          </cell>
          <cell r="AC1766">
            <v>40452</v>
          </cell>
          <cell r="AD1766">
            <v>40452</v>
          </cell>
          <cell r="AE1766">
            <v>40452</v>
          </cell>
          <cell r="AF1766">
            <v>40452</v>
          </cell>
          <cell r="AG1766">
            <v>40452</v>
          </cell>
          <cell r="AH1766">
            <v>40477</v>
          </cell>
          <cell r="AI1766">
            <v>40452</v>
          </cell>
          <cell r="AK1766">
            <v>40452</v>
          </cell>
          <cell r="AL1766">
            <v>40452</v>
          </cell>
          <cell r="AN1766">
            <v>40462</v>
          </cell>
          <cell r="BL1766">
            <v>40452</v>
          </cell>
          <cell r="BM1766">
            <v>40452</v>
          </cell>
          <cell r="BN1766">
            <v>40478</v>
          </cell>
          <cell r="BO1766">
            <v>40452</v>
          </cell>
          <cell r="BP1766">
            <v>40452</v>
          </cell>
          <cell r="BQ1766">
            <v>40452</v>
          </cell>
          <cell r="BR1766">
            <v>40452</v>
          </cell>
          <cell r="BS1766">
            <v>40452</v>
          </cell>
          <cell r="BT1766">
            <v>40452</v>
          </cell>
          <cell r="BU1766">
            <v>40452</v>
          </cell>
          <cell r="BV1766">
            <v>40452</v>
          </cell>
          <cell r="BW1766">
            <v>40452</v>
          </cell>
          <cell r="BX1766">
            <v>40478</v>
          </cell>
          <cell r="BY1766">
            <v>40452</v>
          </cell>
          <cell r="BZ1766">
            <v>40478</v>
          </cell>
          <cell r="CA1766">
            <v>40452</v>
          </cell>
          <cell r="CB1766">
            <v>40452</v>
          </cell>
          <cell r="CC1766">
            <v>40452</v>
          </cell>
          <cell r="CD1766">
            <v>40452</v>
          </cell>
          <cell r="CE1766">
            <v>40478</v>
          </cell>
        </row>
        <row r="1767">
          <cell r="V1767">
            <v>40451</v>
          </cell>
          <cell r="W1767">
            <v>40451</v>
          </cell>
          <cell r="Y1767">
            <v>40451</v>
          </cell>
          <cell r="Z1767">
            <v>40451</v>
          </cell>
          <cell r="AA1767">
            <v>40451</v>
          </cell>
          <cell r="AB1767">
            <v>40459</v>
          </cell>
          <cell r="AC1767">
            <v>40451</v>
          </cell>
          <cell r="AD1767">
            <v>40451</v>
          </cell>
          <cell r="AE1767">
            <v>40451</v>
          </cell>
          <cell r="AF1767">
            <v>40451</v>
          </cell>
          <cell r="AG1767">
            <v>40451</v>
          </cell>
          <cell r="AH1767">
            <v>40476</v>
          </cell>
          <cell r="AI1767">
            <v>40451</v>
          </cell>
          <cell r="AK1767">
            <v>40451</v>
          </cell>
          <cell r="AL1767">
            <v>40451</v>
          </cell>
          <cell r="AN1767">
            <v>40459</v>
          </cell>
          <cell r="BL1767">
            <v>40451</v>
          </cell>
          <cell r="BM1767">
            <v>40451</v>
          </cell>
          <cell r="BN1767">
            <v>40477</v>
          </cell>
          <cell r="BO1767">
            <v>40451</v>
          </cell>
          <cell r="BP1767">
            <v>40451</v>
          </cell>
          <cell r="BQ1767">
            <v>40451</v>
          </cell>
          <cell r="BR1767">
            <v>40451</v>
          </cell>
          <cell r="BS1767">
            <v>40451</v>
          </cell>
          <cell r="BT1767">
            <v>40451</v>
          </cell>
          <cell r="BU1767">
            <v>40451</v>
          </cell>
          <cell r="BV1767">
            <v>40451</v>
          </cell>
          <cell r="BW1767">
            <v>40451</v>
          </cell>
          <cell r="BX1767">
            <v>40477</v>
          </cell>
          <cell r="BY1767">
            <v>40451</v>
          </cell>
          <cell r="BZ1767">
            <v>40477</v>
          </cell>
          <cell r="CA1767">
            <v>40451</v>
          </cell>
          <cell r="CB1767">
            <v>40451</v>
          </cell>
          <cell r="CC1767">
            <v>40451</v>
          </cell>
          <cell r="CD1767">
            <v>40451</v>
          </cell>
          <cell r="CE1767">
            <v>40477</v>
          </cell>
        </row>
        <row r="1768">
          <cell r="AB1768">
            <v>40458</v>
          </cell>
          <cell r="AH1768">
            <v>40473</v>
          </cell>
          <cell r="AN1768">
            <v>40458</v>
          </cell>
          <cell r="BN1768">
            <v>40476</v>
          </cell>
          <cell r="BX1768">
            <v>40476</v>
          </cell>
          <cell r="BZ1768">
            <v>40476</v>
          </cell>
          <cell r="CE1768">
            <v>40476</v>
          </cell>
        </row>
        <row r="1769">
          <cell r="AB1769">
            <v>40457</v>
          </cell>
          <cell r="AH1769">
            <v>40472</v>
          </cell>
          <cell r="AN1769">
            <v>40457</v>
          </cell>
          <cell r="BN1769">
            <v>40473</v>
          </cell>
          <cell r="BX1769">
            <v>40473</v>
          </cell>
          <cell r="BZ1769">
            <v>40473</v>
          </cell>
          <cell r="CE1769">
            <v>40473</v>
          </cell>
        </row>
        <row r="1770">
          <cell r="AB1770">
            <v>40456</v>
          </cell>
          <cell r="AH1770">
            <v>40471</v>
          </cell>
          <cell r="AN1770">
            <v>40456</v>
          </cell>
          <cell r="BN1770">
            <v>40472</v>
          </cell>
          <cell r="BX1770">
            <v>40472</v>
          </cell>
          <cell r="BZ1770">
            <v>40472</v>
          </cell>
          <cell r="CE1770">
            <v>40472</v>
          </cell>
        </row>
        <row r="1771">
          <cell r="AB1771">
            <v>40455</v>
          </cell>
          <cell r="AH1771">
            <v>40470</v>
          </cell>
          <cell r="AN1771">
            <v>40455</v>
          </cell>
          <cell r="BN1771">
            <v>40471</v>
          </cell>
          <cell r="BX1771">
            <v>40471</v>
          </cell>
          <cell r="BZ1771">
            <v>40471</v>
          </cell>
          <cell r="CE1771">
            <v>40471</v>
          </cell>
        </row>
        <row r="1772">
          <cell r="AB1772">
            <v>40452</v>
          </cell>
          <cell r="AH1772">
            <v>40469</v>
          </cell>
          <cell r="AN1772">
            <v>40452</v>
          </cell>
          <cell r="BN1772">
            <v>40470</v>
          </cell>
          <cell r="BX1772">
            <v>40470</v>
          </cell>
          <cell r="BZ1772">
            <v>40470</v>
          </cell>
          <cell r="CE1772">
            <v>40470</v>
          </cell>
        </row>
        <row r="1773">
          <cell r="AB1773">
            <v>40451</v>
          </cell>
          <cell r="AH1773">
            <v>40466</v>
          </cell>
          <cell r="AN1773">
            <v>40451</v>
          </cell>
          <cell r="BN1773">
            <v>40469</v>
          </cell>
          <cell r="BX1773">
            <v>40469</v>
          </cell>
          <cell r="BZ1773">
            <v>40469</v>
          </cell>
          <cell r="CE1773">
            <v>40469</v>
          </cell>
        </row>
        <row r="1774">
          <cell r="AH1774">
            <v>40465</v>
          </cell>
          <cell r="BN1774">
            <v>40466</v>
          </cell>
          <cell r="BX1774">
            <v>40466</v>
          </cell>
          <cell r="BZ1774">
            <v>40466</v>
          </cell>
          <cell r="CE1774">
            <v>40466</v>
          </cell>
        </row>
        <row r="1775">
          <cell r="AH1775">
            <v>40464</v>
          </cell>
          <cell r="BN1775">
            <v>40465</v>
          </cell>
          <cell r="BX1775">
            <v>40465</v>
          </cell>
          <cell r="BZ1775">
            <v>40465</v>
          </cell>
          <cell r="CE1775">
            <v>40465</v>
          </cell>
        </row>
        <row r="1776">
          <cell r="AH1776">
            <v>40463</v>
          </cell>
          <cell r="BN1776">
            <v>40464</v>
          </cell>
          <cell r="BX1776">
            <v>40464</v>
          </cell>
          <cell r="BZ1776">
            <v>40464</v>
          </cell>
          <cell r="CE1776">
            <v>40464</v>
          </cell>
        </row>
        <row r="1777">
          <cell r="AH1777">
            <v>40462</v>
          </cell>
          <cell r="BN1777">
            <v>40463</v>
          </cell>
          <cell r="BX1777">
            <v>40463</v>
          </cell>
          <cell r="BZ1777">
            <v>40463</v>
          </cell>
          <cell r="CE1777">
            <v>40463</v>
          </cell>
        </row>
        <row r="1778">
          <cell r="AH1778">
            <v>40459</v>
          </cell>
          <cell r="BN1778">
            <v>40462</v>
          </cell>
          <cell r="BX1778">
            <v>40462</v>
          </cell>
          <cell r="BZ1778">
            <v>40462</v>
          </cell>
          <cell r="CE1778">
            <v>40462</v>
          </cell>
        </row>
        <row r="1779">
          <cell r="AH1779">
            <v>40458</v>
          </cell>
          <cell r="BN1779">
            <v>40459</v>
          </cell>
          <cell r="BX1779">
            <v>40459</v>
          </cell>
          <cell r="BZ1779">
            <v>40459</v>
          </cell>
          <cell r="CE1779">
            <v>40459</v>
          </cell>
        </row>
        <row r="1780">
          <cell r="AH1780">
            <v>40457</v>
          </cell>
          <cell r="BN1780">
            <v>40458</v>
          </cell>
          <cell r="BX1780">
            <v>40458</v>
          </cell>
          <cell r="BZ1780">
            <v>40458</v>
          </cell>
          <cell r="CE1780">
            <v>40458</v>
          </cell>
        </row>
        <row r="1781">
          <cell r="AH1781">
            <v>40456</v>
          </cell>
          <cell r="BN1781">
            <v>40457</v>
          </cell>
          <cell r="BX1781">
            <v>40457</v>
          </cell>
          <cell r="BZ1781">
            <v>40457</v>
          </cell>
          <cell r="CE1781">
            <v>40457</v>
          </cell>
        </row>
        <row r="1782">
          <cell r="AH1782">
            <v>40455</v>
          </cell>
          <cell r="BN1782">
            <v>40456</v>
          </cell>
          <cell r="BX1782">
            <v>40456</v>
          </cell>
          <cell r="BZ1782">
            <v>40456</v>
          </cell>
          <cell r="CE1782">
            <v>40456</v>
          </cell>
        </row>
        <row r="1783">
          <cell r="AH1783">
            <v>40452</v>
          </cell>
          <cell r="BN1783">
            <v>40455</v>
          </cell>
          <cell r="BX1783">
            <v>40455</v>
          </cell>
          <cell r="BZ1783">
            <v>40455</v>
          </cell>
          <cell r="CE1783">
            <v>40455</v>
          </cell>
        </row>
        <row r="1784">
          <cell r="AH1784">
            <v>40451</v>
          </cell>
          <cell r="BN1784">
            <v>40452</v>
          </cell>
          <cell r="BX1784">
            <v>40452</v>
          </cell>
          <cell r="BZ1784">
            <v>40452</v>
          </cell>
          <cell r="CE1784">
            <v>40452</v>
          </cell>
        </row>
        <row r="1785">
          <cell r="BN1785">
            <v>40451</v>
          </cell>
          <cell r="BX1785">
            <v>40451</v>
          </cell>
          <cell r="BZ1785">
            <v>40451</v>
          </cell>
          <cell r="CE1785">
            <v>40451</v>
          </cell>
        </row>
      </sheetData>
      <sheetData sheetId="9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ople"/>
      <sheetName val="Companies"/>
      <sheetName val="Sheet1"/>
      <sheetName val="DATA GPC"/>
    </sheetNames>
    <sheetDataSet>
      <sheetData sheetId="0">
        <row r="12">
          <cell r="I12" t="str">
            <v>Cook, Timothy</v>
          </cell>
          <cell r="J12" t="str">
            <v>Cook, Timothy</v>
          </cell>
          <cell r="K12" t="str">
            <v>Cook, Tim</v>
          </cell>
          <cell r="L12" t="str">
            <v>Cook, Timothy</v>
          </cell>
          <cell r="O12" t="str">
            <v>IQ169601</v>
          </cell>
          <cell r="P12" t="str">
            <v>IQ28516714</v>
          </cell>
          <cell r="Q12" t="str">
            <v>IQ24933425</v>
          </cell>
          <cell r="R12" t="str">
            <v>IQ24903039</v>
          </cell>
        </row>
        <row r="13">
          <cell r="I13" t="str">
            <v>Gates, William</v>
          </cell>
          <cell r="J13" t="str">
            <v>Gates, William</v>
          </cell>
          <cell r="K13" t="str">
            <v>Gates, William</v>
          </cell>
          <cell r="L13" t="str">
            <v>Gates, Bill</v>
          </cell>
          <cell r="M13" t="str">
            <v>Gates, William</v>
          </cell>
          <cell r="O13" t="str">
            <v>IQ999647</v>
          </cell>
          <cell r="P13" t="str">
            <v>IQ4882076</v>
          </cell>
          <cell r="Q13" t="str">
            <v>IQ13288729</v>
          </cell>
          <cell r="R13" t="str">
            <v>IQ33983984</v>
          </cell>
          <cell r="S13" t="str">
            <v>IQ29826692</v>
          </cell>
        </row>
        <row r="14">
          <cell r="I14" t="str">
            <v>McGraw, Harold</v>
          </cell>
          <cell r="J14" t="str">
            <v>McGraw, Terry</v>
          </cell>
          <cell r="K14" t="str">
            <v>McGraw, Harold</v>
          </cell>
          <cell r="L14" t="str">
            <v>McGraw, Terrence</v>
          </cell>
          <cell r="O14" t="str">
            <v>IQ181697</v>
          </cell>
          <cell r="P14" t="str">
            <v>IQ53273963</v>
          </cell>
          <cell r="Q14" t="str">
            <v>IQ9198850</v>
          </cell>
          <cell r="R14" t="str">
            <v>IQ30686142</v>
          </cell>
        </row>
        <row r="15">
          <cell r="I15" t="str">
            <v>Dayakar, G.</v>
          </cell>
          <cell r="J15" t="str">
            <v>Dayakar, Talluru</v>
          </cell>
          <cell r="K15" t="str">
            <v>Dayakar, G.</v>
          </cell>
          <cell r="O15" t="str">
            <v>IQ205570894</v>
          </cell>
          <cell r="P15" t="str">
            <v>IQ47584372</v>
          </cell>
          <cell r="Q15" t="str">
            <v>IQ25360032</v>
          </cell>
        </row>
      </sheetData>
      <sheetData sheetId="1">
        <row r="12">
          <cell r="I12" t="str">
            <v>Smashbox Beauty Cosmetics, Inc.</v>
          </cell>
        </row>
      </sheetData>
      <sheetData sheetId="2" refreshError="1"/>
      <sheetData sheetId="3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ACC"/>
      <sheetName val="Support&gt;"/>
      <sheetName val="Ibbotsons 2019"/>
      <sheetName val="ЦБ РФ"/>
      <sheetName val="Damodaran"/>
      <sheetName val="Beta By Industry Sector"/>
      <sheetName val="_CIQHiddenCacheSheet"/>
      <sheetName val="RF US"/>
      <sheetName val="RF Russia"/>
      <sheetName val="OFZ_Eurobond"/>
      <sheetName val="OE"/>
      <sheetName val="HVO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5">
          <cell r="A5" t="str">
            <v>IQT36183815</v>
          </cell>
        </row>
        <row r="6">
          <cell r="A6" t="str">
            <v>IQT36183818</v>
          </cell>
        </row>
        <row r="7">
          <cell r="A7" t="str">
            <v>IQT36183821</v>
          </cell>
        </row>
        <row r="8">
          <cell r="A8" t="str">
            <v>IQT36183824</v>
          </cell>
        </row>
        <row r="9">
          <cell r="A9" t="str">
            <v>IQT36183827</v>
          </cell>
        </row>
        <row r="10">
          <cell r="A10" t="str">
            <v>IQT36183830</v>
          </cell>
        </row>
        <row r="11">
          <cell r="A11" t="str">
            <v>IQT36183833</v>
          </cell>
        </row>
        <row r="12">
          <cell r="A12" t="str">
            <v>IQT36183836</v>
          </cell>
        </row>
        <row r="13">
          <cell r="A13" t="str">
            <v>IQT36183839</v>
          </cell>
        </row>
        <row r="14">
          <cell r="A14" t="str">
            <v>IQT36183842</v>
          </cell>
        </row>
        <row r="15">
          <cell r="A15" t="str">
            <v>IQT36183845</v>
          </cell>
        </row>
      </sheetData>
      <sheetData sheetId="8"/>
      <sheetData sheetId="9"/>
      <sheetData sheetId="10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Notes"/>
      <sheetName val="START"/>
      <sheetName val="FRB"/>
      <sheetName val="EMBI+ Stripped Spread"/>
      <sheetName val="Non Financial Sector Curve"/>
      <sheetName val="Cálculo Non Financial AAA"/>
      <sheetName val="Financial Sector Curve"/>
      <sheetName val="SUBJECTCO"/>
      <sheetName val="Advance Forecast Yrs"/>
      <sheetName val="Guideline Co Financials"/>
      <sheetName val="Checks"/>
      <sheetName val="PRINT FROM HERE&gt;&gt;&gt;"/>
      <sheetName val="&lt;&lt;&lt;END PRINT"/>
      <sheetName val="Issue Identification"/>
      <sheetName val="A Value Summary"/>
      <sheetName val="B Income Statement"/>
      <sheetName val="C Balance Sheet"/>
      <sheetName val="D DCF"/>
      <sheetName val="E Sensitivities"/>
      <sheetName val="F Tax Amort Benefit"/>
      <sheetName val="G WACC"/>
      <sheetName val="H EV TIC"/>
      <sheetName val="I EV TIC Multiples"/>
      <sheetName val="J EV TIC Multiples (2)"/>
      <sheetName val="K Value by EV TIC"/>
      <sheetName val="L Margins and Growth"/>
      <sheetName val="M Rankings"/>
      <sheetName val="N Equity Multiples"/>
      <sheetName val="O Value by Equity"/>
      <sheetName val="P Selected Transx"/>
      <sheetName val="Q Transactions"/>
      <sheetName val="W1 Metrics"/>
      <sheetName val="W2 Guideline Company Index"/>
      <sheetName val="W3 DuPont ROE"/>
      <sheetName val="W4 DuPont ROI"/>
      <sheetName val="W5 Growth IS"/>
      <sheetName val="W6 Growth BS"/>
      <sheetName val="W7 Common Size IS"/>
      <sheetName val="W8 Common Size BS"/>
      <sheetName val="W9 Market Cap Recon"/>
      <sheetName val="W10 WC%Sales"/>
      <sheetName val="W11  Depreciation%Sales"/>
      <sheetName val="W12 Capex%Sales"/>
      <sheetName val="W13 Hist Debt Equity"/>
      <sheetName val="W14 Company Descriptions"/>
      <sheetName val="W15 Multiples Regression"/>
      <sheetName val="BLANK"/>
      <sheetName val="Storage"/>
      <sheetName val="_CIQHiddenCacheSheet"/>
      <sheetName val="INTRO"/>
      <sheetName val="People"/>
    </sheetNames>
    <sheetDataSet>
      <sheetData sheetId="0"/>
      <sheetData sheetId="1">
        <row r="5">
          <cell r="BA5" t="str">
            <v>Honda Motor Co., Ltd.</v>
          </cell>
          <cell r="BB5" t="str">
            <v>IQ278933</v>
          </cell>
        </row>
        <row r="6">
          <cell r="BA6" t="str">
            <v>Honda North America, Inc.</v>
          </cell>
          <cell r="BB6" t="str">
            <v>IQ30793390</v>
          </cell>
        </row>
        <row r="7">
          <cell r="BA7" t="str">
            <v>American Honda Motor Co., Inc.</v>
          </cell>
          <cell r="BB7" t="str">
            <v>IQ1789728</v>
          </cell>
        </row>
        <row r="8">
          <cell r="BA8" t="str">
            <v>Honda Canada Inc.</v>
          </cell>
          <cell r="BB8" t="str">
            <v>IQ4121280</v>
          </cell>
        </row>
        <row r="9">
          <cell r="BA9" t="str">
            <v>Montana Cycle &amp; Marine Sales, Inc.</v>
          </cell>
          <cell r="BB9" t="str">
            <v>IQ82515469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rror Check"/>
      <sheetName val="Cover"/>
      <sheetName val="START"/>
      <sheetName val="DATA GPC"/>
      <sheetName val="Conclusion of Value"/>
      <sheetName val="Market Cap Reconciliation"/>
      <sheetName val="INC STAT Hist Input"/>
      <sheetName val="PFI Inputs"/>
      <sheetName val="BAL SHEET Hist Input"/>
      <sheetName val="NOL Tax Benefit"/>
      <sheetName val="WACC and TIC Inputs"/>
      <sheetName val="DCF"/>
      <sheetName val="_CIQHiddenCacheSheet"/>
      <sheetName val="WACC"/>
      <sheetName val="PFI Inc Stat"/>
      <sheetName val="PFI Inc Stat Common Size"/>
      <sheetName val="PFI Balance Sheet"/>
      <sheetName val="PFI Cash Flow"/>
      <sheetName val="TIC"/>
      <sheetName val="TIC Multiples"/>
      <sheetName val="Growth&amp;Margins"/>
      <sheetName val="Equity Multiples"/>
      <sheetName val="Guideline Public Company Method"/>
      <sheetName val="Guideline Transactions Input"/>
      <sheetName val="Guideline Transactions Method"/>
      <sheetName val="TOC Print from here&gt;&gt;"/>
      <sheetName val="&lt;&lt;to this bookend"/>
      <sheetName val="Workpapers-&gt;&gt;"/>
      <sheetName val="Tax Amortization Benefit"/>
      <sheetName val="Depreciation and Tax Benefit"/>
      <sheetName val="Depreciation%Sales"/>
      <sheetName val="Working Capital"/>
      <sheetName val="GPC WACC"/>
      <sheetName val="Segment Information"/>
      <sheetName val="GPC Business Descriptions"/>
      <sheetName val="Ranking"/>
      <sheetName val="EBIT Reconciliation"/>
      <sheetName val="Hist Debt Mkt Equity"/>
      <sheetName val="DuPont ROA"/>
      <sheetName val="DuPont ROE"/>
      <sheetName val="Guideline Public Co Estimates"/>
      <sheetName val="Other tools-&gt;&gt;"/>
      <sheetName val="ValueBridge"/>
      <sheetName val="Reference"/>
      <sheetName val="BarChart"/>
      <sheetName val="PieChart"/>
      <sheetName val="User's Guide"/>
      <sheetName val="Blank Template"/>
      <sheetName val="Settings"/>
      <sheetName val="Update notes"/>
      <sheetName val="Notes"/>
      <sheetName val="RF 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4">
          <cell r="E24" t="str">
            <v>IQT36183815</v>
          </cell>
        </row>
        <row r="25">
          <cell r="E25" t="str">
            <v>IQT36183818</v>
          </cell>
        </row>
        <row r="26">
          <cell r="E26" t="str">
            <v>IQT36183821</v>
          </cell>
        </row>
        <row r="27">
          <cell r="E27" t="str">
            <v>IQT36183824</v>
          </cell>
        </row>
        <row r="28">
          <cell r="E28" t="str">
            <v>IQT36183827</v>
          </cell>
        </row>
        <row r="29">
          <cell r="E29" t="str">
            <v>IQT36183830</v>
          </cell>
        </row>
        <row r="30">
          <cell r="E30" t="str">
            <v>IQT36183833</v>
          </cell>
        </row>
        <row r="31">
          <cell r="E31" t="str">
            <v>IQT36183836</v>
          </cell>
        </row>
        <row r="32">
          <cell r="E32" t="str">
            <v>IQT36183839</v>
          </cell>
        </row>
        <row r="33">
          <cell r="E33" t="str">
            <v>IQT36183842</v>
          </cell>
        </row>
        <row r="34">
          <cell r="E34" t="str">
            <v>IQT36183845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ppendix"/>
      <sheetName val="Products list"/>
      <sheetName val="Products volume"/>
      <sheetName val="Prod. Computation"/>
      <sheetName val="Capital plan"/>
      <sheetName val="Capacity - Utiliz"/>
      <sheetName val="Data sheet1"/>
      <sheetName val="Data sheet"/>
      <sheetName val="Cost centers"/>
      <sheetName val="Direct labour"/>
      <sheetName val="Indir.labour"/>
      <sheetName val="Work.days"/>
      <sheetName val="FOH per month"/>
      <sheetName val="FOH per month1"/>
      <sheetName val="FOH per month£"/>
      <sheetName val="FOH per month £"/>
      <sheetName val="FOH absorption"/>
      <sheetName val="FOH allocation"/>
      <sheetName val="Exchange rates"/>
      <sheetName val="Inventory"/>
      <sheetName val="Major Equip. List1"/>
      <sheetName val="Major equip.list"/>
      <sheetName val="Surplus equip.list"/>
      <sheetName val="Raw Material List1"/>
      <sheetName val="Raw Material List"/>
      <sheetName val="Corelation list"/>
      <sheetName val="Suppl-pack"/>
      <sheetName val="ANGEL5Sx20"/>
      <sheetName val="CLARKS5Sx20"/>
      <sheetName val="CLARKS5Sx20EXPORT"/>
      <sheetName val="ACTION6Sx40"/>
      <sheetName val="ACTION6Sx40Export"/>
      <sheetName val="ACTSTRY6S"/>
      <sheetName val="ACTSTRY6S_Export"/>
      <sheetName val="Action_SPT6S"/>
      <sheetName val="Action_SPT6SExport"/>
      <sheetName val="Action_PPT6S"/>
      <sheetName val="Action_PPT6SExport"/>
      <sheetName val="ACTION4Sx60"/>
      <sheetName val="CLOR2Sx100"/>
      <sheetName val="CLOR12Sx20"/>
      <sheetName val="HALLSML9SX20"/>
      <sheetName val="HALLSML9SX20EXPORT"/>
      <sheetName val="HALLSEF9SX20"/>
      <sheetName val="HALLSEF9SX20EXPORT"/>
      <sheetName val="HALLSWOWSTR"/>
      <sheetName val="HALLSWOWSTREXPORT"/>
      <sheetName val="HALLSEF2SX100"/>
      <sheetName val="BONGOS5SX100"/>
      <sheetName val="bubblppt"/>
      <sheetName val="dice"/>
      <sheetName val="clorPM"/>
      <sheetName val="bublSF"/>
      <sheetName val="Suppl_pack"/>
      <sheetName val="FOH per month?"/>
      <sheetName val="FOH per month ?"/>
      <sheetName val="ЭН_model"/>
      <sheetName val="Products_list"/>
      <sheetName val="Products_volume"/>
      <sheetName val="Prod__Computation"/>
      <sheetName val="Capital_plan"/>
      <sheetName val="Capacity_-_Utiliz"/>
      <sheetName val="Data_sheet1"/>
      <sheetName val="Data_sheet"/>
      <sheetName val="Cost_centers"/>
      <sheetName val="Direct_labour"/>
      <sheetName val="Indir_labour"/>
      <sheetName val="Work_days"/>
      <sheetName val="FOH_per_month"/>
      <sheetName val="FOH_per_month1"/>
      <sheetName val="FOH_per_month£"/>
      <sheetName val="FOH_per_month_£"/>
      <sheetName val="FOH_absorption"/>
      <sheetName val="FOH_allocation"/>
      <sheetName val="Exchange_rates"/>
      <sheetName val="Major_Equip__List1"/>
      <sheetName val="Major_equip_list"/>
      <sheetName val="Surplus_equip_list"/>
      <sheetName val="Raw_Material_List1"/>
      <sheetName val="Raw_Material_List"/>
      <sheetName val="Corelation_list"/>
      <sheetName val="FOH_per_month?"/>
      <sheetName val="FOH_per_month_?"/>
      <sheetName val="@WACC"/>
      <sheetName val="Лист1"/>
      <sheetName val="Entity_СС_CE"/>
      <sheetName val="Lookups"/>
      <sheetName val="ОСВ-отчет"/>
      <sheetName val="Inpu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Q_US_CoreIndustrials SID"/>
      <sheetName val="CSN"/>
      <sheetName val="business breakdown"/>
      <sheetName val="iron ore"/>
      <sheetName val="summary"/>
      <sheetName val="Chart1"/>
      <sheetName val="historical multiples"/>
      <sheetName val="calc_financ"/>
      <sheetName val="sales_price estimates"/>
      <sheetName val="COGs"/>
      <sheetName val="DCF"/>
      <sheetName val="WACC"/>
      <sheetName val="price"/>
      <sheetName val="slab exp"/>
      <sheetName val="capex"/>
      <sheetName val="MRS"/>
      <sheetName val="cement"/>
      <sheetName val="galvasud"/>
      <sheetName val="metalic"/>
      <sheetName val="acq Europe"/>
      <sheetName val="divida"/>
      <sheetName val="capacity"/>
      <sheetName val="output (R$)"/>
      <sheetName val="output (US$)"/>
      <sheetName val="passivo_atuarial"/>
      <sheetName val="C.Acionária"/>
      <sheetName val="Compair"/>
      <sheetName val="CAemi vs CSN"/>
      <sheetName val="BF accident"/>
      <sheetName val="steel biz (2)"/>
    </sheetNames>
    <sheetDataSet>
      <sheetData sheetId="0" refreshError="1"/>
      <sheetData sheetId="1" refreshError="1"/>
      <sheetData sheetId="2" refreshError="1">
        <row r="3">
          <cell r="B3" t="str">
            <v>R$ mn</v>
          </cell>
          <cell r="C3" t="str">
            <v>2005A</v>
          </cell>
          <cell r="D3" t="str">
            <v>2006E</v>
          </cell>
          <cell r="E3" t="str">
            <v>2007E</v>
          </cell>
          <cell r="F3" t="str">
            <v>2008E</v>
          </cell>
        </row>
        <row r="4">
          <cell r="B4" t="str">
            <v>Net revenues</v>
          </cell>
          <cell r="C4">
            <v>10037.587</v>
          </cell>
          <cell r="D4">
            <v>9040.3689999999988</v>
          </cell>
          <cell r="E4">
            <v>11807.713646215947</v>
          </cell>
          <cell r="F4">
            <v>12661.933318963464</v>
          </cell>
        </row>
        <row r="5">
          <cell r="B5" t="str">
            <v xml:space="preserve">   Steel and others</v>
          </cell>
          <cell r="C5">
            <v>9330.4753075199988</v>
          </cell>
          <cell r="D5">
            <v>8306.942515703653</v>
          </cell>
          <cell r="E5">
            <v>10300.445072303859</v>
          </cell>
          <cell r="F5">
            <v>10477.506979931157</v>
          </cell>
        </row>
        <row r="6">
          <cell r="B6" t="str">
            <v xml:space="preserve">   Logistic</v>
          </cell>
          <cell r="C6">
            <v>498.00469247999996</v>
          </cell>
          <cell r="D6">
            <v>567.82035129634698</v>
          </cell>
          <cell r="E6">
            <v>629.72691297193182</v>
          </cell>
          <cell r="F6">
            <v>777.69981358228233</v>
          </cell>
        </row>
        <row r="7">
          <cell r="B7" t="str">
            <v xml:space="preserve">   Iron ore</v>
          </cell>
          <cell r="C7">
            <v>209.107</v>
          </cell>
          <cell r="D7">
            <v>165.606133</v>
          </cell>
          <cell r="E7">
            <v>877.54166094015613</v>
          </cell>
          <cell r="F7">
            <v>1406.7265254500237</v>
          </cell>
        </row>
        <row r="8">
          <cell r="B8" t="str">
            <v>EBITDA</v>
          </cell>
          <cell r="C8">
            <v>4452.4080000000004</v>
          </cell>
          <cell r="D8">
            <v>3616.366</v>
          </cell>
          <cell r="E8">
            <v>5393.5813206396533</v>
          </cell>
          <cell r="F8">
            <v>6078.1660277826286</v>
          </cell>
        </row>
        <row r="9">
          <cell r="B9" t="str">
            <v xml:space="preserve">   Steel</v>
          </cell>
          <cell r="C9">
            <v>4128.5520063200001</v>
          </cell>
          <cell r="D9">
            <v>3217.140692121146</v>
          </cell>
          <cell r="E9">
            <v>4600.0508129790405</v>
          </cell>
          <cell r="F9">
            <v>4898.06953053095</v>
          </cell>
        </row>
        <row r="10">
          <cell r="B10" t="str">
            <v xml:space="preserve">   Logistic</v>
          </cell>
          <cell r="C10">
            <v>226.85599367999998</v>
          </cell>
          <cell r="D10">
            <v>286.25597142885408</v>
          </cell>
          <cell r="E10">
            <v>303.69945212727106</v>
          </cell>
          <cell r="F10">
            <v>383.36848100165508</v>
          </cell>
        </row>
        <row r="11">
          <cell r="B11" t="str">
            <v xml:space="preserve">   Iron ore</v>
          </cell>
          <cell r="C11">
            <v>97</v>
          </cell>
          <cell r="D11">
            <v>112.96933645000001</v>
          </cell>
          <cell r="E11">
            <v>489.83105553334235</v>
          </cell>
          <cell r="F11">
            <v>796.72801625002364</v>
          </cell>
        </row>
        <row r="12">
          <cell r="B12" t="str">
            <v>EBITDA margin</v>
          </cell>
          <cell r="C12">
            <v>0.4435735401346958</v>
          </cell>
          <cell r="D12">
            <v>0.40002415830592764</v>
          </cell>
          <cell r="E12">
            <v>0.45678456323067679</v>
          </cell>
          <cell r="F12">
            <v>0.48003459461277609</v>
          </cell>
        </row>
        <row r="13">
          <cell r="B13" t="str">
            <v xml:space="preserve">   Steel</v>
          </cell>
          <cell r="C13">
            <v>0.44248035284896453</v>
          </cell>
          <cell r="D13">
            <v>0.3872833700292716</v>
          </cell>
          <cell r="E13">
            <v>0.44658757759388407</v>
          </cell>
          <cell r="F13">
            <v>0.46748425364094898</v>
          </cell>
        </row>
        <row r="14">
          <cell r="B14" t="str">
            <v xml:space="preserve">   Logistic</v>
          </cell>
          <cell r="C14">
            <v>0.45552983155697996</v>
          </cell>
          <cell r="D14">
            <v>0.50413122878622629</v>
          </cell>
          <cell r="E14">
            <v>0.48227167343697053</v>
          </cell>
          <cell r="F14">
            <v>0.49295174604165426</v>
          </cell>
        </row>
        <row r="15">
          <cell r="B15" t="str">
            <v xml:space="preserve">   Iron ore</v>
          </cell>
          <cell r="C15">
            <v>0.46387734509126904</v>
          </cell>
          <cell r="D15">
            <v>0.68215671970312852</v>
          </cell>
          <cell r="E15">
            <v>0.55818552820450806</v>
          </cell>
          <cell r="F15">
            <v>0.56637022323521169</v>
          </cell>
        </row>
        <row r="16">
          <cell r="B16" t="str">
            <v>Steel volumes</v>
          </cell>
          <cell r="C16">
            <v>4868</v>
          </cell>
          <cell r="D16">
            <v>4384</v>
          </cell>
          <cell r="E16">
            <v>5008.3164004101391</v>
          </cell>
          <cell r="F16">
            <v>4922.3267837332769</v>
          </cell>
        </row>
        <row r="17">
          <cell r="B17" t="str">
            <v>Steel - EBITDA/ton (US$)</v>
          </cell>
          <cell r="C17">
            <v>348.73717019085632</v>
          </cell>
          <cell r="D17">
            <v>337.30319760363381</v>
          </cell>
          <cell r="E17">
            <v>437.75042459238256</v>
          </cell>
          <cell r="F17">
            <v>472.15753003699376</v>
          </cell>
        </row>
        <row r="18">
          <cell r="B18" t="str">
            <v>Iron ore EBITDA as % of total</v>
          </cell>
          <cell r="C18">
            <v>2.1785963909866299E-2</v>
          </cell>
          <cell r="D18">
            <v>3.123835818885589E-2</v>
          </cell>
          <cell r="E18">
            <v>9.0817404320743741E-2</v>
          </cell>
          <cell r="F18">
            <v>0.1310803312394343</v>
          </cell>
        </row>
      </sheetData>
      <sheetData sheetId="3" refreshError="1">
        <row r="167">
          <cell r="I167" t="str">
            <v>Casa de Pedra mine expansion schedule</v>
          </cell>
          <cell r="N167" t="str">
            <v>Itaguaí Port expansion schedule</v>
          </cell>
        </row>
        <row r="168">
          <cell r="I168" t="str">
            <v>21 mtpa - Feb/2008</v>
          </cell>
          <cell r="N168" t="str">
            <v>7 mtpa - Feb/2007</v>
          </cell>
        </row>
        <row r="169">
          <cell r="I169" t="str">
            <v>40 mtpa - Oct/2008</v>
          </cell>
          <cell r="N169" t="str">
            <v>30 mtpa - Jan/2008</v>
          </cell>
        </row>
        <row r="170">
          <cell r="I170" t="str">
            <v>45 mtpa - Nov/2009</v>
          </cell>
          <cell r="N170" t="str">
            <v>40 mtpa - Mar/2009</v>
          </cell>
        </row>
        <row r="171">
          <cell r="I171" t="str">
            <v>53 mtpa - Jul/2010</v>
          </cell>
          <cell r="N171" t="str">
            <v>Source: Merrill Lynch Research &amp; CSN</v>
          </cell>
        </row>
        <row r="172">
          <cell r="I172" t="str">
            <v>Source: Merrill Lynch Research &amp; CSN</v>
          </cell>
        </row>
        <row r="173">
          <cell r="I173" t="str">
            <v>Pelletizing plant expansion schedule</v>
          </cell>
        </row>
        <row r="174">
          <cell r="I174" t="str">
            <v>3 mtpa - Jan/2010</v>
          </cell>
        </row>
        <row r="175">
          <cell r="I175" t="str">
            <v>3 mtpa - Jan/2011</v>
          </cell>
        </row>
        <row r="176">
          <cell r="I176" t="str">
            <v>Source: Merrill Lynch Research &amp; CSN</v>
          </cell>
        </row>
        <row r="377">
          <cell r="H377" t="str">
            <v>2007E</v>
          </cell>
          <cell r="I377" t="str">
            <v>2008E</v>
          </cell>
          <cell r="J377" t="str">
            <v>2009E</v>
          </cell>
          <cell r="K377" t="str">
            <v>2010E</v>
          </cell>
          <cell r="L377" t="str">
            <v>2011E</v>
          </cell>
          <cell r="M377" t="str">
            <v>2012E</v>
          </cell>
          <cell r="N377" t="str">
            <v>2013E</v>
          </cell>
          <cell r="O377" t="str">
            <v>2014E</v>
          </cell>
          <cell r="P377" t="str">
            <v>2015E</v>
          </cell>
        </row>
        <row r="378">
          <cell r="G378" t="str">
            <v>Total estimated production (mtpa)</v>
          </cell>
          <cell r="H378">
            <v>16.399999999999999</v>
          </cell>
          <cell r="I378">
            <v>19</v>
          </cell>
          <cell r="J378">
            <v>35</v>
          </cell>
          <cell r="K378">
            <v>45</v>
          </cell>
          <cell r="L378">
            <v>53</v>
          </cell>
          <cell r="M378">
            <v>51</v>
          </cell>
          <cell r="N378">
            <v>49</v>
          </cell>
          <cell r="O378">
            <v>49</v>
          </cell>
          <cell r="P378">
            <v>49</v>
          </cell>
        </row>
        <row r="379">
          <cell r="G379" t="str">
            <v>Total ore sales to third parties (mtpa)</v>
          </cell>
          <cell r="H379">
            <v>11.4</v>
          </cell>
          <cell r="I379">
            <v>14</v>
          </cell>
          <cell r="J379">
            <v>30</v>
          </cell>
          <cell r="K379">
            <v>40</v>
          </cell>
          <cell r="L379">
            <v>49</v>
          </cell>
          <cell r="M379">
            <v>47</v>
          </cell>
          <cell r="N379">
            <v>45</v>
          </cell>
          <cell r="O379">
            <v>45</v>
          </cell>
          <cell r="P379">
            <v>45</v>
          </cell>
        </row>
        <row r="380">
          <cell r="G380" t="str">
            <v>Average iron ore export price (US$/ton)</v>
          </cell>
          <cell r="H380">
            <v>45.056749640302691</v>
          </cell>
          <cell r="I380">
            <v>47.993717544668776</v>
          </cell>
          <cell r="J380">
            <v>50.03980194986692</v>
          </cell>
          <cell r="K380">
            <v>50.587750783393666</v>
          </cell>
          <cell r="L380">
            <v>49.576045677476799</v>
          </cell>
          <cell r="M380">
            <v>45.800027280252095</v>
          </cell>
          <cell r="N380">
            <v>40.845712005348958</v>
          </cell>
          <cell r="O380">
            <v>32.861286455157327</v>
          </cell>
          <cell r="P380">
            <v>32.861286455157327</v>
          </cell>
        </row>
        <row r="382">
          <cell r="G382" t="str">
            <v>R$mn</v>
          </cell>
          <cell r="H382" t="str">
            <v>2007E</v>
          </cell>
          <cell r="I382" t="str">
            <v>2008E</v>
          </cell>
          <cell r="J382" t="str">
            <v>2009E</v>
          </cell>
          <cell r="K382" t="str">
            <v>2010E</v>
          </cell>
          <cell r="L382" t="str">
            <v>2011E</v>
          </cell>
          <cell r="M382" t="str">
            <v>2012E</v>
          </cell>
          <cell r="N382" t="str">
            <v>2013E</v>
          </cell>
          <cell r="O382" t="str">
            <v>2014E</v>
          </cell>
          <cell r="P382" t="str">
            <v>2015E</v>
          </cell>
        </row>
        <row r="383">
          <cell r="G383" t="str">
            <v>Net revenues</v>
          </cell>
          <cell r="H383">
            <v>1655.9000109090598</v>
          </cell>
          <cell r="I383">
            <v>2099.2930684202092</v>
          </cell>
          <cell r="J383">
            <v>4128.1437933906509</v>
          </cell>
          <cell r="K383">
            <v>5154.179371408758</v>
          </cell>
          <cell r="L383">
            <v>6065.3681279294815</v>
          </cell>
          <cell r="M383">
            <v>5405.3282961927671</v>
          </cell>
          <cell r="N383">
            <v>4639.4773959724789</v>
          </cell>
          <cell r="O383">
            <v>3969.9912766966386</v>
          </cell>
          <cell r="P383">
            <v>4069.2410586140541</v>
          </cell>
        </row>
        <row r="384">
          <cell r="G384" t="str">
            <v>COGS</v>
          </cell>
          <cell r="H384">
            <v>546.607218375</v>
          </cell>
          <cell r="I384">
            <v>706.8592091999999</v>
          </cell>
          <cell r="J384">
            <v>1387.7113817546342</v>
          </cell>
          <cell r="K384">
            <v>1784.8771494351606</v>
          </cell>
          <cell r="L384">
            <v>2261.3923225619319</v>
          </cell>
          <cell r="M384">
            <v>2234.3008954310826</v>
          </cell>
          <cell r="N384">
            <v>2179.9406018159179</v>
          </cell>
          <cell r="O384">
            <v>2234.4391168613165</v>
          </cell>
          <cell r="P384">
            <v>2290.3000947828486</v>
          </cell>
        </row>
        <row r="385">
          <cell r="G385" t="str">
            <v xml:space="preserve"> Depreciation</v>
          </cell>
          <cell r="H385">
            <v>38.771768674698791</v>
          </cell>
          <cell r="I385">
            <v>97.08238730421688</v>
          </cell>
          <cell r="J385">
            <v>157.74126906596388</v>
          </cell>
          <cell r="K385">
            <v>197.23615267810362</v>
          </cell>
          <cell r="L385">
            <v>211.04573623603727</v>
          </cell>
          <cell r="M385">
            <v>209.27666687163114</v>
          </cell>
          <cell r="N385">
            <v>207.46472441933329</v>
          </cell>
          <cell r="O385">
            <v>205.59822185517328</v>
          </cell>
          <cell r="P385">
            <v>204.10824396738789</v>
          </cell>
        </row>
        <row r="386">
          <cell r="G386" t="str">
            <v>Gross profit</v>
          </cell>
          <cell r="H386">
            <v>1070.5210238593611</v>
          </cell>
          <cell r="I386">
            <v>1295.3514719159925</v>
          </cell>
          <cell r="J386">
            <v>2582.6911425700528</v>
          </cell>
          <cell r="K386">
            <v>3172.0660692954939</v>
          </cell>
          <cell r="L386">
            <v>3592.9300691315125</v>
          </cell>
          <cell r="M386">
            <v>2961.7507338900532</v>
          </cell>
          <cell r="N386">
            <v>2252.0720697372276</v>
          </cell>
          <cell r="O386">
            <v>1529.9539379801488</v>
          </cell>
          <cell r="P386">
            <v>1574.8327198638176</v>
          </cell>
        </row>
        <row r="387">
          <cell r="G387" t="str">
            <v>Interest revenues / (expenses)</v>
          </cell>
          <cell r="H387">
            <v>-63.458762668944814</v>
          </cell>
          <cell r="I387">
            <v>-29.663146298928822</v>
          </cell>
          <cell r="J387">
            <v>15.215724073006196</v>
          </cell>
          <cell r="K387">
            <v>69.675487407809413</v>
          </cell>
          <cell r="L387">
            <v>150.2480534403106</v>
          </cell>
          <cell r="M387">
            <v>251.98195460557992</v>
          </cell>
          <cell r="N387">
            <v>345.43019613857359</v>
          </cell>
          <cell r="O387">
            <v>433.38776864079682</v>
          </cell>
          <cell r="P387">
            <v>518.02043769847808</v>
          </cell>
        </row>
        <row r="388">
          <cell r="G388" t="str">
            <v>Profit before taxes</v>
          </cell>
          <cell r="H388">
            <v>1007.0622611904163</v>
          </cell>
          <cell r="I388">
            <v>1265.6883256170638</v>
          </cell>
          <cell r="J388">
            <v>2597.9068666430589</v>
          </cell>
          <cell r="K388">
            <v>3241.7415567033031</v>
          </cell>
          <cell r="L388">
            <v>3743.1781225718232</v>
          </cell>
          <cell r="M388">
            <v>3213.7326884956333</v>
          </cell>
          <cell r="N388">
            <v>2597.5022658758012</v>
          </cell>
          <cell r="O388">
            <v>1963.3417066209456</v>
          </cell>
          <cell r="P388">
            <v>2092.8531575622956</v>
          </cell>
        </row>
        <row r="389">
          <cell r="G389" t="str">
            <v>Taxes</v>
          </cell>
          <cell r="H389">
            <v>449.447030633054</v>
          </cell>
          <cell r="I389">
            <v>611.20409218910015</v>
          </cell>
          <cell r="J389">
            <v>491.11103132153147</v>
          </cell>
          <cell r="K389">
            <v>415.49235413342768</v>
          </cell>
          <cell r="L389">
            <v>583.63299593497118</v>
          </cell>
          <cell r="M389">
            <v>585.31964248167242</v>
          </cell>
          <cell r="N389">
            <v>589.53203624099569</v>
          </cell>
          <cell r="O389">
            <v>615.33028217542267</v>
          </cell>
          <cell r="P389">
            <v>639.79817619198116</v>
          </cell>
        </row>
        <row r="390">
          <cell r="G390" t="str">
            <v>Net profit</v>
          </cell>
          <cell r="H390">
            <v>557.61523055736234</v>
          </cell>
          <cell r="I390">
            <v>654.48423342796366</v>
          </cell>
          <cell r="J390">
            <v>2106.7958353215276</v>
          </cell>
          <cell r="K390">
            <v>2826.2492025698753</v>
          </cell>
          <cell r="L390">
            <v>3159.5451266368518</v>
          </cell>
          <cell r="M390">
            <v>2628.4130460139609</v>
          </cell>
          <cell r="N390">
            <v>2007.9702296348055</v>
          </cell>
          <cell r="O390">
            <v>1348.0114244455231</v>
          </cell>
          <cell r="P390">
            <v>1453.0549813703144</v>
          </cell>
        </row>
        <row r="391">
          <cell r="G391" t="str">
            <v>EBITDA</v>
          </cell>
          <cell r="H391">
            <v>1109.2927925340598</v>
          </cell>
          <cell r="I391">
            <v>1392.4338592202093</v>
          </cell>
          <cell r="J391">
            <v>2740.4324116360167</v>
          </cell>
          <cell r="K391">
            <v>3369.3022219735976</v>
          </cell>
          <cell r="L391">
            <v>3803.9758053675496</v>
          </cell>
          <cell r="M391">
            <v>3171.0274007616845</v>
          </cell>
          <cell r="N391">
            <v>2459.536794156561</v>
          </cell>
          <cell r="O391">
            <v>1735.5521598353221</v>
          </cell>
          <cell r="P391">
            <v>1778.9409638312054</v>
          </cell>
        </row>
        <row r="392">
          <cell r="G392" t="str">
            <v>EBITDA margin</v>
          </cell>
          <cell r="H392">
            <v>0.66990324610546848</v>
          </cell>
          <cell r="I392">
            <v>0.66328702750781909</v>
          </cell>
          <cell r="J392">
            <v>0.66384131677379443</v>
          </cell>
          <cell r="K392">
            <v>0.65370294263792539</v>
          </cell>
          <cell r="L392">
            <v>0.62716321996206725</v>
          </cell>
          <cell r="M392">
            <v>0.58664843780075149</v>
          </cell>
          <cell r="N392">
            <v>0.53013229384233662</v>
          </cell>
          <cell r="O392">
            <v>0.43716775148167208</v>
          </cell>
          <cell r="P392">
            <v>0.4371677514816722</v>
          </cell>
        </row>
        <row r="393">
          <cell r="G393" t="str">
            <v>EBITDA per ton</v>
          </cell>
          <cell r="H393">
            <v>46.376401208188142</v>
          </cell>
          <cell r="I393">
            <v>47.193148931374658</v>
          </cell>
          <cell r="J393">
            <v>40.30409071009835</v>
          </cell>
          <cell r="K393">
            <v>37.804875711066948</v>
          </cell>
          <cell r="L393">
            <v>33.992698175366939</v>
          </cell>
          <cell r="M393">
            <v>28.821875881638064</v>
          </cell>
          <cell r="N393">
            <v>22.779125719268254</v>
          </cell>
          <cell r="O393">
            <v>15.681858563542351</v>
          </cell>
          <cell r="P393">
            <v>15.681858563542356</v>
          </cell>
        </row>
        <row r="395">
          <cell r="G395" t="str">
            <v>R$mn</v>
          </cell>
          <cell r="H395" t="str">
            <v>2007E</v>
          </cell>
          <cell r="I395" t="str">
            <v>2008E</v>
          </cell>
          <cell r="J395" t="str">
            <v>2009E</v>
          </cell>
          <cell r="K395" t="str">
            <v>2010E</v>
          </cell>
          <cell r="L395" t="str">
            <v>2011E</v>
          </cell>
          <cell r="M395" t="str">
            <v>2012E</v>
          </cell>
          <cell r="N395" t="str">
            <v>2013E</v>
          </cell>
          <cell r="O395" t="str">
            <v>2014E</v>
          </cell>
          <cell r="P395" t="str">
            <v>2015E</v>
          </cell>
        </row>
        <row r="396">
          <cell r="G396" t="str">
            <v xml:space="preserve">EBITDA  </v>
          </cell>
          <cell r="H396">
            <v>1109.2927925340598</v>
          </cell>
          <cell r="I396">
            <v>1392.4338592202093</v>
          </cell>
          <cell r="J396">
            <v>2740.4324116360167</v>
          </cell>
          <cell r="K396">
            <v>3369.3022219735976</v>
          </cell>
          <cell r="L396">
            <v>3803.9758053675496</v>
          </cell>
          <cell r="M396">
            <v>3171.0274007616845</v>
          </cell>
          <cell r="N396">
            <v>2459.536794156561</v>
          </cell>
          <cell r="O396">
            <v>1735.5521598353221</v>
          </cell>
          <cell r="P396">
            <v>1778.9409638312054</v>
          </cell>
        </row>
        <row r="397">
          <cell r="G397" t="str">
            <v>(-) working capital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</row>
        <row r="398">
          <cell r="G398" t="str">
            <v>(-) taxes</v>
          </cell>
          <cell r="H398">
            <v>214.10420477187222</v>
          </cell>
          <cell r="I398">
            <v>259.07029438319853</v>
          </cell>
          <cell r="J398">
            <v>516.5382285140106</v>
          </cell>
          <cell r="K398">
            <v>634.41321385909885</v>
          </cell>
          <cell r="L398">
            <v>718.58601382630252</v>
          </cell>
          <cell r="M398">
            <v>592.35014677801064</v>
          </cell>
          <cell r="N398">
            <v>450.41441394744555</v>
          </cell>
          <cell r="O398">
            <v>305.99078759602975</v>
          </cell>
          <cell r="P398">
            <v>314.96654397276353</v>
          </cell>
        </row>
        <row r="399">
          <cell r="G399" t="str">
            <v>(-) investments</v>
          </cell>
          <cell r="H399">
            <v>1010.6154125</v>
          </cell>
          <cell r="I399">
            <v>1108.06375</v>
          </cell>
          <cell r="J399">
            <v>815.98932926829275</v>
          </cell>
          <cell r="K399">
            <v>427.39587864366456</v>
          </cell>
          <cell r="L399">
            <v>181.56124682926833</v>
          </cell>
          <cell r="M399">
            <v>179.07762600000001</v>
          </cell>
          <cell r="N399">
            <v>176.35634834999999</v>
          </cell>
          <cell r="O399">
            <v>180.76525705874997</v>
          </cell>
          <cell r="P399">
            <v>185.2843884852187</v>
          </cell>
        </row>
        <row r="400">
          <cell r="G400" t="str">
            <v>Cash flow</v>
          </cell>
          <cell r="H400">
            <v>-115.42682473781247</v>
          </cell>
          <cell r="I400">
            <v>25.299814837010672</v>
          </cell>
          <cell r="J400">
            <v>1407.9048538537133</v>
          </cell>
          <cell r="K400">
            <v>2307.493129470834</v>
          </cell>
          <cell r="L400">
            <v>2903.8285447119788</v>
          </cell>
          <cell r="M400">
            <v>2399.5996279836736</v>
          </cell>
          <cell r="N400">
            <v>1832.7660318591154</v>
          </cell>
          <cell r="O400">
            <v>1248.7961151805423</v>
          </cell>
          <cell r="P400">
            <v>1278.6900313732231</v>
          </cell>
        </row>
        <row r="401">
          <cell r="G401" t="str">
            <v>Cash flow (in US$ mn)</v>
          </cell>
          <cell r="H401">
            <v>-55.012635781031236</v>
          </cell>
          <cell r="I401">
            <v>12.004657099411945</v>
          </cell>
          <cell r="J401">
            <v>621.19019648105723</v>
          </cell>
          <cell r="K401">
            <v>1035.6386600746957</v>
          </cell>
          <cell r="L401">
            <v>1271.4958359020686</v>
          </cell>
          <cell r="M401">
            <v>1025.082673034492</v>
          </cell>
          <cell r="N401">
            <v>763.84153222712723</v>
          </cell>
          <cell r="O401">
            <v>507.76634824212152</v>
          </cell>
          <cell r="P401">
            <v>507.24034590442341</v>
          </cell>
        </row>
        <row r="403">
          <cell r="G403" t="str">
            <v>WACC</v>
          </cell>
          <cell r="H403">
            <v>9.7000000000000003E-2</v>
          </cell>
        </row>
        <row r="404">
          <cell r="G404" t="str">
            <v>NPV (US$ mn)</v>
          </cell>
          <cell r="H404">
            <v>4644.9205611684501</v>
          </cell>
        </row>
      </sheetData>
      <sheetData sheetId="4" refreshError="1">
        <row r="4">
          <cell r="W4" t="str">
            <v>Operating figures</v>
          </cell>
          <cell r="X4" t="str">
            <v>2002A</v>
          </cell>
          <cell r="Y4" t="str">
            <v>2003A</v>
          </cell>
          <cell r="Z4" t="str">
            <v>2004A</v>
          </cell>
          <cell r="AA4" t="str">
            <v>2005A</v>
          </cell>
          <cell r="AB4" t="str">
            <v>2006E</v>
          </cell>
          <cell r="AC4" t="str">
            <v>2007E</v>
          </cell>
        </row>
        <row r="5">
          <cell r="W5" t="str">
            <v>Total Sales Volume 000 tons</v>
          </cell>
          <cell r="X5">
            <v>4799</v>
          </cell>
          <cell r="Y5">
            <v>5000</v>
          </cell>
          <cell r="Z5">
            <v>4746</v>
          </cell>
          <cell r="AA5">
            <v>4868</v>
          </cell>
          <cell r="AB5">
            <v>4384</v>
          </cell>
          <cell r="AC5">
            <v>5008.3164004101391</v>
          </cell>
        </row>
        <row r="6">
          <cell r="W6" t="str">
            <v xml:space="preserve">   Domestic market</v>
          </cell>
          <cell r="X6">
            <v>3237</v>
          </cell>
          <cell r="Y6">
            <v>3034</v>
          </cell>
          <cell r="Z6">
            <v>3299</v>
          </cell>
          <cell r="AA6">
            <v>2876</v>
          </cell>
          <cell r="AB6">
            <v>2818</v>
          </cell>
          <cell r="AC6">
            <v>3109.7191037911284</v>
          </cell>
        </row>
        <row r="7">
          <cell r="W7" t="str">
            <v xml:space="preserve">   Export market</v>
          </cell>
          <cell r="X7">
            <v>1562</v>
          </cell>
          <cell r="Y7">
            <v>1966</v>
          </cell>
          <cell r="Z7">
            <v>1447</v>
          </cell>
          <cell r="AA7">
            <v>1992</v>
          </cell>
          <cell r="AB7">
            <v>1566</v>
          </cell>
          <cell r="AC7">
            <v>1898.5972966190111</v>
          </cell>
        </row>
        <row r="8">
          <cell r="W8" t="str">
            <v>Export mix %</v>
          </cell>
          <cell r="X8">
            <v>0.32548447593248592</v>
          </cell>
          <cell r="Y8">
            <v>0.39319999999999999</v>
          </cell>
          <cell r="Z8">
            <v>0.30488832701222079</v>
          </cell>
          <cell r="AA8">
            <v>0.40920295809367296</v>
          </cell>
          <cell r="AB8">
            <v>0.35720802919708028</v>
          </cell>
          <cell r="AC8">
            <v>0.37908892826010993</v>
          </cell>
        </row>
        <row r="9">
          <cell r="W9" t="str">
            <v>Avg Selling Prices R$/ton</v>
          </cell>
          <cell r="X9">
            <v>908.88497603667429</v>
          </cell>
          <cell r="Y9">
            <v>1251.2809999999999</v>
          </cell>
          <cell r="Z9">
            <v>1849.9892541087231</v>
          </cell>
          <cell r="AA9">
            <v>1827.4168036154479</v>
          </cell>
          <cell r="AB9">
            <v>1771.2607208029196</v>
          </cell>
          <cell r="AC9">
            <v>1939.3442852847566</v>
          </cell>
        </row>
        <row r="10">
          <cell r="W10" t="str">
            <v xml:space="preserve">  Domestic price</v>
          </cell>
          <cell r="X10">
            <v>928.54141221833095</v>
          </cell>
          <cell r="Y10">
            <v>1344.9472643375082</v>
          </cell>
          <cell r="Z10">
            <v>1786.2149136101848</v>
          </cell>
          <cell r="AA10">
            <v>2025.0625869262865</v>
          </cell>
          <cell r="AB10">
            <v>1851.6933995741661</v>
          </cell>
          <cell r="AC10">
            <v>2014.9154122920206</v>
          </cell>
        </row>
        <row r="11">
          <cell r="W11" t="str">
            <v xml:space="preserve">  Export price</v>
          </cell>
          <cell r="X11">
            <v>868.15009516598127</v>
          </cell>
          <cell r="Y11">
            <v>1106.731943031536</v>
          </cell>
          <cell r="Z11">
            <v>1995.3876986869384</v>
          </cell>
          <cell r="AA11">
            <v>1542.0607429718875</v>
          </cell>
          <cell r="AB11">
            <v>1626.5229885057472</v>
          </cell>
          <cell r="AC11">
            <v>1815.5660739873904</v>
          </cell>
        </row>
        <row r="12">
          <cell r="W12" t="str">
            <v>Cash Cost - R$/ton</v>
          </cell>
          <cell r="X12">
            <v>467.32715148989371</v>
          </cell>
          <cell r="Y12">
            <v>637.22719999999993</v>
          </cell>
          <cell r="Z12">
            <v>888.25790139064475</v>
          </cell>
          <cell r="AA12">
            <v>944.52526705012315</v>
          </cell>
          <cell r="AB12">
            <v>1158.638458029197</v>
          </cell>
          <cell r="AC12">
            <v>1098.3806676425904</v>
          </cell>
        </row>
        <row r="24">
          <cell r="B24" t="str">
            <v>Quarterly results analysis</v>
          </cell>
        </row>
        <row r="25">
          <cell r="B25" t="str">
            <v>R$mln</v>
          </cell>
          <cell r="C25" t="str">
            <v>1Q07E</v>
          </cell>
          <cell r="D25" t="str">
            <v>1Q07E</v>
          </cell>
          <cell r="E25" t="str">
            <v>Dif ML</v>
          </cell>
          <cell r="F25" t="str">
            <v>1Q06A</v>
          </cell>
          <cell r="G25" t="str">
            <v>YoY</v>
          </cell>
          <cell r="H25" t="str">
            <v>4Q06A</v>
          </cell>
          <cell r="I25" t="str">
            <v>QoQ</v>
          </cell>
        </row>
        <row r="26">
          <cell r="B26" t="str">
            <v>Net Revenues</v>
          </cell>
          <cell r="C26">
            <v>2484.6819999999998</v>
          </cell>
          <cell r="D26">
            <v>2509.4262302067218</v>
          </cell>
          <cell r="E26">
            <v>-9.8605130961285647E-3</v>
          </cell>
          <cell r="F26">
            <v>1952.9469999999999</v>
          </cell>
          <cell r="G26">
            <v>0.27227313388432961</v>
          </cell>
          <cell r="H26">
            <v>2576.3119999999999</v>
          </cell>
          <cell r="I26">
            <v>-3.5566344448964338E-2</v>
          </cell>
        </row>
        <row r="27">
          <cell r="B27" t="str">
            <v xml:space="preserve">   Steel products</v>
          </cell>
          <cell r="C27">
            <v>2112.5140000000001</v>
          </cell>
          <cell r="D27">
            <v>2157.0793010729039</v>
          </cell>
          <cell r="E27">
            <v>-2.0660019801190255E-2</v>
          </cell>
          <cell r="F27">
            <v>1684.4169999999999</v>
          </cell>
          <cell r="G27">
            <v>0.25415143637234738</v>
          </cell>
          <cell r="H27">
            <v>2216.7809999999999</v>
          </cell>
          <cell r="I27">
            <v>-4.7035318328693676E-2</v>
          </cell>
        </row>
        <row r="28">
          <cell r="B28" t="str">
            <v xml:space="preserve">    Others</v>
          </cell>
          <cell r="C28">
            <v>372.16799999999989</v>
          </cell>
          <cell r="D28">
            <v>352.34692913381804</v>
          </cell>
          <cell r="E28">
            <v>5.6254416392696793E-2</v>
          </cell>
          <cell r="F28">
            <v>160.20719999999994</v>
          </cell>
          <cell r="G28">
            <v>1.3230416610489417</v>
          </cell>
          <cell r="H28">
            <v>359.53099999999995</v>
          </cell>
          <cell r="I28">
            <v>3.5148568551807591E-2</v>
          </cell>
        </row>
        <row r="29">
          <cell r="B29" t="str">
            <v>COGS</v>
          </cell>
          <cell r="C29">
            <v>1476.874</v>
          </cell>
          <cell r="D29">
            <v>1490.4551301668425</v>
          </cell>
          <cell r="E29">
            <v>-9.1120691203379067E-3</v>
          </cell>
          <cell r="F29">
            <v>1216.7829999999999</v>
          </cell>
          <cell r="G29">
            <v>0.21375298635829076</v>
          </cell>
          <cell r="H29">
            <v>1610.297</v>
          </cell>
          <cell r="I29">
            <v>-8.2856143928728643E-2</v>
          </cell>
        </row>
        <row r="30">
          <cell r="B30" t="str">
            <v xml:space="preserve">    Depreciation</v>
          </cell>
          <cell r="C30">
            <v>232.99600000000001</v>
          </cell>
          <cell r="D30">
            <v>226.46289008441479</v>
          </cell>
          <cell r="E30">
            <v>2.8848478941295719E-2</v>
          </cell>
          <cell r="F30">
            <v>233.12799999999999</v>
          </cell>
          <cell r="G30">
            <v>-5.6621255276056992E-4</v>
          </cell>
          <cell r="H30">
            <v>225.709</v>
          </cell>
          <cell r="I30">
            <v>3.2284933254766113E-2</v>
          </cell>
        </row>
        <row r="31">
          <cell r="B31" t="str">
            <v xml:space="preserve">    Cash COGs</v>
          </cell>
          <cell r="C31">
            <v>1243.8779999999999</v>
          </cell>
          <cell r="D31">
            <v>1263.9922400824278</v>
          </cell>
          <cell r="E31">
            <v>-1.5913262316480825E-2</v>
          </cell>
          <cell r="F31">
            <v>983.65499999999997</v>
          </cell>
          <cell r="G31">
            <v>0.26454702105921291</v>
          </cell>
          <cell r="H31">
            <v>1384.588</v>
          </cell>
          <cell r="I31">
            <v>-0.10162589882333228</v>
          </cell>
        </row>
        <row r="32">
          <cell r="B32" t="str">
            <v>Gross Profit</v>
          </cell>
          <cell r="C32">
            <v>1007.8079999999999</v>
          </cell>
          <cell r="D32">
            <v>1018.9711000398793</v>
          </cell>
          <cell r="E32">
            <v>-1.0955266581596401E-2</v>
          </cell>
          <cell r="F32">
            <v>736.16399999999999</v>
          </cell>
          <cell r="G32">
            <v>0.36899929906922901</v>
          </cell>
          <cell r="H32">
            <v>966.01499999999987</v>
          </cell>
          <cell r="I32">
            <v>4.3263303364854622E-2</v>
          </cell>
        </row>
        <row r="33">
          <cell r="B33" t="str">
            <v xml:space="preserve">   Gross Margin</v>
          </cell>
          <cell r="C33">
            <v>0.40560844405843482</v>
          </cell>
          <cell r="D33">
            <v>0.40605740378984495</v>
          </cell>
          <cell r="F33">
            <v>0.37695032174452253</v>
          </cell>
          <cell r="H33">
            <v>0.37496040852194917</v>
          </cell>
        </row>
        <row r="34">
          <cell r="B34" t="str">
            <v>SG&amp;A expenses</v>
          </cell>
          <cell r="C34">
            <v>160.994</v>
          </cell>
          <cell r="D34">
            <v>238.4951260138923</v>
          </cell>
          <cell r="E34">
            <v>-0.32495895119205864</v>
          </cell>
          <cell r="F34">
            <v>58.323</v>
          </cell>
          <cell r="G34">
            <v>1.7603861255422388</v>
          </cell>
          <cell r="H34">
            <v>488.56200000000001</v>
          </cell>
          <cell r="I34">
            <v>-0.67047375768070383</v>
          </cell>
        </row>
        <row r="35">
          <cell r="B35" t="str">
            <v>Operating Income</v>
          </cell>
          <cell r="C35">
            <v>846.81399999999985</v>
          </cell>
          <cell r="D35">
            <v>780.47597402598694</v>
          </cell>
          <cell r="E35">
            <v>8.4996884185706056E-2</v>
          </cell>
          <cell r="F35">
            <v>677.84100000000001</v>
          </cell>
          <cell r="G35">
            <v>0.24928117360855984</v>
          </cell>
          <cell r="H35">
            <v>477.45299999999986</v>
          </cell>
          <cell r="I35">
            <v>0.77360703566633804</v>
          </cell>
        </row>
        <row r="36">
          <cell r="B36" t="str">
            <v xml:space="preserve">   Operating Margin</v>
          </cell>
          <cell r="C36">
            <v>0.34081383452691327</v>
          </cell>
          <cell r="D36">
            <v>0.31101769983558863</v>
          </cell>
          <cell r="F36">
            <v>0.34708622405011508</v>
          </cell>
          <cell r="H36">
            <v>0.18532421539006141</v>
          </cell>
        </row>
        <row r="37">
          <cell r="B37" t="str">
            <v>Net Financial expenses /(rev)</v>
          </cell>
          <cell r="C37">
            <v>-54.163000000000011</v>
          </cell>
          <cell r="D37">
            <v>72.99761895542764</v>
          </cell>
          <cell r="E37" t="str">
            <v>NM</v>
          </cell>
          <cell r="F37">
            <v>106.634</v>
          </cell>
          <cell r="G37" t="str">
            <v>NM</v>
          </cell>
          <cell r="H37">
            <v>254.75900000000001</v>
          </cell>
          <cell r="I37" t="str">
            <v>NM</v>
          </cell>
        </row>
        <row r="38">
          <cell r="B38" t="str">
            <v xml:space="preserve">   Financial Income</v>
          </cell>
          <cell r="C38">
            <v>194.46</v>
          </cell>
          <cell r="D38">
            <v>-7.821684472807199</v>
          </cell>
          <cell r="E38" t="str">
            <v>NM</v>
          </cell>
          <cell r="F38">
            <v>-23.363</v>
          </cell>
          <cell r="G38" t="str">
            <v>NM</v>
          </cell>
          <cell r="H38">
            <v>-18.39</v>
          </cell>
          <cell r="I38" t="str">
            <v>NM</v>
          </cell>
        </row>
        <row r="39">
          <cell r="B39" t="str">
            <v xml:space="preserve">   Financial Expense</v>
          </cell>
          <cell r="C39">
            <v>140.297</v>
          </cell>
          <cell r="D39">
            <v>65.175934482620448</v>
          </cell>
          <cell r="E39">
            <v>1.1525890056461106</v>
          </cell>
          <cell r="F39">
            <v>83.271000000000001</v>
          </cell>
          <cell r="G39">
            <v>0.68482424853790635</v>
          </cell>
          <cell r="H39">
            <v>236.369</v>
          </cell>
          <cell r="I39">
            <v>-0.40644923826728552</v>
          </cell>
        </row>
        <row r="40">
          <cell r="B40" t="str">
            <v>Non operating expenses / (rev)</v>
          </cell>
          <cell r="C40">
            <v>-180.24100000000001</v>
          </cell>
          <cell r="D40">
            <v>-290.14800000000002</v>
          </cell>
          <cell r="E40" t="str">
            <v>NM</v>
          </cell>
          <cell r="F40">
            <v>-0.20100000000000001</v>
          </cell>
          <cell r="G40" t="str">
            <v>NM</v>
          </cell>
          <cell r="H40">
            <v>-17.664999999999999</v>
          </cell>
          <cell r="I40">
            <v>9.2032833286159086</v>
          </cell>
        </row>
        <row r="41">
          <cell r="B41" t="str">
            <v>Pretax Income</v>
          </cell>
          <cell r="C41">
            <v>1081.2179999999998</v>
          </cell>
          <cell r="D41">
            <v>997.62635507055927</v>
          </cell>
          <cell r="E41">
            <v>8.379053390538016E-2</v>
          </cell>
          <cell r="F41">
            <v>571.40800000000002</v>
          </cell>
          <cell r="G41">
            <v>0.89219961918629043</v>
          </cell>
          <cell r="H41">
            <v>240.35899999999984</v>
          </cell>
          <cell r="I41">
            <v>3.4983462237736074</v>
          </cell>
        </row>
        <row r="42">
          <cell r="B42" t="str">
            <v xml:space="preserve">   Pretax Margin</v>
          </cell>
          <cell r="C42">
            <v>0.43515347235581853</v>
          </cell>
          <cell r="D42">
            <v>0.39755157695485499</v>
          </cell>
          <cell r="F42">
            <v>0.29258756125998303</v>
          </cell>
          <cell r="H42">
            <v>9.3295765419716181E-2</v>
          </cell>
        </row>
        <row r="43">
          <cell r="B43" t="str">
            <v>Income Tax</v>
          </cell>
          <cell r="C43">
            <v>290.56299999999999</v>
          </cell>
          <cell r="D43">
            <v>339.19296072399015</v>
          </cell>
          <cell r="E43">
            <v>-0.14336960478245775</v>
          </cell>
          <cell r="F43">
            <v>220.20099999999999</v>
          </cell>
          <cell r="G43">
            <v>0.31953533362700437</v>
          </cell>
          <cell r="H43">
            <v>133</v>
          </cell>
          <cell r="I43">
            <v>1.1846842105263158</v>
          </cell>
        </row>
        <row r="44">
          <cell r="B44" t="str">
            <v>Equity income/ (exp) / Minorities</v>
          </cell>
          <cell r="C44">
            <v>-27.751000000000001</v>
          </cell>
          <cell r="D44">
            <v>0</v>
          </cell>
          <cell r="E44" t="str">
            <v>NM</v>
          </cell>
          <cell r="F44">
            <v>-10.789</v>
          </cell>
          <cell r="G44">
            <v>1.5721568263972565</v>
          </cell>
          <cell r="H44">
            <v>-23.945</v>
          </cell>
          <cell r="I44">
            <v>0.15894758822301114</v>
          </cell>
        </row>
        <row r="45">
          <cell r="B45" t="str">
            <v>Net Income</v>
          </cell>
          <cell r="C45">
            <v>762.90399999999988</v>
          </cell>
          <cell r="D45">
            <v>658.43339434656912</v>
          </cell>
          <cell r="E45">
            <v>0.15866541179477633</v>
          </cell>
          <cell r="F45">
            <v>340.41800000000001</v>
          </cell>
          <cell r="G45">
            <v>1.2410800838968559</v>
          </cell>
          <cell r="H45">
            <v>83.413999999999845</v>
          </cell>
          <cell r="I45">
            <v>8.1459946771525313</v>
          </cell>
        </row>
        <row r="46">
          <cell r="B46" t="str">
            <v xml:space="preserve">   Net Margin</v>
          </cell>
          <cell r="C46">
            <v>0.30704291333860828</v>
          </cell>
          <cell r="D46">
            <v>0.26238404079020433</v>
          </cell>
          <cell r="F46">
            <v>0.17430990190722023</v>
          </cell>
          <cell r="H46">
            <v>3.2377289707147212E-2</v>
          </cell>
        </row>
        <row r="47">
          <cell r="B47" t="str">
            <v>EPS (R$/share)</v>
          </cell>
          <cell r="C47">
            <v>2.9744026720000241</v>
          </cell>
          <cell r="D47">
            <v>2.420106462473786</v>
          </cell>
          <cell r="E47">
            <v>0.2290379444545787</v>
          </cell>
          <cell r="F47">
            <v>1.3272183771443122</v>
          </cell>
          <cell r="G47">
            <v>1.2410800838968559</v>
          </cell>
          <cell r="H47">
            <v>0.32521368937927914</v>
          </cell>
          <cell r="I47">
            <v>8.1459946771525331</v>
          </cell>
        </row>
        <row r="48">
          <cell r="B48" t="str">
            <v>EPADR</v>
          </cell>
          <cell r="C48">
            <v>1.4108731012238043</v>
          </cell>
          <cell r="D48">
            <v>1.1479491805681556</v>
          </cell>
          <cell r="E48">
            <v>0.22903794445457892</v>
          </cell>
          <cell r="F48">
            <v>0.60399489266601991</v>
          </cell>
          <cell r="G48">
            <v>1.3359023699625041</v>
          </cell>
          <cell r="H48">
            <v>0.15117077552144245</v>
          </cell>
          <cell r="I48">
            <v>8.33297521532978</v>
          </cell>
        </row>
        <row r="49">
          <cell r="B49" t="str">
            <v>Adj. EBITDA</v>
          </cell>
          <cell r="C49">
            <v>1015.126</v>
          </cell>
          <cell r="D49">
            <v>1032.5689952614355</v>
          </cell>
          <cell r="E49">
            <v>-1.689281330495418E-2</v>
          </cell>
          <cell r="F49">
            <v>787.46600000000001</v>
          </cell>
          <cell r="G49">
            <v>0.28910454546608988</v>
          </cell>
          <cell r="H49">
            <v>984.053</v>
          </cell>
          <cell r="I49">
            <v>3.157655126299086E-2</v>
          </cell>
        </row>
        <row r="50">
          <cell r="B50" t="str">
            <v xml:space="preserve">   Adj. EBITDA Margin</v>
          </cell>
          <cell r="C50">
            <v>0.40855369017041215</v>
          </cell>
          <cell r="D50">
            <v>0.4114761306118867</v>
          </cell>
          <cell r="F50">
            <v>0.40321933979775182</v>
          </cell>
          <cell r="H50">
            <v>0.3819618897090104</v>
          </cell>
        </row>
        <row r="51">
          <cell r="B51" t="str">
            <v>EBITDA US$</v>
          </cell>
          <cell r="C51">
            <v>481.51313917085662</v>
          </cell>
          <cell r="D51">
            <v>489.78701985648206</v>
          </cell>
          <cell r="E51">
            <v>-1.689281330495418E-2</v>
          </cell>
          <cell r="F51">
            <v>358.36261035769547</v>
          </cell>
          <cell r="G51">
            <v>0.3436478171934283</v>
          </cell>
          <cell r="H51">
            <v>457.42248872774604</v>
          </cell>
          <cell r="I51">
            <v>5.2666082312907703E-2</v>
          </cell>
        </row>
        <row r="52">
          <cell r="B52" t="str">
            <v>Total Sales Volume (ktons)</v>
          </cell>
          <cell r="C52">
            <v>1195</v>
          </cell>
          <cell r="D52">
            <v>1182.2067095703517</v>
          </cell>
          <cell r="E52">
            <v>1.0821534276605371E-2</v>
          </cell>
          <cell r="F52">
            <v>998</v>
          </cell>
          <cell r="G52">
            <v>0.19739478957915835</v>
          </cell>
          <cell r="H52">
            <v>1194</v>
          </cell>
          <cell r="I52">
            <v>8.3752093802336169E-4</v>
          </cell>
        </row>
        <row r="53">
          <cell r="B53" t="str">
            <v xml:space="preserve">    Domestic market</v>
          </cell>
          <cell r="C53">
            <v>719</v>
          </cell>
          <cell r="D53">
            <v>689.7</v>
          </cell>
          <cell r="E53">
            <v>4.2482238654487414E-2</v>
          </cell>
          <cell r="F53">
            <v>605</v>
          </cell>
          <cell r="G53">
            <v>0.18842975206611579</v>
          </cell>
          <cell r="H53">
            <v>733</v>
          </cell>
          <cell r="I53">
            <v>-1.9099590723055893E-2</v>
          </cell>
        </row>
        <row r="54">
          <cell r="B54" t="str">
            <v xml:space="preserve">    Export market</v>
          </cell>
          <cell r="C54">
            <v>476</v>
          </cell>
          <cell r="D54">
            <v>492.50670957035175</v>
          </cell>
          <cell r="E54">
            <v>-3.3515704963190673E-2</v>
          </cell>
          <cell r="F54">
            <v>393</v>
          </cell>
          <cell r="G54">
            <v>0.21119592875318061</v>
          </cell>
          <cell r="H54">
            <v>461</v>
          </cell>
          <cell r="I54">
            <v>3.2537960954446943E-2</v>
          </cell>
        </row>
        <row r="55">
          <cell r="B55" t="str">
            <v>Avg steel price - R$</v>
          </cell>
          <cell r="C55">
            <v>1767.7941422594142</v>
          </cell>
          <cell r="D55">
            <v>1824.6210951186779</v>
          </cell>
          <cell r="E55">
            <v>-3.1144522559390597E-2</v>
          </cell>
          <cell r="F55">
            <v>1687.7925851703408</v>
          </cell>
          <cell r="G55">
            <v>4.7400111715148574E-2</v>
          </cell>
          <cell r="H55">
            <v>1856.6005025125628</v>
          </cell>
          <cell r="I55">
            <v>-4.7832778313355861E-2</v>
          </cell>
        </row>
        <row r="56">
          <cell r="B56" t="str">
            <v xml:space="preserve">    Domestic market</v>
          </cell>
          <cell r="C56">
            <v>1925.4047287899862</v>
          </cell>
          <cell r="D56">
            <v>2002.4082644628102</v>
          </cell>
          <cell r="E56">
            <v>-3.8455462374692995E-2</v>
          </cell>
          <cell r="F56">
            <v>1808.5322314049586</v>
          </cell>
          <cell r="G56">
            <v>6.4622844622589382E-2</v>
          </cell>
          <cell r="H56">
            <v>1936.5075034106412</v>
          </cell>
          <cell r="I56">
            <v>-5.7334012912939603E-3</v>
          </cell>
        </row>
        <row r="57">
          <cell r="B57" t="str">
            <v xml:space="preserve">    Export market</v>
          </cell>
          <cell r="C57">
            <v>1529.7226890756303</v>
          </cell>
          <cell r="D57">
            <v>1575.6502520541894</v>
          </cell>
          <cell r="E57">
            <v>-2.9148323315204561E-2</v>
          </cell>
          <cell r="F57">
            <v>1501.9211195928754</v>
          </cell>
          <cell r="G57">
            <v>1.8510672178503773E-2</v>
          </cell>
          <cell r="H57">
            <v>1729.5466377440348</v>
          </cell>
          <cell r="I57">
            <v>-0.1155354497575436</v>
          </cell>
        </row>
        <row r="58">
          <cell r="B58" t="str">
            <v>Avg cash cost/ton- R$</v>
          </cell>
          <cell r="C58">
            <v>1040.9020920502091</v>
          </cell>
          <cell r="D58">
            <v>1069.1803978525882</v>
          </cell>
          <cell r="E58">
            <v>-2.6448582352589844E-2</v>
          </cell>
          <cell r="F58">
            <v>985.62625250501003</v>
          </cell>
          <cell r="G58">
            <v>5.6081947294639667E-2</v>
          </cell>
          <cell r="H58">
            <v>1159.6214405360136</v>
          </cell>
          <cell r="I58">
            <v>-0.10237767631385686</v>
          </cell>
        </row>
        <row r="59">
          <cell r="B59" t="str">
            <v>FX rate - end of period</v>
          </cell>
          <cell r="C59">
            <v>2.0590000000000002</v>
          </cell>
          <cell r="D59">
            <v>2.0590000000000002</v>
          </cell>
          <cell r="F59">
            <v>2.1724000000000001</v>
          </cell>
          <cell r="H59">
            <v>2.1355</v>
          </cell>
        </row>
        <row r="60">
          <cell r="B60" t="str">
            <v>FX rate - avg of period</v>
          </cell>
          <cell r="C60">
            <v>2.1082000000000001</v>
          </cell>
          <cell r="D60">
            <v>2.1082000000000001</v>
          </cell>
          <cell r="F60">
            <v>2.1974</v>
          </cell>
          <cell r="H60">
            <v>2.1513</v>
          </cell>
        </row>
        <row r="61">
          <cell r="B61" t="str">
            <v>Source: Merrill Lynch Research and Company reports</v>
          </cell>
        </row>
        <row r="116">
          <cell r="B116" t="str">
            <v>Quarterly results per ton analysis - R$/ton</v>
          </cell>
        </row>
        <row r="117">
          <cell r="C117" t="str">
            <v>1Q07E</v>
          </cell>
          <cell r="D117" t="str">
            <v>ML est</v>
          </cell>
          <cell r="E117" t="str">
            <v>Dif ML</v>
          </cell>
          <cell r="F117" t="str">
            <v>1Q06A</v>
          </cell>
          <cell r="G117" t="str">
            <v>YoY</v>
          </cell>
        </row>
        <row r="118">
          <cell r="B118" t="str">
            <v>Net Revenues</v>
          </cell>
          <cell r="C118">
            <v>2079.2317991631799</v>
          </cell>
          <cell r="D118">
            <v>2122.6628219008508</v>
          </cell>
          <cell r="E118">
            <v>-2.0460631942843532E-2</v>
          </cell>
          <cell r="F118">
            <v>1956.8607214428857</v>
          </cell>
          <cell r="G118">
            <v>6.253438294272895E-2</v>
          </cell>
        </row>
        <row r="119">
          <cell r="B119" t="str">
            <v xml:space="preserve">   Steel products</v>
          </cell>
          <cell r="C119">
            <v>1767.7941422594142</v>
          </cell>
          <cell r="D119">
            <v>1824.6210951186779</v>
          </cell>
          <cell r="E119">
            <v>-3.1144522559390597E-2</v>
          </cell>
          <cell r="F119">
            <v>1687.7925851703405</v>
          </cell>
          <cell r="G119">
            <v>4.7400111715148574E-2</v>
          </cell>
        </row>
        <row r="120">
          <cell r="B120" t="str">
            <v xml:space="preserve">    Others</v>
          </cell>
          <cell r="C120">
            <v>311.43765690376563</v>
          </cell>
          <cell r="D120">
            <v>298.04172678217259</v>
          </cell>
          <cell r="E120">
            <v>4.4946492111098246E-2</v>
          </cell>
          <cell r="F120">
            <v>160.52825651302598</v>
          </cell>
          <cell r="G120">
            <v>0.94007998136137605</v>
          </cell>
        </row>
        <row r="121">
          <cell r="B121" t="str">
            <v>COGS</v>
          </cell>
          <cell r="C121">
            <v>1235.8778242677824</v>
          </cell>
          <cell r="D121">
            <v>1260.7398673185651</v>
          </cell>
          <cell r="E121">
            <v>-1.9720200570527702E-2</v>
          </cell>
          <cell r="F121">
            <v>1219.2214428857715</v>
          </cell>
          <cell r="G121">
            <v>1.3661489862405229E-2</v>
          </cell>
        </row>
        <row r="122">
          <cell r="B122" t="str">
            <v xml:space="preserve">    Depreciation</v>
          </cell>
          <cell r="C122">
            <v>194.97573221757321</v>
          </cell>
          <cell r="D122">
            <v>191.55946946597692</v>
          </cell>
          <cell r="E122">
            <v>1.7833953921046142E-2</v>
          </cell>
          <cell r="F122">
            <v>233.59519038076152</v>
          </cell>
          <cell r="G122">
            <v>-0.16532642688506716</v>
          </cell>
        </row>
        <row r="123">
          <cell r="B123" t="str">
            <v xml:space="preserve">    Cash COGs</v>
          </cell>
          <cell r="C123">
            <v>1040.9020920502091</v>
          </cell>
          <cell r="D123">
            <v>1069.1803978525882</v>
          </cell>
          <cell r="E123">
            <v>-2.6448582352589844E-2</v>
          </cell>
          <cell r="F123">
            <v>985.62625250501003</v>
          </cell>
          <cell r="G123">
            <v>5.6081947294639667E-2</v>
          </cell>
        </row>
        <row r="124">
          <cell r="B124" t="str">
            <v>Gross Profit</v>
          </cell>
          <cell r="C124">
            <v>843.35397489539741</v>
          </cell>
          <cell r="D124">
            <v>861.92295458228546</v>
          </cell>
          <cell r="E124">
            <v>-2.1543665345224672E-2</v>
          </cell>
          <cell r="F124">
            <v>737.63927855711415</v>
          </cell>
          <cell r="G124">
            <v>0.14331489579170764</v>
          </cell>
        </row>
        <row r="125">
          <cell r="B125" t="str">
            <v>SG&amp;A expenses</v>
          </cell>
          <cell r="C125">
            <v>134.72301255230127</v>
          </cell>
          <cell r="D125">
            <v>201.73724618816314</v>
          </cell>
          <cell r="E125">
            <v>-0.33218572624589493</v>
          </cell>
          <cell r="F125">
            <v>58.439879759519037</v>
          </cell>
          <cell r="G125">
            <v>1.3053266554737695</v>
          </cell>
        </row>
        <row r="126">
          <cell r="B126" t="str">
            <v>Operating Income</v>
          </cell>
          <cell r="C126">
            <v>708.63096234309603</v>
          </cell>
          <cell r="D126">
            <v>660.18570839412223</v>
          </cell>
          <cell r="E126">
            <v>7.3381252173445377E-2</v>
          </cell>
          <cell r="F126">
            <v>679.19939879759522</v>
          </cell>
          <cell r="G126">
            <v>4.3332729088989552E-2</v>
          </cell>
        </row>
        <row r="127">
          <cell r="B127" t="str">
            <v>Net Financial Result</v>
          </cell>
          <cell r="C127">
            <v>-45.324686192468626</v>
          </cell>
          <cell r="D127">
            <v>61.746916477878138</v>
          </cell>
          <cell r="E127" t="str">
            <v>NM</v>
          </cell>
          <cell r="F127">
            <v>106.84769539078157</v>
          </cell>
          <cell r="G127">
            <v>-1.4241990061339131</v>
          </cell>
        </row>
        <row r="128">
          <cell r="B128" t="str">
            <v xml:space="preserve">   Financial Income</v>
          </cell>
          <cell r="C128">
            <v>162.72803347280333</v>
          </cell>
          <cell r="D128">
            <v>-6.6161733049627394</v>
          </cell>
          <cell r="E128">
            <v>-25.595491377280325</v>
          </cell>
          <cell r="F128">
            <v>-23.409819639278556</v>
          </cell>
          <cell r="G128" t="str">
            <v>NM</v>
          </cell>
        </row>
        <row r="129">
          <cell r="B129" t="str">
            <v xml:space="preserve">   Financial Expense</v>
          </cell>
          <cell r="C129">
            <v>117.40334728033471</v>
          </cell>
          <cell r="D129">
            <v>55.130743172915402</v>
          </cell>
          <cell r="E129">
            <v>1.1295440714830152</v>
          </cell>
          <cell r="F129">
            <v>83.437875751503</v>
          </cell>
          <cell r="G129" t="str">
            <v>NM</v>
          </cell>
        </row>
        <row r="130">
          <cell r="B130" t="str">
            <v>Non operating expenses / (rev)</v>
          </cell>
          <cell r="C130">
            <v>-150.82928870292889</v>
          </cell>
          <cell r="D130">
            <v>-245.42916027388159</v>
          </cell>
          <cell r="E130">
            <v>-0.38544674750704411</v>
          </cell>
          <cell r="F130">
            <v>-0.20140280561122245</v>
          </cell>
          <cell r="G130" t="str">
            <v>NM</v>
          </cell>
        </row>
        <row r="131">
          <cell r="B131" t="str">
            <v>Pretax Income</v>
          </cell>
          <cell r="C131">
            <v>904.78493723849363</v>
          </cell>
          <cell r="D131">
            <v>843.86795219012572</v>
          </cell>
          <cell r="E131">
            <v>7.2187816696045237E-2</v>
          </cell>
          <cell r="F131">
            <v>572.55310621242484</v>
          </cell>
          <cell r="G131">
            <v>0.58026378238319487</v>
          </cell>
        </row>
        <row r="132">
          <cell r="B132" t="str">
            <v>Income Tax</v>
          </cell>
          <cell r="C132">
            <v>243.14895397489539</v>
          </cell>
          <cell r="D132">
            <v>286.91510374464275</v>
          </cell>
          <cell r="E132">
            <v>-0.15254041770035109</v>
          </cell>
          <cell r="F132">
            <v>220.64228456913827</v>
          </cell>
          <cell r="G132">
            <v>0.10200524097050234</v>
          </cell>
        </row>
        <row r="133">
          <cell r="B133" t="str">
            <v>Equity Income</v>
          </cell>
          <cell r="C133">
            <v>-23.222594142259414</v>
          </cell>
          <cell r="D133">
            <v>0</v>
          </cell>
          <cell r="E133" t="str">
            <v>NM</v>
          </cell>
          <cell r="F133">
            <v>-10.810621242484968</v>
          </cell>
          <cell r="G133">
            <v>1.1481276257275836</v>
          </cell>
        </row>
        <row r="134">
          <cell r="B134" t="str">
            <v>Net Income</v>
          </cell>
          <cell r="C134">
            <v>638.41338912133881</v>
          </cell>
          <cell r="D134">
            <v>556.95284844548291</v>
          </cell>
          <cell r="E134">
            <v>0.14626110792542191</v>
          </cell>
          <cell r="F134">
            <v>341.10020040080161</v>
          </cell>
          <cell r="G134">
            <v>0.87163006169795998</v>
          </cell>
        </row>
        <row r="135">
          <cell r="B135" t="str">
            <v>EBITDA</v>
          </cell>
          <cell r="C135">
            <v>849.47782426778235</v>
          </cell>
          <cell r="D135">
            <v>873.42508454947028</v>
          </cell>
          <cell r="E135">
            <v>-2.7417646579317556E-2</v>
          </cell>
          <cell r="F135">
            <v>789.04408817635272</v>
          </cell>
          <cell r="G135">
            <v>7.6591076464566976E-2</v>
          </cell>
        </row>
        <row r="136">
          <cell r="B136" t="str">
            <v>Source: Merrill Lynch Research and Company reports</v>
          </cell>
        </row>
        <row r="137">
          <cell r="B137" t="str">
            <v>Quarterly results per ton analysis - US$/ton</v>
          </cell>
        </row>
        <row r="138">
          <cell r="C138" t="str">
            <v>1Q07E</v>
          </cell>
          <cell r="D138" t="str">
            <v>ML est</v>
          </cell>
          <cell r="E138" t="str">
            <v>Dif ML</v>
          </cell>
          <cell r="F138" t="str">
            <v>1Q06A</v>
          </cell>
          <cell r="G138" t="str">
            <v>YoY</v>
          </cell>
        </row>
        <row r="139">
          <cell r="B139" t="str">
            <v>Net Revenues</v>
          </cell>
          <cell r="C139">
            <v>986.25927291679147</v>
          </cell>
          <cell r="D139">
            <v>1006.8602703257995</v>
          </cell>
          <cell r="E139">
            <v>-2.0460631942843532E-2</v>
          </cell>
          <cell r="F139">
            <v>890.53459608759704</v>
          </cell>
          <cell r="G139">
            <v>0.10749124991858094</v>
          </cell>
        </row>
        <row r="140">
          <cell r="B140" t="str">
            <v xml:space="preserve">   Steel products</v>
          </cell>
          <cell r="C140">
            <v>838.53246478484687</v>
          </cell>
          <cell r="D140">
            <v>865.48766488885201</v>
          </cell>
          <cell r="E140">
            <v>-3.1144522559390597E-2</v>
          </cell>
          <cell r="F140">
            <v>768.08618602454749</v>
          </cell>
          <cell r="G140">
            <v>9.1716632901464479E-2</v>
          </cell>
        </row>
        <row r="141">
          <cell r="B141" t="str">
            <v xml:space="preserve">    Others</v>
          </cell>
          <cell r="C141">
            <v>147.72680813194461</v>
          </cell>
          <cell r="D141">
            <v>141.37260543694742</v>
          </cell>
          <cell r="E141">
            <v>4.4946492111098468E-2</v>
          </cell>
          <cell r="F141">
            <v>73.053725545201587</v>
          </cell>
          <cell r="G141">
            <v>1.0221666592559946</v>
          </cell>
        </row>
        <row r="142">
          <cell r="B142" t="str">
            <v>COGS</v>
          </cell>
          <cell r="C142">
            <v>586.22418379080841</v>
          </cell>
          <cell r="D142">
            <v>598.01720297816382</v>
          </cell>
          <cell r="E142">
            <v>-1.9720200570527813E-2</v>
          </cell>
          <cell r="F142">
            <v>554.84729356774892</v>
          </cell>
          <cell r="G142">
            <v>5.6550497022886281E-2</v>
          </cell>
        </row>
        <row r="143">
          <cell r="B143" t="str">
            <v xml:space="preserve">    Depreciation</v>
          </cell>
          <cell r="C143">
            <v>92.484456985852006</v>
          </cell>
          <cell r="D143">
            <v>90.863992726485591</v>
          </cell>
          <cell r="E143">
            <v>1.7833953921046142E-2</v>
          </cell>
          <cell r="F143">
            <v>106.30526548683058</v>
          </cell>
          <cell r="G143">
            <v>-0.13001057320806686</v>
          </cell>
        </row>
        <row r="144">
          <cell r="B144" t="str">
            <v xml:space="preserve">    Cash COGs</v>
          </cell>
          <cell r="C144">
            <v>493.73972680495643</v>
          </cell>
          <cell r="D144">
            <v>507.15321025167827</v>
          </cell>
          <cell r="E144">
            <v>-2.6448582352589844E-2</v>
          </cell>
          <cell r="F144">
            <v>448.54202808091839</v>
          </cell>
          <cell r="G144">
            <v>0.10076580541942937</v>
          </cell>
        </row>
        <row r="145">
          <cell r="B145" t="str">
            <v>Gross Profit</v>
          </cell>
          <cell r="C145">
            <v>400.03508912598301</v>
          </cell>
          <cell r="D145">
            <v>408.84306734763561</v>
          </cell>
          <cell r="E145">
            <v>-2.1543665345224672E-2</v>
          </cell>
          <cell r="F145">
            <v>335.68730251984806</v>
          </cell>
          <cell r="G145">
            <v>0.19168966512318497</v>
          </cell>
        </row>
        <row r="146">
          <cell r="B146" t="str">
            <v>SG&amp;A expenses</v>
          </cell>
          <cell r="C146">
            <v>63.904284485485846</v>
          </cell>
          <cell r="D146">
            <v>95.691702015066468</v>
          </cell>
          <cell r="E146">
            <v>-0.33218572624589493</v>
          </cell>
          <cell r="F146">
            <v>26.5950121778097</v>
          </cell>
          <cell r="G146">
            <v>1.4028672766995833</v>
          </cell>
        </row>
        <row r="147">
          <cell r="B147" t="str">
            <v>Operating Income</v>
          </cell>
          <cell r="C147">
            <v>336.1308046404971</v>
          </cell>
          <cell r="D147">
            <v>313.15136533256913</v>
          </cell>
          <cell r="E147">
            <v>7.3381252173445377E-2</v>
          </cell>
          <cell r="F147">
            <v>309.09229034203844</v>
          </cell>
          <cell r="G147">
            <v>8.7477155345861535E-2</v>
          </cell>
        </row>
        <row r="148">
          <cell r="B148" t="str">
            <v>Net Financial Result</v>
          </cell>
          <cell r="C148">
            <v>-21.499234509282147</v>
          </cell>
          <cell r="D148">
            <v>29.288927273445658</v>
          </cell>
          <cell r="E148" t="str">
            <v>NM</v>
          </cell>
          <cell r="F148">
            <v>48.624599704551542</v>
          </cell>
          <cell r="G148">
            <v>-1.4421472801815105</v>
          </cell>
        </row>
        <row r="149">
          <cell r="B149" t="str">
            <v xml:space="preserve">   Financial Income</v>
          </cell>
          <cell r="C149">
            <v>77.188138446448789</v>
          </cell>
          <cell r="D149">
            <v>-3.1383043852398913</v>
          </cell>
          <cell r="E149">
            <v>-25.595491377280329</v>
          </cell>
          <cell r="F149">
            <v>-10.653417511276306</v>
          </cell>
          <cell r="G149" t="str">
            <v>NM</v>
          </cell>
        </row>
        <row r="150">
          <cell r="B150" t="str">
            <v xml:space="preserve">   Financial Expense</v>
          </cell>
          <cell r="C150">
            <v>55.688903937166643</v>
          </cell>
          <cell r="D150">
            <v>26.150622888205767</v>
          </cell>
          <cell r="E150">
            <v>1.1295440714830156</v>
          </cell>
          <cell r="F150">
            <v>37.971182193275233</v>
          </cell>
          <cell r="G150" t="str">
            <v>NM</v>
          </cell>
        </row>
        <row r="151">
          <cell r="B151" t="str">
            <v>Non operating expenses / (rev)</v>
          </cell>
          <cell r="C151">
            <v>-71.54410810308741</v>
          </cell>
          <cell r="D151">
            <v>-116.41645018208973</v>
          </cell>
          <cell r="E151">
            <v>-0.38544674750704411</v>
          </cell>
          <cell r="F151">
            <v>-9.1655049427151386E-2</v>
          </cell>
          <cell r="G151" t="str">
            <v>NM</v>
          </cell>
        </row>
        <row r="152">
          <cell r="B152" t="str">
            <v>Pretax Income</v>
          </cell>
          <cell r="C152">
            <v>429.1741472528667</v>
          </cell>
          <cell r="D152">
            <v>400.27888824121322</v>
          </cell>
          <cell r="E152">
            <v>7.2187816696045237E-2</v>
          </cell>
          <cell r="F152">
            <v>260.55934568691401</v>
          </cell>
          <cell r="G152">
            <v>0.64712628565071251</v>
          </cell>
        </row>
        <row r="153">
          <cell r="B153" t="str">
            <v>Income Tax</v>
          </cell>
          <cell r="C153">
            <v>115.33486100697058</v>
          </cell>
          <cell r="D153">
            <v>136.09482200201251</v>
          </cell>
          <cell r="E153">
            <v>-0.15254041770035109</v>
          </cell>
          <cell r="F153">
            <v>100.41061462143364</v>
          </cell>
          <cell r="G153">
            <v>0.14863215848049616</v>
          </cell>
        </row>
        <row r="154">
          <cell r="B154" t="str">
            <v>Equity Income</v>
          </cell>
          <cell r="C154">
            <v>-11.015365782306903</v>
          </cell>
          <cell r="D154">
            <v>0</v>
          </cell>
          <cell r="E154" t="str">
            <v>NM</v>
          </cell>
          <cell r="F154">
            <v>-4.9197329764653537</v>
          </cell>
          <cell r="G154">
            <v>1.2390170025489953</v>
          </cell>
        </row>
        <row r="155">
          <cell r="B155" t="str">
            <v>Net Income</v>
          </cell>
          <cell r="C155">
            <v>302.82392046358922</v>
          </cell>
          <cell r="D155">
            <v>264.18406623920072</v>
          </cell>
          <cell r="E155">
            <v>0.14626110792542169</v>
          </cell>
          <cell r="F155">
            <v>155.22899808901502</v>
          </cell>
          <cell r="G155">
            <v>0.95082055667161414</v>
          </cell>
        </row>
        <row r="156">
          <cell r="B156" t="str">
            <v>EBITDA</v>
          </cell>
          <cell r="C156">
            <v>402.93986541494274</v>
          </cell>
          <cell r="D156">
            <v>414.2989681004982</v>
          </cell>
          <cell r="E156">
            <v>-2.7417646579317667E-2</v>
          </cell>
          <cell r="F156">
            <v>359.08077190149845</v>
          </cell>
          <cell r="G156">
            <v>0.12214269586530668</v>
          </cell>
        </row>
        <row r="157">
          <cell r="B157" t="str">
            <v>Source: Merrill Lynch Research and Company reports</v>
          </cell>
        </row>
        <row r="160">
          <cell r="B160" t="str">
            <v>Sales Volumes - ktons</v>
          </cell>
        </row>
        <row r="161">
          <cell r="C161" t="str">
            <v>1Q07E</v>
          </cell>
          <cell r="D161" t="str">
            <v>ML Est</v>
          </cell>
          <cell r="E161" t="str">
            <v>Dif ML</v>
          </cell>
          <cell r="F161" t="str">
            <v>1Q06A</v>
          </cell>
          <cell r="G161" t="str">
            <v>YoY</v>
          </cell>
        </row>
        <row r="162">
          <cell r="B162" t="str">
            <v>Domestic market</v>
          </cell>
          <cell r="C162">
            <v>719</v>
          </cell>
          <cell r="D162">
            <v>689.7</v>
          </cell>
          <cell r="E162">
            <v>4.2482238654487414E-2</v>
          </cell>
          <cell r="F162">
            <v>605</v>
          </cell>
          <cell r="G162">
            <v>0.18842975206611579</v>
          </cell>
        </row>
        <row r="163">
          <cell r="B163" t="str">
            <v>Slabs</v>
          </cell>
          <cell r="C163">
            <v>16</v>
          </cell>
          <cell r="D163">
            <v>12.54</v>
          </cell>
          <cell r="E163">
            <v>0.27591706539074967</v>
          </cell>
          <cell r="F163">
            <v>11</v>
          </cell>
          <cell r="G163">
            <v>0.45454545454545459</v>
          </cell>
        </row>
        <row r="164">
          <cell r="B164" t="str">
            <v>Hot Rolled</v>
          </cell>
          <cell r="C164">
            <v>257</v>
          </cell>
          <cell r="D164">
            <v>218.88</v>
          </cell>
          <cell r="E164">
            <v>0.17415935672514626</v>
          </cell>
          <cell r="F164">
            <v>192</v>
          </cell>
          <cell r="G164">
            <v>0.33854166666666674</v>
          </cell>
        </row>
        <row r="165">
          <cell r="B165" t="str">
            <v>Cold Rolled</v>
          </cell>
          <cell r="C165">
            <v>112</v>
          </cell>
          <cell r="D165">
            <v>111.72</v>
          </cell>
          <cell r="E165">
            <v>2.5062656641603454E-3</v>
          </cell>
          <cell r="F165">
            <v>98</v>
          </cell>
          <cell r="G165">
            <v>0.14285714285714279</v>
          </cell>
        </row>
        <row r="166">
          <cell r="B166" t="str">
            <v>Galvanized</v>
          </cell>
          <cell r="C166">
            <v>187</v>
          </cell>
          <cell r="D166">
            <v>182.4</v>
          </cell>
          <cell r="E166">
            <v>2.5219298245614086E-2</v>
          </cell>
          <cell r="F166">
            <v>160</v>
          </cell>
          <cell r="G166">
            <v>0.16874999999999996</v>
          </cell>
        </row>
        <row r="167">
          <cell r="B167" t="str">
            <v>Tin Plates</v>
          </cell>
          <cell r="C167">
            <v>147</v>
          </cell>
          <cell r="D167">
            <v>164.16</v>
          </cell>
          <cell r="E167">
            <v>-0.10453216374269003</v>
          </cell>
          <cell r="F167">
            <v>144</v>
          </cell>
          <cell r="G167">
            <v>2.0833333333333259E-2</v>
          </cell>
        </row>
        <row r="168">
          <cell r="B168" t="str">
            <v>Export Market</v>
          </cell>
          <cell r="C168">
            <v>476</v>
          </cell>
          <cell r="D168">
            <v>492.50670957035175</v>
          </cell>
          <cell r="E168">
            <v>-3.3515704963190673E-2</v>
          </cell>
          <cell r="F168">
            <v>393</v>
          </cell>
          <cell r="G168">
            <v>0.21119592875318061</v>
          </cell>
        </row>
        <row r="169">
          <cell r="B169" t="str">
            <v>Slabs</v>
          </cell>
          <cell r="C169">
            <v>105</v>
          </cell>
          <cell r="D169">
            <v>5</v>
          </cell>
          <cell r="E169">
            <v>20</v>
          </cell>
          <cell r="F169">
            <v>0</v>
          </cell>
          <cell r="G169" t="str">
            <v>NM</v>
          </cell>
        </row>
        <row r="170">
          <cell r="B170" t="str">
            <v>Hot Rolled</v>
          </cell>
          <cell r="C170">
            <v>33</v>
          </cell>
          <cell r="D170">
            <v>55.549138895009037</v>
          </cell>
          <cell r="E170">
            <v>-0.40593138514042792</v>
          </cell>
          <cell r="F170">
            <v>81</v>
          </cell>
          <cell r="G170">
            <v>-0.59259259259259256</v>
          </cell>
        </row>
        <row r="171">
          <cell r="B171" t="str">
            <v>Cold Rolled</v>
          </cell>
          <cell r="C171">
            <v>41</v>
          </cell>
          <cell r="D171">
            <v>140.39257067534265</v>
          </cell>
          <cell r="E171">
            <v>-0.7079617546514454</v>
          </cell>
          <cell r="F171">
            <v>42</v>
          </cell>
          <cell r="G171">
            <v>-2.3809523809523836E-2</v>
          </cell>
        </row>
        <row r="172">
          <cell r="B172" t="str">
            <v>Galvanized</v>
          </cell>
          <cell r="C172">
            <v>208</v>
          </cell>
          <cell r="D172">
            <v>176.66249999999999</v>
          </cell>
          <cell r="E172">
            <v>0.1773862591098847</v>
          </cell>
          <cell r="F172">
            <v>193</v>
          </cell>
          <cell r="G172">
            <v>7.7720207253886064E-2</v>
          </cell>
        </row>
        <row r="173">
          <cell r="B173" t="str">
            <v>Tin Plates</v>
          </cell>
          <cell r="C173">
            <v>89</v>
          </cell>
          <cell r="D173">
            <v>114.9025</v>
          </cell>
          <cell r="E173">
            <v>-0.22543025608668221</v>
          </cell>
          <cell r="F173">
            <v>77</v>
          </cell>
          <cell r="G173">
            <v>0.1558441558441559</v>
          </cell>
        </row>
        <row r="174">
          <cell r="B174" t="str">
            <v>TOTAL</v>
          </cell>
          <cell r="C174">
            <v>1195</v>
          </cell>
          <cell r="D174">
            <v>1182.2067095703517</v>
          </cell>
          <cell r="E174">
            <v>1.0821534276605371E-2</v>
          </cell>
          <cell r="F174">
            <v>998</v>
          </cell>
          <cell r="G174">
            <v>0.19739478957915835</v>
          </cell>
        </row>
        <row r="175">
          <cell r="B175" t="str">
            <v>DM (%)</v>
          </cell>
          <cell r="C175">
            <v>0.60167364016736402</v>
          </cell>
          <cell r="D175">
            <v>0.65347334410339253</v>
          </cell>
          <cell r="F175">
            <v>0.60621242484969939</v>
          </cell>
        </row>
        <row r="176">
          <cell r="B176" t="str">
            <v>EM (%)</v>
          </cell>
          <cell r="C176">
            <v>0.39832635983263598</v>
          </cell>
          <cell r="D176">
            <v>0.34652665589660747</v>
          </cell>
          <cell r="F176">
            <v>0.39378757515030061</v>
          </cell>
        </row>
        <row r="177">
          <cell r="B177" t="str">
            <v>Source: Merrill Lynch Research and Company reports</v>
          </cell>
        </row>
        <row r="178">
          <cell r="B178" t="str">
            <v>Sales Volume Mix</v>
          </cell>
        </row>
        <row r="179">
          <cell r="C179" t="str">
            <v>1Q07E</v>
          </cell>
          <cell r="D179" t="str">
            <v>ML Est</v>
          </cell>
          <cell r="E179" t="str">
            <v>4Q06A</v>
          </cell>
          <cell r="H179" t="str">
            <v>1Q06A</v>
          </cell>
        </row>
        <row r="180">
          <cell r="B180" t="str">
            <v>Domestic market</v>
          </cell>
          <cell r="C180">
            <v>1</v>
          </cell>
          <cell r="D180">
            <v>1</v>
          </cell>
          <cell r="E180">
            <v>1</v>
          </cell>
          <cell r="H180">
            <v>1</v>
          </cell>
        </row>
        <row r="181">
          <cell r="B181" t="str">
            <v>Slabs</v>
          </cell>
          <cell r="C181">
            <v>2.2253129346314324E-2</v>
          </cell>
          <cell r="D181">
            <v>1.8181818181818181E-2</v>
          </cell>
          <cell r="E181">
            <v>3.0013642564802184E-2</v>
          </cell>
          <cell r="H181">
            <v>1.8181818181818181E-2</v>
          </cell>
        </row>
        <row r="182">
          <cell r="B182" t="str">
            <v>Hot Rolled</v>
          </cell>
          <cell r="C182">
            <v>0.35744089012517383</v>
          </cell>
          <cell r="D182">
            <v>0.31735537190082641</v>
          </cell>
          <cell r="E182">
            <v>0.36698499317871758</v>
          </cell>
          <cell r="H182">
            <v>0.31735537190082647</v>
          </cell>
        </row>
        <row r="183">
          <cell r="B183" t="str">
            <v>Cold Rolled</v>
          </cell>
          <cell r="C183">
            <v>0.15577190542420027</v>
          </cell>
          <cell r="D183">
            <v>0.16198347107438016</v>
          </cell>
          <cell r="E183">
            <v>0.13096862210095497</v>
          </cell>
          <cell r="H183">
            <v>0.16198347107438016</v>
          </cell>
        </row>
        <row r="184">
          <cell r="B184" t="str">
            <v>Galvanized</v>
          </cell>
          <cell r="C184">
            <v>0.26008344923504867</v>
          </cell>
          <cell r="D184">
            <v>0.26446280991735538</v>
          </cell>
          <cell r="E184">
            <v>0.27148703956343795</v>
          </cell>
          <cell r="H184">
            <v>0.26446280991735538</v>
          </cell>
        </row>
        <row r="185">
          <cell r="B185" t="str">
            <v>Tin Plates</v>
          </cell>
          <cell r="C185">
            <v>0.20445062586926285</v>
          </cell>
          <cell r="D185">
            <v>0.23801652892561981</v>
          </cell>
          <cell r="E185">
            <v>0.20054570259208732</v>
          </cell>
          <cell r="H185">
            <v>0.23801652892561984</v>
          </cell>
        </row>
        <row r="186">
          <cell r="B186" t="str">
            <v>Export Market</v>
          </cell>
          <cell r="C186">
            <v>1</v>
          </cell>
          <cell r="D186">
            <v>1</v>
          </cell>
          <cell r="E186">
            <v>1</v>
          </cell>
          <cell r="H186">
            <v>1</v>
          </cell>
        </row>
        <row r="187">
          <cell r="B187" t="str">
            <v>Slabs</v>
          </cell>
          <cell r="C187">
            <v>0.22058823529411764</v>
          </cell>
          <cell r="D187">
            <v>1.0152145956269006E-2</v>
          </cell>
          <cell r="E187">
            <v>7.8091106290672452E-2</v>
          </cell>
          <cell r="H187">
            <v>0</v>
          </cell>
        </row>
        <row r="188">
          <cell r="B188" t="str">
            <v>Hot Rolled</v>
          </cell>
          <cell r="C188">
            <v>6.9327731092436978E-2</v>
          </cell>
          <cell r="D188">
            <v>0.11278859316143827</v>
          </cell>
          <cell r="E188">
            <v>0.15401301518438179</v>
          </cell>
          <cell r="H188">
            <v>0.20610687022900764</v>
          </cell>
        </row>
        <row r="189">
          <cell r="B189" t="str">
            <v>Cold Rolled</v>
          </cell>
          <cell r="C189">
            <v>8.6134453781512604E-2</v>
          </cell>
          <cell r="D189">
            <v>0.28505717373437811</v>
          </cell>
          <cell r="E189">
            <v>6.5075921908893705E-2</v>
          </cell>
          <cell r="H189">
            <v>0.10687022900763359</v>
          </cell>
        </row>
        <row r="190">
          <cell r="B190" t="str">
            <v>Galvanized</v>
          </cell>
          <cell r="C190">
            <v>0.43697478991596639</v>
          </cell>
          <cell r="D190">
            <v>0.35870069699987461</v>
          </cell>
          <cell r="E190">
            <v>0.49457700650759218</v>
          </cell>
          <cell r="H190">
            <v>0.4910941475826972</v>
          </cell>
        </row>
        <row r="191">
          <cell r="B191" t="str">
            <v>Tin Plates</v>
          </cell>
          <cell r="C191">
            <v>0.18697478991596639</v>
          </cell>
          <cell r="D191">
            <v>0.23330139014803988</v>
          </cell>
          <cell r="E191">
            <v>0.20824295010845986</v>
          </cell>
          <cell r="H191">
            <v>0.19592875318066158</v>
          </cell>
        </row>
        <row r="192">
          <cell r="B192" t="str">
            <v>Source: Merrill Lynch Research and Company reports</v>
          </cell>
        </row>
        <row r="201">
          <cell r="B201" t="str">
            <v>Average Steel Prices by Grade - R$/ton</v>
          </cell>
        </row>
        <row r="202">
          <cell r="C202" t="str">
            <v>1Q07E</v>
          </cell>
          <cell r="D202" t="str">
            <v>ML Est</v>
          </cell>
          <cell r="E202" t="str">
            <v>Dif ML</v>
          </cell>
          <cell r="F202" t="str">
            <v>1Q06A</v>
          </cell>
          <cell r="G202" t="str">
            <v>YoY</v>
          </cell>
        </row>
        <row r="203">
          <cell r="B203" t="str">
            <v>Domestic market</v>
          </cell>
          <cell r="C203">
            <v>1925.4047287899862</v>
          </cell>
          <cell r="D203">
            <v>2002.4082644628102</v>
          </cell>
          <cell r="E203">
            <v>-3.8455462374692995E-2</v>
          </cell>
          <cell r="F203">
            <v>1808.5322314049586</v>
          </cell>
          <cell r="G203">
            <v>6.4622844622589382E-2</v>
          </cell>
        </row>
        <row r="204">
          <cell r="B204" t="str">
            <v>Slabs</v>
          </cell>
          <cell r="C204">
            <v>722</v>
          </cell>
          <cell r="D204">
            <v>695</v>
          </cell>
          <cell r="E204">
            <v>3.8848920863309377E-2</v>
          </cell>
          <cell r="F204">
            <v>650</v>
          </cell>
          <cell r="G204">
            <v>0.11076923076923073</v>
          </cell>
        </row>
        <row r="205">
          <cell r="B205" t="str">
            <v>Hot Rolled</v>
          </cell>
          <cell r="C205">
            <v>1384</v>
          </cell>
          <cell r="D205">
            <v>1392</v>
          </cell>
          <cell r="E205">
            <v>-5.7471264367816577E-3</v>
          </cell>
          <cell r="F205">
            <v>1338</v>
          </cell>
          <cell r="G205">
            <v>3.4379671150971625E-2</v>
          </cell>
        </row>
        <row r="206">
          <cell r="B206" t="str">
            <v>Cold Rolled</v>
          </cell>
          <cell r="C206">
            <v>1641</v>
          </cell>
          <cell r="D206">
            <v>1674</v>
          </cell>
          <cell r="E206">
            <v>-1.9713261648745539E-2</v>
          </cell>
          <cell r="F206">
            <v>1562</v>
          </cell>
          <cell r="G206">
            <v>5.0576184379001354E-2</v>
          </cell>
        </row>
        <row r="207">
          <cell r="B207" t="str">
            <v>Galvanized</v>
          </cell>
          <cell r="C207">
            <v>2304</v>
          </cell>
          <cell r="D207">
            <v>2255</v>
          </cell>
          <cell r="E207">
            <v>2.1729490022172948E-2</v>
          </cell>
          <cell r="F207">
            <v>2013</v>
          </cell>
          <cell r="G207">
            <v>0.14456035767511177</v>
          </cell>
        </row>
        <row r="208">
          <cell r="B208" t="str">
            <v>Tin Plates</v>
          </cell>
          <cell r="C208">
            <v>2738</v>
          </cell>
          <cell r="D208">
            <v>2859</v>
          </cell>
          <cell r="E208">
            <v>-4.2322490381252131E-2</v>
          </cell>
          <cell r="F208">
            <v>2465</v>
          </cell>
          <cell r="G208">
            <v>0.11075050709939149</v>
          </cell>
        </row>
        <row r="209">
          <cell r="B209" t="str">
            <v>Export Market</v>
          </cell>
          <cell r="C209">
            <v>1529.7226890756303</v>
          </cell>
          <cell r="D209">
            <v>1575.6502520541894</v>
          </cell>
          <cell r="E209">
            <v>-2.9148323315204561E-2</v>
          </cell>
          <cell r="F209">
            <v>1501.9211195928754</v>
          </cell>
          <cell r="G209">
            <v>1.8510672178503773E-2</v>
          </cell>
        </row>
        <row r="210">
          <cell r="B210" t="str">
            <v>Slabs</v>
          </cell>
          <cell r="C210">
            <v>876</v>
          </cell>
          <cell r="D210">
            <v>885.44400000000007</v>
          </cell>
          <cell r="E210">
            <v>-1.0665835445268224E-2</v>
          </cell>
          <cell r="F210">
            <v>0</v>
          </cell>
          <cell r="G210" t="e">
            <v>#DIV/0!</v>
          </cell>
        </row>
        <row r="211">
          <cell r="B211" t="str">
            <v>Hot Rolled</v>
          </cell>
          <cell r="C211">
            <v>1291</v>
          </cell>
          <cell r="D211">
            <v>1145.3347975642637</v>
          </cell>
          <cell r="E211">
            <v>0.12718132963873674</v>
          </cell>
          <cell r="F211">
            <v>1013</v>
          </cell>
          <cell r="G211">
            <v>0.27443237907206308</v>
          </cell>
        </row>
        <row r="212">
          <cell r="B212" t="str">
            <v>Cold Rolled</v>
          </cell>
          <cell r="C212">
            <v>1006</v>
          </cell>
          <cell r="D212">
            <v>1266.1240753535071</v>
          </cell>
          <cell r="E212">
            <v>-0.20544911862676607</v>
          </cell>
          <cell r="F212">
            <v>1471</v>
          </cell>
          <cell r="G212">
            <v>-0.31611148878314077</v>
          </cell>
        </row>
        <row r="213">
          <cell r="B213" t="str">
            <v>Galvanized</v>
          </cell>
          <cell r="C213">
            <v>1824</v>
          </cell>
          <cell r="D213">
            <v>1752.47248640357</v>
          </cell>
          <cell r="E213">
            <v>4.0815199183651174E-2</v>
          </cell>
          <cell r="F213">
            <v>1565</v>
          </cell>
          <cell r="G213">
            <v>0.16549520766773163</v>
          </cell>
        </row>
        <row r="214">
          <cell r="B214" t="str">
            <v>Tin Plates</v>
          </cell>
          <cell r="C214">
            <v>1943</v>
          </cell>
          <cell r="D214">
            <v>1920.0466043787478</v>
          </cell>
          <cell r="E214">
            <v>1.1954603377285711E-2</v>
          </cell>
          <cell r="F214">
            <v>1875</v>
          </cell>
          <cell r="G214">
            <v>3.6266666666666669E-2</v>
          </cell>
        </row>
        <row r="215">
          <cell r="B215" t="str">
            <v>TOTAL</v>
          </cell>
          <cell r="C215">
            <v>1767.7941422594142</v>
          </cell>
          <cell r="D215">
            <v>1824.6210951186779</v>
          </cell>
          <cell r="E215">
            <v>-3.1144522559390597E-2</v>
          </cell>
          <cell r="F215">
            <v>1687.7925851703408</v>
          </cell>
          <cell r="G215">
            <v>4.7400111715148574E-2</v>
          </cell>
        </row>
        <row r="216">
          <cell r="B216" t="str">
            <v>Source: Merrill Lynch Research and Company reports</v>
          </cell>
        </row>
        <row r="217">
          <cell r="B217" t="str">
            <v>Average Steel Prices by Grade - US$/ton</v>
          </cell>
        </row>
        <row r="218">
          <cell r="C218" t="str">
            <v>1Q07E</v>
          </cell>
          <cell r="D218" t="str">
            <v>ML Est</v>
          </cell>
          <cell r="E218" t="str">
            <v>Dif ML</v>
          </cell>
          <cell r="F218" t="str">
            <v>1Q06A</v>
          </cell>
          <cell r="G218" t="str">
            <v>YoY</v>
          </cell>
        </row>
        <row r="219">
          <cell r="B219" t="str">
            <v>Domestic market</v>
          </cell>
          <cell r="C219">
            <v>913.2932021582327</v>
          </cell>
          <cell r="D219">
            <v>949.8189282149749</v>
          </cell>
          <cell r="E219">
            <v>-3.8455462374692995E-2</v>
          </cell>
          <cell r="F219">
            <v>823.0327802880488</v>
          </cell>
          <cell r="G219">
            <v>0.1096680764508482</v>
          </cell>
        </row>
        <row r="220">
          <cell r="B220" t="str">
            <v>Slabs</v>
          </cell>
          <cell r="C220">
            <v>342.47225120956267</v>
          </cell>
          <cell r="D220">
            <v>329.66511716155964</v>
          </cell>
          <cell r="E220">
            <v>3.8848920863309377E-2</v>
          </cell>
          <cell r="F220">
            <v>295.80413215618455</v>
          </cell>
          <cell r="G220">
            <v>0.15776696124291245</v>
          </cell>
        </row>
        <row r="221">
          <cell r="B221" t="str">
            <v>Hot Rolled</v>
          </cell>
          <cell r="C221">
            <v>656.48420453467406</v>
          </cell>
          <cell r="D221">
            <v>660.27891091926756</v>
          </cell>
          <cell r="E221">
            <v>-5.7471264367816577E-3</v>
          </cell>
          <cell r="F221">
            <v>608.90142896149996</v>
          </cell>
          <cell r="G221">
            <v>7.814528478661642E-2</v>
          </cell>
        </row>
        <row r="222">
          <cell r="B222" t="str">
            <v>Cold Rolled</v>
          </cell>
          <cell r="C222">
            <v>778.38914713974009</v>
          </cell>
          <cell r="D222">
            <v>794.04231097618822</v>
          </cell>
          <cell r="E222">
            <v>-1.9713261648745539E-2</v>
          </cell>
          <cell r="F222">
            <v>710.84008373532356</v>
          </cell>
          <cell r="G222">
            <v>9.5027088300169593E-2</v>
          </cell>
        </row>
        <row r="223">
          <cell r="B223" t="str">
            <v>Galvanized</v>
          </cell>
          <cell r="C223">
            <v>1092.8754387629256</v>
          </cell>
          <cell r="D223">
            <v>1069.6328621572904</v>
          </cell>
          <cell r="E223">
            <v>2.1729490022172948E-2</v>
          </cell>
          <cell r="F223">
            <v>916.08264312369158</v>
          </cell>
          <cell r="G223">
            <v>0.19298782371468093</v>
          </cell>
        </row>
        <row r="224">
          <cell r="B224" t="str">
            <v>Tin Plates</v>
          </cell>
          <cell r="C224">
            <v>1298.7382601271227</v>
          </cell>
          <cell r="D224">
            <v>1356.1331941940991</v>
          </cell>
          <cell r="E224">
            <v>-4.2322490381252131E-2</v>
          </cell>
          <cell r="F224">
            <v>1121.7802857923</v>
          </cell>
          <cell r="G224">
            <v>0.15774744535632435</v>
          </cell>
        </row>
        <row r="225">
          <cell r="B225" t="str">
            <v>Export Market</v>
          </cell>
          <cell r="C225">
            <v>725.6060568616025</v>
          </cell>
          <cell r="D225">
            <v>747.39125891954723</v>
          </cell>
          <cell r="E225">
            <v>-2.9148323315204561E-2</v>
          </cell>
          <cell r="F225">
            <v>683.49918976648553</v>
          </cell>
          <cell r="G225">
            <v>6.1604852976493873E-2</v>
          </cell>
        </row>
        <row r="226">
          <cell r="B226" t="str">
            <v>Slabs</v>
          </cell>
          <cell r="C226">
            <v>415.52034911298739</v>
          </cell>
          <cell r="D226">
            <v>420</v>
          </cell>
          <cell r="E226">
            <v>-1.0665835445268113E-2</v>
          </cell>
          <cell r="F226">
            <v>0</v>
          </cell>
          <cell r="G226" t="e">
            <v>#DIV/0!</v>
          </cell>
        </row>
        <row r="227">
          <cell r="B227" t="str">
            <v>Hot Rolled</v>
          </cell>
          <cell r="C227">
            <v>612.37074281377477</v>
          </cell>
          <cell r="D227">
            <v>543.27615860177571</v>
          </cell>
          <cell r="E227">
            <v>0.12718132963873674</v>
          </cell>
          <cell r="F227">
            <v>460.99936288340768</v>
          </cell>
          <cell r="G227">
            <v>0.3283548571164745</v>
          </cell>
        </row>
        <row r="228">
          <cell r="B228" t="str">
            <v>Cold Rolled</v>
          </cell>
          <cell r="C228">
            <v>477.18432786263162</v>
          </cell>
          <cell r="D228">
            <v>600.57113905393567</v>
          </cell>
          <cell r="E228">
            <v>-0.20544911862676607</v>
          </cell>
          <cell r="F228">
            <v>669.42750523345774</v>
          </cell>
          <cell r="G228">
            <v>-0.28717549826964872</v>
          </cell>
        </row>
        <row r="229">
          <cell r="B229" t="str">
            <v>Galvanized</v>
          </cell>
          <cell r="C229">
            <v>865.19305568731613</v>
          </cell>
          <cell r="D229">
            <v>831.26481662250728</v>
          </cell>
          <cell r="E229">
            <v>4.0815199183651174E-2</v>
          </cell>
          <cell r="F229">
            <v>712.20533357604438</v>
          </cell>
          <cell r="G229">
            <v>0.21480844764684259</v>
          </cell>
        </row>
        <row r="230">
          <cell r="B230" t="str">
            <v>Tin Plates</v>
          </cell>
          <cell r="C230">
            <v>921.63931315814432</v>
          </cell>
          <cell r="D230">
            <v>910.75163854413609</v>
          </cell>
          <cell r="E230">
            <v>1.1954603377285711E-2</v>
          </cell>
          <cell r="F230">
            <v>853.28115045053244</v>
          </cell>
          <cell r="G230">
            <v>8.0112120924643371E-2</v>
          </cell>
        </row>
        <row r="231">
          <cell r="B231" t="str">
            <v>TOTAL</v>
          </cell>
          <cell r="C231">
            <v>838.53246478484687</v>
          </cell>
          <cell r="D231">
            <v>865.48766488885201</v>
          </cell>
          <cell r="E231">
            <v>-3.1144522559390597E-2</v>
          </cell>
          <cell r="F231">
            <v>768.08618602454749</v>
          </cell>
          <cell r="G231">
            <v>9.1716632901464479E-2</v>
          </cell>
        </row>
        <row r="232">
          <cell r="B232" t="str">
            <v>Source: Merrill Lynch Research and Company reports</v>
          </cell>
        </row>
        <row r="271">
          <cell r="B271" t="str">
            <v>CSN QoQ performance was stronger than peers</v>
          </cell>
        </row>
        <row r="272">
          <cell r="C272" t="str">
            <v>Usiminas</v>
          </cell>
          <cell r="D272" t="str">
            <v>CSN</v>
          </cell>
        </row>
        <row r="273">
          <cell r="B273" t="str">
            <v>Domestic shipments (ktons)</v>
          </cell>
          <cell r="D273">
            <v>-1.9099590723055893E-2</v>
          </cell>
        </row>
        <row r="274">
          <cell r="B274" t="str">
            <v>Domestic mix</v>
          </cell>
          <cell r="D274">
            <v>-122.29207403825271</v>
          </cell>
        </row>
        <row r="275">
          <cell r="B275" t="str">
            <v>Domestic price (R$/ton)</v>
          </cell>
          <cell r="D275">
            <v>-5.7334012912939603E-3</v>
          </cell>
        </row>
        <row r="276">
          <cell r="B276" t="str">
            <v>Export price (US$/ton)</v>
          </cell>
          <cell r="D276">
            <v>-9.7453473609431462E-2</v>
          </cell>
        </row>
        <row r="277">
          <cell r="B277" t="str">
            <v>Cash COGS per ton (R$)</v>
          </cell>
          <cell r="D277">
            <v>-0.10237767631385686</v>
          </cell>
        </row>
        <row r="278">
          <cell r="B278" t="str">
            <v>EBITDA per ton (R$)</v>
          </cell>
          <cell r="D278">
            <v>3.0713307287038472E-2</v>
          </cell>
        </row>
        <row r="279">
          <cell r="B279" t="str">
            <v>EBITDA margin (%)</v>
          </cell>
          <cell r="D279">
            <v>265.91800461401749</v>
          </cell>
        </row>
        <row r="280">
          <cell r="B280" t="str">
            <v>Source: Merrill Lynch Research and Companies' reports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106">
          <cell r="A106" t="str">
            <v>CSN's steel assets would trade at 3.0x 2007 EV/EBITDA ex-iron ore and logistics</v>
          </cell>
        </row>
        <row r="107">
          <cell r="B107" t="str">
            <v>R$ mn</v>
          </cell>
          <cell r="C107" t="str">
            <v>US$mn</v>
          </cell>
        </row>
        <row r="108">
          <cell r="A108" t="str">
            <v>CdP mine (100%)</v>
          </cell>
          <cell r="B108">
            <v>9754.3331784537459</v>
          </cell>
          <cell r="C108">
            <v>4644.9205611684501</v>
          </cell>
        </row>
        <row r="109">
          <cell r="A109" t="str">
            <v>MRS Logística (32% stake)</v>
          </cell>
          <cell r="B109">
            <v>2916.1902819934662</v>
          </cell>
          <cell r="C109">
            <v>1388.6620390445078</v>
          </cell>
        </row>
        <row r="110">
          <cell r="A110" t="str">
            <v>Itaguaí Port</v>
          </cell>
          <cell r="B110">
            <v>630</v>
          </cell>
          <cell r="C110">
            <v>300</v>
          </cell>
        </row>
        <row r="111">
          <cell r="A111" t="str">
            <v>Total</v>
          </cell>
          <cell r="B111">
            <v>13300.523460447212</v>
          </cell>
          <cell r="C111">
            <v>6333.5826002129579</v>
          </cell>
        </row>
        <row r="112">
          <cell r="A112" t="str">
            <v>CSN's market cap</v>
          </cell>
          <cell r="B112">
            <v>26469.749217599998</v>
          </cell>
          <cell r="C112">
            <v>13630.1489277034</v>
          </cell>
        </row>
        <row r="113">
          <cell r="A113" t="str">
            <v>Steel business at market cap</v>
          </cell>
          <cell r="B113">
            <v>13169.225757152786</v>
          </cell>
          <cell r="C113">
            <v>7296.5663274904418</v>
          </cell>
        </row>
        <row r="114">
          <cell r="A114" t="str">
            <v>2007E steel biz EBITDA (excl. iron ore at cost)</v>
          </cell>
          <cell r="B114">
            <v>3980.5890759783251</v>
          </cell>
          <cell r="C114">
            <v>1897.1560339475502</v>
          </cell>
        </row>
        <row r="115">
          <cell r="A115" t="str">
            <v>2007E adjusted net debt</v>
          </cell>
          <cell r="B115">
            <v>2773.9622217101696</v>
          </cell>
          <cell r="C115">
            <v>1320.934391290557</v>
          </cell>
        </row>
        <row r="116">
          <cell r="A116" t="str">
            <v>Implict steel business 2007E EV/EBITDA</v>
          </cell>
          <cell r="B116">
            <v>4.0052333146054613</v>
          </cell>
          <cell r="C116">
            <v>4.5423257573864078</v>
          </cell>
        </row>
        <row r="117">
          <cell r="A117" t="str">
            <v>Source: Merrill Lynch Research</v>
          </cell>
        </row>
        <row r="119">
          <cell r="A119" t="str">
            <v>Stripping our iron ore at MMX Amapá/Minas Rio valuation, MRS at DCF, port at CAPEX</v>
          </cell>
        </row>
        <row r="120">
          <cell r="B120" t="str">
            <v>R$ mn</v>
          </cell>
          <cell r="C120" t="str">
            <v>US$mn</v>
          </cell>
        </row>
        <row r="121">
          <cell r="A121" t="str">
            <v>CdP mine (100%)</v>
          </cell>
          <cell r="B121">
            <v>11970</v>
          </cell>
          <cell r="C121">
            <v>5700</v>
          </cell>
        </row>
        <row r="122">
          <cell r="A122" t="str">
            <v>MRS Logística (32% stake)</v>
          </cell>
          <cell r="B122">
            <v>2916.1902819934662</v>
          </cell>
          <cell r="C122">
            <v>1388.6620390445078</v>
          </cell>
        </row>
        <row r="123">
          <cell r="A123" t="str">
            <v>Itaguaí Port</v>
          </cell>
          <cell r="B123">
            <v>630</v>
          </cell>
          <cell r="C123">
            <v>300</v>
          </cell>
        </row>
        <row r="124">
          <cell r="A124" t="str">
            <v>Total</v>
          </cell>
          <cell r="B124">
            <v>15516.190281993466</v>
          </cell>
          <cell r="C124">
            <v>7388.6620390445078</v>
          </cell>
        </row>
        <row r="125">
          <cell r="A125" t="str">
            <v>CSN's market cap</v>
          </cell>
          <cell r="B125">
            <v>26469.749217599998</v>
          </cell>
          <cell r="C125">
            <v>13630.1489277034</v>
          </cell>
        </row>
        <row r="126">
          <cell r="A126" t="str">
            <v>Steel business at market cap</v>
          </cell>
          <cell r="B126">
            <v>10953.558935606532</v>
          </cell>
          <cell r="C126">
            <v>6241.486888658892</v>
          </cell>
        </row>
        <row r="127">
          <cell r="A127" t="str">
            <v>2007E steel biz EBITDA (excl. iron ore at cost)</v>
          </cell>
          <cell r="B127">
            <v>3980.5890759783251</v>
          </cell>
          <cell r="C127">
            <v>1897.1560339475502</v>
          </cell>
        </row>
        <row r="128">
          <cell r="A128" t="str">
            <v>2007E adjusted net debt</v>
          </cell>
          <cell r="B128">
            <v>2773.9622217101696</v>
          </cell>
          <cell r="C128">
            <v>1320.934391290557</v>
          </cell>
        </row>
        <row r="129">
          <cell r="A129" t="str">
            <v>Implict steel business 2007E EV/EBITDA</v>
          </cell>
          <cell r="B129">
            <v>3.4486154926561552</v>
          </cell>
          <cell r="C129">
            <v>3.986188349628665</v>
          </cell>
        </row>
        <row r="143">
          <cell r="A143" t="str">
            <v>Businesses (R$mn)</v>
          </cell>
          <cell r="B143" t="str">
            <v>Itens</v>
          </cell>
          <cell r="C143" t="str">
            <v>R$ mln</v>
          </cell>
          <cell r="D143" t="str">
            <v>R$ mln</v>
          </cell>
          <cell r="E143" t="str">
            <v>R$ mln</v>
          </cell>
        </row>
        <row r="144">
          <cell r="A144" t="str">
            <v>Steel</v>
          </cell>
          <cell r="B144" t="str">
            <v>EV/EBITDA (x)</v>
          </cell>
          <cell r="C144">
            <v>5</v>
          </cell>
          <cell r="D144">
            <v>5.5</v>
          </cell>
          <cell r="E144">
            <v>6</v>
          </cell>
        </row>
        <row r="145">
          <cell r="B145" t="str">
            <v>EBITDA</v>
          </cell>
          <cell r="C145">
            <v>4038.3527045075207</v>
          </cell>
          <cell r="D145">
            <v>4038.3527045075207</v>
          </cell>
          <cell r="E145">
            <v>4038.3527045075207</v>
          </cell>
        </row>
        <row r="146">
          <cell r="B146" t="str">
            <v>EV</v>
          </cell>
          <cell r="C146">
            <v>20191.763522537603</v>
          </cell>
          <cell r="D146">
            <v>22210.939874791366</v>
          </cell>
          <cell r="E146">
            <v>24230.116227045124</v>
          </cell>
        </row>
        <row r="147">
          <cell r="B147" t="str">
            <v>adjusted net debt YE07</v>
          </cell>
          <cell r="C147">
            <v>2774.135223299736</v>
          </cell>
          <cell r="D147">
            <v>2774.135223299736</v>
          </cell>
          <cell r="E147">
            <v>2774.135223299736</v>
          </cell>
        </row>
        <row r="148">
          <cell r="B148" t="str">
            <v>Equity value</v>
          </cell>
          <cell r="C148">
            <v>17417.628299237869</v>
          </cell>
          <cell r="D148">
            <v>19436.804651491628</v>
          </cell>
          <cell r="E148">
            <v>21455.981003745386</v>
          </cell>
        </row>
        <row r="149">
          <cell r="A149" t="str">
            <v>Iron ore</v>
          </cell>
          <cell r="B149" t="str">
            <v>DCF value</v>
          </cell>
          <cell r="C149">
            <v>10930.5</v>
          </cell>
          <cell r="D149">
            <v>10930.5</v>
          </cell>
          <cell r="E149">
            <v>10930.5</v>
          </cell>
        </row>
        <row r="150">
          <cell r="A150" t="str">
            <v>Logistics</v>
          </cell>
          <cell r="B150" t="str">
            <v>DCF value</v>
          </cell>
          <cell r="C150">
            <v>3546.1902819934667</v>
          </cell>
          <cell r="D150">
            <v>3546.1902819934667</v>
          </cell>
          <cell r="E150">
            <v>3546.1902819934667</v>
          </cell>
        </row>
        <row r="151">
          <cell r="A151" t="str">
            <v>Consolidated</v>
          </cell>
          <cell r="B151" t="str">
            <v>Equity value</v>
          </cell>
          <cell r="C151">
            <v>31894.318581231335</v>
          </cell>
          <cell r="D151">
            <v>33913.494933485097</v>
          </cell>
          <cell r="E151">
            <v>35932.671285738848</v>
          </cell>
        </row>
        <row r="152">
          <cell r="B152" t="str">
            <v>R$/sh</v>
          </cell>
          <cell r="C152">
            <v>124.3492581106332</v>
          </cell>
          <cell r="D152">
            <v>132.22160317289905</v>
          </cell>
          <cell r="E152">
            <v>140.09394823516482</v>
          </cell>
        </row>
        <row r="153">
          <cell r="B153" t="str">
            <v>Equity value (US$mn)</v>
          </cell>
          <cell r="C153">
            <v>15187.770752967303</v>
          </cell>
          <cell r="D153">
            <v>16149.283301659569</v>
          </cell>
          <cell r="E153">
            <v>17110.795850351831</v>
          </cell>
        </row>
        <row r="154">
          <cell r="B154" t="str">
            <v>US$/ADR</v>
          </cell>
          <cell r="C154">
            <v>59.213932433634859</v>
          </cell>
          <cell r="D154">
            <v>62.962668177570968</v>
          </cell>
          <cell r="E154">
            <v>66.711403921507056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>
        <row r="3">
          <cell r="B3" t="str">
            <v>Stripping iron ore at 20% discount\ to CVRD‘s multiples and logistics at 20% discount to ALL</v>
          </cell>
        </row>
        <row r="4">
          <cell r="B4" t="str">
            <v>R$ mn</v>
          </cell>
          <cell r="C4" t="str">
            <v>2006E</v>
          </cell>
          <cell r="D4" t="str">
            <v>2007E</v>
          </cell>
        </row>
        <row r="5">
          <cell r="B5" t="str">
            <v>Consolidated</v>
          </cell>
        </row>
        <row r="6">
          <cell r="B6" t="str">
            <v xml:space="preserve">  EV (1)</v>
          </cell>
          <cell r="C6">
            <v>33415.769217599998</v>
          </cell>
          <cell r="D6">
            <v>30080.847003583665</v>
          </cell>
        </row>
        <row r="7">
          <cell r="B7" t="str">
            <v xml:space="preserve">  EBITDA (a)</v>
          </cell>
          <cell r="C7">
            <v>3616.366</v>
          </cell>
          <cell r="D7">
            <v>5393.581320639656</v>
          </cell>
        </row>
        <row r="8">
          <cell r="B8" t="str">
            <v xml:space="preserve">  EV/EBITDA</v>
          </cell>
          <cell r="C8">
            <v>9.2401513612283708</v>
          </cell>
          <cell r="D8">
            <v>5.5771564782889387</v>
          </cell>
        </row>
        <row r="9">
          <cell r="B9" t="str">
            <v>I - Iron ore business</v>
          </cell>
        </row>
        <row r="10">
          <cell r="B10" t="str">
            <v xml:space="preserve">  EBITDA (d )</v>
          </cell>
          <cell r="C10">
            <v>455.47984138186314</v>
          </cell>
          <cell r="D10">
            <v>1109.2927925340598</v>
          </cell>
        </row>
        <row r="11">
          <cell r="B11" t="str">
            <v xml:space="preserve">  CVRD's EV/EBITDA</v>
          </cell>
          <cell r="C11">
            <v>7.5</v>
          </cell>
          <cell r="D11">
            <v>6.6</v>
          </cell>
        </row>
        <row r="12">
          <cell r="B12" t="str">
            <v xml:space="preserve">  Discount</v>
          </cell>
          <cell r="C12">
            <v>0.2</v>
          </cell>
          <cell r="D12">
            <v>0.2</v>
          </cell>
        </row>
        <row r="13">
          <cell r="B13" t="str">
            <v xml:space="preserve">  EV (2)</v>
          </cell>
          <cell r="C13">
            <v>2732.8790482911791</v>
          </cell>
          <cell r="D13">
            <v>5857.0659445798365</v>
          </cell>
        </row>
        <row r="14">
          <cell r="B14" t="str">
            <v>II - Logistics</v>
          </cell>
        </row>
        <row r="15">
          <cell r="B15" t="str">
            <v xml:space="preserve">  EBITDA (c )</v>
          </cell>
          <cell r="C15">
            <v>286.25597142885408</v>
          </cell>
          <cell r="D15">
            <v>303.69945212727106</v>
          </cell>
        </row>
        <row r="16">
          <cell r="B16" t="str">
            <v xml:space="preserve">  ALL's EV/EBITDA</v>
          </cell>
          <cell r="C16">
            <v>22.1</v>
          </cell>
          <cell r="D16">
            <v>17.7</v>
          </cell>
        </row>
        <row r="17">
          <cell r="B17" t="str">
            <v xml:space="preserve">  Discount</v>
          </cell>
          <cell r="C17">
            <v>0.2</v>
          </cell>
          <cell r="D17">
            <v>0.2</v>
          </cell>
        </row>
        <row r="18">
          <cell r="B18" t="str">
            <v xml:space="preserve">  EV (3)</v>
          </cell>
          <cell r="C18">
            <v>5061.0055748621407</v>
          </cell>
          <cell r="D18">
            <v>4300.384242122158</v>
          </cell>
        </row>
        <row r="19">
          <cell r="B19" t="str">
            <v>III - Steel Business EV/EBITDA calculation</v>
          </cell>
        </row>
        <row r="20">
          <cell r="B20" t="str">
            <v xml:space="preserve">  EV (1) - (2) - (3)</v>
          </cell>
          <cell r="C20">
            <v>25621.884594446678</v>
          </cell>
          <cell r="D20">
            <v>19923.396816881672</v>
          </cell>
        </row>
        <row r="21">
          <cell r="B21" t="str">
            <v xml:space="preserve">  EBITDA (a) - (b) - (c )</v>
          </cell>
          <cell r="C21">
            <v>2874.6301871892829</v>
          </cell>
          <cell r="D21">
            <v>3980.5890759783251</v>
          </cell>
        </row>
        <row r="22">
          <cell r="B22" t="str">
            <v xml:space="preserve">  EV/EBITDA</v>
          </cell>
          <cell r="C22">
            <v>8.913106356647182</v>
          </cell>
          <cell r="D22">
            <v>5.0051377915679529</v>
          </cell>
        </row>
        <row r="23">
          <cell r="B23" t="str">
            <v>Peers EV/EBITDA multiples</v>
          </cell>
          <cell r="C23" t="str">
            <v>2006E</v>
          </cell>
          <cell r="D23" t="str">
            <v>2007E</v>
          </cell>
        </row>
        <row r="24">
          <cell r="B24" t="str">
            <v xml:space="preserve">  Usiminas</v>
          </cell>
          <cell r="C24">
            <v>3</v>
          </cell>
          <cell r="D24" t="str">
            <v>restricted</v>
          </cell>
        </row>
        <row r="25">
          <cell r="B25" t="str">
            <v xml:space="preserve">  Gerdau</v>
          </cell>
          <cell r="C25">
            <v>5</v>
          </cell>
          <cell r="D25">
            <v>6</v>
          </cell>
        </row>
        <row r="26">
          <cell r="B26" t="str">
            <v xml:space="preserve">  ML GEM Steel</v>
          </cell>
          <cell r="C26">
            <v>4.0999999999999996</v>
          </cell>
          <cell r="D26">
            <v>5.3</v>
          </cell>
        </row>
        <row r="27">
          <cell r="B27" t="str">
            <v xml:space="preserve">  ML Develop. Steel</v>
          </cell>
          <cell r="C27">
            <v>5.9</v>
          </cell>
          <cell r="D27">
            <v>7.7</v>
          </cell>
        </row>
        <row r="28">
          <cell r="B28" t="str">
            <v>Source: Merrill Lynch Research</v>
          </cell>
        </row>
        <row r="30">
          <cell r="B30" t="str">
            <v>Stripping out iron ore and logistics at 20% of CVRD and ALL's multiples</v>
          </cell>
        </row>
        <row r="31">
          <cell r="B31" t="str">
            <v>R$ mn</v>
          </cell>
          <cell r="C31" t="str">
            <v>2006E</v>
          </cell>
          <cell r="D31" t="str">
            <v>2007E</v>
          </cell>
        </row>
        <row r="32">
          <cell r="B32" t="str">
            <v>Consolidated</v>
          </cell>
        </row>
        <row r="33">
          <cell r="B33" t="str">
            <v xml:space="preserve">  EV (1)</v>
          </cell>
          <cell r="C33">
            <v>33415.769217599998</v>
          </cell>
          <cell r="D33">
            <v>30080.847003583665</v>
          </cell>
        </row>
        <row r="34">
          <cell r="B34" t="str">
            <v xml:space="preserve">  EBITDA (a)</v>
          </cell>
          <cell r="C34">
            <v>3616.366</v>
          </cell>
          <cell r="D34">
            <v>5393.581320639656</v>
          </cell>
        </row>
        <row r="35">
          <cell r="B35" t="str">
            <v xml:space="preserve">  EV/EBITDA</v>
          </cell>
          <cell r="C35">
            <v>9.2401513612283708</v>
          </cell>
          <cell r="D35">
            <v>5.5771564782889387</v>
          </cell>
        </row>
        <row r="36">
          <cell r="B36" t="str">
            <v>I - Iron ore business</v>
          </cell>
        </row>
        <row r="37">
          <cell r="B37" t="str">
            <v xml:space="preserve">  EBITDA (d )</v>
          </cell>
          <cell r="C37">
            <v>455.47984138186314</v>
          </cell>
          <cell r="D37">
            <v>1109.2927925340598</v>
          </cell>
        </row>
        <row r="38">
          <cell r="B38" t="str">
            <v xml:space="preserve">  CVRD's EV/EBITDA</v>
          </cell>
          <cell r="C38">
            <v>7.5</v>
          </cell>
          <cell r="D38">
            <v>6.6</v>
          </cell>
        </row>
        <row r="39">
          <cell r="B39" t="str">
            <v xml:space="preserve">  Discount</v>
          </cell>
          <cell r="C39">
            <v>0.2</v>
          </cell>
          <cell r="D39">
            <v>0.2</v>
          </cell>
        </row>
        <row r="40">
          <cell r="B40" t="str">
            <v xml:space="preserve">  EV (2)</v>
          </cell>
          <cell r="C40">
            <v>2732.8790482911791</v>
          </cell>
          <cell r="D40">
            <v>5857.0659445798365</v>
          </cell>
        </row>
        <row r="41">
          <cell r="B41" t="str">
            <v>II - Logistics</v>
          </cell>
        </row>
        <row r="42">
          <cell r="B42" t="str">
            <v xml:space="preserve">  EBITDA (c )</v>
          </cell>
          <cell r="C42">
            <v>286.25597142885408</v>
          </cell>
          <cell r="D42">
            <v>303.69945212727106</v>
          </cell>
        </row>
        <row r="43">
          <cell r="B43" t="str">
            <v xml:space="preserve">  ALL's EV/EBITDA</v>
          </cell>
          <cell r="C43">
            <v>22.1</v>
          </cell>
          <cell r="D43">
            <v>17.7</v>
          </cell>
        </row>
        <row r="44">
          <cell r="B44" t="str">
            <v xml:space="preserve">  Discount</v>
          </cell>
          <cell r="C44">
            <v>0.2</v>
          </cell>
          <cell r="D44">
            <v>0.2</v>
          </cell>
        </row>
        <row r="45">
          <cell r="B45" t="str">
            <v xml:space="preserve">  EV (3)</v>
          </cell>
          <cell r="C45">
            <v>5061.0055748621407</v>
          </cell>
          <cell r="D45">
            <v>4300.384242122158</v>
          </cell>
        </row>
        <row r="46">
          <cell r="B46" t="str">
            <v>III - Steel Business EV/EBITDA calculation</v>
          </cell>
        </row>
        <row r="47">
          <cell r="B47" t="str">
            <v xml:space="preserve">  EV (1) - (2) - (3)</v>
          </cell>
          <cell r="C47">
            <v>25621.884594446678</v>
          </cell>
          <cell r="D47">
            <v>19923.396816881672</v>
          </cell>
        </row>
        <row r="48">
          <cell r="B48" t="str">
            <v xml:space="preserve">  EBITDA (a) - (b) - (c )</v>
          </cell>
          <cell r="C48">
            <v>2874.6301871892829</v>
          </cell>
          <cell r="D48">
            <v>3980.5890759783251</v>
          </cell>
        </row>
        <row r="49">
          <cell r="B49" t="str">
            <v xml:space="preserve">  EV/EBITDA</v>
          </cell>
          <cell r="C49">
            <v>8.913106356647182</v>
          </cell>
          <cell r="D49">
            <v>5.0051377915679529</v>
          </cell>
        </row>
        <row r="50">
          <cell r="B50" t="str">
            <v>Peers EV/EBITDA multiples</v>
          </cell>
          <cell r="C50" t="str">
            <v>2006E</v>
          </cell>
          <cell r="D50" t="str">
            <v>2007E</v>
          </cell>
        </row>
        <row r="51">
          <cell r="B51" t="str">
            <v xml:space="preserve">  Usiminas</v>
          </cell>
          <cell r="C51">
            <v>3</v>
          </cell>
          <cell r="D51" t="str">
            <v>restricted</v>
          </cell>
        </row>
        <row r="52">
          <cell r="B52" t="str">
            <v xml:space="preserve">  Gerdau</v>
          </cell>
          <cell r="C52">
            <v>5</v>
          </cell>
          <cell r="D52">
            <v>6</v>
          </cell>
        </row>
        <row r="53">
          <cell r="B53" t="str">
            <v xml:space="preserve">  ML GEM Steel</v>
          </cell>
          <cell r="C53">
            <v>4.0999999999999996</v>
          </cell>
          <cell r="D53">
            <v>5.3</v>
          </cell>
        </row>
        <row r="54">
          <cell r="B54" t="str">
            <v xml:space="preserve">  ML Global Steel</v>
          </cell>
          <cell r="C54">
            <v>5.9</v>
          </cell>
          <cell r="D54">
            <v>7.7</v>
          </cell>
        </row>
        <row r="55">
          <cell r="B55" t="str">
            <v>Note: In this exercise, we didn't apply any value for the port</v>
          </cell>
        </row>
        <row r="56">
          <cell r="B56" t="str">
            <v>Source: Merrill Lynch Research</v>
          </cell>
        </row>
        <row r="59">
          <cell r="B59" t="str">
            <v>Iron ore and logistics stripped out at DCF value</v>
          </cell>
        </row>
        <row r="60">
          <cell r="B60" t="str">
            <v>R$ mn</v>
          </cell>
          <cell r="C60" t="str">
            <v>2006E</v>
          </cell>
          <cell r="D60" t="str">
            <v>2007E</v>
          </cell>
        </row>
        <row r="61">
          <cell r="B61" t="str">
            <v>Equity value</v>
          </cell>
        </row>
        <row r="62">
          <cell r="B62" t="str">
            <v xml:space="preserve">  Current mkt value</v>
          </cell>
          <cell r="C62">
            <v>26469.749217599998</v>
          </cell>
          <cell r="D62">
            <v>26469.749217599998</v>
          </cell>
        </row>
        <row r="63">
          <cell r="B63" t="str">
            <v xml:space="preserve"> (-) Iron ore (incl sales to CSN)</v>
          </cell>
          <cell r="C63">
            <v>9754.3331784537459</v>
          </cell>
          <cell r="D63">
            <v>9754.3331784537459</v>
          </cell>
        </row>
        <row r="64">
          <cell r="B64" t="str">
            <v xml:space="preserve"> (-) MRS (33% total cap)</v>
          </cell>
          <cell r="C64">
            <v>3037.6982104098606</v>
          </cell>
          <cell r="D64">
            <v>3037.6982104098606</v>
          </cell>
        </row>
        <row r="65">
          <cell r="B65" t="str">
            <v xml:space="preserve"> (-) Itaguaí Port</v>
          </cell>
          <cell r="C65">
            <v>630</v>
          </cell>
          <cell r="D65">
            <v>630</v>
          </cell>
        </row>
        <row r="66">
          <cell r="B66" t="str">
            <v xml:space="preserve"> (=) Steel equity value</v>
          </cell>
          <cell r="C66">
            <v>13047.717828736389</v>
          </cell>
          <cell r="D66">
            <v>13047.717828736389</v>
          </cell>
        </row>
        <row r="67">
          <cell r="B67" t="str">
            <v>Net debt @ YE</v>
          </cell>
        </row>
        <row r="68">
          <cell r="B68" t="str">
            <v xml:space="preserve">  Consolidated</v>
          </cell>
          <cell r="C68">
            <v>6946.02</v>
          </cell>
          <cell r="D68">
            <v>3611.0977859836662</v>
          </cell>
        </row>
        <row r="69">
          <cell r="B69" t="str">
            <v xml:space="preserve">  (-) Iron ore (incl sales to CSN)</v>
          </cell>
          <cell r="C69">
            <v>511.03053389874719</v>
          </cell>
          <cell r="D69">
            <v>842.14225099430257</v>
          </cell>
        </row>
        <row r="70">
          <cell r="B70" t="str">
            <v xml:space="preserve"> (-) MRS (33% total cap)</v>
          </cell>
          <cell r="C70">
            <v>67.167901506767095</v>
          </cell>
          <cell r="D70">
            <v>-5.1796883103722937</v>
          </cell>
        </row>
        <row r="71">
          <cell r="B71" t="str">
            <v xml:space="preserve"> (=) Steel net debt</v>
          </cell>
          <cell r="C71">
            <v>6367.8215645944856</v>
          </cell>
          <cell r="D71">
            <v>2774.135223299736</v>
          </cell>
        </row>
        <row r="72">
          <cell r="B72" t="str">
            <v>EBITDA</v>
          </cell>
        </row>
        <row r="73">
          <cell r="B73" t="str">
            <v xml:space="preserve">  Consolidated</v>
          </cell>
          <cell r="C73">
            <v>3616.366</v>
          </cell>
          <cell r="D73">
            <v>5393.581320639656</v>
          </cell>
        </row>
        <row r="74">
          <cell r="B74" t="str">
            <v xml:space="preserve">  (-) Iron ore (incl sales to CSN)</v>
          </cell>
          <cell r="C74">
            <v>455.47984138186314</v>
          </cell>
          <cell r="D74">
            <v>1109.2927925340598</v>
          </cell>
        </row>
        <row r="75">
          <cell r="B75" t="str">
            <v xml:space="preserve"> (-) MRS (33% total cap)</v>
          </cell>
          <cell r="C75">
            <v>286.25597142885408</v>
          </cell>
          <cell r="D75">
            <v>303.69945212727106</v>
          </cell>
        </row>
        <row r="76">
          <cell r="B76" t="str">
            <v xml:space="preserve"> (=) EBITDA from steels</v>
          </cell>
          <cell r="C76">
            <v>2874.6301871892829</v>
          </cell>
          <cell r="D76">
            <v>3980.5890759783251</v>
          </cell>
        </row>
        <row r="77">
          <cell r="B77" t="str">
            <v>Steel EV/EBITDA</v>
          </cell>
          <cell r="C77">
            <v>6.7540998768661566</v>
          </cell>
          <cell r="D77">
            <v>3.974751663646046</v>
          </cell>
        </row>
        <row r="83">
          <cell r="B83" t="str">
            <v>Market is currently pricing US$1.2bn for iron ore assets</v>
          </cell>
        </row>
        <row r="84">
          <cell r="B84" t="str">
            <v>(1) Value for steel assets</v>
          </cell>
          <cell r="D84" t="str">
            <v>R$mn</v>
          </cell>
        </row>
        <row r="85">
          <cell r="B85" t="str">
            <v xml:space="preserve"> Usiminas' ON 07E EV/EBITDA</v>
          </cell>
          <cell r="D85">
            <v>4.9000000000000004</v>
          </cell>
        </row>
        <row r="86">
          <cell r="B86" t="str">
            <v>CSN's 07E EBITDA for steel</v>
          </cell>
          <cell r="D86">
            <v>3980.5890759783251</v>
          </cell>
        </row>
        <row r="87">
          <cell r="B87" t="str">
            <v>CSN's steels EV (a)</v>
          </cell>
          <cell r="D87">
            <v>19504.886472293794</v>
          </cell>
        </row>
        <row r="88">
          <cell r="B88" t="str">
            <v>(2) Value for logistics' assets</v>
          </cell>
        </row>
        <row r="89">
          <cell r="B89" t="str">
            <v>ALL's 07E EV/EBITDA multiple</v>
          </cell>
          <cell r="D89">
            <v>17.7</v>
          </cell>
        </row>
        <row r="90">
          <cell r="B90" t="str">
            <v>Discount</v>
          </cell>
          <cell r="D90">
            <v>0.5</v>
          </cell>
        </row>
        <row r="91">
          <cell r="B91" t="str">
            <v>MRS' 07E EBITDA (32% stake)</v>
          </cell>
          <cell r="D91">
            <v>303.69945212727106</v>
          </cell>
        </row>
        <row r="92">
          <cell r="B92" t="str">
            <v>Logistics' EV (b)</v>
          </cell>
          <cell r="D92">
            <v>2687.740151326349</v>
          </cell>
        </row>
        <row r="93">
          <cell r="B93" t="str">
            <v xml:space="preserve">Value for port assets (c) </v>
          </cell>
          <cell r="D93">
            <v>630</v>
          </cell>
        </row>
        <row r="95">
          <cell r="B95" t="str">
            <v>Implicit value for iron ore assets</v>
          </cell>
        </row>
        <row r="96">
          <cell r="B96" t="str">
            <v>Consolidated 07E EV (d)</v>
          </cell>
          <cell r="D96">
            <v>30080.847003583665</v>
          </cell>
        </row>
        <row r="97">
          <cell r="B97" t="str">
            <v xml:space="preserve">Iron ore EV (d) - (a) - (b) - (c) </v>
          </cell>
          <cell r="D97">
            <v>7258.2203799635226</v>
          </cell>
        </row>
        <row r="98">
          <cell r="B98" t="str">
            <v>Estimated YE06 iron ore net debt</v>
          </cell>
          <cell r="D98">
            <v>842.14225099430257</v>
          </cell>
        </row>
        <row r="99">
          <cell r="B99" t="str">
            <v>Iron ore equity value (R$ mn)</v>
          </cell>
          <cell r="D99">
            <v>6416.0781289692204</v>
          </cell>
        </row>
        <row r="100">
          <cell r="B100" t="str">
            <v>Iron ore equity value (US$ mn)</v>
          </cell>
          <cell r="D100">
            <v>3303.8507358234915</v>
          </cell>
        </row>
        <row r="101">
          <cell r="B101" t="str">
            <v>Source: Merrill Lynch Research</v>
          </cell>
        </row>
      </sheetData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RDAU SA consolidated"/>
      <sheetName val="Hist Valuation"/>
      <sheetName val="bz breakdown"/>
      <sheetName val="resumo_cons"/>
      <sheetName val="summary"/>
      <sheetName val="calc_financ"/>
      <sheetName val="DCF GGB"/>
      <sheetName val="GERDAU"/>
      <sheetName val="COGs"/>
      <sheetName val="Ameristeel"/>
      <sheetName val="Gallatin"/>
      <sheetName val="DCF Gerdau Açominas"/>
      <sheetName val="WACC"/>
      <sheetName val="Compair"/>
      <sheetName val="resumo_US$_cons"/>
      <sheetName val="Capex"/>
      <sheetName val="capacity"/>
      <sheetName val="sales volume"/>
      <sheetName val="NA statisitcs"/>
      <sheetName val="shipments"/>
      <sheetName val="fiscal_cred"/>
      <sheetName val="DIVIDA"/>
      <sheetName val="gerencial"/>
      <sheetName val="rel_BSCH_cons1"/>
      <sheetName val="C.Acionária"/>
      <sheetName val="resumo"/>
      <sheetName val="resumo_US$"/>
      <sheetName val="PARIDADE"/>
      <sheetName val="rel_BSCH"/>
      <sheetName val="METALURGICA"/>
      <sheetName val="am do sul"/>
      <sheetName val="vendas_gerdau"/>
      <sheetName val="Açominas"/>
      <sheetName val="vendas_consol."/>
      <sheetName val="goodwill NPV"/>
      <sheetName val="iQ_US_CoreIndustrials GGB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6">
          <cell r="U16" t="str">
            <v>R$ mln - BRGAAP</v>
          </cell>
          <cell r="V16" t="str">
            <v>2003A</v>
          </cell>
          <cell r="W16" t="str">
            <v>2004E</v>
          </cell>
          <cell r="X16" t="str">
            <v>2005A</v>
          </cell>
          <cell r="Y16" t="str">
            <v>2006E</v>
          </cell>
          <cell r="Z16" t="str">
            <v>2007E</v>
          </cell>
          <cell r="AA16" t="str">
            <v>2008E</v>
          </cell>
          <cell r="AB16" t="str">
            <v>2009E</v>
          </cell>
        </row>
        <row r="17">
          <cell r="U17" t="str">
            <v>Net Revenues</v>
          </cell>
          <cell r="V17">
            <v>13366.960999999999</v>
          </cell>
          <cell r="W17">
            <v>19597.262000000002</v>
          </cell>
          <cell r="X17">
            <v>21245.748</v>
          </cell>
          <cell r="Y17">
            <v>23424.976999999999</v>
          </cell>
          <cell r="Z17">
            <v>26393.911522039984</v>
          </cell>
          <cell r="AA17">
            <v>27741.260833980963</v>
          </cell>
          <cell r="AB17">
            <v>27233.970143125858</v>
          </cell>
        </row>
        <row r="18">
          <cell r="U18" t="str">
            <v xml:space="preserve">     Depreciation</v>
          </cell>
          <cell r="V18">
            <v>-604.82500000000005</v>
          </cell>
          <cell r="W18">
            <v>-766.66499999999996</v>
          </cell>
          <cell r="X18">
            <v>-838.60599999999999</v>
          </cell>
          <cell r="Y18">
            <v>-1011.4260000000002</v>
          </cell>
          <cell r="Z18">
            <v>-1141.8027022721392</v>
          </cell>
          <cell r="AA18">
            <v>-1299.469524308161</v>
          </cell>
          <cell r="AB18">
            <v>-1444.697353517814</v>
          </cell>
        </row>
        <row r="19">
          <cell r="U19" t="str">
            <v xml:space="preserve">     COGS</v>
          </cell>
          <cell r="V19">
            <v>-9471.9149999999991</v>
          </cell>
          <cell r="W19">
            <v>-12585.573</v>
          </cell>
          <cell r="X19">
            <v>-14681.255000000001</v>
          </cell>
          <cell r="Y19">
            <v>-16009.399000000001</v>
          </cell>
          <cell r="Z19">
            <v>-18085.178059052792</v>
          </cell>
          <cell r="AA19">
            <v>-19046.186883634924</v>
          </cell>
          <cell r="AB19">
            <v>-19002.712412419089</v>
          </cell>
        </row>
        <row r="20">
          <cell r="U20" t="str">
            <v>Gross Profit</v>
          </cell>
          <cell r="V20">
            <v>3290.2209999999995</v>
          </cell>
          <cell r="W20">
            <v>6245.0240000000031</v>
          </cell>
          <cell r="X20">
            <v>5725.8869999999988</v>
          </cell>
          <cell r="Y20">
            <v>6404.1519999999982</v>
          </cell>
          <cell r="Z20">
            <v>7166.9307607150513</v>
          </cell>
          <cell r="AA20">
            <v>7395.6044260378767</v>
          </cell>
          <cell r="AB20">
            <v>6786.5603771889546</v>
          </cell>
        </row>
        <row r="21">
          <cell r="U21" t="str">
            <v xml:space="preserve">   Gross Margin</v>
          </cell>
          <cell r="V21">
            <v>0.24614577688975076</v>
          </cell>
          <cell r="W21">
            <v>0.31866818946442632</v>
          </cell>
          <cell r="X21">
            <v>0.26950743273430516</v>
          </cell>
          <cell r="Y21">
            <v>0.27338989489722865</v>
          </cell>
          <cell r="Z21">
            <v>0.27153727308399794</v>
          </cell>
          <cell r="AA21">
            <v>0.26659222413491807</v>
          </cell>
          <cell r="AB21">
            <v>0.24919467641048121</v>
          </cell>
        </row>
        <row r="22">
          <cell r="U22" t="str">
            <v xml:space="preserve">   SG&amp;A</v>
          </cell>
          <cell r="V22">
            <v>-1211.5709999999999</v>
          </cell>
          <cell r="W22">
            <v>-1459.001</v>
          </cell>
          <cell r="X22">
            <v>-1654.7069999999999</v>
          </cell>
          <cell r="Y22">
            <v>-2158.3490000000002</v>
          </cell>
          <cell r="Z22">
            <v>-2307.7169232702404</v>
          </cell>
          <cell r="AA22">
            <v>-2425.8421981657921</v>
          </cell>
          <cell r="AB22">
            <v>-2470.675934425723</v>
          </cell>
        </row>
        <row r="23">
          <cell r="U23" t="str">
            <v xml:space="preserve">  Other Operating Expenses</v>
          </cell>
          <cell r="V23">
            <v>14.489000000000001</v>
          </cell>
          <cell r="W23">
            <v>170.31900000000002</v>
          </cell>
          <cell r="X23">
            <v>131.42599999999999</v>
          </cell>
          <cell r="Y23">
            <v>71.810999999999993</v>
          </cell>
          <cell r="Z23">
            <v>0</v>
          </cell>
          <cell r="AA23">
            <v>0</v>
          </cell>
          <cell r="AB23">
            <v>0</v>
          </cell>
        </row>
        <row r="24">
          <cell r="U24" t="str">
            <v>Operating Income</v>
          </cell>
          <cell r="V24">
            <v>2093.1389999999997</v>
          </cell>
          <cell r="W24">
            <v>4956.3420000000033</v>
          </cell>
          <cell r="X24">
            <v>4202.6059999999989</v>
          </cell>
          <cell r="Y24">
            <v>4317.6139999999978</v>
          </cell>
          <cell r="Z24">
            <v>4859.2138374448114</v>
          </cell>
          <cell r="AA24">
            <v>4969.7622278720846</v>
          </cell>
          <cell r="AB24">
            <v>4315.8844427632321</v>
          </cell>
        </row>
        <row r="25">
          <cell r="U25" t="str">
            <v xml:space="preserve">   Operating Margin</v>
          </cell>
          <cell r="V25">
            <v>0.1565904920348013</v>
          </cell>
          <cell r="W25">
            <v>0.25290992180438282</v>
          </cell>
          <cell r="X25">
            <v>0.19780927458990849</v>
          </cell>
          <cell r="Y25">
            <v>0.18431668043900312</v>
          </cell>
          <cell r="Z25">
            <v>0.18410358894274428</v>
          </cell>
          <cell r="AA25">
            <v>0.17914694856927696</v>
          </cell>
          <cell r="AB25">
            <v>0.15847430323531461</v>
          </cell>
        </row>
        <row r="26">
          <cell r="U26" t="str">
            <v xml:space="preserve">   Net Interest </v>
          </cell>
          <cell r="V26">
            <v>-646.56999999999994</v>
          </cell>
          <cell r="W26">
            <v>-176.10599999999999</v>
          </cell>
          <cell r="X26">
            <v>-29.91599999999994</v>
          </cell>
          <cell r="Y26">
            <v>321.7349999999999</v>
          </cell>
          <cell r="Z26">
            <v>-99.68928183206333</v>
          </cell>
          <cell r="AA26">
            <v>-33.009010827660177</v>
          </cell>
          <cell r="AB26">
            <v>24.662527866523874</v>
          </cell>
        </row>
        <row r="27">
          <cell r="U27" t="str">
            <v xml:space="preserve">      Interest Income</v>
          </cell>
          <cell r="V27">
            <v>52.713999999999999</v>
          </cell>
          <cell r="W27">
            <v>164.31</v>
          </cell>
          <cell r="X27">
            <v>452.98</v>
          </cell>
          <cell r="Y27">
            <v>881.72299999999996</v>
          </cell>
          <cell r="Z27">
            <v>904.93397859659251</v>
          </cell>
          <cell r="AA27">
            <v>783.6056901208317</v>
          </cell>
          <cell r="AB27">
            <v>821.60714884018819</v>
          </cell>
        </row>
        <row r="28">
          <cell r="U28" t="str">
            <v xml:space="preserve">      Interest Expense</v>
          </cell>
          <cell r="V28">
            <v>-699.28399999999999</v>
          </cell>
          <cell r="W28">
            <v>-340.416</v>
          </cell>
          <cell r="X28">
            <v>-482.89599999999996</v>
          </cell>
          <cell r="Y28">
            <v>-559.98800000000006</v>
          </cell>
          <cell r="Z28">
            <v>-1004.6232604286558</v>
          </cell>
          <cell r="AA28">
            <v>-816.61470094849187</v>
          </cell>
          <cell r="AB28">
            <v>-796.94462097366431</v>
          </cell>
        </row>
        <row r="29">
          <cell r="U29" t="str">
            <v xml:space="preserve">   Non-operating Result</v>
          </cell>
          <cell r="V29">
            <v>-7.6080000000000005</v>
          </cell>
          <cell r="W29">
            <v>-7.383</v>
          </cell>
          <cell r="X29">
            <v>292.755</v>
          </cell>
          <cell r="Y29">
            <v>-67.153000000000006</v>
          </cell>
          <cell r="Z29">
            <v>0</v>
          </cell>
          <cell r="AA29">
            <v>0</v>
          </cell>
          <cell r="AB29">
            <v>0</v>
          </cell>
        </row>
        <row r="30">
          <cell r="U30" t="str">
            <v>Pretax Income</v>
          </cell>
          <cell r="V30">
            <v>1438.9609999999996</v>
          </cell>
          <cell r="W30">
            <v>4772.8530000000037</v>
          </cell>
          <cell r="X30">
            <v>4465.4449999999988</v>
          </cell>
          <cell r="Y30">
            <v>4572.1959999999972</v>
          </cell>
          <cell r="Z30">
            <v>4759.5245556127475</v>
          </cell>
          <cell r="AA30">
            <v>4936.7532170444247</v>
          </cell>
          <cell r="AB30">
            <v>4340.5469706297563</v>
          </cell>
        </row>
        <row r="31">
          <cell r="U31" t="str">
            <v xml:space="preserve">   Pretax Margin</v>
          </cell>
          <cell r="V31">
            <v>0.10765057218316113</v>
          </cell>
          <cell r="W31">
            <v>0.24354693017830772</v>
          </cell>
          <cell r="X31">
            <v>0.2101806441458309</v>
          </cell>
          <cell r="Y31">
            <v>0.19518465268930668</v>
          </cell>
          <cell r="Z31">
            <v>0.18032660871952805</v>
          </cell>
          <cell r="AA31">
            <v>0.17795705994001804</v>
          </cell>
          <cell r="AB31">
            <v>0.15937988283817503</v>
          </cell>
        </row>
        <row r="32">
          <cell r="U32" t="str">
            <v xml:space="preserve">   Income Tax</v>
          </cell>
          <cell r="V32">
            <v>140.92400000000001</v>
          </cell>
          <cell r="W32">
            <v>-1153.4870000000001</v>
          </cell>
          <cell r="X32">
            <v>-1061.671</v>
          </cell>
          <cell r="Y32">
            <v>-818.92900000000009</v>
          </cell>
          <cell r="Z32">
            <v>-881.90491112254904</v>
          </cell>
          <cell r="AA32">
            <v>-917.35064340888493</v>
          </cell>
          <cell r="AB32">
            <v>-790.10939412595087</v>
          </cell>
        </row>
        <row r="33">
          <cell r="U33" t="str">
            <v xml:space="preserve">   Other</v>
          </cell>
          <cell r="V33">
            <v>-440.82799999999997</v>
          </cell>
          <cell r="W33">
            <v>-788.02699999999993</v>
          </cell>
          <cell r="X33">
            <v>-622.43399999999997</v>
          </cell>
          <cell r="Y33">
            <v>-872.34500000000003</v>
          </cell>
          <cell r="Z33">
            <v>-715.56479642037243</v>
          </cell>
          <cell r="AA33">
            <v>-834.65633494183749</v>
          </cell>
          <cell r="AB33">
            <v>-779.78128030410585</v>
          </cell>
        </row>
        <row r="34">
          <cell r="U34" t="str">
            <v>Net Income</v>
          </cell>
          <cell r="V34">
            <v>1139.0569999999996</v>
          </cell>
          <cell r="W34">
            <v>2831.3390000000036</v>
          </cell>
          <cell r="X34">
            <v>2781.3399999999988</v>
          </cell>
          <cell r="Y34">
            <v>2880.9219999999968</v>
          </cell>
          <cell r="Z34">
            <v>3162.0548480698262</v>
          </cell>
          <cell r="AA34">
            <v>3184.7462386937023</v>
          </cell>
          <cell r="AB34">
            <v>2770.6562961996992</v>
          </cell>
        </row>
        <row r="35">
          <cell r="U35" t="str">
            <v xml:space="preserve">   Net Margin</v>
          </cell>
          <cell r="V35">
            <v>8.5214357998052034E-2</v>
          </cell>
          <cell r="W35">
            <v>0.14447625387668966</v>
          </cell>
          <cell r="X35">
            <v>0.1309127831131198</v>
          </cell>
          <cell r="Y35">
            <v>0.12298505138340145</v>
          </cell>
          <cell r="Z35">
            <v>0.11980243418749746</v>
          </cell>
          <cell r="AA35">
            <v>0.11480178416377626</v>
          </cell>
          <cell r="AB35">
            <v>0.10173530637063734</v>
          </cell>
        </row>
        <row r="36">
          <cell r="U36" t="str">
            <v>Earnings per Share</v>
          </cell>
          <cell r="V36">
            <v>1.7194034059314707</v>
          </cell>
          <cell r="W36">
            <v>4.2738984264585635</v>
          </cell>
          <cell r="X36">
            <v>4.1984250735945929</v>
          </cell>
          <cell r="Y36">
            <v>4.348743828467672</v>
          </cell>
          <cell r="Z36">
            <v>4.7731130887333828</v>
          </cell>
          <cell r="AA36">
            <v>4.8073656804158125</v>
          </cell>
          <cell r="AB36">
            <v>4.1822980521178819</v>
          </cell>
        </row>
        <row r="37">
          <cell r="U37" t="str">
            <v>EBITDA</v>
          </cell>
          <cell r="V37">
            <v>2697.9639999999999</v>
          </cell>
          <cell r="W37">
            <v>5723.0069999999996</v>
          </cell>
          <cell r="X37">
            <v>5041.2119999999995</v>
          </cell>
          <cell r="Y37">
            <v>5329.0400000000009</v>
          </cell>
          <cell r="Z37">
            <v>6001.0165397169467</v>
          </cell>
          <cell r="AA37">
            <v>6269.2317521802452</v>
          </cell>
          <cell r="AB37">
            <v>5760.5817962810434</v>
          </cell>
        </row>
        <row r="38">
          <cell r="U38" t="str">
            <v>EBITDA Margin %</v>
          </cell>
          <cell r="V38">
            <v>0.20183824879866114</v>
          </cell>
          <cell r="W38">
            <v>0.29203094799671497</v>
          </cell>
          <cell r="X38">
            <v>0.23728098441156317</v>
          </cell>
          <cell r="Y38">
            <v>0.2274939266749334</v>
          </cell>
          <cell r="Z38">
            <v>0.22736366812118222</v>
          </cell>
          <cell r="AA38">
            <v>0.22598943103915833</v>
          </cell>
          <cell r="AB38">
            <v>0.2115219252281906</v>
          </cell>
        </row>
        <row r="39">
          <cell r="U39" t="str">
            <v>Dividends per Share</v>
          </cell>
          <cell r="V39">
            <v>1.0848684740887005</v>
          </cell>
          <cell r="W39">
            <v>1.8351640494283192</v>
          </cell>
          <cell r="X39">
            <v>1.0233409629230064</v>
          </cell>
          <cell r="Y39">
            <v>1.3407349668885087</v>
          </cell>
          <cell r="Z39">
            <v>1.4209502712295472</v>
          </cell>
          <cell r="AA39">
            <v>1.4311472283383899</v>
          </cell>
          <cell r="AB39">
            <v>1.2450653150346229</v>
          </cell>
        </row>
        <row r="42">
          <cell r="U42" t="str">
            <v>R$ mln - BRGAAP</v>
          </cell>
          <cell r="V42" t="str">
            <v>2003A</v>
          </cell>
          <cell r="W42" t="str">
            <v>2004E</v>
          </cell>
          <cell r="X42" t="str">
            <v>2005A</v>
          </cell>
          <cell r="Y42" t="str">
            <v>2006E</v>
          </cell>
          <cell r="Z42" t="str">
            <v>2007E</v>
          </cell>
          <cell r="AA42" t="str">
            <v>2008E</v>
          </cell>
          <cell r="AB42" t="str">
            <v>2009E</v>
          </cell>
        </row>
        <row r="43">
          <cell r="U43" t="str">
            <v>Total Assets</v>
          </cell>
          <cell r="V43">
            <v>14246.741000000002</v>
          </cell>
          <cell r="W43">
            <v>18663.822</v>
          </cell>
          <cell r="X43">
            <v>21879.186000000002</v>
          </cell>
          <cell r="Y43">
            <v>26929.543000000001</v>
          </cell>
          <cell r="Z43">
            <v>31043.06615184142</v>
          </cell>
          <cell r="AA43">
            <v>33307.263172480816</v>
          </cell>
          <cell r="AB43">
            <v>36121.052452916425</v>
          </cell>
        </row>
        <row r="44">
          <cell r="U44" t="str">
            <v>Current Assets</v>
          </cell>
          <cell r="V44">
            <v>5334.88</v>
          </cell>
          <cell r="W44">
            <v>9556.2649999999994</v>
          </cell>
          <cell r="X44">
            <v>12129.178</v>
          </cell>
          <cell r="Y44">
            <v>14053.656000000001</v>
          </cell>
          <cell r="Z44">
            <v>15931.447462233195</v>
          </cell>
          <cell r="AA44">
            <v>16997.070313381962</v>
          </cell>
          <cell r="AB44">
            <v>17728.619294741358</v>
          </cell>
        </row>
        <row r="45">
          <cell r="U45" t="str">
            <v xml:space="preserve">   Cash &amp; Cash Equivalents</v>
          </cell>
          <cell r="V45">
            <v>1017.006</v>
          </cell>
          <cell r="W45">
            <v>2041.9670000000001</v>
          </cell>
          <cell r="X45">
            <v>5464.6940000000004</v>
          </cell>
          <cell r="Y45">
            <v>5966.8230000000003</v>
          </cell>
          <cell r="Z45">
            <v>6795.8132028888904</v>
          </cell>
          <cell r="AA45">
            <v>7498.8149375767271</v>
          </cell>
          <cell r="AB45">
            <v>8234.871986084132</v>
          </cell>
        </row>
        <row r="46">
          <cell r="U46" t="str">
            <v xml:space="preserve">   Accounts Receivable</v>
          </cell>
          <cell r="V46">
            <v>1526.1759999999999</v>
          </cell>
          <cell r="W46">
            <v>2496.808</v>
          </cell>
          <cell r="X46">
            <v>2059.806</v>
          </cell>
          <cell r="Y46">
            <v>2504.9929999999999</v>
          </cell>
          <cell r="Z46">
            <v>2881.5034553226333</v>
          </cell>
          <cell r="AA46">
            <v>2985.0334281845085</v>
          </cell>
          <cell r="AB46">
            <v>2935.0819828192848</v>
          </cell>
        </row>
        <row r="47">
          <cell r="U47" t="str">
            <v xml:space="preserve">   Inventory</v>
          </cell>
          <cell r="V47">
            <v>2336.598</v>
          </cell>
          <cell r="W47">
            <v>4236.6419999999998</v>
          </cell>
          <cell r="X47">
            <v>4018.6289999999999</v>
          </cell>
          <cell r="Y47">
            <v>4645.0519999999997</v>
          </cell>
          <cell r="Z47">
            <v>5309.8304040216717</v>
          </cell>
          <cell r="AA47">
            <v>5567.6022968890202</v>
          </cell>
          <cell r="AB47">
            <v>5611.7071182662585</v>
          </cell>
        </row>
        <row r="48">
          <cell r="U48" t="str">
            <v xml:space="preserve">   Other</v>
          </cell>
          <cell r="V48">
            <v>455.1</v>
          </cell>
          <cell r="W48">
            <v>780.84799999999996</v>
          </cell>
          <cell r="X48">
            <v>586.04899999999998</v>
          </cell>
          <cell r="Y48">
            <v>936.78800000000001</v>
          </cell>
          <cell r="Z48">
            <v>944.30039999999985</v>
          </cell>
          <cell r="AA48">
            <v>945.61965073170722</v>
          </cell>
          <cell r="AB48">
            <v>946.95820757168349</v>
          </cell>
        </row>
        <row r="49">
          <cell r="U49" t="str">
            <v>Long-Term Assets</v>
          </cell>
          <cell r="V49">
            <v>1051.2570000000001</v>
          </cell>
          <cell r="W49">
            <v>1034.319</v>
          </cell>
          <cell r="X49">
            <v>882.798</v>
          </cell>
          <cell r="Y49">
            <v>1237.604</v>
          </cell>
          <cell r="Z49">
            <v>1313.5477757077019</v>
          </cell>
          <cell r="AA49">
            <v>1394.1517311406972</v>
          </cell>
          <cell r="AB49">
            <v>1479.7018314734803</v>
          </cell>
        </row>
        <row r="50">
          <cell r="U50" t="str">
            <v>PPE, net</v>
          </cell>
          <cell r="V50">
            <v>7860.6040000000003</v>
          </cell>
          <cell r="W50">
            <v>8073.2380000000003</v>
          </cell>
          <cell r="X50">
            <v>8867.2099999999991</v>
          </cell>
          <cell r="Y50">
            <v>11638.283000000001</v>
          </cell>
          <cell r="Z50">
            <v>13798.070913900521</v>
          </cell>
          <cell r="AA50">
            <v>14916.04112795816</v>
          </cell>
          <cell r="AB50">
            <v>16912.731326701582</v>
          </cell>
        </row>
        <row r="51">
          <cell r="U51" t="str">
            <v>Liabilities &amp; Shar. Equity</v>
          </cell>
          <cell r="V51">
            <v>14246.741000000002</v>
          </cell>
          <cell r="W51">
            <v>18663.822</v>
          </cell>
          <cell r="X51">
            <v>21879.185999999998</v>
          </cell>
          <cell r="Y51">
            <v>26929.543000000001</v>
          </cell>
          <cell r="Z51">
            <v>31043.068974284597</v>
          </cell>
          <cell r="AA51">
            <v>33307.265994924004</v>
          </cell>
          <cell r="AB51">
            <v>36121.055275359606</v>
          </cell>
        </row>
        <row r="52">
          <cell r="U52" t="str">
            <v>Current Liabilities</v>
          </cell>
          <cell r="V52">
            <v>4342.8990000000003</v>
          </cell>
          <cell r="W52">
            <v>5247.6679999999997</v>
          </cell>
          <cell r="X52">
            <v>4189.1080000000002</v>
          </cell>
          <cell r="Y52">
            <v>5496.6940000000004</v>
          </cell>
          <cell r="Z52">
            <v>5942.5727467189381</v>
          </cell>
          <cell r="AA52">
            <v>4668.0004152578867</v>
          </cell>
          <cell r="AB52">
            <v>4202.288989573407</v>
          </cell>
        </row>
        <row r="53">
          <cell r="U53" t="str">
            <v xml:space="preserve">   Accounts Payable</v>
          </cell>
          <cell r="V53">
            <v>1192.4280000000001</v>
          </cell>
          <cell r="W53">
            <v>1935.953</v>
          </cell>
          <cell r="X53">
            <v>1675.4639999999999</v>
          </cell>
          <cell r="Y53">
            <v>2060.25</v>
          </cell>
          <cell r="Z53">
            <v>2323.6011081371603</v>
          </cell>
          <cell r="AA53">
            <v>2512.5912633248417</v>
          </cell>
          <cell r="AB53">
            <v>2521.5790532552228</v>
          </cell>
        </row>
        <row r="54">
          <cell r="U54" t="str">
            <v xml:space="preserve">   Short-Term Debt</v>
          </cell>
          <cell r="V54">
            <v>2417.4029999999998</v>
          </cell>
          <cell r="W54">
            <v>1971.383</v>
          </cell>
          <cell r="X54">
            <v>1329.9670000000001</v>
          </cell>
          <cell r="Y54">
            <v>1960.8</v>
          </cell>
          <cell r="Z54">
            <v>2102.9201187176554</v>
          </cell>
          <cell r="AA54">
            <v>615.46306723497457</v>
          </cell>
          <cell r="AB54">
            <v>195.2332787663758</v>
          </cell>
        </row>
        <row r="55">
          <cell r="U55" t="str">
            <v xml:space="preserve">   Other</v>
          </cell>
          <cell r="V55">
            <v>733.06800000000021</v>
          </cell>
          <cell r="W55">
            <v>1340.3319999999994</v>
          </cell>
          <cell r="X55">
            <v>1183.6770000000001</v>
          </cell>
          <cell r="Y55">
            <v>1475.6440000000002</v>
          </cell>
          <cell r="Z55">
            <v>1516.0515198641224</v>
          </cell>
          <cell r="AA55">
            <v>1539.9460846980705</v>
          </cell>
          <cell r="AB55">
            <v>1485.4766575518083</v>
          </cell>
        </row>
        <row r="56">
          <cell r="U56" t="str">
            <v>Long-Term Liabilities</v>
          </cell>
          <cell r="V56">
            <v>4321.9440000000004</v>
          </cell>
          <cell r="W56">
            <v>5803.107</v>
          </cell>
          <cell r="X56">
            <v>7549.558</v>
          </cell>
          <cell r="Y56">
            <v>8701.7360000000008</v>
          </cell>
          <cell r="Z56">
            <v>9815.1231745113873</v>
          </cell>
          <cell r="AA56">
            <v>10582.930299610618</v>
          </cell>
          <cell r="AB56">
            <v>11430.969467255123</v>
          </cell>
        </row>
        <row r="57">
          <cell r="U57" t="str">
            <v xml:space="preserve">   Long-term Debt</v>
          </cell>
          <cell r="V57">
            <v>3845.1239999999998</v>
          </cell>
          <cell r="W57">
            <v>4405.46</v>
          </cell>
          <cell r="X57">
            <v>6321.4629999999997</v>
          </cell>
          <cell r="Y57">
            <v>7105</v>
          </cell>
          <cell r="Z57">
            <v>8173.5759745113883</v>
          </cell>
          <cell r="AA57">
            <v>8933.5138157081783</v>
          </cell>
          <cell r="AB57">
            <v>9773.5685391980132</v>
          </cell>
        </row>
        <row r="58">
          <cell r="U58" t="str">
            <v xml:space="preserve">   Other LT Liabilities</v>
          </cell>
          <cell r="V58">
            <v>476.82000000000062</v>
          </cell>
          <cell r="W58">
            <v>1397.6469999999999</v>
          </cell>
          <cell r="X58">
            <v>1228.0950000000003</v>
          </cell>
          <cell r="Y58">
            <v>1596.7360000000008</v>
          </cell>
          <cell r="Z58">
            <v>1641.5471999999991</v>
          </cell>
          <cell r="AA58">
            <v>1649.4164839024397</v>
          </cell>
          <cell r="AB58">
            <v>1657.4009280571099</v>
          </cell>
        </row>
        <row r="59">
          <cell r="U59" t="str">
            <v>Minorities Stake</v>
          </cell>
          <cell r="V59">
            <v>726.75099999999998</v>
          </cell>
          <cell r="W59">
            <v>1539.191</v>
          </cell>
          <cell r="X59">
            <v>2098.3339999999998</v>
          </cell>
          <cell r="Y59">
            <v>2766.4749999999999</v>
          </cell>
          <cell r="Z59">
            <v>3339.161938155396</v>
          </cell>
          <cell r="AA59">
            <v>3880.8017980710297</v>
          </cell>
          <cell r="AB59">
            <v>4372.8039292068197</v>
          </cell>
        </row>
        <row r="60">
          <cell r="U60" t="str">
            <v>Shareholders Equity</v>
          </cell>
          <cell r="V60">
            <v>4855.1469999999999</v>
          </cell>
          <cell r="W60">
            <v>6073.8559999999998</v>
          </cell>
          <cell r="X60">
            <v>8042.1859999999997</v>
          </cell>
          <cell r="Y60">
            <v>9964.6380000000008</v>
          </cell>
          <cell r="Z60">
            <v>11946.211114898873</v>
          </cell>
          <cell r="AA60">
            <v>14175.533481984467</v>
          </cell>
          <cell r="AB60">
            <v>16114.992889324256</v>
          </cell>
        </row>
        <row r="63">
          <cell r="U63" t="str">
            <v>R$ mln - BRGAAP</v>
          </cell>
          <cell r="V63" t="str">
            <v>2003A</v>
          </cell>
          <cell r="W63" t="str">
            <v>2004A</v>
          </cell>
          <cell r="X63" t="str">
            <v>2005A</v>
          </cell>
          <cell r="Y63" t="str">
            <v>2006E</v>
          </cell>
          <cell r="Z63" t="str">
            <v>2007E</v>
          </cell>
          <cell r="AA63" t="str">
            <v>2008E</v>
          </cell>
          <cell r="AB63" t="str">
            <v>2009E</v>
          </cell>
        </row>
        <row r="64">
          <cell r="U64" t="str">
            <v>Operating profit</v>
          </cell>
          <cell r="V64">
            <v>2093.1389999999997</v>
          </cell>
          <cell r="W64">
            <v>4956.3420000000033</v>
          </cell>
          <cell r="X64">
            <v>4202.6059999999989</v>
          </cell>
          <cell r="Y64">
            <v>4317.6139999999978</v>
          </cell>
          <cell r="Z64">
            <v>4859.2138374448114</v>
          </cell>
          <cell r="AA64">
            <v>4969.7622278720846</v>
          </cell>
          <cell r="AB64">
            <v>4315.8844427632321</v>
          </cell>
        </row>
        <row r="65">
          <cell r="U65" t="str">
            <v>Depreciation/amortization</v>
          </cell>
          <cell r="V65">
            <v>604.82500000000005</v>
          </cell>
          <cell r="W65">
            <v>766.66499999999996</v>
          </cell>
          <cell r="X65">
            <v>838.60599999999999</v>
          </cell>
          <cell r="Y65">
            <v>1011.4260000000002</v>
          </cell>
          <cell r="Z65">
            <v>1141.8027022721392</v>
          </cell>
          <cell r="AA65">
            <v>1299.469524308161</v>
          </cell>
          <cell r="AB65">
            <v>1444.697353517814</v>
          </cell>
        </row>
        <row r="66">
          <cell r="U66" t="str">
            <v>Working capital</v>
          </cell>
          <cell r="V66">
            <v>-178.41895300000004</v>
          </cell>
          <cell r="W66">
            <v>-1524.0039999999999</v>
          </cell>
          <cell r="X66">
            <v>444.24799999999999</v>
          </cell>
          <cell r="Y66">
            <v>-861.85299999999995</v>
          </cell>
          <cell r="Z66">
            <v>-527.19676552219528</v>
          </cell>
          <cell r="AA66">
            <v>-128.39594658352368</v>
          </cell>
          <cell r="AB66">
            <v>58.741092908774839</v>
          </cell>
        </row>
        <row r="67">
          <cell r="U67" t="str">
            <v xml:space="preserve">Net interest expenses </v>
          </cell>
          <cell r="V67">
            <v>-585.36043500606957</v>
          </cell>
          <cell r="W67">
            <v>-112.50692734588108</v>
          </cell>
          <cell r="X67">
            <v>-436.56288386132104</v>
          </cell>
          <cell r="Y67">
            <v>-58.886662119838469</v>
          </cell>
          <cell r="Z67">
            <v>-86.678856894709455</v>
          </cell>
          <cell r="AA67">
            <v>-103.20196701046123</v>
          </cell>
          <cell r="AB67">
            <v>-51.456870796212812</v>
          </cell>
        </row>
        <row r="68">
          <cell r="U68" t="str">
            <v>Income tax</v>
          </cell>
          <cell r="V68">
            <v>-430.63299999999998</v>
          </cell>
          <cell r="W68">
            <v>-586.56500000000005</v>
          </cell>
          <cell r="X68">
            <v>-714.84400000000005</v>
          </cell>
          <cell r="Y68">
            <v>-999.54499999999996</v>
          </cell>
          <cell r="Z68">
            <v>-1130.4800260522511</v>
          </cell>
          <cell r="AA68">
            <v>-933.96734164640168</v>
          </cell>
          <cell r="AB68">
            <v>-853.64071717767581</v>
          </cell>
        </row>
        <row r="69">
          <cell r="U69" t="str">
            <v>Gross Cash Flow</v>
          </cell>
          <cell r="V69">
            <v>1503.5516119939305</v>
          </cell>
          <cell r="W69">
            <v>3499.9310726541221</v>
          </cell>
          <cell r="X69">
            <v>4334.0531161386771</v>
          </cell>
          <cell r="Y69">
            <v>3408.7553378801595</v>
          </cell>
          <cell r="Z69">
            <v>4256.660891247795</v>
          </cell>
          <cell r="AA69">
            <v>5103.6664969398589</v>
          </cell>
          <cell r="AB69">
            <v>4914.2253012159326</v>
          </cell>
        </row>
        <row r="70">
          <cell r="U70" t="str">
            <v>Capital expenditure/share issue</v>
          </cell>
          <cell r="V70">
            <v>-794.5716887314685</v>
          </cell>
          <cell r="W70">
            <v>-1600.1096500000003</v>
          </cell>
          <cell r="X70">
            <v>-1669.2719999999999</v>
          </cell>
          <cell r="Y70">
            <v>-2286.3820000000001</v>
          </cell>
          <cell r="Z70">
            <v>-3220</v>
          </cell>
          <cell r="AA70">
            <v>-2636.351423947186</v>
          </cell>
          <cell r="AB70">
            <v>-3647.634786126484</v>
          </cell>
        </row>
        <row r="71">
          <cell r="U71" t="str">
            <v>Free cash flow</v>
          </cell>
          <cell r="V71">
            <v>708.97992326246197</v>
          </cell>
          <cell r="W71">
            <v>1899.8214226541218</v>
          </cell>
          <cell r="X71">
            <v>2664.7811161386771</v>
          </cell>
          <cell r="Y71">
            <v>1122.3733378801594</v>
          </cell>
          <cell r="Z71">
            <v>1036.660891247795</v>
          </cell>
          <cell r="AA71">
            <v>2467.3150729926729</v>
          </cell>
          <cell r="AB71">
            <v>1266.5905150894487</v>
          </cell>
        </row>
        <row r="72">
          <cell r="U72" t="str">
            <v xml:space="preserve">Dividends </v>
          </cell>
          <cell r="V72">
            <v>724.25059922229775</v>
          </cell>
          <cell r="W72">
            <v>1225.1426732499999</v>
          </cell>
          <cell r="X72">
            <v>683.17526346065847</v>
          </cell>
          <cell r="Y72">
            <v>895.06527875000006</v>
          </cell>
          <cell r="Z72">
            <v>948.61645442094698</v>
          </cell>
          <cell r="AA72">
            <v>955.42387160811063</v>
          </cell>
          <cell r="AB72">
            <v>831.196888859909</v>
          </cell>
        </row>
        <row r="73">
          <cell r="U73" t="str">
            <v>FCF yield</v>
          </cell>
          <cell r="W73">
            <v>7.9220309605358724E-2</v>
          </cell>
          <cell r="X73">
            <v>0.11111822539409948</v>
          </cell>
          <cell r="Y73">
            <v>4.680164264883848E-2</v>
          </cell>
          <cell r="Z73">
            <v>4.3227534852031672E-2</v>
          </cell>
          <cell r="AA73">
            <v>0.10288412460544888</v>
          </cell>
          <cell r="AB73">
            <v>5.2815328615685685E-2</v>
          </cell>
        </row>
        <row r="74">
          <cell r="U74" t="str">
            <v>FCF yield ex-growth</v>
          </cell>
          <cell r="W74">
            <v>7.9220309605358724E-2</v>
          </cell>
          <cell r="X74">
            <v>0.11111822539409948</v>
          </cell>
          <cell r="Y74">
            <v>0.10740392623905554</v>
          </cell>
          <cell r="Z74">
            <v>0.10032433772631921</v>
          </cell>
          <cell r="AA74">
            <v>0.13769698369049566</v>
          </cell>
          <cell r="AB74">
            <v>0.132120064128532</v>
          </cell>
        </row>
        <row r="89">
          <cell r="B89" t="str">
            <v>EBITDA breakdown</v>
          </cell>
          <cell r="C89" t="str">
            <v>4Q06A</v>
          </cell>
          <cell r="D89" t="str">
            <v>4Q06E</v>
          </cell>
          <cell r="E89" t="str">
            <v>Dif ML</v>
          </cell>
          <cell r="F89" t="str">
            <v>4Q05A</v>
          </cell>
          <cell r="G89" t="str">
            <v>YoY</v>
          </cell>
          <cell r="H89" t="str">
            <v>3Q06A</v>
          </cell>
          <cell r="I89" t="str">
            <v>QoQ</v>
          </cell>
        </row>
        <row r="90">
          <cell r="B90" t="str">
            <v>Consolidated EBITDA (R$mln)</v>
          </cell>
          <cell r="C90">
            <v>1403.7335147202903</v>
          </cell>
          <cell r="D90">
            <v>1386.1375121419794</v>
          </cell>
          <cell r="E90">
            <v>1.2694269092479837E-2</v>
          </cell>
          <cell r="F90">
            <v>1313.1000000000001</v>
          </cell>
          <cell r="G90">
            <v>6.9022553286337773E-2</v>
          </cell>
          <cell r="H90">
            <v>1169.7795999999998</v>
          </cell>
          <cell r="I90">
            <v>0.1999982857627971</v>
          </cell>
        </row>
        <row r="91">
          <cell r="B91" t="str">
            <v xml:space="preserve">   Brazil</v>
          </cell>
          <cell r="C91">
            <v>756</v>
          </cell>
          <cell r="D91">
            <v>649.45172593484574</v>
          </cell>
          <cell r="E91">
            <v>0.16405880500476711</v>
          </cell>
          <cell r="F91">
            <v>867.2</v>
          </cell>
          <cell r="G91">
            <v>-0.12822878228782297</v>
          </cell>
          <cell r="H91">
            <v>645.97160000000008</v>
          </cell>
          <cell r="I91">
            <v>0.17033008881504985</v>
          </cell>
        </row>
        <row r="92">
          <cell r="B92" t="str">
            <v xml:space="preserve">   North America</v>
          </cell>
          <cell r="C92">
            <v>501</v>
          </cell>
          <cell r="D92">
            <v>576.72261511402371</v>
          </cell>
          <cell r="E92">
            <v>-0.13129815465802852</v>
          </cell>
          <cell r="F92">
            <v>386.1</v>
          </cell>
          <cell r="G92">
            <v>0.29759129759129754</v>
          </cell>
          <cell r="H92">
            <v>381.96699999999976</v>
          </cell>
          <cell r="I92">
            <v>0.31163163309919528</v>
          </cell>
        </row>
        <row r="93">
          <cell r="B93" t="str">
            <v xml:space="preserve">   South America</v>
          </cell>
          <cell r="C93">
            <v>111</v>
          </cell>
          <cell r="D93">
            <v>123.01643521070352</v>
          </cell>
          <cell r="E93">
            <v>-9.7681543040339935E-2</v>
          </cell>
          <cell r="F93">
            <v>59.8</v>
          </cell>
          <cell r="G93">
            <v>0.85618729096989976</v>
          </cell>
          <cell r="H93">
            <v>108.01199999999999</v>
          </cell>
          <cell r="I93">
            <v>2.7663592934118464E-2</v>
          </cell>
        </row>
        <row r="94">
          <cell r="B94" t="str">
            <v xml:space="preserve">   Europe</v>
          </cell>
          <cell r="C94">
            <v>35.733514720290351</v>
          </cell>
          <cell r="D94">
            <v>36.946735882406443</v>
          </cell>
          <cell r="E94">
            <v>-3.2837032369449792E-2</v>
          </cell>
          <cell r="F94">
            <v>0</v>
          </cell>
          <cell r="G94" t="str">
            <v>NM</v>
          </cell>
          <cell r="H94">
            <v>33.828999999999965</v>
          </cell>
          <cell r="I94">
            <v>5.6298286094486727E-2</v>
          </cell>
        </row>
        <row r="95">
          <cell r="B95" t="str">
            <v>Consolidated EBITDA (US$mln)</v>
          </cell>
          <cell r="C95">
            <v>630.09534337432638</v>
          </cell>
          <cell r="D95">
            <v>617.19614650483663</v>
          </cell>
          <cell r="E95">
            <v>2.089967175352192E-2</v>
          </cell>
          <cell r="F95">
            <v>529.08411907251104</v>
          </cell>
          <cell r="G95">
            <v>0.19091713521639786</v>
          </cell>
          <cell r="H95">
            <v>532.3471375261671</v>
          </cell>
          <cell r="I95">
            <v>0.18361741607628068</v>
          </cell>
        </row>
        <row r="96">
          <cell r="B96" t="str">
            <v xml:space="preserve">   Brazil</v>
          </cell>
          <cell r="C96">
            <v>348.21058449633824</v>
          </cell>
          <cell r="D96">
            <v>297.09594050084434</v>
          </cell>
          <cell r="E96">
            <v>0.17204760155700827</v>
          </cell>
          <cell r="F96">
            <v>349.41874043079855</v>
          </cell>
          <cell r="G96">
            <v>-3.4576163057847831E-3</v>
          </cell>
          <cell r="H96">
            <v>293.97087467006463</v>
          </cell>
          <cell r="I96">
            <v>0.18450708726552945</v>
          </cell>
        </row>
        <row r="97">
          <cell r="B97" t="str">
            <v xml:space="preserve">   North America</v>
          </cell>
          <cell r="C97">
            <v>230.75860163050987</v>
          </cell>
          <cell r="D97">
            <v>263.8255329890319</v>
          </cell>
          <cell r="E97">
            <v>-0.1253363576447194</v>
          </cell>
          <cell r="F97">
            <v>155.5703132845149</v>
          </cell>
          <cell r="G97">
            <v>0.48330743030957857</v>
          </cell>
          <cell r="H97">
            <v>173.82679530354042</v>
          </cell>
          <cell r="I97">
            <v>0.32752031254763558</v>
          </cell>
        </row>
        <row r="98">
          <cell r="B98" t="str">
            <v xml:space="preserve">   South America</v>
          </cell>
          <cell r="C98">
            <v>51.126157247478233</v>
          </cell>
          <cell r="D98">
            <v>56.274673014960442</v>
          </cell>
          <cell r="E98">
            <v>-9.148903923641627E-2</v>
          </cell>
          <cell r="F98">
            <v>24.095065357197591</v>
          </cell>
          <cell r="G98">
            <v>1.1218517770986667</v>
          </cell>
          <cell r="H98">
            <v>49.154455265313544</v>
          </cell>
          <cell r="I98">
            <v>4.0112375806472311E-2</v>
          </cell>
        </row>
        <row r="99">
          <cell r="B99" t="str">
            <v xml:space="preserve">   Europe</v>
          </cell>
          <cell r="C99">
            <v>16.458714347699484</v>
          </cell>
          <cell r="D99">
            <v>16.901526021228932</v>
          </cell>
          <cell r="E99">
            <v>-2.6199508433336738E-2</v>
          </cell>
          <cell r="F99">
            <v>0</v>
          </cell>
          <cell r="G99" t="str">
            <v>NM</v>
          </cell>
          <cell r="H99">
            <v>15.39501228724855</v>
          </cell>
          <cell r="I99">
            <v>6.9093940336246495E-2</v>
          </cell>
        </row>
        <row r="100">
          <cell r="B100" t="str">
            <v>EBITDA per ton (R$)</v>
          </cell>
          <cell r="C100">
            <v>381.97869730340693</v>
          </cell>
          <cell r="D100">
            <v>374.85143350256192</v>
          </cell>
          <cell r="E100">
            <v>1.9013569547403852E-2</v>
          </cell>
          <cell r="F100">
            <v>389.66704255445427</v>
          </cell>
          <cell r="G100">
            <v>-1.9730550473672448E-2</v>
          </cell>
          <cell r="H100">
            <v>315.3894850363979</v>
          </cell>
          <cell r="I100">
            <v>0.2111332667267718</v>
          </cell>
        </row>
        <row r="101">
          <cell r="B101" t="str">
            <v xml:space="preserve">   Brazil</v>
          </cell>
          <cell r="C101">
            <v>451.90985713431763</v>
          </cell>
          <cell r="D101">
            <v>425.81486562647279</v>
          </cell>
          <cell r="E101">
            <v>6.1282481224447238E-2</v>
          </cell>
          <cell r="F101">
            <v>565.43000586816197</v>
          </cell>
          <cell r="G101">
            <v>-0.20076781839609903</v>
          </cell>
          <cell r="H101">
            <v>429.78815701929477</v>
          </cell>
          <cell r="I101">
            <v>5.1471171910466795E-2</v>
          </cell>
        </row>
        <row r="102">
          <cell r="B102" t="str">
            <v xml:space="preserve">   North America</v>
          </cell>
          <cell r="C102">
            <v>332.44857332448572</v>
          </cell>
          <cell r="D102">
            <v>316.14503484585742</v>
          </cell>
          <cell r="E102">
            <v>5.1569807150624314E-2</v>
          </cell>
          <cell r="F102">
            <v>256.45964795748921</v>
          </cell>
          <cell r="G102">
            <v>0.29629973359236783</v>
          </cell>
          <cell r="H102">
            <v>222.85122520420055</v>
          </cell>
          <cell r="I102">
            <v>0.49179603127539528</v>
          </cell>
        </row>
        <row r="103">
          <cell r="B103" t="str">
            <v xml:space="preserve">   South America</v>
          </cell>
          <cell r="C103">
            <v>260.56338028169012</v>
          </cell>
          <cell r="D103">
            <v>353.08965330282291</v>
          </cell>
          <cell r="E103">
            <v>-0.26204753426116056</v>
          </cell>
          <cell r="F103">
            <v>180.88324258923168</v>
          </cell>
          <cell r="G103">
            <v>0.4405059117245278</v>
          </cell>
          <cell r="H103">
            <v>246.60273972602735</v>
          </cell>
          <cell r="I103">
            <v>5.6611863157614906E-2</v>
          </cell>
        </row>
        <row r="104">
          <cell r="B104" t="str">
            <v xml:space="preserve">   Europe</v>
          </cell>
          <cell r="C104">
            <v>517.87702493174424</v>
          </cell>
          <cell r="D104">
            <v>473.67610105649288</v>
          </cell>
          <cell r="E104">
            <v>9.3314659060621974E-2</v>
          </cell>
          <cell r="F104" t="str">
            <v>NM</v>
          </cell>
          <cell r="G104" t="str">
            <v>NM</v>
          </cell>
          <cell r="H104">
            <v>626.46296296296237</v>
          </cell>
          <cell r="I104">
            <v>-0.17333177609996697</v>
          </cell>
        </row>
        <row r="105">
          <cell r="B105" t="str">
            <v>EBITDA per ton (US$)</v>
          </cell>
          <cell r="C105">
            <v>175.93786435604392</v>
          </cell>
          <cell r="D105">
            <v>171.47824039458459</v>
          </cell>
          <cell r="E105">
            <v>2.6006937971823074E-2</v>
          </cell>
          <cell r="F105">
            <v>157.00757287450622</v>
          </cell>
          <cell r="G105">
            <v>0.12056928933401445</v>
          </cell>
          <cell r="H105">
            <v>143.52848140365791</v>
          </cell>
          <cell r="I105">
            <v>0.22580454161734087</v>
          </cell>
        </row>
        <row r="106">
          <cell r="B106" t="str">
            <v xml:space="preserve">   Brazil</v>
          </cell>
          <cell r="C106">
            <v>208.14787763544638</v>
          </cell>
          <cell r="D106">
            <v>194.79179580350998</v>
          </cell>
          <cell r="E106">
            <v>6.8565936141422146E-2</v>
          </cell>
          <cell r="F106">
            <v>227.82730679454818</v>
          </cell>
          <cell r="G106">
            <v>-8.6378711296659749E-2</v>
          </cell>
          <cell r="H106">
            <v>195.5894043047669</v>
          </cell>
          <cell r="I106">
            <v>6.420835205935238E-2</v>
          </cell>
        </row>
        <row r="107">
          <cell r="B107" t="str">
            <v xml:space="preserve">   North America</v>
          </cell>
          <cell r="C107">
            <v>153.12448681520229</v>
          </cell>
          <cell r="D107">
            <v>144.62261429362189</v>
          </cell>
          <cell r="E107">
            <v>5.8786605145439763E-2</v>
          </cell>
          <cell r="F107">
            <v>103.33464847858843</v>
          </cell>
          <cell r="G107">
            <v>0.4818310128275185</v>
          </cell>
          <cell r="H107">
            <v>101.41586657149384</v>
          </cell>
          <cell r="I107">
            <v>0.50986716370713148</v>
          </cell>
        </row>
        <row r="108">
          <cell r="B108" t="str">
            <v xml:space="preserve">   South America</v>
          </cell>
          <cell r="C108">
            <v>120.01445363257801</v>
          </cell>
          <cell r="D108">
            <v>161.52317168473144</v>
          </cell>
          <cell r="E108">
            <v>-0.25698305462433657</v>
          </cell>
          <cell r="F108">
            <v>72.882835321226835</v>
          </cell>
          <cell r="G108">
            <v>0.64667651997375408</v>
          </cell>
          <cell r="H108">
            <v>112.22478371076151</v>
          </cell>
          <cell r="I108">
            <v>6.9411315970034915E-2</v>
          </cell>
        </row>
        <row r="109">
          <cell r="B109" t="str">
            <v xml:space="preserve">   Europe</v>
          </cell>
          <cell r="C109">
            <v>238.53209199564472</v>
          </cell>
          <cell r="D109">
            <v>216.68623104139655</v>
          </cell>
          <cell r="E109">
            <v>0.10081794698840207</v>
          </cell>
          <cell r="F109" t="str">
            <v>NM</v>
          </cell>
          <cell r="G109" t="str">
            <v>NM</v>
          </cell>
          <cell r="H109">
            <v>285.09282013423245</v>
          </cell>
          <cell r="I109">
            <v>-0.16331778582380707</v>
          </cell>
        </row>
        <row r="110">
          <cell r="B110" t="str">
            <v>% stake in consolidated EBITDA</v>
          </cell>
        </row>
        <row r="111">
          <cell r="B111" t="str">
            <v xml:space="preserve">   Brazil</v>
          </cell>
          <cell r="C111">
            <v>0.53856376019535412</v>
          </cell>
          <cell r="D111">
            <v>0.46853340324890047</v>
          </cell>
          <cell r="E111" t="str">
            <v>-</v>
          </cell>
          <cell r="F111">
            <v>0.66042190236844101</v>
          </cell>
          <cell r="G111" t="str">
            <v>-</v>
          </cell>
          <cell r="H111">
            <v>0.5522165030062075</v>
          </cell>
          <cell r="I111" t="str">
            <v>-</v>
          </cell>
        </row>
        <row r="112">
          <cell r="B112" t="str">
            <v xml:space="preserve">   North America</v>
          </cell>
          <cell r="C112">
            <v>0.35690534901834975</v>
          </cell>
          <cell r="D112">
            <v>0.41606450302526055</v>
          </cell>
          <cell r="E112" t="str">
            <v>-</v>
          </cell>
          <cell r="F112">
            <v>0.29403701165181628</v>
          </cell>
          <cell r="G112" t="str">
            <v>-</v>
          </cell>
          <cell r="H112">
            <v>0.32652903162270891</v>
          </cell>
          <cell r="I112" t="str">
            <v>-</v>
          </cell>
        </row>
        <row r="113">
          <cell r="B113" t="str">
            <v xml:space="preserve">   South America</v>
          </cell>
          <cell r="C113">
            <v>7.9074837806460727E-2</v>
          </cell>
          <cell r="D113">
            <v>8.8747641653971185E-2</v>
          </cell>
          <cell r="E113" t="str">
            <v>-</v>
          </cell>
          <cell r="F113">
            <v>4.5541085979742588E-2</v>
          </cell>
          <cell r="G113" t="str">
            <v>-</v>
          </cell>
          <cell r="H113">
            <v>9.2335342486738525E-2</v>
          </cell>
          <cell r="I113" t="str">
            <v>-</v>
          </cell>
        </row>
        <row r="114">
          <cell r="B114" t="str">
            <v xml:space="preserve">   Europe</v>
          </cell>
          <cell r="C114">
            <v>2.5456052979835463E-2</v>
          </cell>
          <cell r="D114">
            <v>2.6654452071867788E-2</v>
          </cell>
          <cell r="F114">
            <v>0</v>
          </cell>
          <cell r="H114">
            <v>2.8919122884345026E-2</v>
          </cell>
        </row>
        <row r="115">
          <cell r="B115" t="str">
            <v>EBITDA margin</v>
          </cell>
          <cell r="C115">
            <v>0.2499525489174306</v>
          </cell>
          <cell r="D115">
            <v>0.24271676549908183</v>
          </cell>
          <cell r="E115" t="str">
            <v>-</v>
          </cell>
          <cell r="F115">
            <v>0.26873055663510292</v>
          </cell>
          <cell r="G115" t="str">
            <v>-</v>
          </cell>
          <cell r="H115">
            <v>0.19751725396265007</v>
          </cell>
          <cell r="I115" t="str">
            <v>-</v>
          </cell>
        </row>
        <row r="116">
          <cell r="B116" t="str">
            <v xml:space="preserve">   Brazil</v>
          </cell>
          <cell r="C116">
            <v>0.34886940470696814</v>
          </cell>
          <cell r="D116">
            <v>0.29970084260952734</v>
          </cell>
          <cell r="E116" t="str">
            <v>-</v>
          </cell>
          <cell r="F116">
            <v>0.38591207328057309</v>
          </cell>
          <cell r="G116" t="str">
            <v>-</v>
          </cell>
          <cell r="H116">
            <v>0.27158881391603651</v>
          </cell>
          <cell r="I116" t="str">
            <v>-</v>
          </cell>
        </row>
        <row r="117">
          <cell r="B117" t="str">
            <v xml:space="preserve">   North America</v>
          </cell>
          <cell r="C117">
            <v>0.1950175165434021</v>
          </cell>
          <cell r="D117">
            <v>0.21469831550667254</v>
          </cell>
          <cell r="E117" t="str">
            <v>-</v>
          </cell>
          <cell r="F117">
            <v>0.17252010723860592</v>
          </cell>
          <cell r="G117" t="str">
            <v>-</v>
          </cell>
          <cell r="H117">
            <v>0.14219603901422076</v>
          </cell>
          <cell r="I117" t="str">
            <v>-</v>
          </cell>
        </row>
        <row r="118">
          <cell r="B118" t="str">
            <v xml:space="preserve">   South America</v>
          </cell>
          <cell r="C118">
            <v>0.16894977168949771</v>
          </cell>
          <cell r="D118">
            <v>0.17932424957828502</v>
          </cell>
          <cell r="E118" t="str">
            <v>-</v>
          </cell>
          <cell r="F118">
            <v>0.1490665888927942</v>
          </cell>
          <cell r="G118" t="str">
            <v>-</v>
          </cell>
          <cell r="H118">
            <v>0.15745189504373175</v>
          </cell>
          <cell r="I118" t="str">
            <v>-</v>
          </cell>
        </row>
        <row r="119">
          <cell r="B119" t="str">
            <v xml:space="preserve">   Europe</v>
          </cell>
          <cell r="C119">
            <v>0.16023997632417197</v>
          </cell>
          <cell r="D119">
            <v>0.21514921067234219</v>
          </cell>
          <cell r="F119" t="str">
            <v>NM</v>
          </cell>
          <cell r="H119">
            <v>0.19699392852997549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E"/>
      <sheetName val="BASE 170"/>
      <sheetName val="170000"/>
      <sheetName val="170015"/>
      <sheetName val="170105"/>
      <sheetName val="170107"/>
      <sheetName val="170108"/>
      <sheetName val="170111"/>
      <sheetName val="170112"/>
      <sheetName val="170113"/>
      <sheetName val="170114"/>
      <sheetName val="170116"/>
      <sheetName val="170117"/>
      <sheetName val="170118"/>
      <sheetName val="170119"/>
      <sheetName val="170120"/>
      <sheetName val="170401"/>
      <sheetName val="170402"/>
      <sheetName val="170403"/>
      <sheetName val="400800"/>
      <sheetName val="476000"/>
      <sheetName val="510000"/>
      <sheetName val="570001"/>
      <sheetName val="580000"/>
      <sheetName val="INGRU02"/>
      <sheetName val="AXI0198"/>
      <sheetName val="AXI0298"/>
      <sheetName val="MOVDIR02"/>
      <sheetName val="CESHOP01"/>
      <sheetName val="CESHOP02"/>
      <sheetName val="ANEXO &quot;A&quot; AXI"/>
      <sheetName val="CALAMORT AXI"/>
      <sheetName val="CALAMORT HIST"/>
      <sheetName val="ANEXO &quot;A&quot; HISTORICO"/>
      <sheetName val="PRORRA"/>
      <sheetName val="EOAFXX"/>
      <sheetName val="EOAF0298"/>
      <sheetName val="EOAF0398"/>
      <sheetName val="PREV 98 MANDADA A SEDE"/>
      <sheetName val="PREVCINE"/>
      <sheetName val="HIS20298"/>
      <sheetName val="NUM0298"/>
      <sheetName val="HIS10298"/>
      <sheetName val="FORMAT"/>
      <sheetName val="170"/>
      <sheetName val="CARGOS"/>
      <sheetName val="MACRO PARA MOVDIR"/>
      <sheetName val="MACRO PARA CTA EXPLOTACION"/>
      <sheetName val="DAR FORMATO"/>
      <sheetName val="MACRO PARA AXI"/>
      <sheetName val="IMPRESION"/>
      <sheetName val="MACRO PARA IIBB"/>
      <sheetName val="Ac-Pa"/>
      <sheetName val="TABLAS"/>
      <sheetName val="DDJJ"/>
      <sheetName val="BASE_170"/>
      <sheetName val="ANEXO_&quot;A&quot;_AXI"/>
      <sheetName val="CALAMORT_AXI"/>
      <sheetName val="CALAMORT_HIST"/>
      <sheetName val="ANEXO_&quot;A&quot;_HISTORICO"/>
      <sheetName val="PREV_98_MANDADA_A_SEDE"/>
      <sheetName val="MACRO_PARA_MOVDIR"/>
      <sheetName val="MACRO_PARA_CTA_EXPLOTACION"/>
      <sheetName val="DAR_FORMATO"/>
      <sheetName val="MACRO_PARA_AXI"/>
      <sheetName val="MACRO_PARA_IIBB"/>
      <sheetName val="Mkt"/>
      <sheetName val="Precios"/>
      <sheetName val="PS"/>
      <sheetName val="0298"/>
      <sheetName val="Cta Res."/>
      <sheetName val="Links"/>
      <sheetName val="Lead"/>
      <sheetName val="MARCAS"/>
      <sheetName val="SCHE"/>
      <sheetName val="Menus déroulants"/>
      <sheetName val="Project PL"/>
      <sheetName val="Bs.no computables"/>
      <sheetName val="China"/>
      <sheetName val="Taiwan"/>
      <sheetName val="713-9|1"/>
      <sheetName val="Asn"/>
      <sheetName val="Pagos II.BB."/>
      <sheetName val="K-3.1 ALTAS NOV-DIC-04"/>
      <sheetName val="CTF-1 altas"/>
      <sheetName val="DIC-97"/>
      <sheetName val="3. Datos Interco USD"/>
      <sheetName val="SEMANAIS"/>
      <sheetName val="BASE_1701"/>
      <sheetName val="ANEXO_&quot;A&quot;_AXI1"/>
      <sheetName val="CALAMORT_AXI1"/>
      <sheetName val="CALAMORT_HIST1"/>
      <sheetName val="ANEXO_&quot;A&quot;_HISTORICO1"/>
      <sheetName val="PREV_98_MANDADA_A_SEDE1"/>
      <sheetName val="MACRO_PARA_MOVDIR1"/>
      <sheetName val="MACRO_PARA_CTA_EXPLOTACION1"/>
      <sheetName val="DAR_FORMATO1"/>
      <sheetName val="MACRO_PARA_AXI1"/>
      <sheetName val="MACRO_PARA_IIBB1"/>
      <sheetName val="Cta_Res_"/>
      <sheetName val="Resumo_Indic"/>
      <sheetName val="1998"/>
      <sheetName val="MIX NACIONAL"/>
      <sheetName val="VOLUMENES NACIONALES"/>
      <sheetName val="Porcentajes Anuales"/>
      <sheetName val="Balance Definitivo ASL 30-06-02"/>
      <sheetName val="VAL-MAT anterior"/>
      <sheetName val="Cruce contable"/>
      <sheetName val="Controles"/>
      <sheetName val="Todos"/>
      <sheetName val="D|Lookup Tables"/>
      <sheetName val="Pagos_II_BB_"/>
      <sheetName val="Project_PL"/>
      <sheetName val="K-3_1_ALTAS_NOV-DIC-04"/>
      <sheetName val="Bs_no_computables"/>
      <sheetName val="CTF-1_altas"/>
      <sheetName val="3__Datos_Interco_USD"/>
      <sheetName val="Menus_déroulants"/>
      <sheetName val="MIX_NACIONAL"/>
      <sheetName val="VOLUMENES_NACIONALES"/>
      <sheetName val="Porcentajes_Anuales"/>
      <sheetName val="Balance_Definitivo_ASL_30-06-02"/>
      <sheetName val="Datea (NO TOCAR))"/>
      <sheetName val="Datea (NO TOCAR)"/>
      <sheetName val="Alta de Provedores"/>
      <sheetName val="305-701"/>
      <sheetName val="132-709"/>
      <sheetName val="IVAMROC9"/>
      <sheetName val="!!!GO"/>
      <sheetName val="conciliacion"/>
      <sheetName val="Sheet1"/>
      <sheetName val="CTA719"/>
      <sheetName val="FALTANTES"/>
      <sheetName val="dif.bmex"/>
      <sheetName val="dif.dep98"/>
      <sheetName val="relac."/>
      <sheetName val="CARTAS"/>
      <sheetName val="cartera"/>
      <sheetName val="1997"/>
      <sheetName val="mancera"/>
      <sheetName val="FEB-98"/>
      <sheetName val="ENE-98"/>
      <sheetName val="status"/>
      <sheetName val="año"/>
      <sheetName val="calif ene02"/>
      <sheetName val="contabilidad"/>
      <sheetName val="INICIO"/>
      <sheetName val="INSTRUCTIVO"/>
      <sheetName val="IIBB AUX"/>
      <sheetName val="PEGAR ACA IVA VENTAS"/>
      <sheetName val="Subdiario_ventas_IVA"/>
      <sheetName val="Reporte_IIBB"/>
      <sheetName val="PEGAR Detalle Deducciones"/>
      <sheetName val="Detalle Deducciones AUX"/>
      <sheetName val="Detalle Ret."/>
      <sheetName val="Retenciones_IIBB"/>
      <sheetName val="Detalle Perc."/>
      <sheetName val="Percepciones_IIBB"/>
      <sheetName val="Detalle Ret. Bancarias"/>
      <sheetName val="Alic Ret Bancarias"/>
      <sheetName val="Retenciones_bancarias_IIBB"/>
      <sheetName val="CM03|1-3"/>
      <sheetName val="Coeficientes"/>
      <sheetName val="Datos descriptivos"/>
      <sheetName val="Datos descriptivos 2"/>
      <sheetName val="Est.de Sit. Patrimonial"/>
      <sheetName val="EERR - Ventas Costo"/>
      <sheetName val="Cargo por Deud. Incobrables"/>
      <sheetName val="Patrimonio Neto"/>
      <sheetName val="Disponibilidades"/>
      <sheetName val="Inversiones"/>
      <sheetName val="Creditos"/>
      <sheetName val="Bs de Cambio"/>
      <sheetName val="Bs de Uso"/>
      <sheetName val="Obras en curso"/>
      <sheetName val="Bs Intangibles"/>
      <sheetName val="Deudas comerciales"/>
      <sheetName val="Deudas Bancarias y Fcieras"/>
      <sheetName val="Soc. Controlante - Cta Part."/>
      <sheetName val="Impuesto Ley 25413. IDyC"/>
      <sheetName val="Donaciones"/>
      <sheetName val="Retenciones-Percepciones"/>
      <sheetName val="deudas comerciales ext (Siap)"/>
      <sheetName val="deudas ban y fin (Siap)"/>
      <sheetName val="IDyC Creditos (Siap)"/>
      <sheetName val="IDyC DDJJ (Siap)"/>
      <sheetName val="Soc. Controlante deuda(Siap)"/>
      <sheetName val="Deudas comerciales (Siap)"/>
      <sheetName val="Creditos (Siap)"/>
      <sheetName val="Creditos ext (Siap)"/>
      <sheetName val="Cuit Paises"/>
      <sheetName val="dividendos socios"/>
      <sheetName val="AUX"/>
      <sheetName val="spiderpre"/>
      <sheetName val="step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>
        <row r="11">
          <cell r="C11" t="str">
            <v>$</v>
          </cell>
          <cell r="D11" t="str">
            <v>$</v>
          </cell>
        </row>
        <row r="12">
          <cell r="C12" t="str">
            <v>-</v>
          </cell>
          <cell r="D12" t="str">
            <v>-</v>
          </cell>
        </row>
        <row r="14">
          <cell r="C14">
            <v>0</v>
          </cell>
          <cell r="D14">
            <v>0</v>
          </cell>
        </row>
        <row r="16">
          <cell r="C16">
            <v>0</v>
          </cell>
          <cell r="D16">
            <v>0</v>
          </cell>
        </row>
        <row r="17">
          <cell r="C17">
            <v>0</v>
          </cell>
          <cell r="D17">
            <v>0</v>
          </cell>
        </row>
        <row r="18">
          <cell r="C18">
            <v>0</v>
          </cell>
          <cell r="D18">
            <v>0</v>
          </cell>
        </row>
        <row r="19">
          <cell r="C19">
            <v>0</v>
          </cell>
          <cell r="D19">
            <v>0</v>
          </cell>
        </row>
        <row r="20">
          <cell r="C20">
            <v>0</v>
          </cell>
          <cell r="D20">
            <v>0</v>
          </cell>
        </row>
        <row r="21">
          <cell r="C21">
            <v>0</v>
          </cell>
          <cell r="D21">
            <v>0</v>
          </cell>
        </row>
        <row r="22">
          <cell r="C22" t="str">
            <v>-</v>
          </cell>
          <cell r="D22" t="str">
            <v>-</v>
          </cell>
        </row>
        <row r="23">
          <cell r="C23">
            <v>0</v>
          </cell>
          <cell r="D23">
            <v>0</v>
          </cell>
        </row>
        <row r="24">
          <cell r="C24" t="str">
            <v>-</v>
          </cell>
          <cell r="D24" t="str">
            <v>-</v>
          </cell>
        </row>
        <row r="25">
          <cell r="C25">
            <v>0</v>
          </cell>
          <cell r="D25">
            <v>0</v>
          </cell>
        </row>
        <row r="26">
          <cell r="C26">
            <v>0</v>
          </cell>
          <cell r="D26">
            <v>0</v>
          </cell>
        </row>
        <row r="27">
          <cell r="C27">
            <v>0</v>
          </cell>
          <cell r="D27">
            <v>0</v>
          </cell>
        </row>
        <row r="28">
          <cell r="C28" t="str">
            <v>-</v>
          </cell>
          <cell r="D28" t="str">
            <v>-</v>
          </cell>
        </row>
        <row r="29">
          <cell r="C29">
            <v>0</v>
          </cell>
          <cell r="D29">
            <v>0</v>
          </cell>
        </row>
        <row r="30">
          <cell r="C30">
            <v>0</v>
          </cell>
          <cell r="D30">
            <v>0</v>
          </cell>
        </row>
        <row r="31">
          <cell r="C31">
            <v>0</v>
          </cell>
          <cell r="D31">
            <v>0</v>
          </cell>
        </row>
        <row r="32">
          <cell r="C32">
            <v>0</v>
          </cell>
          <cell r="D32">
            <v>0</v>
          </cell>
        </row>
        <row r="33">
          <cell r="C33">
            <v>0</v>
          </cell>
          <cell r="D33">
            <v>0</v>
          </cell>
        </row>
        <row r="34">
          <cell r="C34" t="str">
            <v>-</v>
          </cell>
          <cell r="D34" t="str">
            <v>-</v>
          </cell>
        </row>
        <row r="35">
          <cell r="C35">
            <v>0</v>
          </cell>
          <cell r="D35">
            <v>0</v>
          </cell>
        </row>
        <row r="36">
          <cell r="C36" t="str">
            <v>-</v>
          </cell>
          <cell r="D36" t="str">
            <v>-</v>
          </cell>
        </row>
        <row r="37">
          <cell r="C37">
            <v>46337.481897126127</v>
          </cell>
          <cell r="D37">
            <v>51182.739377499565</v>
          </cell>
        </row>
        <row r="38">
          <cell r="C38">
            <v>228265.46351981506</v>
          </cell>
          <cell r="D38">
            <v>232180.82309991482</v>
          </cell>
        </row>
        <row r="39">
          <cell r="C39">
            <v>274602.94541694119</v>
          </cell>
          <cell r="D39">
            <v>283363.56247741438</v>
          </cell>
        </row>
        <row r="40">
          <cell r="C40" t="str">
            <v>-</v>
          </cell>
          <cell r="D40" t="str">
            <v>-</v>
          </cell>
        </row>
        <row r="41">
          <cell r="C41">
            <v>0</v>
          </cell>
          <cell r="D41">
            <v>0</v>
          </cell>
        </row>
        <row r="42">
          <cell r="C42">
            <v>44830.867192142068</v>
          </cell>
          <cell r="D42">
            <v>44830.867192142068</v>
          </cell>
        </row>
        <row r="43">
          <cell r="C43">
            <v>0</v>
          </cell>
          <cell r="D43">
            <v>0</v>
          </cell>
        </row>
        <row r="44">
          <cell r="C44">
            <v>0</v>
          </cell>
          <cell r="D44">
            <v>0</v>
          </cell>
        </row>
        <row r="45">
          <cell r="C45">
            <v>734.12992126870199</v>
          </cell>
          <cell r="D45">
            <v>734.12992126870199</v>
          </cell>
        </row>
        <row r="46">
          <cell r="C46">
            <v>97883.989502493598</v>
          </cell>
          <cell r="D46">
            <v>97883.989502493598</v>
          </cell>
        </row>
        <row r="47">
          <cell r="C47">
            <v>23883.693438608436</v>
          </cell>
          <cell r="D47">
            <v>23883.693438608436</v>
          </cell>
        </row>
        <row r="48">
          <cell r="C48">
            <v>960.24193701946217</v>
          </cell>
          <cell r="D48">
            <v>960.24193701946217</v>
          </cell>
        </row>
        <row r="49">
          <cell r="C49">
            <v>168292.92199153226</v>
          </cell>
          <cell r="D49">
            <v>168292.92199153226</v>
          </cell>
        </row>
        <row r="50">
          <cell r="C50">
            <v>0</v>
          </cell>
          <cell r="D50">
            <v>0</v>
          </cell>
        </row>
        <row r="51">
          <cell r="C51">
            <v>168292.92199153226</v>
          </cell>
          <cell r="D51">
            <v>168292.92199153226</v>
          </cell>
        </row>
        <row r="52">
          <cell r="C52" t="str">
            <v>-</v>
          </cell>
          <cell r="D52" t="str">
            <v>-</v>
          </cell>
        </row>
        <row r="53">
          <cell r="C53">
            <v>106310.02342540893</v>
          </cell>
          <cell r="D53">
            <v>115070.64048588212</v>
          </cell>
        </row>
        <row r="54">
          <cell r="C54" t="str">
            <v>-</v>
          </cell>
          <cell r="D54" t="str">
            <v>-</v>
          </cell>
        </row>
        <row r="55">
          <cell r="C55">
            <v>67770.958971946471</v>
          </cell>
          <cell r="D55">
            <v>67702.440179294717</v>
          </cell>
        </row>
        <row r="56">
          <cell r="C56">
            <v>0</v>
          </cell>
          <cell r="D56">
            <v>0</v>
          </cell>
        </row>
        <row r="57">
          <cell r="C57">
            <v>0</v>
          </cell>
          <cell r="D57">
            <v>0</v>
          </cell>
        </row>
        <row r="58">
          <cell r="C58" t="str">
            <v>-</v>
          </cell>
          <cell r="D58" t="str">
            <v>-</v>
          </cell>
        </row>
        <row r="59">
          <cell r="C59">
            <v>38539.064453462459</v>
          </cell>
          <cell r="D59">
            <v>47368.200306587401</v>
          </cell>
        </row>
      </sheetData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 refreshError="1"/>
      <sheetData sheetId="85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BALANCE"/>
      <sheetName val="P&amp;L"/>
      <sheetName val="CASHFLOW"/>
      <sheetName val="ECONOMIC DATA"/>
      <sheetName val="TRAFFIC PARM"/>
      <sheetName val="TRAFFIC CALC"/>
      <sheetName val="COIN TRAFFIC MODEL"/>
      <sheetName val="DELTA"/>
      <sheetName val="REGIONS"/>
      <sheetName val="VOICEMAIL"/>
      <sheetName val="ADVANCES (PARM)"/>
      <sheetName val="ADVANCES $"/>
      <sheetName val="CONTRIBUTION_UNITS"/>
      <sheetName val="CONTRIBUTION"/>
      <sheetName val="CARDS"/>
      <sheetName val="PAPER_CARDS"/>
      <sheetName val="G&amp;A COSTS"/>
      <sheetName val="SPARES - PAYPHONES"/>
      <sheetName val="SPARES - BOOTHS"/>
      <sheetName val="STAFF"/>
      <sheetName val="SALARIES"/>
      <sheetName val="SALARY"/>
      <sheetName val="CAPEX"/>
      <sheetName val="FIXED ASSETS"/>
      <sheetName val="SETTL - USD"/>
      <sheetName val="SETTL - RBL"/>
      <sheetName val="FINANCING"/>
      <sheetName val="VAT"/>
      <sheetName val="Russian P&amp;L"/>
      <sheetName val="Russian VAT"/>
      <sheetName val="Requests"/>
      <sheetName val="Initial outlay data"/>
      <sheetName val="Temp"/>
      <sheetName val="FUNCTIONS"/>
      <sheetName val="1"/>
      <sheetName val="JAG"/>
      <sheetName val="Оценка стоимости активов"/>
      <sheetName val="BS"/>
      <sheetName val="XLR_NoRangeSheet"/>
      <sheetName val="трансформация1"/>
      <sheetName val="MT"/>
      <sheetName val="Общ."/>
      <sheetName val="создание списков"/>
      <sheetName val="осв ОАО (2)"/>
      <sheetName val="Ф2Б"/>
      <sheetName val="CREDIT STATS"/>
      <sheetName val="Graph_support"/>
      <sheetName val="Notes"/>
      <sheetName val="Assumptions"/>
      <sheetName val="Assumptions and Inputs"/>
      <sheetName val="Adjustment schedule"/>
      <sheetName val="Bp2001est4"/>
      <sheetName val="Фил ref list"/>
      <sheetName val="Library"/>
      <sheetName val="Лист2"/>
      <sheetName val="ф сплавы"/>
      <sheetName val="XREF"/>
      <sheetName val="Control Panel"/>
      <sheetName val="БДДС"/>
      <sheetName val="FES"/>
      <sheetName val="Справочник ЦФО"/>
      <sheetName val="Инфо"/>
      <sheetName val="МВЗ"/>
      <sheetName val="Справочник МВЗ"/>
      <sheetName val="Список"/>
      <sheetName val="Лист1"/>
      <sheetName val="ECONOMIC_DATA"/>
      <sheetName val="TRAFFIC_PARM"/>
      <sheetName val="TRAFFIC_CALC"/>
      <sheetName val="COIN_TRAFFIC_MODEL"/>
      <sheetName val="ADVANCES_(PARM)"/>
      <sheetName val="ADVANCES_$"/>
      <sheetName val="G&amp;A_COSTS"/>
      <sheetName val="SPARES_-_PAYPHONES"/>
      <sheetName val="SPARES_-_BOOTHS"/>
      <sheetName val="FIXED_ASSETS"/>
      <sheetName val="SETTL_-_USD"/>
      <sheetName val="SETTL_-_RBL"/>
      <sheetName val="Russian_P&amp;L"/>
      <sheetName val="Russian_VAT"/>
      <sheetName val="Initial_outlay_data"/>
      <sheetName val="Справочник_ЦФО"/>
      <sheetName val="Справочник_МВЗ"/>
      <sheetName val="Assumptions_and_Inputs"/>
      <sheetName val="Оценка_стоимости_активов"/>
      <sheetName val="Свод"/>
      <sheetName val=" Lifting Costs млн.руб."/>
      <sheetName val="Serv"/>
      <sheetName val="a) Core Financials"/>
      <sheetName val="Reference"/>
      <sheetName val="proforma"/>
      <sheetName val="Read me first"/>
      <sheetName val="Client Information"/>
      <sheetName val="welldata frac analysis"/>
      <sheetName val="январь"/>
      <sheetName val="5"/>
      <sheetName val="Свод 2019"/>
      <sheetName val="Приозерск 2019"/>
      <sheetName val=" Уренгой 2019"/>
      <sheetName val="Лист4"/>
      <sheetName val="КЯЛ 2019"/>
      <sheetName val="Лист3"/>
      <sheetName val="Лист5"/>
      <sheetName val="Лист6"/>
      <sheetName val="СХВ 2018"/>
      <sheetName val="КЯЛ 2019 (20сч)"/>
      <sheetName val="КЯЛ_91 2019"/>
      <sheetName val="Починки"/>
      <sheetName val="СЕГ2 2019"/>
      <sheetName val="Лист14"/>
      <sheetName val="свДох 2019"/>
      <sheetName val="Доходы с аналитикой"/>
      <sheetName val="свТаб 2019"/>
      <sheetName val="Лист8"/>
      <sheetName val="Сводная с расшифровк "/>
      <sheetName val="Сводная с расшифровк  (4)"/>
      <sheetName val="распр. СРЭ остаток 1кв."/>
      <sheetName val="Сводная с расшифровк  (2)"/>
      <sheetName val="КЯЛ 2019 (2)"/>
      <sheetName val="Стр_Анализ"/>
      <sheetName val="свРасх_по годам"/>
      <sheetName val="ГРС Ильичево"/>
      <sheetName val="Сводная с расшифровк  (3)"/>
      <sheetName val="Спецремэнерго апр."/>
      <sheetName val="Доходы с расшифровкой"/>
      <sheetName val="БУ 90"/>
      <sheetName val="ПЛАН 2019"/>
      <sheetName val="Лист7"/>
      <sheetName val="Сводная ПРОЧИЕ"/>
      <sheetName val="Дох_по_годам"/>
      <sheetName val="зп"/>
      <sheetName val="T1"/>
      <sheetName val="Доп инфо"/>
      <sheetName val="S 60"/>
      <sheetName val="осв_ОАО_(2)"/>
      <sheetName val="Общ_"/>
      <sheetName val="создание_списков"/>
      <sheetName val="Adjustment_schedule"/>
      <sheetName val="CREDIT_STATS"/>
      <sheetName val="Фил_ref_list"/>
      <sheetName val="Справочник"/>
      <sheetName val="списки"/>
      <sheetName val="Компании"/>
      <sheetName val="Balance Sheet"/>
      <sheetName val="Income Statement"/>
      <sheetName val="затраты"/>
      <sheetName val="СВ"/>
      <sheetName val="исходные данные"/>
      <sheetName val="Citrix замена 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A3" t="str">
            <v>TABLE 4</v>
          </cell>
          <cell r="B3" t="str">
            <v>ref.</v>
          </cell>
          <cell r="C3" t="str">
            <v>units</v>
          </cell>
          <cell r="D3" t="str">
            <v>ТАБЛИЦА 4</v>
          </cell>
          <cell r="E3" t="str">
            <v>ед.
изм.</v>
          </cell>
          <cell r="F3" t="str">
            <v>ref.</v>
          </cell>
        </row>
        <row r="5">
          <cell r="A5" t="str">
            <v>$/RUR EXCHANGE RATE</v>
          </cell>
          <cell r="B5" t="str">
            <v>input</v>
          </cell>
          <cell r="C5" t="str">
            <v>rbl</v>
          </cell>
          <cell r="D5" t="str">
            <v>КУРС ДОЛЛАРА</v>
          </cell>
          <cell r="E5" t="str">
            <v>input</v>
          </cell>
          <cell r="F5" t="str">
            <v>руб.</v>
          </cell>
        </row>
        <row r="6">
          <cell r="A6" t="str">
            <v>FRF/RUR EXCHANGE RATE</v>
          </cell>
          <cell r="B6" t="str">
            <v>input</v>
          </cell>
          <cell r="C6" t="str">
            <v>rbl</v>
          </cell>
          <cell r="D6" t="str">
            <v>КУРС ФРАНЦУЗСКОГО ФРАНКА</v>
          </cell>
          <cell r="E6" t="str">
            <v>input</v>
          </cell>
          <cell r="F6" t="str">
            <v>руб.</v>
          </cell>
        </row>
        <row r="7">
          <cell r="A7" t="str">
            <v>DKK/RUR EXCHANGE RATE</v>
          </cell>
          <cell r="B7" t="str">
            <v>input</v>
          </cell>
          <cell r="C7" t="str">
            <v>rbl</v>
          </cell>
          <cell r="D7" t="str">
            <v>КУРС ДАТСКОЙ КРОНЫ</v>
          </cell>
          <cell r="E7" t="str">
            <v>input</v>
          </cell>
          <cell r="F7" t="str">
            <v>руб.</v>
          </cell>
        </row>
        <row r="8">
          <cell r="A8" t="str">
            <v>DKK/$ EXCHANGE RATE</v>
          </cell>
          <cell r="B8" t="str">
            <v>Calc.</v>
          </cell>
          <cell r="C8" t="str">
            <v>DKK</v>
          </cell>
          <cell r="D8" t="str">
            <v>КУРС ДОЛЛАРА В ДАТСКИХ КРОНАХ</v>
          </cell>
          <cell r="E8" t="str">
            <v>Calc.</v>
          </cell>
          <cell r="F8" t="str">
            <v>DKK</v>
          </cell>
        </row>
        <row r="10">
          <cell r="A10" t="str">
            <v>TAX RATES</v>
          </cell>
          <cell r="D10" t="str">
            <v>НАЛОГИ</v>
          </cell>
        </row>
        <row r="11">
          <cell r="A11" t="str">
            <v>-VAT</v>
          </cell>
          <cell r="B11" t="str">
            <v>input</v>
          </cell>
          <cell r="C11" t="str">
            <v>%</v>
          </cell>
          <cell r="D11" t="str">
            <v>-НДС</v>
          </cell>
          <cell r="E11" t="str">
            <v>input</v>
          </cell>
          <cell r="F11" t="str">
            <v>%</v>
          </cell>
        </row>
        <row r="12">
          <cell r="A12" t="str">
            <v xml:space="preserve">-Road tax </v>
          </cell>
          <cell r="B12" t="str">
            <v>input</v>
          </cell>
          <cell r="C12" t="str">
            <v>%</v>
          </cell>
          <cell r="D12" t="str">
            <v>-Налог в дорожные фонды</v>
          </cell>
          <cell r="E12" t="str">
            <v>input</v>
          </cell>
          <cell r="F12" t="str">
            <v>%</v>
          </cell>
        </row>
        <row r="13">
          <cell r="A13" t="str">
            <v xml:space="preserve">-Housing tax </v>
          </cell>
          <cell r="B13" t="str">
            <v>input</v>
          </cell>
          <cell r="C13" t="str">
            <v>%</v>
          </cell>
          <cell r="D13" t="str">
            <v xml:space="preserve">-Жилищиный налог </v>
          </cell>
          <cell r="E13" t="str">
            <v>input</v>
          </cell>
          <cell r="F13" t="str">
            <v>%</v>
          </cell>
        </row>
        <row r="14">
          <cell r="A14" t="str">
            <v>-Social payments</v>
          </cell>
          <cell r="B14" t="str">
            <v>input</v>
          </cell>
          <cell r="C14" t="str">
            <v>%</v>
          </cell>
          <cell r="D14" t="str">
            <v>-Выплаты в социальные фонды</v>
          </cell>
          <cell r="E14" t="str">
            <v>input</v>
          </cell>
          <cell r="F14" t="str">
            <v>%</v>
          </cell>
        </row>
        <row r="15">
          <cell r="A15" t="str">
            <v>-Minimum salary</v>
          </cell>
          <cell r="B15" t="str">
            <v>input</v>
          </cell>
          <cell r="C15" t="str">
            <v>rbl</v>
          </cell>
          <cell r="D15" t="str">
            <v>-Минимальный размер оплаты труда</v>
          </cell>
          <cell r="E15" t="str">
            <v>input</v>
          </cell>
          <cell r="F15" t="str">
            <v>руб.</v>
          </cell>
        </row>
        <row r="16">
          <cell r="A16" t="str">
            <v>-Sales tax</v>
          </cell>
          <cell r="B16" t="str">
            <v>input</v>
          </cell>
          <cell r="C16" t="str">
            <v>%</v>
          </cell>
          <cell r="D16" t="str">
            <v>-Налог с продаж</v>
          </cell>
          <cell r="E16" t="str">
            <v>input</v>
          </cell>
          <cell r="F16" t="str">
            <v>%</v>
          </cell>
        </row>
        <row r="17">
          <cell r="A17" t="str">
            <v>-Profit tax</v>
          </cell>
          <cell r="B17" t="str">
            <v>input</v>
          </cell>
          <cell r="C17" t="str">
            <v>%</v>
          </cell>
          <cell r="D17" t="str">
            <v>-Налог на прибыль</v>
          </cell>
          <cell r="E17" t="str">
            <v>input</v>
          </cell>
          <cell r="F17" t="str">
            <v>%</v>
          </cell>
        </row>
        <row r="18">
          <cell r="A18" t="str">
            <v xml:space="preserve">-Public safety tax </v>
          </cell>
          <cell r="B18" t="str">
            <v>input</v>
          </cell>
          <cell r="C18" t="str">
            <v>%</v>
          </cell>
          <cell r="D18" t="str">
            <v>-Налог на правоохранительные органы</v>
          </cell>
          <cell r="E18" t="str">
            <v>input</v>
          </cell>
          <cell r="F18" t="str">
            <v>%</v>
          </cell>
        </row>
        <row r="19">
          <cell r="A19" t="str">
            <v>-Car purchase tax</v>
          </cell>
          <cell r="B19" t="str">
            <v>input</v>
          </cell>
          <cell r="C19" t="str">
            <v>%</v>
          </cell>
          <cell r="D19" t="str">
            <v>-Налог на приобретение автомобилей</v>
          </cell>
          <cell r="E19" t="str">
            <v>input</v>
          </cell>
          <cell r="F19" t="str">
            <v>%</v>
          </cell>
        </row>
        <row r="20">
          <cell r="A20" t="str">
            <v>-Property tax</v>
          </cell>
          <cell r="B20" t="str">
            <v>input</v>
          </cell>
          <cell r="C20" t="str">
            <v>%</v>
          </cell>
          <cell r="D20" t="str">
            <v>-Налог на имущество</v>
          </cell>
          <cell r="E20" t="str">
            <v>input</v>
          </cell>
          <cell r="F20" t="str">
            <v>%</v>
          </cell>
        </row>
        <row r="21">
          <cell r="A21" t="str">
            <v>-Tax on advertisement</v>
          </cell>
          <cell r="B21" t="str">
            <v>input</v>
          </cell>
          <cell r="C21" t="str">
            <v>%</v>
          </cell>
          <cell r="D21" t="str">
            <v>-Налог на рекламу</v>
          </cell>
          <cell r="E21" t="str">
            <v>input</v>
          </cell>
          <cell r="F21" t="str">
            <v>%</v>
          </cell>
        </row>
        <row r="80">
          <cell r="D80" t="str">
            <v>Feb
Фев</v>
          </cell>
          <cell r="E80" t="str">
            <v>March
Март</v>
          </cell>
        </row>
      </sheetData>
      <sheetData sheetId="5" refreshError="1">
        <row r="3">
          <cell r="A3" t="str">
            <v>TABLE 5</v>
          </cell>
          <cell r="B3" t="str">
            <v>Ref.</v>
          </cell>
          <cell r="C3" t="str">
            <v>units</v>
          </cell>
          <cell r="D3" t="str">
            <v>ТАБЛИЦА 5</v>
          </cell>
          <cell r="E3" t="str">
            <v>Ref.</v>
          </cell>
          <cell r="F3" t="str">
            <v>ед.
изм.</v>
          </cell>
        </row>
        <row r="4">
          <cell r="A4" t="str">
            <v># of minutes per phone per month</v>
          </cell>
          <cell r="B4" t="str">
            <v>Calc.</v>
          </cell>
          <cell r="D4" t="str">
            <v>Кол-во мин/такс. в месяц</v>
          </cell>
          <cell r="E4" t="str">
            <v>Calc.</v>
          </cell>
        </row>
        <row r="6">
          <cell r="A6" t="str">
            <v>Distribution of minutes used</v>
          </cell>
          <cell r="D6" t="str">
            <v>Распределение использ. минут</v>
          </cell>
        </row>
        <row r="7">
          <cell r="A7" t="str">
            <v>-National</v>
          </cell>
          <cell r="B7" t="str">
            <v>Calc.</v>
          </cell>
          <cell r="C7" t="str">
            <v>%</v>
          </cell>
          <cell r="D7" t="str">
            <v>Междугородняя  связь</v>
          </cell>
          <cell r="E7" t="str">
            <v>Calc.</v>
          </cell>
          <cell r="F7" t="str">
            <v>%</v>
          </cell>
        </row>
        <row r="8">
          <cell r="A8" t="str">
            <v>-% of zone 2</v>
          </cell>
          <cell r="B8" t="str">
            <v>Input</v>
          </cell>
          <cell r="C8" t="str">
            <v>%</v>
          </cell>
          <cell r="D8" t="str">
            <v>-доля 2 зоны</v>
          </cell>
          <cell r="E8" t="str">
            <v>Input</v>
          </cell>
          <cell r="F8" t="str">
            <v>%</v>
          </cell>
        </row>
        <row r="9">
          <cell r="A9" t="str">
            <v>-% of zone 3</v>
          </cell>
          <cell r="B9" t="str">
            <v>Input</v>
          </cell>
          <cell r="C9" t="str">
            <v>%</v>
          </cell>
          <cell r="D9" t="str">
            <v>-доля 3 зоны</v>
          </cell>
          <cell r="E9" t="str">
            <v>Input</v>
          </cell>
          <cell r="F9" t="str">
            <v>%</v>
          </cell>
        </row>
        <row r="10">
          <cell r="A10" t="str">
            <v>-% of zone 4</v>
          </cell>
          <cell r="B10" t="str">
            <v>Input</v>
          </cell>
          <cell r="C10" t="str">
            <v>%</v>
          </cell>
          <cell r="D10" t="str">
            <v>-доля 4 зоны</v>
          </cell>
          <cell r="E10" t="str">
            <v>Input</v>
          </cell>
          <cell r="F10" t="str">
            <v>%</v>
          </cell>
        </row>
        <row r="11">
          <cell r="A11" t="str">
            <v>-% of zone 5</v>
          </cell>
          <cell r="B11" t="str">
            <v>Input</v>
          </cell>
          <cell r="C11" t="str">
            <v>%</v>
          </cell>
          <cell r="D11" t="str">
            <v>-доля 5 зоны</v>
          </cell>
          <cell r="E11" t="str">
            <v>Input</v>
          </cell>
          <cell r="F11" t="str">
            <v>%</v>
          </cell>
        </row>
        <row r="12">
          <cell r="A12" t="str">
            <v>-% of zone 6</v>
          </cell>
          <cell r="B12" t="str">
            <v>Input</v>
          </cell>
          <cell r="C12" t="str">
            <v>%</v>
          </cell>
          <cell r="D12" t="str">
            <v>-доля 6 зоны</v>
          </cell>
          <cell r="E12" t="str">
            <v>Input</v>
          </cell>
          <cell r="F12" t="str">
            <v>%</v>
          </cell>
        </row>
        <row r="13">
          <cell r="A13" t="str">
            <v>-% of zone 7</v>
          </cell>
          <cell r="B13" t="str">
            <v>Input</v>
          </cell>
          <cell r="C13" t="str">
            <v>%</v>
          </cell>
          <cell r="D13" t="str">
            <v>-доля 7 зоны</v>
          </cell>
          <cell r="E13" t="str">
            <v>Input</v>
          </cell>
          <cell r="F13" t="str">
            <v>%</v>
          </cell>
        </row>
        <row r="14">
          <cell r="A14" t="str">
            <v>-International</v>
          </cell>
          <cell r="B14" t="str">
            <v>Calc.</v>
          </cell>
          <cell r="C14" t="str">
            <v>%</v>
          </cell>
          <cell r="D14" t="str">
            <v>Международная связь</v>
          </cell>
          <cell r="E14" t="str">
            <v>Calc.</v>
          </cell>
          <cell r="F14" t="str">
            <v>%</v>
          </cell>
        </row>
        <row r="15">
          <cell r="A15" t="str">
            <v>-% of zone 8</v>
          </cell>
          <cell r="B15" t="str">
            <v>Input</v>
          </cell>
          <cell r="C15" t="str">
            <v>%</v>
          </cell>
          <cell r="D15" t="str">
            <v>-доля 8 зоны</v>
          </cell>
          <cell r="E15" t="str">
            <v>Input</v>
          </cell>
          <cell r="F15" t="str">
            <v>%</v>
          </cell>
        </row>
        <row r="16">
          <cell r="A16" t="str">
            <v>-% of zone 9</v>
          </cell>
          <cell r="B16" t="str">
            <v>Input</v>
          </cell>
          <cell r="C16" t="str">
            <v>%</v>
          </cell>
          <cell r="D16" t="str">
            <v>-доля 9 зоны</v>
          </cell>
          <cell r="E16" t="str">
            <v>Input</v>
          </cell>
          <cell r="F16" t="str">
            <v>%</v>
          </cell>
        </row>
        <row r="17">
          <cell r="A17" t="str">
            <v>-% of zone 10</v>
          </cell>
          <cell r="B17" t="str">
            <v>Input</v>
          </cell>
          <cell r="C17" t="str">
            <v>%</v>
          </cell>
          <cell r="D17" t="str">
            <v>-доля 10 зоны</v>
          </cell>
          <cell r="E17" t="str">
            <v>Input</v>
          </cell>
          <cell r="F17" t="str">
            <v>%</v>
          </cell>
        </row>
        <row r="18">
          <cell r="A18" t="str">
            <v>-% of zone 11</v>
          </cell>
          <cell r="B18" t="str">
            <v>Input</v>
          </cell>
          <cell r="C18" t="str">
            <v>%</v>
          </cell>
          <cell r="D18" t="str">
            <v>-доля 11 зоны</v>
          </cell>
          <cell r="E18" t="str">
            <v>Input</v>
          </cell>
          <cell r="F18" t="str">
            <v>%</v>
          </cell>
        </row>
        <row r="19">
          <cell r="A19" t="str">
            <v>-% of zone 12</v>
          </cell>
          <cell r="B19" t="str">
            <v>Input</v>
          </cell>
          <cell r="C19" t="str">
            <v>%</v>
          </cell>
          <cell r="D19" t="str">
            <v>-доля 12 зоны</v>
          </cell>
          <cell r="E19" t="str">
            <v>Input</v>
          </cell>
          <cell r="F19" t="str">
            <v>%</v>
          </cell>
        </row>
        <row r="20">
          <cell r="A20" t="str">
            <v>-% of zone 13</v>
          </cell>
          <cell r="B20" t="str">
            <v>Input</v>
          </cell>
          <cell r="C20" t="str">
            <v>%</v>
          </cell>
          <cell r="D20" t="str">
            <v>-доля 13 зоны</v>
          </cell>
          <cell r="E20" t="str">
            <v>Input</v>
          </cell>
          <cell r="F20" t="str">
            <v>%</v>
          </cell>
        </row>
        <row r="21">
          <cell r="A21" t="str">
            <v>-% of zone 14</v>
          </cell>
          <cell r="B21" t="str">
            <v>Input</v>
          </cell>
          <cell r="C21" t="str">
            <v>%</v>
          </cell>
          <cell r="D21" t="str">
            <v>-доля 14 зоны</v>
          </cell>
          <cell r="E21" t="str">
            <v>Input</v>
          </cell>
          <cell r="F21" t="str">
            <v>%</v>
          </cell>
        </row>
        <row r="22">
          <cell r="A22" t="str">
            <v>-% of zone 15</v>
          </cell>
          <cell r="B22" t="str">
            <v>Input</v>
          </cell>
          <cell r="C22" t="str">
            <v>%</v>
          </cell>
          <cell r="D22" t="str">
            <v>-доля 15 зоны</v>
          </cell>
          <cell r="E22" t="str">
            <v>Input</v>
          </cell>
          <cell r="F22" t="str">
            <v>%</v>
          </cell>
        </row>
        <row r="23">
          <cell r="A23" t="str">
            <v>-% of zone 16</v>
          </cell>
          <cell r="B23" t="str">
            <v>Input</v>
          </cell>
          <cell r="C23" t="str">
            <v>%</v>
          </cell>
          <cell r="D23" t="str">
            <v>-доля 16 зоны</v>
          </cell>
          <cell r="E23" t="str">
            <v>Input</v>
          </cell>
          <cell r="F23" t="str">
            <v>%</v>
          </cell>
        </row>
        <row r="24">
          <cell r="A24" t="str">
            <v>-% of zone 17</v>
          </cell>
          <cell r="B24" t="str">
            <v>Input</v>
          </cell>
          <cell r="C24" t="str">
            <v>%</v>
          </cell>
          <cell r="D24" t="str">
            <v>-доля 17 зоны</v>
          </cell>
          <cell r="E24" t="str">
            <v>Input</v>
          </cell>
          <cell r="F24" t="str">
            <v>%</v>
          </cell>
        </row>
        <row r="25">
          <cell r="A25" t="str">
            <v>-% of zone 18</v>
          </cell>
          <cell r="B25" t="str">
            <v>Input</v>
          </cell>
          <cell r="C25" t="str">
            <v>%</v>
          </cell>
          <cell r="D25" t="str">
            <v>-доля 18 зоны</v>
          </cell>
          <cell r="E25" t="str">
            <v>Input</v>
          </cell>
          <cell r="F25" t="str">
            <v>%</v>
          </cell>
        </row>
        <row r="26">
          <cell r="A26" t="str">
            <v>-Zone 19 (commercial telephone services)</v>
          </cell>
          <cell r="B26" t="str">
            <v>Calc.</v>
          </cell>
          <cell r="C26" t="str">
            <v>%</v>
          </cell>
          <cell r="D26" t="str">
            <v>-зона 19 (платные телефонные службы)</v>
          </cell>
          <cell r="E26" t="str">
            <v>Input</v>
          </cell>
          <cell r="F26" t="str">
            <v>%</v>
          </cell>
        </row>
        <row r="27">
          <cell r="A27" t="str">
            <v>-Zone 20 (commercial telephone services)</v>
          </cell>
          <cell r="B27" t="str">
            <v>Calc.</v>
          </cell>
          <cell r="C27" t="str">
            <v>%</v>
          </cell>
          <cell r="D27" t="str">
            <v>-зона 20 (платные телефонные службы)</v>
          </cell>
          <cell r="E27" t="str">
            <v>Input</v>
          </cell>
          <cell r="F27" t="str">
            <v>%</v>
          </cell>
        </row>
        <row r="29">
          <cell r="A29" t="str">
            <v xml:space="preserve">Effective duration of call </v>
          </cell>
          <cell r="D29" t="str">
            <v>Реальная продолжит. разговора</v>
          </cell>
        </row>
        <row r="30">
          <cell r="A30" t="str">
            <v>-Local 1</v>
          </cell>
          <cell r="B30" t="str">
            <v>Input</v>
          </cell>
          <cell r="C30" t="str">
            <v>min.</v>
          </cell>
          <cell r="D30" t="str">
            <v>Местная связь</v>
          </cell>
          <cell r="E30" t="str">
            <v>Input</v>
          </cell>
          <cell r="F30" t="str">
            <v>мин</v>
          </cell>
        </row>
        <row r="31">
          <cell r="A31" t="str">
            <v>-National zone 2</v>
          </cell>
          <cell r="B31" t="str">
            <v>Input</v>
          </cell>
          <cell r="C31" t="str">
            <v>min.</v>
          </cell>
          <cell r="D31" t="str">
            <v>2 зона междугородней связи</v>
          </cell>
          <cell r="E31" t="str">
            <v>Input</v>
          </cell>
          <cell r="F31" t="str">
            <v>мин</v>
          </cell>
        </row>
        <row r="32">
          <cell r="A32" t="str">
            <v>-National zone 3</v>
          </cell>
          <cell r="B32" t="str">
            <v>Input</v>
          </cell>
          <cell r="C32" t="str">
            <v>min.</v>
          </cell>
          <cell r="D32" t="str">
            <v>3 зона междугородней связи</v>
          </cell>
          <cell r="E32" t="str">
            <v>Input</v>
          </cell>
          <cell r="F32" t="str">
            <v>мин</v>
          </cell>
        </row>
        <row r="33">
          <cell r="A33" t="str">
            <v>-National zone 4</v>
          </cell>
          <cell r="B33" t="str">
            <v>Input</v>
          </cell>
          <cell r="C33" t="str">
            <v>min.</v>
          </cell>
          <cell r="D33" t="str">
            <v>4 зона междугородней связи</v>
          </cell>
          <cell r="E33" t="str">
            <v>Input</v>
          </cell>
          <cell r="F33" t="str">
            <v>мин</v>
          </cell>
        </row>
        <row r="34">
          <cell r="A34" t="str">
            <v>-National zone 5</v>
          </cell>
          <cell r="B34" t="str">
            <v>Input</v>
          </cell>
          <cell r="C34" t="str">
            <v>min.</v>
          </cell>
          <cell r="D34" t="str">
            <v>5 зона междугородней связи</v>
          </cell>
          <cell r="E34" t="str">
            <v>Input</v>
          </cell>
          <cell r="F34" t="str">
            <v>мин</v>
          </cell>
        </row>
        <row r="35">
          <cell r="A35" t="str">
            <v>-National zone 6</v>
          </cell>
          <cell r="B35" t="str">
            <v>Input</v>
          </cell>
          <cell r="C35" t="str">
            <v>min.</v>
          </cell>
          <cell r="D35" t="str">
            <v>6 зона междугородней связи</v>
          </cell>
          <cell r="E35" t="str">
            <v>Input</v>
          </cell>
          <cell r="F35" t="str">
            <v>мин</v>
          </cell>
        </row>
        <row r="36">
          <cell r="A36" t="str">
            <v>-National zone 7</v>
          </cell>
          <cell r="B36" t="str">
            <v>Input</v>
          </cell>
          <cell r="C36" t="str">
            <v>min.</v>
          </cell>
          <cell r="D36" t="str">
            <v>7 зона междугородней связи</v>
          </cell>
          <cell r="E36" t="str">
            <v>Input</v>
          </cell>
          <cell r="F36" t="str">
            <v>мин</v>
          </cell>
        </row>
        <row r="37">
          <cell r="A37" t="str">
            <v>-International zone 8</v>
          </cell>
          <cell r="B37" t="str">
            <v>Input</v>
          </cell>
          <cell r="C37" t="str">
            <v>min.</v>
          </cell>
          <cell r="D37" t="str">
            <v>8 зона международной связи</v>
          </cell>
          <cell r="E37" t="str">
            <v>Input</v>
          </cell>
          <cell r="F37" t="str">
            <v>мин</v>
          </cell>
        </row>
        <row r="38">
          <cell r="A38" t="str">
            <v>-International zone 9</v>
          </cell>
          <cell r="B38" t="str">
            <v>Input</v>
          </cell>
          <cell r="C38" t="str">
            <v>min.</v>
          </cell>
          <cell r="D38" t="str">
            <v>9 зона международной связи</v>
          </cell>
          <cell r="E38" t="str">
            <v>Input</v>
          </cell>
          <cell r="F38" t="str">
            <v>мин</v>
          </cell>
        </row>
        <row r="39">
          <cell r="A39" t="str">
            <v>-International zone 10</v>
          </cell>
          <cell r="B39" t="str">
            <v>Input</v>
          </cell>
          <cell r="C39" t="str">
            <v>min.</v>
          </cell>
          <cell r="D39" t="str">
            <v>10 зона международной связи</v>
          </cell>
          <cell r="E39" t="str">
            <v>Input</v>
          </cell>
          <cell r="F39" t="str">
            <v>мин</v>
          </cell>
        </row>
        <row r="40">
          <cell r="A40" t="str">
            <v>-International zone 11</v>
          </cell>
          <cell r="B40" t="str">
            <v>Input</v>
          </cell>
          <cell r="C40" t="str">
            <v>min.</v>
          </cell>
          <cell r="D40" t="str">
            <v>11 зона международной связи</v>
          </cell>
          <cell r="E40" t="str">
            <v>Input</v>
          </cell>
          <cell r="F40" t="str">
            <v>мин</v>
          </cell>
        </row>
        <row r="41">
          <cell r="A41" t="str">
            <v>-International zone 12</v>
          </cell>
          <cell r="B41" t="str">
            <v>Input</v>
          </cell>
          <cell r="C41" t="str">
            <v>min.</v>
          </cell>
          <cell r="D41" t="str">
            <v>12 зона международной связи</v>
          </cell>
          <cell r="E41" t="str">
            <v>Input</v>
          </cell>
          <cell r="F41" t="str">
            <v>мин</v>
          </cell>
        </row>
        <row r="42">
          <cell r="A42" t="str">
            <v>-International zone 13</v>
          </cell>
          <cell r="B42" t="str">
            <v>Input</v>
          </cell>
          <cell r="C42" t="str">
            <v>min.</v>
          </cell>
          <cell r="D42" t="str">
            <v>13 зона международной связи</v>
          </cell>
          <cell r="E42" t="str">
            <v>Input</v>
          </cell>
          <cell r="F42" t="str">
            <v>мин</v>
          </cell>
        </row>
        <row r="43">
          <cell r="A43" t="str">
            <v>-International zone 14</v>
          </cell>
          <cell r="B43" t="str">
            <v>Input</v>
          </cell>
          <cell r="C43" t="str">
            <v>min.</v>
          </cell>
          <cell r="D43" t="str">
            <v>14 зона международной связи</v>
          </cell>
          <cell r="E43" t="str">
            <v>Input</v>
          </cell>
          <cell r="F43" t="str">
            <v>мин</v>
          </cell>
        </row>
        <row r="44">
          <cell r="A44" t="str">
            <v>-International zone 15</v>
          </cell>
          <cell r="B44" t="str">
            <v>Input</v>
          </cell>
          <cell r="C44" t="str">
            <v>min.</v>
          </cell>
          <cell r="D44" t="str">
            <v>15 зона международной связи</v>
          </cell>
          <cell r="E44" t="str">
            <v>Input</v>
          </cell>
          <cell r="F44" t="str">
            <v>мин</v>
          </cell>
        </row>
        <row r="45">
          <cell r="A45" t="str">
            <v>-International zone 16</v>
          </cell>
          <cell r="B45" t="str">
            <v>Input</v>
          </cell>
          <cell r="C45" t="str">
            <v>min.</v>
          </cell>
          <cell r="D45" t="str">
            <v>16 зона международной связи</v>
          </cell>
          <cell r="E45" t="str">
            <v>Input</v>
          </cell>
          <cell r="F45" t="str">
            <v>мин</v>
          </cell>
        </row>
        <row r="46">
          <cell r="A46" t="str">
            <v>-International zone 17</v>
          </cell>
          <cell r="B46" t="str">
            <v>Input</v>
          </cell>
          <cell r="C46" t="str">
            <v>min.</v>
          </cell>
          <cell r="D46" t="str">
            <v>17 зона международной связи</v>
          </cell>
          <cell r="E46" t="str">
            <v>Input</v>
          </cell>
          <cell r="F46" t="str">
            <v>мин</v>
          </cell>
        </row>
        <row r="47">
          <cell r="A47" t="str">
            <v>-International zone 18</v>
          </cell>
          <cell r="B47" t="str">
            <v>Input</v>
          </cell>
          <cell r="C47" t="str">
            <v>min.</v>
          </cell>
          <cell r="D47" t="str">
            <v>18 зона международной связи</v>
          </cell>
          <cell r="E47" t="str">
            <v>Input</v>
          </cell>
          <cell r="F47" t="str">
            <v>мин</v>
          </cell>
        </row>
        <row r="48">
          <cell r="A48" t="str">
            <v>-Zone 19 (commercial telephone services)</v>
          </cell>
          <cell r="B48" t="str">
            <v>Calc.</v>
          </cell>
          <cell r="C48" t="str">
            <v>%</v>
          </cell>
          <cell r="D48" t="str">
            <v>-зона 19 (платные телефонные службы)</v>
          </cell>
          <cell r="E48" t="str">
            <v>Input</v>
          </cell>
          <cell r="F48" t="str">
            <v>мин</v>
          </cell>
        </row>
        <row r="49">
          <cell r="A49" t="str">
            <v>-Zone 20 (commercial telephone services)</v>
          </cell>
          <cell r="B49" t="str">
            <v>Calc.</v>
          </cell>
          <cell r="C49" t="str">
            <v>%</v>
          </cell>
          <cell r="D49" t="str">
            <v>-зона 20 (платные телефонные службы)</v>
          </cell>
          <cell r="E49" t="str">
            <v>Input</v>
          </cell>
          <cell r="F49" t="str">
            <v>мин</v>
          </cell>
        </row>
        <row r="51">
          <cell r="A51" t="str">
            <v>SPT tariffs</v>
          </cell>
          <cell r="D51" t="str">
            <v>Тарифы СПТ</v>
          </cell>
        </row>
        <row r="52">
          <cell r="A52" t="str">
            <v>-Local 1</v>
          </cell>
          <cell r="B52" t="str">
            <v>Input</v>
          </cell>
          <cell r="C52" t="str">
            <v>unit/min</v>
          </cell>
          <cell r="D52" t="str">
            <v>Местная связь</v>
          </cell>
          <cell r="E52" t="str">
            <v>Input</v>
          </cell>
          <cell r="F52" t="str">
            <v>ед/мин</v>
          </cell>
        </row>
        <row r="53">
          <cell r="A53" t="str">
            <v>-National zone 2</v>
          </cell>
          <cell r="B53" t="str">
            <v>Input</v>
          </cell>
          <cell r="C53" t="str">
            <v>unit/min</v>
          </cell>
          <cell r="D53" t="str">
            <v>2 зона междугородней связи</v>
          </cell>
          <cell r="E53" t="str">
            <v>Input</v>
          </cell>
          <cell r="F53" t="str">
            <v>ед/мин</v>
          </cell>
        </row>
        <row r="54">
          <cell r="A54" t="str">
            <v>-National zone 3</v>
          </cell>
          <cell r="B54" t="str">
            <v>Input</v>
          </cell>
          <cell r="C54" t="str">
            <v>unit/min</v>
          </cell>
          <cell r="D54" t="str">
            <v>3 зона междугородней связи</v>
          </cell>
          <cell r="E54" t="str">
            <v>Input</v>
          </cell>
          <cell r="F54" t="str">
            <v>ед/мин</v>
          </cell>
        </row>
        <row r="55">
          <cell r="A55" t="str">
            <v>-National zone 4</v>
          </cell>
          <cell r="B55" t="str">
            <v>Input</v>
          </cell>
          <cell r="C55" t="str">
            <v>unit/min</v>
          </cell>
          <cell r="D55" t="str">
            <v>4 зона междугородней связи</v>
          </cell>
          <cell r="E55" t="str">
            <v>Input</v>
          </cell>
          <cell r="F55" t="str">
            <v>ед/мин</v>
          </cell>
        </row>
        <row r="56">
          <cell r="A56" t="str">
            <v>-National zone 5</v>
          </cell>
          <cell r="B56" t="str">
            <v>Input</v>
          </cell>
          <cell r="C56" t="str">
            <v>unit/min</v>
          </cell>
          <cell r="D56" t="str">
            <v>5 зона междугородней связи</v>
          </cell>
          <cell r="E56" t="str">
            <v>Input</v>
          </cell>
          <cell r="F56" t="str">
            <v>ед/мин</v>
          </cell>
        </row>
        <row r="57">
          <cell r="A57" t="str">
            <v>-National zone 6</v>
          </cell>
          <cell r="B57" t="str">
            <v>Input</v>
          </cell>
          <cell r="C57" t="str">
            <v>unit/min</v>
          </cell>
          <cell r="D57" t="str">
            <v>6 зона междугородней связи</v>
          </cell>
          <cell r="E57" t="str">
            <v>Input</v>
          </cell>
          <cell r="F57" t="str">
            <v>ед/мин</v>
          </cell>
        </row>
        <row r="58">
          <cell r="A58" t="str">
            <v>-National zone 7</v>
          </cell>
          <cell r="B58" t="str">
            <v>Input</v>
          </cell>
          <cell r="C58" t="str">
            <v>unit/min</v>
          </cell>
          <cell r="D58" t="str">
            <v>7 зона междугородней связи</v>
          </cell>
          <cell r="E58" t="str">
            <v>Input</v>
          </cell>
          <cell r="F58" t="str">
            <v>ед/мин</v>
          </cell>
        </row>
        <row r="59">
          <cell r="A59" t="str">
            <v>-International zone 8</v>
          </cell>
          <cell r="B59" t="str">
            <v>Input</v>
          </cell>
          <cell r="C59" t="str">
            <v>unit/min</v>
          </cell>
          <cell r="D59" t="str">
            <v>8 зона международной связи</v>
          </cell>
          <cell r="E59" t="str">
            <v>Input</v>
          </cell>
          <cell r="F59" t="str">
            <v>ед/мин</v>
          </cell>
        </row>
        <row r="60">
          <cell r="A60" t="str">
            <v>-International zone 9</v>
          </cell>
          <cell r="B60" t="str">
            <v>Input</v>
          </cell>
          <cell r="C60" t="str">
            <v>unit/min</v>
          </cell>
          <cell r="D60" t="str">
            <v>9 зона международной связи</v>
          </cell>
          <cell r="E60" t="str">
            <v>Input</v>
          </cell>
          <cell r="F60" t="str">
            <v>ед/мин</v>
          </cell>
        </row>
        <row r="61">
          <cell r="A61" t="str">
            <v>-International zone 10</v>
          </cell>
          <cell r="B61" t="str">
            <v>Input</v>
          </cell>
          <cell r="C61" t="str">
            <v>unit/min</v>
          </cell>
          <cell r="D61" t="str">
            <v>10 зона международной связи</v>
          </cell>
          <cell r="E61" t="str">
            <v>Input</v>
          </cell>
          <cell r="F61" t="str">
            <v>ед/мин</v>
          </cell>
        </row>
        <row r="62">
          <cell r="A62" t="str">
            <v>-International zone 11</v>
          </cell>
          <cell r="B62" t="str">
            <v>Input</v>
          </cell>
          <cell r="C62" t="str">
            <v>unit/min</v>
          </cell>
          <cell r="D62" t="str">
            <v>11 зона международной связи</v>
          </cell>
          <cell r="E62" t="str">
            <v>Input</v>
          </cell>
          <cell r="F62" t="str">
            <v>ед/мин</v>
          </cell>
        </row>
        <row r="63">
          <cell r="A63" t="str">
            <v>-International zone 12</v>
          </cell>
          <cell r="B63" t="str">
            <v>Input</v>
          </cell>
          <cell r="C63" t="str">
            <v>unit/min</v>
          </cell>
          <cell r="D63" t="str">
            <v>12 зона международной связи</v>
          </cell>
          <cell r="E63" t="str">
            <v>Input</v>
          </cell>
          <cell r="F63" t="str">
            <v>ед/мин</v>
          </cell>
        </row>
        <row r="64">
          <cell r="A64" t="str">
            <v>-International zone 13</v>
          </cell>
          <cell r="B64" t="str">
            <v>Input</v>
          </cell>
          <cell r="C64" t="str">
            <v>unit/min</v>
          </cell>
          <cell r="D64" t="str">
            <v>13 зона международной связи</v>
          </cell>
          <cell r="E64" t="str">
            <v>Input</v>
          </cell>
          <cell r="F64" t="str">
            <v>ед/мин</v>
          </cell>
        </row>
        <row r="65">
          <cell r="A65" t="str">
            <v>-International zone 14</v>
          </cell>
          <cell r="B65" t="str">
            <v>Input</v>
          </cell>
          <cell r="C65" t="str">
            <v>unit/min</v>
          </cell>
          <cell r="D65" t="str">
            <v>14 зона международной связи</v>
          </cell>
          <cell r="E65" t="str">
            <v>Input</v>
          </cell>
          <cell r="F65" t="str">
            <v>ед/мин</v>
          </cell>
        </row>
        <row r="66">
          <cell r="A66" t="str">
            <v>-International zone 15</v>
          </cell>
          <cell r="B66" t="str">
            <v>Input</v>
          </cell>
          <cell r="C66" t="str">
            <v>unit/min</v>
          </cell>
          <cell r="D66" t="str">
            <v>15 зона международной связи</v>
          </cell>
          <cell r="E66" t="str">
            <v>Input</v>
          </cell>
          <cell r="F66" t="str">
            <v>ед/мин</v>
          </cell>
        </row>
        <row r="67">
          <cell r="A67" t="str">
            <v>-International zone 16</v>
          </cell>
          <cell r="B67" t="str">
            <v>Input</v>
          </cell>
          <cell r="C67" t="str">
            <v>unit/min</v>
          </cell>
          <cell r="D67" t="str">
            <v>16 зона международной связи</v>
          </cell>
          <cell r="E67" t="str">
            <v>Input</v>
          </cell>
          <cell r="F67" t="str">
            <v>ед/мин</v>
          </cell>
        </row>
        <row r="68">
          <cell r="A68" t="str">
            <v>-International zone 17</v>
          </cell>
          <cell r="B68" t="str">
            <v>Input</v>
          </cell>
          <cell r="C68" t="str">
            <v>unit/min</v>
          </cell>
          <cell r="D68" t="str">
            <v>17 зона международной связи</v>
          </cell>
          <cell r="E68" t="str">
            <v>Input</v>
          </cell>
          <cell r="F68" t="str">
            <v>ед/мин</v>
          </cell>
        </row>
        <row r="69">
          <cell r="A69" t="str">
            <v>-International zone 18</v>
          </cell>
          <cell r="B69" t="str">
            <v>Input</v>
          </cell>
          <cell r="C69" t="str">
            <v>unit/min</v>
          </cell>
          <cell r="D69" t="str">
            <v>18 зона международной связи</v>
          </cell>
          <cell r="E69" t="str">
            <v>Input</v>
          </cell>
          <cell r="F69" t="str">
            <v>ед/мин</v>
          </cell>
        </row>
        <row r="71">
          <cell r="A71" t="str">
            <v>PTN %</v>
          </cell>
          <cell r="B71" t="str">
            <v>Input</v>
          </cell>
          <cell r="C71" t="str">
            <v>%</v>
          </cell>
          <cell r="D71" t="str">
            <v>Стоимость ПТС %</v>
          </cell>
          <cell r="E71" t="str">
            <v>Input</v>
          </cell>
          <cell r="F71" t="str">
            <v>%</v>
          </cell>
        </row>
        <row r="73">
          <cell r="A73" t="str">
            <v>MMT tariffs, incl. VAT</v>
          </cell>
          <cell r="D73" t="str">
            <v>Средние тарифы ММТ, вкл.НДС</v>
          </cell>
        </row>
        <row r="74">
          <cell r="A74" t="str">
            <v>-National zone 2</v>
          </cell>
          <cell r="B74" t="str">
            <v>Input</v>
          </cell>
          <cell r="C74" t="str">
            <v>rbl/min</v>
          </cell>
          <cell r="D74" t="str">
            <v>2 зона междугородней связи</v>
          </cell>
          <cell r="E74" t="str">
            <v>Input</v>
          </cell>
          <cell r="F74" t="str">
            <v>руб/мин</v>
          </cell>
        </row>
        <row r="75">
          <cell r="A75" t="str">
            <v>-National zone 3</v>
          </cell>
          <cell r="B75" t="str">
            <v>Input</v>
          </cell>
          <cell r="C75" t="str">
            <v>rbl/min</v>
          </cell>
          <cell r="D75" t="str">
            <v>3 зона междугородней связи</v>
          </cell>
          <cell r="E75" t="str">
            <v>Input</v>
          </cell>
          <cell r="F75" t="str">
            <v>руб/мин</v>
          </cell>
        </row>
        <row r="76">
          <cell r="A76" t="str">
            <v>-National zone 4</v>
          </cell>
          <cell r="B76" t="str">
            <v>Input</v>
          </cell>
          <cell r="C76" t="str">
            <v>rbl/min</v>
          </cell>
          <cell r="D76" t="str">
            <v>4 зона междугородней связи</v>
          </cell>
          <cell r="E76" t="str">
            <v>Input</v>
          </cell>
          <cell r="F76" t="str">
            <v>руб/мин</v>
          </cell>
        </row>
        <row r="77">
          <cell r="A77" t="str">
            <v>-National zone 5</v>
          </cell>
          <cell r="B77" t="str">
            <v>Input</v>
          </cell>
          <cell r="C77" t="str">
            <v>rbl/min</v>
          </cell>
          <cell r="D77" t="str">
            <v>5 зона междугородней связи</v>
          </cell>
          <cell r="E77" t="str">
            <v>Input</v>
          </cell>
          <cell r="F77" t="str">
            <v>руб/мин</v>
          </cell>
        </row>
        <row r="78">
          <cell r="A78" t="str">
            <v>-National zone 6</v>
          </cell>
          <cell r="B78" t="str">
            <v>Input</v>
          </cell>
          <cell r="C78" t="str">
            <v>rbl/min</v>
          </cell>
          <cell r="D78" t="str">
            <v>6 зона междугородней связи</v>
          </cell>
          <cell r="E78" t="str">
            <v>Input</v>
          </cell>
          <cell r="F78" t="str">
            <v>руб/мин</v>
          </cell>
        </row>
        <row r="79">
          <cell r="A79" t="str">
            <v>-National zone 7</v>
          </cell>
          <cell r="B79" t="str">
            <v>Input</v>
          </cell>
          <cell r="C79" t="str">
            <v>rbl/min</v>
          </cell>
          <cell r="D79" t="str">
            <v>7 зона междугородней связи</v>
          </cell>
          <cell r="E79" t="str">
            <v>Input</v>
          </cell>
          <cell r="F79" t="str">
            <v>руб/мин</v>
          </cell>
        </row>
        <row r="80">
          <cell r="A80" t="str">
            <v>-International zone 8</v>
          </cell>
          <cell r="B80" t="str">
            <v>Input</v>
          </cell>
          <cell r="C80" t="str">
            <v>rbl/min</v>
          </cell>
          <cell r="D80" t="str">
            <v>8 зона международной связи</v>
          </cell>
          <cell r="E80" t="str">
            <v>Input</v>
          </cell>
          <cell r="F80" t="str">
            <v>руб/мин</v>
          </cell>
        </row>
        <row r="81">
          <cell r="A81" t="str">
            <v>-International zone 9</v>
          </cell>
          <cell r="B81" t="str">
            <v>Input</v>
          </cell>
          <cell r="C81" t="str">
            <v>rbl/min</v>
          </cell>
          <cell r="D81" t="str">
            <v>9 зона международной связи</v>
          </cell>
          <cell r="E81" t="str">
            <v>Input</v>
          </cell>
          <cell r="F81" t="str">
            <v>руб/мин</v>
          </cell>
        </row>
        <row r="82">
          <cell r="A82" t="str">
            <v>-International zone 10</v>
          </cell>
          <cell r="B82" t="str">
            <v>Input</v>
          </cell>
          <cell r="C82" t="str">
            <v>rbl/min</v>
          </cell>
          <cell r="D82" t="str">
            <v>10 зона международной связи</v>
          </cell>
          <cell r="E82" t="str">
            <v>Input</v>
          </cell>
          <cell r="F82" t="str">
            <v>руб/мин</v>
          </cell>
        </row>
        <row r="83">
          <cell r="A83" t="str">
            <v>-International zone 11</v>
          </cell>
          <cell r="B83" t="str">
            <v>Input</v>
          </cell>
          <cell r="C83" t="str">
            <v>rbl/min</v>
          </cell>
          <cell r="D83" t="str">
            <v>11 зона международной связи</v>
          </cell>
          <cell r="E83" t="str">
            <v>Input</v>
          </cell>
          <cell r="F83" t="str">
            <v>руб/мин</v>
          </cell>
        </row>
        <row r="84">
          <cell r="A84" t="str">
            <v>-International zone 12</v>
          </cell>
          <cell r="B84" t="str">
            <v>Input</v>
          </cell>
          <cell r="C84" t="str">
            <v>rbl/min</v>
          </cell>
          <cell r="D84" t="str">
            <v>12 зона международной связи</v>
          </cell>
          <cell r="E84" t="str">
            <v>Input</v>
          </cell>
          <cell r="F84" t="str">
            <v>руб/мин</v>
          </cell>
        </row>
        <row r="85">
          <cell r="A85" t="str">
            <v>-International zone 13</v>
          </cell>
          <cell r="B85" t="str">
            <v>Input</v>
          </cell>
          <cell r="C85" t="str">
            <v>rbl/min</v>
          </cell>
          <cell r="D85" t="str">
            <v>13 зона международной связи</v>
          </cell>
          <cell r="E85" t="str">
            <v>Input</v>
          </cell>
          <cell r="F85" t="str">
            <v>руб/мин</v>
          </cell>
        </row>
        <row r="86">
          <cell r="A86" t="str">
            <v>-International zone 14</v>
          </cell>
          <cell r="B86" t="str">
            <v>Input</v>
          </cell>
          <cell r="C86" t="str">
            <v>rbl/min</v>
          </cell>
          <cell r="D86" t="str">
            <v>14 зона международной связи</v>
          </cell>
          <cell r="E86" t="str">
            <v>Input</v>
          </cell>
          <cell r="F86" t="str">
            <v>руб/мин</v>
          </cell>
        </row>
        <row r="87">
          <cell r="A87" t="str">
            <v>-International zone 15</v>
          </cell>
          <cell r="B87" t="str">
            <v>Input</v>
          </cell>
          <cell r="C87" t="str">
            <v>rbl/min</v>
          </cell>
          <cell r="D87" t="str">
            <v>15 зона международной связи</v>
          </cell>
          <cell r="E87" t="str">
            <v>Input</v>
          </cell>
          <cell r="F87" t="str">
            <v>руб/мин</v>
          </cell>
        </row>
        <row r="88">
          <cell r="A88" t="str">
            <v>-International zone 16</v>
          </cell>
          <cell r="B88" t="str">
            <v>Input</v>
          </cell>
          <cell r="C88" t="str">
            <v>rbl/min</v>
          </cell>
          <cell r="D88" t="str">
            <v>16 зона международной связи</v>
          </cell>
          <cell r="E88" t="str">
            <v>Input</v>
          </cell>
          <cell r="F88" t="str">
            <v>руб/мин</v>
          </cell>
        </row>
        <row r="89">
          <cell r="A89" t="str">
            <v>-International zone 17</v>
          </cell>
          <cell r="B89" t="str">
            <v>Input</v>
          </cell>
          <cell r="C89" t="str">
            <v>rbl/min</v>
          </cell>
          <cell r="D89" t="str">
            <v>17 зона международной связи</v>
          </cell>
          <cell r="E89" t="str">
            <v>Input</v>
          </cell>
          <cell r="F89" t="str">
            <v>руб/мин</v>
          </cell>
        </row>
        <row r="90">
          <cell r="A90" t="str">
            <v>-International zone 18</v>
          </cell>
          <cell r="B90" t="str">
            <v>Input</v>
          </cell>
          <cell r="C90" t="str">
            <v>rbl/min</v>
          </cell>
          <cell r="D90" t="str">
            <v>18 зона международной связи</v>
          </cell>
          <cell r="E90" t="str">
            <v>Input</v>
          </cell>
          <cell r="F90" t="str">
            <v>руб/мин</v>
          </cell>
        </row>
        <row r="91">
          <cell r="A91" t="str">
            <v>Tariffs growth rate (national)</v>
          </cell>
          <cell r="D91" t="str">
            <v>Процент роста тарифов (межгород)</v>
          </cell>
          <cell r="E91" t="str">
            <v>Input</v>
          </cell>
          <cell r="F91" t="str">
            <v>%</v>
          </cell>
        </row>
        <row r="92">
          <cell r="A92" t="str">
            <v>Tariffs growth rate (international)</v>
          </cell>
          <cell r="D92" t="str">
            <v>Процент роста тарифов (международ)</v>
          </cell>
          <cell r="E92" t="str">
            <v>Input</v>
          </cell>
          <cell r="F92" t="str">
            <v>%</v>
          </cell>
        </row>
        <row r="94">
          <cell r="A94" t="str">
            <v>LD Overpaid/Actual seconds ratio</v>
          </cell>
          <cell r="D94" t="str">
            <v>Коэфф. переплач./реальные секунды</v>
          </cell>
        </row>
        <row r="95">
          <cell r="A95" t="str">
            <v>-National zone 2</v>
          </cell>
          <cell r="B95" t="str">
            <v>Input</v>
          </cell>
          <cell r="C95" t="str">
            <v>%</v>
          </cell>
          <cell r="D95" t="str">
            <v>2 зона междугородней связи</v>
          </cell>
          <cell r="E95" t="str">
            <v>Input</v>
          </cell>
          <cell r="F95" t="str">
            <v>%</v>
          </cell>
        </row>
        <row r="96">
          <cell r="A96" t="str">
            <v>-National zone 3</v>
          </cell>
          <cell r="B96" t="str">
            <v>Input</v>
          </cell>
          <cell r="C96" t="str">
            <v>%</v>
          </cell>
          <cell r="D96" t="str">
            <v>3 зона междугородней связи</v>
          </cell>
          <cell r="E96" t="str">
            <v>Input</v>
          </cell>
          <cell r="F96" t="str">
            <v>%</v>
          </cell>
        </row>
        <row r="97">
          <cell r="A97" t="str">
            <v>-National zone 4</v>
          </cell>
          <cell r="B97" t="str">
            <v>Input</v>
          </cell>
          <cell r="C97" t="str">
            <v>%</v>
          </cell>
          <cell r="D97" t="str">
            <v>4 зона междугородней связи</v>
          </cell>
          <cell r="E97" t="str">
            <v>Input</v>
          </cell>
          <cell r="F97" t="str">
            <v>%</v>
          </cell>
        </row>
        <row r="98">
          <cell r="A98" t="str">
            <v>-National zone 5</v>
          </cell>
          <cell r="B98" t="str">
            <v>Input</v>
          </cell>
          <cell r="C98" t="str">
            <v>%</v>
          </cell>
          <cell r="D98" t="str">
            <v>5 зона междугородней связи</v>
          </cell>
          <cell r="E98" t="str">
            <v>Input</v>
          </cell>
          <cell r="F98" t="str">
            <v>%</v>
          </cell>
        </row>
        <row r="99">
          <cell r="A99" t="str">
            <v>-National zone 6</v>
          </cell>
          <cell r="B99" t="str">
            <v>Input</v>
          </cell>
          <cell r="C99" t="str">
            <v>%</v>
          </cell>
          <cell r="D99" t="str">
            <v>6 зона междугородней связи</v>
          </cell>
          <cell r="E99" t="str">
            <v>Input</v>
          </cell>
          <cell r="F99" t="str">
            <v>%</v>
          </cell>
        </row>
        <row r="100">
          <cell r="A100" t="str">
            <v>-National zone 7</v>
          </cell>
          <cell r="B100" t="str">
            <v>Input</v>
          </cell>
          <cell r="C100" t="str">
            <v>%</v>
          </cell>
          <cell r="D100" t="str">
            <v>7 зона междугородней связи</v>
          </cell>
          <cell r="E100" t="str">
            <v>Input</v>
          </cell>
          <cell r="F100" t="str">
            <v>%</v>
          </cell>
        </row>
        <row r="101">
          <cell r="A101" t="str">
            <v>-International zone 8</v>
          </cell>
          <cell r="B101" t="str">
            <v>Input</v>
          </cell>
          <cell r="C101" t="str">
            <v>%</v>
          </cell>
          <cell r="D101" t="str">
            <v>8 зона международной связи</v>
          </cell>
          <cell r="E101" t="str">
            <v>Input</v>
          </cell>
          <cell r="F101" t="str">
            <v>%</v>
          </cell>
        </row>
        <row r="102">
          <cell r="A102" t="str">
            <v>-International zone 9</v>
          </cell>
          <cell r="B102" t="str">
            <v>Input</v>
          </cell>
          <cell r="C102" t="str">
            <v>%</v>
          </cell>
          <cell r="D102" t="str">
            <v>9 зона международной связи</v>
          </cell>
          <cell r="E102" t="str">
            <v>Input</v>
          </cell>
          <cell r="F102" t="str">
            <v>%</v>
          </cell>
        </row>
        <row r="103">
          <cell r="A103" t="str">
            <v>-International zone 10</v>
          </cell>
          <cell r="B103" t="str">
            <v>Input</v>
          </cell>
          <cell r="C103" t="str">
            <v>%</v>
          </cell>
          <cell r="D103" t="str">
            <v>10 зона международной связи</v>
          </cell>
          <cell r="E103" t="str">
            <v>Input</v>
          </cell>
          <cell r="F103" t="str">
            <v>%</v>
          </cell>
        </row>
        <row r="104">
          <cell r="A104" t="str">
            <v>-International zone 11</v>
          </cell>
          <cell r="B104" t="str">
            <v>Input</v>
          </cell>
          <cell r="C104" t="str">
            <v>%</v>
          </cell>
          <cell r="D104" t="str">
            <v>11 зона международной связи</v>
          </cell>
          <cell r="E104" t="str">
            <v>Input</v>
          </cell>
          <cell r="F104" t="str">
            <v>%</v>
          </cell>
        </row>
        <row r="105">
          <cell r="A105" t="str">
            <v>-International zone 12</v>
          </cell>
          <cell r="B105" t="str">
            <v>Input</v>
          </cell>
          <cell r="C105" t="str">
            <v>%</v>
          </cell>
          <cell r="D105" t="str">
            <v>12 зона международной связи</v>
          </cell>
          <cell r="E105" t="str">
            <v>Input</v>
          </cell>
          <cell r="F105" t="str">
            <v>%</v>
          </cell>
        </row>
        <row r="106">
          <cell r="A106" t="str">
            <v>-International zone 13</v>
          </cell>
          <cell r="B106" t="str">
            <v>Input</v>
          </cell>
          <cell r="C106" t="str">
            <v>%</v>
          </cell>
          <cell r="D106" t="str">
            <v>13 зона международной связи</v>
          </cell>
          <cell r="E106" t="str">
            <v>Input</v>
          </cell>
          <cell r="F106" t="str">
            <v>%</v>
          </cell>
        </row>
        <row r="107">
          <cell r="A107" t="str">
            <v>-International zone 14</v>
          </cell>
          <cell r="B107" t="str">
            <v>Input</v>
          </cell>
          <cell r="C107" t="str">
            <v>%</v>
          </cell>
          <cell r="D107" t="str">
            <v>14 зона международной связи</v>
          </cell>
          <cell r="E107" t="str">
            <v>Input</v>
          </cell>
          <cell r="F107" t="str">
            <v>%</v>
          </cell>
        </row>
        <row r="108">
          <cell r="A108" t="str">
            <v>-International zone 15</v>
          </cell>
          <cell r="B108" t="str">
            <v>Input</v>
          </cell>
          <cell r="C108" t="str">
            <v>%</v>
          </cell>
          <cell r="D108" t="str">
            <v>15 зона международной связи</v>
          </cell>
          <cell r="E108" t="str">
            <v>Input</v>
          </cell>
          <cell r="F108" t="str">
            <v>%</v>
          </cell>
        </row>
        <row r="109">
          <cell r="A109" t="str">
            <v>-International zone 16</v>
          </cell>
          <cell r="B109" t="str">
            <v>Input</v>
          </cell>
          <cell r="C109" t="str">
            <v>%</v>
          </cell>
          <cell r="D109" t="str">
            <v>16 зона международной связи</v>
          </cell>
          <cell r="E109" t="str">
            <v>Input</v>
          </cell>
          <cell r="F109" t="str">
            <v>%</v>
          </cell>
        </row>
        <row r="110">
          <cell r="A110" t="str">
            <v>-International zone 17</v>
          </cell>
          <cell r="B110" t="str">
            <v>Input</v>
          </cell>
          <cell r="C110" t="str">
            <v>%</v>
          </cell>
          <cell r="D110" t="str">
            <v>17 зона международной связи</v>
          </cell>
          <cell r="E110" t="str">
            <v>Input</v>
          </cell>
          <cell r="F110" t="str">
            <v>%</v>
          </cell>
        </row>
        <row r="111">
          <cell r="A111" t="str">
            <v>-International zone 18</v>
          </cell>
          <cell r="B111" t="str">
            <v>Input</v>
          </cell>
          <cell r="C111" t="str">
            <v>%</v>
          </cell>
          <cell r="D111" t="str">
            <v>18 зона международной связи</v>
          </cell>
          <cell r="E111" t="str">
            <v>Input</v>
          </cell>
          <cell r="F111" t="str">
            <v>%</v>
          </cell>
        </row>
        <row r="115">
          <cell r="A115" t="str">
            <v>Average unit price, incl. VAT (settlement with PTN)</v>
          </cell>
          <cell r="B115" t="str">
            <v>Calc.</v>
          </cell>
          <cell r="C115" t="str">
            <v>$</v>
          </cell>
          <cell r="D115" t="str">
            <v>Ср.цена тарифной ед. для расчетов с "ПТС" вкл.НДС</v>
          </cell>
          <cell r="E115" t="str">
            <v>Calc.</v>
          </cell>
          <cell r="F115" t="str">
            <v>$</v>
          </cell>
        </row>
        <row r="116">
          <cell r="A116" t="str">
            <v>Average unit price, incl. VAT (settlement with PTN)</v>
          </cell>
          <cell r="B116" t="str">
            <v>Calc.</v>
          </cell>
          <cell r="C116" t="str">
            <v>RUR</v>
          </cell>
          <cell r="D116" t="str">
            <v>Ср.цена тарифной ед. для расчетов с "ПТС" вкл.НДС</v>
          </cell>
          <cell r="E116" t="str">
            <v>Calc.</v>
          </cell>
          <cell r="F116" t="str">
            <v>руб.</v>
          </cell>
        </row>
        <row r="117">
          <cell r="A117" t="str">
            <v>Units sold/used ratio</v>
          </cell>
          <cell r="B117" t="str">
            <v>Input</v>
          </cell>
          <cell r="C117" t="str">
            <v>-</v>
          </cell>
          <cell r="D117" t="str">
            <v>Коэфф. прод./использ. карт</v>
          </cell>
          <cell r="E117" t="str">
            <v>Input</v>
          </cell>
          <cell r="F117" t="str">
            <v>-</v>
          </cell>
        </row>
        <row r="119">
          <cell r="A119" t="str">
            <v>MMT Rate of charge on traffic</v>
          </cell>
          <cell r="D119" t="str">
            <v>Процент оплаты трафика ММТ</v>
          </cell>
        </row>
        <row r="120">
          <cell r="A120">
            <v>0</v>
          </cell>
          <cell r="B120" t="str">
            <v>Input</v>
          </cell>
          <cell r="C120" t="str">
            <v>%</v>
          </cell>
          <cell r="D120">
            <v>0</v>
          </cell>
          <cell r="E120" t="str">
            <v>Input</v>
          </cell>
          <cell r="F120" t="str">
            <v>%</v>
          </cell>
        </row>
        <row r="121">
          <cell r="A121">
            <v>100000</v>
          </cell>
          <cell r="B121" t="str">
            <v>Input</v>
          </cell>
          <cell r="C121" t="str">
            <v>%</v>
          </cell>
          <cell r="D121">
            <v>100000</v>
          </cell>
          <cell r="E121" t="str">
            <v>Input</v>
          </cell>
          <cell r="F121" t="str">
            <v>%</v>
          </cell>
        </row>
        <row r="122">
          <cell r="A122">
            <v>120000</v>
          </cell>
          <cell r="B122" t="str">
            <v>Input</v>
          </cell>
          <cell r="C122" t="str">
            <v>%</v>
          </cell>
          <cell r="D122">
            <v>120000</v>
          </cell>
          <cell r="E122" t="str">
            <v>Input</v>
          </cell>
          <cell r="F122" t="str">
            <v>%</v>
          </cell>
        </row>
        <row r="123">
          <cell r="A123">
            <v>140000</v>
          </cell>
          <cell r="B123" t="str">
            <v>Input</v>
          </cell>
          <cell r="C123" t="str">
            <v>%</v>
          </cell>
          <cell r="D123">
            <v>140000</v>
          </cell>
          <cell r="E123" t="str">
            <v>Input</v>
          </cell>
          <cell r="F123" t="str">
            <v>%</v>
          </cell>
        </row>
        <row r="124">
          <cell r="A124">
            <v>180000</v>
          </cell>
          <cell r="B124" t="str">
            <v>Input</v>
          </cell>
          <cell r="C124" t="str">
            <v>%</v>
          </cell>
          <cell r="D124">
            <v>180000</v>
          </cell>
          <cell r="E124" t="str">
            <v>Input</v>
          </cell>
          <cell r="F124" t="str">
            <v>%</v>
          </cell>
        </row>
      </sheetData>
      <sheetData sheetId="6" refreshError="1">
        <row r="3">
          <cell r="A3" t="str">
            <v>TABLE 6</v>
          </cell>
          <cell r="B3" t="str">
            <v>Ref.</v>
          </cell>
          <cell r="C3" t="str">
            <v>units</v>
          </cell>
          <cell r="D3" t="str">
            <v>ТАБЛИЦА 6</v>
          </cell>
          <cell r="E3" t="str">
            <v>Ref.</v>
          </cell>
          <cell r="F3" t="str">
            <v>ед.
изм.</v>
          </cell>
        </row>
        <row r="4">
          <cell r="A4" t="str">
            <v>1.# of minutes used - total</v>
          </cell>
          <cell r="B4" t="str">
            <v>Calc.</v>
          </cell>
          <cell r="C4" t="str">
            <v>min</v>
          </cell>
          <cell r="D4" t="str">
            <v>1.Кол-во использ. минут - итого</v>
          </cell>
          <cell r="E4" t="str">
            <v>Calc.</v>
          </cell>
          <cell r="F4" t="str">
            <v>мин.</v>
          </cell>
        </row>
        <row r="6">
          <cell r="A6" t="str">
            <v xml:space="preserve">2. Distribution of traffic </v>
          </cell>
          <cell r="D6" t="str">
            <v>2. Распределение трафика</v>
          </cell>
        </row>
        <row r="7">
          <cell r="A7" t="str">
            <v>-Local 1</v>
          </cell>
          <cell r="B7" t="str">
            <v>Calc.</v>
          </cell>
          <cell r="C7" t="str">
            <v>%</v>
          </cell>
          <cell r="D7" t="str">
            <v>Местная связь</v>
          </cell>
          <cell r="E7" t="str">
            <v>Calc.</v>
          </cell>
          <cell r="F7" t="str">
            <v>%</v>
          </cell>
        </row>
        <row r="8">
          <cell r="A8" t="str">
            <v>-National zone 2</v>
          </cell>
          <cell r="B8" t="str">
            <v>Calc.</v>
          </cell>
          <cell r="C8" t="str">
            <v>%</v>
          </cell>
          <cell r="D8" t="str">
            <v>2 зона междугородней связи</v>
          </cell>
          <cell r="E8" t="str">
            <v>Calc.</v>
          </cell>
          <cell r="F8" t="str">
            <v>%</v>
          </cell>
        </row>
        <row r="9">
          <cell r="A9" t="str">
            <v>-National zone 3</v>
          </cell>
          <cell r="B9" t="str">
            <v>Calc.</v>
          </cell>
          <cell r="C9" t="str">
            <v>%</v>
          </cell>
          <cell r="D9" t="str">
            <v>3 зона междугородней связи</v>
          </cell>
          <cell r="E9" t="str">
            <v>Calc.</v>
          </cell>
          <cell r="F9" t="str">
            <v>%</v>
          </cell>
        </row>
        <row r="10">
          <cell r="A10" t="str">
            <v>-National zone 4</v>
          </cell>
          <cell r="B10" t="str">
            <v>Calc.</v>
          </cell>
          <cell r="C10" t="str">
            <v>%</v>
          </cell>
          <cell r="D10" t="str">
            <v>4 зона междугородней связи</v>
          </cell>
          <cell r="E10" t="str">
            <v>Calc.</v>
          </cell>
          <cell r="F10" t="str">
            <v>%</v>
          </cell>
        </row>
        <row r="11">
          <cell r="A11" t="str">
            <v>-National zone 5</v>
          </cell>
          <cell r="B11" t="str">
            <v>Calc.</v>
          </cell>
          <cell r="C11" t="str">
            <v>%</v>
          </cell>
          <cell r="D11" t="str">
            <v>5 зона междугородней связи</v>
          </cell>
          <cell r="E11" t="str">
            <v>Calc.</v>
          </cell>
          <cell r="F11" t="str">
            <v>%</v>
          </cell>
        </row>
        <row r="12">
          <cell r="A12" t="str">
            <v>-National zone 6</v>
          </cell>
          <cell r="B12" t="str">
            <v>Calc.</v>
          </cell>
          <cell r="C12" t="str">
            <v>%</v>
          </cell>
          <cell r="D12" t="str">
            <v>6 зона междугородней связи</v>
          </cell>
          <cell r="E12" t="str">
            <v>Calc.</v>
          </cell>
          <cell r="F12" t="str">
            <v>%</v>
          </cell>
        </row>
        <row r="13">
          <cell r="A13" t="str">
            <v>-National zone 7</v>
          </cell>
          <cell r="B13" t="str">
            <v>Calc.</v>
          </cell>
          <cell r="C13" t="str">
            <v>%</v>
          </cell>
          <cell r="D13" t="str">
            <v>7 зона междугородней связи</v>
          </cell>
          <cell r="E13" t="str">
            <v>Calc.</v>
          </cell>
          <cell r="F13" t="str">
            <v>%</v>
          </cell>
        </row>
        <row r="14">
          <cell r="A14" t="str">
            <v>-International zone 8</v>
          </cell>
          <cell r="B14" t="str">
            <v>Calc.</v>
          </cell>
          <cell r="C14" t="str">
            <v>%</v>
          </cell>
          <cell r="D14" t="str">
            <v>8 зона международной связи</v>
          </cell>
          <cell r="E14" t="str">
            <v>Calc.</v>
          </cell>
          <cell r="F14" t="str">
            <v>%</v>
          </cell>
        </row>
        <row r="15">
          <cell r="A15" t="str">
            <v>-International zone 9</v>
          </cell>
          <cell r="B15" t="str">
            <v>Calc.</v>
          </cell>
          <cell r="C15" t="str">
            <v>%</v>
          </cell>
          <cell r="D15" t="str">
            <v>9 зона международной связи</v>
          </cell>
          <cell r="E15" t="str">
            <v>Calc.</v>
          </cell>
          <cell r="F15" t="str">
            <v>%</v>
          </cell>
        </row>
        <row r="16">
          <cell r="A16" t="str">
            <v>-International zone 10</v>
          </cell>
          <cell r="B16" t="str">
            <v>Calc.</v>
          </cell>
          <cell r="C16" t="str">
            <v>%</v>
          </cell>
          <cell r="D16" t="str">
            <v>10 зона международной связи</v>
          </cell>
          <cell r="E16" t="str">
            <v>Calc.</v>
          </cell>
          <cell r="F16" t="str">
            <v>%</v>
          </cell>
        </row>
        <row r="17">
          <cell r="A17" t="str">
            <v>-International zone 11</v>
          </cell>
          <cell r="B17" t="str">
            <v>Calc.</v>
          </cell>
          <cell r="C17" t="str">
            <v>%</v>
          </cell>
          <cell r="D17" t="str">
            <v>11 зона международной связи</v>
          </cell>
          <cell r="E17" t="str">
            <v>Calc.</v>
          </cell>
          <cell r="F17" t="str">
            <v>%</v>
          </cell>
        </row>
        <row r="18">
          <cell r="A18" t="str">
            <v>-International zone 12</v>
          </cell>
          <cell r="B18" t="str">
            <v>Calc.</v>
          </cell>
          <cell r="C18" t="str">
            <v>%</v>
          </cell>
          <cell r="D18" t="str">
            <v>12 зона международной связи</v>
          </cell>
          <cell r="E18" t="str">
            <v>Calc.</v>
          </cell>
          <cell r="F18" t="str">
            <v>%</v>
          </cell>
        </row>
        <row r="19">
          <cell r="A19" t="str">
            <v>-International zone 13</v>
          </cell>
          <cell r="B19" t="str">
            <v>Calc.</v>
          </cell>
          <cell r="C19" t="str">
            <v>%</v>
          </cell>
          <cell r="D19" t="str">
            <v>13 зона международной связи</v>
          </cell>
          <cell r="E19" t="str">
            <v>Calc.</v>
          </cell>
          <cell r="F19" t="str">
            <v>%</v>
          </cell>
        </row>
        <row r="20">
          <cell r="A20" t="str">
            <v>-International zone 14</v>
          </cell>
          <cell r="B20" t="str">
            <v>Calc.</v>
          </cell>
          <cell r="C20" t="str">
            <v>%</v>
          </cell>
          <cell r="D20" t="str">
            <v>14 зона международной связи</v>
          </cell>
          <cell r="E20" t="str">
            <v>Calc.</v>
          </cell>
          <cell r="F20" t="str">
            <v>%</v>
          </cell>
        </row>
        <row r="21">
          <cell r="A21" t="str">
            <v>-International zone 15</v>
          </cell>
          <cell r="B21" t="str">
            <v>Calc.</v>
          </cell>
          <cell r="C21" t="str">
            <v>%</v>
          </cell>
          <cell r="D21" t="str">
            <v>15 зона международной связи</v>
          </cell>
          <cell r="E21" t="str">
            <v>Calc.</v>
          </cell>
          <cell r="F21" t="str">
            <v>%</v>
          </cell>
        </row>
        <row r="22">
          <cell r="A22" t="str">
            <v>-International zone 16</v>
          </cell>
          <cell r="B22" t="str">
            <v>Calc.</v>
          </cell>
          <cell r="C22" t="str">
            <v>%</v>
          </cell>
          <cell r="D22" t="str">
            <v>16 зона международной связи</v>
          </cell>
          <cell r="E22" t="str">
            <v>Calc.</v>
          </cell>
          <cell r="F22" t="str">
            <v>%</v>
          </cell>
        </row>
        <row r="23">
          <cell r="A23" t="str">
            <v>-International zone 17</v>
          </cell>
          <cell r="B23" t="str">
            <v>Calc.</v>
          </cell>
          <cell r="C23" t="str">
            <v>%</v>
          </cell>
          <cell r="D23" t="str">
            <v>17 зона международной связи</v>
          </cell>
          <cell r="E23" t="str">
            <v>Calc.</v>
          </cell>
          <cell r="F23" t="str">
            <v>%</v>
          </cell>
        </row>
        <row r="24">
          <cell r="A24" t="str">
            <v>-International zone 18</v>
          </cell>
          <cell r="B24" t="str">
            <v>Calc.</v>
          </cell>
          <cell r="C24" t="str">
            <v>%</v>
          </cell>
          <cell r="D24" t="str">
            <v>18 зона международной связи</v>
          </cell>
          <cell r="E24" t="str">
            <v>Calc.</v>
          </cell>
          <cell r="F24" t="str">
            <v>%</v>
          </cell>
        </row>
        <row r="25">
          <cell r="A25" t="str">
            <v>-Zone 19 (commercial telephone services)</v>
          </cell>
          <cell r="B25" t="str">
            <v>Calc.</v>
          </cell>
          <cell r="C25" t="str">
            <v>%</v>
          </cell>
          <cell r="D25" t="str">
            <v>-зона 19 (платные телефонные службы)</v>
          </cell>
          <cell r="F25" t="str">
            <v>%</v>
          </cell>
        </row>
        <row r="26">
          <cell r="A26" t="str">
            <v>-Zone 20 (commercial telephone services)</v>
          </cell>
          <cell r="B26" t="str">
            <v>Calc.</v>
          </cell>
          <cell r="C26" t="str">
            <v>%</v>
          </cell>
          <cell r="D26" t="str">
            <v>-зона 20 (платные телефонные службы)</v>
          </cell>
          <cell r="F26" t="str">
            <v>%</v>
          </cell>
        </row>
        <row r="28">
          <cell r="A28" t="str">
            <v>3.# of transactions - total</v>
          </cell>
          <cell r="D28" t="str">
            <v>3.Кол-во разговоров - итого</v>
          </cell>
        </row>
        <row r="29">
          <cell r="A29" t="str">
            <v>-Local 1</v>
          </cell>
          <cell r="B29" t="str">
            <v>Calc.</v>
          </cell>
          <cell r="C29" t="str">
            <v>-</v>
          </cell>
          <cell r="D29" t="str">
            <v>Местная связь</v>
          </cell>
          <cell r="E29" t="str">
            <v>Calc.</v>
          </cell>
          <cell r="F29" t="str">
            <v>-</v>
          </cell>
        </row>
        <row r="30">
          <cell r="A30" t="str">
            <v>-National zone 2</v>
          </cell>
          <cell r="B30" t="str">
            <v>Calc.</v>
          </cell>
          <cell r="C30" t="str">
            <v>-</v>
          </cell>
          <cell r="D30" t="str">
            <v>2 зона междугородней связи</v>
          </cell>
          <cell r="E30" t="str">
            <v>Calc.</v>
          </cell>
          <cell r="F30" t="str">
            <v>-</v>
          </cell>
        </row>
        <row r="31">
          <cell r="A31" t="str">
            <v>-National zone 3</v>
          </cell>
          <cell r="B31" t="str">
            <v>Calc.</v>
          </cell>
          <cell r="C31" t="str">
            <v>-</v>
          </cell>
          <cell r="D31" t="str">
            <v>3 зона междугородней связи</v>
          </cell>
          <cell r="E31" t="str">
            <v>Calc.</v>
          </cell>
          <cell r="F31" t="str">
            <v>-</v>
          </cell>
        </row>
        <row r="32">
          <cell r="A32" t="str">
            <v>-National zone 4</v>
          </cell>
          <cell r="B32" t="str">
            <v>Calc.</v>
          </cell>
          <cell r="C32" t="str">
            <v>-</v>
          </cell>
          <cell r="D32" t="str">
            <v>4 зона междугородней связи</v>
          </cell>
          <cell r="E32" t="str">
            <v>Calc.</v>
          </cell>
          <cell r="F32" t="str">
            <v>-</v>
          </cell>
        </row>
        <row r="33">
          <cell r="A33" t="str">
            <v>-National zone 5</v>
          </cell>
          <cell r="B33" t="str">
            <v>Calc.</v>
          </cell>
          <cell r="C33" t="str">
            <v>-</v>
          </cell>
          <cell r="D33" t="str">
            <v>5 зона междугородней связи</v>
          </cell>
          <cell r="E33" t="str">
            <v>Calc.</v>
          </cell>
          <cell r="F33" t="str">
            <v>-</v>
          </cell>
        </row>
        <row r="34">
          <cell r="A34" t="str">
            <v>-National zone 6</v>
          </cell>
          <cell r="B34" t="str">
            <v>Calc.</v>
          </cell>
          <cell r="C34" t="str">
            <v>-</v>
          </cell>
          <cell r="D34" t="str">
            <v>6 зона междугородней связи</v>
          </cell>
          <cell r="E34" t="str">
            <v>Calc.</v>
          </cell>
          <cell r="F34" t="str">
            <v>-</v>
          </cell>
        </row>
        <row r="35">
          <cell r="A35" t="str">
            <v>-National zone 7</v>
          </cell>
          <cell r="B35" t="str">
            <v>Calc.</v>
          </cell>
          <cell r="C35" t="str">
            <v>-</v>
          </cell>
          <cell r="D35" t="str">
            <v>7 зона междугородней связи</v>
          </cell>
          <cell r="E35" t="str">
            <v>Calc.</v>
          </cell>
          <cell r="F35" t="str">
            <v>-</v>
          </cell>
        </row>
        <row r="36">
          <cell r="A36" t="str">
            <v>-International zone 8</v>
          </cell>
          <cell r="B36" t="str">
            <v>Calc.</v>
          </cell>
          <cell r="C36" t="str">
            <v>-</v>
          </cell>
          <cell r="D36" t="str">
            <v>8 зона международной связи</v>
          </cell>
          <cell r="E36" t="str">
            <v>Calc.</v>
          </cell>
          <cell r="F36" t="str">
            <v>-</v>
          </cell>
        </row>
        <row r="37">
          <cell r="A37" t="str">
            <v>-International zone 9</v>
          </cell>
          <cell r="B37" t="str">
            <v>Calc.</v>
          </cell>
          <cell r="C37" t="str">
            <v>-</v>
          </cell>
          <cell r="D37" t="str">
            <v>9 зона международной связи</v>
          </cell>
          <cell r="E37" t="str">
            <v>Calc.</v>
          </cell>
          <cell r="F37" t="str">
            <v>-</v>
          </cell>
        </row>
        <row r="38">
          <cell r="A38" t="str">
            <v>-International zone 10</v>
          </cell>
          <cell r="B38" t="str">
            <v>Calc.</v>
          </cell>
          <cell r="C38" t="str">
            <v>-</v>
          </cell>
          <cell r="D38" t="str">
            <v>10 зона международной связи</v>
          </cell>
          <cell r="E38" t="str">
            <v>Calc.</v>
          </cell>
          <cell r="F38" t="str">
            <v>-</v>
          </cell>
        </row>
        <row r="39">
          <cell r="A39" t="str">
            <v>-International zone 11</v>
          </cell>
          <cell r="B39" t="str">
            <v>Calc.</v>
          </cell>
          <cell r="C39" t="str">
            <v>-</v>
          </cell>
          <cell r="D39" t="str">
            <v>11 зона международной связи</v>
          </cell>
          <cell r="E39" t="str">
            <v>Calc.</v>
          </cell>
          <cell r="F39" t="str">
            <v>-</v>
          </cell>
        </row>
        <row r="40">
          <cell r="A40" t="str">
            <v>-International zone 12</v>
          </cell>
          <cell r="B40" t="str">
            <v>Calc.</v>
          </cell>
          <cell r="C40" t="str">
            <v>-</v>
          </cell>
          <cell r="D40" t="str">
            <v>12 зона международной связи</v>
          </cell>
          <cell r="E40" t="str">
            <v>Calc.</v>
          </cell>
          <cell r="F40" t="str">
            <v>-</v>
          </cell>
        </row>
        <row r="41">
          <cell r="A41" t="str">
            <v>-International zone 13</v>
          </cell>
          <cell r="B41" t="str">
            <v>Calc.</v>
          </cell>
          <cell r="C41" t="str">
            <v>-</v>
          </cell>
          <cell r="D41" t="str">
            <v>13 зона международной связи</v>
          </cell>
          <cell r="E41" t="str">
            <v>Calc.</v>
          </cell>
          <cell r="F41" t="str">
            <v>-</v>
          </cell>
        </row>
        <row r="42">
          <cell r="A42" t="str">
            <v>-International zone 14</v>
          </cell>
          <cell r="B42" t="str">
            <v>Calc.</v>
          </cell>
          <cell r="C42" t="str">
            <v>-</v>
          </cell>
          <cell r="D42" t="str">
            <v>14 зона международной связи</v>
          </cell>
          <cell r="E42" t="str">
            <v>Calc.</v>
          </cell>
          <cell r="F42" t="str">
            <v>-</v>
          </cell>
        </row>
        <row r="43">
          <cell r="A43" t="str">
            <v>-International zone 15</v>
          </cell>
          <cell r="B43" t="str">
            <v>Calc.</v>
          </cell>
          <cell r="C43" t="str">
            <v>-</v>
          </cell>
          <cell r="D43" t="str">
            <v>15 зона международной связи</v>
          </cell>
          <cell r="E43" t="str">
            <v>Calc.</v>
          </cell>
          <cell r="F43" t="str">
            <v>-</v>
          </cell>
        </row>
        <row r="44">
          <cell r="A44" t="str">
            <v>-International zone 16</v>
          </cell>
          <cell r="B44" t="str">
            <v>Calc.</v>
          </cell>
          <cell r="C44" t="str">
            <v>-</v>
          </cell>
          <cell r="D44" t="str">
            <v>16 зона международной связи</v>
          </cell>
          <cell r="E44" t="str">
            <v>Calc.</v>
          </cell>
          <cell r="F44" t="str">
            <v>-</v>
          </cell>
        </row>
        <row r="45">
          <cell r="A45" t="str">
            <v>-International zone 17</v>
          </cell>
          <cell r="B45" t="str">
            <v>Calc.</v>
          </cell>
          <cell r="C45" t="str">
            <v>-</v>
          </cell>
          <cell r="D45" t="str">
            <v>17 зона международной связи</v>
          </cell>
          <cell r="E45" t="str">
            <v>Calc.</v>
          </cell>
          <cell r="F45" t="str">
            <v>-</v>
          </cell>
        </row>
        <row r="46">
          <cell r="A46" t="str">
            <v>-International zone 18</v>
          </cell>
          <cell r="B46" t="str">
            <v>Calc.</v>
          </cell>
          <cell r="C46" t="str">
            <v>-</v>
          </cell>
          <cell r="D46" t="str">
            <v>18 зона международной связи</v>
          </cell>
          <cell r="E46" t="str">
            <v>Calc.</v>
          </cell>
          <cell r="F46" t="str">
            <v>-</v>
          </cell>
        </row>
        <row r="47">
          <cell r="A47" t="str">
            <v>-Zone 19 (commercial telephone services)</v>
          </cell>
          <cell r="B47" t="str">
            <v>Calc.</v>
          </cell>
          <cell r="C47" t="str">
            <v>%</v>
          </cell>
          <cell r="D47" t="str">
            <v>-зона 19 (платные телефонные службы)</v>
          </cell>
          <cell r="F47" t="str">
            <v>-</v>
          </cell>
        </row>
        <row r="48">
          <cell r="A48" t="str">
            <v>-Zone 20 (commercial telephone services)</v>
          </cell>
          <cell r="B48" t="str">
            <v>Calc.</v>
          </cell>
          <cell r="C48" t="str">
            <v>%</v>
          </cell>
          <cell r="D48" t="str">
            <v>-зона 20 (платные телефонные службы)</v>
          </cell>
          <cell r="F48" t="str">
            <v>-</v>
          </cell>
        </row>
        <row r="50">
          <cell r="A50" t="str">
            <v>4. # of units used - total</v>
          </cell>
          <cell r="D50" t="str">
            <v>4. Кол-во использ. единиц - итого</v>
          </cell>
        </row>
        <row r="51">
          <cell r="A51" t="str">
            <v>-Local 1</v>
          </cell>
          <cell r="B51" t="str">
            <v>Calc.</v>
          </cell>
          <cell r="C51" t="str">
            <v>units</v>
          </cell>
          <cell r="D51" t="str">
            <v>Местная связь</v>
          </cell>
          <cell r="E51" t="str">
            <v>Calc.</v>
          </cell>
          <cell r="F51" t="str">
            <v>т.е.</v>
          </cell>
        </row>
        <row r="52">
          <cell r="A52" t="str">
            <v>-National zone 2</v>
          </cell>
          <cell r="B52" t="str">
            <v>Calc.</v>
          </cell>
          <cell r="C52" t="str">
            <v>units</v>
          </cell>
          <cell r="D52" t="str">
            <v>2 зона междугородней связи</v>
          </cell>
          <cell r="E52" t="str">
            <v>Calc.</v>
          </cell>
          <cell r="F52" t="str">
            <v>т.е.</v>
          </cell>
        </row>
        <row r="53">
          <cell r="A53" t="str">
            <v>-National zone 3</v>
          </cell>
          <cell r="B53" t="str">
            <v>Calc.</v>
          </cell>
          <cell r="C53" t="str">
            <v>units</v>
          </cell>
          <cell r="D53" t="str">
            <v>3 зона междугородней связи</v>
          </cell>
          <cell r="E53" t="str">
            <v>Calc.</v>
          </cell>
          <cell r="F53" t="str">
            <v>т.е.</v>
          </cell>
        </row>
        <row r="54">
          <cell r="A54" t="str">
            <v>-National zone 4</v>
          </cell>
          <cell r="B54" t="str">
            <v>Calc.</v>
          </cell>
          <cell r="C54" t="str">
            <v>units</v>
          </cell>
          <cell r="D54" t="str">
            <v>4 зона междугородней связи</v>
          </cell>
          <cell r="E54" t="str">
            <v>Calc.</v>
          </cell>
          <cell r="F54" t="str">
            <v>т.е.</v>
          </cell>
        </row>
        <row r="55">
          <cell r="A55" t="str">
            <v>-National zone 5</v>
          </cell>
          <cell r="B55" t="str">
            <v>Calc.</v>
          </cell>
          <cell r="C55" t="str">
            <v>units</v>
          </cell>
          <cell r="D55" t="str">
            <v>5 зона междугородней связи</v>
          </cell>
          <cell r="E55" t="str">
            <v>Calc.</v>
          </cell>
          <cell r="F55" t="str">
            <v>т.е.</v>
          </cell>
        </row>
        <row r="56">
          <cell r="A56" t="str">
            <v>-National zone 6</v>
          </cell>
          <cell r="B56" t="str">
            <v>Calc.</v>
          </cell>
          <cell r="C56" t="str">
            <v>units</v>
          </cell>
          <cell r="D56" t="str">
            <v>6 зона междугородней связи</v>
          </cell>
          <cell r="E56" t="str">
            <v>Calc.</v>
          </cell>
          <cell r="F56" t="str">
            <v>т.е.</v>
          </cell>
        </row>
        <row r="57">
          <cell r="A57" t="str">
            <v>-National zone 7</v>
          </cell>
          <cell r="B57" t="str">
            <v>Calc.</v>
          </cell>
          <cell r="C57" t="str">
            <v>units</v>
          </cell>
          <cell r="D57" t="str">
            <v>7 зона междугородней связи</v>
          </cell>
          <cell r="E57" t="str">
            <v>Calc.</v>
          </cell>
          <cell r="F57" t="str">
            <v>т.е.</v>
          </cell>
        </row>
        <row r="58">
          <cell r="A58" t="str">
            <v>-International zone 8</v>
          </cell>
          <cell r="B58" t="str">
            <v>Calc.</v>
          </cell>
          <cell r="C58" t="str">
            <v>units</v>
          </cell>
          <cell r="D58" t="str">
            <v>8 зона международной связи</v>
          </cell>
          <cell r="E58" t="str">
            <v>Calc.</v>
          </cell>
          <cell r="F58" t="str">
            <v>т.е.</v>
          </cell>
        </row>
        <row r="59">
          <cell r="A59" t="str">
            <v>-International zone 9</v>
          </cell>
          <cell r="B59" t="str">
            <v>Calc.</v>
          </cell>
          <cell r="C59" t="str">
            <v>units</v>
          </cell>
          <cell r="D59" t="str">
            <v>9 зона международной связи</v>
          </cell>
          <cell r="E59" t="str">
            <v>Calc.</v>
          </cell>
          <cell r="F59" t="str">
            <v>т.е.</v>
          </cell>
        </row>
        <row r="60">
          <cell r="A60" t="str">
            <v>-International zone 10</v>
          </cell>
          <cell r="B60" t="str">
            <v>Calc.</v>
          </cell>
          <cell r="C60" t="str">
            <v>units</v>
          </cell>
          <cell r="D60" t="str">
            <v>10 зона международной связи</v>
          </cell>
          <cell r="E60" t="str">
            <v>Calc.</v>
          </cell>
          <cell r="F60" t="str">
            <v>т.е.</v>
          </cell>
        </row>
        <row r="61">
          <cell r="A61" t="str">
            <v>-International zone 11</v>
          </cell>
          <cell r="B61" t="str">
            <v>Calc.</v>
          </cell>
          <cell r="C61" t="str">
            <v>units</v>
          </cell>
          <cell r="D61" t="str">
            <v>11 зона международной связи</v>
          </cell>
          <cell r="E61" t="str">
            <v>Calc.</v>
          </cell>
          <cell r="F61" t="str">
            <v>т.е.</v>
          </cell>
        </row>
        <row r="62">
          <cell r="A62" t="str">
            <v>-International zone 12</v>
          </cell>
          <cell r="B62" t="str">
            <v>Calc.</v>
          </cell>
          <cell r="C62" t="str">
            <v>units</v>
          </cell>
          <cell r="D62" t="str">
            <v>12 зона международной связи</v>
          </cell>
          <cell r="E62" t="str">
            <v>Calc.</v>
          </cell>
          <cell r="F62" t="str">
            <v>т.е.</v>
          </cell>
        </row>
        <row r="63">
          <cell r="A63" t="str">
            <v>-International zone 13</v>
          </cell>
          <cell r="B63" t="str">
            <v>Calc.</v>
          </cell>
          <cell r="C63" t="str">
            <v>units</v>
          </cell>
          <cell r="D63" t="str">
            <v>13 зона международной связи</v>
          </cell>
          <cell r="E63" t="str">
            <v>Calc.</v>
          </cell>
          <cell r="F63" t="str">
            <v>т.е.</v>
          </cell>
        </row>
        <row r="64">
          <cell r="A64" t="str">
            <v>-International zone 14</v>
          </cell>
          <cell r="B64" t="str">
            <v>Calc.</v>
          </cell>
          <cell r="C64" t="str">
            <v>units</v>
          </cell>
          <cell r="D64" t="str">
            <v>14 зона международной связи</v>
          </cell>
          <cell r="E64" t="str">
            <v>Calc.</v>
          </cell>
          <cell r="F64" t="str">
            <v>т.е.</v>
          </cell>
        </row>
        <row r="65">
          <cell r="A65" t="str">
            <v>-International zone 15</v>
          </cell>
          <cell r="B65" t="str">
            <v>Calc.</v>
          </cell>
          <cell r="C65" t="str">
            <v>units</v>
          </cell>
          <cell r="D65" t="str">
            <v>15 зона международной связи</v>
          </cell>
          <cell r="E65" t="str">
            <v>Calc.</v>
          </cell>
          <cell r="F65" t="str">
            <v>т.е.</v>
          </cell>
        </row>
        <row r="66">
          <cell r="A66" t="str">
            <v>-International zone 16</v>
          </cell>
          <cell r="B66" t="str">
            <v>Calc.</v>
          </cell>
          <cell r="C66" t="str">
            <v>units</v>
          </cell>
          <cell r="D66" t="str">
            <v>16 зона международной связи</v>
          </cell>
          <cell r="E66" t="str">
            <v>Calc.</v>
          </cell>
          <cell r="F66" t="str">
            <v>т.е.</v>
          </cell>
        </row>
        <row r="67">
          <cell r="A67" t="str">
            <v>-International zone 17</v>
          </cell>
          <cell r="B67" t="str">
            <v>Calc.</v>
          </cell>
          <cell r="C67" t="str">
            <v>units</v>
          </cell>
          <cell r="D67" t="str">
            <v>17 зона международной связи</v>
          </cell>
          <cell r="E67" t="str">
            <v>Calc.</v>
          </cell>
          <cell r="F67" t="str">
            <v>т.е.</v>
          </cell>
        </row>
        <row r="68">
          <cell r="A68" t="str">
            <v>-International zone 18</v>
          </cell>
          <cell r="B68" t="str">
            <v>Calc.</v>
          </cell>
          <cell r="C68" t="str">
            <v>units</v>
          </cell>
          <cell r="D68" t="str">
            <v>18 зона международной связи</v>
          </cell>
          <cell r="E68" t="str">
            <v>Calc.</v>
          </cell>
          <cell r="F68" t="str">
            <v>т.е.</v>
          </cell>
        </row>
        <row r="69">
          <cell r="A69" t="str">
            <v>-Zone 19 (commercial telephone services)</v>
          </cell>
          <cell r="B69" t="str">
            <v>Calc.</v>
          </cell>
          <cell r="C69" t="str">
            <v>%</v>
          </cell>
          <cell r="D69" t="str">
            <v>-зона 19 (платные телефонные службы)</v>
          </cell>
          <cell r="F69" t="str">
            <v>т.е.</v>
          </cell>
        </row>
        <row r="70">
          <cell r="A70" t="str">
            <v>-Zone 20 (commercial telephone services)</v>
          </cell>
          <cell r="B70" t="str">
            <v>Calc.</v>
          </cell>
          <cell r="C70" t="str">
            <v>%</v>
          </cell>
          <cell r="D70" t="str">
            <v>-зона 20 (платные телефонные службы)</v>
          </cell>
          <cell r="F70" t="str">
            <v>т.е.</v>
          </cell>
        </row>
        <row r="71">
          <cell r="A71" t="str">
            <v>Subtotal National</v>
          </cell>
          <cell r="B71" t="str">
            <v>Calc.</v>
          </cell>
          <cell r="C71" t="str">
            <v>units</v>
          </cell>
          <cell r="D71" t="str">
            <v>Итого по междугородней связи</v>
          </cell>
          <cell r="E71" t="str">
            <v>Calc.</v>
          </cell>
          <cell r="F71" t="str">
            <v>т.е.</v>
          </cell>
        </row>
        <row r="72">
          <cell r="A72" t="str">
            <v>Subtotal International</v>
          </cell>
          <cell r="B72" t="str">
            <v>Calc.</v>
          </cell>
          <cell r="C72" t="str">
            <v>units</v>
          </cell>
          <cell r="D72" t="str">
            <v>Итого по международной связи</v>
          </cell>
          <cell r="E72" t="str">
            <v>Calc.</v>
          </cell>
          <cell r="F72" t="str">
            <v>т.е.</v>
          </cell>
        </row>
        <row r="73">
          <cell r="A73" t="str">
            <v>Total</v>
          </cell>
          <cell r="B73" t="str">
            <v>Calc.</v>
          </cell>
          <cell r="C73" t="str">
            <v>units</v>
          </cell>
          <cell r="D73" t="str">
            <v>ИТОГО</v>
          </cell>
          <cell r="E73" t="str">
            <v>Calc.</v>
          </cell>
          <cell r="F73" t="str">
            <v>т.е.</v>
          </cell>
        </row>
        <row r="75">
          <cell r="A75" t="str">
            <v>Units used per payphone</v>
          </cell>
          <cell r="B75" t="str">
            <v>Calc.</v>
          </cell>
          <cell r="C75" t="str">
            <v>units</v>
          </cell>
          <cell r="D75" t="str">
            <v>Тарифных единиц на таксофон</v>
          </cell>
          <cell r="E75" t="str">
            <v>Calc.</v>
          </cell>
          <cell r="F75" t="str">
            <v>т.е.</v>
          </cell>
        </row>
        <row r="77">
          <cell r="A77" t="str">
            <v>5a. PTN Costs, incl VAT</v>
          </cell>
          <cell r="B77" t="str">
            <v>Calc.</v>
          </cell>
          <cell r="C77" t="str">
            <v>$</v>
          </cell>
          <cell r="D77" t="str">
            <v>5a. Оплата услуг ПТС, вкл.НДС</v>
          </cell>
          <cell r="E77" t="str">
            <v>Calc.</v>
          </cell>
          <cell r="F77" t="str">
            <v>$</v>
          </cell>
        </row>
        <row r="78">
          <cell r="A78" t="str">
            <v>5b. PTN Costs, incl VAT</v>
          </cell>
          <cell r="B78" t="str">
            <v>Calc.</v>
          </cell>
          <cell r="C78" t="str">
            <v>$</v>
          </cell>
          <cell r="D78" t="str">
            <v>5b. Оплата услуг ПТС, вкл.НДС</v>
          </cell>
          <cell r="F78" t="str">
            <v>rbl</v>
          </cell>
        </row>
        <row r="80">
          <cell r="A80" t="str">
            <v>6. Long-distance costs, incl. VAT</v>
          </cell>
          <cell r="D80" t="str">
            <v>6. Оплата дальнего трафика, вкл.НДС</v>
          </cell>
        </row>
        <row r="81">
          <cell r="A81" t="str">
            <v>-National zone 2</v>
          </cell>
          <cell r="B81" t="str">
            <v>Calc.</v>
          </cell>
          <cell r="C81" t="str">
            <v>rbl</v>
          </cell>
          <cell r="D81" t="str">
            <v>2 зона междугородней связи</v>
          </cell>
          <cell r="E81" t="str">
            <v>Calc.</v>
          </cell>
          <cell r="F81" t="str">
            <v>rbl</v>
          </cell>
        </row>
        <row r="82">
          <cell r="A82" t="str">
            <v>-National zone 3</v>
          </cell>
          <cell r="B82" t="str">
            <v>Calc.</v>
          </cell>
          <cell r="C82" t="str">
            <v>rbl</v>
          </cell>
          <cell r="D82" t="str">
            <v>3 зона междугородней связи</v>
          </cell>
          <cell r="E82" t="str">
            <v>Calc.</v>
          </cell>
          <cell r="F82" t="str">
            <v>rbl</v>
          </cell>
        </row>
        <row r="83">
          <cell r="A83" t="str">
            <v>-National zone 4</v>
          </cell>
          <cell r="B83" t="str">
            <v>Calc.</v>
          </cell>
          <cell r="C83" t="str">
            <v>rbl</v>
          </cell>
          <cell r="D83" t="str">
            <v>4 зона междугородней связи</v>
          </cell>
          <cell r="E83" t="str">
            <v>Calc.</v>
          </cell>
          <cell r="F83" t="str">
            <v>rbl</v>
          </cell>
        </row>
        <row r="84">
          <cell r="A84" t="str">
            <v>-National zone 5</v>
          </cell>
          <cell r="B84" t="str">
            <v>Calc.</v>
          </cell>
          <cell r="C84" t="str">
            <v>rbl</v>
          </cell>
          <cell r="D84" t="str">
            <v>5 зона междугородней связи</v>
          </cell>
          <cell r="E84" t="str">
            <v>Calc.</v>
          </cell>
          <cell r="F84" t="str">
            <v>rbl</v>
          </cell>
        </row>
        <row r="85">
          <cell r="A85" t="str">
            <v>-National zone 6</v>
          </cell>
          <cell r="B85" t="str">
            <v>Calc.</v>
          </cell>
          <cell r="C85" t="str">
            <v>rbl</v>
          </cell>
          <cell r="D85" t="str">
            <v>6 зона междугородней связи</v>
          </cell>
          <cell r="E85" t="str">
            <v>Calc.</v>
          </cell>
          <cell r="F85" t="str">
            <v>rbl</v>
          </cell>
        </row>
        <row r="86">
          <cell r="A86" t="str">
            <v>-National zone 7</v>
          </cell>
          <cell r="B86" t="str">
            <v>Calc.</v>
          </cell>
          <cell r="C86" t="str">
            <v>rbl</v>
          </cell>
          <cell r="D86" t="str">
            <v>7 зона междугородней связи</v>
          </cell>
          <cell r="E86" t="str">
            <v>Calc.</v>
          </cell>
          <cell r="F86" t="str">
            <v>rbl</v>
          </cell>
        </row>
        <row r="87">
          <cell r="A87" t="str">
            <v>-International zone 8</v>
          </cell>
          <cell r="B87" t="str">
            <v>Calc.</v>
          </cell>
          <cell r="C87" t="str">
            <v>rbl</v>
          </cell>
          <cell r="D87" t="str">
            <v>8 зона международной связи</v>
          </cell>
          <cell r="E87" t="str">
            <v>Calc.</v>
          </cell>
          <cell r="F87" t="str">
            <v>rbl</v>
          </cell>
        </row>
        <row r="88">
          <cell r="A88" t="str">
            <v>-International zone 9</v>
          </cell>
          <cell r="B88" t="str">
            <v>Calc.</v>
          </cell>
          <cell r="C88" t="str">
            <v>rbl</v>
          </cell>
          <cell r="D88" t="str">
            <v>9 зона международной связи</v>
          </cell>
          <cell r="E88" t="str">
            <v>Calc.</v>
          </cell>
          <cell r="F88" t="str">
            <v>rbl</v>
          </cell>
        </row>
        <row r="89">
          <cell r="A89" t="str">
            <v>-International zone 10</v>
          </cell>
          <cell r="B89" t="str">
            <v>Calc.</v>
          </cell>
          <cell r="C89" t="str">
            <v>rbl</v>
          </cell>
          <cell r="D89" t="str">
            <v>10 зона международной связи</v>
          </cell>
          <cell r="E89" t="str">
            <v>Calc.</v>
          </cell>
          <cell r="F89" t="str">
            <v>rbl</v>
          </cell>
        </row>
        <row r="90">
          <cell r="A90" t="str">
            <v>-International zone 11</v>
          </cell>
          <cell r="B90" t="str">
            <v>Calc.</v>
          </cell>
          <cell r="C90" t="str">
            <v>rbl</v>
          </cell>
          <cell r="D90" t="str">
            <v>11 зона международной связи</v>
          </cell>
          <cell r="E90" t="str">
            <v>Calc.</v>
          </cell>
          <cell r="F90" t="str">
            <v>rbl</v>
          </cell>
        </row>
        <row r="91">
          <cell r="A91" t="str">
            <v>-International zone 12</v>
          </cell>
          <cell r="B91" t="str">
            <v>Calc.</v>
          </cell>
          <cell r="C91" t="str">
            <v>rbl</v>
          </cell>
          <cell r="D91" t="str">
            <v>12 зона международной связи</v>
          </cell>
          <cell r="E91" t="str">
            <v>Calc.</v>
          </cell>
          <cell r="F91" t="str">
            <v>rbl</v>
          </cell>
        </row>
        <row r="92">
          <cell r="A92" t="str">
            <v>-International zone 13</v>
          </cell>
          <cell r="B92" t="str">
            <v>Calc.</v>
          </cell>
          <cell r="C92" t="str">
            <v>rbl</v>
          </cell>
          <cell r="D92" t="str">
            <v>13 зона международной связи</v>
          </cell>
          <cell r="E92" t="str">
            <v>Calc.</v>
          </cell>
          <cell r="F92" t="str">
            <v>rbl</v>
          </cell>
        </row>
        <row r="93">
          <cell r="A93" t="str">
            <v>-International zone 14</v>
          </cell>
          <cell r="B93" t="str">
            <v>Calc.</v>
          </cell>
          <cell r="C93" t="str">
            <v>rbl</v>
          </cell>
          <cell r="D93" t="str">
            <v>14 зона международной связи</v>
          </cell>
          <cell r="E93" t="str">
            <v>Calc.</v>
          </cell>
          <cell r="F93" t="str">
            <v>rbl</v>
          </cell>
        </row>
        <row r="94">
          <cell r="A94" t="str">
            <v>-International zone 15</v>
          </cell>
          <cell r="B94" t="str">
            <v>Calc.</v>
          </cell>
          <cell r="C94" t="str">
            <v>rbl</v>
          </cell>
          <cell r="D94" t="str">
            <v>15 зона международной связи</v>
          </cell>
          <cell r="E94" t="str">
            <v>Calc.</v>
          </cell>
          <cell r="F94" t="str">
            <v>rbl</v>
          </cell>
        </row>
        <row r="95">
          <cell r="A95" t="str">
            <v>-International zone 16</v>
          </cell>
          <cell r="B95" t="str">
            <v>Calc.</v>
          </cell>
          <cell r="C95" t="str">
            <v>rbl</v>
          </cell>
          <cell r="D95" t="str">
            <v>16 зона международной связи</v>
          </cell>
          <cell r="E95" t="str">
            <v>Calc.</v>
          </cell>
          <cell r="F95" t="str">
            <v>rbl</v>
          </cell>
        </row>
        <row r="96">
          <cell r="A96" t="str">
            <v>-International zone 17</v>
          </cell>
          <cell r="B96" t="str">
            <v>Calc.</v>
          </cell>
          <cell r="C96" t="str">
            <v>rbl</v>
          </cell>
          <cell r="D96" t="str">
            <v>17 зона международной связи</v>
          </cell>
          <cell r="E96" t="str">
            <v>Calc.</v>
          </cell>
          <cell r="F96" t="str">
            <v>rbl</v>
          </cell>
        </row>
        <row r="97">
          <cell r="A97" t="str">
            <v>-International zone 18</v>
          </cell>
          <cell r="B97" t="str">
            <v>Calc.</v>
          </cell>
          <cell r="C97" t="str">
            <v>rbl</v>
          </cell>
          <cell r="D97" t="str">
            <v>18 зона международной связи</v>
          </cell>
          <cell r="E97" t="str">
            <v>Calc.</v>
          </cell>
          <cell r="F97" t="str">
            <v>rbl</v>
          </cell>
        </row>
        <row r="98">
          <cell r="A98" t="str">
            <v>Subtotal national</v>
          </cell>
          <cell r="B98" t="str">
            <v>Calc.</v>
          </cell>
          <cell r="C98" t="str">
            <v>$</v>
          </cell>
          <cell r="D98" t="str">
            <v>Итого по междугородней связи</v>
          </cell>
          <cell r="E98" t="str">
            <v>Calc.</v>
          </cell>
          <cell r="F98" t="str">
            <v>$</v>
          </cell>
        </row>
        <row r="99">
          <cell r="A99" t="str">
            <v>Subtotal international</v>
          </cell>
          <cell r="B99" t="str">
            <v>Calc.</v>
          </cell>
          <cell r="C99" t="str">
            <v>$</v>
          </cell>
          <cell r="D99" t="str">
            <v>Итого по международной связи</v>
          </cell>
          <cell r="E99" t="str">
            <v>Calc.</v>
          </cell>
          <cell r="F99" t="str">
            <v>$</v>
          </cell>
        </row>
        <row r="100">
          <cell r="A100" t="str">
            <v>Total payable for long-distance traffic</v>
          </cell>
          <cell r="B100" t="str">
            <v>Calc.</v>
          </cell>
          <cell r="C100" t="str">
            <v>$</v>
          </cell>
          <cell r="D100" t="str">
            <v>Итого к оплате за дальний трафик</v>
          </cell>
          <cell r="E100" t="str">
            <v>Calc.</v>
          </cell>
          <cell r="F100" t="str">
            <v>$</v>
          </cell>
        </row>
        <row r="101">
          <cell r="A101" t="str">
            <v>Total payable to WEB-Plus</v>
          </cell>
          <cell r="B101" t="str">
            <v>Calc.</v>
          </cell>
          <cell r="C101" t="str">
            <v>$</v>
          </cell>
          <cell r="D101" t="str">
            <v>Итого к оплате "ВЕБ-Плас"</v>
          </cell>
          <cell r="E101" t="str">
            <v>Calc.</v>
          </cell>
          <cell r="F101" t="str">
            <v>$</v>
          </cell>
        </row>
        <row r="103">
          <cell r="A103" t="str">
            <v>7. PeterStar local traffic</v>
          </cell>
          <cell r="B103" t="str">
            <v>Input</v>
          </cell>
          <cell r="C103" t="str">
            <v>min.</v>
          </cell>
          <cell r="D103" t="str">
            <v>7. Местный трафик через сеть "ПетерСтар"</v>
          </cell>
          <cell r="E103" t="str">
            <v>Input</v>
          </cell>
          <cell r="F103" t="str">
            <v>мин.</v>
          </cell>
        </row>
        <row r="104">
          <cell r="A104" t="str">
            <v>Tariff per minute incl.VAT</v>
          </cell>
          <cell r="B104" t="str">
            <v>Input</v>
          </cell>
          <cell r="C104" t="str">
            <v>$</v>
          </cell>
          <cell r="D104" t="str">
            <v>Тариф за 1 мин. (с НДС)</v>
          </cell>
          <cell r="E104" t="str">
            <v>Input</v>
          </cell>
          <cell r="F104" t="str">
            <v>$</v>
          </cell>
        </row>
        <row r="105">
          <cell r="A105" t="str">
            <v>PeterStar costs incl.VAT (+monthly fee for 21 phone)</v>
          </cell>
          <cell r="B105" t="str">
            <v>Calc.</v>
          </cell>
          <cell r="C105" t="str">
            <v>$</v>
          </cell>
          <cell r="D105" t="str">
            <v>Оплата услуг "ПетерСтар" (с НДС)</v>
          </cell>
          <cell r="E105" t="str">
            <v>Calc.</v>
          </cell>
          <cell r="F105" t="str">
            <v>$</v>
          </cell>
        </row>
        <row r="106">
          <cell r="A106" t="str">
            <v>Paper card traffic</v>
          </cell>
          <cell r="B106" t="str">
            <v>Calc.</v>
          </cell>
          <cell r="C106" t="str">
            <v>$</v>
          </cell>
          <cell r="D106" t="str">
            <v>Трафик бумажных карт</v>
          </cell>
          <cell r="E106" t="str">
            <v>Calc.</v>
          </cell>
          <cell r="F106" t="str">
            <v>$</v>
          </cell>
        </row>
        <row r="107">
          <cell r="A107" t="str">
            <v>Vasilievsky Island traffic (incl. VAT)</v>
          </cell>
          <cell r="B107" t="str">
            <v>Calc.</v>
          </cell>
          <cell r="C107" t="str">
            <v>$</v>
          </cell>
          <cell r="D107" t="str">
            <v>Трафик Васильевского острова (вкл. НДС)</v>
          </cell>
          <cell r="E107" t="str">
            <v>Calc.</v>
          </cell>
          <cell r="F107" t="str">
            <v>$</v>
          </cell>
        </row>
        <row r="109">
          <cell r="A109" t="str">
            <v>8. Metrocom local traffic</v>
          </cell>
          <cell r="C109" t="str">
            <v>units</v>
          </cell>
          <cell r="D109" t="str">
            <v>8.  Местный трафик "Метроком"</v>
          </cell>
          <cell r="F109" t="str">
            <v>т.е.</v>
          </cell>
        </row>
        <row r="110">
          <cell r="A110" t="str">
            <v>Average unit price, incl. VAT</v>
          </cell>
          <cell r="C110" t="str">
            <v>$</v>
          </cell>
          <cell r="D110" t="str">
            <v>Ср.цена тарифной ед. вкл.НДС</v>
          </cell>
          <cell r="F110" t="str">
            <v>$</v>
          </cell>
        </row>
        <row r="111">
          <cell r="A111" t="str">
            <v>Metrocom costs incl.VAT</v>
          </cell>
          <cell r="C111" t="str">
            <v>$</v>
          </cell>
          <cell r="D111" t="str">
            <v>Оплата трафика "Метроком" (с НДС)</v>
          </cell>
          <cell r="F111" t="str">
            <v>$</v>
          </cell>
        </row>
        <row r="113">
          <cell r="A113" t="str">
            <v>9. Other traffic payments</v>
          </cell>
          <cell r="D113" t="str">
            <v>9. Оплата прочего трафика</v>
          </cell>
        </row>
        <row r="114">
          <cell r="A114" t="str">
            <v>Traffic payments</v>
          </cell>
          <cell r="D114" t="str">
            <v>Оплата трафика</v>
          </cell>
          <cell r="F114" t="str">
            <v>$</v>
          </cell>
        </row>
        <row r="115">
          <cell r="A115" t="str">
            <v>Barter payments (cards)</v>
          </cell>
          <cell r="D115" t="str">
            <v>Взаимозачеты по картам</v>
          </cell>
          <cell r="F115" t="str">
            <v>$</v>
          </cell>
        </row>
        <row r="116">
          <cell r="A116" t="str">
            <v>Total</v>
          </cell>
          <cell r="D116" t="str">
            <v>Всего</v>
          </cell>
        </row>
        <row r="118">
          <cell r="A118" t="str">
            <v>10. Traffic trends</v>
          </cell>
          <cell r="D118" t="str">
            <v>9. ТЕНДЕНЦИИ ТРАФИКА</v>
          </cell>
        </row>
        <row r="119">
          <cell r="A119" t="str">
            <v>-Local</v>
          </cell>
          <cell r="B119" t="str">
            <v>Input</v>
          </cell>
          <cell r="C119" t="str">
            <v>%</v>
          </cell>
          <cell r="D119" t="str">
            <v>-Местный</v>
          </cell>
          <cell r="E119" t="str">
            <v>Input</v>
          </cell>
          <cell r="F119" t="str">
            <v>%</v>
          </cell>
        </row>
        <row r="120">
          <cell r="A120" t="str">
            <v>-National</v>
          </cell>
          <cell r="B120" t="str">
            <v>Input</v>
          </cell>
          <cell r="C120" t="str">
            <v>%</v>
          </cell>
          <cell r="D120" t="str">
            <v>-Междугородный</v>
          </cell>
          <cell r="E120" t="str">
            <v>Input</v>
          </cell>
          <cell r="F120" t="str">
            <v>%</v>
          </cell>
        </row>
        <row r="121">
          <cell r="A121" t="str">
            <v>-International</v>
          </cell>
          <cell r="B121" t="str">
            <v>Input</v>
          </cell>
          <cell r="C121" t="str">
            <v>%</v>
          </cell>
          <cell r="D121" t="str">
            <v>-Международный</v>
          </cell>
          <cell r="E121" t="str">
            <v>Input</v>
          </cell>
          <cell r="F121" t="str">
            <v>%</v>
          </cell>
        </row>
        <row r="123">
          <cell r="A123" t="str">
            <v>11. Traffic in min</v>
          </cell>
          <cell r="D123" t="str">
            <v>10. ТРАФИК</v>
          </cell>
        </row>
        <row r="124">
          <cell r="A124" t="str">
            <v>-Local</v>
          </cell>
          <cell r="B124" t="str">
            <v>Calc.</v>
          </cell>
          <cell r="C124" t="str">
            <v>min.</v>
          </cell>
          <cell r="D124" t="str">
            <v>-Местный</v>
          </cell>
          <cell r="E124" t="str">
            <v>Calc.</v>
          </cell>
          <cell r="F124" t="str">
            <v>мин.</v>
          </cell>
        </row>
        <row r="125">
          <cell r="A125" t="str">
            <v>-National</v>
          </cell>
          <cell r="B125" t="str">
            <v>Calc.</v>
          </cell>
          <cell r="C125" t="str">
            <v>min.</v>
          </cell>
          <cell r="D125" t="str">
            <v>-Междугородный</v>
          </cell>
          <cell r="E125" t="str">
            <v>Calc.</v>
          </cell>
          <cell r="F125" t="str">
            <v>мин.</v>
          </cell>
        </row>
        <row r="126">
          <cell r="A126" t="str">
            <v>-International</v>
          </cell>
          <cell r="B126" t="str">
            <v>Calc.</v>
          </cell>
          <cell r="C126" t="str">
            <v>min.</v>
          </cell>
          <cell r="D126" t="str">
            <v>-Международный</v>
          </cell>
          <cell r="E126" t="str">
            <v>Calc.</v>
          </cell>
          <cell r="F126" t="str">
            <v>мин.</v>
          </cell>
        </row>
        <row r="152">
          <cell r="D152" t="str">
            <v>Трафик от обычных таксофонов</v>
          </cell>
        </row>
        <row r="153">
          <cell r="D153" t="str">
            <v>-Междугородный</v>
          </cell>
        </row>
        <row r="154">
          <cell r="D154" t="str">
            <v>-Международный</v>
          </cell>
        </row>
        <row r="156">
          <cell r="D156" t="str">
            <v>Процент увеличения трафика от дайлеров</v>
          </cell>
        </row>
        <row r="157">
          <cell r="D157" t="str">
            <v>-Междугородный</v>
          </cell>
        </row>
        <row r="158">
          <cell r="D158" t="str">
            <v>-Международный</v>
          </cell>
        </row>
        <row r="160">
          <cell r="D160" t="str">
            <v>Кол-во новых таксофонов</v>
          </cell>
        </row>
        <row r="161">
          <cell r="A161" t="str">
            <v>Traffic growth after installation</v>
          </cell>
          <cell r="B161" t="str">
            <v>Рост трафика после установки</v>
          </cell>
          <cell r="D161" t="str">
            <v>Рост трафика после установки</v>
          </cell>
        </row>
        <row r="162">
          <cell r="D162" t="str">
            <v xml:space="preserve">трафик комби-таксофонов </v>
          </cell>
          <cell r="F162" t="str">
            <v>мин</v>
          </cell>
        </row>
        <row r="163">
          <cell r="A163" t="str">
            <v>-Local</v>
          </cell>
          <cell r="D163" t="str">
            <v>-Местный</v>
          </cell>
          <cell r="E163" t="str">
            <v>Calc.</v>
          </cell>
          <cell r="F163" t="str">
            <v>мин.</v>
          </cell>
        </row>
        <row r="164">
          <cell r="A164" t="str">
            <v>-National</v>
          </cell>
          <cell r="D164" t="str">
            <v>-Междугородный</v>
          </cell>
          <cell r="E164" t="str">
            <v>Calc.</v>
          </cell>
          <cell r="F164" t="str">
            <v>мин.</v>
          </cell>
        </row>
        <row r="165">
          <cell r="A165" t="str">
            <v>-International</v>
          </cell>
          <cell r="D165" t="str">
            <v>-Международный</v>
          </cell>
          <cell r="E165" t="str">
            <v>Calc.</v>
          </cell>
          <cell r="F165" t="str">
            <v>мин.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>
        <row r="3">
          <cell r="A3" t="str">
            <v>TABLE 4</v>
          </cell>
        </row>
      </sheetData>
      <sheetData sheetId="68">
        <row r="3">
          <cell r="A3" t="str">
            <v>TABLE 5</v>
          </cell>
        </row>
      </sheetData>
      <sheetData sheetId="69">
        <row r="3">
          <cell r="A3" t="str">
            <v>TABLE 6</v>
          </cell>
        </row>
      </sheetData>
      <sheetData sheetId="70">
        <row r="3">
          <cell r="A3" t="str">
            <v>TABLE 6</v>
          </cell>
        </row>
      </sheetData>
      <sheetData sheetId="71">
        <row r="3">
          <cell r="A3" t="str">
            <v>TABLE 6</v>
          </cell>
        </row>
      </sheetData>
      <sheetData sheetId="72">
        <row r="3">
          <cell r="A3" t="str">
            <v>TABLE 6</v>
          </cell>
        </row>
      </sheetData>
      <sheetData sheetId="73">
        <row r="3">
          <cell r="A3" t="str">
            <v>TABLE 4</v>
          </cell>
        </row>
      </sheetData>
      <sheetData sheetId="74">
        <row r="3">
          <cell r="A3" t="str">
            <v>TABLE 5</v>
          </cell>
        </row>
      </sheetData>
      <sheetData sheetId="75">
        <row r="3">
          <cell r="A3" t="str">
            <v>TABLE 6</v>
          </cell>
        </row>
      </sheetData>
      <sheetData sheetId="76">
        <row r="3">
          <cell r="A3" t="str">
            <v>TABLE 6</v>
          </cell>
        </row>
      </sheetData>
      <sheetData sheetId="77">
        <row r="3">
          <cell r="A3" t="str">
            <v>TABLE 6</v>
          </cell>
        </row>
      </sheetData>
      <sheetData sheetId="78">
        <row r="3">
          <cell r="A3" t="str">
            <v>TABLE 6</v>
          </cell>
        </row>
      </sheetData>
      <sheetData sheetId="79"/>
      <sheetData sheetId="80"/>
      <sheetData sheetId="81"/>
      <sheetData sheetId="82"/>
      <sheetData sheetId="83">
        <row r="3">
          <cell r="A3" t="str">
            <v>TABLE 6</v>
          </cell>
        </row>
      </sheetData>
      <sheetData sheetId="84"/>
      <sheetData sheetId="85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>
        <row r="1">
          <cell r="A1" t="str">
            <v>АО Газстройпроект</v>
          </cell>
        </row>
      </sheetData>
      <sheetData sheetId="98"/>
      <sheetData sheetId="99"/>
      <sheetData sheetId="100"/>
      <sheetData sheetId="101">
        <row r="1">
          <cell r="C1">
            <v>0</v>
          </cell>
        </row>
      </sheetData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 refreshError="1"/>
      <sheetData sheetId="133" refreshError="1"/>
      <sheetData sheetId="134" refreshError="1"/>
      <sheetData sheetId="135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LR_NoRangeSheet"/>
      <sheetName val="Форма Б1"/>
      <sheetName val="Costs"/>
      <sheetName val="P&amp;L"/>
      <sheetName val="Assumptions"/>
      <sheetName val="Cash cost"/>
      <sheetName val="Anlagevermögen"/>
      <sheetName val="Планы"/>
      <sheetName val="A-20"/>
      <sheetName val="PYTB"/>
      <sheetName val="Cost 99v98"/>
      <sheetName val="UnadjBS"/>
      <sheetName val="B11"/>
      <sheetName val="ptnr and mgr data"/>
      <sheetName val="Original Andrew___Data"/>
      <sheetName val="Oper,SG&amp;A"/>
      <sheetName val="Лист2"/>
      <sheetName val="Read me first"/>
      <sheetName val="Selling data"/>
      <sheetName val="Print Calc"/>
      <sheetName val="Инструкции"/>
      <sheetName val="Datenblatt_ausgeblendet"/>
      <sheetName val="Uuantity"/>
      <sheetName val="Pbs_Wbs_ATC"/>
      <sheetName val="Production_Ref Q-1-3"/>
      <sheetName val="Форма2"/>
      <sheetName val="База"/>
      <sheetName val="Взз"/>
      <sheetName val="config"/>
      <sheetName val="Parameters"/>
      <sheetName val="Inuput Qty"/>
      <sheetName val="CPI"/>
      <sheetName val="Периоды"/>
      <sheetName val="Списки"/>
      <sheetName val="Бизнесы"/>
      <sheetName val="данные"/>
      <sheetName val="Budget 2008-2009"/>
      <sheetName val="Инфо"/>
      <sheetName val="LISTAS"/>
      <sheetName val="Powders May 07"/>
      <sheetName val="X-Rate"/>
      <sheetName val="QUANTITA"/>
    </sheetNames>
    <sheetDataSet>
      <sheetData sheetId="0" refreshError="1">
        <row r="6">
          <cell r="B6" t="str">
            <v>за станом на  01.07.2005р.</v>
          </cell>
        </row>
        <row r="7">
          <cell r="B7" t="str">
            <v>за сiчень-червень  2005р.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Рис1"/>
      <sheetName val="Рис2"/>
      <sheetName val="Рис3"/>
      <sheetName val="Таб1"/>
      <sheetName val="Таб2"/>
      <sheetName val="Таб5"/>
      <sheetName val="Таб7"/>
      <sheetName val="Таб8"/>
      <sheetName val="Рис14"/>
      <sheetName val="BlooData"/>
      <sheetName val="Values"/>
      <sheetName val="FinData"/>
      <sheetName val="Debt"/>
      <sheetName val="Spreads"/>
      <sheetName val="Data"/>
      <sheetName val="1-ЭСПЦ"/>
      <sheetName val="Цеховые"/>
      <sheetName val="СводЕАХ"/>
      <sheetName val="MODEL"/>
      <sheetName val="4 Смета"/>
      <sheetName val="14 Итоги"/>
      <sheetName val="7 Кредит"/>
      <sheetName val="0_33"/>
      <sheetName val="Documents and S"/>
      <sheetName val="HERE FIRS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Manual Inputs"/>
      <sheetName val="Raw Data"/>
      <sheetName val="FTA"/>
      <sheetName val="Totals"/>
      <sheetName val="AMC"/>
      <sheetName val="Animal"/>
      <sheetName val="A&amp;E"/>
      <sheetName val="BET"/>
      <sheetName val="Bravo"/>
      <sheetName val="Cal"/>
      <sheetName val="Cartoon"/>
      <sheetName val="CNBC"/>
      <sheetName val="CNN"/>
      <sheetName val="CMTV"/>
      <sheetName val="Comedy"/>
      <sheetName val="Court"/>
      <sheetName val="CSN"/>
      <sheetName val="C-SPAN"/>
      <sheetName val="C-SPAN 2"/>
      <sheetName val="Discovery"/>
      <sheetName val="Disney"/>
      <sheetName val="E!"/>
      <sheetName val="ESPN"/>
      <sheetName val="ESPN2"/>
      <sheetName val="Faith"/>
      <sheetName val="Flix"/>
      <sheetName val="Food"/>
      <sheetName val="Fox News"/>
      <sheetName val="FoxSprts"/>
      <sheetName val="FoxSprts2"/>
      <sheetName val="FoxSprtsAmer"/>
      <sheetName val="FX"/>
      <sheetName val="fXM"/>
      <sheetName val="G-Vision"/>
      <sheetName val="Game"/>
      <sheetName val="Gems"/>
      <sheetName val="Golf"/>
      <sheetName val="GAC"/>
      <sheetName val="History"/>
      <sheetName val="Home"/>
      <sheetName val="Intl"/>
      <sheetName val="Learning"/>
      <sheetName val="Lifetime"/>
      <sheetName val="MEU"/>
      <sheetName val="MSNBC"/>
      <sheetName val="MTV"/>
      <sheetName val="Nick"/>
      <sheetName val="Outdoor"/>
      <sheetName val="Oxygen"/>
      <sheetName val="Romance"/>
      <sheetName val="Sci-Fi"/>
      <sheetName val="Speed"/>
      <sheetName val="Sports"/>
      <sheetName val="Style"/>
      <sheetName val="TBS"/>
      <sheetName val="TCM"/>
      <sheetName val="TNN"/>
      <sheetName val="TNT"/>
      <sheetName val="Travel"/>
      <sheetName val="TV Land"/>
      <sheetName val="Univision"/>
      <sheetName val="USA"/>
      <sheetName val="VH1"/>
      <sheetName val="WGN"/>
      <sheetName val="Family"/>
      <sheetName val="Weather"/>
      <sheetName val="Expense"/>
      <sheetName val="Upload"/>
      <sheetName val="Programming"/>
      <sheetName val="Macr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71">
          <cell r="E71">
            <v>0</v>
          </cell>
          <cell r="F71">
            <v>0.39379999999999998</v>
          </cell>
        </row>
        <row r="72">
          <cell r="E72">
            <v>0.05</v>
          </cell>
          <cell r="F72">
            <v>0.39379999999999998</v>
          </cell>
        </row>
        <row r="73">
          <cell r="E73">
            <v>0.1</v>
          </cell>
          <cell r="F73">
            <v>0.39379999999999998</v>
          </cell>
        </row>
        <row r="74">
          <cell r="E74">
            <v>0.15000000000000002</v>
          </cell>
          <cell r="F74">
            <v>0.39379999999999998</v>
          </cell>
        </row>
        <row r="75">
          <cell r="E75">
            <v>0.2</v>
          </cell>
          <cell r="F75">
            <v>0.39379999999999998</v>
          </cell>
        </row>
        <row r="76">
          <cell r="E76">
            <v>0.25</v>
          </cell>
          <cell r="F76">
            <v>0.39379999999999998</v>
          </cell>
        </row>
        <row r="77">
          <cell r="E77">
            <v>0.3</v>
          </cell>
          <cell r="F77">
            <v>0.39379999999999998</v>
          </cell>
        </row>
        <row r="78">
          <cell r="E78">
            <v>0.35</v>
          </cell>
          <cell r="F78">
            <v>0.39379999999999998</v>
          </cell>
        </row>
        <row r="79">
          <cell r="E79">
            <v>0.39999999999999997</v>
          </cell>
          <cell r="F79">
            <v>0.39379999999999998</v>
          </cell>
        </row>
        <row r="80">
          <cell r="E80">
            <v>0.44999999999999996</v>
          </cell>
          <cell r="F80">
            <v>0.39379999999999998</v>
          </cell>
        </row>
        <row r="81">
          <cell r="E81">
            <v>0.49999999999999994</v>
          </cell>
          <cell r="F81">
            <v>0.39379999999999998</v>
          </cell>
        </row>
        <row r="82">
          <cell r="E82">
            <v>0.54999999999999993</v>
          </cell>
          <cell r="F82">
            <v>0.35630000000000001</v>
          </cell>
        </row>
        <row r="83">
          <cell r="E83">
            <v>0.6</v>
          </cell>
          <cell r="F83">
            <v>0.33284999999999998</v>
          </cell>
        </row>
        <row r="84">
          <cell r="E84">
            <v>0.65</v>
          </cell>
          <cell r="F84">
            <v>0.30940000000000001</v>
          </cell>
        </row>
        <row r="85">
          <cell r="E85">
            <v>0.70000000000000007</v>
          </cell>
          <cell r="F85">
            <v>0.28129999999999999</v>
          </cell>
        </row>
        <row r="86">
          <cell r="E86">
            <v>0.75000000000000011</v>
          </cell>
          <cell r="F86">
            <v>0.25309999999999999</v>
          </cell>
        </row>
        <row r="87">
          <cell r="E87">
            <v>0.80000000000000016</v>
          </cell>
          <cell r="F87">
            <v>0.2344</v>
          </cell>
        </row>
        <row r="88">
          <cell r="E88">
            <v>0.8500000000000002</v>
          </cell>
          <cell r="F88">
            <v>0.21560000000000001</v>
          </cell>
        </row>
        <row r="89">
          <cell r="E89">
            <v>0.86000000000000021</v>
          </cell>
          <cell r="F89">
            <v>0.20250000000000001</v>
          </cell>
        </row>
        <row r="90">
          <cell r="E90">
            <v>0.87000000000000022</v>
          </cell>
          <cell r="F90">
            <v>0.1988</v>
          </cell>
        </row>
        <row r="91">
          <cell r="E91">
            <v>0.88000000000000023</v>
          </cell>
          <cell r="F91">
            <v>0.19500000000000001</v>
          </cell>
        </row>
        <row r="92">
          <cell r="E92">
            <v>0.89000000000000024</v>
          </cell>
          <cell r="F92">
            <v>0.19309999999999999</v>
          </cell>
        </row>
        <row r="93">
          <cell r="E93">
            <v>0.94000000000000028</v>
          </cell>
          <cell r="F93">
            <v>0.1875</v>
          </cell>
        </row>
        <row r="94">
          <cell r="E94">
            <v>0.99000000000000032</v>
          </cell>
          <cell r="F94">
            <v>0.1875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oXDataTables"/>
      <sheetName val="Sheet1"/>
      <sheetName val="ReportApp"/>
      <sheetName val="General Framework Code"/>
      <sheetName val="Declarations"/>
      <sheetName val="Rolb"/>
      <sheetName val="IGMP"/>
      <sheetName val="Cupones Cobrados"/>
      <sheetName val="INTELSAT"/>
      <sheetName val="BCEHBSL"/>
      <sheetName val="General_Framework_Code"/>
      <sheetName val="Cupones_Cobrados"/>
      <sheetName val="CTF-1"/>
      <sheetName val="Ret - 1"/>
      <sheetName val="#¡REF"/>
      <sheetName val="Balance"/>
      <sheetName val="XREF"/>
      <sheetName val="OpenFirst Fins"/>
    </sheetNames>
    <sheetDataSet>
      <sheetData sheetId="0">
        <row r="3">
          <cell r="A3" t="str">
            <v>=</v>
          </cell>
          <cell r="C3" t="str">
            <v>Asc</v>
          </cell>
          <cell r="E3" t="str">
            <v>None</v>
          </cell>
          <cell r="G3" t="str">
            <v>Yes</v>
          </cell>
          <cell r="I3" t="str">
            <v>Current</v>
          </cell>
          <cell r="K3" t="str">
            <v>Normal</v>
          </cell>
          <cell r="M3" t="str">
            <v>None</v>
          </cell>
          <cell r="Q3" t="str">
            <v>Reset</v>
          </cell>
          <cell r="S3" t="str">
            <v>Shift</v>
          </cell>
          <cell r="U3" t="str">
            <v>%</v>
          </cell>
          <cell r="W3" t="str">
            <v>C</v>
          </cell>
          <cell r="AA3" t="str">
            <v>American/Mid</v>
          </cell>
          <cell r="AC3" t="str">
            <v>Input</v>
          </cell>
          <cell r="AE3" t="str">
            <v>Asian</v>
          </cell>
          <cell r="AG3" t="str">
            <v>XB</v>
          </cell>
          <cell r="AI3" t="str">
            <v>Current</v>
          </cell>
          <cell r="AK3" t="str">
            <v>Auto</v>
          </cell>
          <cell r="AM3" t="str">
            <v>Normal</v>
          </cell>
          <cell r="AO3" t="str">
            <v>Abs</v>
          </cell>
          <cell r="AQ3" t="str">
            <v>Fixed</v>
          </cell>
          <cell r="AS3" t="str">
            <v>Accretion Freq.</v>
          </cell>
          <cell r="AU3" t="str">
            <v>A Next Expctd. CF</v>
          </cell>
          <cell r="AW3" t="str">
            <v>ACTIVE</v>
          </cell>
          <cell r="BA3" t="str">
            <v>ALL_EQUITIES</v>
          </cell>
          <cell r="BC3" t="str">
            <v>ACB</v>
          </cell>
          <cell r="BE3" t="str">
            <v>Avg Schedule for Strike 1</v>
          </cell>
          <cell r="BG3" t="str">
            <v>No</v>
          </cell>
          <cell r="BI3" t="str">
            <v>High</v>
          </cell>
          <cell r="BK3" t="str">
            <v>BD</v>
          </cell>
          <cell r="BM3" t="str">
            <v>A</v>
          </cell>
          <cell r="CA3" t="str">
            <v>30/360</v>
          </cell>
          <cell r="CC3" t="str">
            <v>Annual</v>
          </cell>
        </row>
        <row r="4">
          <cell r="A4" t="str">
            <v>&lt;</v>
          </cell>
          <cell r="C4" t="str">
            <v>Dsc</v>
          </cell>
          <cell r="E4" t="str">
            <v>Normal</v>
          </cell>
          <cell r="G4" t="str">
            <v>No</v>
          </cell>
          <cell r="I4" t="str">
            <v>Last Mark</v>
          </cell>
          <cell r="K4" t="str">
            <v>Discard</v>
          </cell>
          <cell r="M4" t="str">
            <v>Aggregate</v>
          </cell>
          <cell r="Q4" t="str">
            <v>Price</v>
          </cell>
          <cell r="S4" t="str">
            <v>Set</v>
          </cell>
          <cell r="U4" t="str">
            <v>bp</v>
          </cell>
          <cell r="W4" t="str">
            <v>D</v>
          </cell>
          <cell r="AA4" t="str">
            <v>American/Ask</v>
          </cell>
          <cell r="AC4" t="str">
            <v>Calc</v>
          </cell>
          <cell r="AE4" t="str">
            <v>Euro Cert.</v>
          </cell>
          <cell r="AG4" t="str">
            <v>X%</v>
          </cell>
          <cell r="AI4" t="str">
            <v>Last Mark</v>
          </cell>
          <cell r="AK4" t="str">
            <v>Manual</v>
          </cell>
          <cell r="AM4" t="str">
            <v>Strategy</v>
          </cell>
          <cell r="AO4" t="str">
            <v>Diff</v>
          </cell>
          <cell r="AQ4" t="str">
            <v>Floating</v>
          </cell>
          <cell r="AS4" t="str">
            <v>Accretion Rate</v>
          </cell>
          <cell r="AU4" t="str">
            <v>ABA #</v>
          </cell>
          <cell r="AW4" t="str">
            <v>LOCAL</v>
          </cell>
          <cell r="BA4" t="str">
            <v>ALL_STOCKS</v>
          </cell>
          <cell r="BC4" t="str">
            <v>ACC</v>
          </cell>
          <cell r="BE4" t="str">
            <v>Avg Schedule for Strike 2</v>
          </cell>
          <cell r="BG4" t="str">
            <v>To Leaves</v>
          </cell>
          <cell r="BI4" t="str">
            <v>Medium</v>
          </cell>
          <cell r="BK4" t="str">
            <v>EQ</v>
          </cell>
          <cell r="BM4" t="str">
            <v>ACT</v>
          </cell>
          <cell r="CA4" t="str">
            <v>30/360_ISMA</v>
          </cell>
          <cell r="CC4" t="str">
            <v>Monthly</v>
          </cell>
        </row>
        <row r="5">
          <cell r="A5" t="str">
            <v>&gt;</v>
          </cell>
          <cell r="C5" t="str">
            <v>Asc Abs</v>
          </cell>
          <cell r="E5" t="str">
            <v>Abs</v>
          </cell>
          <cell r="I5" t="str">
            <v>No Calc</v>
          </cell>
          <cell r="K5" t="str">
            <v>Show Only</v>
          </cell>
          <cell r="M5" t="str">
            <v>Full</v>
          </cell>
          <cell r="Q5" t="str">
            <v>Vols</v>
          </cell>
          <cell r="U5" t="str">
            <v>abs</v>
          </cell>
          <cell r="W5" t="str">
            <v>W</v>
          </cell>
          <cell r="AA5" t="str">
            <v>American/Bid</v>
          </cell>
          <cell r="AE5" t="str">
            <v>Euro Range</v>
          </cell>
          <cell r="AG5" t="str">
            <v>X%N</v>
          </cell>
          <cell r="AI5" t="str">
            <v>Reuters-Last</v>
          </cell>
          <cell r="AK5" t="str">
            <v>Ref</v>
          </cell>
          <cell r="AS5" t="str">
            <v>Accretion WOD</v>
          </cell>
          <cell r="AU5" t="str">
            <v>AC Barrier</v>
          </cell>
          <cell r="AW5" t="str">
            <v>OFFICIAL</v>
          </cell>
          <cell r="BA5" t="str">
            <v>ALL_CURRENCIES</v>
          </cell>
          <cell r="BC5" t="str">
            <v>ACE</v>
          </cell>
          <cell r="BE5" t="str">
            <v>Call</v>
          </cell>
          <cell r="BG5" t="str">
            <v>List</v>
          </cell>
          <cell r="BI5" t="str">
            <v>Low</v>
          </cell>
          <cell r="BK5" t="str">
            <v>FX</v>
          </cell>
          <cell r="BM5" t="str">
            <v>AMEX</v>
          </cell>
          <cell r="CA5" t="str">
            <v>30/360_ISMA_NO_EOM</v>
          </cell>
          <cell r="CC5" t="str">
            <v>Quarterly</v>
          </cell>
        </row>
        <row r="6">
          <cell r="A6" t="str">
            <v>&lt;&gt;</v>
          </cell>
          <cell r="C6" t="str">
            <v>Dsc Abs</v>
          </cell>
          <cell r="Q6" t="str">
            <v>YC</v>
          </cell>
          <cell r="W6" t="str">
            <v>M</v>
          </cell>
          <cell r="AA6" t="str">
            <v>European/Mid</v>
          </cell>
          <cell r="AE6" t="str">
            <v>GEB</v>
          </cell>
          <cell r="AG6" t="str">
            <v>XPW</v>
          </cell>
          <cell r="AI6" t="str">
            <v>Reuters-Ask</v>
          </cell>
          <cell r="AS6" t="str">
            <v>Accretion WOP</v>
          </cell>
          <cell r="AU6" t="str">
            <v>Account #</v>
          </cell>
          <cell r="AW6" t="str">
            <v>PCG</v>
          </cell>
          <cell r="BA6" t="str">
            <v>ALL</v>
          </cell>
          <cell r="BC6" t="str">
            <v>ACL</v>
          </cell>
          <cell r="BE6" t="str">
            <v>Call Schedule</v>
          </cell>
          <cell r="BK6" t="str">
            <v>IR</v>
          </cell>
          <cell r="BM6" t="str">
            <v>AMSDAM</v>
          </cell>
          <cell r="CA6" t="str">
            <v>30/360_NO_EOM</v>
          </cell>
          <cell r="CC6" t="str">
            <v>Semi-Annual</v>
          </cell>
        </row>
        <row r="7">
          <cell r="A7" t="str">
            <v>&lt;=</v>
          </cell>
          <cell r="C7" t="str">
            <v>None</v>
          </cell>
          <cell r="Q7" t="str">
            <v>Divs</v>
          </cell>
          <cell r="W7" t="str">
            <v>Q</v>
          </cell>
          <cell r="AA7" t="str">
            <v>European/Ask</v>
          </cell>
          <cell r="AE7" t="str">
            <v>Lookback</v>
          </cell>
          <cell r="AI7" t="str">
            <v>Reuters-Bid</v>
          </cell>
          <cell r="AS7" t="str">
            <v>Active</v>
          </cell>
          <cell r="AU7" t="str">
            <v>Account #1</v>
          </cell>
          <cell r="AW7" t="str">
            <v>TRADER</v>
          </cell>
          <cell r="BA7" t="str">
            <v>MARKET:VE</v>
          </cell>
          <cell r="BC7" t="str">
            <v>ACS</v>
          </cell>
          <cell r="BE7" t="str">
            <v>Conv Schedule</v>
          </cell>
          <cell r="BK7" t="str">
            <v>PL</v>
          </cell>
          <cell r="BM7" t="str">
            <v>ARG</v>
          </cell>
          <cell r="CA7" t="str">
            <v>30/365</v>
          </cell>
        </row>
        <row r="8">
          <cell r="A8" t="str">
            <v>&gt;=</v>
          </cell>
          <cell r="Q8" t="str">
            <v>FX</v>
          </cell>
          <cell r="W8" t="str">
            <v>S</v>
          </cell>
          <cell r="AA8" t="str">
            <v>European/Bid</v>
          </cell>
          <cell r="AE8" t="str">
            <v>Two Sided Range</v>
          </cell>
          <cell r="AI8" t="str">
            <v>Reuters-Mid</v>
          </cell>
          <cell r="AS8" t="str">
            <v>Active Flag</v>
          </cell>
          <cell r="AU8" t="str">
            <v>Accr. Intr.</v>
          </cell>
          <cell r="BA8" t="str">
            <v>MARKET:AR</v>
          </cell>
          <cell r="BC8" t="str">
            <v>ACT</v>
          </cell>
          <cell r="BE8" t="str">
            <v>Coupon</v>
          </cell>
          <cell r="BK8" t="str">
            <v>PY</v>
          </cell>
          <cell r="BM8" t="str">
            <v>AS</v>
          </cell>
          <cell r="CA8" t="str">
            <v>30/365_ISMA</v>
          </cell>
        </row>
        <row r="9">
          <cell r="A9" t="str">
            <v>BETWEEN</v>
          </cell>
          <cell r="Q9" t="str">
            <v>Source</v>
          </cell>
          <cell r="W9" t="str">
            <v>Y</v>
          </cell>
          <cell r="AE9" t="str">
            <v>Vol Swap</v>
          </cell>
          <cell r="AI9" t="str">
            <v>Reuters-Close</v>
          </cell>
          <cell r="AS9" t="str">
            <v>Address 1</v>
          </cell>
          <cell r="AU9" t="str">
            <v>Accr. Intr. Stat.</v>
          </cell>
          <cell r="BA9" t="str">
            <v>MARKET:NO</v>
          </cell>
          <cell r="BC9" t="str">
            <v>ADA</v>
          </cell>
          <cell r="BE9" t="str">
            <v>Coupon Schedule</v>
          </cell>
          <cell r="BM9" t="str">
            <v>ASE</v>
          </cell>
          <cell r="CA9" t="str">
            <v>30/365_ISMA_NO_EOM</v>
          </cell>
        </row>
        <row r="10">
          <cell r="A10" t="str">
            <v>LIKE</v>
          </cell>
          <cell r="Q10" t="str">
            <v>Date</v>
          </cell>
          <cell r="W10">
            <v>0</v>
          </cell>
          <cell r="AI10" t="str">
            <v>Reuters-Settle</v>
          </cell>
          <cell r="AS10" t="str">
            <v>Address 2</v>
          </cell>
          <cell r="AU10" t="str">
            <v>Accretion Freq.</v>
          </cell>
          <cell r="BA10" t="str">
            <v>MARKET:GH</v>
          </cell>
          <cell r="BC10" t="str">
            <v>AED</v>
          </cell>
          <cell r="BE10" t="str">
            <v>Dividend</v>
          </cell>
          <cell r="BM10" t="str">
            <v>ASSIGN</v>
          </cell>
          <cell r="CA10" t="str">
            <v>30/365_NO_EOM</v>
          </cell>
        </row>
        <row r="11">
          <cell r="A11" t="str">
            <v>NOT LIKE</v>
          </cell>
          <cell r="Q11" t="str">
            <v>BC</v>
          </cell>
          <cell r="W11">
            <v>5</v>
          </cell>
          <cell r="AS11" t="str">
            <v>Admin #</v>
          </cell>
          <cell r="AU11" t="str">
            <v>Accretion Rate</v>
          </cell>
          <cell r="BA11" t="str">
            <v>MARKET:DE</v>
          </cell>
          <cell r="BC11" t="str">
            <v>AEF</v>
          </cell>
          <cell r="BE11" t="str">
            <v>Exercise</v>
          </cell>
          <cell r="BM11" t="str">
            <v>AT</v>
          </cell>
          <cell r="CA11" t="str">
            <v>30/ACT</v>
          </cell>
        </row>
        <row r="12">
          <cell r="Q12" t="str">
            <v>Corr</v>
          </cell>
          <cell r="W12" t="str">
            <v>D5</v>
          </cell>
          <cell r="AS12" t="str">
            <v>Admin Location</v>
          </cell>
          <cell r="AU12" t="str">
            <v>Accretion WOD</v>
          </cell>
          <cell r="BA12" t="str">
            <v>MARKET:EG</v>
          </cell>
          <cell r="BC12" t="str">
            <v>AIO</v>
          </cell>
          <cell r="BE12" t="str">
            <v>Leg 1</v>
          </cell>
          <cell r="BM12" t="str">
            <v>ATHENS</v>
          </cell>
          <cell r="CA12" t="str">
            <v>30/ACT_ISMA</v>
          </cell>
        </row>
        <row r="13">
          <cell r="Q13" t="str">
            <v>Credit</v>
          </cell>
          <cell r="W13" t="str">
            <v>W5</v>
          </cell>
          <cell r="AS13" t="str">
            <v>Agreement Sent Date</v>
          </cell>
          <cell r="AU13" t="str">
            <v>Accretion WOP</v>
          </cell>
          <cell r="AY13" t="str">
            <v>ARS</v>
          </cell>
          <cell r="BA13" t="str">
            <v>MARKET:AT</v>
          </cell>
          <cell r="BC13" t="str">
            <v>AJV</v>
          </cell>
          <cell r="BE13" t="str">
            <v>Leg 2</v>
          </cell>
          <cell r="BM13" t="str">
            <v>AX</v>
          </cell>
          <cell r="CA13" t="str">
            <v>30/ACT_ISMA_NO_EOM</v>
          </cell>
        </row>
        <row r="14">
          <cell r="W14" t="str">
            <v>M5</v>
          </cell>
          <cell r="AS14" t="str">
            <v>Amount</v>
          </cell>
          <cell r="AU14" t="str">
            <v>ACD Barrier</v>
          </cell>
          <cell r="AY14" t="str">
            <v>ATS</v>
          </cell>
          <cell r="BA14" t="str">
            <v>MARKET:TW</v>
          </cell>
          <cell r="BC14" t="str">
            <v>ALL</v>
          </cell>
          <cell r="BE14" t="str">
            <v>Leg 3</v>
          </cell>
          <cell r="BM14" t="str">
            <v>BA</v>
          </cell>
          <cell r="CA14" t="str">
            <v>30/ACT_NO_EOM</v>
          </cell>
        </row>
        <row r="15">
          <cell r="W15" t="str">
            <v>Q5</v>
          </cell>
          <cell r="AS15" t="str">
            <v>Amount Issued</v>
          </cell>
          <cell r="AU15" t="str">
            <v>Active Flag</v>
          </cell>
          <cell r="AY15" t="str">
            <v>AUD</v>
          </cell>
          <cell r="BA15" t="str">
            <v>MARKET:SE</v>
          </cell>
          <cell r="BC15" t="str">
            <v>ANY</v>
          </cell>
          <cell r="BE15" t="str">
            <v>Libor Schedule</v>
          </cell>
          <cell r="BM15" t="str">
            <v>BASLE</v>
          </cell>
          <cell r="CA15" t="str">
            <v>ACT/360</v>
          </cell>
        </row>
        <row r="16">
          <cell r="W16" t="str">
            <v>S5</v>
          </cell>
          <cell r="AS16" t="str">
            <v>Amount Out.</v>
          </cell>
          <cell r="AU16" t="str">
            <v>Address 1</v>
          </cell>
          <cell r="AY16" t="str">
            <v>BDF</v>
          </cell>
          <cell r="BA16" t="str">
            <v>MARKET:RU</v>
          </cell>
          <cell r="BC16" t="str">
            <v>APR</v>
          </cell>
          <cell r="BE16" t="str">
            <v>Purchase</v>
          </cell>
          <cell r="BM16" t="str">
            <v>BE</v>
          </cell>
          <cell r="CA16" t="str">
            <v>ACT/360_NO_EOM</v>
          </cell>
        </row>
        <row r="17">
          <cell r="W17" t="str">
            <v>Y5</v>
          </cell>
          <cell r="AS17" t="str">
            <v>Announce Date</v>
          </cell>
          <cell r="AU17" t="str">
            <v>Address 2</v>
          </cell>
          <cell r="AY17" t="str">
            <v>BEF</v>
          </cell>
          <cell r="BA17" t="str">
            <v>MARKET:IL</v>
          </cell>
          <cell r="BC17" t="str">
            <v>APT</v>
          </cell>
          <cell r="BE17" t="str">
            <v>Put</v>
          </cell>
          <cell r="BM17" t="str">
            <v>BEL</v>
          </cell>
          <cell r="CA17" t="str">
            <v>ACT/365</v>
          </cell>
        </row>
        <row r="18">
          <cell r="W18" t="str">
            <v>D0</v>
          </cell>
          <cell r="AS18" t="str">
            <v>AP Acct No</v>
          </cell>
          <cell r="AU18" t="str">
            <v>Adj. Delta</v>
          </cell>
          <cell r="AY18" t="str">
            <v>BRD</v>
          </cell>
          <cell r="BA18" t="str">
            <v>MARKET:HK</v>
          </cell>
          <cell r="BC18" t="str">
            <v>ARX</v>
          </cell>
          <cell r="BE18" t="str">
            <v>Reset</v>
          </cell>
          <cell r="BM18" t="str">
            <v>BG</v>
          </cell>
          <cell r="CA18" t="str">
            <v>ACT/365_NO_EOM</v>
          </cell>
        </row>
        <row r="19">
          <cell r="W19" t="str">
            <v>W0</v>
          </cell>
          <cell r="AS19" t="str">
            <v>Asian Tail #Days</v>
          </cell>
          <cell r="AU19" t="str">
            <v>Adj. Delta Shr.</v>
          </cell>
          <cell r="AY19" t="str">
            <v>BRF</v>
          </cell>
          <cell r="BA19" t="str">
            <v>MARKET:FI</v>
          </cell>
          <cell r="BC19" t="str">
            <v>ASL</v>
          </cell>
          <cell r="BE19" t="str">
            <v>Reset Rollover</v>
          </cell>
          <cell r="BM19" t="str">
            <v>BK</v>
          </cell>
          <cell r="CA19" t="str">
            <v>ACT/ACT</v>
          </cell>
        </row>
        <row r="20">
          <cell r="W20" t="str">
            <v>M0</v>
          </cell>
          <cell r="AS20" t="str">
            <v>Automatic Exercise</v>
          </cell>
          <cell r="AU20" t="str">
            <v>Adj. Delta Shr. Val.</v>
          </cell>
          <cell r="AY20" t="str">
            <v>BRL</v>
          </cell>
          <cell r="BA20" t="str">
            <v>MARKET:BE</v>
          </cell>
          <cell r="BC20" t="str">
            <v>ASW</v>
          </cell>
          <cell r="BE20" t="str">
            <v>Setting</v>
          </cell>
          <cell r="BM20" t="str">
            <v>B-KOK</v>
          </cell>
          <cell r="CA20" t="str">
            <v>ACT/ACT_NO_EOM</v>
          </cell>
        </row>
        <row r="21">
          <cell r="W21" t="str">
            <v>Q0</v>
          </cell>
          <cell r="AS21" t="str">
            <v>Barrier Type</v>
          </cell>
          <cell r="AU21" t="str">
            <v>Adj. Value</v>
          </cell>
          <cell r="AY21" t="str">
            <v>CAD</v>
          </cell>
          <cell r="BA21" t="str">
            <v>MARKET:AU</v>
          </cell>
          <cell r="BC21" t="str">
            <v>ASX</v>
          </cell>
          <cell r="BE21" t="str">
            <v>Trade Schedule</v>
          </cell>
          <cell r="BM21" t="str">
            <v>BLMBG</v>
          </cell>
          <cell r="CA21" t="str">
            <v>NL/360</v>
          </cell>
        </row>
        <row r="22">
          <cell r="W22" t="str">
            <v>S0</v>
          </cell>
          <cell r="AS22" t="str">
            <v>Basket Comp (h)</v>
          </cell>
          <cell r="AU22" t="str">
            <v>Admin #</v>
          </cell>
          <cell r="AY22" t="str">
            <v>CHF</v>
          </cell>
          <cell r="BA22" t="str">
            <v>MARKET:PT</v>
          </cell>
          <cell r="BC22" t="str">
            <v>AT2</v>
          </cell>
          <cell r="BM22" t="str">
            <v>BO</v>
          </cell>
          <cell r="CA22" t="str">
            <v>NL/360_NO_EOM</v>
          </cell>
        </row>
        <row r="23">
          <cell r="W23" t="str">
            <v>Y0</v>
          </cell>
          <cell r="AS23" t="str">
            <v>BBG Comp. Id</v>
          </cell>
          <cell r="AU23" t="str">
            <v>Admin Location</v>
          </cell>
          <cell r="AY23" t="str">
            <v>CLP</v>
          </cell>
          <cell r="BA23" t="str">
            <v>MARKET:TH</v>
          </cell>
          <cell r="BC23" t="str">
            <v>ATC</v>
          </cell>
          <cell r="BM23" t="str">
            <v>BR</v>
          </cell>
          <cell r="CA23" t="str">
            <v>NL/365</v>
          </cell>
        </row>
        <row r="24">
          <cell r="AS24" t="str">
            <v>BBG Comp. Name</v>
          </cell>
          <cell r="AU24" t="str">
            <v>Agreement Sent Date</v>
          </cell>
          <cell r="AY24" t="str">
            <v>CMX</v>
          </cell>
          <cell r="BA24" t="str">
            <v>MARKET:SG</v>
          </cell>
          <cell r="BC24" t="str">
            <v>ATF</v>
          </cell>
          <cell r="BM24" t="str">
            <v>BS</v>
          </cell>
          <cell r="CA24" t="str">
            <v>NL/365_NO_EOM</v>
          </cell>
        </row>
        <row r="25">
          <cell r="AS25" t="str">
            <v>BBG Id</v>
          </cell>
          <cell r="AU25" t="str">
            <v>Amount</v>
          </cell>
          <cell r="AY25" t="str">
            <v>COP</v>
          </cell>
          <cell r="BA25" t="str">
            <v>MARKET:IN</v>
          </cell>
          <cell r="BC25" t="str">
            <v>ATS</v>
          </cell>
          <cell r="BM25" t="str">
            <v>BU</v>
          </cell>
          <cell r="CA25" t="str">
            <v>NL/ACT</v>
          </cell>
        </row>
        <row r="26">
          <cell r="AS26" t="str">
            <v>BBG Notes</v>
          </cell>
          <cell r="AU26" t="str">
            <v>Amount Issued</v>
          </cell>
          <cell r="AY26" t="str">
            <v>CZK</v>
          </cell>
          <cell r="BA26" t="str">
            <v>MARKET:CH</v>
          </cell>
          <cell r="BC26" t="str">
            <v>AUS</v>
          </cell>
          <cell r="BM26" t="str">
            <v>BZL</v>
          </cell>
          <cell r="CA26" t="str">
            <v>NL/ACT_NO_EOM</v>
          </cell>
        </row>
        <row r="27">
          <cell r="AS27" t="str">
            <v>BBG ParentCo Id</v>
          </cell>
          <cell r="AU27" t="str">
            <v>Amount Out.</v>
          </cell>
          <cell r="AY27" t="str">
            <v>DEM</v>
          </cell>
          <cell r="BA27" t="str">
            <v>MARKET:PE</v>
          </cell>
          <cell r="BC27" t="str">
            <v>B20</v>
          </cell>
          <cell r="BM27" t="str">
            <v>CBOE</v>
          </cell>
        </row>
        <row r="28">
          <cell r="AS28" t="str">
            <v>BBG ParentCo Name</v>
          </cell>
          <cell r="AU28" t="str">
            <v>Announce Date</v>
          </cell>
          <cell r="AY28" t="str">
            <v>DKK</v>
          </cell>
          <cell r="BA28" t="str">
            <v>MARKET:LR</v>
          </cell>
          <cell r="BC28" t="str">
            <v>BBF</v>
          </cell>
          <cell r="BM28" t="str">
            <v>CBOT</v>
          </cell>
        </row>
        <row r="29">
          <cell r="AS29" t="str">
            <v>BBG Ticker</v>
          </cell>
          <cell r="AU29" t="str">
            <v>AP ACCOUNT</v>
          </cell>
          <cell r="AY29" t="str">
            <v>DLT</v>
          </cell>
          <cell r="BA29" t="str">
            <v>MARKET:JP</v>
          </cell>
          <cell r="BC29" t="str">
            <v>BBI</v>
          </cell>
          <cell r="BM29" t="str">
            <v>CD</v>
          </cell>
        </row>
        <row r="30">
          <cell r="AS30" t="str">
            <v>Bilat. Pledge Date</v>
          </cell>
          <cell r="AU30" t="str">
            <v>AP Acct No</v>
          </cell>
          <cell r="AY30" t="str">
            <v>DMR</v>
          </cell>
          <cell r="BA30" t="str">
            <v>MARKET:CZ</v>
          </cell>
          <cell r="BC30" t="str">
            <v>BCB</v>
          </cell>
          <cell r="BM30" t="str">
            <v>CI-AMEX</v>
          </cell>
        </row>
        <row r="31">
          <cell r="AS31" t="str">
            <v>Bilateral Box</v>
          </cell>
          <cell r="AU31" t="str">
            <v>Asian Tail #Days</v>
          </cell>
          <cell r="AY31" t="str">
            <v>ESP</v>
          </cell>
          <cell r="BA31" t="str">
            <v>MARKET:KR</v>
          </cell>
          <cell r="BC31" t="str">
            <v>BIA</v>
          </cell>
          <cell r="BM31" t="str">
            <v>CI-CBOE</v>
          </cell>
        </row>
        <row r="32">
          <cell r="AS32" t="str">
            <v>Bk. Admin. Loc.</v>
          </cell>
          <cell r="AU32" t="str">
            <v>Asset class</v>
          </cell>
          <cell r="AY32" t="str">
            <v>EUR</v>
          </cell>
          <cell r="BA32" t="str">
            <v>MARKET:DK</v>
          </cell>
          <cell r="BC32" t="str">
            <v>BIM</v>
          </cell>
          <cell r="BM32" t="str">
            <v>CI-ISE</v>
          </cell>
        </row>
        <row r="33">
          <cell r="AS33" t="str">
            <v>Bk. Auto Sett.</v>
          </cell>
          <cell r="AU33" t="str">
            <v>Asset Swapped</v>
          </cell>
          <cell r="AY33" t="str">
            <v>FIM</v>
          </cell>
          <cell r="BA33" t="str">
            <v>MARKET:PG</v>
          </cell>
          <cell r="BC33" t="str">
            <v>BIS</v>
          </cell>
          <cell r="BM33" t="str">
            <v>CI-PHLX</v>
          </cell>
        </row>
        <row r="34">
          <cell r="AS34" t="str">
            <v>Bk. Bus Grp</v>
          </cell>
          <cell r="AU34" t="str">
            <v>Automatic Exercise</v>
          </cell>
          <cell r="AY34" t="str">
            <v>FRF</v>
          </cell>
          <cell r="BA34" t="str">
            <v>MARKET:MU</v>
          </cell>
          <cell r="BC34" t="str">
            <v>BLC</v>
          </cell>
          <cell r="BM34" t="str">
            <v>CI-PSE</v>
          </cell>
        </row>
        <row r="35">
          <cell r="AS35" t="str">
            <v>Bk. Curr.</v>
          </cell>
          <cell r="AU35" t="str">
            <v>Avg. Term</v>
          </cell>
          <cell r="AY35" t="str">
            <v>GBP</v>
          </cell>
          <cell r="BA35" t="str">
            <v>MARKET:ZA</v>
          </cell>
          <cell r="BC35" t="str">
            <v>BOE</v>
          </cell>
          <cell r="BM35" t="str">
            <v>CME</v>
          </cell>
        </row>
        <row r="36">
          <cell r="AS36" t="str">
            <v>Bk. Entity</v>
          </cell>
          <cell r="AU36" t="str">
            <v>B Next Expctd. CF</v>
          </cell>
          <cell r="AY36" t="str">
            <v>GRD</v>
          </cell>
          <cell r="BA36" t="str">
            <v>MARKET:SK</v>
          </cell>
          <cell r="BC36" t="str">
            <v>BRC</v>
          </cell>
          <cell r="BM36" t="str">
            <v>CO</v>
          </cell>
        </row>
        <row r="37">
          <cell r="AS37" t="str">
            <v>Bk. Mark Dt.</v>
          </cell>
          <cell r="AU37" t="str">
            <v>Bank Comments</v>
          </cell>
          <cell r="AY37" t="str">
            <v>HKD</v>
          </cell>
          <cell r="BA37" t="str">
            <v>MARKET:PH</v>
          </cell>
          <cell r="BC37" t="str">
            <v>BRD</v>
          </cell>
          <cell r="BM37" t="str">
            <v>COP~HAG</v>
          </cell>
        </row>
        <row r="38">
          <cell r="AS38" t="str">
            <v>Bk. Off. Sym.</v>
          </cell>
          <cell r="AU38" t="str">
            <v>Bank Currency</v>
          </cell>
          <cell r="AY38" t="str">
            <v>HUF</v>
          </cell>
          <cell r="BA38" t="str">
            <v>MARKET:LU</v>
          </cell>
          <cell r="BC38" t="str">
            <v>BRS</v>
          </cell>
          <cell r="BM38" t="str">
            <v>CR</v>
          </cell>
        </row>
        <row r="39">
          <cell r="AS39" t="str">
            <v>Bk. Prev. Mark Dt.</v>
          </cell>
          <cell r="AU39" t="str">
            <v>Bank Name</v>
          </cell>
          <cell r="AY39" t="str">
            <v>IDR</v>
          </cell>
          <cell r="BA39" t="str">
            <v>MARKET:IR</v>
          </cell>
          <cell r="BC39" t="str">
            <v>BRX</v>
          </cell>
          <cell r="BM39" t="str">
            <v>CZ</v>
          </cell>
        </row>
        <row r="40">
          <cell r="AS40" t="str">
            <v>Bk. Tm St</v>
          </cell>
          <cell r="AU40" t="str">
            <v>Banker Name</v>
          </cell>
          <cell r="AY40" t="str">
            <v>IEP</v>
          </cell>
          <cell r="BA40" t="str">
            <v>MARKET:CL</v>
          </cell>
          <cell r="BC40" t="str">
            <v>C23</v>
          </cell>
          <cell r="BM40" t="str">
            <v>D</v>
          </cell>
        </row>
        <row r="41">
          <cell r="AS41" t="str">
            <v>Bk. Trader</v>
          </cell>
          <cell r="AU41" t="str">
            <v>BAR Lo End Date</v>
          </cell>
          <cell r="AY41" t="str">
            <v>ILS</v>
          </cell>
          <cell r="BA41" t="str">
            <v>MARKET:IS</v>
          </cell>
          <cell r="BC41" t="str">
            <v>CAC</v>
          </cell>
          <cell r="BM41" t="str">
            <v>d</v>
          </cell>
        </row>
        <row r="42">
          <cell r="AS42" t="str">
            <v>Bk. Up Dt.</v>
          </cell>
          <cell r="AU42" t="str">
            <v>BAR Lo Knock In/Out (i/o)</v>
          </cell>
          <cell r="AY42" t="str">
            <v>INR</v>
          </cell>
          <cell r="BA42" t="str">
            <v>MARKET:MX</v>
          </cell>
          <cell r="BC42" t="str">
            <v>CAS</v>
          </cell>
          <cell r="BM42" t="str">
            <v>DE</v>
          </cell>
        </row>
        <row r="43">
          <cell r="AS43" t="str">
            <v>Bk. Up Tm.</v>
          </cell>
          <cell r="AU43" t="str">
            <v>BAR Lo Level</v>
          </cell>
          <cell r="AY43" t="str">
            <v>ITL</v>
          </cell>
          <cell r="BA43" t="str">
            <v>MARKET:IT</v>
          </cell>
          <cell r="BC43" t="str">
            <v>CAU</v>
          </cell>
          <cell r="BM43" t="str">
            <v>DTB</v>
          </cell>
        </row>
        <row r="44">
          <cell r="AS44" t="str">
            <v>Bk. Up Usr.</v>
          </cell>
          <cell r="AU44" t="str">
            <v>BAR Lo Rebate</v>
          </cell>
          <cell r="AY44" t="str">
            <v>JPY</v>
          </cell>
          <cell r="BA44" t="str">
            <v>MARKET:GR</v>
          </cell>
          <cell r="BC44" t="str">
            <v>CBE</v>
          </cell>
          <cell r="BM44" t="str">
            <v>E</v>
          </cell>
        </row>
        <row r="45">
          <cell r="AS45" t="str">
            <v>Bnd Coup Basis (h)</v>
          </cell>
          <cell r="AU45" t="str">
            <v>BAR Lo Start Date</v>
          </cell>
          <cell r="AY45" t="str">
            <v>KRW</v>
          </cell>
          <cell r="BA45" t="str">
            <v>MARKET:CN</v>
          </cell>
          <cell r="BC45" t="str">
            <v>CBS</v>
          </cell>
          <cell r="BM45" t="str">
            <v>ED</v>
          </cell>
        </row>
        <row r="46">
          <cell r="AS46" t="str">
            <v>Bnd Coup End Dt (h)</v>
          </cell>
          <cell r="AU46" t="str">
            <v>BAR Payoff at Barr or Exp (b/e)</v>
          </cell>
          <cell r="AY46" t="str">
            <v>LUX</v>
          </cell>
          <cell r="BA46" t="str">
            <v>MARKET:BM</v>
          </cell>
          <cell r="BC46" t="str">
            <v>CCS</v>
          </cell>
          <cell r="BM46" t="str">
            <v>EOE</v>
          </cell>
        </row>
        <row r="47">
          <cell r="AS47" t="str">
            <v>Bnd Coup Start Dt (h)</v>
          </cell>
          <cell r="AU47" t="str">
            <v>BAR Up End Date</v>
          </cell>
          <cell r="AY47" t="str">
            <v>MXN</v>
          </cell>
          <cell r="BA47" t="str">
            <v>MARKET:PK</v>
          </cell>
          <cell r="BC47" t="str">
            <v>CED</v>
          </cell>
          <cell r="BM47" t="str">
            <v>EXPIRE</v>
          </cell>
        </row>
        <row r="48">
          <cell r="AS48" t="str">
            <v>Book</v>
          </cell>
          <cell r="AU48" t="str">
            <v>BAR Up Knock In/Out (i/o)</v>
          </cell>
          <cell r="AY48" t="str">
            <v>MYR</v>
          </cell>
          <cell r="BA48" t="str">
            <v>MARKET:NZ</v>
          </cell>
          <cell r="BC48" t="str">
            <v>CEE</v>
          </cell>
          <cell r="BM48" t="str">
            <v>F</v>
          </cell>
        </row>
        <row r="49">
          <cell r="AS49" t="str">
            <v>Book Date</v>
          </cell>
          <cell r="AU49" t="str">
            <v>BAR Up Level</v>
          </cell>
          <cell r="AY49" t="str">
            <v>NLG</v>
          </cell>
          <cell r="BA49" t="str">
            <v>MARKET:MY</v>
          </cell>
          <cell r="BC49" t="str">
            <v>CEP</v>
          </cell>
          <cell r="BM49" t="str">
            <v>FKA</v>
          </cell>
        </row>
        <row r="50">
          <cell r="AS50" t="str">
            <v>Book global unique Id</v>
          </cell>
          <cell r="AU50" t="str">
            <v>BAR Up Rebate</v>
          </cell>
          <cell r="AY50" t="str">
            <v>NOK</v>
          </cell>
          <cell r="BA50" t="str">
            <v>MARKET:ID</v>
          </cell>
          <cell r="BC50" t="str">
            <v>CEU</v>
          </cell>
          <cell r="BM50" t="str">
            <v>FU</v>
          </cell>
        </row>
        <row r="51">
          <cell r="AS51" t="str">
            <v>Book Id (h)</v>
          </cell>
          <cell r="AU51" t="str">
            <v>BAR Up Start Date</v>
          </cell>
          <cell r="AY51" t="str">
            <v>NZD</v>
          </cell>
          <cell r="BA51" t="str">
            <v>MARKET:GB</v>
          </cell>
          <cell r="BC51" t="str">
            <v>CFR</v>
          </cell>
          <cell r="BM51" t="str">
            <v>G</v>
          </cell>
        </row>
        <row r="52">
          <cell r="AS52" t="str">
            <v>Book Id.</v>
          </cell>
          <cell r="AU52" t="str">
            <v>Barrier Type</v>
          </cell>
          <cell r="AY52" t="str">
            <v>PEN</v>
          </cell>
          <cell r="BA52" t="str">
            <v>MARKET:FR</v>
          </cell>
          <cell r="BC52" t="str">
            <v>CGB</v>
          </cell>
          <cell r="BM52" t="str">
            <v>GBPGOV</v>
          </cell>
        </row>
        <row r="53">
          <cell r="AS53" t="str">
            <v>Book risk map Id</v>
          </cell>
          <cell r="AU53" t="str">
            <v>Basket Comp (h)</v>
          </cell>
          <cell r="AY53" t="str">
            <v>PHP</v>
          </cell>
          <cell r="BA53" t="str">
            <v>MARKET:CO</v>
          </cell>
          <cell r="BC53" t="str">
            <v>CGY</v>
          </cell>
          <cell r="BM53" t="str">
            <v>GER SE</v>
          </cell>
        </row>
        <row r="54">
          <cell r="AS54" t="str">
            <v>Branch Id</v>
          </cell>
          <cell r="AU54" t="str">
            <v>BBG Comp. Id</v>
          </cell>
          <cell r="AY54" t="str">
            <v>PLN</v>
          </cell>
          <cell r="BA54" t="str">
            <v>MARKET:PL</v>
          </cell>
          <cell r="BC54" t="str">
            <v>CHB</v>
          </cell>
          <cell r="BM54" t="str">
            <v>HE</v>
          </cell>
        </row>
        <row r="55">
          <cell r="AS55" t="str">
            <v>Broker Curr.</v>
          </cell>
          <cell r="AU55" t="str">
            <v>BBG Comp. Name</v>
          </cell>
          <cell r="AY55" t="str">
            <v>PTE</v>
          </cell>
          <cell r="BA55" t="str">
            <v>MARKET:IE</v>
          </cell>
          <cell r="BC55" t="str">
            <v>CHI</v>
          </cell>
          <cell r="BM55" t="str">
            <v>HF</v>
          </cell>
        </row>
        <row r="56">
          <cell r="AS56" t="str">
            <v>Broker Name</v>
          </cell>
          <cell r="AU56" t="str">
            <v>BBG Id</v>
          </cell>
          <cell r="AY56" t="str">
            <v>RUB</v>
          </cell>
          <cell r="BA56" t="str">
            <v>MARKET:HU</v>
          </cell>
          <cell r="BC56" t="str">
            <v>CIY</v>
          </cell>
          <cell r="BM56" t="str">
            <v>HI</v>
          </cell>
        </row>
        <row r="57">
          <cell r="AS57" t="str">
            <v>Bus. Cont.</v>
          </cell>
          <cell r="AU57" t="str">
            <v>BBG Notes</v>
          </cell>
          <cell r="AY57" t="str">
            <v>RUR</v>
          </cell>
          <cell r="BA57" t="str">
            <v>MARKET:AN</v>
          </cell>
          <cell r="BC57" t="str">
            <v>CJC</v>
          </cell>
          <cell r="BM57" t="str">
            <v>HIR</v>
          </cell>
        </row>
        <row r="58">
          <cell r="AS58" t="str">
            <v>Calc/Input</v>
          </cell>
          <cell r="AU58" t="str">
            <v>BBG ParentCo Id</v>
          </cell>
          <cell r="AY58" t="str">
            <v>SEK</v>
          </cell>
          <cell r="BA58" t="str">
            <v>MARKET:KY</v>
          </cell>
          <cell r="BC58" t="str">
            <v>CJP</v>
          </cell>
          <cell r="BM58" t="str">
            <v>HK</v>
          </cell>
        </row>
        <row r="59">
          <cell r="AS59" t="str">
            <v>Calendar (h)</v>
          </cell>
          <cell r="AU59" t="str">
            <v>BBG ParentCo Name</v>
          </cell>
          <cell r="AY59" t="str">
            <v>SGD</v>
          </cell>
          <cell r="BA59" t="str">
            <v>MARKET:ES</v>
          </cell>
          <cell r="BC59" t="str">
            <v>CLI</v>
          </cell>
          <cell r="BM59" t="str">
            <v>HOLD</v>
          </cell>
        </row>
        <row r="60">
          <cell r="AS60" t="str">
            <v>Call Delay Exp</v>
          </cell>
          <cell r="AU60" t="str">
            <v>BBG Ticker</v>
          </cell>
          <cell r="AY60" t="str">
            <v>THB</v>
          </cell>
          <cell r="BA60" t="str">
            <v>MARKET:US</v>
          </cell>
          <cell r="BC60" t="str">
            <v>CNI</v>
          </cell>
          <cell r="BM60" t="str">
            <v>HOLLAND</v>
          </cell>
        </row>
        <row r="61">
          <cell r="AS61" t="str">
            <v>Call Delay Level</v>
          </cell>
          <cell r="AU61" t="str">
            <v>Beneficiary Bank Name</v>
          </cell>
          <cell r="AY61" t="str">
            <v>TRL</v>
          </cell>
          <cell r="BA61" t="str">
            <v>MARKET:TR</v>
          </cell>
          <cell r="BC61" t="str">
            <v>COP</v>
          </cell>
          <cell r="BM61" t="str">
            <v>I</v>
          </cell>
        </row>
        <row r="62">
          <cell r="AS62" t="str">
            <v>Call Delay Prov Type</v>
          </cell>
          <cell r="AU62" t="str">
            <v>Bilat. Pledge Date</v>
          </cell>
          <cell r="AY62" t="str">
            <v>TWD</v>
          </cell>
          <cell r="BA62" t="str">
            <v>MARKET:NL</v>
          </cell>
          <cell r="BC62" t="str">
            <v>COR</v>
          </cell>
          <cell r="BM62" t="str">
            <v>IB</v>
          </cell>
        </row>
        <row r="63">
          <cell r="AS63" t="str">
            <v>Call Delay Type</v>
          </cell>
          <cell r="AU63" t="str">
            <v>Bilateral Box</v>
          </cell>
          <cell r="AY63" t="str">
            <v>URV</v>
          </cell>
          <cell r="BA63" t="str">
            <v>MARKET:CA</v>
          </cell>
          <cell r="BC63" t="str">
            <v>CPG</v>
          </cell>
          <cell r="BM63" t="str">
            <v>IN</v>
          </cell>
        </row>
        <row r="64">
          <cell r="AS64" t="str">
            <v>Call/Put</v>
          </cell>
          <cell r="AU64" t="str">
            <v>Bk. Admin. Loc.</v>
          </cell>
          <cell r="AY64" t="str">
            <v>USD</v>
          </cell>
          <cell r="BA64" t="str">
            <v>MARKET:BR</v>
          </cell>
          <cell r="BC64" t="str">
            <v>CSA</v>
          </cell>
          <cell r="BM64" t="str">
            <v>IS</v>
          </cell>
        </row>
        <row r="65">
          <cell r="AS65" t="str">
            <v>Cash Flow Data</v>
          </cell>
          <cell r="AU65" t="str">
            <v>Bk. Auto Sett.</v>
          </cell>
          <cell r="AY65" t="str">
            <v>USR</v>
          </cell>
          <cell r="BA65" t="str">
            <v>GBP</v>
          </cell>
          <cell r="BC65" t="str">
            <v>CSB</v>
          </cell>
          <cell r="BM65" t="str">
            <v>ISE</v>
          </cell>
        </row>
        <row r="66">
          <cell r="AS66" t="str">
            <v>Cash Flow Frequency</v>
          </cell>
          <cell r="AU66" t="str">
            <v>Bk. Bus Grp</v>
          </cell>
          <cell r="AY66" t="str">
            <v>VEB</v>
          </cell>
          <cell r="BA66" t="str">
            <v>DKK</v>
          </cell>
          <cell r="BC66" t="str">
            <v>CSC</v>
          </cell>
          <cell r="BM66" t="str">
            <v>ITSE</v>
          </cell>
        </row>
        <row r="67">
          <cell r="AS67" t="str">
            <v>Cash Flow Protection</v>
          </cell>
          <cell r="AU67" t="str">
            <v>Bk. Curr.</v>
          </cell>
          <cell r="AY67" t="str">
            <v>XEU</v>
          </cell>
          <cell r="BA67" t="str">
            <v>COP</v>
          </cell>
          <cell r="BC67" t="str">
            <v>CSI</v>
          </cell>
          <cell r="BM67" t="str">
            <v>J</v>
          </cell>
        </row>
        <row r="68">
          <cell r="AS68" t="str">
            <v>Cash Total</v>
          </cell>
          <cell r="AU68" t="str">
            <v>Bk. Entity</v>
          </cell>
          <cell r="AY68" t="str">
            <v>ZAR</v>
          </cell>
          <cell r="BA68" t="str">
            <v>BDF</v>
          </cell>
          <cell r="BC68" t="str">
            <v>CSW</v>
          </cell>
          <cell r="BM68" t="str">
            <v>JK</v>
          </cell>
        </row>
        <row r="69">
          <cell r="AS69" t="str">
            <v>Cashflow Amount (h)</v>
          </cell>
          <cell r="AU69" t="str">
            <v>Bk. Mark Dt.</v>
          </cell>
          <cell r="BA69" t="str">
            <v>CZK</v>
          </cell>
          <cell r="BC69" t="str">
            <v>CTL</v>
          </cell>
          <cell r="BM69" t="str">
            <v>JSD</v>
          </cell>
        </row>
        <row r="70">
          <cell r="AS70" t="str">
            <v>Cashflow Dir (h)</v>
          </cell>
          <cell r="AU70" t="str">
            <v>Bk. Off. Sym.</v>
          </cell>
          <cell r="BA70" t="str">
            <v>BRD</v>
          </cell>
          <cell r="BC70" t="str">
            <v>CUS</v>
          </cell>
          <cell r="BM70" t="str">
            <v>KL</v>
          </cell>
        </row>
        <row r="71">
          <cell r="AS71" t="str">
            <v>CashFlow Type</v>
          </cell>
          <cell r="AU71" t="str">
            <v>Bk. Prev. Mark Dt.</v>
          </cell>
          <cell r="BA71" t="str">
            <v>XEU</v>
          </cell>
          <cell r="BC71" t="str">
            <v>CWR</v>
          </cell>
          <cell r="BM71" t="str">
            <v>KOREA</v>
          </cell>
        </row>
        <row r="72">
          <cell r="AS72" t="str">
            <v>CB Rsrch Id Intl</v>
          </cell>
          <cell r="AU72" t="str">
            <v>Bk. Tm St</v>
          </cell>
          <cell r="BA72" t="str">
            <v>USD</v>
          </cell>
          <cell r="BC72" t="str">
            <v>D10</v>
          </cell>
          <cell r="BM72" t="str">
            <v>KQ</v>
          </cell>
        </row>
        <row r="73">
          <cell r="AS73" t="str">
            <v>CB Rsrch Id US</v>
          </cell>
          <cell r="AU73" t="str">
            <v>Bk. Trader</v>
          </cell>
          <cell r="BA73" t="str">
            <v>MYR</v>
          </cell>
          <cell r="BC73" t="str">
            <v>DAX</v>
          </cell>
          <cell r="BM73" t="str">
            <v>KS</v>
          </cell>
        </row>
        <row r="74">
          <cell r="AS74" t="str">
            <v>CB Rsrch Sec Type</v>
          </cell>
          <cell r="AU74" t="str">
            <v>Bk. Up Dt.</v>
          </cell>
          <cell r="BA74" t="str">
            <v>IDR</v>
          </cell>
          <cell r="BC74" t="str">
            <v>DC2</v>
          </cell>
          <cell r="BM74" t="str">
            <v>KY</v>
          </cell>
        </row>
        <row r="75">
          <cell r="AS75" t="str">
            <v>CB Rsrch Sec Type Code</v>
          </cell>
          <cell r="AU75" t="str">
            <v>Bk. Up Tm.</v>
          </cell>
          <cell r="BA75" t="str">
            <v>CAD</v>
          </cell>
          <cell r="BC75" t="str">
            <v>DC3</v>
          </cell>
          <cell r="BM75" t="str">
            <v>L</v>
          </cell>
        </row>
        <row r="76">
          <cell r="AS76" t="str">
            <v>Cedel No.</v>
          </cell>
          <cell r="AU76" t="str">
            <v>Bk. Up Usr.</v>
          </cell>
          <cell r="BA76" t="str">
            <v>PHP</v>
          </cell>
          <cell r="BC76" t="str">
            <v>DCB</v>
          </cell>
          <cell r="BM76" t="str">
            <v>LI</v>
          </cell>
        </row>
        <row r="77">
          <cell r="AS77" t="str">
            <v>CF In Und Curr</v>
          </cell>
          <cell r="AU77" t="str">
            <v>BND Accr. Intr.</v>
          </cell>
          <cell r="BA77" t="str">
            <v>CLP</v>
          </cell>
          <cell r="BC77" t="str">
            <v>DCE</v>
          </cell>
          <cell r="BM77" t="str">
            <v>LIFFE</v>
          </cell>
        </row>
        <row r="78">
          <cell r="AS78" t="str">
            <v>Change FX</v>
          </cell>
          <cell r="AU78" t="str">
            <v>BND Accr. Intr. Stat.</v>
          </cell>
          <cell r="BA78" t="str">
            <v>BRF</v>
          </cell>
          <cell r="BC78" t="str">
            <v>DCH</v>
          </cell>
          <cell r="BM78" t="str">
            <v>LJ</v>
          </cell>
        </row>
        <row r="79">
          <cell r="AS79" t="str">
            <v>Cleansed</v>
          </cell>
          <cell r="AU79" t="str">
            <v>BND Cntry. Of Orig.</v>
          </cell>
          <cell r="BA79" t="str">
            <v>URV</v>
          </cell>
          <cell r="BC79" t="str">
            <v>DCJ</v>
          </cell>
          <cell r="BM79" t="str">
            <v>LM</v>
          </cell>
        </row>
        <row r="80">
          <cell r="AS80" t="str">
            <v>Client</v>
          </cell>
          <cell r="AU80" t="str">
            <v>Bnd Coup Basis (h)</v>
          </cell>
          <cell r="BA80" t="str">
            <v>SEK</v>
          </cell>
          <cell r="BC80" t="str">
            <v>DCU</v>
          </cell>
          <cell r="BM80" t="str">
            <v>LN</v>
          </cell>
        </row>
        <row r="81">
          <cell r="AS81" t="str">
            <v>Client (h)</v>
          </cell>
          <cell r="AU81" t="str">
            <v>Bnd Coup End Dt (h)</v>
          </cell>
          <cell r="BA81" t="str">
            <v>PEN</v>
          </cell>
          <cell r="BC81" t="str">
            <v>DET</v>
          </cell>
          <cell r="BM81" t="str">
            <v>LONDXUS</v>
          </cell>
        </row>
        <row r="82">
          <cell r="AS82" t="str">
            <v>Coll Cpty Currency</v>
          </cell>
          <cell r="AU82" t="str">
            <v>Bnd Coup Start Dt (h)</v>
          </cell>
          <cell r="BA82" t="str">
            <v>ZAR</v>
          </cell>
          <cell r="BC82" t="str">
            <v>DIE</v>
          </cell>
          <cell r="BM82" t="str">
            <v>LS</v>
          </cell>
        </row>
        <row r="83">
          <cell r="AS83" t="str">
            <v>Coll Cpty Entity</v>
          </cell>
          <cell r="AU83" t="str">
            <v>BND Coupon</v>
          </cell>
          <cell r="BA83" t="str">
            <v>NZD</v>
          </cell>
          <cell r="BC83" t="str">
            <v>DPX</v>
          </cell>
          <cell r="BM83" t="str">
            <v>LSE</v>
          </cell>
        </row>
        <row r="84">
          <cell r="AS84" t="str">
            <v>Coll Cpty Id</v>
          </cell>
          <cell r="AU84" t="str">
            <v>BND Cpn. Freq.</v>
          </cell>
          <cell r="BA84" t="str">
            <v>NLG</v>
          </cell>
          <cell r="BC84" t="str">
            <v>E10</v>
          </cell>
          <cell r="BM84" t="str">
            <v>LTOM</v>
          </cell>
        </row>
        <row r="85">
          <cell r="AS85" t="str">
            <v>Coll Cpty Shared</v>
          </cell>
          <cell r="AU85" t="str">
            <v>BND Cr Dt.</v>
          </cell>
          <cell r="BA85" t="str">
            <v>DMR</v>
          </cell>
          <cell r="BC85" t="str">
            <v>ECC</v>
          </cell>
          <cell r="BM85" t="str">
            <v>LU</v>
          </cell>
        </row>
        <row r="86">
          <cell r="AS86" t="str">
            <v>Coll Cpty Type</v>
          </cell>
          <cell r="AU86" t="str">
            <v>BND Cr Usr</v>
          </cell>
          <cell r="BA86" t="str">
            <v>NOK</v>
          </cell>
          <cell r="BC86" t="str">
            <v>EEE</v>
          </cell>
          <cell r="BM86" t="str">
            <v>LUX</v>
          </cell>
        </row>
        <row r="87">
          <cell r="AS87" t="str">
            <v>Coll Deal Admin Number</v>
          </cell>
          <cell r="AU87" t="str">
            <v>BND Crdt. Sprd.</v>
          </cell>
          <cell r="BA87" t="str">
            <v>HUF</v>
          </cell>
          <cell r="BC87" t="str">
            <v>EES</v>
          </cell>
          <cell r="BM87" t="str">
            <v>M</v>
          </cell>
        </row>
        <row r="88">
          <cell r="AS88" t="str">
            <v>Coll Deal Cpty</v>
          </cell>
          <cell r="AU88" t="str">
            <v>BND Daily Accr. Intr.</v>
          </cell>
          <cell r="BA88" t="str">
            <v>GRD</v>
          </cell>
          <cell r="BC88" t="str">
            <v>EGP</v>
          </cell>
          <cell r="BM88" t="str">
            <v>MA</v>
          </cell>
        </row>
        <row r="89">
          <cell r="AS89" t="str">
            <v>Coll Deal Currency</v>
          </cell>
          <cell r="AU89" t="str">
            <v>BND Day Count</v>
          </cell>
          <cell r="BA89" t="str">
            <v>FIM</v>
          </cell>
          <cell r="BC89" t="str">
            <v>EIA</v>
          </cell>
          <cell r="BM89" t="str">
            <v>MATIF</v>
          </cell>
        </row>
        <row r="90">
          <cell r="AS90" t="str">
            <v>Coll Deal Entity</v>
          </cell>
          <cell r="AU90" t="str">
            <v>BND Face Amt.</v>
          </cell>
          <cell r="BA90" t="str">
            <v>FRF</v>
          </cell>
          <cell r="BC90" t="str">
            <v>ELC</v>
          </cell>
          <cell r="BM90" t="str">
            <v>MC</v>
          </cell>
        </row>
        <row r="91">
          <cell r="AS91" t="str">
            <v>Coll. Comments</v>
          </cell>
          <cell r="AU91" t="str">
            <v>BND First Date</v>
          </cell>
          <cell r="BA91" t="str">
            <v>DLT</v>
          </cell>
          <cell r="BC91" t="str">
            <v>ELE</v>
          </cell>
          <cell r="BM91" t="str">
            <v>MEX</v>
          </cell>
        </row>
        <row r="92">
          <cell r="AS92" t="str">
            <v>Collateral Box</v>
          </cell>
          <cell r="AU92" t="str">
            <v>BND Inst. Id.</v>
          </cell>
          <cell r="BA92" t="str">
            <v>DEM</v>
          </cell>
          <cell r="BC92" t="str">
            <v>ELJ</v>
          </cell>
          <cell r="BM92" t="str">
            <v>MFM</v>
          </cell>
        </row>
        <row r="93">
          <cell r="AS93" t="str">
            <v>Collateral Date</v>
          </cell>
          <cell r="AU93" t="str">
            <v>BND Intr. Acc. Dt.</v>
          </cell>
          <cell r="BA93" t="str">
            <v>INR</v>
          </cell>
          <cell r="BC93" t="str">
            <v>ELO</v>
          </cell>
          <cell r="BM93" t="str">
            <v>MFX</v>
          </cell>
        </row>
        <row r="94">
          <cell r="AS94" t="str">
            <v>Collateral terms</v>
          </cell>
          <cell r="AU94" t="str">
            <v>BND Last Date</v>
          </cell>
          <cell r="BA94" t="str">
            <v>BRL</v>
          </cell>
          <cell r="BC94" t="str">
            <v>ELP</v>
          </cell>
          <cell r="BM94" t="str">
            <v>MI</v>
          </cell>
        </row>
        <row r="95">
          <cell r="AS95" t="str">
            <v>Comm. Internal (h)</v>
          </cell>
          <cell r="AU95" t="str">
            <v>BND Legacy Curr.</v>
          </cell>
          <cell r="BA95" t="str">
            <v>TRL</v>
          </cell>
          <cell r="BC95" t="str">
            <v>ELU</v>
          </cell>
          <cell r="BM95" t="str">
            <v>MID</v>
          </cell>
        </row>
        <row r="96">
          <cell r="AS96" t="str">
            <v>Comm. Notice (h)</v>
          </cell>
          <cell r="AU96" t="str">
            <v>BND Legacy Face</v>
          </cell>
          <cell r="BA96" t="str">
            <v>THB</v>
          </cell>
          <cell r="BC96" t="str">
            <v>EME</v>
          </cell>
          <cell r="BM96" t="str">
            <v>ML</v>
          </cell>
        </row>
        <row r="97">
          <cell r="AS97" t="str">
            <v>Compound Date (h)</v>
          </cell>
          <cell r="AU97" t="str">
            <v>BND Price Method</v>
          </cell>
          <cell r="BA97" t="str">
            <v>CMX</v>
          </cell>
          <cell r="BC97" t="str">
            <v>EMF</v>
          </cell>
          <cell r="BM97" t="str">
            <v>MON</v>
          </cell>
        </row>
        <row r="98">
          <cell r="AS98" t="str">
            <v>Compound Flag (h)</v>
          </cell>
          <cell r="AU98" t="str">
            <v>BND Price Type</v>
          </cell>
          <cell r="BA98" t="str">
            <v>RUR</v>
          </cell>
          <cell r="BC98" t="str">
            <v>EMG</v>
          </cell>
          <cell r="BM98" t="str">
            <v>MONEP</v>
          </cell>
        </row>
        <row r="99">
          <cell r="AS99" t="str">
            <v>Conf. Type</v>
          </cell>
          <cell r="AU99" t="str">
            <v>BND Up Dt.</v>
          </cell>
          <cell r="BA99" t="str">
            <v>LUX</v>
          </cell>
          <cell r="BC99" t="str">
            <v>EMH</v>
          </cell>
          <cell r="BM99" t="str">
            <v>MX</v>
          </cell>
        </row>
        <row r="100">
          <cell r="AS100" t="str">
            <v>Conv Cash In Und Curr</v>
          </cell>
          <cell r="AU100" t="str">
            <v>BND Up Usr</v>
          </cell>
          <cell r="BA100" t="str">
            <v>SGD</v>
          </cell>
          <cell r="BC100" t="str">
            <v>EMI</v>
          </cell>
          <cell r="BM100" t="str">
            <v>N</v>
          </cell>
        </row>
        <row r="101">
          <cell r="AS101" t="str">
            <v>Conv. Doc Signed</v>
          </cell>
          <cell r="AU101" t="str">
            <v>Bnk. Add. 1</v>
          </cell>
          <cell r="BA101" t="str">
            <v>RUB</v>
          </cell>
          <cell r="BC101" t="str">
            <v>EMS</v>
          </cell>
          <cell r="BM101" t="str">
            <v>NASDAQ</v>
          </cell>
        </row>
        <row r="102">
          <cell r="AS102" t="str">
            <v>Conv. Flag</v>
          </cell>
          <cell r="AU102" t="str">
            <v>Bnk. Add. 2</v>
          </cell>
          <cell r="BA102" t="str">
            <v>KRW</v>
          </cell>
          <cell r="BC102" t="str">
            <v>EMT</v>
          </cell>
          <cell r="BM102" t="str">
            <v>NG</v>
          </cell>
        </row>
        <row r="103">
          <cell r="AS103" t="str">
            <v>Conv. Risk Instr. Id.</v>
          </cell>
          <cell r="AU103" t="str">
            <v>Bond Clean Price</v>
          </cell>
          <cell r="BA103" t="str">
            <v>ILS</v>
          </cell>
          <cell r="BC103" t="str">
            <v>EMX</v>
          </cell>
          <cell r="BM103" t="str">
            <v>NGO</v>
          </cell>
        </row>
        <row r="104">
          <cell r="AS104" t="str">
            <v>Conversion Begins</v>
          </cell>
          <cell r="AU104" t="str">
            <v>Bond Cpn.</v>
          </cell>
          <cell r="BA104" t="str">
            <v>ATS</v>
          </cell>
          <cell r="BC104" t="str">
            <v>ENM</v>
          </cell>
          <cell r="BM104" t="str">
            <v>NI</v>
          </cell>
        </row>
        <row r="105">
          <cell r="AS105" t="str">
            <v>Conversion Cap</v>
          </cell>
          <cell r="AU105" t="str">
            <v>Book</v>
          </cell>
          <cell r="BA105" t="str">
            <v>TWD</v>
          </cell>
          <cell r="BC105" t="str">
            <v>EOE</v>
          </cell>
          <cell r="BM105" t="str">
            <v>NII</v>
          </cell>
        </row>
        <row r="106">
          <cell r="AS106" t="str">
            <v>Conversion Ends</v>
          </cell>
          <cell r="AU106" t="str">
            <v>Book Date</v>
          </cell>
          <cell r="BA106" t="str">
            <v>PTE</v>
          </cell>
          <cell r="BC106" t="str">
            <v>EPO</v>
          </cell>
          <cell r="BM106" t="str">
            <v>NLCONV</v>
          </cell>
        </row>
        <row r="107">
          <cell r="AS107" t="str">
            <v>Convertibility Risk</v>
          </cell>
          <cell r="AU107" t="str">
            <v>Book global unique Id</v>
          </cell>
          <cell r="BA107" t="str">
            <v>PLN</v>
          </cell>
          <cell r="BC107" t="str">
            <v>ESA</v>
          </cell>
          <cell r="BM107" t="str">
            <v>NSEJ</v>
          </cell>
        </row>
        <row r="108">
          <cell r="AS108" t="str">
            <v>Corp Sch Inst Id</v>
          </cell>
          <cell r="AU108" t="str">
            <v>Book Id (h)</v>
          </cell>
          <cell r="BA108" t="str">
            <v>ITL</v>
          </cell>
          <cell r="BC108" t="str">
            <v>ESE</v>
          </cell>
          <cell r="BM108" t="str">
            <v>NYSE</v>
          </cell>
        </row>
        <row r="109">
          <cell r="AS109" t="str">
            <v>Country Of Origin</v>
          </cell>
          <cell r="AU109" t="str">
            <v>Book Id.</v>
          </cell>
          <cell r="BA109" t="str">
            <v>HKD</v>
          </cell>
          <cell r="BC109" t="str">
            <v>ESF</v>
          </cell>
          <cell r="BM109" t="str">
            <v>NZ</v>
          </cell>
        </row>
        <row r="110">
          <cell r="AS110" t="str">
            <v>Country Zone</v>
          </cell>
          <cell r="AU110" t="str">
            <v>Book risk map Id</v>
          </cell>
          <cell r="BA110" t="str">
            <v>CHF</v>
          </cell>
          <cell r="BC110" t="str">
            <v>ESO</v>
          </cell>
          <cell r="BM110" t="str">
            <v>NZSE</v>
          </cell>
        </row>
        <row r="111">
          <cell r="AS111" t="str">
            <v>CP City</v>
          </cell>
          <cell r="AU111" t="str">
            <v>Branch Id</v>
          </cell>
          <cell r="BA111" t="str">
            <v>AUD</v>
          </cell>
          <cell r="BC111" t="str">
            <v>ESP</v>
          </cell>
          <cell r="BM111" t="str">
            <v>O</v>
          </cell>
        </row>
        <row r="112">
          <cell r="AS112" t="str">
            <v>CP Classification</v>
          </cell>
          <cell r="AU112" t="str">
            <v>Broker Curr.</v>
          </cell>
          <cell r="BA112" t="str">
            <v>VEB</v>
          </cell>
          <cell r="BC112" t="str">
            <v>ESR</v>
          </cell>
          <cell r="BM112" t="str">
            <v>OB</v>
          </cell>
        </row>
        <row r="113">
          <cell r="AS113" t="str">
            <v>CP Comments</v>
          </cell>
          <cell r="AU113" t="str">
            <v>Broker Name</v>
          </cell>
          <cell r="BA113" t="str">
            <v>JPY</v>
          </cell>
          <cell r="BC113" t="str">
            <v>ESS</v>
          </cell>
          <cell r="BM113" t="str">
            <v>OJ</v>
          </cell>
        </row>
        <row r="114">
          <cell r="AS114" t="str">
            <v>CP Country</v>
          </cell>
          <cell r="AU114" t="str">
            <v>Bskt. Vol. Flag</v>
          </cell>
          <cell r="BA114" t="str">
            <v>EUR</v>
          </cell>
          <cell r="BC114" t="str">
            <v>EST</v>
          </cell>
          <cell r="BM114" t="str">
            <v>OL</v>
          </cell>
        </row>
        <row r="115">
          <cell r="AS115" t="str">
            <v>CP Cr Usr.</v>
          </cell>
          <cell r="AU115" t="str">
            <v>Bus. Cont.</v>
          </cell>
          <cell r="BA115" t="str">
            <v>ESP</v>
          </cell>
          <cell r="BC115" t="str">
            <v>ESU</v>
          </cell>
          <cell r="BM115" t="str">
            <v>OMLX</v>
          </cell>
        </row>
        <row r="116">
          <cell r="AS116" t="str">
            <v>CP Fax #</v>
          </cell>
          <cell r="AU116" t="str">
            <v>Bus. Day Conv.</v>
          </cell>
          <cell r="BA116" t="str">
            <v>ARS</v>
          </cell>
          <cell r="BC116" t="str">
            <v>ESX</v>
          </cell>
          <cell r="BM116" t="str">
            <v>OS</v>
          </cell>
        </row>
        <row r="117">
          <cell r="AS117" t="str">
            <v>CP Group Id</v>
          </cell>
          <cell r="AU117" t="str">
            <v>Calc. PL Val.</v>
          </cell>
          <cell r="BA117" t="str">
            <v>USR</v>
          </cell>
          <cell r="BC117" t="str">
            <v>EXC</v>
          </cell>
          <cell r="BM117" t="str">
            <v>OSAKA</v>
          </cell>
        </row>
        <row r="118">
          <cell r="AS118" t="str">
            <v>CP Legal Name</v>
          </cell>
          <cell r="AU118" t="str">
            <v>Calc/Input</v>
          </cell>
          <cell r="BA118" t="str">
            <v>MXN</v>
          </cell>
          <cell r="BC118" t="str">
            <v>EXT</v>
          </cell>
          <cell r="BM118" t="str">
            <v>OSLO</v>
          </cell>
        </row>
        <row r="119">
          <cell r="AS119" t="str">
            <v>CP Legal Name 1</v>
          </cell>
          <cell r="AU119" t="str">
            <v>Calendar (h)</v>
          </cell>
          <cell r="BA119" t="e">
            <v>#N/A</v>
          </cell>
          <cell r="BC119" t="str">
            <v>EXU</v>
          </cell>
          <cell r="BM119" t="str">
            <v>OTC</v>
          </cell>
        </row>
        <row r="120">
          <cell r="AS120" t="str">
            <v>CP Legal Name 2</v>
          </cell>
          <cell r="AU120" t="str">
            <v>Call Delay Exp</v>
          </cell>
          <cell r="BA120" t="e">
            <v>#N/A</v>
          </cell>
          <cell r="BC120" t="str">
            <v>FFT</v>
          </cell>
          <cell r="BM120" t="str">
            <v>OTCS</v>
          </cell>
        </row>
        <row r="121">
          <cell r="AS121" t="str">
            <v>CP Legal Name 3</v>
          </cell>
          <cell r="AU121" t="str">
            <v>Call Delay Level</v>
          </cell>
          <cell r="BC121" t="str">
            <v>FLT</v>
          </cell>
          <cell r="BM121" t="str">
            <v>OTOB</v>
          </cell>
        </row>
        <row r="122">
          <cell r="AS122" t="str">
            <v>CP Parent Name</v>
          </cell>
          <cell r="AU122" t="str">
            <v>Call Delay Prov Type</v>
          </cell>
          <cell r="BC122" t="str">
            <v>FNA</v>
          </cell>
          <cell r="BM122" t="str">
            <v>P</v>
          </cell>
        </row>
        <row r="123">
          <cell r="AS123" t="str">
            <v>CP Phone #</v>
          </cell>
          <cell r="AU123" t="str">
            <v>Call Delay Type</v>
          </cell>
          <cell r="BC123" t="str">
            <v>FNB</v>
          </cell>
          <cell r="BM123" t="str">
            <v>PA</v>
          </cell>
        </row>
        <row r="124">
          <cell r="AS124" t="str">
            <v>CP Rating</v>
          </cell>
          <cell r="AU124" t="str">
            <v>Call/Put</v>
          </cell>
          <cell r="BC124" t="str">
            <v>FND</v>
          </cell>
          <cell r="BM124" t="str">
            <v>PARIS</v>
          </cell>
        </row>
        <row r="125">
          <cell r="AS125" t="str">
            <v>CP Region</v>
          </cell>
          <cell r="AU125" t="str">
            <v>Cash Entry Date (A)</v>
          </cell>
          <cell r="BC125" t="str">
            <v>FNE</v>
          </cell>
          <cell r="BM125" t="str">
            <v>PCOAST</v>
          </cell>
        </row>
        <row r="126">
          <cell r="AS126" t="str">
            <v>CP Short Name</v>
          </cell>
          <cell r="AU126" t="str">
            <v>Cash Entry Date (B)</v>
          </cell>
          <cell r="BC126" t="str">
            <v>FNF</v>
          </cell>
          <cell r="BM126" t="str">
            <v>PERU</v>
          </cell>
        </row>
        <row r="127">
          <cell r="AS127" t="str">
            <v>CP State</v>
          </cell>
          <cell r="AU127" t="str">
            <v>Cash Flow Data</v>
          </cell>
          <cell r="BC127" t="str">
            <v>FNH</v>
          </cell>
          <cell r="BM127" t="str">
            <v>PFSCONV</v>
          </cell>
        </row>
        <row r="128">
          <cell r="AS128" t="str">
            <v>CP Status</v>
          </cell>
          <cell r="AU128" t="str">
            <v>Cash Flow Frequency</v>
          </cell>
          <cell r="BC128" t="str">
            <v>FNI</v>
          </cell>
          <cell r="BM128" t="str">
            <v>PH</v>
          </cell>
        </row>
        <row r="129">
          <cell r="AS129" t="str">
            <v>CP Telex #</v>
          </cell>
          <cell r="AU129" t="str">
            <v>Cash Flow Protection</v>
          </cell>
          <cell r="BC129" t="str">
            <v>FNJ</v>
          </cell>
          <cell r="BM129" t="str">
            <v>PHILI</v>
          </cell>
        </row>
        <row r="130">
          <cell r="AS130" t="str">
            <v>Cp Up Dt.</v>
          </cell>
          <cell r="AU130" t="str">
            <v>Cash Total</v>
          </cell>
          <cell r="BC130" t="str">
            <v>FNK</v>
          </cell>
          <cell r="BM130" t="str">
            <v>PK</v>
          </cell>
        </row>
        <row r="131">
          <cell r="AS131" t="str">
            <v>CP Up Usr.</v>
          </cell>
          <cell r="AU131" t="str">
            <v>Cashflow Amount (h)</v>
          </cell>
          <cell r="BC131" t="str">
            <v>FNL</v>
          </cell>
          <cell r="BM131" t="str">
            <v>PORT</v>
          </cell>
        </row>
        <row r="132">
          <cell r="AS132" t="str">
            <v>CP Weightage</v>
          </cell>
          <cell r="AU132" t="str">
            <v>Cashflow Dir (h)</v>
          </cell>
          <cell r="BC132" t="str">
            <v>FNM</v>
          </cell>
          <cell r="BM132" t="str">
            <v>PR</v>
          </cell>
        </row>
        <row r="133">
          <cell r="AS133" t="str">
            <v>CP ZipCode</v>
          </cell>
          <cell r="AU133" t="str">
            <v>CashFlow Type</v>
          </cell>
          <cell r="BC133" t="str">
            <v>FNN</v>
          </cell>
          <cell r="BM133" t="str">
            <v>PS</v>
          </cell>
        </row>
        <row r="134">
          <cell r="AS134" t="str">
            <v>CPR ID</v>
          </cell>
          <cell r="AU134" t="str">
            <v>CB Conv. Ratio</v>
          </cell>
          <cell r="BC134" t="str">
            <v>FNR</v>
          </cell>
          <cell r="BM134" t="str">
            <v>Q</v>
          </cell>
        </row>
        <row r="135">
          <cell r="AS135" t="str">
            <v>Cpty Country of Risk</v>
          </cell>
          <cell r="AU135" t="str">
            <v>CB Cr Dt.</v>
          </cell>
          <cell r="BC135" t="str">
            <v>FNS</v>
          </cell>
          <cell r="BM135" t="str">
            <v>RTS</v>
          </cell>
        </row>
        <row r="136">
          <cell r="AS136" t="str">
            <v>Cpty Industry</v>
          </cell>
          <cell r="AU136" t="str">
            <v>CB Cr Usr</v>
          </cell>
          <cell r="BC136" t="str">
            <v>FNT</v>
          </cell>
          <cell r="BM136" t="str">
            <v>RU</v>
          </cell>
        </row>
        <row r="137">
          <cell r="AS137" t="str">
            <v>Cpty. Id.</v>
          </cell>
          <cell r="AU137" t="str">
            <v>CB Rsrch Id Intl</v>
          </cell>
          <cell r="BC137" t="str">
            <v>FNU</v>
          </cell>
          <cell r="BM137" t="str">
            <v>S</v>
          </cell>
        </row>
        <row r="138">
          <cell r="AS138" t="str">
            <v>CPV Contract Div Amt</v>
          </cell>
          <cell r="AU138" t="str">
            <v>CB Rsrch Id US</v>
          </cell>
          <cell r="BC138" t="str">
            <v>FNX</v>
          </cell>
          <cell r="BM138" t="str">
            <v>SA</v>
          </cell>
        </row>
        <row r="139">
          <cell r="AS139" t="str">
            <v>CPV Current Principal</v>
          </cell>
          <cell r="AU139" t="str">
            <v>CB Rsrch Sec Type</v>
          </cell>
          <cell r="BC139" t="str">
            <v>FR2</v>
          </cell>
          <cell r="BM139" t="str">
            <v>SAFEX</v>
          </cell>
        </row>
        <row r="140">
          <cell r="AS140" t="str">
            <v>Crd. Code</v>
          </cell>
          <cell r="AU140" t="str">
            <v>CB Rsrch Sec Type Code</v>
          </cell>
          <cell r="BC140" t="str">
            <v>FRD</v>
          </cell>
          <cell r="BM140" t="str">
            <v>SAO</v>
          </cell>
        </row>
        <row r="141">
          <cell r="AS141" t="str">
            <v>Create Date and Time</v>
          </cell>
          <cell r="AU141" t="str">
            <v>CB Up Dt.</v>
          </cell>
          <cell r="BC141" t="str">
            <v>FTB</v>
          </cell>
          <cell r="BM141" t="str">
            <v>SCREEN</v>
          </cell>
        </row>
        <row r="142">
          <cell r="AS142" t="str">
            <v>Create Time (h)</v>
          </cell>
          <cell r="AU142" t="str">
            <v>CB Up Usr</v>
          </cell>
          <cell r="BC142" t="str">
            <v>FTE</v>
          </cell>
          <cell r="BM142" t="str">
            <v>SFE</v>
          </cell>
        </row>
        <row r="143">
          <cell r="AS143" t="str">
            <v>Create User</v>
          </cell>
          <cell r="AU143" t="str">
            <v>CBO Day Count</v>
          </cell>
          <cell r="BC143" t="str">
            <v>FUJ</v>
          </cell>
          <cell r="BM143" t="str">
            <v>SG</v>
          </cell>
        </row>
        <row r="144">
          <cell r="AS144" t="str">
            <v>Create User (h)</v>
          </cell>
          <cell r="AU144" t="str">
            <v>CBO Strike Bond Floor</v>
          </cell>
          <cell r="BC144" t="str">
            <v>FUL</v>
          </cell>
          <cell r="BM144" t="str">
            <v>SI</v>
          </cell>
        </row>
        <row r="145">
          <cell r="AS145" t="str">
            <v>Created Date</v>
          </cell>
          <cell r="AU145" t="str">
            <v>CBO Strike Type</v>
          </cell>
          <cell r="BC145" t="str">
            <v>FUM</v>
          </cell>
          <cell r="BM145" t="str">
            <v>SIMEX</v>
          </cell>
        </row>
        <row r="146">
          <cell r="AS146" t="str">
            <v>Cred Cpty Id</v>
          </cell>
          <cell r="AU146" t="str">
            <v>CBO Swap Curr.</v>
          </cell>
          <cell r="BC146" t="str">
            <v>GGC</v>
          </cell>
          <cell r="BM146" t="str">
            <v>SN</v>
          </cell>
        </row>
        <row r="147">
          <cell r="AS147" t="str">
            <v>Cred. Lim Cpty Id</v>
          </cell>
          <cell r="AU147" t="str">
            <v>CBO Swap Freq.</v>
          </cell>
          <cell r="BC147" t="str">
            <v>GOM</v>
          </cell>
          <cell r="BM147" t="str">
            <v>SOFEX</v>
          </cell>
        </row>
        <row r="148">
          <cell r="AS148" t="str">
            <v>Cred. Lim. COB Date</v>
          </cell>
          <cell r="AU148" t="str">
            <v>CBO Swap Notional</v>
          </cell>
          <cell r="BC148" t="str">
            <v>GRD</v>
          </cell>
          <cell r="BM148" t="str">
            <v>SOFFEX</v>
          </cell>
        </row>
        <row r="149">
          <cell r="AS149" t="str">
            <v>Credit App. ID</v>
          </cell>
          <cell r="AU149" t="str">
            <v>CBO Under CB Price</v>
          </cell>
          <cell r="BC149" t="str">
            <v>GTT</v>
          </cell>
          <cell r="BM149" t="str">
            <v>SOM</v>
          </cell>
        </row>
        <row r="150">
          <cell r="AS150" t="str">
            <v>Credit Code</v>
          </cell>
          <cell r="AU150" t="str">
            <v>CBO Underlying CB</v>
          </cell>
          <cell r="BC150" t="str">
            <v>GZT</v>
          </cell>
          <cell r="BM150" t="str">
            <v>SP</v>
          </cell>
        </row>
        <row r="151">
          <cell r="AS151" t="str">
            <v>Credit Cpty COB Date</v>
          </cell>
          <cell r="AU151" t="str">
            <v>CBO Workout Date</v>
          </cell>
          <cell r="BC151" t="str">
            <v>HCC</v>
          </cell>
          <cell r="BM151" t="str">
            <v>SPAINSE</v>
          </cell>
        </row>
        <row r="152">
          <cell r="AS152" t="str">
            <v>Credit Data Type</v>
          </cell>
          <cell r="AU152" t="str">
            <v>CBO Workout Price</v>
          </cell>
          <cell r="BC152" t="str">
            <v>HIO</v>
          </cell>
          <cell r="BM152" t="str">
            <v>SS</v>
          </cell>
        </row>
        <row r="153">
          <cell r="AS153" t="str">
            <v>Credit Deal Admin Number</v>
          </cell>
          <cell r="AU153" t="str">
            <v>Cedel No.</v>
          </cell>
          <cell r="BC153" t="str">
            <v>HKP</v>
          </cell>
          <cell r="BM153" t="str">
            <v>ST</v>
          </cell>
        </row>
        <row r="154">
          <cell r="AS154" t="str">
            <v>Credit Deal COB Date</v>
          </cell>
          <cell r="AU154" t="str">
            <v>Cell Risk Weight</v>
          </cell>
          <cell r="BC154" t="str">
            <v>HKX</v>
          </cell>
          <cell r="BM154" t="str">
            <v>SWEDEN</v>
          </cell>
        </row>
        <row r="155">
          <cell r="AS155" t="str">
            <v>Credit Deal Cpty</v>
          </cell>
          <cell r="AU155" t="str">
            <v>CF In Und Curr</v>
          </cell>
          <cell r="BC155" t="str">
            <v>HSI</v>
          </cell>
          <cell r="BM155" t="str">
            <v>SWI BSL</v>
          </cell>
        </row>
        <row r="156">
          <cell r="AS156" t="str">
            <v>Credit object</v>
          </cell>
          <cell r="AU156" t="str">
            <v>CFC Control Variate</v>
          </cell>
          <cell r="BC156" t="str">
            <v>HSL</v>
          </cell>
          <cell r="BM156" t="str">
            <v>SWI GEN</v>
          </cell>
        </row>
        <row r="157">
          <cell r="AS157" t="str">
            <v>credit User Approval</v>
          </cell>
          <cell r="AU157" t="str">
            <v>CFC Global Cap</v>
          </cell>
          <cell r="BC157" t="str">
            <v>HXW</v>
          </cell>
          <cell r="BM157" t="str">
            <v>SWI ZUR</v>
          </cell>
        </row>
        <row r="158">
          <cell r="AS158" t="str">
            <v>credit User Approval Date</v>
          </cell>
          <cell r="AU158" t="str">
            <v>CFC Global Floor</v>
          </cell>
          <cell r="BC158" t="str">
            <v>I56</v>
          </cell>
          <cell r="BM158" t="str">
            <v>SZ</v>
          </cell>
        </row>
        <row r="159">
          <cell r="AS159" t="str">
            <v>credit User Approver</v>
          </cell>
          <cell r="AU159" t="str">
            <v>CFC Global Gearing</v>
          </cell>
          <cell r="BC159" t="str">
            <v>IAS</v>
          </cell>
          <cell r="BM159" t="str">
            <v>T</v>
          </cell>
        </row>
        <row r="160">
          <cell r="AS160" t="str">
            <v>Cross Curr. (h)</v>
          </cell>
          <cell r="AU160" t="str">
            <v>CFC Global Redemption</v>
          </cell>
          <cell r="BC160" t="str">
            <v>IBX</v>
          </cell>
          <cell r="BM160" t="str">
            <v>TA</v>
          </cell>
        </row>
        <row r="161">
          <cell r="AS161" t="str">
            <v>Cusip</v>
          </cell>
          <cell r="AU161" t="str">
            <v>CFC Num Paths</v>
          </cell>
          <cell r="BC161" t="str">
            <v>IFH</v>
          </cell>
          <cell r="BM161" t="str">
            <v>TIFFE</v>
          </cell>
        </row>
        <row r="162">
          <cell r="AS162" t="str">
            <v>CVO Expiration</v>
          </cell>
          <cell r="AU162" t="str">
            <v>CFC Num Points</v>
          </cell>
          <cell r="BC162" t="str">
            <v>IIB</v>
          </cell>
          <cell r="BM162" t="str">
            <v>TO</v>
          </cell>
        </row>
        <row r="163">
          <cell r="AS163" t="str">
            <v>CVO Old InstId</v>
          </cell>
          <cell r="AU163" t="str">
            <v>Change FX</v>
          </cell>
          <cell r="BC163" t="str">
            <v>ING</v>
          </cell>
          <cell r="BM163" t="str">
            <v>TOR</v>
          </cell>
        </row>
        <row r="164">
          <cell r="AS164" t="str">
            <v>CVO Strike Type</v>
          </cell>
          <cell r="AU164" t="str">
            <v>Cleansed</v>
          </cell>
          <cell r="BC164" t="str">
            <v>INL</v>
          </cell>
          <cell r="BM164" t="str">
            <v>TSE</v>
          </cell>
        </row>
        <row r="165">
          <cell r="AS165" t="str">
            <v>CVO Swap Curr.</v>
          </cell>
          <cell r="AU165" t="str">
            <v>Client</v>
          </cell>
          <cell r="BC165" t="str">
            <v>INP</v>
          </cell>
          <cell r="BM165" t="str">
            <v>TSEC</v>
          </cell>
        </row>
        <row r="166">
          <cell r="AS166" t="str">
            <v>CVO Swap Freq.</v>
          </cell>
          <cell r="AU166" t="str">
            <v>Client (h)</v>
          </cell>
          <cell r="BC166" t="str">
            <v>INS</v>
          </cell>
          <cell r="BM166" t="str">
            <v>TSEJ</v>
          </cell>
        </row>
        <row r="167">
          <cell r="AS167" t="str">
            <v>CVO Swap Notional</v>
          </cell>
          <cell r="AU167" t="str">
            <v>Client Code</v>
          </cell>
          <cell r="BC167" t="str">
            <v>INV</v>
          </cell>
          <cell r="BM167" t="str">
            <v>TW</v>
          </cell>
        </row>
        <row r="168">
          <cell r="AS168" t="str">
            <v>CVO Underlying CVT</v>
          </cell>
          <cell r="AU168" t="str">
            <v>Cntry. Of Orig.</v>
          </cell>
          <cell r="BC168" t="str">
            <v>IRE</v>
          </cell>
          <cell r="BM168" t="str">
            <v>TWO</v>
          </cell>
        </row>
        <row r="169">
          <cell r="AS169" t="str">
            <v>CVO Workout Date</v>
          </cell>
          <cell r="AU169" t="str">
            <v>COL Call Strike</v>
          </cell>
          <cell r="BC169" t="str">
            <v>IRJ</v>
          </cell>
          <cell r="BM169" t="str">
            <v>US-OTC</v>
          </cell>
        </row>
        <row r="170">
          <cell r="AS170" t="str">
            <v>CVO Workout Price</v>
          </cell>
          <cell r="AU170" t="str">
            <v>COL Put Strike</v>
          </cell>
          <cell r="BC170" t="str">
            <v>ISG</v>
          </cell>
          <cell r="BM170" t="str">
            <v>UST</v>
          </cell>
        </row>
        <row r="171">
          <cell r="AS171" t="str">
            <v>Cvr Reset Avg #Days</v>
          </cell>
          <cell r="AU171" t="str">
            <v>Coll Cpty Currency</v>
          </cell>
          <cell r="BC171" t="str">
            <v>ISL</v>
          </cell>
          <cell r="BM171" t="str">
            <v>V</v>
          </cell>
        </row>
        <row r="172">
          <cell r="AS172" t="str">
            <v>Cvr Reset Flag</v>
          </cell>
          <cell r="AU172" t="str">
            <v>Coll Cpty Entity</v>
          </cell>
          <cell r="BC172" t="str">
            <v>ISM</v>
          </cell>
          <cell r="BM172" t="str">
            <v>VENZ</v>
          </cell>
        </row>
        <row r="173">
          <cell r="AS173" t="str">
            <v>CvrData Cash</v>
          </cell>
          <cell r="AU173" t="str">
            <v>Coll Cpty Shared</v>
          </cell>
          <cell r="BC173" t="str">
            <v>ISZ</v>
          </cell>
          <cell r="BM173" t="str">
            <v>VI</v>
          </cell>
        </row>
        <row r="174">
          <cell r="AS174" t="str">
            <v>CvrData Ratio</v>
          </cell>
          <cell r="AU174" t="str">
            <v>Coll Cpty Type</v>
          </cell>
          <cell r="BC174" t="str">
            <v>JAJ</v>
          </cell>
          <cell r="BM174" t="str">
            <v>VX</v>
          </cell>
        </row>
        <row r="175">
          <cell r="AS175" t="str">
            <v>CvrData Type</v>
          </cell>
          <cell r="AU175" t="str">
            <v>Coll Cpty Value</v>
          </cell>
          <cell r="BC175" t="str">
            <v>JAX</v>
          </cell>
          <cell r="BM175" t="str">
            <v>W</v>
          </cell>
        </row>
        <row r="176">
          <cell r="AS176" t="str">
            <v>Dated Date</v>
          </cell>
          <cell r="AU176" t="str">
            <v>Coll Deal Admin Number</v>
          </cell>
          <cell r="BC176" t="str">
            <v>JCC</v>
          </cell>
          <cell r="BM176" t="str">
            <v>WA</v>
          </cell>
        </row>
        <row r="177">
          <cell r="AS177" t="str">
            <v>Day Count Type</v>
          </cell>
          <cell r="AU177" t="str">
            <v>Coll Deal Currency</v>
          </cell>
          <cell r="BC177" t="str">
            <v>JDO</v>
          </cell>
          <cell r="BM177" t="str">
            <v>WAR</v>
          </cell>
        </row>
        <row r="178">
          <cell r="AS178" t="str">
            <v>Days Bet. Div Ex/Pay</v>
          </cell>
          <cell r="AU178" t="str">
            <v>Coll Deal Description</v>
          </cell>
          <cell r="BC178" t="str">
            <v>JEX</v>
          </cell>
          <cell r="BM178" t="str">
            <v>X</v>
          </cell>
        </row>
        <row r="179">
          <cell r="AS179" t="str">
            <v>Deal Book</v>
          </cell>
          <cell r="AU179" t="str">
            <v>Coll Deal Entity</v>
          </cell>
          <cell r="BC179" t="str">
            <v>JIO</v>
          </cell>
          <cell r="BM179" t="str">
            <v>XXXX</v>
          </cell>
        </row>
        <row r="180">
          <cell r="AS180" t="str">
            <v>Deal Execution Date</v>
          </cell>
          <cell r="AU180" t="str">
            <v>Coll Deal Value</v>
          </cell>
          <cell r="BC180" t="str">
            <v>JJP</v>
          </cell>
          <cell r="BM180" t="str">
            <v>Z</v>
          </cell>
        </row>
        <row r="181">
          <cell r="AS181" t="str">
            <v>Deal Expenses</v>
          </cell>
          <cell r="AU181" t="str">
            <v>Coll. Comments</v>
          </cell>
          <cell r="BC181" t="str">
            <v>JJV</v>
          </cell>
        </row>
        <row r="182">
          <cell r="AS182" t="str">
            <v>Deal Id</v>
          </cell>
          <cell r="AU182" t="str">
            <v>Collateral Box</v>
          </cell>
          <cell r="BC182" t="str">
            <v>JMM</v>
          </cell>
        </row>
        <row r="183">
          <cell r="AS183" t="str">
            <v>Deal Rec. Stat.</v>
          </cell>
          <cell r="AU183" t="str">
            <v>Collateral Date</v>
          </cell>
          <cell r="BC183" t="str">
            <v>JNK</v>
          </cell>
        </row>
        <row r="184">
          <cell r="AS184" t="str">
            <v>Deal Ref.</v>
          </cell>
          <cell r="AU184" t="str">
            <v>Collateral terms</v>
          </cell>
          <cell r="BC184" t="str">
            <v>JOM</v>
          </cell>
        </row>
        <row r="185">
          <cell r="AS185" t="str">
            <v>Deal Status</v>
          </cell>
          <cell r="AU185" t="str">
            <v>Comm. Internal (h)</v>
          </cell>
          <cell r="BC185" t="str">
            <v>JPP</v>
          </cell>
        </row>
        <row r="186">
          <cell r="AS186" t="str">
            <v>Def. Model</v>
          </cell>
          <cell r="AU186" t="str">
            <v>Comm. Notice (h)</v>
          </cell>
          <cell r="BC186" t="str">
            <v>JPT</v>
          </cell>
        </row>
        <row r="187">
          <cell r="AS187" t="str">
            <v>Def.Swap Accrued Interest Included</v>
          </cell>
          <cell r="AU187" t="str">
            <v>Compound Date (h)</v>
          </cell>
          <cell r="BC187" t="str">
            <v>JSX</v>
          </cell>
        </row>
        <row r="188">
          <cell r="AS188" t="str">
            <v>Def.Swap Bankruptcy</v>
          </cell>
          <cell r="AU188" t="str">
            <v>Compound Flag (h)</v>
          </cell>
          <cell r="BC188" t="str">
            <v>JSY</v>
          </cell>
        </row>
        <row r="189">
          <cell r="AS189" t="str">
            <v>Def.Swap Buiness days Included</v>
          </cell>
          <cell r="AU189" t="str">
            <v>Conf. Type</v>
          </cell>
          <cell r="BC189" t="str">
            <v>JSZ</v>
          </cell>
        </row>
        <row r="190">
          <cell r="AS190" t="str">
            <v>Def.Swap Business Day Convention</v>
          </cell>
          <cell r="AU190" t="str">
            <v>Contract Credit Spread</v>
          </cell>
          <cell r="BC190" t="str">
            <v>JVA</v>
          </cell>
        </row>
        <row r="191">
          <cell r="AS191" t="str">
            <v>Def.Swap Business Days</v>
          </cell>
          <cell r="AU191" t="str">
            <v>Contract. Vol.</v>
          </cell>
          <cell r="BC191" t="str">
            <v>JVC</v>
          </cell>
        </row>
        <row r="192">
          <cell r="AS192" t="str">
            <v>Def.Swap Calculation Agent</v>
          </cell>
          <cell r="AU192" t="str">
            <v>Conv Cash In Und Curr</v>
          </cell>
          <cell r="BC192" t="str">
            <v>JVE</v>
          </cell>
        </row>
        <row r="193">
          <cell r="AS193" t="str">
            <v>Def.Swap Calculation Agent Cities</v>
          </cell>
          <cell r="AU193" t="str">
            <v>Conv. Doc Signed</v>
          </cell>
          <cell r="BC193" t="str">
            <v>JVI</v>
          </cell>
        </row>
        <row r="194">
          <cell r="AS194" t="str">
            <v>Def.Swap Cash Settlement Amount</v>
          </cell>
          <cell r="AU194" t="str">
            <v>Conv. Flag</v>
          </cell>
          <cell r="BC194" t="str">
            <v>KIT</v>
          </cell>
        </row>
        <row r="195">
          <cell r="AS195" t="str">
            <v>Def.Swap CTP Credit Event Notice</v>
          </cell>
          <cell r="AU195" t="str">
            <v>Conv. Ratio</v>
          </cell>
          <cell r="BC195" t="str">
            <v>KJV</v>
          </cell>
        </row>
        <row r="196">
          <cell r="AS196" t="str">
            <v>Def.Swap CTP Notice Intended Physical Set</v>
          </cell>
          <cell r="AU196" t="str">
            <v>Conv. Risk Instr. Id.</v>
          </cell>
          <cell r="BC196" t="str">
            <v>KLO</v>
          </cell>
        </row>
        <row r="197">
          <cell r="AS197" t="str">
            <v>Def.Swap CTP Notice Publicly Available Set</v>
          </cell>
          <cell r="AU197" t="str">
            <v>Conversion Begins</v>
          </cell>
          <cell r="BC197" t="str">
            <v>KRP</v>
          </cell>
        </row>
        <row r="198">
          <cell r="AS198" t="str">
            <v>Def.Swap Dated Date</v>
          </cell>
          <cell r="AU198" t="str">
            <v>Conversion Cap</v>
          </cell>
          <cell r="BC198" t="str">
            <v>KRS</v>
          </cell>
        </row>
        <row r="199">
          <cell r="AS199" t="str">
            <v>Def.Swap Dealers</v>
          </cell>
          <cell r="AU199" t="str">
            <v>Conversion Cash</v>
          </cell>
          <cell r="BC199" t="str">
            <v>KRW</v>
          </cell>
        </row>
        <row r="200">
          <cell r="AS200" t="str">
            <v>Def.Swap Default Req</v>
          </cell>
          <cell r="AU200" t="str">
            <v>Conversion Ends</v>
          </cell>
          <cell r="BC200" t="str">
            <v>KT2</v>
          </cell>
        </row>
        <row r="201">
          <cell r="AS201" t="str">
            <v>Def.Swap Deliverable Obligation Category</v>
          </cell>
          <cell r="AU201" t="str">
            <v>Conversion Parity</v>
          </cell>
          <cell r="BC201" t="str">
            <v>LAC</v>
          </cell>
        </row>
        <row r="202">
          <cell r="AS202" t="str">
            <v>Def.Swap DOB Char Accelerated or Matured</v>
          </cell>
          <cell r="AU202" t="str">
            <v>Conversion Shares</v>
          </cell>
          <cell r="BC202" t="str">
            <v>LDR</v>
          </cell>
        </row>
        <row r="203">
          <cell r="AS203" t="str">
            <v>Def.Swap DOB Char Assignable Loan</v>
          </cell>
          <cell r="AU203" t="str">
            <v>Conversion Value</v>
          </cell>
          <cell r="BC203" t="str">
            <v>LDX</v>
          </cell>
        </row>
        <row r="204">
          <cell r="AS204" t="str">
            <v>Def.Swap DOB Char Consent Required Loan</v>
          </cell>
          <cell r="AU204" t="str">
            <v>Country Of Origin</v>
          </cell>
          <cell r="BC204" t="str">
            <v>LFT</v>
          </cell>
        </row>
        <row r="205">
          <cell r="AS205" t="str">
            <v>Def.Swap DOB Char Deliverable - Obligation Characteristics</v>
          </cell>
          <cell r="AU205" t="str">
            <v>Country Zone</v>
          </cell>
          <cell r="BC205" t="str">
            <v>LIP</v>
          </cell>
        </row>
        <row r="206">
          <cell r="AS206" t="str">
            <v>Def.Swap DOB Char Direct Loan Part</v>
          </cell>
          <cell r="AU206" t="str">
            <v>Coupon</v>
          </cell>
          <cell r="BC206" t="str">
            <v>LOE</v>
          </cell>
        </row>
        <row r="207">
          <cell r="AS207" t="str">
            <v>Def.Swap DOB Char Domestic Currency Comment</v>
          </cell>
          <cell r="AU207" t="str">
            <v>CP City</v>
          </cell>
          <cell r="BC207" t="str">
            <v>LOF</v>
          </cell>
        </row>
        <row r="208">
          <cell r="AS208" t="str">
            <v>Def.Swap DOB Char Indirect Loan Part</v>
          </cell>
          <cell r="AU208" t="str">
            <v>CP Classification</v>
          </cell>
          <cell r="BC208" t="str">
            <v>LOM</v>
          </cell>
        </row>
        <row r="209">
          <cell r="AS209" t="str">
            <v>Def.Swap DOB Char Listed</v>
          </cell>
          <cell r="AU209" t="str">
            <v>CP Comments</v>
          </cell>
          <cell r="BC209" t="str">
            <v>LOS</v>
          </cell>
        </row>
        <row r="210">
          <cell r="AS210" t="str">
            <v>Def.Swap DOB Char Maximum Maturity</v>
          </cell>
          <cell r="AU210" t="str">
            <v>CP Country</v>
          </cell>
          <cell r="BC210" t="str">
            <v>LOT</v>
          </cell>
        </row>
        <row r="211">
          <cell r="AS211" t="str">
            <v>Def.Swap DOB Char Maximum Maturity Period</v>
          </cell>
          <cell r="AU211" t="str">
            <v>CP Cr Usr.</v>
          </cell>
          <cell r="BC211" t="str">
            <v>LOX</v>
          </cell>
        </row>
        <row r="212">
          <cell r="AS212" t="str">
            <v>Def.Swap DOB Char Not Bearer</v>
          </cell>
          <cell r="AU212" t="str">
            <v>CP Fax #</v>
          </cell>
          <cell r="BC212" t="str">
            <v>LSF</v>
          </cell>
        </row>
        <row r="213">
          <cell r="AS213" t="str">
            <v>Def.Swap DOB Char Not Contingent</v>
          </cell>
          <cell r="AU213" t="str">
            <v>CP Group Id</v>
          </cell>
          <cell r="BC213" t="str">
            <v>LSS</v>
          </cell>
        </row>
        <row r="214">
          <cell r="AS214" t="str">
            <v>Def.Swap DOB Char Not Domestic Currency</v>
          </cell>
          <cell r="AU214" t="str">
            <v>CP Legal Name</v>
          </cell>
          <cell r="BC214" t="str">
            <v>LST</v>
          </cell>
        </row>
        <row r="215">
          <cell r="AS215" t="str">
            <v>Def.Swap DOB Char Not Domestic Issue</v>
          </cell>
          <cell r="AU215" t="str">
            <v>CP Legal Name 1</v>
          </cell>
          <cell r="BC215" t="str">
            <v>LSU</v>
          </cell>
        </row>
        <row r="216">
          <cell r="AS216" t="str">
            <v>Def.Swap DOB Char Not Domestic Law</v>
          </cell>
          <cell r="AU216" t="str">
            <v>CP Legal Name 2</v>
          </cell>
          <cell r="BC216" t="str">
            <v>LSX</v>
          </cell>
        </row>
        <row r="217">
          <cell r="AS217" t="str">
            <v>Def.Swap DOB Char Not Sovereign Lender</v>
          </cell>
          <cell r="AU217" t="str">
            <v>CP Legal Name 3</v>
          </cell>
          <cell r="BC217" t="str">
            <v>LTX</v>
          </cell>
        </row>
        <row r="218">
          <cell r="AS218" t="str">
            <v>Def.Swap DOB Char Obligations Excluded</v>
          </cell>
          <cell r="AU218" t="str">
            <v>CP Parent Name</v>
          </cell>
          <cell r="BC218" t="str">
            <v>MAD</v>
          </cell>
        </row>
        <row r="219">
          <cell r="AS219" t="str">
            <v>Def.Swap DOB Char Other Obligations</v>
          </cell>
          <cell r="AU219" t="str">
            <v>CP Phone #</v>
          </cell>
          <cell r="BC219" t="str">
            <v>MEX</v>
          </cell>
        </row>
        <row r="220">
          <cell r="AS220" t="str">
            <v>Def.Swap DOB Char Pari Passu Ranking</v>
          </cell>
          <cell r="AU220" t="str">
            <v>CP Rating</v>
          </cell>
          <cell r="BC220" t="str">
            <v>MFD</v>
          </cell>
        </row>
        <row r="221">
          <cell r="AS221" t="str">
            <v>Def.Swap DOB Char Qualifying Part Seller</v>
          </cell>
          <cell r="AU221" t="str">
            <v>CP Region</v>
          </cell>
          <cell r="BC221" t="str">
            <v>MGT</v>
          </cell>
        </row>
        <row r="222">
          <cell r="AS222" t="str">
            <v>Def.Swap DOB Char Specified Currency</v>
          </cell>
          <cell r="AU222" t="str">
            <v>CP Short Name</v>
          </cell>
          <cell r="BC222" t="str">
            <v>MIB</v>
          </cell>
        </row>
        <row r="223">
          <cell r="AS223" t="str">
            <v>Def.Swap DOB Char Specified Currency Comment</v>
          </cell>
          <cell r="AU223" t="str">
            <v>CP State</v>
          </cell>
          <cell r="BC223" t="str">
            <v>MLL</v>
          </cell>
        </row>
        <row r="224">
          <cell r="AS224" t="str">
            <v>Def.Swap DOB Char Transferable</v>
          </cell>
          <cell r="AU224" t="str">
            <v>CP Status</v>
          </cell>
          <cell r="BC224" t="str">
            <v>MMA</v>
          </cell>
        </row>
        <row r="225">
          <cell r="AS225" t="str">
            <v>Def.Swap Effective Date</v>
          </cell>
          <cell r="AU225" t="str">
            <v>CP Telex #</v>
          </cell>
          <cell r="BC225" t="str">
            <v>MMJ</v>
          </cell>
        </row>
        <row r="226">
          <cell r="AS226" t="str">
            <v>Def.Swap Escrow Applicable</v>
          </cell>
          <cell r="AU226" t="str">
            <v>Cp Up Dt.</v>
          </cell>
          <cell r="BC226" t="str">
            <v>MMK</v>
          </cell>
        </row>
        <row r="227">
          <cell r="AS227" t="str">
            <v>Def.Swap Failure To Pay</v>
          </cell>
          <cell r="AU227" t="str">
            <v>CP Up Usr.</v>
          </cell>
          <cell r="BC227" t="str">
            <v>MMU</v>
          </cell>
        </row>
        <row r="228">
          <cell r="AS228" t="str">
            <v>Def.Swap Fixed Adjustment</v>
          </cell>
          <cell r="AU228" t="str">
            <v>CP Weightage</v>
          </cell>
          <cell r="BC228" t="str">
            <v>MOM</v>
          </cell>
        </row>
        <row r="229">
          <cell r="AS229" t="str">
            <v>Def.Swap Fixed Day Count</v>
          </cell>
          <cell r="AU229" t="str">
            <v>CP ZipCode</v>
          </cell>
          <cell r="BC229" t="str">
            <v>MST</v>
          </cell>
        </row>
        <row r="230">
          <cell r="AS230" t="str">
            <v>Def.Swap Fixed Notional</v>
          </cell>
          <cell r="AU230" t="str">
            <v>Cpn. Freq.</v>
          </cell>
          <cell r="BC230" t="str">
            <v>MUS</v>
          </cell>
        </row>
        <row r="231">
          <cell r="AS231" t="str">
            <v>Def.Swap Fixed PayFrequency</v>
          </cell>
          <cell r="AU231" t="str">
            <v>CPR ID</v>
          </cell>
          <cell r="BC231" t="str">
            <v>MXC</v>
          </cell>
        </row>
        <row r="232">
          <cell r="AS232" t="str">
            <v>Def.Swap Fixed Payment Schedule - Instrument</v>
          </cell>
          <cell r="AU232" t="str">
            <v>Cpty Country of Risk</v>
          </cell>
          <cell r="BC232" t="str">
            <v>MYR</v>
          </cell>
        </row>
        <row r="233">
          <cell r="AS233" t="str">
            <v>Def.Swap Fixed Payment Schedule Flag</v>
          </cell>
          <cell r="AU233" t="str">
            <v>Cpty Credit Contact</v>
          </cell>
          <cell r="BC233" t="str">
            <v>OZE</v>
          </cell>
        </row>
        <row r="234">
          <cell r="AS234" t="str">
            <v>Def.Swap Fixed Rate</v>
          </cell>
          <cell r="AU234" t="str">
            <v>Cpty Industry</v>
          </cell>
          <cell r="BC234" t="str">
            <v>P56</v>
          </cell>
        </row>
        <row r="235">
          <cell r="AS235" t="str">
            <v>Def.Swap Float Adjustment</v>
          </cell>
          <cell r="AU235" t="str">
            <v>Cpty. Id.</v>
          </cell>
          <cell r="BC235" t="str">
            <v>PFS</v>
          </cell>
        </row>
        <row r="236">
          <cell r="AS236" t="str">
            <v>Def.Swap Float Notional</v>
          </cell>
          <cell r="AU236" t="str">
            <v>CPV Contract Div Amt</v>
          </cell>
          <cell r="BC236" t="str">
            <v>PRX</v>
          </cell>
        </row>
        <row r="237">
          <cell r="AS237" t="str">
            <v>Def.Swap Grace Period</v>
          </cell>
          <cell r="AU237" t="str">
            <v>CPV Current Principal</v>
          </cell>
          <cell r="BC237" t="str">
            <v>PSI</v>
          </cell>
        </row>
        <row r="238">
          <cell r="AS238" t="str">
            <v>Def.Swap Grace Period Extension</v>
          </cell>
          <cell r="AU238" t="str">
            <v>Crd. Code</v>
          </cell>
          <cell r="BC238" t="str">
            <v>PSS</v>
          </cell>
        </row>
        <row r="239">
          <cell r="AS239" t="str">
            <v>Def.Swap Minimum Quotation Amount</v>
          </cell>
          <cell r="AU239" t="str">
            <v>Crdt. Sprd.</v>
          </cell>
          <cell r="BC239" t="str">
            <v>RBU</v>
          </cell>
        </row>
        <row r="240">
          <cell r="AS240" t="str">
            <v>Def.Swap Notifying Party</v>
          </cell>
          <cell r="AU240" t="str">
            <v>Create Date and Time</v>
          </cell>
          <cell r="BC240" t="str">
            <v>RUS</v>
          </cell>
        </row>
        <row r="241">
          <cell r="AS241" t="str">
            <v>Def.Swap Number Of Public Sources</v>
          </cell>
          <cell r="AU241" t="str">
            <v>Create Time (h)</v>
          </cell>
          <cell r="BC241" t="str">
            <v>S20</v>
          </cell>
        </row>
        <row r="242">
          <cell r="AS242" t="str">
            <v>Def.Swap Number of Valuation Dates</v>
          </cell>
          <cell r="AU242" t="str">
            <v>Create User</v>
          </cell>
          <cell r="BC242" t="str">
            <v>SCB</v>
          </cell>
        </row>
        <row r="243">
          <cell r="AS243" t="str">
            <v>Def.Swap OB Char Domestic Currency List</v>
          </cell>
          <cell r="AU243" t="str">
            <v>Create User (h)</v>
          </cell>
          <cell r="BC243" t="str">
            <v>SCI</v>
          </cell>
        </row>
        <row r="244">
          <cell r="AS244" t="str">
            <v>Def.Swap OB Char Float - Obligation Characteristics</v>
          </cell>
          <cell r="AU244" t="str">
            <v>Created Date</v>
          </cell>
          <cell r="BC244" t="str">
            <v>SCL</v>
          </cell>
        </row>
        <row r="245">
          <cell r="AS245" t="str">
            <v>Def.Swap OB Char Listed</v>
          </cell>
          <cell r="AU245" t="str">
            <v>Credit App. ID</v>
          </cell>
          <cell r="BC245" t="str">
            <v>SEO</v>
          </cell>
        </row>
        <row r="246">
          <cell r="AS246" t="str">
            <v>Def.Swap OB Char Not Contingent</v>
          </cell>
          <cell r="AU246" t="str">
            <v>Credit Code</v>
          </cell>
          <cell r="BC246" t="str">
            <v>SEU</v>
          </cell>
        </row>
        <row r="247">
          <cell r="AS247" t="str">
            <v>Def.Swap OB Char Not Domestic Currency</v>
          </cell>
          <cell r="AU247" t="str">
            <v>Credit Data Type</v>
          </cell>
          <cell r="BC247" t="str">
            <v>SGW</v>
          </cell>
        </row>
        <row r="248">
          <cell r="AS248" t="str">
            <v>Def.Swap OB Char Not Domestic Issue</v>
          </cell>
          <cell r="AU248" t="str">
            <v>Credit Not.</v>
          </cell>
          <cell r="BC248" t="str">
            <v>SLO</v>
          </cell>
        </row>
        <row r="249">
          <cell r="AS249" t="str">
            <v>Def.Swap OB Char Not Domestic Law</v>
          </cell>
          <cell r="AU249" t="str">
            <v>Credit object</v>
          </cell>
          <cell r="BC249" t="str">
            <v>SMI</v>
          </cell>
        </row>
        <row r="250">
          <cell r="AS250" t="str">
            <v>Def.Swap OB Char Not Sovereign Lender</v>
          </cell>
          <cell r="AU250" t="str">
            <v>credit User Approval</v>
          </cell>
          <cell r="BC250" t="str">
            <v>SML</v>
          </cell>
        </row>
        <row r="251">
          <cell r="AS251" t="str">
            <v>Def.Swap OB Char Obligations Excluded</v>
          </cell>
          <cell r="AU251" t="str">
            <v>credit User Approval Date</v>
          </cell>
          <cell r="BC251" t="str">
            <v>SMO</v>
          </cell>
        </row>
        <row r="252">
          <cell r="AS252" t="str">
            <v>Def.Swap OB Char Other Obligations</v>
          </cell>
          <cell r="AU252" t="str">
            <v>credit User Approver</v>
          </cell>
          <cell r="BC252" t="str">
            <v>SPX</v>
          </cell>
        </row>
        <row r="253">
          <cell r="AS253" t="str">
            <v>Def.Swap OB Char Pari Passu Ranking</v>
          </cell>
          <cell r="AU253" t="str">
            <v>Cross Curr. (h)</v>
          </cell>
          <cell r="BC253" t="str">
            <v>SSF</v>
          </cell>
        </row>
        <row r="254">
          <cell r="AS254" t="str">
            <v>Def.Swap OB Char Specified Currency</v>
          </cell>
          <cell r="AU254" t="str">
            <v>CSW Strike 2 Currency (e.g. USD,GBP)</v>
          </cell>
          <cell r="BC254" t="str">
            <v>STA</v>
          </cell>
        </row>
        <row r="255">
          <cell r="AS255" t="str">
            <v>Def.Swap OB Char Specified Currency Comment</v>
          </cell>
          <cell r="AU255" t="str">
            <v>Curr. (A-leg)</v>
          </cell>
          <cell r="BC255" t="str">
            <v>STC</v>
          </cell>
        </row>
        <row r="256">
          <cell r="AS256" t="str">
            <v>Def.Swap Obligation Acceleration</v>
          </cell>
          <cell r="AU256" t="str">
            <v>Curr. (B-leg)</v>
          </cell>
          <cell r="BC256" t="str">
            <v>SVI</v>
          </cell>
        </row>
        <row r="257">
          <cell r="AS257" t="str">
            <v>Def.Swap Obligation Category</v>
          </cell>
          <cell r="AU257" t="str">
            <v>Current Pos Val</v>
          </cell>
          <cell r="BC257" t="str">
            <v>SWE</v>
          </cell>
        </row>
        <row r="258">
          <cell r="AS258" t="str">
            <v>Def.Swap Obligation Default</v>
          </cell>
          <cell r="AU258" t="str">
            <v>Cusip</v>
          </cell>
          <cell r="BC258" t="str">
            <v>SWS</v>
          </cell>
        </row>
        <row r="259">
          <cell r="AS259" t="str">
            <v>Def.Swap Part Cash Set Assignable Loans Flag</v>
          </cell>
          <cell r="AU259" t="str">
            <v>CVO Expiration</v>
          </cell>
          <cell r="BC259" t="str">
            <v>TBB</v>
          </cell>
        </row>
        <row r="260">
          <cell r="AS260" t="str">
            <v>Def.Swap Part Cash Set Loans Flag</v>
          </cell>
          <cell r="AU260" t="str">
            <v>CVO Old InstId</v>
          </cell>
          <cell r="BC260" t="str">
            <v>TCC</v>
          </cell>
        </row>
        <row r="261">
          <cell r="AS261" t="str">
            <v>Def.Swap Part Cash Set Part Loans flag</v>
          </cell>
          <cell r="AU261" t="str">
            <v>CVO Strike</v>
          </cell>
          <cell r="BC261" t="str">
            <v>TCR</v>
          </cell>
        </row>
        <row r="262">
          <cell r="AS262" t="str">
            <v>Def.Swap Payment Requirement</v>
          </cell>
          <cell r="AU262" t="str">
            <v>CVO Strike Data</v>
          </cell>
          <cell r="BC262" t="str">
            <v>TCV</v>
          </cell>
        </row>
        <row r="263">
          <cell r="AS263" t="str">
            <v>Def.Swap Public Sources</v>
          </cell>
          <cell r="AU263" t="str">
            <v>CVO Strike Type</v>
          </cell>
          <cell r="BC263" t="str">
            <v>TEC</v>
          </cell>
        </row>
        <row r="264">
          <cell r="AS264" t="str">
            <v>Def.Swap Quote amount</v>
          </cell>
          <cell r="AU264" t="str">
            <v>CVO Swap Curr.</v>
          </cell>
          <cell r="BC264" t="str">
            <v>THB</v>
          </cell>
        </row>
        <row r="265">
          <cell r="AS265" t="str">
            <v>Def.Swap Quote Method</v>
          </cell>
          <cell r="AU265" t="str">
            <v>CVO Swap Freq.</v>
          </cell>
          <cell r="BC265" t="str">
            <v>TJV</v>
          </cell>
        </row>
        <row r="266">
          <cell r="AS266" t="str">
            <v>Def.Swap Recovery Rate</v>
          </cell>
          <cell r="AU266" t="str">
            <v>CVO Swap Notional</v>
          </cell>
          <cell r="BC266" t="str">
            <v>TPI</v>
          </cell>
        </row>
        <row r="267">
          <cell r="AS267" t="str">
            <v>Def.Swap Recovery Rate Source</v>
          </cell>
          <cell r="AU267" t="str">
            <v>CVO Underlying CVT</v>
          </cell>
          <cell r="BC267" t="str">
            <v>TPT</v>
          </cell>
        </row>
        <row r="268">
          <cell r="AS268" t="str">
            <v>Def.Swap Reference Entity</v>
          </cell>
          <cell r="AU268" t="str">
            <v>CVO Underlying Price</v>
          </cell>
          <cell r="BC268" t="str">
            <v>TRL</v>
          </cell>
        </row>
        <row r="269">
          <cell r="AS269" t="str">
            <v>Def.Swap Reference Obligation Flag</v>
          </cell>
          <cell r="AU269" t="str">
            <v>CVO Workout Date</v>
          </cell>
          <cell r="BC269" t="str">
            <v>TS2</v>
          </cell>
        </row>
        <row r="270">
          <cell r="AS270" t="str">
            <v>Def.Swap Reference Price</v>
          </cell>
          <cell r="AU270" t="str">
            <v>CVO Workout Price</v>
          </cell>
          <cell r="BC270" t="str">
            <v>TSC</v>
          </cell>
        </row>
        <row r="271">
          <cell r="AS271" t="str">
            <v>Def.Swap Repudiation/Moratorium</v>
          </cell>
          <cell r="AU271" t="str">
            <v>Cvr Reset Avg #Days</v>
          </cell>
          <cell r="BC271" t="str">
            <v>TSE</v>
          </cell>
        </row>
        <row r="272">
          <cell r="AS272" t="str">
            <v>Def.Swap Restructuring</v>
          </cell>
          <cell r="AU272" t="str">
            <v>Cvr Reset Flag</v>
          </cell>
          <cell r="BC272" t="str">
            <v>TST</v>
          </cell>
        </row>
        <row r="273">
          <cell r="AS273" t="str">
            <v>Def.Swap Settlement Business Days</v>
          </cell>
          <cell r="AU273" t="str">
            <v>CvrData Cash</v>
          </cell>
          <cell r="BC273" t="str">
            <v>TSX</v>
          </cell>
        </row>
        <row r="274">
          <cell r="AS274" t="str">
            <v>Def.Swap Settlement Currency</v>
          </cell>
          <cell r="AU274" t="str">
            <v>CvrData Ratio</v>
          </cell>
          <cell r="BC274" t="str">
            <v>TSY</v>
          </cell>
        </row>
        <row r="275">
          <cell r="AS275" t="str">
            <v>Def.Swap Settlement Method</v>
          </cell>
          <cell r="AU275" t="str">
            <v>CvrData Type</v>
          </cell>
          <cell r="BC275" t="str">
            <v>TUS</v>
          </cell>
        </row>
        <row r="276">
          <cell r="AS276" t="str">
            <v>Def.Swap Valuation Business Days</v>
          </cell>
          <cell r="AU276" t="str">
            <v>CVT Accrued Int.</v>
          </cell>
          <cell r="BC276" t="str">
            <v>TWD</v>
          </cell>
        </row>
        <row r="277">
          <cell r="AS277" t="str">
            <v>Def.Swap Valuation Business Days After</v>
          </cell>
          <cell r="AU277" t="str">
            <v>CVT Accrued Int. Status</v>
          </cell>
          <cell r="BC277" t="str">
            <v>TWW</v>
          </cell>
        </row>
        <row r="278">
          <cell r="AS278" t="str">
            <v>Def.Swap Valuation Date Type</v>
          </cell>
          <cell r="AU278" t="str">
            <v>CVT Credit Sensitivity</v>
          </cell>
          <cell r="BC278" t="str">
            <v>UAS</v>
          </cell>
        </row>
        <row r="279">
          <cell r="AS279" t="str">
            <v>Def.Swap Valuation Method</v>
          </cell>
          <cell r="AU279" t="str">
            <v>CVT Credit Sensitivity Val</v>
          </cell>
          <cell r="BC279" t="str">
            <v>UKA</v>
          </cell>
        </row>
        <row r="280">
          <cell r="AS280" t="str">
            <v>Def.Swap Valuation Time</v>
          </cell>
          <cell r="AU280" t="str">
            <v>CVT Daily Accrued Int.</v>
          </cell>
          <cell r="BC280" t="str">
            <v>ULE</v>
          </cell>
        </row>
        <row r="281">
          <cell r="AS281" t="str">
            <v>Deliver Local Assets</v>
          </cell>
          <cell r="AU281" t="str">
            <v>CVT Daily Accrued Int. Val</v>
          </cell>
          <cell r="BC281" t="str">
            <v>ULF</v>
          </cell>
        </row>
        <row r="282">
          <cell r="AS282" t="str">
            <v>Disclosure Info.</v>
          </cell>
          <cell r="AU282" t="str">
            <v>CVT Nominal Amount</v>
          </cell>
          <cell r="BC282" t="str">
            <v>ULT</v>
          </cell>
        </row>
        <row r="283">
          <cell r="AS283" t="str">
            <v>Disclosure Sent</v>
          </cell>
          <cell r="AU283" t="str">
            <v>CVT Percent Price</v>
          </cell>
          <cell r="BC283" t="str">
            <v>ULX</v>
          </cell>
        </row>
        <row r="284">
          <cell r="AS284" t="str">
            <v>Div. to client (h)</v>
          </cell>
          <cell r="AU284" t="str">
            <v>CVT Rho</v>
          </cell>
          <cell r="BC284" t="str">
            <v>USC</v>
          </cell>
        </row>
        <row r="285">
          <cell r="AS285" t="str">
            <v>Dividend Amount (h)</v>
          </cell>
          <cell r="AU285" t="str">
            <v>CVT Rho Val</v>
          </cell>
          <cell r="BC285" t="str">
            <v>USE</v>
          </cell>
        </row>
        <row r="286">
          <cell r="AS286" t="str">
            <v>Dividend Pct (h)</v>
          </cell>
          <cell r="AU286" t="str">
            <v>Daily Accr. Intr.</v>
          </cell>
          <cell r="BC286" t="str">
            <v>USF</v>
          </cell>
        </row>
        <row r="287">
          <cell r="AS287" t="str">
            <v>Dl. Conf. Id.</v>
          </cell>
          <cell r="AU287" t="str">
            <v>Daily Accr. Intr. Val.</v>
          </cell>
          <cell r="BC287" t="str">
            <v>USM</v>
          </cell>
        </row>
        <row r="288">
          <cell r="AS288" t="str">
            <v>Dl. Cr. Dt.</v>
          </cell>
          <cell r="AU288" t="str">
            <v>Dated Date</v>
          </cell>
          <cell r="BC288" t="str">
            <v>UST</v>
          </cell>
        </row>
        <row r="289">
          <cell r="AS289" t="str">
            <v>Dl. Cr. Usr.</v>
          </cell>
          <cell r="AU289" t="str">
            <v>Day Count</v>
          </cell>
          <cell r="BC289" t="str">
            <v>USX</v>
          </cell>
        </row>
        <row r="290">
          <cell r="AS290" t="str">
            <v>Dl. Event Dt.</v>
          </cell>
          <cell r="AU290" t="str">
            <v>Day Count Type</v>
          </cell>
          <cell r="BC290" t="str">
            <v>WAB</v>
          </cell>
        </row>
        <row r="291">
          <cell r="AS291" t="str">
            <v>Dl. Expiry Dt.</v>
          </cell>
          <cell r="AU291" t="str">
            <v>Days Bet. Div Ex/Pay</v>
          </cell>
          <cell r="BC291" t="str">
            <v>WBB</v>
          </cell>
        </row>
        <row r="292">
          <cell r="AS292" t="str">
            <v>Dl. Location</v>
          </cell>
          <cell r="AU292" t="str">
            <v>DB Underlying</v>
          </cell>
          <cell r="BC292" t="str">
            <v>WCB</v>
          </cell>
        </row>
        <row r="293">
          <cell r="AS293" t="str">
            <v>Dl. Marketer</v>
          </cell>
          <cell r="AU293" t="str">
            <v>DC Fixed/Moving Weight (f/m)</v>
          </cell>
          <cell r="BC293" t="str">
            <v>WCP</v>
          </cell>
        </row>
        <row r="294">
          <cell r="AS294" t="str">
            <v>Dl. Prd. Crd. Type</v>
          </cell>
          <cell r="AU294" t="str">
            <v>DC Min Pay Off</v>
          </cell>
          <cell r="BC294" t="str">
            <v>WES</v>
          </cell>
        </row>
        <row r="295">
          <cell r="AS295" t="str">
            <v>Dl. Prod. Credit</v>
          </cell>
          <cell r="AU295" t="str">
            <v>DD Attr. Group</v>
          </cell>
          <cell r="BC295" t="str">
            <v>WGS</v>
          </cell>
        </row>
        <row r="296">
          <cell r="AS296" t="str">
            <v>Dl. Status</v>
          </cell>
          <cell r="AU296" t="str">
            <v>DD Desc.</v>
          </cell>
          <cell r="BC296" t="str">
            <v>WIQ</v>
          </cell>
        </row>
        <row r="297">
          <cell r="AS297" t="str">
            <v>Dl. TimeStamp</v>
          </cell>
          <cell r="AU297" t="str">
            <v>DD Display Classes</v>
          </cell>
          <cell r="BC297" t="str">
            <v>WPS</v>
          </cell>
        </row>
        <row r="298">
          <cell r="AS298" t="str">
            <v>Dl. Trade Dt.</v>
          </cell>
          <cell r="AU298" t="str">
            <v>DD Excel Format</v>
          </cell>
          <cell r="BC298" t="str">
            <v>WSB</v>
          </cell>
        </row>
        <row r="299">
          <cell r="AS299" t="str">
            <v>Dl. Trader</v>
          </cell>
          <cell r="AU299" t="str">
            <v>DD Format</v>
          </cell>
          <cell r="BC299" t="str">
            <v>WSS</v>
          </cell>
        </row>
        <row r="300">
          <cell r="AS300" t="str">
            <v>Dl. Upd. Dt.</v>
          </cell>
          <cell r="AU300" t="str">
            <v>DD ID</v>
          </cell>
          <cell r="BC300" t="str">
            <v>XHB</v>
          </cell>
        </row>
        <row r="301">
          <cell r="AS301" t="str">
            <v>Dl. Upd. Usr.</v>
          </cell>
          <cell r="AU301" t="str">
            <v>DD Label</v>
          </cell>
          <cell r="BC301" t="str">
            <v>XKL</v>
          </cell>
        </row>
        <row r="302">
          <cell r="AS302" t="str">
            <v>DNB Code</v>
          </cell>
          <cell r="AU302" t="str">
            <v>DD Name</v>
          </cell>
          <cell r="BC302" t="str">
            <v>XKR</v>
          </cell>
        </row>
        <row r="303">
          <cell r="AS303" t="str">
            <v>Doc Signed</v>
          </cell>
          <cell r="AU303" t="str">
            <v>DD Query Classes</v>
          </cell>
          <cell r="BC303" t="str">
            <v>XSI</v>
          </cell>
        </row>
        <row r="304">
          <cell r="AS304" t="str">
            <v>Doc. Approval</v>
          </cell>
          <cell r="AU304" t="str">
            <v>DD Req. Class</v>
          </cell>
          <cell r="BC304" t="str">
            <v>XTW</v>
          </cell>
        </row>
        <row r="305">
          <cell r="AS305" t="str">
            <v>Doc. Approval Dt.</v>
          </cell>
          <cell r="AU305" t="str">
            <v>DD Short Label</v>
          </cell>
          <cell r="BC305" t="str">
            <v>ZAP</v>
          </cell>
        </row>
        <row r="306">
          <cell r="AS306" t="str">
            <v>Doc. Approver</v>
          </cell>
          <cell r="AU306" t="str">
            <v>DD Source</v>
          </cell>
          <cell r="BC306" t="str">
            <v>ZAR</v>
          </cell>
        </row>
        <row r="307">
          <cell r="AS307" t="str">
            <v>Doc. Comments</v>
          </cell>
          <cell r="AU307" t="str">
            <v>DD Type</v>
          </cell>
          <cell r="BC307" t="str">
            <v>ZAX</v>
          </cell>
        </row>
        <row r="308">
          <cell r="AS308" t="str">
            <v>Eco. Mismatch</v>
          </cell>
          <cell r="AU308" t="str">
            <v>DD Validation</v>
          </cell>
          <cell r="BC308" t="str">
            <v>ZLT</v>
          </cell>
        </row>
        <row r="309">
          <cell r="AS309" t="str">
            <v>Effective</v>
          </cell>
          <cell r="AU309" t="str">
            <v>DDA #</v>
          </cell>
          <cell r="BC309" t="str">
            <v>ZSB</v>
          </cell>
        </row>
        <row r="310">
          <cell r="AS310" t="str">
            <v>Email</v>
          </cell>
          <cell r="AU310" t="str">
            <v>Deal Book</v>
          </cell>
          <cell r="BC310" t="str">
            <v>ZW2</v>
          </cell>
        </row>
        <row r="311">
          <cell r="AS311" t="str">
            <v>Enforceable Box</v>
          </cell>
          <cell r="AU311" t="str">
            <v>Deal Cr Dt.</v>
          </cell>
          <cell r="BC311" t="str">
            <v>ZWA</v>
          </cell>
        </row>
        <row r="312">
          <cell r="AS312" t="str">
            <v>Euroclear No.</v>
          </cell>
          <cell r="AU312" t="str">
            <v>Deal Cr Usr.</v>
          </cell>
          <cell r="BC312" t="str">
            <v>ZWI</v>
          </cell>
        </row>
        <row r="313">
          <cell r="AS313" t="str">
            <v>Ex. Sec. Sym.</v>
          </cell>
          <cell r="AU313" t="str">
            <v>Deal Execution Date</v>
          </cell>
          <cell r="BC313" t="str">
            <v>ZWJ</v>
          </cell>
        </row>
        <row r="314">
          <cell r="AS314" t="str">
            <v>Exchange</v>
          </cell>
          <cell r="AU314" t="str">
            <v>Deal Expenses</v>
          </cell>
          <cell r="BC314" t="str">
            <v>ZWU</v>
          </cell>
        </row>
        <row r="315">
          <cell r="AS315" t="str">
            <v>Exchangeable Type</v>
          </cell>
          <cell r="AU315" t="str">
            <v>Deal Rec. Stat.</v>
          </cell>
        </row>
        <row r="316">
          <cell r="AS316" t="str">
            <v>Exercise Style</v>
          </cell>
          <cell r="AU316" t="str">
            <v>Deal Ref.</v>
          </cell>
        </row>
        <row r="317">
          <cell r="AS317" t="str">
            <v>Exotic Type</v>
          </cell>
          <cell r="AU317" t="str">
            <v>Deal Status</v>
          </cell>
        </row>
        <row r="318">
          <cell r="AS318" t="str">
            <v>Expense</v>
          </cell>
          <cell r="AU318" t="str">
            <v>Deal Up Dt.</v>
          </cell>
        </row>
        <row r="319">
          <cell r="AS319" t="str">
            <v>Expense Type</v>
          </cell>
          <cell r="AU319" t="str">
            <v>Deal Up Usr.</v>
          </cell>
        </row>
        <row r="320">
          <cell r="AS320" t="str">
            <v>Expiration</v>
          </cell>
          <cell r="AU320" t="str">
            <v>Def. Model</v>
          </cell>
        </row>
        <row r="321">
          <cell r="AS321" t="str">
            <v>Expiry date</v>
          </cell>
          <cell r="AU321" t="str">
            <v>Def.Swap Accrued Interest Included</v>
          </cell>
        </row>
        <row r="322">
          <cell r="AS322" t="str">
            <v>Exposure Cpty CPR Id</v>
          </cell>
          <cell r="AU322" t="str">
            <v>Def.Swap Bankruptcy</v>
          </cell>
        </row>
        <row r="323">
          <cell r="AS323" t="str">
            <v>Exposure Cpty Id</v>
          </cell>
          <cell r="AU323" t="str">
            <v>Def.Swap Buiness days Included</v>
          </cell>
        </row>
        <row r="324">
          <cell r="AS324" t="str">
            <v>Exposure Cpty Name</v>
          </cell>
          <cell r="AU324" t="str">
            <v>Def.Swap Business Day Convention</v>
          </cell>
        </row>
        <row r="325">
          <cell r="AS325" t="str">
            <v>Exposure Entity</v>
          </cell>
          <cell r="AU325" t="str">
            <v>Def.Swap Business Days</v>
          </cell>
        </row>
        <row r="326">
          <cell r="AS326" t="str">
            <v>Exposure Num Confirm Out</v>
          </cell>
          <cell r="AU326" t="str">
            <v>Def.Swap Calculation Agent</v>
          </cell>
        </row>
        <row r="327">
          <cell r="AS327" t="str">
            <v>Ext Cpty Id</v>
          </cell>
          <cell r="AU327" t="str">
            <v>Def.Swap Calculation Agent Cities</v>
          </cell>
        </row>
        <row r="328">
          <cell r="AS328" t="str">
            <v>Ext Deal Admin Number</v>
          </cell>
          <cell r="AU328" t="str">
            <v>Def.Swap Cash Settlement Amount</v>
          </cell>
        </row>
        <row r="329">
          <cell r="AS329" t="str">
            <v>Ext Deal Entity</v>
          </cell>
          <cell r="AU329" t="str">
            <v>Def.Swap CTP Credit Event Notice</v>
          </cell>
        </row>
        <row r="330">
          <cell r="AS330" t="str">
            <v>Ext Deal Reason</v>
          </cell>
          <cell r="AU330" t="str">
            <v>Def.Swap CTP Notice Intended Physical Set</v>
          </cell>
        </row>
        <row r="331">
          <cell r="AS331" t="str">
            <v>Ext Deal Status</v>
          </cell>
          <cell r="AU331" t="str">
            <v>Def.Swap CTP Notice Publicly Available Set</v>
          </cell>
        </row>
        <row r="332">
          <cell r="AS332" t="str">
            <v>Fee</v>
          </cell>
          <cell r="AU332" t="str">
            <v>Def.Swap Dated Date</v>
          </cell>
        </row>
        <row r="333">
          <cell r="AS333" t="str">
            <v>Finance Amount (h)</v>
          </cell>
          <cell r="AU333" t="str">
            <v>Def.Swap Dealers</v>
          </cell>
        </row>
        <row r="334">
          <cell r="AS334" t="str">
            <v>First Cash Flow Date</v>
          </cell>
          <cell r="AU334" t="str">
            <v>Def.Swap Default Req</v>
          </cell>
        </row>
        <row r="335">
          <cell r="AS335" t="str">
            <v>First Name</v>
          </cell>
          <cell r="AU335" t="str">
            <v>Def.Swap Deliverable Obligation Category</v>
          </cell>
        </row>
        <row r="336">
          <cell r="AS336" t="str">
            <v>Flt Rate Cpn Index</v>
          </cell>
          <cell r="AU336" t="str">
            <v>Def.Swap DOB Char Accelerated or Matured</v>
          </cell>
        </row>
        <row r="337">
          <cell r="AS337" t="str">
            <v>Flt Rate Cpn Spread</v>
          </cell>
          <cell r="AU337" t="str">
            <v>Def.Swap DOB Char Assignable Loan</v>
          </cell>
        </row>
        <row r="338">
          <cell r="AS338" t="str">
            <v>Flt Rate Cpn Src</v>
          </cell>
          <cell r="AU338" t="str">
            <v>Def.Swap DOB Char Consent Required Loan</v>
          </cell>
        </row>
        <row r="339">
          <cell r="AS339" t="str">
            <v>Flt Rate Cpn Term</v>
          </cell>
          <cell r="AU339" t="str">
            <v>Def.Swap DOB Char Deliverable - Obligation Characteristics</v>
          </cell>
        </row>
        <row r="340">
          <cell r="AS340" t="str">
            <v>Forward Start</v>
          </cell>
          <cell r="AU340" t="str">
            <v>Def.Swap DOB Char Direct Loan Part</v>
          </cell>
        </row>
        <row r="341">
          <cell r="AS341" t="str">
            <v>Forward Type</v>
          </cell>
          <cell r="AU341" t="str">
            <v>Def.Swap DOB Char Domestic Currency Comment</v>
          </cell>
        </row>
        <row r="342">
          <cell r="AS342" t="str">
            <v>FX Cross (h)</v>
          </cell>
          <cell r="AU342" t="str">
            <v>Def.Swap DOB Char Indirect Loan Part</v>
          </cell>
        </row>
        <row r="343">
          <cell r="AS343" t="str">
            <v>FX Settle (h)</v>
          </cell>
          <cell r="AU343" t="str">
            <v>Def.Swap DOB Char Listed</v>
          </cell>
        </row>
        <row r="344">
          <cell r="AS344" t="str">
            <v>Fxd. Sett. Dt.</v>
          </cell>
          <cell r="AU344" t="str">
            <v>Def.Swap DOB Char Maximum Maturity</v>
          </cell>
        </row>
        <row r="345">
          <cell r="AS345" t="str">
            <v>GMI Product Code</v>
          </cell>
          <cell r="AU345" t="str">
            <v>Def.Swap DOB Char Maximum Maturity Period</v>
          </cell>
        </row>
        <row r="346">
          <cell r="AS346" t="str">
            <v>Guarantee Box</v>
          </cell>
          <cell r="AU346" t="str">
            <v>Def.Swap DOB Char Not Bearer</v>
          </cell>
        </row>
        <row r="347">
          <cell r="AS347" t="str">
            <v>Guarantee Date</v>
          </cell>
          <cell r="AU347" t="str">
            <v>Def.Swap DOB Char Not Contingent</v>
          </cell>
        </row>
        <row r="348">
          <cell r="AS348" t="str">
            <v>Guarantor</v>
          </cell>
          <cell r="AU348" t="str">
            <v>Def.Swap DOB Char Not Domestic Currency</v>
          </cell>
        </row>
        <row r="349">
          <cell r="AS349" t="str">
            <v>Id.</v>
          </cell>
          <cell r="AU349" t="str">
            <v>Def.Swap DOB Char Not Domestic Issue</v>
          </cell>
        </row>
        <row r="350">
          <cell r="AS350" t="str">
            <v>Inflation Adjusted</v>
          </cell>
          <cell r="AU350" t="str">
            <v>Def.Swap DOB Char Not Domestic Law</v>
          </cell>
        </row>
        <row r="351">
          <cell r="AS351" t="str">
            <v>Init. Accrued Int. (h)</v>
          </cell>
          <cell r="AU351" t="str">
            <v>Def.Swap DOB Char Not Sovereign Lender</v>
          </cell>
        </row>
        <row r="352">
          <cell r="AS352" t="str">
            <v>Inst Cr Dt.</v>
          </cell>
          <cell r="AU352" t="str">
            <v>Def.Swap DOB Char Obligations Excluded</v>
          </cell>
        </row>
        <row r="353">
          <cell r="AS353" t="str">
            <v>Inst Cr Usr.</v>
          </cell>
          <cell r="AU353" t="str">
            <v>Def.Swap DOB Char Other Obligations</v>
          </cell>
        </row>
        <row r="354">
          <cell r="AS354" t="str">
            <v>Inst Tm St</v>
          </cell>
          <cell r="AU354" t="str">
            <v>Def.Swap DOB Char Pari Passu Ranking</v>
          </cell>
        </row>
        <row r="355">
          <cell r="AS355" t="str">
            <v>Inst Up Dt.</v>
          </cell>
          <cell r="AU355" t="str">
            <v>Def.Swap DOB Char Qualifying Part Seller</v>
          </cell>
        </row>
        <row r="356">
          <cell r="AS356" t="str">
            <v>Inst Up Usr.</v>
          </cell>
          <cell r="AU356" t="str">
            <v>Def.Swap DOB Char Specified Currency</v>
          </cell>
        </row>
        <row r="357">
          <cell r="AS357" t="str">
            <v>Inst. Comments</v>
          </cell>
          <cell r="AU357" t="str">
            <v>Def.Swap DOB Char Specified Currency Comment</v>
          </cell>
        </row>
        <row r="358">
          <cell r="AS358" t="str">
            <v>Instr. Deal Note Type</v>
          </cell>
          <cell r="AU358" t="str">
            <v>Def.Swap DOB Char Transferable</v>
          </cell>
        </row>
        <row r="359">
          <cell r="AS359" t="str">
            <v>Instrument</v>
          </cell>
          <cell r="AU359" t="str">
            <v>Def.Swap Effective Date</v>
          </cell>
        </row>
        <row r="360">
          <cell r="AS360" t="str">
            <v>Instrument (h)</v>
          </cell>
          <cell r="AU360" t="str">
            <v>Def.Swap Escrow Applicable</v>
          </cell>
        </row>
        <row r="361">
          <cell r="AS361" t="str">
            <v>Instrument Class</v>
          </cell>
          <cell r="AU361" t="str">
            <v>Def.Swap Failure To Pay</v>
          </cell>
        </row>
        <row r="362">
          <cell r="AS362" t="str">
            <v>Instrument Name</v>
          </cell>
          <cell r="AU362" t="str">
            <v>Def.Swap Fixed Adjustment</v>
          </cell>
        </row>
        <row r="363">
          <cell r="AS363" t="str">
            <v>Instrument Type</v>
          </cell>
          <cell r="AU363" t="str">
            <v>Def.Swap Fixed Day Count</v>
          </cell>
        </row>
        <row r="364">
          <cell r="AS364" t="str">
            <v>Internal/External</v>
          </cell>
          <cell r="AU364" t="str">
            <v>Def.Swap Fixed Notional</v>
          </cell>
        </row>
        <row r="365">
          <cell r="AS365" t="str">
            <v>IPS Code</v>
          </cell>
          <cell r="AU365" t="str">
            <v>Def.Swap Fixed PayFrequency</v>
          </cell>
        </row>
        <row r="366">
          <cell r="AS366" t="str">
            <v>Isin No.</v>
          </cell>
          <cell r="AU366" t="str">
            <v>Def.Swap Fixed Payment Schedule - Instrument</v>
          </cell>
        </row>
        <row r="367">
          <cell r="AS367" t="str">
            <v>Issue Called</v>
          </cell>
          <cell r="AU367" t="str">
            <v>Def.Swap Fixed Payment Schedule Flag</v>
          </cell>
        </row>
        <row r="368">
          <cell r="AS368" t="str">
            <v>Issue Called Eff Date</v>
          </cell>
          <cell r="AU368" t="str">
            <v>Def.Swap Fixed Rate</v>
          </cell>
        </row>
        <row r="369">
          <cell r="AS369" t="str">
            <v>Issue Called Eff Price</v>
          </cell>
          <cell r="AU369" t="str">
            <v>Def.Swap Float Adjustment</v>
          </cell>
        </row>
        <row r="370">
          <cell r="AS370" t="str">
            <v>Issue Dt</v>
          </cell>
          <cell r="AU370" t="str">
            <v>Def.Swap Float Notional</v>
          </cell>
        </row>
        <row r="371">
          <cell r="AS371" t="str">
            <v>Issue Fxd FX</v>
          </cell>
          <cell r="AU371" t="str">
            <v>Def.Swap Grace Period</v>
          </cell>
        </row>
        <row r="372">
          <cell r="AS372" t="str">
            <v>Issue Mkt</v>
          </cell>
          <cell r="AU372" t="str">
            <v>Def.Swap Grace Period Extension</v>
          </cell>
        </row>
        <row r="373">
          <cell r="AS373" t="str">
            <v>Issue Premium</v>
          </cell>
          <cell r="AU373" t="str">
            <v>Def.Swap Minimum Quotation Amount</v>
          </cell>
        </row>
        <row r="374">
          <cell r="AS374" t="str">
            <v>Issue Price</v>
          </cell>
          <cell r="AU374" t="str">
            <v>Def.Swap Notifying Party</v>
          </cell>
        </row>
        <row r="375">
          <cell r="AS375" t="str">
            <v>Issue Yield</v>
          </cell>
          <cell r="AU375" t="str">
            <v>Def.Swap Number Of Public Sources</v>
          </cell>
        </row>
        <row r="376">
          <cell r="AS376" t="str">
            <v>Issuer Call Notice</v>
          </cell>
          <cell r="AU376" t="str">
            <v>Def.Swap Number of Valuation Dates</v>
          </cell>
        </row>
        <row r="377">
          <cell r="AS377" t="str">
            <v>Issuer Call Plus AI</v>
          </cell>
          <cell r="AU377" t="str">
            <v>Def.Swap OB Char Domestic Currency List</v>
          </cell>
        </row>
        <row r="378">
          <cell r="AS378" t="str">
            <v>Issuer Call Type</v>
          </cell>
          <cell r="AU378" t="str">
            <v>Def.Swap OB Char Float - Obligation Characteristics</v>
          </cell>
        </row>
        <row r="379">
          <cell r="AS379" t="str">
            <v>Issuer Name</v>
          </cell>
          <cell r="AU379" t="str">
            <v>Def.Swap OB Char Listed</v>
          </cell>
        </row>
        <row r="380">
          <cell r="AS380" t="str">
            <v>KASSENVERNIN</v>
          </cell>
          <cell r="AU380" t="str">
            <v>Def.Swap OB Char Not Contingent</v>
          </cell>
        </row>
        <row r="381">
          <cell r="AS381" t="str">
            <v>Keep Instrument</v>
          </cell>
          <cell r="AU381" t="str">
            <v>Def.Swap OB Char Not Domestic Currency</v>
          </cell>
        </row>
        <row r="382">
          <cell r="AS382" t="str">
            <v>Known Ex-Div Dt</v>
          </cell>
          <cell r="AU382" t="str">
            <v>Def.Swap OB Char Not Domestic Issue</v>
          </cell>
        </row>
        <row r="383">
          <cell r="AS383" t="str">
            <v>Last Cpn Date</v>
          </cell>
          <cell r="AU383" t="str">
            <v>Def.Swap OB Char Not Domestic Law</v>
          </cell>
        </row>
        <row r="384">
          <cell r="AS384" t="str">
            <v>Last Name</v>
          </cell>
          <cell r="AU384" t="str">
            <v>Def.Swap OB Char Not Sovereign Lender</v>
          </cell>
        </row>
        <row r="385">
          <cell r="AS385" t="str">
            <v>Last Trade Dt.</v>
          </cell>
          <cell r="AU385" t="str">
            <v>Def.Swap OB Char Obligations Excluded</v>
          </cell>
        </row>
        <row r="386">
          <cell r="AS386" t="str">
            <v>Last update user</v>
          </cell>
          <cell r="AU386" t="str">
            <v>Def.Swap OB Char Other Obligations</v>
          </cell>
        </row>
        <row r="387">
          <cell r="AS387" t="str">
            <v>Leg Type (h)</v>
          </cell>
          <cell r="AU387" t="str">
            <v>Def.Swap OB Char Pari Passu Ranking</v>
          </cell>
        </row>
        <row r="388">
          <cell r="AS388" t="str">
            <v>Legacy Currency</v>
          </cell>
          <cell r="AU388" t="str">
            <v>Def.Swap OB Char Specified Currency</v>
          </cell>
        </row>
        <row r="389">
          <cell r="AS389" t="str">
            <v>Legacy Face Amt</v>
          </cell>
          <cell r="AU389" t="str">
            <v>Def.Swap OB Char Specified Currency Comment</v>
          </cell>
        </row>
        <row r="390">
          <cell r="AS390" t="str">
            <v>Leverage</v>
          </cell>
          <cell r="AU390" t="str">
            <v>Def.Swap Obligation Acceleration</v>
          </cell>
        </row>
        <row r="391">
          <cell r="AS391" t="str">
            <v>Limit Book Id</v>
          </cell>
          <cell r="AU391" t="str">
            <v>Def.Swap Obligation Category</v>
          </cell>
        </row>
        <row r="392">
          <cell r="AS392" t="str">
            <v>Limit Name</v>
          </cell>
          <cell r="AU392" t="str">
            <v>Def.Swap Obligation Default</v>
          </cell>
        </row>
        <row r="393">
          <cell r="AS393" t="str">
            <v>Link Inst.</v>
          </cell>
          <cell r="AU393" t="str">
            <v>Def.Swap Part Cash Set Assignable Loans Flag</v>
          </cell>
        </row>
        <row r="394">
          <cell r="AS394" t="str">
            <v>Listed</v>
          </cell>
          <cell r="AU394" t="str">
            <v>Def.Swap Part Cash Set Loans Flag</v>
          </cell>
        </row>
        <row r="395">
          <cell r="AS395" t="str">
            <v>Loc. Code</v>
          </cell>
          <cell r="AU395" t="str">
            <v>Def.Swap Part Cash Set Part Loans flag</v>
          </cell>
        </row>
        <row r="396">
          <cell r="AS396" t="str">
            <v>Local Assets In Escrow</v>
          </cell>
          <cell r="AU396" t="str">
            <v>Def.Swap Payment Requirement</v>
          </cell>
        </row>
        <row r="397">
          <cell r="AS397" t="str">
            <v>Local Assets In Escrow Period</v>
          </cell>
          <cell r="AU397" t="str">
            <v>Def.Swap Public Sources</v>
          </cell>
        </row>
        <row r="398">
          <cell r="AS398" t="str">
            <v>Local Exch. No.</v>
          </cell>
          <cell r="AU398" t="str">
            <v>Def.Swap Quote amount</v>
          </cell>
        </row>
        <row r="399">
          <cell r="AS399" t="str">
            <v>Lose Div on Cvr</v>
          </cell>
          <cell r="AU399" t="str">
            <v>Def.Swap Quote Method</v>
          </cell>
        </row>
        <row r="400">
          <cell r="AS400" t="str">
            <v>LSE Id.</v>
          </cell>
          <cell r="AU400" t="str">
            <v>Def.Swap Recovery Rate</v>
          </cell>
        </row>
        <row r="401">
          <cell r="AS401" t="str">
            <v>Maintenance Code</v>
          </cell>
          <cell r="AU401" t="str">
            <v>Def.Swap Recovery Rate Source</v>
          </cell>
        </row>
        <row r="402">
          <cell r="AS402" t="str">
            <v>MakeWhole Exp Date</v>
          </cell>
          <cell r="AU402" t="str">
            <v>Def.Swap Reference Entity</v>
          </cell>
        </row>
        <row r="403">
          <cell r="AS403" t="str">
            <v>MakeWhole Start Amt</v>
          </cell>
          <cell r="AU403" t="str">
            <v>Def.Swap Reference Obligation Flag</v>
          </cell>
        </row>
        <row r="404">
          <cell r="AS404" t="str">
            <v>MakeWhole Type</v>
          </cell>
          <cell r="AU404" t="str">
            <v>Def.Swap Reference Price</v>
          </cell>
        </row>
        <row r="405">
          <cell r="AS405" t="str">
            <v>Mandatory Cash</v>
          </cell>
          <cell r="AU405" t="str">
            <v>Def.Swap Repudiation/Moratorium</v>
          </cell>
        </row>
        <row r="406">
          <cell r="AS406" t="str">
            <v>Mandatory Ratio</v>
          </cell>
          <cell r="AU406" t="str">
            <v>Def.Swap Restructuring</v>
          </cell>
        </row>
        <row r="407">
          <cell r="AS407" t="str">
            <v>Market</v>
          </cell>
          <cell r="AU407" t="str">
            <v>Def.Swap Settlement Business Days</v>
          </cell>
        </row>
        <row r="408">
          <cell r="AS408" t="str">
            <v>Market Type</v>
          </cell>
          <cell r="AU408" t="str">
            <v>Def.Swap Settlement Currency</v>
          </cell>
        </row>
        <row r="409">
          <cell r="AS409" t="str">
            <v>Marketer</v>
          </cell>
          <cell r="AU409" t="str">
            <v>Def.Swap Settlement Method</v>
          </cell>
        </row>
        <row r="410">
          <cell r="AS410" t="str">
            <v>Marketer Name</v>
          </cell>
          <cell r="AU410" t="str">
            <v>Def.Swap Valuation Business Days</v>
          </cell>
        </row>
        <row r="411">
          <cell r="AS411" t="str">
            <v>Markteing Comments</v>
          </cell>
          <cell r="AU411" t="str">
            <v>Def.Swap Valuation Business Days After</v>
          </cell>
        </row>
        <row r="412">
          <cell r="AS412" t="str">
            <v>Master Id</v>
          </cell>
          <cell r="AU412" t="str">
            <v>Def.Swap Valuation Date Type</v>
          </cell>
        </row>
        <row r="413">
          <cell r="AS413" t="str">
            <v>Master Status</v>
          </cell>
          <cell r="AU413" t="str">
            <v>Def.Swap Valuation Method</v>
          </cell>
        </row>
        <row r="414">
          <cell r="AS414" t="str">
            <v>Master Type</v>
          </cell>
          <cell r="AU414" t="str">
            <v>Def.Swap Valuation Time</v>
          </cell>
        </row>
        <row r="415">
          <cell r="AS415" t="str">
            <v>Maturity</v>
          </cell>
          <cell r="AU415" t="str">
            <v>Deliver Local Assets</v>
          </cell>
        </row>
        <row r="416">
          <cell r="AS416" t="str">
            <v>MG Create Datetime</v>
          </cell>
          <cell r="AU416" t="str">
            <v>Delta</v>
          </cell>
        </row>
        <row r="417">
          <cell r="AS417" t="str">
            <v>MG Create User</v>
          </cell>
          <cell r="AU417" t="str">
            <v>Delta Shr.</v>
          </cell>
        </row>
        <row r="418">
          <cell r="AS418" t="str">
            <v>MG Marketer</v>
          </cell>
          <cell r="AU418" t="str">
            <v>Delta Val.</v>
          </cell>
        </row>
        <row r="419">
          <cell r="AS419" t="str">
            <v>MG Member Id.</v>
          </cell>
          <cell r="AU419" t="str">
            <v>Dir. (A-leg)</v>
          </cell>
        </row>
        <row r="420">
          <cell r="AS420" t="str">
            <v>Min Trade Amt</v>
          </cell>
          <cell r="AU420" t="str">
            <v>Dir. (B-leg)</v>
          </cell>
        </row>
        <row r="421">
          <cell r="AS421" t="str">
            <v>Min Trade Inc</v>
          </cell>
          <cell r="AU421" t="str">
            <v>Disclosure Info.</v>
          </cell>
        </row>
        <row r="422">
          <cell r="AS422" t="str">
            <v>Mkt. Approval</v>
          </cell>
          <cell r="AU422" t="str">
            <v>Disclosure Sent</v>
          </cell>
        </row>
        <row r="423">
          <cell r="AS423" t="str">
            <v>Mkt. Approval Dt.</v>
          </cell>
          <cell r="AU423" t="str">
            <v>Div. Risk</v>
          </cell>
        </row>
        <row r="424">
          <cell r="AS424" t="str">
            <v>Mkt. Approver</v>
          </cell>
          <cell r="AU424" t="str">
            <v>Div. Risk Val.</v>
          </cell>
        </row>
        <row r="425">
          <cell r="AS425" t="str">
            <v>Mkt. Curr.</v>
          </cell>
          <cell r="AU425" t="str">
            <v>Div. to client (h)</v>
          </cell>
        </row>
        <row r="426">
          <cell r="AS426" t="str">
            <v>Mktr. Comments</v>
          </cell>
          <cell r="AU426" t="str">
            <v>Dividend Amount (h)</v>
          </cell>
        </row>
        <row r="427">
          <cell r="AS427" t="str">
            <v>ML Calc Agent</v>
          </cell>
          <cell r="AU427" t="str">
            <v>Dividend Pct (h)</v>
          </cell>
        </row>
        <row r="428">
          <cell r="AS428" t="str">
            <v>ML Credit Rating String</v>
          </cell>
          <cell r="AU428" t="str">
            <v>DKN Best Worst (b/w)</v>
          </cell>
        </row>
        <row r="429">
          <cell r="AS429" t="str">
            <v>ML Entity</v>
          </cell>
          <cell r="AU429" t="str">
            <v>DKN Correlation (%)</v>
          </cell>
        </row>
        <row r="430">
          <cell r="AS430" t="str">
            <v>ML Entity Name</v>
          </cell>
          <cell r="AU430" t="str">
            <v>DKN Option Strike</v>
          </cell>
        </row>
        <row r="431">
          <cell r="AS431" t="str">
            <v>ML Rating Number</v>
          </cell>
          <cell r="AU431" t="str">
            <v>DKN Strike 2</v>
          </cell>
        </row>
        <row r="432">
          <cell r="AS432" t="str">
            <v>ML RIC</v>
          </cell>
          <cell r="AU432" t="str">
            <v>DKN Strike 2 Currency (e.g. USD,GBP)</v>
          </cell>
        </row>
        <row r="433">
          <cell r="AS433" t="str">
            <v>ML Sec. No.</v>
          </cell>
          <cell r="AU433" t="str">
            <v>DKN Underlying 2 (e.g. IBM   .1)</v>
          </cell>
        </row>
        <row r="434">
          <cell r="AS434" t="str">
            <v>MLDP Id</v>
          </cell>
          <cell r="AU434" t="str">
            <v>DL CP Region</v>
          </cell>
        </row>
        <row r="435">
          <cell r="AS435" t="str">
            <v>MLEntity Name</v>
          </cell>
          <cell r="AU435" t="str">
            <v>Dl. Conf. Id.</v>
          </cell>
        </row>
        <row r="436">
          <cell r="AS436" t="str">
            <v>Mod. Reason</v>
          </cell>
          <cell r="AU436" t="str">
            <v>Dl. Cr. Dt.</v>
          </cell>
        </row>
        <row r="437">
          <cell r="AS437" t="str">
            <v>Moody Rating Number</v>
          </cell>
          <cell r="AU437" t="str">
            <v>Dl. Cr. Usr.</v>
          </cell>
        </row>
        <row r="438">
          <cell r="AS438" t="str">
            <v>Moody Rating String</v>
          </cell>
          <cell r="AU438" t="str">
            <v>Dl. Event Dt.</v>
          </cell>
        </row>
        <row r="439">
          <cell r="AS439" t="str">
            <v>MTM</v>
          </cell>
          <cell r="AU439" t="str">
            <v>Dl. Expiry Dt.</v>
          </cell>
        </row>
        <row r="440">
          <cell r="AS440" t="str">
            <v>MTM Amount</v>
          </cell>
          <cell r="AU440" t="str">
            <v>Dl. Location</v>
          </cell>
        </row>
        <row r="441">
          <cell r="AS441" t="str">
            <v>MTM Comments</v>
          </cell>
          <cell r="AU441" t="str">
            <v>Dl. Marketer</v>
          </cell>
        </row>
        <row r="442">
          <cell r="AS442" t="str">
            <v>MTM Freq</v>
          </cell>
          <cell r="AU442" t="str">
            <v>Dl. Prd. Crd. Type</v>
          </cell>
        </row>
        <row r="443">
          <cell r="AS443" t="str">
            <v>MTM Type</v>
          </cell>
          <cell r="AU443" t="str">
            <v>Dl. Prod. Credit</v>
          </cell>
        </row>
        <row r="444">
          <cell r="AS444" t="str">
            <v>Multiple Tranche Flag</v>
          </cell>
          <cell r="AU444" t="str">
            <v>Dl. Status</v>
          </cell>
        </row>
        <row r="445">
          <cell r="AS445" t="str">
            <v>Name</v>
          </cell>
          <cell r="AU445" t="str">
            <v>Dl. TimeStamp</v>
          </cell>
        </row>
        <row r="446">
          <cell r="AS446" t="str">
            <v>Negotiator</v>
          </cell>
          <cell r="AU446" t="str">
            <v>Dl. Trade Dt.</v>
          </cell>
        </row>
        <row r="447">
          <cell r="AS447" t="str">
            <v>New Price/Rate (h)</v>
          </cell>
          <cell r="AU447" t="str">
            <v>Dl. Trader</v>
          </cell>
        </row>
        <row r="448">
          <cell r="AS448" t="str">
            <v>Next Spread (h)</v>
          </cell>
          <cell r="AU448" t="str">
            <v>Dl. Upd. Dt.</v>
          </cell>
        </row>
        <row r="449">
          <cell r="AS449" t="str">
            <v>Note Created Date</v>
          </cell>
          <cell r="AU449" t="str">
            <v>Dl. Upd. Usr.</v>
          </cell>
        </row>
        <row r="450">
          <cell r="AS450" t="str">
            <v>Note Type</v>
          </cell>
          <cell r="AU450" t="str">
            <v>Dly. Accr. Intr. Val.</v>
          </cell>
        </row>
        <row r="451">
          <cell r="AS451" t="str">
            <v>Notional Adj. (h)</v>
          </cell>
          <cell r="AU451" t="str">
            <v>DNB Code</v>
          </cell>
        </row>
        <row r="452">
          <cell r="AS452" t="str">
            <v>Num. Shares 1</v>
          </cell>
          <cell r="AU452" t="str">
            <v>Doc Signed</v>
          </cell>
        </row>
        <row r="453">
          <cell r="AS453" t="str">
            <v>Num. Shares 2</v>
          </cell>
          <cell r="AU453" t="str">
            <v>Doc. Approval</v>
          </cell>
        </row>
        <row r="454">
          <cell r="AS454" t="str">
            <v>Old InstId</v>
          </cell>
          <cell r="AU454" t="str">
            <v>Doc. Approval Dt.</v>
          </cell>
        </row>
        <row r="455">
          <cell r="AS455" t="str">
            <v>One-Way Pledge Date</v>
          </cell>
          <cell r="AU455" t="str">
            <v>Doc. Approver</v>
          </cell>
        </row>
        <row r="456">
          <cell r="AS456" t="str">
            <v>Opt to End Cv Rts Begin</v>
          </cell>
          <cell r="AU456" t="str">
            <v>Doc. Comments</v>
          </cell>
        </row>
        <row r="457">
          <cell r="AS457" t="str">
            <v>Opt to End Cv Rts End</v>
          </cell>
          <cell r="AU457" t="str">
            <v>E2 Correlation (%)</v>
          </cell>
        </row>
        <row r="458">
          <cell r="AS458" t="str">
            <v>Opt to End Cv Rts Level</v>
          </cell>
          <cell r="AU458" t="str">
            <v>E2 Strike 1</v>
          </cell>
        </row>
        <row r="459">
          <cell r="AS459" t="str">
            <v>Opt to End Cv Rts Mand</v>
          </cell>
          <cell r="AU459" t="str">
            <v>E2 Strike 2</v>
          </cell>
        </row>
        <row r="460">
          <cell r="AS460" t="str">
            <v>Opt to End Cv Rts Type</v>
          </cell>
          <cell r="AU460" t="str">
            <v>E2 Strike 2 Currency (e.g. USD,GBP)</v>
          </cell>
        </row>
        <row r="461">
          <cell r="AS461" t="str">
            <v>Orig. Trans. Num.</v>
          </cell>
          <cell r="AU461" t="str">
            <v>E2 Underlying 2 (e.g. IBM   .1)</v>
          </cell>
        </row>
        <row r="462">
          <cell r="AS462" t="str">
            <v>Original Amt. (h)</v>
          </cell>
          <cell r="AU462" t="str">
            <v>E2R Lower Barrier</v>
          </cell>
        </row>
        <row r="463">
          <cell r="AS463" t="str">
            <v>Other Amount (h)</v>
          </cell>
          <cell r="AU463" t="str">
            <v>E2R Min Pay Off</v>
          </cell>
        </row>
        <row r="464">
          <cell r="AS464" t="str">
            <v>Other Books</v>
          </cell>
          <cell r="AU464" t="str">
            <v>E2R Pay In</v>
          </cell>
        </row>
        <row r="465">
          <cell r="AS465" t="str">
            <v>Ovr CredElas Flag</v>
          </cell>
          <cell r="AU465" t="str">
            <v>E2R Pay Out</v>
          </cell>
        </row>
        <row r="466">
          <cell r="AS466" t="str">
            <v>Ovr CredElas LongTerm</v>
          </cell>
          <cell r="AU466" t="str">
            <v>E2R Upper Barrier</v>
          </cell>
        </row>
        <row r="467">
          <cell r="AS467" t="str">
            <v>Ovr CredElas RevSpd</v>
          </cell>
          <cell r="AU467" t="str">
            <v>EA Id</v>
          </cell>
        </row>
        <row r="468">
          <cell r="AS468" t="str">
            <v>Ovr CredElas ShortTerm</v>
          </cell>
          <cell r="AU468" t="str">
            <v>EA Mult.</v>
          </cell>
        </row>
        <row r="469">
          <cell r="AS469" t="str">
            <v>Ovr CVT Jsteps</v>
          </cell>
          <cell r="AU469" t="str">
            <v>Eco. Mismatch</v>
          </cell>
        </row>
        <row r="470">
          <cell r="AS470" t="str">
            <v>Ovr CVT Model Type</v>
          </cell>
          <cell r="AU470" t="str">
            <v>ECT Denomination</v>
          </cell>
        </row>
        <row r="471">
          <cell r="AS471" t="str">
            <v>Ovr CVT TimeSteps</v>
          </cell>
          <cell r="AU471" t="str">
            <v>ECT Fee Rate (%)</v>
          </cell>
        </row>
        <row r="472">
          <cell r="AS472" t="str">
            <v>Ovr CVT Xsteps</v>
          </cell>
          <cell r="AU472" t="str">
            <v>ECT Original Spot</v>
          </cell>
        </row>
        <row r="473">
          <cell r="AS473" t="str">
            <v>Owner</v>
          </cell>
          <cell r="AU473" t="str">
            <v>EDW Rate Basis (Act360 or Act365)</v>
          </cell>
        </row>
        <row r="474">
          <cell r="AS474" t="str">
            <v>Par Value</v>
          </cell>
          <cell r="AU474" t="str">
            <v>EDW Spread (e.g. 0.0005 for 5bp)</v>
          </cell>
        </row>
        <row r="475">
          <cell r="AS475" t="str">
            <v>Param Create Dt</v>
          </cell>
          <cell r="AU475" t="str">
            <v>Eff. Strike</v>
          </cell>
        </row>
        <row r="476">
          <cell r="AS476" t="str">
            <v>Param Create Usr</v>
          </cell>
          <cell r="AU476" t="str">
            <v>Effective</v>
          </cell>
        </row>
        <row r="477">
          <cell r="AS477" t="str">
            <v>Param End Time</v>
          </cell>
          <cell r="AU477" t="str">
            <v>ELN Call Date</v>
          </cell>
        </row>
        <row r="478">
          <cell r="AS478" t="str">
            <v>Param Group</v>
          </cell>
          <cell r="AU478" t="str">
            <v>ELN Call Price 1</v>
          </cell>
        </row>
        <row r="479">
          <cell r="AS479" t="str">
            <v>Param Name</v>
          </cell>
          <cell r="AU479" t="str">
            <v>ELN Call Price 2</v>
          </cell>
        </row>
        <row r="480">
          <cell r="AS480" t="str">
            <v>Param Owners</v>
          </cell>
          <cell r="AU480" t="str">
            <v>ELN Coupon (%)</v>
          </cell>
        </row>
        <row r="481">
          <cell r="AS481" t="str">
            <v>Param Start Time</v>
          </cell>
          <cell r="AU481" t="str">
            <v>ELN Coupon Freq. (i.e. 1,2,4,12,52,365)</v>
          </cell>
        </row>
        <row r="482">
          <cell r="AS482" t="str">
            <v>Param String</v>
          </cell>
          <cell r="AU482" t="str">
            <v>ELN Int. Acc. Dt.</v>
          </cell>
        </row>
        <row r="483">
          <cell r="AS483" t="str">
            <v>Param Type</v>
          </cell>
          <cell r="AU483" t="str">
            <v>Email</v>
          </cell>
        </row>
        <row r="484">
          <cell r="AS484" t="str">
            <v>Param Update Dt</v>
          </cell>
          <cell r="AU484" t="str">
            <v>End Date</v>
          </cell>
        </row>
        <row r="485">
          <cell r="AS485" t="str">
            <v>Param Update Usr</v>
          </cell>
          <cell r="AU485" t="str">
            <v>Enforceable Box</v>
          </cell>
        </row>
        <row r="486">
          <cell r="AS486" t="str">
            <v>Pay Curr.</v>
          </cell>
          <cell r="AU486" t="str">
            <v>Env. Vega</v>
          </cell>
        </row>
        <row r="487">
          <cell r="AS487" t="str">
            <v>Payout Date</v>
          </cell>
          <cell r="AU487" t="str">
            <v>Env. Vega Val.</v>
          </cell>
        </row>
        <row r="488">
          <cell r="AS488" t="str">
            <v>Payout Date (h)</v>
          </cell>
          <cell r="AU488" t="str">
            <v>EOD Ask</v>
          </cell>
        </row>
        <row r="489">
          <cell r="AS489" t="str">
            <v>Perm. Delta Limit</v>
          </cell>
          <cell r="AU489" t="str">
            <v>EOD Bid</v>
          </cell>
        </row>
        <row r="490">
          <cell r="AS490" t="str">
            <v>Perm. Gamma Limit</v>
          </cell>
          <cell r="AU490" t="str">
            <v>EOD Delta</v>
          </cell>
        </row>
        <row r="491">
          <cell r="AS491" t="str">
            <v>Perm. Limit</v>
          </cell>
          <cell r="AU491" t="str">
            <v>EOD Delta Shr.</v>
          </cell>
        </row>
        <row r="492">
          <cell r="AS492" t="str">
            <v>Perm. Vega Limit</v>
          </cell>
          <cell r="AU492" t="str">
            <v>EOD Delta Val.</v>
          </cell>
        </row>
        <row r="493">
          <cell r="AS493" t="str">
            <v>PIK Exp</v>
          </cell>
          <cell r="AU493" t="str">
            <v>EOD Env. Vega</v>
          </cell>
        </row>
        <row r="494">
          <cell r="AS494" t="str">
            <v>PIK Flag</v>
          </cell>
          <cell r="AU494" t="str">
            <v>EOD Env. Vega Val.</v>
          </cell>
        </row>
        <row r="495">
          <cell r="AS495" t="str">
            <v>PL Curr.</v>
          </cell>
          <cell r="AU495" t="str">
            <v>EOD Gamma</v>
          </cell>
        </row>
        <row r="496">
          <cell r="AS496" t="str">
            <v>Pledge</v>
          </cell>
          <cell r="AU496" t="str">
            <v>EOD Gamma Shr.</v>
          </cell>
        </row>
        <row r="497">
          <cell r="AS497" t="str">
            <v>Pledge Box</v>
          </cell>
          <cell r="AU497" t="str">
            <v>EOD Gamma Val.</v>
          </cell>
        </row>
        <row r="498">
          <cell r="AS498" t="str">
            <v>Pledge Date</v>
          </cell>
          <cell r="AU498" t="str">
            <v>EOD Intrin. Val.</v>
          </cell>
        </row>
        <row r="499">
          <cell r="AS499" t="str">
            <v>Pledge Exec Date</v>
          </cell>
          <cell r="AU499" t="str">
            <v>EOD Model Val.</v>
          </cell>
        </row>
        <row r="500">
          <cell r="AS500" t="str">
            <v>Pledge Status</v>
          </cell>
          <cell r="AU500" t="str">
            <v>EOD Pos. Val.</v>
          </cell>
        </row>
        <row r="501">
          <cell r="AS501" t="str">
            <v>Pledge Type</v>
          </cell>
          <cell r="AU501" t="str">
            <v>EOD Theta</v>
          </cell>
        </row>
        <row r="502">
          <cell r="AS502" t="str">
            <v>Postpone Settlement</v>
          </cell>
          <cell r="AU502" t="str">
            <v>EOD Theta Val.</v>
          </cell>
        </row>
        <row r="503">
          <cell r="AS503" t="str">
            <v>Postpone Settlement Period</v>
          </cell>
          <cell r="AU503" t="str">
            <v>EOD Under.</v>
          </cell>
        </row>
        <row r="504">
          <cell r="AS504" t="str">
            <v>Prev. Price/Rate (h)</v>
          </cell>
          <cell r="AU504" t="str">
            <v>EOD Vega</v>
          </cell>
        </row>
        <row r="505">
          <cell r="AS505" t="str">
            <v>Price</v>
          </cell>
          <cell r="AU505" t="str">
            <v>EOD Vega Val.</v>
          </cell>
        </row>
        <row r="506">
          <cell r="AS506" t="str">
            <v>Price CleanDirty</v>
          </cell>
          <cell r="AU506" t="str">
            <v>EOD Vol.</v>
          </cell>
        </row>
        <row r="507">
          <cell r="AS507" t="str">
            <v>Price Curr. (h)</v>
          </cell>
          <cell r="AU507" t="str">
            <v>ER Barrier</v>
          </cell>
        </row>
        <row r="508">
          <cell r="AS508" t="str">
            <v>Price FX (h)</v>
          </cell>
          <cell r="AU508" t="str">
            <v>ERT Scale</v>
          </cell>
        </row>
        <row r="509">
          <cell r="AS509" t="str">
            <v>Price PctAbs</v>
          </cell>
          <cell r="AU509" t="str">
            <v>ERT Strike 2 Currency (e.g. USD,GBP)</v>
          </cell>
        </row>
        <row r="510">
          <cell r="AS510" t="str">
            <v>PrimaryTranche Id</v>
          </cell>
          <cell r="AU510" t="str">
            <v>ERT Underlying 2 (e.g. IBM   .1)</v>
          </cell>
        </row>
        <row r="511">
          <cell r="AS511" t="str">
            <v>Principal Protection</v>
          </cell>
          <cell r="AU511" t="str">
            <v>Euro Clear</v>
          </cell>
        </row>
        <row r="512">
          <cell r="AS512" t="str">
            <v>Prod. Credit</v>
          </cell>
          <cell r="AU512" t="str">
            <v>Euroclear No.</v>
          </cell>
        </row>
        <row r="513">
          <cell r="AS513" t="str">
            <v>Production Credits</v>
          </cell>
          <cell r="AU513" t="str">
            <v>Event Freq.</v>
          </cell>
        </row>
        <row r="514">
          <cell r="AS514" t="str">
            <v>Prov Call Type</v>
          </cell>
          <cell r="AU514" t="str">
            <v>Ex. Sec. Sym.</v>
          </cell>
        </row>
        <row r="515">
          <cell r="AS515" t="str">
            <v>Prov Call Type2</v>
          </cell>
          <cell r="AU515" t="str">
            <v>Exchange</v>
          </cell>
        </row>
        <row r="516">
          <cell r="AS516" t="str">
            <v>Prov Tst #Days Req</v>
          </cell>
          <cell r="AU516" t="str">
            <v>Exchangeable Type</v>
          </cell>
        </row>
        <row r="517">
          <cell r="AS517" t="str">
            <v>Prov Tst #Days Sat.</v>
          </cell>
          <cell r="AU517" t="str">
            <v>Exercise Code</v>
          </cell>
        </row>
        <row r="518">
          <cell r="AS518" t="str">
            <v>Prov Tst #Test Days</v>
          </cell>
          <cell r="AU518" t="str">
            <v>Exercise Style</v>
          </cell>
        </row>
        <row r="519">
          <cell r="AS519" t="str">
            <v>PS Category</v>
          </cell>
          <cell r="AU519" t="str">
            <v>Exotic Type</v>
          </cell>
        </row>
        <row r="520">
          <cell r="AS520" t="str">
            <v>PS Change User Id.</v>
          </cell>
          <cell r="AU520" t="str">
            <v>Expense</v>
          </cell>
        </row>
        <row r="521">
          <cell r="AS521" t="str">
            <v>PS Create Datetime</v>
          </cell>
          <cell r="AU521" t="str">
            <v>Expense Type</v>
          </cell>
        </row>
        <row r="522">
          <cell r="AS522" t="str">
            <v>PS Create User</v>
          </cell>
          <cell r="AU522" t="str">
            <v>Expiration</v>
          </cell>
        </row>
        <row r="523">
          <cell r="AS523" t="str">
            <v>PS Pending Id.</v>
          </cell>
          <cell r="AU523" t="str">
            <v>Expiry date</v>
          </cell>
        </row>
        <row r="524">
          <cell r="AS524" t="str">
            <v>PS XML TEXT</v>
          </cell>
          <cell r="AU524" t="str">
            <v>Exposure Net</v>
          </cell>
        </row>
        <row r="525">
          <cell r="AS525" t="str">
            <v>Put In Und Curr</v>
          </cell>
          <cell r="AU525" t="str">
            <v>Ext Deal Reason</v>
          </cell>
        </row>
        <row r="526">
          <cell r="AS526" t="str">
            <v>Put Type</v>
          </cell>
          <cell r="AU526" t="str">
            <v>Ext Deal Status</v>
          </cell>
        </row>
        <row r="527">
          <cell r="AS527" t="str">
            <v>Rate Name (h)</v>
          </cell>
          <cell r="AU527" t="str">
            <v>External Exchange Ref</v>
          </cell>
        </row>
        <row r="528">
          <cell r="AS528" t="str">
            <v>RBS Book</v>
          </cell>
          <cell r="AU528" t="str">
            <v>Face Amt.</v>
          </cell>
        </row>
        <row r="529">
          <cell r="AS529" t="str">
            <v>RBS Permission</v>
          </cell>
          <cell r="AU529" t="str">
            <v>Favor Name</v>
          </cell>
        </row>
        <row r="530">
          <cell r="AS530" t="str">
            <v>Redemption Data</v>
          </cell>
          <cell r="AU530" t="str">
            <v>FC Name</v>
          </cell>
        </row>
        <row r="531">
          <cell r="AS531" t="str">
            <v>Redemption Type</v>
          </cell>
          <cell r="AU531" t="str">
            <v>FC Number</v>
          </cell>
        </row>
        <row r="532">
          <cell r="AS532" t="str">
            <v>Reject Reason</v>
          </cell>
          <cell r="AU532" t="str">
            <v>Fee</v>
          </cell>
        </row>
        <row r="533">
          <cell r="AS533" t="str">
            <v>Reject User</v>
          </cell>
          <cell r="AU533" t="str">
            <v>Finance Amount (h)</v>
          </cell>
        </row>
        <row r="534">
          <cell r="AS534" t="str">
            <v>Rejected</v>
          </cell>
          <cell r="AU534" t="str">
            <v>First Cash Flow Date</v>
          </cell>
        </row>
        <row r="535">
          <cell r="AS535" t="str">
            <v>Rel. Create Date</v>
          </cell>
          <cell r="AU535" t="str">
            <v>First Date</v>
          </cell>
        </row>
        <row r="536">
          <cell r="AS536" t="str">
            <v>Rel. Create User</v>
          </cell>
          <cell r="AU536" t="str">
            <v>First Name</v>
          </cell>
        </row>
        <row r="537">
          <cell r="AS537" t="str">
            <v>Rel. Currency</v>
          </cell>
          <cell r="AU537" t="str">
            <v>Fixed Delta</v>
          </cell>
        </row>
        <row r="538">
          <cell r="AS538" t="str">
            <v>Rel. Orig. Price</v>
          </cell>
          <cell r="AU538" t="str">
            <v>Fixed Delta Shr.</v>
          </cell>
        </row>
        <row r="539">
          <cell r="AS539" t="str">
            <v>Rel. Strike Price</v>
          </cell>
          <cell r="AU539" t="str">
            <v>Fixed Delta Val.</v>
          </cell>
        </row>
        <row r="540">
          <cell r="AS540" t="str">
            <v>Rel. Weight</v>
          </cell>
          <cell r="AU540" t="str">
            <v>Fixed Payment Date</v>
          </cell>
        </row>
        <row r="541">
          <cell r="AS541" t="str">
            <v>Related Instr. Id.</v>
          </cell>
          <cell r="AU541" t="str">
            <v>Fixed Payment Rate</v>
          </cell>
        </row>
        <row r="542">
          <cell r="AS542" t="str">
            <v>Relational Instr. Id.</v>
          </cell>
          <cell r="AU542" t="str">
            <v>Fixed Payment Type</v>
          </cell>
        </row>
        <row r="543">
          <cell r="AS543" t="str">
            <v>Relationship</v>
          </cell>
          <cell r="AU543" t="str">
            <v>Flex Num. Simulations</v>
          </cell>
        </row>
        <row r="544">
          <cell r="AS544" t="str">
            <v>Reset Date (h)</v>
          </cell>
          <cell r="AU544" t="str">
            <v>Flt Rate Cpn Index</v>
          </cell>
        </row>
        <row r="545">
          <cell r="AS545" t="str">
            <v>Reset Shares (h)</v>
          </cell>
          <cell r="AU545" t="str">
            <v>Flt Rate Cpn Spread</v>
          </cell>
        </row>
        <row r="546">
          <cell r="AS546" t="str">
            <v>Risk Area</v>
          </cell>
          <cell r="AU546" t="str">
            <v>Flt Rate Cpn Src</v>
          </cell>
        </row>
        <row r="547">
          <cell r="AS547" t="str">
            <v>Risk Desk</v>
          </cell>
          <cell r="AU547" t="str">
            <v>Flt Rate Cpn Term</v>
          </cell>
        </row>
        <row r="548">
          <cell r="AS548" t="str">
            <v>Risk Mkt.</v>
          </cell>
          <cell r="AU548" t="str">
            <v>FLX Aux Call/Put (C/P)</v>
          </cell>
        </row>
        <row r="549">
          <cell r="AS549" t="str">
            <v>RPI Next Pending Id.</v>
          </cell>
          <cell r="AU549" t="str">
            <v>FLX Aux Strike</v>
          </cell>
        </row>
        <row r="550">
          <cell r="AS550" t="str">
            <v>RS App.</v>
          </cell>
          <cell r="AU550" t="str">
            <v>FLX Averaging Schedule (Y/N)</v>
          </cell>
        </row>
        <row r="551">
          <cell r="AS551" t="str">
            <v>RS Context</v>
          </cell>
          <cell r="AU551" t="str">
            <v>FLX Option Type</v>
          </cell>
        </row>
        <row r="552">
          <cell r="AS552" t="str">
            <v>RUA Approver</v>
          </cell>
          <cell r="AU552" t="str">
            <v>FLX Worst-Best Vector (e.g. 0.1,0.5,1.25 )</v>
          </cell>
        </row>
        <row r="553">
          <cell r="AS553" t="str">
            <v>RUA Audit Type</v>
          </cell>
          <cell r="AU553" t="str">
            <v>Forward Start</v>
          </cell>
        </row>
        <row r="554">
          <cell r="AS554" t="str">
            <v>RUA Category</v>
          </cell>
          <cell r="AU554" t="str">
            <v>Forward Type</v>
          </cell>
        </row>
        <row r="555">
          <cell r="AS555" t="str">
            <v>RUA Change Description</v>
          </cell>
          <cell r="AU555" t="str">
            <v>FX Cross (h)</v>
          </cell>
        </row>
        <row r="556">
          <cell r="AS556" t="str">
            <v>RUA Change User Id.</v>
          </cell>
          <cell r="AU556" t="str">
            <v>FX Curr. (A-leg)</v>
          </cell>
        </row>
        <row r="557">
          <cell r="AS557" t="str">
            <v>RUA Comments</v>
          </cell>
          <cell r="AU557" t="str">
            <v>FX Curr. (B-leg)</v>
          </cell>
        </row>
        <row r="558">
          <cell r="AS558" t="str">
            <v>RUA Create Datetime</v>
          </cell>
          <cell r="AU558" t="str">
            <v>FX Price</v>
          </cell>
        </row>
        <row r="559">
          <cell r="AS559" t="str">
            <v>RUA Create User</v>
          </cell>
          <cell r="AU559" t="str">
            <v>FX Settle (h)</v>
          </cell>
        </row>
        <row r="560">
          <cell r="AS560" t="str">
            <v>Rule144A</v>
          </cell>
          <cell r="AU560" t="str">
            <v>Fxd. Sett. Dt.</v>
          </cell>
        </row>
        <row r="561">
          <cell r="AS561" t="str">
            <v>S&amp;P Rating Number</v>
          </cell>
          <cell r="AU561" t="str">
            <v>FXE Foreign Currency</v>
          </cell>
        </row>
        <row r="562">
          <cell r="AS562" t="str">
            <v>S&amp;P Rating String</v>
          </cell>
          <cell r="AU562" t="str">
            <v>Gamma</v>
          </cell>
        </row>
        <row r="563">
          <cell r="AS563" t="str">
            <v>Sales Region</v>
          </cell>
          <cell r="AU563" t="str">
            <v>Gamma Shr.</v>
          </cell>
        </row>
        <row r="564">
          <cell r="AS564" t="str">
            <v>Sales Sub Region</v>
          </cell>
          <cell r="AU564" t="str">
            <v>Gamma Val.</v>
          </cell>
        </row>
        <row r="565">
          <cell r="AS565" t="str">
            <v>Salesperson</v>
          </cell>
          <cell r="AU565" t="str">
            <v>Gamma1</v>
          </cell>
        </row>
        <row r="566">
          <cell r="AS566" t="str">
            <v>SAX Id.</v>
          </cell>
          <cell r="AU566" t="str">
            <v>Gamma1 Shr.</v>
          </cell>
        </row>
        <row r="567">
          <cell r="AS567" t="str">
            <v>Sch. Comments</v>
          </cell>
          <cell r="AU567" t="str">
            <v>Gamma1 Val.</v>
          </cell>
        </row>
        <row r="568">
          <cell r="AS568" t="str">
            <v>Sch. Create Datetime</v>
          </cell>
          <cell r="AU568" t="str">
            <v>Gamma5</v>
          </cell>
        </row>
        <row r="569">
          <cell r="AS569" t="str">
            <v>Sch. Create User</v>
          </cell>
          <cell r="AU569" t="str">
            <v>Gamma5 Shr.</v>
          </cell>
        </row>
        <row r="570">
          <cell r="AS570" t="str">
            <v>Sch. Date City</v>
          </cell>
          <cell r="AU570" t="str">
            <v>Gamma5 Val.</v>
          </cell>
        </row>
        <row r="571">
          <cell r="AS571" t="str">
            <v>Sch. End Date</v>
          </cell>
          <cell r="AU571" t="str">
            <v>GEB Averaging Schedule (Y/N)</v>
          </cell>
        </row>
        <row r="572">
          <cell r="AS572" t="str">
            <v>Sch. Event Date</v>
          </cell>
          <cell r="AU572" t="str">
            <v>GEB Coupon (%)</v>
          </cell>
        </row>
        <row r="573">
          <cell r="AS573" t="str">
            <v>Sch. Event Level</v>
          </cell>
          <cell r="AU573" t="str">
            <v>GEB Coupon Frequency  (i.e. 1,2,4,12,52,365)</v>
          </cell>
        </row>
        <row r="574">
          <cell r="AS574" t="str">
            <v>Sch. High Level</v>
          </cell>
          <cell r="AU574" t="str">
            <v>GEB Maximum Payoff at Maturity (%)</v>
          </cell>
        </row>
        <row r="575">
          <cell r="AS575" t="str">
            <v>Sch. High Payout</v>
          </cell>
          <cell r="AU575" t="str">
            <v>GELP Relation Mgr</v>
          </cell>
        </row>
        <row r="576">
          <cell r="AS576" t="str">
            <v>Sch. Inst. Id.</v>
          </cell>
          <cell r="AU576" t="str">
            <v>GMI Product Code</v>
          </cell>
        </row>
        <row r="577">
          <cell r="AS577" t="str">
            <v>Sch. Leg Id.</v>
          </cell>
          <cell r="AU577" t="str">
            <v>Grid Size</v>
          </cell>
        </row>
        <row r="578">
          <cell r="AS578" t="str">
            <v>Sch. Low Level</v>
          </cell>
          <cell r="AU578" t="str">
            <v>Guarantee Box</v>
          </cell>
        </row>
        <row r="579">
          <cell r="AS579" t="str">
            <v>Sch. Low Payout</v>
          </cell>
          <cell r="AU579" t="str">
            <v>Guarantee Date</v>
          </cell>
        </row>
        <row r="580">
          <cell r="AS580" t="str">
            <v>Sch. Start Date</v>
          </cell>
          <cell r="AU580" t="str">
            <v>Guarantor</v>
          </cell>
        </row>
        <row r="581">
          <cell r="AS581" t="str">
            <v>Sch. Type</v>
          </cell>
          <cell r="AU581" t="str">
            <v>Id.</v>
          </cell>
        </row>
        <row r="582">
          <cell r="AS582" t="str">
            <v>Sch. Underlying Instrument</v>
          </cell>
          <cell r="AU582" t="str">
            <v>Inflation Adjusted</v>
          </cell>
        </row>
        <row r="583">
          <cell r="AS583" t="str">
            <v>Sch. Update Datetime</v>
          </cell>
          <cell r="AU583" t="str">
            <v>Init. Accrued Int. (h)</v>
          </cell>
        </row>
        <row r="584">
          <cell r="AS584" t="str">
            <v>Sch. Update User</v>
          </cell>
          <cell r="AU584" t="str">
            <v>Input Value</v>
          </cell>
        </row>
        <row r="585">
          <cell r="AS585" t="str">
            <v>SD Create Datetime</v>
          </cell>
          <cell r="AU585" t="str">
            <v>Inst Cr Dt.</v>
          </cell>
        </row>
        <row r="586">
          <cell r="AS586" t="str">
            <v>SD Create User</v>
          </cell>
          <cell r="AU586" t="str">
            <v>Inst Cr Usr.</v>
          </cell>
        </row>
        <row r="587">
          <cell r="AS587" t="str">
            <v>SD Inst. Id</v>
          </cell>
          <cell r="AU587" t="str">
            <v>Inst Tm St</v>
          </cell>
        </row>
        <row r="588">
          <cell r="AS588" t="str">
            <v>SD Name</v>
          </cell>
          <cell r="AU588" t="str">
            <v>Inst Up Dt.</v>
          </cell>
        </row>
        <row r="589">
          <cell r="AS589" t="str">
            <v>SD Update Datetime</v>
          </cell>
          <cell r="AU589" t="str">
            <v>Inst Up Usr.</v>
          </cell>
        </row>
        <row r="590">
          <cell r="AS590" t="str">
            <v>SD Update User</v>
          </cell>
          <cell r="AU590" t="str">
            <v>Inst. Comments</v>
          </cell>
        </row>
        <row r="591">
          <cell r="AS591" t="str">
            <v>SD Value</v>
          </cell>
          <cell r="AU591" t="str">
            <v>Instrument</v>
          </cell>
        </row>
        <row r="592">
          <cell r="AS592" t="str">
            <v>SDT Create Datetime</v>
          </cell>
          <cell r="AU592" t="str">
            <v>Instrument (h)</v>
          </cell>
        </row>
        <row r="593">
          <cell r="AS593" t="str">
            <v>SDT Create User</v>
          </cell>
          <cell r="AU593" t="str">
            <v>Instrument Class</v>
          </cell>
        </row>
        <row r="594">
          <cell r="AS594" t="str">
            <v>SDT Inst. Id</v>
          </cell>
          <cell r="AU594" t="str">
            <v>Instrument Name</v>
          </cell>
        </row>
        <row r="595">
          <cell r="AS595" t="str">
            <v>SDT Name</v>
          </cell>
          <cell r="AU595" t="str">
            <v>Instrument Type</v>
          </cell>
        </row>
        <row r="596">
          <cell r="AS596" t="str">
            <v>SDT Update Datetime</v>
          </cell>
          <cell r="AU596" t="str">
            <v>Internal/External</v>
          </cell>
        </row>
        <row r="597">
          <cell r="AS597" t="str">
            <v>SDT Update User</v>
          </cell>
          <cell r="AU597" t="str">
            <v>Intr. Acc. Dt.</v>
          </cell>
        </row>
        <row r="598">
          <cell r="AS598" t="str">
            <v>SDT Value</v>
          </cell>
          <cell r="AU598" t="str">
            <v>Intrinsic Value</v>
          </cell>
        </row>
        <row r="599">
          <cell r="AS599" t="str">
            <v>Seasoned</v>
          </cell>
          <cell r="AU599" t="str">
            <v>IPS Code</v>
          </cell>
        </row>
        <row r="600">
          <cell r="AS600" t="str">
            <v>Sedol No.</v>
          </cell>
          <cell r="AU600" t="str">
            <v>Isin No.</v>
          </cell>
        </row>
        <row r="601">
          <cell r="AS601" t="str">
            <v>Sequence Number of Deal</v>
          </cell>
          <cell r="AU601" t="str">
            <v>Issue Called</v>
          </cell>
        </row>
        <row r="602">
          <cell r="AS602" t="str">
            <v>Series</v>
          </cell>
          <cell r="AU602" t="str">
            <v>Issue Called Eff Date</v>
          </cell>
        </row>
        <row r="603">
          <cell r="AS603" t="str">
            <v>Set. Curr.</v>
          </cell>
          <cell r="AU603" t="str">
            <v>Issue Called Eff Price</v>
          </cell>
        </row>
        <row r="604">
          <cell r="AS604" t="str">
            <v>Set. Date (A)</v>
          </cell>
          <cell r="AU604" t="str">
            <v>Issue Date</v>
          </cell>
        </row>
        <row r="605">
          <cell r="AS605" t="str">
            <v>Set. Date (P)</v>
          </cell>
          <cell r="AU605" t="str">
            <v>Issue Dt</v>
          </cell>
        </row>
        <row r="606">
          <cell r="AS606" t="str">
            <v>Settle Curr. (h)</v>
          </cell>
          <cell r="AU606" t="str">
            <v>Issue Fxd FX</v>
          </cell>
        </row>
        <row r="607">
          <cell r="AS607" t="str">
            <v>Settle End Dt (h)</v>
          </cell>
          <cell r="AU607" t="str">
            <v>Issue Mkt</v>
          </cell>
        </row>
        <row r="608">
          <cell r="AS608" t="str">
            <v>Settle Flag (h)</v>
          </cell>
          <cell r="AU608" t="str">
            <v>Issue Premium</v>
          </cell>
        </row>
        <row r="609">
          <cell r="AS609" t="str">
            <v>Settle Start Dt (h)</v>
          </cell>
          <cell r="AU609" t="str">
            <v>Issue Price</v>
          </cell>
        </row>
        <row r="610">
          <cell r="AS610" t="str">
            <v>Settlement Off.</v>
          </cell>
          <cell r="AU610" t="str">
            <v>Issue Yield</v>
          </cell>
        </row>
        <row r="611">
          <cell r="AS611" t="str">
            <v>Settlement Type</v>
          </cell>
          <cell r="AU611" t="str">
            <v>Issuer Call Notice</v>
          </cell>
        </row>
        <row r="612">
          <cell r="AS612" t="str">
            <v>SFA Category</v>
          </cell>
          <cell r="AU612" t="str">
            <v>Issuer Call Plus AI</v>
          </cell>
        </row>
        <row r="613">
          <cell r="AS613" t="str">
            <v>SFA Code</v>
          </cell>
          <cell r="AU613" t="str">
            <v>Issuer Call Type</v>
          </cell>
        </row>
        <row r="614">
          <cell r="AS614" t="str">
            <v>SFA Qualifying</v>
          </cell>
          <cell r="AU614" t="str">
            <v>Issuer Name</v>
          </cell>
        </row>
        <row r="615">
          <cell r="AS615" t="str">
            <v>Side ID (h)</v>
          </cell>
          <cell r="AU615" t="str">
            <v>KASSENVERNIN</v>
          </cell>
        </row>
        <row r="616">
          <cell r="AS616" t="str">
            <v>Single Credit Spread</v>
          </cell>
          <cell r="AU616" t="str">
            <v>Keep Instrument</v>
          </cell>
        </row>
        <row r="617">
          <cell r="AS617" t="str">
            <v>Sinking Fund Flag</v>
          </cell>
          <cell r="AU617" t="str">
            <v>Known Ex-Div Dt</v>
          </cell>
        </row>
        <row r="618">
          <cell r="AS618" t="str">
            <v>Size</v>
          </cell>
          <cell r="AU618" t="str">
            <v>Last Cash Date (A-leg)</v>
          </cell>
        </row>
        <row r="619">
          <cell r="AS619" t="str">
            <v>Spread (h)</v>
          </cell>
          <cell r="AU619" t="str">
            <v>Last Cash Date (B-leg)</v>
          </cell>
        </row>
        <row r="620">
          <cell r="AS620" t="str">
            <v>SS Create Datetime</v>
          </cell>
          <cell r="AU620" t="str">
            <v>Last Cpn Date</v>
          </cell>
        </row>
        <row r="621">
          <cell r="AS621" t="str">
            <v>SS Create User</v>
          </cell>
          <cell r="AU621" t="str">
            <v>Last Date</v>
          </cell>
        </row>
        <row r="622">
          <cell r="AS622" t="str">
            <v>SS Inst. Id</v>
          </cell>
          <cell r="AU622" t="str">
            <v>Last Name</v>
          </cell>
        </row>
        <row r="623">
          <cell r="AS623" t="str">
            <v>SS Name</v>
          </cell>
          <cell r="AU623" t="str">
            <v>Last Pay Date (A-leg)</v>
          </cell>
        </row>
        <row r="624">
          <cell r="AS624" t="str">
            <v>SS Update Datetime</v>
          </cell>
          <cell r="AU624" t="str">
            <v>Last Pay Date (B-leg)</v>
          </cell>
        </row>
        <row r="625">
          <cell r="AS625" t="str">
            <v>SS Update User</v>
          </cell>
          <cell r="AU625" t="str">
            <v>Last Reset Date (A-leg)</v>
          </cell>
        </row>
        <row r="626">
          <cell r="AS626" t="str">
            <v>SS Value</v>
          </cell>
          <cell r="AU626" t="str">
            <v>Last Reset Date (B-leg)</v>
          </cell>
        </row>
        <row r="627">
          <cell r="AS627" t="str">
            <v>Status Flag (h)</v>
          </cell>
          <cell r="AU627" t="str">
            <v>Last Trade Dt.</v>
          </cell>
        </row>
        <row r="628">
          <cell r="AS628" t="str">
            <v>Stl. Fact. Dt.</v>
          </cell>
          <cell r="AU628" t="str">
            <v>Last update user</v>
          </cell>
        </row>
        <row r="629">
          <cell r="AS629" t="str">
            <v>Stl. Short Code</v>
          </cell>
          <cell r="AU629" t="str">
            <v>Leg Type (h)</v>
          </cell>
        </row>
        <row r="630">
          <cell r="AS630" t="str">
            <v>Stl. Trans Id</v>
          </cell>
          <cell r="AU630" t="str">
            <v>Legacy Curr.</v>
          </cell>
        </row>
        <row r="631">
          <cell r="AS631" t="str">
            <v>Strategy</v>
          </cell>
          <cell r="AU631" t="str">
            <v>Legacy Currency</v>
          </cell>
        </row>
        <row r="632">
          <cell r="AS632" t="str">
            <v>Strike</v>
          </cell>
          <cell r="AU632" t="str">
            <v>Legacy Face</v>
          </cell>
        </row>
        <row r="633">
          <cell r="AS633" t="str">
            <v>Strike Curr.</v>
          </cell>
          <cell r="AU633" t="str">
            <v>Legacy Face Amt</v>
          </cell>
        </row>
        <row r="634">
          <cell r="AS634" t="str">
            <v>Strike Payment Conv. Curr.</v>
          </cell>
          <cell r="AU634" t="str">
            <v>Leverage</v>
          </cell>
        </row>
        <row r="635">
          <cell r="AS635" t="str">
            <v>Swap Amt. (A)</v>
          </cell>
          <cell r="AU635" t="str">
            <v>Limit Book Id</v>
          </cell>
        </row>
        <row r="636">
          <cell r="AS636" t="str">
            <v>Swap Amt. (B)</v>
          </cell>
          <cell r="AU636" t="str">
            <v>Limit Name</v>
          </cell>
        </row>
        <row r="637">
          <cell r="AS637" t="str">
            <v>Swap Day Basis (A)</v>
          </cell>
          <cell r="AU637" t="str">
            <v>Link Inst.</v>
          </cell>
        </row>
        <row r="638">
          <cell r="AS638" t="str">
            <v>Swap Day Basis (B)</v>
          </cell>
          <cell r="AU638" t="str">
            <v>Listed</v>
          </cell>
        </row>
        <row r="639">
          <cell r="AS639" t="str">
            <v>Swap Dividend Percentage(B)</v>
          </cell>
          <cell r="AU639" t="str">
            <v>Loc. Code</v>
          </cell>
        </row>
        <row r="640">
          <cell r="AS640" t="str">
            <v>Swap Flt. Prin.</v>
          </cell>
          <cell r="AU640" t="str">
            <v>Local Assets In Escrow</v>
          </cell>
        </row>
        <row r="641">
          <cell r="AS641" t="str">
            <v>Swap Kind (A)</v>
          </cell>
          <cell r="AU641" t="str">
            <v>Local Assets In Escrow Period</v>
          </cell>
        </row>
        <row r="642">
          <cell r="AS642" t="str">
            <v>Swap Kind (B)</v>
          </cell>
          <cell r="AU642" t="str">
            <v>Local Exch. No.</v>
          </cell>
        </row>
        <row r="643">
          <cell r="AS643" t="str">
            <v>Swap Man. Reset</v>
          </cell>
          <cell r="AU643" t="str">
            <v>Long Term Volatility</v>
          </cell>
        </row>
        <row r="644">
          <cell r="AS644" t="str">
            <v>Swap Rate (A)</v>
          </cell>
          <cell r="AU644" t="str">
            <v>Lose Div on Cvr</v>
          </cell>
        </row>
        <row r="645">
          <cell r="AS645" t="str">
            <v>Swap Rate (B)</v>
          </cell>
          <cell r="AU645" t="str">
            <v>LSE Id.</v>
          </cell>
        </row>
        <row r="646">
          <cell r="AS646" t="str">
            <v>Swap Spread (A)</v>
          </cell>
          <cell r="AU646" t="str">
            <v>M. Theta</v>
          </cell>
        </row>
        <row r="647">
          <cell r="AS647" t="str">
            <v>Swap Spread (B)</v>
          </cell>
          <cell r="AU647" t="str">
            <v>M. Theta Val.</v>
          </cell>
        </row>
        <row r="648">
          <cell r="AS648" t="str">
            <v>Swap Under. Val. (A)</v>
          </cell>
          <cell r="AU648" t="str">
            <v>Maintenance Code</v>
          </cell>
        </row>
        <row r="649">
          <cell r="AS649" t="str">
            <v>Swap Under. Val. (B)</v>
          </cell>
          <cell r="AU649" t="str">
            <v>MakeWhole Exp Date</v>
          </cell>
        </row>
        <row r="650">
          <cell r="AS650" t="str">
            <v>Swap Underlying (A)</v>
          </cell>
          <cell r="AU650" t="str">
            <v>MakeWhole Start Amt</v>
          </cell>
        </row>
        <row r="651">
          <cell r="AS651" t="str">
            <v>Swap Underlying (B)</v>
          </cell>
          <cell r="AU651" t="str">
            <v>MakeWhole Type</v>
          </cell>
        </row>
        <row r="652">
          <cell r="AS652" t="str">
            <v>Temp. Delta Limit</v>
          </cell>
          <cell r="AU652" t="str">
            <v>Mandatory Cash</v>
          </cell>
        </row>
        <row r="653">
          <cell r="AS653" t="str">
            <v>Temp. Delta Limit Exp.</v>
          </cell>
          <cell r="AU653" t="str">
            <v>Mandatory Ratio</v>
          </cell>
        </row>
        <row r="654">
          <cell r="AS654" t="str">
            <v>Temp. Gamma Limit</v>
          </cell>
          <cell r="AU654" t="str">
            <v>Mark</v>
          </cell>
        </row>
        <row r="655">
          <cell r="AS655" t="str">
            <v>Temp. Gamma Limit Exp.</v>
          </cell>
          <cell r="AU655" t="str">
            <v>Mark FX</v>
          </cell>
        </row>
        <row r="656">
          <cell r="AS656" t="str">
            <v>Temp. Limit</v>
          </cell>
          <cell r="AU656" t="str">
            <v>Mark FX Price</v>
          </cell>
        </row>
        <row r="657">
          <cell r="AS657" t="str">
            <v>Temp. Limit Exp.</v>
          </cell>
          <cell r="AU657" t="str">
            <v>Mark PNL</v>
          </cell>
        </row>
        <row r="658">
          <cell r="AS658" t="str">
            <v>Temp. Vega Limit</v>
          </cell>
          <cell r="AU658" t="str">
            <v>Market</v>
          </cell>
        </row>
        <row r="659">
          <cell r="AS659" t="str">
            <v>Temp. Vega Limit Exp.</v>
          </cell>
          <cell r="AU659" t="str">
            <v>Market Type</v>
          </cell>
        </row>
        <row r="660">
          <cell r="AS660" t="str">
            <v>Template Type</v>
          </cell>
          <cell r="AU660" t="str">
            <v>Marketer</v>
          </cell>
        </row>
        <row r="661">
          <cell r="AS661" t="str">
            <v>Term St. Ex.</v>
          </cell>
          <cell r="AU661" t="str">
            <v>Marketer Name</v>
          </cell>
        </row>
        <row r="662">
          <cell r="AS662" t="str">
            <v>Ticker Sym.</v>
          </cell>
          <cell r="AU662" t="str">
            <v>Markteing Comments</v>
          </cell>
        </row>
        <row r="663">
          <cell r="AS663" t="str">
            <v>Ticket Type</v>
          </cell>
          <cell r="AU663" t="str">
            <v>Master Comments</v>
          </cell>
        </row>
        <row r="664">
          <cell r="AS664" t="str">
            <v>Time Stamp (h)</v>
          </cell>
          <cell r="AU664" t="str">
            <v>Master Id</v>
          </cell>
        </row>
        <row r="665">
          <cell r="AS665" t="str">
            <v>Trade Date</v>
          </cell>
          <cell r="AU665" t="str">
            <v>Master Status</v>
          </cell>
        </row>
        <row r="666">
          <cell r="AS666" t="str">
            <v>Trade Date(TCS)</v>
          </cell>
          <cell r="AU666" t="str">
            <v>Master Type</v>
          </cell>
        </row>
        <row r="667">
          <cell r="AS667" t="str">
            <v>Trader</v>
          </cell>
          <cell r="AU667" t="str">
            <v>Maturity</v>
          </cell>
        </row>
        <row r="668">
          <cell r="AS668" t="str">
            <v>Trader Name</v>
          </cell>
          <cell r="AU668" t="str">
            <v>MCC First Barrier</v>
          </cell>
        </row>
        <row r="669">
          <cell r="AS669" t="str">
            <v>Tranche Type</v>
          </cell>
          <cell r="AU669" t="str">
            <v>MCC Second Barrier</v>
          </cell>
        </row>
        <row r="670">
          <cell r="AS670" t="str">
            <v>TranId Cashflow (h)</v>
          </cell>
          <cell r="AU670" t="str">
            <v>MCC Second Barrier Start Date</v>
          </cell>
        </row>
        <row r="671">
          <cell r="AS671" t="str">
            <v>TranId Notional (h)</v>
          </cell>
          <cell r="AU671" t="str">
            <v>MCN Cap (%)</v>
          </cell>
        </row>
        <row r="672">
          <cell r="AS672" t="str">
            <v>Trans Stl. Flag</v>
          </cell>
          <cell r="AU672" t="str">
            <v>MCN Dated Date</v>
          </cell>
        </row>
        <row r="673">
          <cell r="AS673" t="str">
            <v>Trans. Comments</v>
          </cell>
          <cell r="AU673" t="str">
            <v>MCN Floor (%)</v>
          </cell>
        </row>
        <row r="674">
          <cell r="AS674" t="str">
            <v>Trans. ID</v>
          </cell>
          <cell r="AU674" t="str">
            <v>MCN Par</v>
          </cell>
        </row>
        <row r="675">
          <cell r="AS675" t="str">
            <v>Trans. Id.</v>
          </cell>
          <cell r="AU675" t="str">
            <v>MCN Participation (%)</v>
          </cell>
        </row>
        <row r="676">
          <cell r="AS676" t="str">
            <v>Trans. Num.</v>
          </cell>
          <cell r="AU676" t="str">
            <v>MCN Up Down Flag (u/d)</v>
          </cell>
        </row>
        <row r="677">
          <cell r="AS677" t="str">
            <v>Trans. Settled</v>
          </cell>
          <cell r="AU677" t="str">
            <v>MG Create Datetime</v>
          </cell>
        </row>
        <row r="678">
          <cell r="AS678" t="str">
            <v>Trans. Status</v>
          </cell>
          <cell r="AU678" t="str">
            <v>MG Create User</v>
          </cell>
        </row>
        <row r="679">
          <cell r="AS679" t="str">
            <v>Trans. Type</v>
          </cell>
          <cell r="AU679" t="str">
            <v>MG Marketer</v>
          </cell>
        </row>
        <row r="680">
          <cell r="AS680" t="str">
            <v>Trd. Approval</v>
          </cell>
          <cell r="AU680" t="str">
            <v>MG Member Id.</v>
          </cell>
        </row>
        <row r="681">
          <cell r="AS681" t="str">
            <v>Trd. Approval Dt.</v>
          </cell>
          <cell r="AU681" t="str">
            <v>Min Trade Amt</v>
          </cell>
        </row>
        <row r="682">
          <cell r="AS682" t="str">
            <v>Trd. Approver</v>
          </cell>
          <cell r="AU682" t="str">
            <v>Min Trade Inc</v>
          </cell>
        </row>
        <row r="683">
          <cell r="AS683" t="str">
            <v>Trd. Comments</v>
          </cell>
          <cell r="AU683" t="str">
            <v>Min. Piece</v>
          </cell>
        </row>
        <row r="684">
          <cell r="AS684" t="str">
            <v>Trdg. Cont.</v>
          </cell>
          <cell r="AU684" t="str">
            <v>Mkt. Approval</v>
          </cell>
        </row>
        <row r="685">
          <cell r="AS685" t="str">
            <v>Trdg. Region</v>
          </cell>
          <cell r="AU685" t="str">
            <v>Mkt. Approval Dt.</v>
          </cell>
        </row>
        <row r="686">
          <cell r="AS686" t="str">
            <v>Und CF Passthrough</v>
          </cell>
          <cell r="AU686" t="str">
            <v>Mkt. Approver</v>
          </cell>
        </row>
        <row r="687">
          <cell r="AS687" t="str">
            <v>Under. InstId (h)</v>
          </cell>
          <cell r="AU687" t="str">
            <v>Mkt. Ask</v>
          </cell>
        </row>
        <row r="688">
          <cell r="AS688" t="str">
            <v>Underlying</v>
          </cell>
          <cell r="AU688" t="str">
            <v>Mkt. Ask Size</v>
          </cell>
        </row>
        <row r="689">
          <cell r="AS689" t="str">
            <v>Underwriter</v>
          </cell>
          <cell r="AU689" t="str">
            <v>Mkt. Avg.</v>
          </cell>
        </row>
        <row r="690">
          <cell r="AS690" t="str">
            <v>Unsec Cpty</v>
          </cell>
          <cell r="AU690" t="str">
            <v>Mkt. Bid</v>
          </cell>
        </row>
        <row r="691">
          <cell r="AS691" t="str">
            <v>Unsec Entity</v>
          </cell>
          <cell r="AU691" t="str">
            <v>Mkt. Bid Size</v>
          </cell>
        </row>
        <row r="692">
          <cell r="AS692" t="str">
            <v>Up Front</v>
          </cell>
          <cell r="AU692" t="str">
            <v>Mkt. Close</v>
          </cell>
        </row>
        <row r="693">
          <cell r="AS693" t="str">
            <v>Up Front Amount</v>
          </cell>
          <cell r="AU693" t="str">
            <v>Mkt. Cum. Volume</v>
          </cell>
        </row>
        <row r="694">
          <cell r="AS694" t="str">
            <v>Up Front Comments</v>
          </cell>
          <cell r="AU694" t="str">
            <v>Mkt. Curr.</v>
          </cell>
        </row>
        <row r="695">
          <cell r="AS695" t="str">
            <v>Up Front Curr Id</v>
          </cell>
          <cell r="AU695" t="str">
            <v>Mkt. High</v>
          </cell>
        </row>
        <row r="696">
          <cell r="AS696" t="str">
            <v>Up Front Type</v>
          </cell>
          <cell r="AU696" t="str">
            <v>Mkt. Last</v>
          </cell>
        </row>
        <row r="697">
          <cell r="AS697" t="str">
            <v>Update Date</v>
          </cell>
          <cell r="AU697" t="str">
            <v>Mkt. Low</v>
          </cell>
        </row>
        <row r="698">
          <cell r="AS698" t="str">
            <v>Update Date and Time</v>
          </cell>
          <cell r="AU698" t="str">
            <v>Mkt. Open</v>
          </cell>
        </row>
        <row r="699">
          <cell r="AS699" t="str">
            <v>Update User</v>
          </cell>
          <cell r="AU699" t="str">
            <v>Mkt. Pos. Val.</v>
          </cell>
        </row>
        <row r="700">
          <cell r="AS700" t="str">
            <v>Update UserID (h)</v>
          </cell>
          <cell r="AU700" t="str">
            <v>Mkt. Type</v>
          </cell>
        </row>
        <row r="701">
          <cell r="AS701" t="str">
            <v>User Email Address</v>
          </cell>
          <cell r="AU701" t="str">
            <v>Mkt. Volume</v>
          </cell>
        </row>
        <row r="702">
          <cell r="AS702" t="str">
            <v>User Group Id</v>
          </cell>
          <cell r="AU702" t="str">
            <v>Mktr. Comments</v>
          </cell>
        </row>
        <row r="703">
          <cell r="AS703" t="str">
            <v>User Id</v>
          </cell>
          <cell r="AU703" t="str">
            <v>ML Calc Agent</v>
          </cell>
        </row>
        <row r="704">
          <cell r="AS704" t="str">
            <v>User Location</v>
          </cell>
          <cell r="AU704" t="str">
            <v>ML Credit Rating</v>
          </cell>
        </row>
        <row r="705">
          <cell r="AS705" t="str">
            <v>User Or App.</v>
          </cell>
          <cell r="AU705" t="str">
            <v>ML Credit Rating String</v>
          </cell>
        </row>
        <row r="706">
          <cell r="AS706" t="str">
            <v>Version</v>
          </cell>
          <cell r="AU706" t="str">
            <v>ML Entity</v>
          </cell>
        </row>
        <row r="707">
          <cell r="AS707" t="str">
            <v>Version Count (h)</v>
          </cell>
          <cell r="AU707" t="str">
            <v>ML Entity Name</v>
          </cell>
        </row>
        <row r="708">
          <cell r="AS708" t="str">
            <v>Version Num (h)</v>
          </cell>
          <cell r="AU708" t="str">
            <v>ML Rating Number</v>
          </cell>
        </row>
        <row r="709">
          <cell r="AS709" t="str">
            <v>Vol Currency</v>
          </cell>
          <cell r="AU709" t="str">
            <v>ML RIC</v>
          </cell>
        </row>
        <row r="710">
          <cell r="AS710" t="str">
            <v>Vol Data1</v>
          </cell>
          <cell r="AU710" t="str">
            <v>ML Sec. No.</v>
          </cell>
        </row>
        <row r="711">
          <cell r="AS711" t="str">
            <v>Vol Data2</v>
          </cell>
          <cell r="AU711" t="str">
            <v>MLDP Id</v>
          </cell>
        </row>
        <row r="712">
          <cell r="AS712" t="str">
            <v>Vol Data3</v>
          </cell>
          <cell r="AU712" t="str">
            <v>MLEntity Name</v>
          </cell>
        </row>
        <row r="713">
          <cell r="AS713" t="str">
            <v>Vol Data4</v>
          </cell>
          <cell r="AU713" t="str">
            <v>Mod. Reason</v>
          </cell>
        </row>
        <row r="714">
          <cell r="AS714" t="str">
            <v>Vol Owners</v>
          </cell>
          <cell r="AU714" t="str">
            <v>Mod. Stat.</v>
          </cell>
        </row>
        <row r="715">
          <cell r="AS715" t="str">
            <v>Vol Ref. Date</v>
          </cell>
          <cell r="AU715" t="str">
            <v>Model Val.</v>
          </cell>
        </row>
        <row r="716">
          <cell r="AS716" t="str">
            <v>Vol Source</v>
          </cell>
          <cell r="AU716" t="str">
            <v>Moody Rating Number</v>
          </cell>
        </row>
        <row r="717">
          <cell r="AS717" t="str">
            <v>Vol Symbol1</v>
          </cell>
          <cell r="AU717" t="str">
            <v>Moody Rating String</v>
          </cell>
        </row>
        <row r="718">
          <cell r="AS718" t="str">
            <v>Vol Symbol2</v>
          </cell>
          <cell r="AU718" t="str">
            <v>MTM</v>
          </cell>
        </row>
        <row r="719">
          <cell r="AS719" t="str">
            <v>Vol Type</v>
          </cell>
          <cell r="AU719" t="str">
            <v>MTM Amount</v>
          </cell>
        </row>
        <row r="720">
          <cell r="AS720" t="str">
            <v>Vol Units</v>
          </cell>
          <cell r="AU720" t="str">
            <v>MTM Comments</v>
          </cell>
        </row>
        <row r="721">
          <cell r="AS721" t="str">
            <v>Vol Upd. Dt.</v>
          </cell>
          <cell r="AU721" t="str">
            <v>MTM Freq</v>
          </cell>
        </row>
        <row r="722">
          <cell r="AS722" t="str">
            <v>Vol Usr. Id.</v>
          </cell>
          <cell r="AU722" t="str">
            <v>MTM Type</v>
          </cell>
        </row>
        <row r="723">
          <cell r="AS723" t="str">
            <v>Voloren No.</v>
          </cell>
          <cell r="AU723" t="str">
            <v>Multiple Tranche Flag</v>
          </cell>
        </row>
        <row r="724">
          <cell r="AS724" t="str">
            <v>WC Asian Avg #Days</v>
          </cell>
          <cell r="AU724" t="str">
            <v>Name</v>
          </cell>
        </row>
        <row r="725">
          <cell r="AS725" t="str">
            <v>WC Conv Cash In Und Curr</v>
          </cell>
          <cell r="AU725" t="str">
            <v>Negotiator</v>
          </cell>
        </row>
        <row r="726">
          <cell r="AS726" t="str">
            <v>WC Conv Terms</v>
          </cell>
          <cell r="AU726" t="str">
            <v>New Price/Rate (h)</v>
          </cell>
        </row>
        <row r="727">
          <cell r="AS727" t="str">
            <v>WC Conversion Begins</v>
          </cell>
          <cell r="AU727" t="str">
            <v>Next Cash (A)</v>
          </cell>
        </row>
        <row r="728">
          <cell r="AS728" t="str">
            <v>WC Conversion Cap</v>
          </cell>
          <cell r="AU728" t="str">
            <v>Next Cash (A/B)</v>
          </cell>
        </row>
        <row r="729">
          <cell r="AS729" t="str">
            <v>WC Conversion Ends</v>
          </cell>
          <cell r="AU729" t="str">
            <v>Next Cash (B)</v>
          </cell>
        </row>
        <row r="730">
          <cell r="AS730" t="str">
            <v>WC Cvr Exp Days Prior</v>
          </cell>
          <cell r="AU730" t="str">
            <v>Next Expctd. CF</v>
          </cell>
        </row>
        <row r="731">
          <cell r="AS731" t="str">
            <v>WC CvrData Cash</v>
          </cell>
          <cell r="AU731" t="str">
            <v>Next Pay (A)</v>
          </cell>
        </row>
        <row r="732">
          <cell r="AS732" t="str">
            <v>WC CvrData Ratio</v>
          </cell>
          <cell r="AU732" t="str">
            <v>Next Pay (A/B)</v>
          </cell>
        </row>
        <row r="733">
          <cell r="AS733" t="str">
            <v>WC CvrData Type</v>
          </cell>
          <cell r="AU733" t="str">
            <v>Next Pay (B)</v>
          </cell>
        </row>
        <row r="734">
          <cell r="AS734" t="str">
            <v>WC Mandatory Cash</v>
          </cell>
          <cell r="AU734" t="str">
            <v>Next Reset (A)</v>
          </cell>
        </row>
        <row r="735">
          <cell r="AS735" t="str">
            <v>WC Mandatory Ratio</v>
          </cell>
          <cell r="AU735" t="str">
            <v>Next Reset (A/B)</v>
          </cell>
        </row>
        <row r="736">
          <cell r="AS736" t="str">
            <v>Withholding Tax</v>
          </cell>
          <cell r="AU736" t="str">
            <v>Next Reset (B)</v>
          </cell>
        </row>
        <row r="737">
          <cell r="AS737" t="str">
            <v>Wkfl. Stat.</v>
          </cell>
          <cell r="AU737" t="str">
            <v>Next Spread (h)</v>
          </cell>
        </row>
        <row r="738">
          <cell r="AS738" t="str">
            <v>Workflow Status</v>
          </cell>
          <cell r="AU738" t="str">
            <v>Nominal Amt.</v>
          </cell>
        </row>
        <row r="739">
          <cell r="AS739" t="str">
            <v>Workout Date</v>
          </cell>
          <cell r="AU739" t="str">
            <v xml:space="preserve">Note  </v>
          </cell>
        </row>
        <row r="740">
          <cell r="AS740" t="str">
            <v>Workout Payment</v>
          </cell>
          <cell r="AU740" t="str">
            <v>Note Created By</v>
          </cell>
        </row>
        <row r="741">
          <cell r="AS741" t="str">
            <v>Xact Cr Dt.</v>
          </cell>
          <cell r="AU741" t="str">
            <v>Note Created Date</v>
          </cell>
        </row>
        <row r="742">
          <cell r="AS742" t="str">
            <v>Xact Cr Usr.</v>
          </cell>
          <cell r="AU742" t="str">
            <v>Note Type</v>
          </cell>
        </row>
        <row r="743">
          <cell r="AS743" t="str">
            <v>Xact Tm St</v>
          </cell>
          <cell r="AU743" t="str">
            <v>Note Updated By</v>
          </cell>
        </row>
        <row r="744">
          <cell r="AS744" t="str">
            <v>Xact Up Dt.</v>
          </cell>
          <cell r="AU744" t="str">
            <v>Notional (A-leg)</v>
          </cell>
        </row>
        <row r="745">
          <cell r="AS745" t="str">
            <v>Xact Up Dt. Tm.</v>
          </cell>
          <cell r="AU745" t="str">
            <v>Notional (B-leg)</v>
          </cell>
        </row>
        <row r="746">
          <cell r="AS746" t="str">
            <v>Xact Up Usr.</v>
          </cell>
          <cell r="AU746" t="str">
            <v>Notional (Stk)</v>
          </cell>
        </row>
        <row r="747">
          <cell r="AS747" t="str">
            <v>XTAS CMAX</v>
          </cell>
          <cell r="AU747" t="str">
            <v>Notional Adj. (h)</v>
          </cell>
        </row>
        <row r="748">
          <cell r="AS748" t="str">
            <v>XTAS REDX</v>
          </cell>
          <cell r="AU748" t="str">
            <v>Num Trading Days</v>
          </cell>
        </row>
        <row r="749">
          <cell r="AU749" t="str">
            <v>Num. Shares 1</v>
          </cell>
        </row>
        <row r="750">
          <cell r="AU750" t="str">
            <v>Num. Shares 2</v>
          </cell>
        </row>
        <row r="751">
          <cell r="AU751" t="str">
            <v>Office</v>
          </cell>
        </row>
        <row r="752">
          <cell r="AU752" t="str">
            <v>Old InstId</v>
          </cell>
        </row>
        <row r="753">
          <cell r="AU753" t="str">
            <v>One-Way Pledge Date</v>
          </cell>
        </row>
        <row r="754">
          <cell r="AU754" t="str">
            <v>Opt to End Cv Rts Begin</v>
          </cell>
        </row>
        <row r="755">
          <cell r="AU755" t="str">
            <v>Opt to End Cv Rts End</v>
          </cell>
        </row>
        <row r="756">
          <cell r="AU756" t="str">
            <v>Opt to End Cv Rts Level</v>
          </cell>
        </row>
        <row r="757">
          <cell r="AU757" t="str">
            <v>Opt to End Cv Rts Mand</v>
          </cell>
        </row>
        <row r="758">
          <cell r="AU758" t="str">
            <v>Opt to End Cv Rts Type</v>
          </cell>
        </row>
        <row r="759">
          <cell r="AU759" t="str">
            <v>Orig Pos Val</v>
          </cell>
        </row>
        <row r="760">
          <cell r="AU760" t="str">
            <v>Orig. Trans. Num.</v>
          </cell>
        </row>
        <row r="761">
          <cell r="AU761" t="str">
            <v>Original Amt. (h)</v>
          </cell>
        </row>
        <row r="762">
          <cell r="AU762" t="str">
            <v>Original Vol</v>
          </cell>
        </row>
        <row r="763">
          <cell r="AU763" t="str">
            <v>Other Amount (h)</v>
          </cell>
        </row>
        <row r="764">
          <cell r="AU764" t="str">
            <v>Other Books</v>
          </cell>
        </row>
        <row r="765">
          <cell r="AU765" t="str">
            <v>Ovr CredElas Flag</v>
          </cell>
        </row>
        <row r="766">
          <cell r="AU766" t="str">
            <v>Ovr CredElas LongTerm</v>
          </cell>
        </row>
        <row r="767">
          <cell r="AU767" t="str">
            <v>Ovr CredElas RevSpd</v>
          </cell>
        </row>
        <row r="768">
          <cell r="AU768" t="str">
            <v>Ovr CredElas ShortTerm</v>
          </cell>
        </row>
        <row r="769">
          <cell r="AU769" t="str">
            <v>Ovr CVT Jsteps</v>
          </cell>
        </row>
        <row r="770">
          <cell r="AU770" t="str">
            <v>Ovr CVT Model Type</v>
          </cell>
        </row>
        <row r="771">
          <cell r="AU771" t="str">
            <v>Ovr CVT TimeSteps</v>
          </cell>
        </row>
        <row r="772">
          <cell r="AU772" t="str">
            <v>Ovr CVT Xsteps</v>
          </cell>
        </row>
        <row r="773">
          <cell r="AU773" t="str">
            <v>Owner</v>
          </cell>
        </row>
        <row r="774">
          <cell r="AU774" t="str">
            <v>P&amp;L Price</v>
          </cell>
        </row>
        <row r="775">
          <cell r="AU775" t="str">
            <v>Par Value</v>
          </cell>
        </row>
        <row r="776">
          <cell r="AU776" t="str">
            <v>Parallel Gamma</v>
          </cell>
        </row>
        <row r="777">
          <cell r="AU777" t="str">
            <v>Parallel Gamma Shr.</v>
          </cell>
        </row>
        <row r="778">
          <cell r="AU778" t="str">
            <v>Parallel Gamma Val.</v>
          </cell>
        </row>
        <row r="779">
          <cell r="AU779" t="str">
            <v>Param Create Dt</v>
          </cell>
        </row>
        <row r="780">
          <cell r="AU780" t="str">
            <v>Param Create Usr</v>
          </cell>
        </row>
        <row r="781">
          <cell r="AU781" t="str">
            <v>Param End Time</v>
          </cell>
        </row>
        <row r="782">
          <cell r="AU782" t="str">
            <v>Param Group</v>
          </cell>
        </row>
        <row r="783">
          <cell r="AU783" t="str">
            <v>Param Name</v>
          </cell>
        </row>
        <row r="784">
          <cell r="AU784" t="str">
            <v>Param Owners</v>
          </cell>
        </row>
        <row r="785">
          <cell r="AU785" t="str">
            <v>Param Start Time</v>
          </cell>
        </row>
        <row r="786">
          <cell r="AU786" t="str">
            <v>Param String</v>
          </cell>
        </row>
        <row r="787">
          <cell r="AU787" t="str">
            <v>Param Type</v>
          </cell>
        </row>
        <row r="788">
          <cell r="AU788" t="str">
            <v>Param Update Dt</v>
          </cell>
        </row>
        <row r="789">
          <cell r="AU789" t="str">
            <v>Param Update Usr</v>
          </cell>
        </row>
        <row r="790">
          <cell r="AU790" t="str">
            <v>Parity Delta</v>
          </cell>
        </row>
        <row r="791">
          <cell r="AU791" t="str">
            <v>Parity Gamma</v>
          </cell>
        </row>
        <row r="792">
          <cell r="AU792" t="str">
            <v>Partial Delta</v>
          </cell>
        </row>
        <row r="793">
          <cell r="AU793" t="str">
            <v>Partial Delta Shr.</v>
          </cell>
        </row>
        <row r="794">
          <cell r="AU794" t="str">
            <v>Partial Delta Val.</v>
          </cell>
        </row>
        <row r="795">
          <cell r="AU795" t="str">
            <v>Partial Vega</v>
          </cell>
        </row>
        <row r="796">
          <cell r="AU796" t="str">
            <v>Partial Vega Val.</v>
          </cell>
        </row>
        <row r="797">
          <cell r="AU797" t="str">
            <v>Pay Book FX Price</v>
          </cell>
        </row>
        <row r="798">
          <cell r="AU798" t="str">
            <v>Pay Curr.</v>
          </cell>
        </row>
        <row r="799">
          <cell r="AU799" t="str">
            <v>Pay Date (A)</v>
          </cell>
        </row>
        <row r="800">
          <cell r="AU800" t="str">
            <v>Pay Date (B)</v>
          </cell>
        </row>
        <row r="801">
          <cell r="AU801" t="str">
            <v>Pay Freq. (A)</v>
          </cell>
        </row>
        <row r="802">
          <cell r="AU802" t="str">
            <v>Pay Freq. (B)</v>
          </cell>
        </row>
        <row r="803">
          <cell r="AU803" t="str">
            <v>Payment -instId</v>
          </cell>
        </row>
        <row r="804">
          <cell r="AU804" t="str">
            <v>Payout Date</v>
          </cell>
        </row>
        <row r="805">
          <cell r="AU805" t="str">
            <v>Payout Date (h)</v>
          </cell>
        </row>
        <row r="806">
          <cell r="AU806" t="str">
            <v>PC Comments</v>
          </cell>
        </row>
        <row r="807">
          <cell r="AU807" t="str">
            <v>PDP Barrier</v>
          </cell>
        </row>
        <row r="808">
          <cell r="AU808" t="str">
            <v>PDP Up Down Flag (u/d)</v>
          </cell>
        </row>
        <row r="809">
          <cell r="AU809" t="str">
            <v>Percent Price</v>
          </cell>
        </row>
        <row r="810">
          <cell r="AU810" t="str">
            <v>Perm. Delta Limit</v>
          </cell>
        </row>
        <row r="811">
          <cell r="AU811" t="str">
            <v>Perm. Gamma Limit</v>
          </cell>
        </row>
        <row r="812">
          <cell r="AU812" t="str">
            <v>Perm. Limit</v>
          </cell>
        </row>
        <row r="813">
          <cell r="AU813" t="str">
            <v>Perm. Vega Limit</v>
          </cell>
        </row>
        <row r="814">
          <cell r="AU814" t="str">
            <v>PIK Exp</v>
          </cell>
        </row>
        <row r="815">
          <cell r="AU815" t="str">
            <v>PIK Flag</v>
          </cell>
        </row>
        <row r="816">
          <cell r="AU816" t="str">
            <v>PL Curr.</v>
          </cell>
        </row>
        <row r="817">
          <cell r="AU817" t="str">
            <v>PL FX Price</v>
          </cell>
        </row>
        <row r="818">
          <cell r="AU818" t="str">
            <v>Pledge Box</v>
          </cell>
        </row>
        <row r="819">
          <cell r="AU819" t="str">
            <v>Pledge Date</v>
          </cell>
        </row>
        <row r="820">
          <cell r="AU820" t="str">
            <v>Pledge Exec Date</v>
          </cell>
        </row>
        <row r="821">
          <cell r="AU821" t="str">
            <v>Pledge Status</v>
          </cell>
        </row>
        <row r="822">
          <cell r="AU822" t="str">
            <v>Pledge Type</v>
          </cell>
        </row>
        <row r="823">
          <cell r="AU823" t="str">
            <v>Pos. Val.</v>
          </cell>
        </row>
        <row r="824">
          <cell r="AU824" t="str">
            <v>Position</v>
          </cell>
        </row>
        <row r="825">
          <cell r="AU825" t="str">
            <v>Position Move</v>
          </cell>
        </row>
        <row r="826">
          <cell r="AU826" t="str">
            <v>Postpone Settlement</v>
          </cell>
        </row>
        <row r="827">
          <cell r="AU827" t="str">
            <v>Postpone Settlement Period</v>
          </cell>
        </row>
        <row r="828">
          <cell r="AU828" t="str">
            <v>Pres. Val. Payout</v>
          </cell>
        </row>
        <row r="829">
          <cell r="AU829" t="str">
            <v>Prev Model Val</v>
          </cell>
        </row>
        <row r="830">
          <cell r="AU830" t="str">
            <v>Prev. Day Bid</v>
          </cell>
        </row>
        <row r="831">
          <cell r="AU831" t="str">
            <v>Prev. Mark</v>
          </cell>
        </row>
        <row r="832">
          <cell r="AU832" t="str">
            <v>Prev. Mark FX</v>
          </cell>
        </row>
        <row r="833">
          <cell r="AU833" t="str">
            <v>Prev. Price/Rate (h)</v>
          </cell>
        </row>
        <row r="834">
          <cell r="AU834" t="str">
            <v>Prev. Swap Adj.</v>
          </cell>
        </row>
        <row r="835">
          <cell r="AU835" t="str">
            <v>Previous PNL</v>
          </cell>
        </row>
        <row r="836">
          <cell r="AU836" t="str">
            <v>Price</v>
          </cell>
        </row>
        <row r="837">
          <cell r="AU837" t="str">
            <v>Price (A-leg)</v>
          </cell>
        </row>
        <row r="838">
          <cell r="AU838" t="str">
            <v>Price (B-leg)</v>
          </cell>
        </row>
        <row r="839">
          <cell r="AU839" t="str">
            <v>Price CleanDirty</v>
          </cell>
        </row>
        <row r="840">
          <cell r="AU840" t="str">
            <v>Price Curr. (h)</v>
          </cell>
        </row>
        <row r="841">
          <cell r="AU841" t="str">
            <v>Price FX (h)</v>
          </cell>
        </row>
        <row r="842">
          <cell r="AU842" t="str">
            <v>Price Method</v>
          </cell>
        </row>
        <row r="843">
          <cell r="AU843" t="str">
            <v>Price PctAbs</v>
          </cell>
        </row>
        <row r="844">
          <cell r="AU844" t="str">
            <v>Price Type</v>
          </cell>
        </row>
        <row r="845">
          <cell r="AU845" t="str">
            <v>PrimaryTranche Id</v>
          </cell>
        </row>
        <row r="846">
          <cell r="AU846" t="str">
            <v>Principal Protection</v>
          </cell>
        </row>
        <row r="847">
          <cell r="AU847" t="str">
            <v>Prod. Credit</v>
          </cell>
        </row>
        <row r="848">
          <cell r="AU848" t="str">
            <v>Production Credits</v>
          </cell>
        </row>
        <row r="849">
          <cell r="AU849" t="str">
            <v>Prov Call Type</v>
          </cell>
        </row>
        <row r="850">
          <cell r="AU850" t="str">
            <v>Prov Call Type2</v>
          </cell>
        </row>
        <row r="851">
          <cell r="AU851" t="str">
            <v>Prov Tst #Days Req</v>
          </cell>
        </row>
        <row r="852">
          <cell r="AU852" t="str">
            <v>Prov Tst #Days Sat.</v>
          </cell>
        </row>
        <row r="853">
          <cell r="AU853" t="str">
            <v>Prov Tst #Test Days</v>
          </cell>
        </row>
        <row r="854">
          <cell r="AU854" t="str">
            <v>PS Category</v>
          </cell>
        </row>
        <row r="855">
          <cell r="AU855" t="str">
            <v>PS Change User Id.</v>
          </cell>
        </row>
        <row r="856">
          <cell r="AU856" t="str">
            <v>PS Create Datetime</v>
          </cell>
        </row>
        <row r="857">
          <cell r="AU857" t="str">
            <v>PS Create User</v>
          </cell>
        </row>
        <row r="858">
          <cell r="AU858" t="str">
            <v>PS Pending Id.</v>
          </cell>
        </row>
        <row r="859">
          <cell r="AU859" t="str">
            <v>PS XML TEXT</v>
          </cell>
        </row>
        <row r="860">
          <cell r="AU860" t="str">
            <v>Put In Und Curr</v>
          </cell>
        </row>
        <row r="861">
          <cell r="AU861" t="str">
            <v>Put Type</v>
          </cell>
        </row>
        <row r="862">
          <cell r="AU862" t="str">
            <v>Rate Curr. (A-leg)</v>
          </cell>
        </row>
        <row r="863">
          <cell r="AU863" t="str">
            <v>Rate Curr. (B-leg)</v>
          </cell>
        </row>
        <row r="864">
          <cell r="AU864" t="str">
            <v>Rate Name (A-leg)</v>
          </cell>
        </row>
        <row r="865">
          <cell r="AU865" t="str">
            <v>Rate Name (B-leg)</v>
          </cell>
        </row>
        <row r="866">
          <cell r="AU866" t="str">
            <v>Rate Name (h)</v>
          </cell>
        </row>
        <row r="867">
          <cell r="AU867" t="str">
            <v>Rate Src. (A-leg)</v>
          </cell>
        </row>
        <row r="868">
          <cell r="AU868" t="str">
            <v>Rate Src. (B-leg)</v>
          </cell>
        </row>
        <row r="869">
          <cell r="AU869" t="str">
            <v>Rate Tenor (A-leg)</v>
          </cell>
        </row>
        <row r="870">
          <cell r="AU870" t="str">
            <v>Rate Tenor (B-leg)</v>
          </cell>
        </row>
        <row r="871">
          <cell r="AU871" t="str">
            <v>RBS Book</v>
          </cell>
        </row>
        <row r="872">
          <cell r="AU872" t="str">
            <v>RBS Permission</v>
          </cell>
        </row>
        <row r="873">
          <cell r="AU873" t="str">
            <v>Redemption Data</v>
          </cell>
        </row>
        <row r="874">
          <cell r="AU874" t="str">
            <v>Redemption Info.</v>
          </cell>
        </row>
        <row r="875">
          <cell r="AU875" t="str">
            <v>Redemption Type</v>
          </cell>
        </row>
        <row r="876">
          <cell r="AU876" t="str">
            <v>Reference</v>
          </cell>
        </row>
        <row r="877">
          <cell r="AU877" t="str">
            <v>Reference Strike</v>
          </cell>
        </row>
        <row r="878">
          <cell r="AU878" t="str">
            <v>Reject Reason</v>
          </cell>
        </row>
        <row r="879">
          <cell r="AU879" t="str">
            <v>Reject User</v>
          </cell>
        </row>
        <row r="880">
          <cell r="AU880" t="str">
            <v>Rejected</v>
          </cell>
        </row>
        <row r="881">
          <cell r="AU881" t="str">
            <v>Rel. Currencies</v>
          </cell>
        </row>
        <row r="882">
          <cell r="AU882" t="str">
            <v>Rel. Orig. Prices</v>
          </cell>
        </row>
        <row r="883">
          <cell r="AU883" t="str">
            <v>Rel. Strike Prices</v>
          </cell>
        </row>
        <row r="884">
          <cell r="AU884" t="str">
            <v>Rel. Types</v>
          </cell>
        </row>
        <row r="885">
          <cell r="AU885" t="str">
            <v>Rel. Weights</v>
          </cell>
        </row>
        <row r="886">
          <cell r="AU886" t="str">
            <v>Related Instruments</v>
          </cell>
        </row>
        <row r="887">
          <cell r="AU887" t="str">
            <v>Relation Mgr Type</v>
          </cell>
        </row>
        <row r="888">
          <cell r="AU888" t="str">
            <v>Relational Instruments</v>
          </cell>
        </row>
        <row r="889">
          <cell r="AU889" t="str">
            <v>Reset Date (A)</v>
          </cell>
        </row>
        <row r="890">
          <cell r="AU890" t="str">
            <v>Reset Date (B)</v>
          </cell>
        </row>
        <row r="891">
          <cell r="AU891" t="str">
            <v>Reset Date (h)</v>
          </cell>
        </row>
        <row r="892">
          <cell r="AU892" t="str">
            <v>Reset Shares (h)</v>
          </cell>
        </row>
        <row r="893">
          <cell r="AU893" t="str">
            <v>RIC</v>
          </cell>
        </row>
        <row r="894">
          <cell r="AU894" t="str">
            <v>Risk Area</v>
          </cell>
        </row>
        <row r="895">
          <cell r="AU895" t="str">
            <v>Risk Desk</v>
          </cell>
        </row>
        <row r="896">
          <cell r="AU896" t="str">
            <v>Risk Mkt.</v>
          </cell>
        </row>
        <row r="897">
          <cell r="AU897" t="str">
            <v>Risk Weight</v>
          </cell>
        </row>
        <row r="898">
          <cell r="AU898" t="str">
            <v>RN AvgLife</v>
          </cell>
        </row>
        <row r="899">
          <cell r="AU899" t="str">
            <v>RPI Next Pending Id.</v>
          </cell>
        </row>
        <row r="900">
          <cell r="AU900" t="str">
            <v>RS App.</v>
          </cell>
        </row>
        <row r="901">
          <cell r="AU901" t="str">
            <v>RS Context</v>
          </cell>
        </row>
        <row r="902">
          <cell r="AU902" t="str">
            <v>RUA Approver</v>
          </cell>
        </row>
        <row r="903">
          <cell r="AU903" t="str">
            <v>RUA Audit Type</v>
          </cell>
        </row>
        <row r="904">
          <cell r="AU904" t="str">
            <v>RUA Category</v>
          </cell>
        </row>
        <row r="905">
          <cell r="AU905" t="str">
            <v>RUA Change Description</v>
          </cell>
        </row>
        <row r="906">
          <cell r="AU906" t="str">
            <v>RUA Change User Id.</v>
          </cell>
        </row>
        <row r="907">
          <cell r="AU907" t="str">
            <v>RUA Comments</v>
          </cell>
        </row>
        <row r="908">
          <cell r="AU908" t="str">
            <v>RUA Create Datetime</v>
          </cell>
        </row>
        <row r="909">
          <cell r="AU909" t="str">
            <v>RUA Create User</v>
          </cell>
        </row>
        <row r="910">
          <cell r="AU910" t="str">
            <v>S&amp;P Credit Rating</v>
          </cell>
        </row>
        <row r="911">
          <cell r="AU911" t="str">
            <v>S&amp;P Rating Number</v>
          </cell>
        </row>
        <row r="912">
          <cell r="AU912" t="str">
            <v>S&amp;P Rating String</v>
          </cell>
        </row>
        <row r="913">
          <cell r="AU913" t="str">
            <v>Sales Region</v>
          </cell>
        </row>
        <row r="914">
          <cell r="AU914" t="str">
            <v>Sales Sub Region</v>
          </cell>
        </row>
        <row r="915">
          <cell r="AU915" t="str">
            <v>Salesperson</v>
          </cell>
        </row>
        <row r="916">
          <cell r="AU916" t="str">
            <v>SAX Id.</v>
          </cell>
        </row>
        <row r="917">
          <cell r="AU917" t="str">
            <v>SCB Bond Swap (b/s)</v>
          </cell>
        </row>
        <row r="918">
          <cell r="AU918" t="str">
            <v>SCB Conv Ratio</v>
          </cell>
        </row>
        <row r="919">
          <cell r="AU919" t="str">
            <v>SCB Coupon (e.g. 0.05 for 5%)</v>
          </cell>
        </row>
        <row r="920">
          <cell r="AU920" t="str">
            <v>SCB Coupon Basis</v>
          </cell>
        </row>
        <row r="921">
          <cell r="AU921" t="str">
            <v>SCB Dated Date</v>
          </cell>
        </row>
        <row r="922">
          <cell r="AU922" t="str">
            <v>SCB Last Fixed Libor (e.g. 0.05 for 5%)</v>
          </cell>
        </row>
        <row r="923">
          <cell r="AU923" t="str">
            <v>SCB Libor Basis</v>
          </cell>
        </row>
        <row r="924">
          <cell r="AU924" t="str">
            <v>SCB Max Pay Off</v>
          </cell>
        </row>
        <row r="925">
          <cell r="AU925" t="str">
            <v>SCB Par</v>
          </cell>
        </row>
        <row r="926">
          <cell r="AU926" t="str">
            <v>SCB Prov Call Currency</v>
          </cell>
        </row>
        <row r="927">
          <cell r="AU927" t="str">
            <v>SCB Spread (e.g. 0.0005 for 5bp)</v>
          </cell>
        </row>
        <row r="928">
          <cell r="AU928" t="str">
            <v>Sch. Comments</v>
          </cell>
        </row>
        <row r="929">
          <cell r="AU929" t="str">
            <v>Sch. Create Datetime</v>
          </cell>
        </row>
        <row r="930">
          <cell r="AU930" t="str">
            <v>Sch. Create User</v>
          </cell>
        </row>
        <row r="931">
          <cell r="AU931" t="str">
            <v>Sch. Date City</v>
          </cell>
        </row>
        <row r="932">
          <cell r="AU932" t="str">
            <v>Sch. End Date</v>
          </cell>
        </row>
        <row r="933">
          <cell r="AU933" t="str">
            <v>Sch. Event Date</v>
          </cell>
        </row>
        <row r="934">
          <cell r="AU934" t="str">
            <v>Sch. Event Level</v>
          </cell>
        </row>
        <row r="935">
          <cell r="AU935" t="str">
            <v>Sch. High Level</v>
          </cell>
        </row>
        <row r="936">
          <cell r="AU936" t="str">
            <v>Sch. High Payout</v>
          </cell>
        </row>
        <row r="937">
          <cell r="AU937" t="str">
            <v>Sch. Inst. Id.</v>
          </cell>
        </row>
        <row r="938">
          <cell r="AU938" t="str">
            <v>Sch. Leg Id.</v>
          </cell>
        </row>
        <row r="939">
          <cell r="AU939" t="str">
            <v>Sch. Low Level</v>
          </cell>
        </row>
        <row r="940">
          <cell r="AU940" t="str">
            <v>Sch. Low Payout</v>
          </cell>
        </row>
        <row r="941">
          <cell r="AU941" t="str">
            <v>Sch. Start Date</v>
          </cell>
        </row>
        <row r="942">
          <cell r="AU942" t="str">
            <v>Sch. Type</v>
          </cell>
        </row>
        <row r="943">
          <cell r="AU943" t="str">
            <v>Sch. Underlying Instrument</v>
          </cell>
        </row>
        <row r="944">
          <cell r="AU944" t="str">
            <v>Sch. Update Datetime</v>
          </cell>
        </row>
        <row r="945">
          <cell r="AU945" t="str">
            <v>Sch. Update User</v>
          </cell>
        </row>
        <row r="946">
          <cell r="AU946" t="str">
            <v>SD Create Datetime</v>
          </cell>
        </row>
        <row r="947">
          <cell r="AU947" t="str">
            <v>SD Create User</v>
          </cell>
        </row>
        <row r="948">
          <cell r="AU948" t="str">
            <v>SD Inst. Id</v>
          </cell>
        </row>
        <row r="949">
          <cell r="AU949" t="str">
            <v>SD Name</v>
          </cell>
        </row>
        <row r="950">
          <cell r="AU950" t="str">
            <v>SD Update Datetime</v>
          </cell>
        </row>
        <row r="951">
          <cell r="AU951" t="str">
            <v>SD Update User</v>
          </cell>
        </row>
        <row r="952">
          <cell r="AU952" t="str">
            <v>SD Value</v>
          </cell>
        </row>
        <row r="953">
          <cell r="AU953" t="str">
            <v>SDT Create Datetime</v>
          </cell>
        </row>
        <row r="954">
          <cell r="AU954" t="str">
            <v>SDT Create User</v>
          </cell>
        </row>
        <row r="955">
          <cell r="AU955" t="str">
            <v>SDT Inst. Id</v>
          </cell>
        </row>
        <row r="956">
          <cell r="AU956" t="str">
            <v>SDT Name</v>
          </cell>
        </row>
        <row r="957">
          <cell r="AU957" t="str">
            <v>SDT Update Datetime</v>
          </cell>
        </row>
        <row r="958">
          <cell r="AU958" t="str">
            <v>SDT Update User</v>
          </cell>
        </row>
        <row r="959">
          <cell r="AU959" t="str">
            <v>SDT Value</v>
          </cell>
        </row>
        <row r="960">
          <cell r="AU960" t="str">
            <v>Seasoned</v>
          </cell>
        </row>
        <row r="961">
          <cell r="AU961" t="str">
            <v>Sec. Type</v>
          </cell>
        </row>
        <row r="962">
          <cell r="AU962" t="str">
            <v>Security Sub Type</v>
          </cell>
        </row>
        <row r="963">
          <cell r="AU963" t="str">
            <v>Security Type</v>
          </cell>
        </row>
        <row r="964">
          <cell r="AU964" t="str">
            <v>Sedol No.</v>
          </cell>
        </row>
        <row r="965">
          <cell r="AU965" t="str">
            <v>Series</v>
          </cell>
        </row>
        <row r="966">
          <cell r="AU966" t="str">
            <v>Set. Curr.</v>
          </cell>
        </row>
        <row r="967">
          <cell r="AU967" t="str">
            <v>Set. Date (A)</v>
          </cell>
        </row>
        <row r="968">
          <cell r="AU968" t="str">
            <v>Set. Date (P)</v>
          </cell>
        </row>
        <row r="969">
          <cell r="AU969" t="str">
            <v>Settle Curr. (h)</v>
          </cell>
        </row>
        <row r="970">
          <cell r="AU970" t="str">
            <v>Settle End Dt (h)</v>
          </cell>
        </row>
        <row r="971">
          <cell r="AU971" t="str">
            <v>Settle Flag (h)</v>
          </cell>
        </row>
        <row r="972">
          <cell r="AU972" t="str">
            <v>Settle Start Dt (h)</v>
          </cell>
        </row>
        <row r="973">
          <cell r="AU973" t="str">
            <v>Settlement Off.</v>
          </cell>
        </row>
        <row r="974">
          <cell r="AU974" t="str">
            <v>Settlement Type</v>
          </cell>
        </row>
        <row r="975">
          <cell r="AU975" t="str">
            <v>SFA Category</v>
          </cell>
        </row>
        <row r="976">
          <cell r="AU976" t="str">
            <v>SFA Code</v>
          </cell>
        </row>
        <row r="977">
          <cell r="AU977" t="str">
            <v>SFA Elig.</v>
          </cell>
        </row>
        <row r="978">
          <cell r="AU978" t="str">
            <v>SFA Qualifying</v>
          </cell>
        </row>
        <row r="979">
          <cell r="AU979" t="str">
            <v>SFA Reason</v>
          </cell>
        </row>
        <row r="980">
          <cell r="AU980" t="str">
            <v>Side ID (h)</v>
          </cell>
        </row>
        <row r="981">
          <cell r="AU981" t="str">
            <v>Single Credit Spread</v>
          </cell>
        </row>
        <row r="982">
          <cell r="AU982" t="str">
            <v>Sinking Fund Flag</v>
          </cell>
        </row>
        <row r="983">
          <cell r="AU983" t="str">
            <v>Size</v>
          </cell>
        </row>
        <row r="984">
          <cell r="AU984" t="str">
            <v>Spec Gamma</v>
          </cell>
        </row>
        <row r="985">
          <cell r="AU985" t="str">
            <v>Spec Gamma Shr.</v>
          </cell>
        </row>
        <row r="986">
          <cell r="AU986" t="str">
            <v>Spec Gamma Val.</v>
          </cell>
        </row>
        <row r="987">
          <cell r="AU987" t="str">
            <v>Special Notes</v>
          </cell>
        </row>
        <row r="988">
          <cell r="AU988" t="str">
            <v>Spread (h)</v>
          </cell>
        </row>
        <row r="989">
          <cell r="AU989" t="str">
            <v>SS Create Datetime</v>
          </cell>
        </row>
        <row r="990">
          <cell r="AU990" t="str">
            <v>SS Create User</v>
          </cell>
        </row>
        <row r="991">
          <cell r="AU991" t="str">
            <v>SS Inst. Id</v>
          </cell>
        </row>
        <row r="992">
          <cell r="AU992" t="str">
            <v>SS Name</v>
          </cell>
        </row>
        <row r="993">
          <cell r="AU993" t="str">
            <v>SS Update Datetime</v>
          </cell>
        </row>
        <row r="994">
          <cell r="AU994" t="str">
            <v>SS Update User</v>
          </cell>
        </row>
        <row r="995">
          <cell r="AU995" t="str">
            <v>SS Value</v>
          </cell>
        </row>
        <row r="996">
          <cell r="AU996" t="str">
            <v>Start Date</v>
          </cell>
        </row>
        <row r="997">
          <cell r="AU997" t="str">
            <v>Status Flag (h)</v>
          </cell>
        </row>
        <row r="998">
          <cell r="AU998" t="str">
            <v>Stl. Fact. Dt.</v>
          </cell>
        </row>
        <row r="999">
          <cell r="AU999" t="str">
            <v>Stl. Short Code</v>
          </cell>
        </row>
        <row r="1000">
          <cell r="AU1000" t="str">
            <v>Stl. Trans Id</v>
          </cell>
        </row>
        <row r="1001">
          <cell r="AU1001" t="str">
            <v>Str Bond Value</v>
          </cell>
        </row>
        <row r="1002">
          <cell r="AU1002" t="str">
            <v>Strategy</v>
          </cell>
        </row>
        <row r="1003">
          <cell r="AU1003" t="str">
            <v>Strike</v>
          </cell>
        </row>
        <row r="1004">
          <cell r="AU1004" t="str">
            <v>Strike Curr.</v>
          </cell>
        </row>
        <row r="1005">
          <cell r="AU1005" t="str">
            <v>Strike Payment Conv. Curr.</v>
          </cell>
        </row>
        <row r="1006">
          <cell r="AU1006" t="str">
            <v>Swap Adj.</v>
          </cell>
        </row>
        <row r="1007">
          <cell r="AU1007" t="str">
            <v>Swap Adjustment(A)</v>
          </cell>
        </row>
        <row r="1008">
          <cell r="AU1008" t="str">
            <v>Swap Adjustment(B)</v>
          </cell>
        </row>
        <row r="1009">
          <cell r="AU1009" t="str">
            <v>Swap Amt. (A)</v>
          </cell>
        </row>
        <row r="1010">
          <cell r="AU1010" t="str">
            <v>Swap Amt. (B)</v>
          </cell>
        </row>
        <row r="1011">
          <cell r="AU1011" t="str">
            <v>Swap Bond AI Yield</v>
          </cell>
        </row>
        <row r="1012">
          <cell r="AU1012" t="str">
            <v>Swap Bond Cash Flow</v>
          </cell>
        </row>
        <row r="1013">
          <cell r="AU1013" t="str">
            <v>Swap Bond IAI Yield</v>
          </cell>
        </row>
        <row r="1014">
          <cell r="AU1014" t="str">
            <v>Swap Bond PI Yield</v>
          </cell>
        </row>
        <row r="1015">
          <cell r="AU1015" t="str">
            <v>Swap Cash Calendar 1 (A)</v>
          </cell>
        </row>
        <row r="1016">
          <cell r="AU1016" t="str">
            <v>Swap Cash Calendar 1 (B)</v>
          </cell>
        </row>
        <row r="1017">
          <cell r="AU1017" t="str">
            <v>Swap Cash Calendar 2 (A)</v>
          </cell>
        </row>
        <row r="1018">
          <cell r="AU1018" t="str">
            <v>Swap Cash Calendar 2 (B)</v>
          </cell>
        </row>
        <row r="1019">
          <cell r="AU1019" t="str">
            <v>Swap Cash Calendar 3 (A)</v>
          </cell>
        </row>
        <row r="1020">
          <cell r="AU1020" t="str">
            <v>Swap Cash Calendar 3 (B)</v>
          </cell>
        </row>
        <row r="1021">
          <cell r="AU1021" t="str">
            <v>Swap Day Basis (A)</v>
          </cell>
        </row>
        <row r="1022">
          <cell r="AU1022" t="str">
            <v>Swap Day Basis (B)</v>
          </cell>
        </row>
        <row r="1023">
          <cell r="AU1023" t="str">
            <v>Swap Div. Accrual(A)</v>
          </cell>
        </row>
        <row r="1024">
          <cell r="AU1024" t="str">
            <v>Swap Div. Calc Method(A)</v>
          </cell>
        </row>
        <row r="1025">
          <cell r="AU1025" t="str">
            <v>Swap Div. Pay Date(A)</v>
          </cell>
        </row>
        <row r="1026">
          <cell r="AU1026" t="str">
            <v>Swap Div. Payment(A)</v>
          </cell>
        </row>
        <row r="1027">
          <cell r="AU1027" t="str">
            <v>Swap Div. Yield</v>
          </cell>
        </row>
        <row r="1028">
          <cell r="AU1028" t="str">
            <v>Swap Dividend Accrual</v>
          </cell>
        </row>
        <row r="1029">
          <cell r="AU1029" t="str">
            <v>Swap Dividend Calc Method(B)</v>
          </cell>
        </row>
        <row r="1030">
          <cell r="AU1030" t="str">
            <v>Swap Dividend Pay Date(B)</v>
          </cell>
        </row>
        <row r="1031">
          <cell r="AU1031" t="str">
            <v>Swap Dividend Payment(B)</v>
          </cell>
        </row>
        <row r="1032">
          <cell r="AU1032" t="str">
            <v>Swap Dividend Percent(A)</v>
          </cell>
        </row>
        <row r="1033">
          <cell r="AU1033" t="str">
            <v>Swap Dividend Percentage(B)</v>
          </cell>
        </row>
        <row r="1034">
          <cell r="AU1034" t="str">
            <v>Swap End Day(A)</v>
          </cell>
        </row>
        <row r="1035">
          <cell r="AU1035" t="str">
            <v>Swap End Day(B)</v>
          </cell>
        </row>
        <row r="1036">
          <cell r="AU1036" t="str">
            <v>Swap Flt. Prin.</v>
          </cell>
        </row>
        <row r="1037">
          <cell r="AU1037" t="str">
            <v>Swap Frequency(A)</v>
          </cell>
        </row>
        <row r="1038">
          <cell r="AU1038" t="str">
            <v>Swap Frequency(B)</v>
          </cell>
        </row>
        <row r="1039">
          <cell r="AU1039" t="str">
            <v>Swap Init. Accr. Interest(A)</v>
          </cell>
        </row>
        <row r="1040">
          <cell r="AU1040" t="str">
            <v>Swap Initial Accr. Interest(B)</v>
          </cell>
        </row>
        <row r="1041">
          <cell r="AU1041" t="str">
            <v>Swap Interpolated Flag(A)</v>
          </cell>
        </row>
        <row r="1042">
          <cell r="AU1042" t="str">
            <v>Swap Interpolated Flag(B)</v>
          </cell>
        </row>
        <row r="1043">
          <cell r="AU1043" t="str">
            <v>Swap Interpolated Rate 1st Period (A-leg)</v>
          </cell>
        </row>
        <row r="1044">
          <cell r="AU1044" t="str">
            <v>Swap Interpolated Rate 1st Period (B-leg)</v>
          </cell>
        </row>
        <row r="1045">
          <cell r="AU1045" t="str">
            <v>Swap Interpolated Rate 2nd Period (A-leg)</v>
          </cell>
        </row>
        <row r="1046">
          <cell r="AU1046" t="str">
            <v>Swap Interpolated Rate 2nd Period (B-leg)</v>
          </cell>
        </row>
        <row r="1047">
          <cell r="AU1047" t="str">
            <v>Swap Kind (A)</v>
          </cell>
        </row>
        <row r="1048">
          <cell r="AU1048" t="str">
            <v>Swap Kind (B)</v>
          </cell>
        </row>
        <row r="1049">
          <cell r="AU1049" t="str">
            <v>Swap Man. Reset</v>
          </cell>
        </row>
        <row r="1050">
          <cell r="AU1050" t="str">
            <v>Swap Pay Calendar1(A)</v>
          </cell>
        </row>
        <row r="1051">
          <cell r="AU1051" t="str">
            <v>Swap Pay Calendar1(B)</v>
          </cell>
        </row>
        <row r="1052">
          <cell r="AU1052" t="str">
            <v>Swap Pay Calendar2(A)</v>
          </cell>
        </row>
        <row r="1053">
          <cell r="AU1053" t="str">
            <v>Swap Pay Calendar2(B)</v>
          </cell>
        </row>
        <row r="1054">
          <cell r="AU1054" t="str">
            <v>Swap Pay Calendar3(A)</v>
          </cell>
        </row>
        <row r="1055">
          <cell r="AU1055" t="str">
            <v>Swap Pay Calendar3(B)</v>
          </cell>
        </row>
        <row r="1056">
          <cell r="AU1056" t="str">
            <v>Swap Pay Offset(A)</v>
          </cell>
        </row>
        <row r="1057">
          <cell r="AU1057" t="str">
            <v>Swap Pay Offset(B)</v>
          </cell>
        </row>
        <row r="1058">
          <cell r="AU1058" t="str">
            <v>Swap Periodic Interest(A)</v>
          </cell>
        </row>
        <row r="1059">
          <cell r="AU1059" t="str">
            <v>Swap Periodic Interest(B)</v>
          </cell>
        </row>
        <row r="1060">
          <cell r="AU1060" t="str">
            <v>Swap Prepaid Interest(A)</v>
          </cell>
        </row>
        <row r="1061">
          <cell r="AU1061" t="str">
            <v>Swap Prepaid Interest(B)</v>
          </cell>
        </row>
        <row r="1062">
          <cell r="AU1062" t="str">
            <v>Swap Prin. Exchd. (A)</v>
          </cell>
        </row>
        <row r="1063">
          <cell r="AU1063" t="str">
            <v>Swap Prin. Exchd. (B)</v>
          </cell>
        </row>
        <row r="1064">
          <cell r="AU1064" t="str">
            <v>Swap Rate (A)</v>
          </cell>
        </row>
        <row r="1065">
          <cell r="AU1065" t="str">
            <v>Swap Rate (B)</v>
          </cell>
        </row>
        <row r="1066">
          <cell r="AU1066" t="str">
            <v>Swap Reset Calendar(A)</v>
          </cell>
        </row>
        <row r="1067">
          <cell r="AU1067" t="str">
            <v>Swap Reset Calendar(B)</v>
          </cell>
        </row>
        <row r="1068">
          <cell r="AU1068" t="str">
            <v>Swap Reset Offset(A)</v>
          </cell>
        </row>
        <row r="1069">
          <cell r="AU1069" t="str">
            <v>Swap Reset Offset(B)</v>
          </cell>
        </row>
        <row r="1070">
          <cell r="AU1070" t="str">
            <v>Swap Roll Day(A)</v>
          </cell>
        </row>
        <row r="1071">
          <cell r="AU1071" t="str">
            <v>Swap Roll Day(B)</v>
          </cell>
        </row>
        <row r="1072">
          <cell r="AU1072" t="str">
            <v>Swap Spread (A)</v>
          </cell>
        </row>
        <row r="1073">
          <cell r="AU1073" t="str">
            <v>Swap Spread (B)</v>
          </cell>
        </row>
        <row r="1074">
          <cell r="AU1074" t="str">
            <v>Swap Start Day(A)</v>
          </cell>
        </row>
        <row r="1075">
          <cell r="AU1075" t="str">
            <v>Swap Start Day(B)</v>
          </cell>
        </row>
        <row r="1076">
          <cell r="AU1076" t="str">
            <v>Swap Stub End Day(A)</v>
          </cell>
        </row>
        <row r="1077">
          <cell r="AU1077" t="str">
            <v>Swap Stub End Day(B)</v>
          </cell>
        </row>
        <row r="1078">
          <cell r="AU1078" t="str">
            <v>Swap Stub Start Day(A)</v>
          </cell>
        </row>
        <row r="1079">
          <cell r="AU1079" t="str">
            <v>Swap Stub Start Day(B)</v>
          </cell>
        </row>
        <row r="1080">
          <cell r="AU1080" t="str">
            <v>Swap Under. Val. (A)</v>
          </cell>
        </row>
        <row r="1081">
          <cell r="AU1081" t="str">
            <v>Swap Under. Val. (B)</v>
          </cell>
        </row>
        <row r="1082">
          <cell r="AU1082" t="str">
            <v>Swap Underlying (A)</v>
          </cell>
        </row>
        <row r="1083">
          <cell r="AU1083" t="str">
            <v>Swap Underlying (B)</v>
          </cell>
        </row>
        <row r="1084">
          <cell r="AU1084" t="str">
            <v>Swap Units</v>
          </cell>
        </row>
        <row r="1085">
          <cell r="AU1085" t="str">
            <v>Swap Warring Flag</v>
          </cell>
        </row>
        <row r="1086">
          <cell r="AU1086" t="str">
            <v>Swift #</v>
          </cell>
        </row>
        <row r="1087">
          <cell r="AU1087" t="str">
            <v>Swift #1</v>
          </cell>
        </row>
        <row r="1088">
          <cell r="AU1088" t="str">
            <v>Swim. Delta</v>
          </cell>
        </row>
        <row r="1089">
          <cell r="AU1089" t="str">
            <v>Swim. Delta Shr.</v>
          </cell>
        </row>
        <row r="1090">
          <cell r="AU1090" t="str">
            <v>Swim. Delta Val.</v>
          </cell>
        </row>
        <row r="1091">
          <cell r="AU1091" t="str">
            <v>Temp. Delta Limit</v>
          </cell>
        </row>
        <row r="1092">
          <cell r="AU1092" t="str">
            <v>Temp. Delta Limit Exp.</v>
          </cell>
        </row>
        <row r="1093">
          <cell r="AU1093" t="str">
            <v>Temp. Gamma Limit</v>
          </cell>
        </row>
        <row r="1094">
          <cell r="AU1094" t="str">
            <v>Temp. Gamma Limit Exp.</v>
          </cell>
        </row>
        <row r="1095">
          <cell r="AU1095" t="str">
            <v>Temp. Limit</v>
          </cell>
        </row>
        <row r="1096">
          <cell r="AU1096" t="str">
            <v>Temp. Limit Exp.</v>
          </cell>
        </row>
        <row r="1097">
          <cell r="AU1097" t="str">
            <v>Temp. Vega Limit</v>
          </cell>
        </row>
        <row r="1098">
          <cell r="AU1098" t="str">
            <v>Temp. Vega Limit Exp.</v>
          </cell>
        </row>
        <row r="1099">
          <cell r="AU1099" t="str">
            <v>Template Type</v>
          </cell>
        </row>
        <row r="1100">
          <cell r="AU1100" t="str">
            <v>Term St. Ex.</v>
          </cell>
        </row>
        <row r="1101">
          <cell r="AU1101" t="str">
            <v>Theta</v>
          </cell>
        </row>
        <row r="1102">
          <cell r="AU1102" t="str">
            <v>Theta Val.</v>
          </cell>
        </row>
        <row r="1103">
          <cell r="AU1103" t="str">
            <v>Ticker Sym.</v>
          </cell>
        </row>
        <row r="1104">
          <cell r="AU1104" t="str">
            <v>Ticket Type</v>
          </cell>
        </row>
        <row r="1105">
          <cell r="AU1105" t="str">
            <v>Tickler</v>
          </cell>
        </row>
        <row r="1106">
          <cell r="AU1106" t="str">
            <v>Time stamp</v>
          </cell>
        </row>
        <row r="1107">
          <cell r="AU1107" t="str">
            <v>Time Stamp (h)</v>
          </cell>
        </row>
        <row r="1108">
          <cell r="AU1108" t="str">
            <v>Total Return</v>
          </cell>
        </row>
        <row r="1109">
          <cell r="AU1109" t="str">
            <v>Trade Date</v>
          </cell>
        </row>
        <row r="1110">
          <cell r="AU1110" t="str">
            <v>Trade Date(TCS)</v>
          </cell>
        </row>
        <row r="1111">
          <cell r="AU1111" t="str">
            <v>Trade Time</v>
          </cell>
        </row>
        <row r="1112">
          <cell r="AU1112" t="str">
            <v>Trader</v>
          </cell>
        </row>
        <row r="1113">
          <cell r="AU1113" t="str">
            <v>Trader Name</v>
          </cell>
        </row>
        <row r="1114">
          <cell r="AU1114" t="str">
            <v>Tranche Type</v>
          </cell>
        </row>
        <row r="1115">
          <cell r="AU1115" t="str">
            <v>TranId Cashflow (h)</v>
          </cell>
        </row>
        <row r="1116">
          <cell r="AU1116" t="str">
            <v>TranId Notional (h)</v>
          </cell>
        </row>
        <row r="1117">
          <cell r="AU1117" t="str">
            <v>Trans Stl. Flag</v>
          </cell>
        </row>
        <row r="1118">
          <cell r="AU1118" t="str">
            <v>Trans. Comments</v>
          </cell>
        </row>
        <row r="1119">
          <cell r="AU1119" t="str">
            <v>Trans. ID</v>
          </cell>
        </row>
        <row r="1120">
          <cell r="AU1120" t="str">
            <v>Trans. Num.</v>
          </cell>
        </row>
        <row r="1121">
          <cell r="AU1121" t="str">
            <v>Trans. Status</v>
          </cell>
        </row>
        <row r="1122">
          <cell r="AU1122" t="str">
            <v>Trans. Type</v>
          </cell>
        </row>
        <row r="1123">
          <cell r="AU1123" t="str">
            <v>Trd. Approval</v>
          </cell>
        </row>
        <row r="1124">
          <cell r="AU1124" t="str">
            <v>Trd. Approval Dt.</v>
          </cell>
        </row>
        <row r="1125">
          <cell r="AU1125" t="str">
            <v>Trd. Approver</v>
          </cell>
        </row>
        <row r="1126">
          <cell r="AU1126" t="str">
            <v>Trd. Comments</v>
          </cell>
        </row>
        <row r="1127">
          <cell r="AU1127" t="str">
            <v xml:space="preserve">Trd. Mkt. </v>
          </cell>
        </row>
        <row r="1128">
          <cell r="AU1128" t="str">
            <v>Trdg. Cont.</v>
          </cell>
        </row>
        <row r="1129">
          <cell r="AU1129" t="str">
            <v>Trdg. Region</v>
          </cell>
        </row>
        <row r="1130">
          <cell r="AU1130" t="str">
            <v>Und CF Passthrough</v>
          </cell>
        </row>
        <row r="1131">
          <cell r="AU1131" t="str">
            <v>Und. Leverage</v>
          </cell>
        </row>
        <row r="1132">
          <cell r="AU1132" t="str">
            <v>Und. Mkt.</v>
          </cell>
        </row>
        <row r="1133">
          <cell r="AU1133" t="str">
            <v>Und. Model</v>
          </cell>
        </row>
        <row r="1134">
          <cell r="AU1134" t="str">
            <v>Und. Name</v>
          </cell>
        </row>
        <row r="1135">
          <cell r="AU1135" t="str">
            <v>Und. Pay Curr.</v>
          </cell>
        </row>
        <row r="1136">
          <cell r="AU1136" t="str">
            <v>Und. Prev. Mark</v>
          </cell>
        </row>
        <row r="1137">
          <cell r="AU1137" t="str">
            <v>Und. Type</v>
          </cell>
        </row>
        <row r="1138">
          <cell r="AU1138" t="str">
            <v>Under. Chg.</v>
          </cell>
        </row>
        <row r="1139">
          <cell r="AU1139" t="str">
            <v>Under. InstId (h)</v>
          </cell>
        </row>
        <row r="1140">
          <cell r="AU1140" t="str">
            <v>Under. Mkt. Last</v>
          </cell>
        </row>
        <row r="1141">
          <cell r="AU1141" t="str">
            <v>Under. Price</v>
          </cell>
        </row>
        <row r="1142">
          <cell r="AU1142" t="str">
            <v>Underlying</v>
          </cell>
        </row>
        <row r="1143">
          <cell r="AU1143" t="str">
            <v>Underlying Curr.</v>
          </cell>
        </row>
        <row r="1144">
          <cell r="AU1144" t="str">
            <v>Underwriter</v>
          </cell>
        </row>
        <row r="1145">
          <cell r="AU1145" t="str">
            <v>Unsec Entity</v>
          </cell>
        </row>
        <row r="1146">
          <cell r="AU1146" t="str">
            <v>Unsec Line</v>
          </cell>
        </row>
        <row r="1147">
          <cell r="AU1147" t="str">
            <v>Up Front</v>
          </cell>
        </row>
        <row r="1148">
          <cell r="AU1148" t="str">
            <v>Up Front Amount</v>
          </cell>
        </row>
        <row r="1149">
          <cell r="AU1149" t="str">
            <v>Up Front Comments</v>
          </cell>
        </row>
        <row r="1150">
          <cell r="AU1150" t="str">
            <v>Up Front Curr Id</v>
          </cell>
        </row>
        <row r="1151">
          <cell r="AU1151" t="str">
            <v>Up Front Type</v>
          </cell>
        </row>
        <row r="1152">
          <cell r="AU1152" t="str">
            <v>Update Date</v>
          </cell>
        </row>
        <row r="1153">
          <cell r="AU1153" t="str">
            <v>Update Date and Time</v>
          </cell>
        </row>
        <row r="1154">
          <cell r="AU1154" t="str">
            <v>Update Time</v>
          </cell>
        </row>
        <row r="1155">
          <cell r="AU1155" t="str">
            <v>Update User</v>
          </cell>
        </row>
        <row r="1156">
          <cell r="AU1156" t="str">
            <v>Update UserID (h)</v>
          </cell>
        </row>
        <row r="1157">
          <cell r="AU1157" t="str">
            <v>User Email Address</v>
          </cell>
        </row>
        <row r="1158">
          <cell r="AU1158" t="str">
            <v>User Group Id</v>
          </cell>
        </row>
        <row r="1159">
          <cell r="AU1159" t="str">
            <v>User Id</v>
          </cell>
        </row>
        <row r="1160">
          <cell r="AU1160" t="str">
            <v>User Location</v>
          </cell>
        </row>
        <row r="1161">
          <cell r="AU1161" t="str">
            <v>User Or App.</v>
          </cell>
        </row>
        <row r="1162">
          <cell r="AU1162" t="str">
            <v>Vega</v>
          </cell>
        </row>
        <row r="1163">
          <cell r="AU1163" t="str">
            <v>Vega Val.</v>
          </cell>
        </row>
        <row r="1164">
          <cell r="AU1164" t="str">
            <v>Version</v>
          </cell>
        </row>
        <row r="1165">
          <cell r="AU1165" t="str">
            <v>Version Count (h)</v>
          </cell>
        </row>
        <row r="1166">
          <cell r="AU1166" t="str">
            <v>Version Num (h)</v>
          </cell>
        </row>
        <row r="1167">
          <cell r="AU1167" t="str">
            <v>Vol Currency</v>
          </cell>
        </row>
        <row r="1168">
          <cell r="AU1168" t="str">
            <v>Vol Data1</v>
          </cell>
        </row>
        <row r="1169">
          <cell r="AU1169" t="str">
            <v>Vol Data2</v>
          </cell>
        </row>
        <row r="1170">
          <cell r="AU1170" t="str">
            <v>Vol Data3</v>
          </cell>
        </row>
        <row r="1171">
          <cell r="AU1171" t="str">
            <v>Vol Data4</v>
          </cell>
        </row>
        <row r="1172">
          <cell r="AU1172" t="str">
            <v>Vol Owners</v>
          </cell>
        </row>
        <row r="1173">
          <cell r="AU1173" t="str">
            <v>Vol Ref. Date</v>
          </cell>
        </row>
        <row r="1174">
          <cell r="AU1174" t="str">
            <v>Vol Source</v>
          </cell>
        </row>
        <row r="1175">
          <cell r="AU1175" t="str">
            <v>Vol Symbol1</v>
          </cell>
        </row>
        <row r="1176">
          <cell r="AU1176" t="str">
            <v>Vol Symbol2</v>
          </cell>
        </row>
        <row r="1177">
          <cell r="AU1177" t="str">
            <v>Vol Type</v>
          </cell>
        </row>
        <row r="1178">
          <cell r="AU1178" t="str">
            <v>Vol Units</v>
          </cell>
        </row>
        <row r="1179">
          <cell r="AU1179" t="str">
            <v>Vol Upd. Dt.</v>
          </cell>
        </row>
        <row r="1180">
          <cell r="AU1180" t="str">
            <v>Vol Usr. Id.</v>
          </cell>
        </row>
        <row r="1181">
          <cell r="AU1181" t="str">
            <v>Vol. Skew Risk</v>
          </cell>
        </row>
        <row r="1182">
          <cell r="AU1182" t="str">
            <v>Vol. Skew Risk Val.</v>
          </cell>
        </row>
        <row r="1183">
          <cell r="AU1183" t="str">
            <v>Volatility (A-leg)</v>
          </cell>
        </row>
        <row r="1184">
          <cell r="AU1184" t="str">
            <v>Volatility (B-leg)</v>
          </cell>
        </row>
        <row r="1185">
          <cell r="AU1185" t="str">
            <v>Voloren No.</v>
          </cell>
        </row>
        <row r="1186">
          <cell r="AU1186" t="str">
            <v>Volume Wtd Avg. Price</v>
          </cell>
        </row>
        <row r="1187">
          <cell r="AU1187" t="str">
            <v>VSW Avg. Term</v>
          </cell>
        </row>
        <row r="1188">
          <cell r="AU1188" t="str">
            <v>VSW Cap</v>
          </cell>
        </row>
        <row r="1189">
          <cell r="AU1189" t="str">
            <v>VSW Floor</v>
          </cell>
        </row>
        <row r="1190">
          <cell r="AU1190" t="str">
            <v>VSW Num. Resets</v>
          </cell>
        </row>
        <row r="1191">
          <cell r="AU1191" t="str">
            <v>VSW Sigma(S) or Variance(V)</v>
          </cell>
        </row>
        <row r="1192">
          <cell r="AU1192" t="str">
            <v>WC Asian Avg #Days</v>
          </cell>
        </row>
        <row r="1193">
          <cell r="AU1193" t="str">
            <v>WC Conv Cash In Und Curr</v>
          </cell>
        </row>
        <row r="1194">
          <cell r="AU1194" t="str">
            <v>WC Conv Terms</v>
          </cell>
        </row>
        <row r="1195">
          <cell r="AU1195" t="str">
            <v>WC Conversion Begins</v>
          </cell>
        </row>
        <row r="1196">
          <cell r="AU1196" t="str">
            <v>WC Conversion Cap</v>
          </cell>
        </row>
        <row r="1197">
          <cell r="AU1197" t="str">
            <v>WC Conversion Ends</v>
          </cell>
        </row>
        <row r="1198">
          <cell r="AU1198" t="str">
            <v>WC Cvr Exp Days Prior</v>
          </cell>
        </row>
        <row r="1199">
          <cell r="AU1199" t="str">
            <v>WC CvrData Cash</v>
          </cell>
        </row>
        <row r="1200">
          <cell r="AU1200" t="str">
            <v>WC CvrData Ratio</v>
          </cell>
        </row>
        <row r="1201">
          <cell r="AU1201" t="str">
            <v>WC CvrData Type</v>
          </cell>
        </row>
        <row r="1202">
          <cell r="AU1202" t="str">
            <v>WC Mandatory Cash</v>
          </cell>
        </row>
        <row r="1203">
          <cell r="AU1203" t="str">
            <v>WC Mandatory Ratio</v>
          </cell>
        </row>
        <row r="1204">
          <cell r="AU1204" t="str">
            <v>With Hold Tax</v>
          </cell>
        </row>
        <row r="1205">
          <cell r="AU1205" t="str">
            <v>Withholding Tax</v>
          </cell>
        </row>
        <row r="1206">
          <cell r="AU1206" t="str">
            <v>Wkfl. Stat.</v>
          </cell>
        </row>
        <row r="1207">
          <cell r="AU1207" t="str">
            <v>Workflow Status</v>
          </cell>
        </row>
        <row r="1208">
          <cell r="AU1208" t="str">
            <v>Workout Date</v>
          </cell>
        </row>
        <row r="1209">
          <cell r="AU1209" t="str">
            <v>Workout Payment</v>
          </cell>
        </row>
        <row r="1210">
          <cell r="AU1210" t="str">
            <v>Xact Cr Dt.</v>
          </cell>
        </row>
        <row r="1211">
          <cell r="AU1211" t="str">
            <v>Xact Cr Usr.</v>
          </cell>
        </row>
        <row r="1212">
          <cell r="AU1212" t="str">
            <v>Xact Tm St</v>
          </cell>
        </row>
        <row r="1213">
          <cell r="AU1213" t="str">
            <v>Xact Up Dt.</v>
          </cell>
        </row>
        <row r="1214">
          <cell r="AU1214" t="str">
            <v>Xact Up Usr.</v>
          </cell>
        </row>
        <row r="1215">
          <cell r="AU1215" t="str">
            <v>XTAS CMAX</v>
          </cell>
        </row>
        <row r="1216">
          <cell r="AU1216" t="str">
            <v>XTAS REDX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Table"/>
      <sheetName val="New Contracts"/>
      <sheetName val="Economics"/>
      <sheetName val="Bauxite"/>
      <sheetName val="Materials"/>
      <sheetName val="Regression"/>
      <sheetName val="Факт_2007_месяц"/>
      <sheetName val="Assumptions"/>
      <sheetName val="Январь"/>
      <sheetName val="pasiva-skutečnost"/>
      <sheetName val="EC552378 Corp Cusip8"/>
      <sheetName val="TT333718 Govt"/>
      <sheetName val="19 CAPEX"/>
      <sheetName val="П ПП_МП"/>
      <sheetName val="полугодие"/>
      <sheetName val="D2 DCF"/>
      <sheetName val="ЭСПЦ"/>
      <sheetName val="дсп"/>
      <sheetName val="COMPS"/>
      <sheetName val="ДИТ"/>
      <sheetName val="июнь пл-факт _изм"/>
      <sheetName val="Sch 9-10 QTR IS Ending 6-30-0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 SHEET"/>
      <sheetName val="MAIN"/>
      <sheetName val="DIV INC"/>
      <sheetName val="MGT INPUTS"/>
      <sheetName val="LBO Analysis"/>
      <sheetName val="Valuation"/>
      <sheetName val="PPT Sheet"/>
      <sheetName val="WACC"/>
      <sheetName val="S&amp;P"/>
      <sheetName val="EQ. IRR"/>
      <sheetName val="COVEN"/>
      <sheetName val="SUMMARY"/>
      <sheetName val="Reconciliations"/>
      <sheetName val="Developer Notes"/>
      <sheetName val="LTM"/>
      <sheetName val="CREDIT STATS"/>
      <sheetName val="Toggles"/>
      <sheetName val="Data"/>
      <sheetName val="dPrint"/>
      <sheetName val="DropZone"/>
      <sheetName val="mProcess"/>
      <sheetName val="mlError"/>
      <sheetName val="mGlobals"/>
      <sheetName val="mMain"/>
      <sheetName val="mToggles"/>
      <sheetName val="mcFunctions"/>
      <sheetName val="mMisc"/>
      <sheetName val="mdPrint"/>
    </sheetNames>
    <sheetDataSet>
      <sheetData sheetId="0" refreshError="1"/>
      <sheetData sheetId="1" refreshError="1">
        <row r="11">
          <cell r="I11">
            <v>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oup Comparative GAAP"/>
      <sheetName val="Group Comparative IAS"/>
      <sheetName val="R-U IAS History"/>
      <sheetName val="Cash Flow Working"/>
      <sheetName val="REPO"/>
      <sheetName val="TB GAAP"/>
      <sheetName val="TB IAS"/>
      <sheetName val="Income Statement"/>
      <sheetName val="Balance Sheet"/>
      <sheetName val="Cash Flow"/>
      <sheetName val="G-I-F Total"/>
      <sheetName val="G-I-F (RU)"/>
      <sheetName val="G-I-F (UA)"/>
      <sheetName val="FLash IAS"/>
      <sheetName val="Loans"/>
      <sheetName val="Cash Flow support"/>
      <sheetName val="Income Statement Russia and Ukr"/>
      <sheetName val="Class A Shares Outstanding"/>
      <sheetName val="Class B Shares Outstanding"/>
      <sheetName val="Dilutive Shares Outstanding"/>
      <sheetName val="EPS Working"/>
      <sheetName val="Share Price 2002"/>
      <sheetName val="RE Working"/>
      <sheetName val="Change of Equity"/>
      <sheetName val="Sheet1"/>
      <sheetName val="Sheet2"/>
      <sheetName val="Sheet3"/>
      <sheetName val="БДДС month (ф)"/>
      <sheetName val="БДДС month (п)"/>
      <sheetName val="Параметры"/>
      <sheetName val="КВ 2008"/>
      <sheetName val="0_33"/>
      <sheetName val="Статьи пост затрат"/>
      <sheetName val="Статьи-ОД"/>
      <sheetName val="Статьи"/>
      <sheetName val="Справочники"/>
      <sheetName val="Лист3"/>
      <sheetName val="1-ЭСПЦ"/>
      <sheetName val="COMPS"/>
      <sheetName val="BEX_Expenses_CY"/>
      <sheetName val="BEX_Expenses_PY"/>
      <sheetName val="BEX_MAIN_PL"/>
      <sheetName val="XLR_NoRangeSheet"/>
      <sheetName val="июль"/>
      <sheetName val="база"/>
      <sheetName val="июнь"/>
      <sheetName val="январь"/>
      <sheetName val="февраль"/>
      <sheetName val="март"/>
      <sheetName val="апрель"/>
      <sheetName val="май"/>
      <sheetName val="август"/>
      <sheetName val="сентябрь"/>
      <sheetName val="октябрь"/>
      <sheetName val="ноябрь"/>
      <sheetName val="декабрь"/>
      <sheetName val="infl_rates"/>
      <sheetName val="PL"/>
      <sheetName val="ф 12"/>
      <sheetName val="Data"/>
      <sheetName val="Лист1"/>
      <sheetName val="коэф."/>
      <sheetName val="GAAP &amp; IAS Group TB &amp; Reports Q"/>
      <sheetName val="Info"/>
      <sheetName val="ИТР_РАБ_2010"/>
      <sheetName val="assumptions"/>
      <sheetName val="RUS"/>
      <sheetName val="2 Параметры"/>
      <sheetName val="rem"/>
      <sheetName val="BEX_AR"/>
      <sheetName val="BEX_Associates"/>
      <sheetName val="BEX_BSRP_OLD"/>
      <sheetName val="BEX_Eq"/>
      <sheetName val="BEX_Expenses1"/>
      <sheetName val="BEX_Income_Tax"/>
      <sheetName val="BEX_Intangibles"/>
      <sheetName val="BEX_Inventory"/>
      <sheetName val="BEX_invest_unit"/>
      <sheetName val="BEX_invest_unit_OLD"/>
      <sheetName val="BEX_MAIN_BS_RP"/>
      <sheetName val="BEX_partner_CAD"/>
      <sheetName val="BEX_partner_CZK"/>
      <sheetName val="BEX_partner_EUR"/>
      <sheetName val="BEX_partner_OLD"/>
      <sheetName val="BEX_partner_OTH"/>
      <sheetName val="BEX_partner_RUB"/>
      <sheetName val="BEX_partner_UAH"/>
      <sheetName val="BEX_partner_USD"/>
      <sheetName val="BEX_partner_ZAR"/>
      <sheetName val="BEX_PP_E"/>
      <sheetName val="BEX_Provisions"/>
      <sheetName val="Справочник предприятий"/>
      <sheetName val="Справочник статей бюджета"/>
      <sheetName val="ListOfSheets"/>
      <sheetName val="автоприцепы"/>
      <sheetName val="предприятия"/>
      <sheetName val="спр"/>
      <sheetName val="Проверочная вкладка"/>
      <sheetName val="Проверочная вкладка для PL"/>
      <sheetName val="Group_Comparative_GAAP"/>
      <sheetName val="Group_Comparative_IAS"/>
      <sheetName val="R-U_IAS_History"/>
      <sheetName val="Cash_Flow_Working"/>
      <sheetName val="TB_GAAP"/>
      <sheetName val="TB_IAS"/>
      <sheetName val="Income_Statement"/>
      <sheetName val="Balance_Sheet"/>
      <sheetName val="Cash_Flow"/>
      <sheetName val="G-I-F_Total"/>
      <sheetName val="G-I-F_(RU)"/>
      <sheetName val="G-I-F_(UA)"/>
      <sheetName val="FLash_IAS"/>
      <sheetName val="Cash_Flow_support"/>
      <sheetName val="Income_Statement_Russia_and_Ukr"/>
      <sheetName val="Class_A_Shares_Outstanding"/>
      <sheetName val="Class_B_Shares_Outstanding"/>
      <sheetName val="Dilutive_Shares_Outstanding"/>
      <sheetName val="EPS_Working"/>
      <sheetName val="Share_Price_2002"/>
      <sheetName val="RE_Working"/>
      <sheetName val="Change_of_Equity"/>
      <sheetName val="Свод"/>
      <sheetName val="LDE"/>
      <sheetName val="In2"/>
      <sheetName val="Дивизион"/>
      <sheetName val="Списки"/>
      <sheetName val="рсч"/>
      <sheetName val="БДР УУ"/>
      <sheetName val="HR"/>
      <sheetName val="1"/>
      <sheetName val="С"/>
      <sheetName val="Справочник"/>
      <sheetName val="Банки"/>
      <sheetName val="Сценарные условия"/>
      <sheetName val="АПК(2012)"/>
      <sheetName val="Master Inputs Start here"/>
      <sheetName val="TOC"/>
      <sheetName val="Rates"/>
      <sheetName val="Group_Comparative_GAAP1"/>
      <sheetName val="Group_Comparative_IAS1"/>
      <sheetName val="R-U_IAS_History1"/>
      <sheetName val="Cash_Flow_Working1"/>
      <sheetName val="TB_GAAP1"/>
      <sheetName val="TB_IAS1"/>
      <sheetName val="Income_Statement1"/>
      <sheetName val="Balance_Sheet1"/>
      <sheetName val="Cash_Flow1"/>
      <sheetName val="G-I-F_Total1"/>
      <sheetName val="G-I-F_(RU)1"/>
      <sheetName val="G-I-F_(UA)1"/>
      <sheetName val="FLash_IAS1"/>
      <sheetName val="Cash_Flow_support1"/>
      <sheetName val="Income_Statement_Russia_and_Uk1"/>
      <sheetName val="Class_A_Shares_Outstanding1"/>
      <sheetName val="Class_B_Shares_Outstanding1"/>
      <sheetName val="Dilutive_Shares_Outstanding1"/>
      <sheetName val="EPS_Working1"/>
      <sheetName val="Share_Price_20021"/>
      <sheetName val="RE_Working1"/>
      <sheetName val="Change_of_Equity1"/>
      <sheetName val="БДДС_month_(ф)"/>
      <sheetName val="БДДС_month_(п)"/>
      <sheetName val="КВ_2008"/>
      <sheetName val="ф_12"/>
      <sheetName val="коэф_"/>
      <sheetName val="GAAP_&amp;_IAS_Group_TB_&amp;_Reports_Q"/>
      <sheetName val="2_Параметры"/>
      <sheetName val="Справочник_предприятий"/>
      <sheetName val="Справочник_статей_бюджета"/>
      <sheetName val="Проверочная_вкладка"/>
      <sheetName val="Проверочная_вкладка_для_PL"/>
      <sheetName val="1530"/>
      <sheetName val="Содержание"/>
      <sheetName val="BS"/>
      <sheetName val="1240"/>
      <sheetName val="TB"/>
      <sheetName val="Движение РСД"/>
      <sheetName val="Лист2"/>
      <sheetName val="Справочник видов затрат "/>
      <sheetName val="Список ЕАХ"/>
      <sheetName val="Справочник 2013"/>
      <sheetName val="new Справочник 2014"/>
      <sheetName val="Справочник 2014"/>
      <sheetName val="Справочник с 01.05.2015"/>
      <sheetName val="Справочник 2015"/>
      <sheetName val="Reimb cost-support docs mat"/>
      <sheetName val="Contracts add.attributes"/>
      <sheetName val="Currency"/>
      <sheetName val="s"/>
      <sheetName val="2013"/>
      <sheetName val="База1"/>
      <sheetName val="Costs"/>
      <sheetName val="исход. дан."/>
      <sheetName val="Returns"/>
      <sheetName val="Cover &amp; Parameters"/>
      <sheetName val="ВН_НДЗ_график"/>
      <sheetName val="пр-во"/>
      <sheetName val="Продажи реальные и прогноз 20 л"/>
      <sheetName val="Inputs Sheet"/>
      <sheetName val="Динамика"/>
      <sheetName val="Справочник с 01 02 2017"/>
      <sheetName val="Список"/>
      <sheetName val="Data Validation"/>
      <sheetName val="BU"/>
      <sheetName val="Cover _ Parameters"/>
      <sheetName val="Структура ПП"/>
      <sheetName val="Brew rub"/>
      <sheetName val="PARAMETRES"/>
      <sheetName val="Cover_&amp;_Parameters"/>
      <sheetName val="Справочник_филиалов"/>
      <sheetName val="коэф_1"/>
      <sheetName val="GAAP_&amp;_IAS_Group_TB_&amp;_Reports_1"/>
      <sheetName val="Cover_&amp;_Parameters1"/>
      <sheetName val="List"/>
      <sheetName val="Blédina cumul"/>
      <sheetName val="allocat"/>
      <sheetName val="diff03"/>
      <sheetName val="спецпивот"/>
      <sheetName val="Для списков"/>
      <sheetName val="Исх. данные"/>
      <sheetName val="Проект"/>
      <sheetName val="Компания"/>
      <sheetName val="Опции"/>
      <sheetName val="Анализ"/>
      <sheetName val="1.411.1"/>
      <sheetName val="1,3 новая"/>
      <sheetName val="ИнвестицииСвод"/>
      <sheetName val="Понедельно"/>
      <sheetName val="PD.5_2"/>
      <sheetName val="PD.5_1"/>
      <sheetName val="Итог по НПО "/>
      <sheetName val="Баланс (Ф1)"/>
      <sheetName val="1.401.2"/>
      <sheetName val="П"/>
      <sheetName val="3.3.31."/>
      <sheetName val="формаДДС_пЛОХ_ЛОХЛкмесяц03_ДАШв"/>
      <sheetName val="К1_МП"/>
      <sheetName val="статика"/>
      <sheetName val="СводТК (БПУ)"/>
      <sheetName val="Расш"/>
      <sheetName val="ТМЦ"/>
      <sheetName val="расц"/>
      <sheetName val="техн"/>
      <sheetName val="сах св"/>
      <sheetName val="оз пш"/>
      <sheetName val="люпин"/>
      <sheetName val="яр пш"/>
      <sheetName val="яр яч"/>
      <sheetName val="оз яч"/>
      <sheetName val="пив яч"/>
      <sheetName val="оз рожь"/>
      <sheetName val="овес"/>
      <sheetName val="рапс"/>
      <sheetName val="горох"/>
      <sheetName val="соя"/>
      <sheetName val="трит"/>
      <sheetName val="греч"/>
      <sheetName val="подс"/>
      <sheetName val="кук зер"/>
      <sheetName val="кук сил"/>
      <sheetName val="мн тр"/>
      <sheetName val="одн тр"/>
      <sheetName val="лен"/>
      <sheetName val="горч"/>
      <sheetName val="рис"/>
      <sheetName val="оз рыж"/>
      <sheetName val="яр рыж"/>
      <sheetName val="сафл"/>
      <sheetName val="пары"/>
      <sheetName val="Birim Fiyatlar"/>
      <sheetName val="Kar Oranlari"/>
      <sheetName val="Birim Fiyat Analizi"/>
      <sheetName val="Endirekt Kadro"/>
      <sheetName val="4. C-F"/>
      <sheetName val="IF (10)"/>
      <sheetName val="Ф-расх.часть"/>
      <sheetName val="июль-дек"/>
      <sheetName val="Компании группы"/>
      <sheetName val="СП_Ед. изм"/>
      <sheetName val="Database (RUR)Mar YTD"/>
      <sheetName val="4. NWABC"/>
      <sheetName val="Title"/>
      <sheetName val="ПРИЛОЖЕНИЕ 2"/>
      <sheetName val="Ratios"/>
      <sheetName val="Common-Size"/>
      <sheetName val="FCF"/>
      <sheetName val="Schedules"/>
      <sheetName val="Proj. Bal."/>
      <sheetName val="Steel reorganization"/>
      <sheetName val="CAPEX"/>
      <sheetName val="Sensitivity analysis"/>
      <sheetName val="Plan_acc"/>
      <sheetName val="НТМК"/>
      <sheetName val="DCF_GA"/>
      <sheetName val="Data-Do-Not-Delete"/>
      <sheetName val="BU Right to Grow"/>
      <sheetName val="Инстр"/>
      <sheetName val="1_Vol"/>
      <sheetName val="2_KPI"/>
      <sheetName val="1.1_Vol"/>
      <sheetName val="3_PL"/>
      <sheetName val="4_VIC_Сахар"/>
      <sheetName val="4_VIC_Крупа"/>
      <sheetName val="4_VIC_жиП"/>
      <sheetName val="5_VLC"/>
      <sheetName val="6_MC"/>
      <sheetName val="7_CC"/>
      <sheetName val="9_IT"/>
      <sheetName val="8_FIX"/>
      <sheetName val="10_CO"/>
      <sheetName val="11_Проч. ФР"/>
      <sheetName val="12_ CAPEX"/>
      <sheetName val="12.1_ CAPEX_Д."/>
      <sheetName val="12.2_ CAPEX_Р."/>
      <sheetName val="13_HR"/>
      <sheetName val="14_BS"/>
      <sheetName val="17.1_сверка IC_Баланс"/>
      <sheetName val="16_WC"/>
      <sheetName val="17_CF"/>
      <sheetName val="6.1_сверка IC_БДР"/>
      <sheetName val="18_УУ корр"/>
      <sheetName val="18.1_Кагат-е"/>
      <sheetName val="15.2_компании"/>
      <sheetName val="16.3_БДР"/>
      <sheetName val="16.4_Баланс"/>
      <sheetName val="19_2600801"/>
      <sheetName val="20_Тран-рт"/>
      <sheetName val="21_ТЭР"/>
      <sheetName val="22_АХР"/>
      <sheetName val="23_Прочие"/>
      <sheetName val="24_ОСВ"/>
      <sheetName val="25_Стр-ра ГК"/>
      <sheetName val="5_Передача_Затрат"/>
      <sheetName val="КОНТРОЛЬ PL"/>
      <sheetName val="КОНТРОЛЬ BS"/>
      <sheetName val="Б_РC"/>
      <sheetName val="РС "/>
      <sheetName val="Жом НИ"/>
      <sheetName val="Жом по мес."/>
      <sheetName val="Меласса НИ"/>
      <sheetName val="Меласса по мес."/>
      <sheetName val="Бетаин"/>
      <sheetName val="Рафинат НИ"/>
      <sheetName val="Рафинат по мес."/>
      <sheetName val="adhoc"/>
      <sheetName val="Sales month"/>
      <sheetName val="Sales YTD"/>
      <sheetName val="B2B Sugar"/>
      <sheetName val="B2C Sugar"/>
      <sheetName val="B2C Cereal"/>
      <sheetName val="assump"/>
      <sheetName val="Controls"/>
      <sheetName val="LBO Model"/>
      <sheetName val="5001"/>
      <sheetName val="5003"/>
      <sheetName val="5002"/>
      <sheetName val="5008"/>
      <sheetName val="5006"/>
      <sheetName val="5007"/>
      <sheetName val="5005"/>
      <sheetName val="5004"/>
      <sheetName val="Классификатор затрат"/>
      <sheetName val="Group_Comparative_GAAP2"/>
      <sheetName val="Group_Comparative_IAS2"/>
      <sheetName val="R-U_IAS_History2"/>
      <sheetName val="Cash_Flow_Working2"/>
      <sheetName val="TB_GAAP2"/>
      <sheetName val="TB_IAS2"/>
      <sheetName val="Income_Statement2"/>
      <sheetName val="Balance_Sheet2"/>
      <sheetName val="Cash_Flow2"/>
      <sheetName val="G-I-F_Total2"/>
      <sheetName val="G-I-F_(RU)2"/>
      <sheetName val="G-I-F_(UA)2"/>
      <sheetName val="FLash_IAS2"/>
      <sheetName val="Cash_Flow_support2"/>
      <sheetName val="Income_Statement_Russia_and_Uk2"/>
      <sheetName val="Class_A_Shares_Outstanding2"/>
      <sheetName val="Class_B_Shares_Outstanding2"/>
      <sheetName val="Dilutive_Shares_Outstanding2"/>
      <sheetName val="EPS_Working2"/>
      <sheetName val="Share_Price_20022"/>
      <sheetName val="RE_Working2"/>
      <sheetName val="Change_of_Equity2"/>
      <sheetName val="Inputs_Sheet"/>
      <sheetName val="БДДС_month_(ф)1"/>
      <sheetName val="БДДС_month_(п)1"/>
      <sheetName val="КВ_20081"/>
      <sheetName val="ф_121"/>
      <sheetName val="2_Параметры1"/>
      <sheetName val="Справочник_предприятий1"/>
      <sheetName val="Справочник_статей_бюджета1"/>
      <sheetName val="Проверочная_вкладка1"/>
      <sheetName val="Проверочная_вкладка_для_PL1"/>
      <sheetName val="Статьи_пост_затрат"/>
      <sheetName val="PriceSummary"/>
      <sheetName val="Taşeron Endireği"/>
      <sheetName val="Personnel"/>
      <sheetName val="Продажи_реальные_и_прогноз_20_л"/>
      <sheetName val="hiddenSheet"/>
      <sheetName val="справочник доп. аналитики"/>
      <sheetName val="корр-ки"/>
      <sheetName val="смета"/>
      <sheetName val="1.Расчет-отчет "/>
      <sheetName val="1.Расчет-отчет  (2)"/>
      <sheetName val="вопросы"/>
      <sheetName val="Цены"/>
      <sheetName val="1.Расчет-отчет Consumer"/>
      <sheetName val="коэф_2"/>
      <sheetName val="GAAP_&amp;_IAS_Group_TB_&amp;_Reports_2"/>
      <sheetName val="Cover_&amp;_Parameters2"/>
      <sheetName val="Blédina_cumul"/>
      <sheetName val="Сценарные_условия"/>
      <sheetName val="Признаки"/>
      <sheetName val="таблица по договорам"/>
      <sheetName val="клиенты"/>
      <sheetName val="kur-parite"/>
      <sheetName val="A"/>
      <sheetName val="Ilgili Atasman"/>
      <sheetName val="PGG"/>
      <sheetName val="Alanlar"/>
      <sheetName val="ЦZET"/>
      <sheetName val="Analiz"/>
      <sheetName val="04-Sunum"/>
      <sheetName val="08-Ekipman Back-Up"/>
      <sheetName val="07-PGG"/>
      <sheetName val="Cost BOQ"/>
      <sheetName val="16.Veri Bankası ve Kabuller"/>
      <sheetName val="05.Detay"/>
      <sheetName val="13-Genel Gider Back-up"/>
      <sheetName val="15.5-Betonarme Maliyet Atasman"/>
      <sheetName val="11.Ekipman Back-up"/>
      <sheetName val="09.İscilik Back-up"/>
      <sheetName val="08.Proje&amp;Malzeme Back-up"/>
      <sheetName val="10.Taseron Back-up"/>
      <sheetName val="03.Kontrat Bilgileri"/>
      <sheetName val="14-Demirbas Back-up"/>
      <sheetName val="01.Kapak"/>
      <sheetName val="Katsayilar"/>
      <sheetName val="BOQ"/>
      <sheetName val="Concrete Cost Sheet"/>
      <sheetName val="Skla.Muko"/>
      <sheetName val="17_УО (2)"/>
      <sheetName val="на 1 тн"/>
      <sheetName val="натуральные"/>
      <sheetName val="Пр-во_Ф (2)"/>
      <sheetName val="поголовье_надой"/>
      <sheetName val="постоянные"/>
      <sheetName val="Дерево_РБ-1 "/>
      <sheetName val="Корма РБ-1"/>
      <sheetName val="Дерево_РБ_2 к БП"/>
      <sheetName val="пост админ РБ 2"/>
      <sheetName val="переменные РБ_2"/>
      <sheetName val="Структура"/>
      <sheetName val="порог"/>
      <sheetName val="перем, пост админ"/>
      <sheetName val="надой РБ_1"/>
      <sheetName val="переменные РБ_1"/>
      <sheetName val="постоянные РБ_1"/>
      <sheetName val="административные РБ_1 "/>
      <sheetName val="Цели и задачи"/>
      <sheetName val="Произ показ РБ_1"/>
      <sheetName val="PwP_13"/>
      <sheetName val="PwP_13 (2)"/>
      <sheetName val="PwP_13 РБ_1"/>
      <sheetName val="Корма РБ2 расш"/>
      <sheetName val="структура мясо_РБ"/>
      <sheetName val="Пр-во (2)"/>
      <sheetName val="Бал"/>
      <sheetName val="БДДС"/>
      <sheetName val="19_УО (2)"/>
      <sheetName val="Ф2"/>
      <sheetName val="БДР"/>
      <sheetName val="Объем"/>
      <sheetName val="ФОТ"/>
      <sheetName val="Пр"/>
      <sheetName val="ПЖ"/>
      <sheetName val="ПП"/>
      <sheetName val="ПА"/>
      <sheetName val="Выр_SS"/>
      <sheetName val="НЗП-ГП"/>
      <sheetName val="Дерево_НИ_РБ(по БУ)"/>
      <sheetName val="ФА_РБ"/>
      <sheetName val="Дерево_мес"/>
      <sheetName val="Продажи (мес.)"/>
      <sheetName val=" ФА_месяц"/>
      <sheetName val="Продажи(НИ)"/>
      <sheetName val="структура мясо мес"/>
      <sheetName val="Дерево_НИ"/>
      <sheetName val="структура мясо НИ"/>
      <sheetName val="Пр-во_Ф"/>
      <sheetName val="Выр_SS_Ф"/>
      <sheetName val="ПП_Ф"/>
      <sheetName val="ПЖ_Ф"/>
      <sheetName val="ПА_Ф"/>
      <sheetName val="Пр_ДР"/>
      <sheetName val="на 1тн_Ф"/>
      <sheetName val="НЗП-ГП_Ф"/>
      <sheetName val="Pwp_5"/>
      <sheetName val="Pwp_7"/>
      <sheetName val="PwP_9"/>
      <sheetName val="PwP_11"/>
      <sheetName val="PwP_12"/>
      <sheetName val="ТЭР"/>
      <sheetName val="PwP_13 (3)"/>
      <sheetName val="PwP_15"/>
      <sheetName val="Корма"/>
      <sheetName val="Оборот"/>
      <sheetName val="ОП_мол"/>
      <sheetName val="ОП_КРС"/>
      <sheetName val="Дерево_мес_РБ"/>
      <sheetName val=" ФА_НИ"/>
      <sheetName val="Ф2_УО"/>
      <sheetName val="ФОТ_УО"/>
      <sheetName val="Молоко_УО"/>
      <sheetName val="Выр_SS_УО"/>
      <sheetName val="2_УО"/>
      <sheetName val="3_УО"/>
      <sheetName val="4_БДР с Упр кор"/>
      <sheetName val="6_УО"/>
      <sheetName val="7_УО"/>
      <sheetName val="11_УО"/>
      <sheetName val="13_УО"/>
      <sheetName val="15_УО"/>
      <sheetName val="17_УО"/>
      <sheetName val="19_УО"/>
      <sheetName val="27_УО"/>
      <sheetName val="21_УО"/>
      <sheetName val="21.1_УО"/>
      <sheetName val="21.2_УО"/>
      <sheetName val="Сод"/>
      <sheetName val="Титул"/>
      <sheetName val="затрат"/>
      <sheetName val=""/>
      <sheetName val="Категории льгот"/>
      <sheetName val="2.1 ФОТ и страховые взносы"/>
      <sheetName val="1.3 ФОТ и страховые взносы"/>
      <sheetName val="Natl Consult Reg."/>
      <sheetName val="10"/>
      <sheetName val="5"/>
      <sheetName val="14"/>
      <sheetName val="Движение_РСД"/>
      <sheetName val="Справочник_видов_затрат_"/>
      <sheetName val="Список_ЕАХ"/>
      <sheetName val="Справочник_2013"/>
      <sheetName val="new_Справочник_2014"/>
      <sheetName val="Справочник_2014"/>
      <sheetName val="Справочник_с_01_05_2015"/>
      <sheetName val="Справочник_2015"/>
      <sheetName val="Reimb_cost-support_docs_mat"/>
      <sheetName val="#ССЫЛКА"/>
      <sheetName val="Проект2002"/>
      <sheetName val="Бизнес план"/>
      <sheetName val="Service"/>
      <sheetName val="Навигатор"/>
      <sheetName val="Откл. по фин. рез"/>
      <sheetName val="сводная"/>
      <sheetName val="TDSheet"/>
      <sheetName val="ЦФО"/>
      <sheetName val="Статьи БДР"/>
      <sheetName val="статьи БДДС"/>
      <sheetName val="Справочник с 01.01.20"/>
      <sheetName val="Indice Precos Mes"/>
      <sheetName val="ЗСМК (2)"/>
      <sheetName val="GLC_ratios_Jun"/>
      <sheetName val="СтатьиОборотов"/>
      <sheetName val="Статьи БДДС для ФОРМУЛ"/>
      <sheetName val="СПРАВОЧНИК СТАТЕЙ БДДС"/>
      <sheetName val="Виды сырья"/>
      <sheetName val="ЮЛ-ЦФО"/>
      <sheetName val="manag_balance"/>
      <sheetName val="_dropDownSheet"/>
      <sheetName val="Adam-Saat Hesabi"/>
      <sheetName val="Concrete Sheet"/>
      <sheetName val="Rate-Code"/>
      <sheetName val="Kabuller"/>
      <sheetName val="Tesisat Ekibi CG"/>
      <sheetName val="Summary"/>
      <sheetName val="ANLZ"/>
      <sheetName val="ÖZET"/>
      <sheetName val="Finansal tamamlanma Eğrisi"/>
      <sheetName val="UNITSCHD"/>
      <sheetName val="Offsets &amp; Other Costs"/>
      <sheetName val="Шаблон помесячно"/>
      <sheetName val="Proforma"/>
      <sheetName val="MAPPING"/>
      <sheetName val="база_IND"/>
      <sheetName val="база_SKU"/>
      <sheetName val="алгоритм"/>
      <sheetName val="ЗАТРАТЫ"/>
      <sheetName val="ФИН_БЮДЖЕТ"/>
      <sheetName val="ОТГРУЗКА_ПП"/>
      <sheetName val="БЮДЖЕТ_ПК"/>
      <sheetName val="БЮДЖЕТ_ПМ"/>
      <sheetName val="БЮДЖЕТ_ТЗК"/>
      <sheetName val="СТАТЬИ_БЮДЖЕТА"/>
      <sheetName val="Group_Comparative_GAAP3"/>
      <sheetName val="Group_Comparative_IAS3"/>
      <sheetName val="R-U_IAS_History3"/>
      <sheetName val="Cash_Flow_Working3"/>
      <sheetName val="TB_GAAP3"/>
      <sheetName val="TB_IAS3"/>
      <sheetName val="Income_Statement3"/>
      <sheetName val="Balance_Sheet3"/>
      <sheetName val="Cash_Flow3"/>
      <sheetName val="G-I-F_Total3"/>
      <sheetName val="G-I-F_(RU)3"/>
      <sheetName val="G-I-F_(UA)3"/>
      <sheetName val="FLash_IAS3"/>
      <sheetName val="Cash_Flow_support3"/>
      <sheetName val="Income_Statement_Russia_and_Uk3"/>
      <sheetName val="Class_A_Shares_Outstanding3"/>
      <sheetName val="Class_B_Shares_Outstanding3"/>
      <sheetName val="Dilutive_Shares_Outstanding3"/>
      <sheetName val="EPS_Working3"/>
      <sheetName val="Share_Price_20023"/>
      <sheetName val="RE_Working3"/>
      <sheetName val="Change_of_Equity3"/>
      <sheetName val="коэф_3"/>
      <sheetName val="GAAP_&amp;_IAS_Group_TB_&amp;_Reports_3"/>
      <sheetName val="Cover_&amp;_Parameters3"/>
      <sheetName val="Blédina_cumul1"/>
      <sheetName val="Сценарные_условия1"/>
      <sheetName val="таблица_по_договорам"/>
      <sheetName val="Поставщики"/>
      <sheetName val="филиала"/>
      <sheetName val="СпрФункции"/>
      <sheetName val="СпрСтЗатрат"/>
      <sheetName val="Именованные списки"/>
      <sheetName val="44 итого"/>
      <sheetName val="Факт"/>
      <sheetName val="План"/>
      <sheetName val="всп"/>
      <sheetName val="Структура 2015"/>
      <sheetName val="Списки техники"/>
      <sheetName val="Scenario Manager"/>
      <sheetName val=" Цена акции 2002"/>
      <sheetName val="mp"/>
      <sheetName val="GD"/>
      <sheetName val="2.2"/>
      <sheetName val="22"/>
      <sheetName val="3"/>
      <sheetName val="6"/>
      <sheetName val="8"/>
      <sheetName val="9"/>
      <sheetName val="SR3"/>
      <sheetName val="PL план 2017 "/>
      <sheetName val="Мэппинг ДО-Объект"/>
      <sheetName val="Корректировки помесячно"/>
      <sheetName val="Для_списков"/>
      <sheetName val="BU_Right_to_Grow"/>
      <sheetName val="т"/>
      <sheetName val="Ав (закупка, услуги)"/>
      <sheetName val="БДДС год"/>
      <sheetName val="ГСМ"/>
      <sheetName val="13,40 Авансы_получ"/>
      <sheetName val="Резерв"/>
      <sheetName val="Произв пок раст 3 "/>
      <sheetName val="Сдача произведен. прод."/>
      <sheetName val="Forecast"/>
      <sheetName val="Исх"/>
      <sheetName val="Лист8"/>
      <sheetName val="Plan BPC"/>
      <sheetName val="Plan UKT "/>
      <sheetName val="Список ШД"/>
      <sheetName val="Ежемесячный отчет"/>
      <sheetName val="Таблицы 1-5"/>
      <sheetName val="16"/>
      <sheetName val="50"/>
      <sheetName val="TESİSAT"/>
      <sheetName val="Dados BLP"/>
      <sheetName val="Brazil Sovereign"/>
      <sheetName val="COTAÇÕES"/>
      <sheetName val="BLP"/>
      <sheetName val="bud99"/>
      <sheetName val="Par"/>
      <sheetName val="Ventas"/>
      <sheetName val="Reference"/>
      <sheetName val="Parameters"/>
      <sheetName val="Lists"/>
      <sheetName val="FR"/>
      <sheetName val="Library"/>
      <sheetName val="STARTSHEET"/>
      <sheetName val="REALxMETA - CERVEJA"/>
      <sheetName val="Unidades SAC-REVENDA"/>
      <sheetName val="FX-Rates"/>
      <sheetName val="Menu"/>
      <sheetName val="Setting"/>
      <sheetName val="dep pre"/>
      <sheetName val="Front"/>
      <sheetName val="Версия"/>
      <sheetName val="Инструкция"/>
      <sheetName val="Расчет цикла"/>
      <sheetName val="Диаграмма"/>
      <sheetName val="Главный лист"/>
      <sheetName val="Уборки"/>
      <sheetName val="Рецепты партий"/>
      <sheetName val="Рецепты"/>
      <sheetName val="Переменные"/>
      <sheetName val="Тоннаж из графика"/>
      <sheetName val="Операции"/>
      <sheetName val="Количество"/>
      <sheetName val="Прод-ть"/>
      <sheetName val="Empresas"/>
      <sheetName val="Participantes"/>
      <sheetName val="MOL"/>
      <sheetName val="POCE"/>
      <sheetName val="brand definitions"/>
      <sheetName val="plant"/>
      <sheetName val="PREMISAS"/>
      <sheetName val="Calc 1"/>
      <sheetName val="Eviews_Suporte"/>
      <sheetName val="WIP"/>
      <sheetName val="Validation"/>
      <sheetName val="Selection Lists"/>
      <sheetName val="progr"/>
      <sheetName val="Dados_BLP"/>
      <sheetName val="Brazil_Sovereign"/>
      <sheetName val="REALxMETA_-_CERVEJA"/>
      <sheetName val="Unidades_SAC-REVENDA"/>
      <sheetName val="dep_pre"/>
      <sheetName val="Расчет_цикла"/>
      <sheetName val="Главный_лист"/>
      <sheetName val="Рецепты_партий"/>
      <sheetName val="Тоннаж_из_графика"/>
      <sheetName val="brand_definitions"/>
      <sheetName val="Dados_BLP1"/>
      <sheetName val="Brazil_Sovereign1"/>
      <sheetName val="REALxMETA_-_CERVEJA1"/>
      <sheetName val="Unidades_SAC-REVENDA1"/>
      <sheetName val="dep_pre1"/>
      <sheetName val="Расчет_цикла1"/>
      <sheetName val="Главный_лист1"/>
      <sheetName val="Рецепты_партий1"/>
      <sheetName val="Тоннаж_из_графика1"/>
      <sheetName val="brand_definitions1"/>
      <sheetName val="Step2_Correlation"/>
      <sheetName val="Step2_Histogram"/>
      <sheetName val="C90_NET"/>
      <sheetName val="Справочник подразделений"/>
      <sheetName val="Правила"/>
      <sheetName val="Корректировка на район"/>
      <sheetName val="09.İscilik Back-萹ă"/>
      <sheetName val="09.İscilik Back-⏬枤"/>
      <sheetName val="БДР_УУ"/>
      <sheetName val="KAR10"/>
      <sheetName val="Контакты"/>
      <sheetName val="pasiva-skutečnost"/>
      <sheetName val="LE plans"/>
      <sheetName val="Data for lists"/>
      <sheetName val="Data_Validation"/>
      <sheetName val="LE_plans"/>
      <sheetName val="Wages"/>
      <sheetName val="Bridge GM BYN"/>
      <sheetName val="БДДС_month_(ф)2"/>
      <sheetName val="БДДС_month_(п)2"/>
      <sheetName val="КВ_20082"/>
      <sheetName val="ф_122"/>
      <sheetName val="2_Параметры2"/>
      <sheetName val="Справочник_предприятий2"/>
      <sheetName val="Справочник_статей_бюджета2"/>
      <sheetName val="Проверочная_вкладка2"/>
      <sheetName val="Проверочная_вкладка_для_PL2"/>
      <sheetName val="Статьи_пост_затрат1"/>
      <sheetName val="Движение_РСД1"/>
      <sheetName val="Справочник_видов_затрат_1"/>
      <sheetName val="Список_ЕАХ1"/>
      <sheetName val="Справочник_20131"/>
      <sheetName val="new_Справочник_20141"/>
      <sheetName val="Справочник_20141"/>
      <sheetName val="Справочник_с_01_05_20151"/>
      <sheetName val="Справочник_20151"/>
      <sheetName val="Reimb_cost-support_docs_mat1"/>
      <sheetName val="Contracts_add_attributes"/>
      <sheetName val="Продажи_реальные_и_прогноз_20_1"/>
      <sheetName val="исход__дан_"/>
      <sheetName val="Inputs_Sheet1"/>
      <sheetName val="Master_Inputs_Start_here"/>
      <sheetName val="Cover___Parameters"/>
      <sheetName val="Brew_rub"/>
      <sheetName val="Структура_ПП"/>
      <sheetName val="СводТК_(БПУ)"/>
      <sheetName val="сах_св"/>
      <sheetName val="оз_пш"/>
      <sheetName val="яр_пш"/>
      <sheetName val="яр_яч"/>
      <sheetName val="оз_яч"/>
      <sheetName val="пив_яч"/>
      <sheetName val="оз_рожь"/>
      <sheetName val="кук_зер"/>
      <sheetName val="кук_сил"/>
      <sheetName val="мн_тр"/>
      <sheetName val="одн_тр"/>
      <sheetName val="оз_рыж"/>
      <sheetName val="яр_рыж"/>
      <sheetName val="Birim_Fiyatlar"/>
      <sheetName val="Kar_Oranlari"/>
      <sheetName val="Birim_Fiyat_Analizi"/>
      <sheetName val="Endirekt_Kadro"/>
      <sheetName val="4__C-F"/>
      <sheetName val="Компании_группы"/>
      <sheetName val="IF_(10)"/>
      <sheetName val="Ф-расх_часть"/>
      <sheetName val="Справочник_с_01_02_2017"/>
      <sheetName val="Исх__данные"/>
      <sheetName val="1_411_1"/>
      <sheetName val="1,3_новая"/>
      <sheetName val="PD_5_2"/>
      <sheetName val="PD_5_1"/>
      <sheetName val="Итог_по_НПО_"/>
      <sheetName val="Баланс_(Ф1)"/>
      <sheetName val="1_401_2"/>
      <sheetName val="3_3_31_"/>
      <sheetName val="Database_(RUR)Mar_YTD"/>
      <sheetName val="4__NWABC"/>
      <sheetName val="СП_Ед__изм"/>
      <sheetName val="ПРИЛОЖЕНИЕ_2"/>
      <sheetName val="Классификатор_затрат"/>
      <sheetName val="Taşeron_Endireği"/>
      <sheetName val="справочник_доп__аналитики"/>
      <sheetName val="1_1_Vol"/>
      <sheetName val="11_Проч__ФР"/>
      <sheetName val="12__CAPEX"/>
      <sheetName val="12_1__CAPEX_Д_"/>
      <sheetName val="12_2__CAPEX_Р_"/>
      <sheetName val="17_1_сверка_IC_Баланс"/>
      <sheetName val="6_1_сверка_IC_БДР"/>
      <sheetName val="18_УУ_корр"/>
      <sheetName val="18_1_Кагат-е"/>
      <sheetName val="15_2_компании"/>
      <sheetName val="16_3_БДР"/>
      <sheetName val="16_4_Баланс"/>
      <sheetName val="25_Стр-ра_ГК"/>
      <sheetName val="КОНТРОЛЬ_PL"/>
      <sheetName val="КОНТРОЛЬ_BS"/>
      <sheetName val="РС_"/>
      <sheetName val="Жом_НИ"/>
      <sheetName val="Жом_по_мес_"/>
      <sheetName val="Меласса_НИ"/>
      <sheetName val="Меласса_по_мес_"/>
      <sheetName val="Рафинат_НИ"/>
      <sheetName val="Рафинат_по_мес_"/>
      <sheetName val="Sales_month"/>
      <sheetName val="Sales_YTD"/>
      <sheetName val="B2B_Sugar"/>
      <sheetName val="B2C_Sugar"/>
      <sheetName val="B2C_Cereal"/>
      <sheetName val="LBO_Model"/>
      <sheetName val="1_Расчет-отчет_"/>
      <sheetName val="1_Расчет-отчет__(2)"/>
      <sheetName val="1_Расчет-отчет_Consumer"/>
      <sheetName val="Ilgili_Atasman"/>
      <sheetName val="08-Ekipman_Back-Up"/>
      <sheetName val="Cost_BOQ"/>
      <sheetName val="16_Veri_Bankası_ve_Kabuller"/>
      <sheetName val="05_Detay"/>
      <sheetName val="13-Genel_Gider_Back-up"/>
      <sheetName val="15_5-Betonarme_Maliyet_Atasman"/>
      <sheetName val="11_Ekipman_Back-up"/>
      <sheetName val="09_İscilik_Back-up"/>
      <sheetName val="08_Proje&amp;Malzeme_Back-up"/>
      <sheetName val="10_Taseron_Back-up"/>
      <sheetName val="03_Kontrat_Bilgileri"/>
      <sheetName val="14-Demirbas_Back-up"/>
      <sheetName val="01_Kapak"/>
      <sheetName val="Concrete_Cost_Sheet"/>
      <sheetName val="Skla_Muko"/>
      <sheetName val="17_УО_(2)"/>
      <sheetName val="на_1_тн"/>
      <sheetName val="Пр-во_Ф_(2)"/>
      <sheetName val="Дерево_РБ-1_"/>
      <sheetName val="Корма_РБ-1"/>
      <sheetName val="Дерево_РБ_2_к_БП"/>
      <sheetName val="пост_админ_РБ_2"/>
      <sheetName val="переменные_РБ_2"/>
      <sheetName val="перем,_пост_админ"/>
      <sheetName val="надой_РБ_1"/>
      <sheetName val="переменные_РБ_1"/>
      <sheetName val="постоянные_РБ_1"/>
      <sheetName val="административные_РБ_1_"/>
      <sheetName val="Цели_и_задачи"/>
      <sheetName val="Произ_показ_РБ_1"/>
      <sheetName val="PwP_13_(2)"/>
      <sheetName val="PwP_13_РБ_1"/>
      <sheetName val="Корма_РБ2_расш"/>
      <sheetName val="структура_мясо_РБ"/>
      <sheetName val="Пр-во_(2)"/>
      <sheetName val="19_УО_(2)"/>
      <sheetName val="Дерево_НИ_РБ(по_БУ)"/>
      <sheetName val="Продажи_(мес_)"/>
      <sheetName val="_ФА_месяц"/>
      <sheetName val="структура_мясо_мес"/>
      <sheetName val="структура_мясо_НИ"/>
      <sheetName val="на_1тн_Ф"/>
      <sheetName val="PwP_13_(3)"/>
      <sheetName val="_ФА_НИ"/>
      <sheetName val="4_БДР_с_Упр_кор"/>
      <sheetName val="21_1_УО"/>
      <sheetName val="21_2_УО"/>
      <sheetName val="Категории_льгот"/>
      <sheetName val="2_1_ФОТ_и_страховые_взносы"/>
      <sheetName val="1_3_ФОТ_и_страховые_взносы"/>
      <sheetName val="Proj__Bal_"/>
      <sheetName val="Steel_reorganization"/>
      <sheetName val="Sensitivity_analysis"/>
      <sheetName val="Natl_Consult_Reg_"/>
      <sheetName val="Бизнес_план"/>
      <sheetName val="Indice_Precos_Mes"/>
      <sheetName val="Откл__по_фин__рез"/>
      <sheetName val="выручка по клиентам и ДЗ"/>
      <sheetName val="PL 2020"/>
      <sheetName val="исх 2018-2019"/>
      <sheetName val="Отчёт по Пм 20"/>
      <sheetName val="для бюджет предопта"/>
      <sheetName val="затраты факт 9 мес предопт"/>
      <sheetName val="затраты УК"/>
      <sheetName val="Роли и доли -К"/>
      <sheetName val="Исходный"/>
      <sheetName val="İNDEX"/>
      <sheetName val="17.1_свемка IC_Баланс"/>
      <sheetName val="Список группы"/>
      <sheetName val="кальк. "/>
      <sheetName val="статусные"/>
      <sheetName val="Водитель-машина"/>
      <sheetName val="НСИ"/>
      <sheetName val="Перечень"/>
      <sheetName val="Group_Comparative_GAAP4"/>
      <sheetName val="Group_Comparative_IAS4"/>
      <sheetName val="R-U_IAS_History4"/>
      <sheetName val="Cash_Flow_Working4"/>
      <sheetName val="TB_GAAP4"/>
      <sheetName val="TB_IAS4"/>
      <sheetName val="Income_Statement4"/>
      <sheetName val="Balance_Sheet4"/>
      <sheetName val="Cash_Flow4"/>
      <sheetName val="G-I-F_Total4"/>
      <sheetName val="G-I-F_(RU)4"/>
      <sheetName val="G-I-F_(UA)4"/>
      <sheetName val="FLash_IAS4"/>
      <sheetName val="Cash_Flow_support4"/>
      <sheetName val="Income_Statement_Russia_and_Uk4"/>
      <sheetName val="Class_A_Shares_Outstanding4"/>
      <sheetName val="Class_B_Shares_Outstanding4"/>
      <sheetName val="Dilutive_Shares_Outstanding4"/>
      <sheetName val="EPS_Working4"/>
      <sheetName val="Share_Price_20024"/>
      <sheetName val="RE_Working4"/>
      <sheetName val="Change_of_Equity4"/>
      <sheetName val="коэф_4"/>
      <sheetName val="GAAP_&amp;_IAS_Group_TB_&amp;_Reports_4"/>
      <sheetName val="Cover_&amp;_Parameters4"/>
      <sheetName val="Blédina_cumul2"/>
      <sheetName val="Сценарные_условия2"/>
      <sheetName val="таблица_по_договорам1"/>
      <sheetName val="Set"/>
      <sheetName val="Настройка"/>
      <sheetName val="Инстукция по заполнению"/>
      <sheetName val="расшифровка кодов"/>
      <sheetName val="Global Variables"/>
      <sheetName val="Справочник ОЕ"/>
      <sheetName val="FitOutConfCentre"/>
      <sheetName val="Прямые затраты январь"/>
      <sheetName val="Справ"/>
      <sheetName val="Кедровский"/>
      <sheetName val="аналитика"/>
      <sheetName val="inputs"/>
      <sheetName val="Настройки"/>
      <sheetName val="RSOILBAL"/>
      <sheetName val="Объекты_Подразделения_СтатьиДР"/>
      <sheetName val="TES픀ԯ_x0000_"/>
      <sheetName val="ПФ-март"/>
      <sheetName val="Общие"/>
      <sheetName val="0"/>
      <sheetName val="Кр.прод.-Приб."/>
      <sheetName val="Кр.порт"/>
      <sheetName val="Упр-рын."/>
      <sheetName val="Недв-Инв"/>
      <sheetName val="Деб-Кред"/>
      <sheetName val="АГРЕГприб"/>
      <sheetName val="АГРЕГбал"/>
      <sheetName val="Обор-Реал"/>
      <sheetName val="Курсы пересчета"/>
      <sheetName val="Протокол расчета"/>
      <sheetName val="Исключения"/>
      <sheetName val="OpCo DCF"/>
      <sheetName val="VCo Assumptions"/>
      <sheetName val="CoverPage"/>
      <sheetName val="Combined PL"/>
      <sheetName val="Definitions"/>
      <sheetName val="Haendel"/>
      <sheetName val="1.1"/>
      <sheetName val="Лист1 (3)"/>
      <sheetName val="91 счет - PL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/>
      <sheetData sheetId="275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 refreshError="1"/>
      <sheetData sheetId="396" refreshError="1"/>
      <sheetData sheetId="397" refreshError="1"/>
      <sheetData sheetId="398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/>
      <sheetData sheetId="692"/>
      <sheetData sheetId="693"/>
      <sheetData sheetId="694" refreshError="1"/>
      <sheetData sheetId="695"/>
      <sheetData sheetId="696"/>
      <sheetData sheetId="697"/>
      <sheetData sheetId="698"/>
      <sheetData sheetId="699"/>
      <sheetData sheetId="700"/>
      <sheetData sheetId="70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/>
      <sheetData sheetId="751"/>
      <sheetData sheetId="752" refreshError="1"/>
      <sheetData sheetId="753" refreshError="1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/>
      <sheetData sheetId="962" refreshError="1"/>
      <sheetData sheetId="963" refreshError="1"/>
      <sheetData sheetId="964" refreshError="1"/>
      <sheetData sheetId="965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ppendix"/>
      <sheetName val="Products list"/>
      <sheetName val="Products volume"/>
      <sheetName val="Prod. Computation"/>
      <sheetName val="Capital plan"/>
      <sheetName val="Capacity - Utiliz"/>
      <sheetName val="Data sheet1"/>
      <sheetName val="Data sheet"/>
      <sheetName val="Cost centers"/>
      <sheetName val="Direct labour"/>
      <sheetName val="Indir.labour"/>
      <sheetName val="Work.days"/>
      <sheetName val="FOH per month"/>
      <sheetName val="FOH per month1"/>
      <sheetName val="FOH per month£"/>
      <sheetName val="FOH per month £"/>
      <sheetName val="FOH absorption"/>
      <sheetName val="FOH allocation"/>
      <sheetName val="Exchange rates"/>
      <sheetName val="Inventory"/>
      <sheetName val="Major Equip. List1"/>
      <sheetName val="Major equip.list"/>
      <sheetName val="Surplus equip.list"/>
      <sheetName val="Raw Material List1"/>
      <sheetName val="Raw Material List"/>
      <sheetName val="Corelation list"/>
      <sheetName val="Suppl-pack"/>
      <sheetName val="ANGEL5Sx20"/>
      <sheetName val="CLARKS5Sx20"/>
      <sheetName val="CLARKS5Sx20EXPORT"/>
      <sheetName val="ACTION6Sx40"/>
      <sheetName val="ACTION6Sx40Export"/>
      <sheetName val="ACTSTRY6S"/>
      <sheetName val="ACTSTRY6S_Export"/>
      <sheetName val="Action_SPT6S"/>
      <sheetName val="Action_SPT6SExport"/>
      <sheetName val="Action_PPT6S"/>
      <sheetName val="Action_PPT6SExport"/>
      <sheetName val="ACTION4Sx60"/>
      <sheetName val="CLOR2Sx100"/>
      <sheetName val="CLOR12Sx20"/>
      <sheetName val="HALLSML9SX20"/>
      <sheetName val="HALLSML9SX20EXPORT"/>
      <sheetName val="HALLSEF9SX20"/>
      <sheetName val="HALLSEF9SX20EXPORT"/>
      <sheetName val="HALLSWOWSTR"/>
      <sheetName val="HALLSWOWSTREXPORT"/>
      <sheetName val="HALLSEF2SX100"/>
      <sheetName val="BONGOS5SX100"/>
      <sheetName val="bubblppt"/>
      <sheetName val="dice"/>
      <sheetName val="clorPM"/>
      <sheetName val="bublSF"/>
      <sheetName val="Suppl_pack"/>
      <sheetName val="FOH per month?"/>
      <sheetName val="FOH per month ?"/>
      <sheetName val="ЭН_model"/>
      <sheetName val="Oth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/>
      <sheetData sheetId="56" refreshError="1"/>
      <sheetData sheetId="57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ockguide"/>
    </sheetNames>
    <sheetDataSet>
      <sheetData sheetId="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Анализ"/>
      <sheetName val="XLR_NoRangeSheet"/>
      <sheetName val="Анализ маржи"/>
      <sheetName val="Цеховые"/>
      <sheetName val="Центральные"/>
      <sheetName val="Assumptions"/>
      <sheetName val="АНАЛИТ"/>
      <sheetName val="кварталы"/>
      <sheetName val="полугодие"/>
      <sheetName val="Вып.П.П."/>
      <sheetName val="База"/>
      <sheetName val="MAIN_page"/>
      <sheetName val="Billed aging 103100"/>
    </sheetNames>
    <sheetDataSet>
      <sheetData sheetId="0" refreshError="1"/>
      <sheetData sheetId="1" refreshError="1">
        <row r="6">
          <cell r="B6" t="str">
            <v>Пофакторный анализ, план-план</v>
          </cell>
          <cell r="D6" t="str">
            <v>Апрель 2010 г.-Май 2010 г.</v>
          </cell>
          <cell r="F6" t="str">
            <v>Утвержденный, апрель 2010 г.</v>
          </cell>
          <cell r="G6" t="str">
            <v>План, май 2010 г.</v>
          </cell>
          <cell r="H6">
            <v>543.35300100000006</v>
          </cell>
          <cell r="I6">
            <v>587.447002</v>
          </cell>
          <cell r="J6">
            <v>5184.5883592500031</v>
          </cell>
          <cell r="K6">
            <v>22931.93680730326</v>
          </cell>
          <cell r="L6">
            <v>46415.271720428253</v>
          </cell>
          <cell r="M6">
            <v>-23483.334578124999</v>
          </cell>
          <cell r="P6">
            <v>211.16179412310504</v>
          </cell>
          <cell r="Q6">
            <v>243.17414043571307</v>
          </cell>
          <cell r="R6">
            <v>487.11302255848449</v>
          </cell>
          <cell r="S6">
            <v>558.82018956525724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РЖД -  2011 - выполнение график"/>
      <sheetName val="XLR_NoRangeSheet"/>
      <sheetName val="Анализ маржи"/>
      <sheetName val="2."/>
      <sheetName val="4."/>
      <sheetName val="Analysts_HRC_up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XLR_NoRangeSheet"/>
      <sheetName val="план"/>
      <sheetName val="Assumptions"/>
      <sheetName val="январь"/>
      <sheetName val="Инкотермс"/>
      <sheetName val="Комбинат"/>
      <sheetName val="BlooData"/>
      <sheetName val="values"/>
      <sheetName val="CurRates2006"/>
      <sheetName val="стр.1_83"/>
      <sheetName val="EC552378 Corp Cusip8"/>
      <sheetName val="TT333718 Govt"/>
      <sheetName val="приложение 4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XLR_NoRangeSheet"/>
      <sheetName val="январь"/>
      <sheetName val="план"/>
      <sheetName val="Assumptions"/>
      <sheetName val="Инкотермс"/>
      <sheetName val="Комбинат"/>
      <sheetName val="EC552378 Corp Cusip8"/>
      <sheetName val="TT333718 Govt"/>
      <sheetName val="приложение 4"/>
      <sheetName val="BlooData"/>
      <sheetName val="values"/>
      <sheetName val="CurRates2006"/>
      <sheetName val="стр.1_8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_TPLATE"/>
      <sheetName val="TPLATE_VALID"/>
      <sheetName val="Cable"/>
      <sheetName val="Back Cable pg"/>
      <sheetName val="NPV_new"/>
      <sheetName val="Production"/>
      <sheetName val="Revenue"/>
      <sheetName val="EBITDA"/>
      <sheetName val="P&amp;L"/>
      <sheetName val="EBIT"/>
      <sheetName val="consensus"/>
      <sheetName val="BHPrequest"/>
      <sheetName val="CFLOW"/>
      <sheetName val="BS"/>
      <sheetName val="Commodity"/>
      <sheetName val="Sensitivity"/>
      <sheetName val="Interest"/>
      <sheetName val="Report"/>
      <sheetName val="Capex"/>
      <sheetName val="Depreciation"/>
      <sheetName val="Project examples"/>
      <sheetName val="BHP with growth  (2)"/>
      <sheetName val="P&amp;L Report"/>
      <sheetName val="Earnings US$"/>
      <sheetName val="BHP with growth "/>
      <sheetName val="Petrol growth"/>
      <sheetName val="BS A$m"/>
      <sheetName val="Summary US$"/>
      <sheetName val="Services"/>
      <sheetName val="Div &amp; Shares"/>
      <sheetName val="Summary A$"/>
      <sheetName val="WACC"/>
      <sheetName val="AVA"/>
      <sheetName val="EVA"/>
      <sheetName val="DCF"/>
      <sheetName val="QIC"/>
      <sheetName val="Rothschild &amp; ING"/>
      <sheetName val="10 Yr Data"/>
      <sheetName val="DATA"/>
      <sheetName val="Assumptions"/>
      <sheetName val="XLR_NoRangeSheet"/>
      <sheetName val="кварталы"/>
      <sheetName val="полугодие"/>
      <sheetName val="Вып.П.П."/>
      <sheetName val="База"/>
      <sheetName val="D2 DCF"/>
      <sheetName val="Цеховые"/>
      <sheetName val="Центральные"/>
      <sheetName val="rozvah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сентябрь-ноябрь"/>
      <sheetName val="XLR_NoRangeSheet"/>
      <sheetName val="Справ"/>
      <sheetName val="Assumptions"/>
      <sheetName val="ppranalysis"/>
      <sheetName val="pasiva-skutečnost"/>
      <sheetName val="Macro4"/>
      <sheetName val="Macro1"/>
      <sheetName val="driver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трансформация1"/>
      <sheetName val="Предварит_баланс 9 мес"/>
      <sheetName val="Предварит_баланс 3 мес"/>
      <sheetName val="Предварит_баланс 6 мес"/>
      <sheetName val="Предварит_баланс"/>
      <sheetName val="Balance_PL"/>
      <sheetName val="ОС"/>
      <sheetName val="Adj 1"/>
      <sheetName val="Adj 2"/>
      <sheetName val="+для Кэша"/>
      <sheetName val="Accrual Tracking"/>
      <sheetName val="A5 SAD turn around affect"/>
      <sheetName val="Продажи реальные и прогноз 20 л"/>
      <sheetName val="XLR_NoRangeSheet"/>
      <sheetName val="03.Справочники"/>
      <sheetName val="data"/>
      <sheetName val="Tickmarks"/>
      <sheetName val="Rollforward"/>
      <sheetName val="Баланс"/>
      <sheetName val="A"/>
      <sheetName val="Mapping"/>
      <sheetName val="BS"/>
      <sheetName val="Смирнов1"/>
      <sheetName val="Справочник"/>
      <sheetName val="FX3112"/>
      <sheetName val=" 8230.07+"/>
      <sheetName val="8230.06+"/>
      <sheetName val="хранение 8230.08+"/>
      <sheetName val="NewCashFlow"/>
      <sheetName val="Sub group code &amp; Name"/>
      <sheetName val="осв ОАО (2)"/>
      <sheetName val="Lead"/>
      <sheetName val="Adj2002"/>
      <sheetName val="Client"/>
      <sheetName val="AJE 2002"/>
      <sheetName val="D&amp;T'02"/>
      <sheetName val="AJEs"/>
      <sheetName val="RAS P&amp;L"/>
      <sheetName val="Other taxes"/>
      <sheetName val="VAT"/>
      <sheetName val="VAT reconciliation"/>
      <sheetName val="Предварит_баланс_9_мес"/>
      <sheetName val="Предварит_баланс_3_мес"/>
      <sheetName val="Предварит_баланс_6_мес"/>
      <sheetName val="Adj_1"/>
      <sheetName val="Adj_2"/>
      <sheetName val="+для_Кэша"/>
      <sheetName val="_8230_07+"/>
      <sheetName val="8230_06+"/>
      <sheetName val="хранение_8230_08+"/>
      <sheetName val="A5_SAD_turn_around_affect"/>
      <sheetName val="Продажи_реальные_и_прогноз_20_л"/>
      <sheetName val="Sub_group_code_&amp;_Name"/>
      <sheetName val="осв_ОАО_(2)"/>
      <sheetName val="AJE_2002"/>
      <sheetName val="RAS_P&amp;L"/>
      <sheetName val="Other_taxes"/>
      <sheetName val="VAT_reconciliation"/>
      <sheetName val="Accrual_Tracking"/>
      <sheetName val="Базы"/>
      <sheetName val="+5610.04"/>
      <sheetName val="5930.01"/>
      <sheetName val="Breakdown AR"/>
      <sheetName val="gen_cr_01"/>
      <sheetName val="card_01"/>
      <sheetName val="Предварит_баланс_9_мес1"/>
      <sheetName val="Предварит_баланс_3_мес1"/>
      <sheetName val="Предварит_баланс_6_мес1"/>
      <sheetName val="Adj_11"/>
      <sheetName val="Adj_21"/>
      <sheetName val="+для_Кэша1"/>
      <sheetName val="_8230_07+1"/>
      <sheetName val="8230_06+1"/>
      <sheetName val="хранение_8230_08+1"/>
      <sheetName val="A5_SAD_turn_around_affect1"/>
      <sheetName val="Продажи_реальные_и_прогноз_20_1"/>
      <sheetName val="Sub_group_code_&amp;_Name1"/>
      <sheetName val="осв_ОАО_(2)1"/>
      <sheetName val="AJE_20021"/>
      <sheetName val="RAS_P&amp;L1"/>
      <sheetName val="Other_taxes1"/>
      <sheetName val="VAT_reconciliation1"/>
      <sheetName val="Accrual_Tracking1"/>
      <sheetName val="03_Справочники"/>
      <sheetName val="625_626_2"/>
      <sheetName val="Balances"/>
      <sheetName val="Tax breakdown"/>
      <sheetName val="breakdown"/>
      <sheetName val="Справочники"/>
      <sheetName val="7-д ч.1"/>
      <sheetName val="7-д_ч_1"/>
      <sheetName val="Содержание"/>
      <sheetName val="Non-Statistical Sampling Master"/>
      <sheetName val="Two Step Revenue Testing Master"/>
      <sheetName val="SAD"/>
      <sheetName val="INFLOW"/>
      <sheetName val="GRAPHS"/>
      <sheetName val="7-д_ч_11"/>
      <sheetName val="Юр.лица"/>
      <sheetName val="Подразделения"/>
      <sheetName val="lookups"/>
      <sheetName val="Lists"/>
      <sheetName val="Overdrafts"/>
      <sheetName val="CE"/>
      <sheetName val="P&amp;L"/>
      <sheetName val="Процедуры из библиотеки"/>
      <sheetName val="IFRS LS 2018"/>
      <sheetName val="Adjustment_2018"/>
      <sheetName val="Sources &gt;&gt;"/>
      <sheetName val="Adj RZAS"/>
      <sheetName val="Adj RZ"/>
      <sheetName val="Population 44_26"/>
      <sheetName val="TB 2018"/>
      <sheetName val="ERP"/>
      <sheetName val="Test Opex"/>
      <sheetName val="Agreegation"/>
      <sheetName val="Adj Farm"/>
      <sheetName val="IFRS LS 2017"/>
      <sheetName val="мероприятия "/>
      <sheetName val="Дочерние"/>
      <sheetName val="Список Подразделений"/>
      <sheetName val="XREF"/>
      <sheetName val="OLD_SV"/>
      <sheetName val="612"/>
      <sheetName val="Б130-1(1)"/>
      <sheetName val="13.1"/>
      <sheetName val="Шкаф"/>
      <sheetName val="Смета"/>
      <sheetName val="Коэфф1."/>
      <sheetName val="Прайс лист"/>
      <sheetName val="Лист1"/>
      <sheetName val="топография"/>
      <sheetName val="свод 2"/>
      <sheetName val="Calc"/>
      <sheetName val="Амур ДОН"/>
      <sheetName val="Дополнительные параметры"/>
      <sheetName val="Лист2"/>
      <sheetName val="Прибыль опл"/>
      <sheetName val="sapactivexlhiddensheet"/>
      <sheetName val="УП _2004"/>
      <sheetName val="total"/>
      <sheetName val="Комплектация"/>
      <sheetName val="трубы"/>
      <sheetName val="СМР"/>
      <sheetName val="дороги"/>
      <sheetName val="топо"/>
      <sheetName val="Итог"/>
      <sheetName val="КП (2)"/>
      <sheetName val="ПДР"/>
      <sheetName val="исходные данные"/>
      <sheetName val="расчетные таблицы"/>
      <sheetName val="ИД"/>
      <sheetName val="MAP"/>
      <sheetName val="саратов (2)"/>
      <sheetName val="RENT ROLL CHECK"/>
      <sheetName val="List"/>
      <sheetName val="Projects"/>
      <sheetName val="MTS - debt issuance cost"/>
      <sheetName val="Предварит_баланс_9_мес2"/>
      <sheetName val="Предварит_баланс_3_мес2"/>
      <sheetName val="Предварит_баланс_6_мес2"/>
      <sheetName val="Adj_12"/>
      <sheetName val="Adj_22"/>
      <sheetName val="+для_Кэша2"/>
      <sheetName val="_8230_07+2"/>
      <sheetName val="8230_06+2"/>
      <sheetName val="хранение_8230_08+2"/>
      <sheetName val="A5_SAD_turn_around_affect2"/>
      <sheetName val="Продажи_реальные_и_прогноз_20_2"/>
      <sheetName val="AJE_20022"/>
      <sheetName val="RAS_P&amp;L2"/>
      <sheetName val="Other_taxes2"/>
      <sheetName val="VAT_reconciliation2"/>
      <sheetName val="+5610_04"/>
      <sheetName val="Tax_breakdown"/>
      <sheetName val="5930_01"/>
      <sheetName val="Breakdown_AR"/>
      <sheetName val="Non-Statistical_Sampling_Master"/>
      <sheetName val="Two_Step_Revenue_Testing_Master"/>
      <sheetName val="Excel"/>
      <sheetName val="Отдела для Лимитов"/>
      <sheetName val="Регион"/>
      <sheetName val="Должности"/>
      <sheetName val="Adjustment schedule"/>
      <sheetName val="Template"/>
      <sheetName val="Результаты"/>
      <sheetName val="Info"/>
      <sheetName val="Rollforward ST"/>
      <sheetName val="Additions 2002"/>
      <sheetName val="Deprec"/>
      <sheetName val="Reconciliation"/>
      <sheetName val="Rollfwd"/>
      <sheetName val="Свод"/>
      <sheetName val="Источники&gt;&gt;&gt;"/>
      <sheetName val="ОСВ 66-67 2018"/>
      <sheetName val="Дз-Кз"/>
      <sheetName val="ОСВ"/>
      <sheetName val="Эфф. ставка"/>
      <sheetName val="КЗ"/>
      <sheetName val="Векселя&gt;&gt;&gt;"/>
      <sheetName val="Вексель РТТ-ЮХ 10.16 ч1"/>
      <sheetName val="Вексель РТТ-ЮХ 10.16 ч2"/>
      <sheetName val="Вексель Поляны-ТТ транс"/>
      <sheetName val="Вексель Поляны-ЮХ 28.10"/>
      <sheetName val="Вексель Поляны-ЮХ 02.07"/>
      <sheetName val="Вексель Поляны-ЮХ 03.06"/>
      <sheetName val="Вексель Поляны-ЮХ 13.07"/>
      <sheetName val="Уступки&gt;&gt;&gt;"/>
      <sheetName val="ТТ -ЮХ уступка"/>
      <sheetName val="Уступка РТЗ - КМП ч1"/>
      <sheetName val="Уступка РТЗ - КМП ч2"/>
      <sheetName val="Займы&gt;&gt;&gt;"/>
      <sheetName val="Займ получ. Л-ЮХ 138|11"/>
      <sheetName val="Займ получ. Л-ЮХ от 01.07"/>
      <sheetName val="Займ получ. РТЗ-ЮХ 121|11"/>
      <sheetName val="Займ получ. РТЗ-ЮХ 136|11"/>
      <sheetName val="Займ получ. ЮХ-88"/>
      <sheetName val="Займ получ. РТТ-ЮХ 20.16"/>
      <sheetName val="Карточка счета РТТ"/>
      <sheetName val="Займ РТТ-ЮХ 20|16-карточка"/>
      <sheetName val="Займ получ. ЮХ-88-карточка"/>
      <sheetName val="ETRS"/>
      <sheetName val="summary"/>
      <sheetName val="Payroll"/>
      <sheetName val="Sheet1"/>
      <sheetName val="WPCalc_Сapex&amp;Depr"/>
      <sheetName val="North"/>
      <sheetName val="Inputs"/>
      <sheetName val="Sales Testing"/>
      <sheetName val="Sales Brdwn 9m 2006"/>
      <sheetName val="cus_HK1033"/>
      <sheetName val="Список 1 кв."/>
      <sheetName val="оборудование"/>
      <sheetName val="Справочники таблиц"/>
      <sheetName val="MTS Finance elim"/>
      <sheetName val="BS&amp;PL Summary"/>
      <sheetName val="Changes 3Q-2Q"/>
      <sheetName val="Ico_for_consolidation_2Q_06"/>
      <sheetName val="Лист"/>
      <sheetName val=" "/>
      <sheetName val="VKPM"/>
      <sheetName val="Note"/>
      <sheetName val="Taxes &amp; Deductions"/>
      <sheetName val="Balance Sheet"/>
      <sheetName val="Leasing"/>
      <sheetName val="Grouplist"/>
      <sheetName val="Dealing &amp; AFS"/>
      <sheetName val="Параметры"/>
      <sheetName val="Directory"/>
      <sheetName val="FA rollforward Bank"/>
      <sheetName val="INPUT ac. balances HERE!"/>
      <sheetName val="TPSA_Mod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ilanz-Daten"/>
      <sheetName val="GuV-Daten"/>
      <sheetName val="davon-Vermerke"/>
      <sheetName val="Bilanz"/>
      <sheetName val="GuV"/>
      <sheetName val="Anlagengitter"/>
      <sheetName val="5 JAHRE"/>
      <sheetName val="KENNZAHLEN"/>
      <sheetName val="VERMÖGENSLAGE"/>
      <sheetName val="VERMÖGEN"/>
      <sheetName val="FINANZLAGE"/>
      <sheetName val="LIQUIDITÄT"/>
      <sheetName val="ERTRAGSLAGE"/>
      <sheetName val="ERTRAG"/>
      <sheetName val="XLR_NoRangeSheet"/>
    </sheetNames>
    <sheetDataSet>
      <sheetData sheetId="0">
        <row r="4">
          <cell r="E4" t="str">
            <v>31.12.2006</v>
          </cell>
        </row>
      </sheetData>
      <sheetData sheetId="1">
        <row r="4">
          <cell r="E4" t="str">
            <v>2006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mo"/>
      <sheetName val="DDJJ "/>
      <sheetName val="IVA Compras"/>
      <sheetName val="IVA Ventas"/>
      <sheetName val="IVA Estimado"/>
      <sheetName val="Excess Calc"/>
      <sheetName val="XREF"/>
      <sheetName val="Tickmarks"/>
      <sheetName val="Prueba Global LOCAL"/>
      <sheetName val="Valor Residual"/>
      <sheetName val="IIBB "/>
      <sheetName val="DDJJ Gcias"/>
      <sheetName val="трансформация1"/>
    </sheetNames>
    <sheetDataSet>
      <sheetData sheetId="0" refreshError="1"/>
      <sheetData sheetId="1"/>
      <sheetData sheetId="2"/>
      <sheetData sheetId="3">
        <row r="21">
          <cell r="D21">
            <v>120668430.78</v>
          </cell>
        </row>
      </sheetData>
      <sheetData sheetId="4" refreshError="1">
        <row r="4">
          <cell r="E4">
            <v>3808124.26</v>
          </cell>
        </row>
        <row r="7">
          <cell r="E7">
            <v>-363737.12</v>
          </cell>
        </row>
      </sheetData>
      <sheetData sheetId="5" refreshError="1"/>
      <sheetData sheetId="6" refreshError="1">
        <row r="3">
          <cell r="A3">
            <v>3808124.26</v>
          </cell>
        </row>
        <row r="6">
          <cell r="A6">
            <v>-363737.12</v>
          </cell>
          <cell r="B6">
            <v>-363737.12</v>
          </cell>
          <cell r="D6" t="str">
            <v>Otros créditos corrientes 31-ago-04 vs 30-nov-03 Combined Leadsheet</v>
          </cell>
          <cell r="E6" t="str">
            <v>!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Графики прихода (расчет)"/>
      <sheetName val="Графики прихода (итог)"/>
      <sheetName val="Факт EUR in USD"/>
      <sheetName val="ИТОГО  прогноз расчет вариантов"/>
      <sheetName val="Расчет прямых номеров"/>
      <sheetName val="Запчасти (Баров)"/>
      <sheetName val="Частоты"/>
      <sheetName val="Эксплуатация NMT"/>
      <sheetName val="Трафик"/>
      <sheetName val="Трафик IMT"/>
      <sheetName val="Аб. обор-ие"/>
      <sheetName val="Terms"/>
      <sheetName val="Аренда каналов"/>
      <sheetName val="Расх. на персонал"/>
      <sheetName val="Аренда и охрана офиса"/>
      <sheetName val="ремонт и содержание офиса"/>
      <sheetName val="Налоги "/>
      <sheetName val="Обслуживание долга"/>
      <sheetName val="Закупка компьютеров"/>
      <sheetName val="Обслуж. компьютеров и сети"/>
      <sheetName val="Трафик Интернет"/>
      <sheetName val="Прочее"/>
      <sheetName val="Затраты на новые технологии"/>
      <sheetName val="Forecast"/>
      <sheetName val="Actual payments"/>
      <sheetName val="Сумма"/>
      <sheetName val="KEY"/>
      <sheetName val="Данные"/>
      <sheetName val="REPORT"/>
      <sheetName val="SENSITIVITY"/>
      <sheetName val="CSCCincSKR"/>
      <sheetName val="TRAFFIC CALC"/>
      <sheetName val="TRAFFIC PARM"/>
      <sheetName val="ECONOMIC DATA"/>
      <sheetName val="Payroll"/>
      <sheetName val="Data Sheet"/>
      <sheetName val="Proforma"/>
      <sheetName val="осв ОАО (2)"/>
      <sheetName val="BS"/>
      <sheetName val="Сценарии"/>
      <sheetName val="ФД"/>
      <sheetName val="Lib"/>
      <sheetName val="Прогноз декабрь апрель 2004"/>
      <sheetName val="XLR_NoRangeSheet"/>
      <sheetName val="InpC"/>
      <sheetName val="трансформация1"/>
      <sheetName val="Control"/>
      <sheetName val="Settl.Finanacing"/>
      <sheetName val="P&amp;L"/>
      <sheetName val="Баланс hti"/>
      <sheetName val="кфп-с-м2м "/>
      <sheetName val="MEX95IB"/>
      <sheetName val="Соответствие статей БДР-ДДС"/>
      <sheetName val="статьи"/>
      <sheetName val="Breakdown AR"/>
      <sheetName val="Графики_прихода_(расчет)"/>
      <sheetName val="Графики_прихода_(итог)"/>
      <sheetName val="Факт_EUR_in_USD"/>
      <sheetName val="ИТОГО__прогноз_расчет_вариантов"/>
      <sheetName val="Расчет_прямых_номеров"/>
      <sheetName val="Запчасти_(Баров)"/>
      <sheetName val="Эксплуатация_NMT"/>
      <sheetName val="Трафик_IMT"/>
      <sheetName val="Аб__обор-ие"/>
      <sheetName val="Аренда_каналов"/>
      <sheetName val="Расх__на_персонал"/>
      <sheetName val="Аренда_и_охрана_офиса"/>
      <sheetName val="ремонт_и_содержание_офиса"/>
      <sheetName val="Налоги_"/>
      <sheetName val="Обслуживание_долга"/>
      <sheetName val="Закупка_компьютеров"/>
      <sheetName val="Обслуж__компьютеров_и_сети"/>
      <sheetName val="Трафик_Интернет"/>
      <sheetName val="Затраты_на_новые_технологии"/>
      <sheetName val="Actual_payments"/>
      <sheetName val="Прогноз_декабрь_апрель_2004"/>
      <sheetName val="Tickmarks"/>
      <sheetName val="Assumptions"/>
      <sheetName val="WIVRA"/>
      <sheetName val="Data_CF"/>
      <sheetName val="Справочник статей"/>
      <sheetName val="ДИН2014"/>
      <sheetName val="SAS TB 6m2006"/>
      <sheetName val="Информация"/>
      <sheetName val=" "/>
      <sheetName val="indicative ref margin"/>
      <sheetName val="Bendra"/>
      <sheetName val="S 60"/>
      <sheetName val="Index"/>
      <sheetName val="BS Act_by month"/>
      <sheetName val="CapEx"/>
      <sheetName val="CF act"/>
      <sheetName val="CF BB"/>
      <sheetName val="HC"/>
      <sheetName val="P&amp;L Act_month"/>
      <sheetName val="P&amp;L BB_month"/>
      <sheetName val="Заказы"/>
      <sheetName val=""/>
      <sheetName val="Прогноз%20декабрь%20апрель%2020"/>
      <sheetName val="Total Revenue"/>
      <sheetName val="Adjustment schedule"/>
      <sheetName val="СПРАВОЧНИК"/>
      <sheetName val="Sub group code &amp; Name"/>
      <sheetName val="Прайс Лист"/>
      <sheetName val="оглавление"/>
      <sheetName val="Список регионов"/>
      <sheetName val="SAD"/>
      <sheetName val="ИСХОДНИК"/>
      <sheetName val="Date 2"/>
      <sheetName val="Input_Assumptions"/>
      <sheetName val="schsts"/>
      <sheetName val="Year 3"/>
      <sheetName val="ITALIANS"/>
      <sheetName val="РИСКИ 2010"/>
      <sheetName val="РИСКИ2011"/>
      <sheetName val="Выпадающие списки"/>
      <sheetName val="Гренобль Ту-204"/>
      <sheetName val="Dropdown list"/>
      <sheetName val="EBITDA Bridges v Budget"/>
      <sheetName val="Service"/>
      <sheetName val="Segmental Analysis"/>
      <sheetName val="CPS &amp; CbC"/>
      <sheetName val="Справочник статей БУ "/>
      <sheetName val="Ставка"/>
      <sheetName val="списки"/>
      <sheetName val="АТСи"/>
      <sheetName val="Графики_прихода_(расчет)1"/>
      <sheetName val="Графики_прихода_(итог)1"/>
      <sheetName val="Факт_EUR_in_USD1"/>
      <sheetName val="ИТОГО__прогноз_расчет_варианто1"/>
      <sheetName val="Расчет_прямых_номеров1"/>
      <sheetName val="Запчасти_(Баров)1"/>
      <sheetName val="Эксплуатация_NMT1"/>
      <sheetName val="Трафик_IMT1"/>
      <sheetName val="Аб__обор-ие1"/>
      <sheetName val="Аренда_каналов1"/>
      <sheetName val="Расх__на_персонал1"/>
      <sheetName val="Аренда_и_охрана_офиса1"/>
      <sheetName val="ремонт_и_содержание_офиса1"/>
      <sheetName val="Налоги_1"/>
      <sheetName val="Обслуживание_долга1"/>
      <sheetName val="Закупка_компьютеров1"/>
      <sheetName val="Обслуж__компьютеров_и_сети1"/>
      <sheetName val="Трафик_Интернет1"/>
      <sheetName val="Затраты_на_новые_технологии1"/>
      <sheetName val="Actual_payments1"/>
      <sheetName val="TRAFFIC_CALC"/>
      <sheetName val="TRAFFIC_PARM"/>
      <sheetName val="ECONOMIC_DATA"/>
      <sheetName val="осв_ОАО_(2)"/>
      <sheetName val="Data_Sheet"/>
      <sheetName val="Прогноз_декабрь_апрель_20041"/>
      <sheetName val="Settl_Finanacing"/>
      <sheetName val="Баланс_hti"/>
      <sheetName val="кфп-с-м2м_"/>
      <sheetName val="Breakdown_AR"/>
      <sheetName val="Соответствие_статей_БДР-ДДС"/>
      <sheetName val="SAS_TB_6m2006"/>
      <sheetName val="Справочник_статей"/>
      <sheetName val="_"/>
      <sheetName val="Прайс_Лист"/>
      <sheetName val="Гренобль_Ту-204"/>
      <sheetName val="Dropdown_list"/>
      <sheetName val="Список_регионов"/>
      <sheetName val="Выпадающие_списки"/>
      <sheetName val="ВГО"/>
      <sheetName val="Направления деятельности"/>
      <sheetName val="indicative_ref_margin"/>
      <sheetName val="indicative_ref_margin1"/>
      <sheetName val="Графики_прихода_(расчет)2"/>
      <sheetName val="Графики_прихода_(итог)2"/>
      <sheetName val="Факт_EUR_in_USD2"/>
      <sheetName val="ИТОГО__прогноз_расчет_варианто2"/>
      <sheetName val="Расчет_прямых_номеров2"/>
      <sheetName val="Запчасти_(Баров)2"/>
      <sheetName val="Эксплуатация_NMT2"/>
      <sheetName val="Трафик_IMT2"/>
      <sheetName val="Аб__обор-ие2"/>
      <sheetName val="Аренда_каналов2"/>
      <sheetName val="Расх__на_персонал2"/>
      <sheetName val="Аренда_и_охрана_офиса2"/>
      <sheetName val="ремонт_и_содержание_офиса2"/>
      <sheetName val="Налоги_2"/>
      <sheetName val="Обслуживание_долга2"/>
      <sheetName val="Закупка_компьютеров2"/>
      <sheetName val="Обслуж__компьютеров_и_сети2"/>
      <sheetName val="Трафик_Интернет2"/>
      <sheetName val="Затраты_на_новые_технологии2"/>
      <sheetName val="Actual_payments2"/>
      <sheetName val="indicative_ref_margin2"/>
      <sheetName val="Графики_прихода_(расчет)3"/>
      <sheetName val="Графики_прихода_(итог)3"/>
      <sheetName val="Факт_EUR_in_USD3"/>
      <sheetName val="ИТОГО__прогноз_расчет_варианто3"/>
      <sheetName val="Расчет_прямых_номеров3"/>
      <sheetName val="Запчасти_(Баров)3"/>
      <sheetName val="Эксплуатация_NMT3"/>
      <sheetName val="Трафик_IMT3"/>
      <sheetName val="Аб__обор-ие3"/>
      <sheetName val="Аренда_каналов3"/>
      <sheetName val="Расх__на_персонал3"/>
      <sheetName val="Аренда_и_охрана_офиса3"/>
      <sheetName val="ремонт_и_содержание_офиса3"/>
      <sheetName val="Налоги_3"/>
      <sheetName val="Обслуживание_долга3"/>
      <sheetName val="Закупка_компьютеров3"/>
      <sheetName val="Обслуж__компьютеров_и_сети3"/>
      <sheetName val="Трафик_Интернет3"/>
      <sheetName val="Затраты_на_новые_технологии3"/>
      <sheetName val="Actual_payments3"/>
      <sheetName val="indicative_ref_margin3"/>
      <sheetName val="Графики_прихода_(расчет)4"/>
      <sheetName val="Графики_прихода_(итог)4"/>
      <sheetName val="Факт_EUR_in_USD4"/>
      <sheetName val="ИТОГО__прогноз_расчет_варианто4"/>
      <sheetName val="Расчет_прямых_номеров4"/>
      <sheetName val="Запчасти_(Баров)4"/>
      <sheetName val="Эксплуатация_NMT4"/>
      <sheetName val="Трафик_IMT4"/>
      <sheetName val="Аб__обор-ие4"/>
      <sheetName val="Аренда_каналов4"/>
      <sheetName val="Расх__на_персонал4"/>
      <sheetName val="Аренда_и_охрана_офиса4"/>
      <sheetName val="ремонт_и_содержание_офиса4"/>
      <sheetName val="Налоги_4"/>
      <sheetName val="Обслуживание_долга4"/>
      <sheetName val="Закупка_компьютеров4"/>
      <sheetName val="Обслуж__компьютеров_и_сети4"/>
      <sheetName val="Трафик_Интернет4"/>
      <sheetName val="Затраты_на_новые_технологии4"/>
      <sheetName val="Actual_payments4"/>
      <sheetName val="indicative_ref_margin4"/>
      <sheetName val="TRAFFIC_CALC1"/>
      <sheetName val="TRAFFIC_PARM1"/>
      <sheetName val="ECONOMIC_DATA1"/>
      <sheetName val="осв_ОАО_(2)1"/>
      <sheetName val="Data_Sheet1"/>
      <sheetName val="СВОДНАЯ "/>
      <sheetName val="Презентация"/>
      <sheetName val="Прочие ДиР"/>
      <sheetName val="К-ДДС"/>
      <sheetName val="PL_Base"/>
      <sheetName val="1C_Base"/>
      <sheetName val="BS ГК МТ"/>
      <sheetName val="PL ГК МТ"/>
      <sheetName val="CF_Base"/>
      <sheetName val="Loans"/>
      <sheetName val="IFRS corr"/>
      <sheetName val="Свод &quot;К&quot;"/>
      <sheetName val="Справочники"/>
      <sheetName val="3. 2013 - перенос на ПМТВ"/>
      <sheetName val="Imputed %"/>
      <sheetName val="Lib BS"/>
      <sheetName val="Список компаний группы"/>
      <sheetName val="тех.лист"/>
      <sheetName val="Rates"/>
      <sheetName val="фасады общий"/>
      <sheetName val="Справочник МВЗ"/>
      <sheetName val="Справочник ДДС"/>
      <sheetName val="Segment_OIBDA"/>
      <sheetName val="Лист"/>
      <sheetName val="Факт Dink-Inv 2004"/>
      <sheetName val="КУУ"/>
      <sheetName val="Budget presentation back up"/>
      <sheetName val="БДР"/>
      <sheetName val="устр-во опорное"/>
      <sheetName val="Круг 6 листов "/>
      <sheetName val="CurRates"/>
      <sheetName val="COST-TZ"/>
      <sheetName val="Macro&amp;general assump"/>
      <sheetName val="Damodaran Industry Beta 2015"/>
      <sheetName val="U-26_Power"/>
      <sheetName val="BS_Act_by_month"/>
      <sheetName val="CF_act"/>
      <sheetName val="CF_BB"/>
      <sheetName val="P&amp;L_Act_month"/>
      <sheetName val="P&amp;L_BB_month"/>
      <sheetName val="S_60"/>
      <sheetName val="ТИТУЛЬНЫЙ"/>
      <sheetName val="i-network capex costs"/>
      <sheetName val="лист1"/>
      <sheetName val="Макропараметры"/>
      <sheetName val="ЧМЗ Budget"/>
      <sheetName val="Debt"/>
      <sheetName val="саратов (2)"/>
      <sheetName val="Global"/>
      <sheetName val="Control_ЦБО"/>
      <sheetName val="3.INP-GEN"/>
      <sheetName val="2.INP-Timeline"/>
      <sheetName val="1.INP-Scenario"/>
      <sheetName val="Чернигов"/>
      <sheetName val="Reconciliation"/>
      <sheetName val="usage_assumption"/>
      <sheetName val="Dir"/>
      <sheetName val="macro"/>
      <sheetName val="$Out_For_Database"/>
      <sheetName val="П"/>
      <sheetName val=" 8230.07+"/>
      <sheetName val="8230.06+"/>
      <sheetName val="хранение 8230.08+"/>
      <sheetName val="+5610.04"/>
      <sheetName val="comps"/>
      <sheetName val="XREF"/>
      <sheetName val="INP"/>
      <sheetName val="IVA Estimado"/>
      <sheetName val="Доп инфо"/>
      <sheetName val="ОСВ"/>
      <sheetName val="EBITDA Bridge"/>
      <sheetName val="natl consult reg."/>
      <sheetName val="cus_HK1033"/>
      <sheetName val="Client Information"/>
      <sheetName val="Тех. реализация"/>
      <sheetName val="Directory"/>
      <sheetName val="VKPM"/>
      <sheetName val="FA rollforward Bank"/>
      <sheetName val="dic"/>
      <sheetName val="PL.2013.01"/>
      <sheetName val="Lots1127"/>
      <sheetName val="Adjustment_schedule"/>
      <sheetName val="Total_Revenue"/>
      <sheetName val="Sub_group_code_&amp;_Name"/>
      <sheetName val="тех_лист"/>
      <sheetName val="СтрЗапасов (2)"/>
      <sheetName val="sapactivexlhiddensheet"/>
      <sheetName val="Нормативы"/>
      <sheetName val="PL"/>
      <sheetName val="Capexsales"/>
      <sheetName val="CARDS"/>
      <sheetName val="CONTRIBUTION"/>
      <sheetName val="DELTA"/>
      <sheetName val="FIXED ASSETS"/>
      <sheetName val="SALARIES"/>
      <sheetName val="SETTL - RBL"/>
      <sheetName val="SETTL - USD"/>
      <sheetName val="SPARES - BOOTHS"/>
      <sheetName val="SPARES - PAYPHONES"/>
      <sheetName val="STAFF"/>
      <sheetName val="VAT"/>
      <sheetName val="Analysis_Graph"/>
      <sheetName val="LSE_Trading Data"/>
      <sheetName val="Все статьи"/>
      <sheetName val="Data"/>
      <sheetName val="1997 fin. res."/>
      <sheetName val="exch. rates"/>
      <sheetName val="산근"/>
      <sheetName val="Общ"/>
      <sheetName val="갑지"/>
      <sheetName val="Katsayılar"/>
      <sheetName val="a) Core Financials"/>
      <sheetName val="울산시산표"/>
      <sheetName val="info"/>
      <sheetName val="ADJUST"/>
      <sheetName val="ExchRate"/>
      <sheetName val="Controls"/>
      <sheetName val="Авансы по СНГ"/>
      <sheetName val="IncStat 03-04"/>
      <sheetName val="IncStat 03  "/>
      <sheetName val="11"/>
      <sheetName val="regs"/>
      <sheetName val="Счетчик вопросов"/>
      <sheetName val="с.660"/>
      <sheetName val="ДФВ"/>
      <sheetName val="Menu"/>
      <sheetName val="Income"/>
      <sheetName val="Sample"/>
      <sheetName val="S&amp;U"/>
      <sheetName val="CA1"/>
      <sheetName val="Ind. Budget"/>
      <sheetName val="fired heaters"/>
      <sheetName val="sum"/>
      <sheetName val="#REF"/>
      <sheetName val="Sheet1"/>
      <sheetName val="%D0%9F%D1%80%D0%BE%D0%B3%D0%BD%"/>
      <sheetName val="Time"/>
      <sheetName val="СТ ОЭ"/>
      <sheetName val="MD"/>
      <sheetName val="FS Consol"/>
      <sheetName val="Division - Dairy"/>
      <sheetName val="Division - Juice"/>
      <sheetName val="D"/>
      <sheetName val="Input"/>
      <sheetName val="merger"/>
      <sheetName val="Продажа. Рынок РФ"/>
      <sheetName val="key drivers"/>
      <sheetName val="Лист2"/>
      <sheetName val="Validation Tables"/>
      <sheetName val="Data USA Cdn$"/>
      <sheetName val="Data USA US$"/>
      <sheetName val="Справочник для ФЭИ"/>
      <sheetName val="вспомогательные таблицы"/>
      <sheetName val="НДС"/>
      <sheetName val="Вид деятельности"/>
      <sheetName val="Статус"/>
      <sheetName val="валюта"/>
      <sheetName val="ГК лохл"/>
      <sheetName val="back up Share Performance"/>
      <sheetName val="GLC_ratios_Jun"/>
      <sheetName val="Лист11 (2)"/>
      <sheetName val="Лист11"/>
      <sheetName val="Sheet92"/>
      <sheetName val="Cash-Flow"/>
      <sheetName val="ОПУ"/>
      <sheetName val="Исходные данные"/>
      <sheetName val="Parms"/>
      <sheetName val="Rev"/>
      <sheetName val="FCF"/>
      <sheetName val="Schedules"/>
      <sheetName val="common-size"/>
      <sheetName val="Proj. Bal."/>
      <sheetName val="Ratios"/>
      <sheetName val="Отчет о реализации площадей"/>
      <sheetName val="Q 2"/>
      <sheetName val="Read me first"/>
      <sheetName val="TECHSHEET"/>
      <sheetName val="Графики_прихода_(расчет)5"/>
      <sheetName val="Графики_прихода_(итог)5"/>
      <sheetName val="Факт_EUR_in_USD5"/>
      <sheetName val="ИТОГО__прогноз_расчет_варианто5"/>
      <sheetName val="Расчет_прямых_номеров5"/>
      <sheetName val="Запчасти_(Баров)5"/>
      <sheetName val="Эксплуатация_NMT5"/>
      <sheetName val="Трафик_IMT5"/>
      <sheetName val="Аб__обор-ие5"/>
      <sheetName val="Аренда_каналов5"/>
      <sheetName val="Расх__на_персонал5"/>
      <sheetName val="Аренда_и_охрана_офиса5"/>
      <sheetName val="ремонт_и_содержание_офиса5"/>
      <sheetName val="Налоги_5"/>
      <sheetName val="Обслуживание_долга5"/>
      <sheetName val="Закупка_компьютеров5"/>
      <sheetName val="Обслуж__компьютеров_и_сети5"/>
      <sheetName val="Трафик_Интернет5"/>
      <sheetName val="Затраты_на_новые_технологии5"/>
      <sheetName val="Actual_payments5"/>
      <sheetName val="indicative_ref_margin5"/>
      <sheetName val="Прогноз_декабрь_апрель_20042"/>
      <sheetName val="a)_Core_Financials"/>
      <sheetName val="TRAFFIC_CALC2"/>
      <sheetName val="TRAFFIC_PARM2"/>
      <sheetName val="ECONOMIC_DATA2"/>
      <sheetName val="осв_ОАО_(2)2"/>
      <sheetName val="Data_Sheet2"/>
      <sheetName val="фасады_общий"/>
      <sheetName val="EBITDA_Bridges_v_Budget"/>
      <sheetName val="Segmental_Analysis"/>
      <sheetName val="CPS_&amp;_CbC"/>
      <sheetName val="Справочник_статей_БУ_"/>
      <sheetName val="Date_2"/>
      <sheetName val="Авансы_по_СНГ"/>
      <sheetName val="IncStat_03-04"/>
      <sheetName val="IncStat_03__"/>
      <sheetName val="Факт_Dink-Inv_2004"/>
      <sheetName val="Справочник_МВЗ"/>
      <sheetName val="Справочник_ДДС"/>
      <sheetName val="СВОДНАЯ_"/>
      <sheetName val="PERSONNELIST"/>
      <sheetName val=" 31_Oper lease"/>
      <sheetName val="PN's base (250)"/>
      <sheetName val="Поддерживающий лист"/>
      <sheetName val="Long List"/>
      <sheetName val="DC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26">
          <cell r="B26">
            <v>605</v>
          </cell>
          <cell r="C26" t="str">
            <v>КОМЕТ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 t="e">
            <v>#REF!</v>
          </cell>
          <cell r="S26">
            <v>0</v>
          </cell>
          <cell r="T26">
            <v>0</v>
          </cell>
          <cell r="U26">
            <v>0</v>
          </cell>
        </row>
        <row r="27">
          <cell r="B27">
            <v>608</v>
          </cell>
          <cell r="C27" t="str">
            <v>МТУ (Совинтел)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 t="e">
            <v>#REF!</v>
          </cell>
          <cell r="S27">
            <v>0</v>
          </cell>
          <cell r="T27">
            <v>0</v>
          </cell>
          <cell r="U27">
            <v>0</v>
          </cell>
        </row>
        <row r="28">
          <cell r="B28">
            <v>611</v>
          </cell>
          <cell r="C28" t="str">
            <v>ТЕЛМОС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 t="e">
            <v>#REF!</v>
          </cell>
          <cell r="S28">
            <v>0</v>
          </cell>
          <cell r="T28">
            <v>0</v>
          </cell>
          <cell r="U28">
            <v>0</v>
          </cell>
        </row>
        <row r="29">
          <cell r="B29">
            <v>614</v>
          </cell>
          <cell r="C29" t="str">
            <v>РусСДО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 t="e">
            <v>#REF!</v>
          </cell>
          <cell r="S29">
            <v>0</v>
          </cell>
          <cell r="T29">
            <v>0</v>
          </cell>
          <cell r="U29">
            <v>0</v>
          </cell>
        </row>
        <row r="35">
          <cell r="A35">
            <v>10</v>
          </cell>
          <cell r="B35">
            <v>621</v>
          </cell>
          <cell r="C35" t="str">
            <v>МТУ (Совинтел, аб. плата за городские номера)</v>
          </cell>
          <cell r="D35">
            <v>86</v>
          </cell>
          <cell r="E35">
            <v>86</v>
          </cell>
          <cell r="F35">
            <v>0</v>
          </cell>
          <cell r="G35">
            <v>48</v>
          </cell>
          <cell r="H35">
            <v>48</v>
          </cell>
          <cell r="I35">
            <v>48</v>
          </cell>
          <cell r="J35">
            <v>48</v>
          </cell>
          <cell r="K35">
            <v>48</v>
          </cell>
          <cell r="L35">
            <v>48</v>
          </cell>
          <cell r="M35">
            <v>48</v>
          </cell>
          <cell r="N35">
            <v>48</v>
          </cell>
          <cell r="O35">
            <v>48</v>
          </cell>
          <cell r="P35">
            <v>48</v>
          </cell>
          <cell r="Q35">
            <v>48</v>
          </cell>
          <cell r="R35" t="e">
            <v>#REF!</v>
          </cell>
          <cell r="S35">
            <v>144</v>
          </cell>
          <cell r="T35">
            <v>57.599999999999994</v>
          </cell>
          <cell r="U35">
            <v>-28.400000000000006</v>
          </cell>
        </row>
        <row r="36">
          <cell r="B36">
            <v>624</v>
          </cell>
        </row>
        <row r="52">
          <cell r="B52">
            <v>641</v>
          </cell>
        </row>
        <row r="56">
          <cell r="B56">
            <v>655</v>
          </cell>
          <cell r="C56" t="str">
            <v>Экcплуатационный взнос  по БС</v>
          </cell>
          <cell r="D56">
            <v>0</v>
          </cell>
          <cell r="E56">
            <v>0</v>
          </cell>
          <cell r="F56">
            <v>0</v>
          </cell>
          <cell r="G56">
            <v>25</v>
          </cell>
          <cell r="H56">
            <v>25</v>
          </cell>
          <cell r="I56">
            <v>25</v>
          </cell>
          <cell r="J56">
            <v>25</v>
          </cell>
          <cell r="K56">
            <v>25</v>
          </cell>
          <cell r="L56">
            <v>25</v>
          </cell>
          <cell r="M56">
            <v>25</v>
          </cell>
          <cell r="N56">
            <v>25</v>
          </cell>
          <cell r="O56">
            <v>25</v>
          </cell>
          <cell r="P56">
            <v>25</v>
          </cell>
          <cell r="Q56">
            <v>25</v>
          </cell>
          <cell r="R56" t="e">
            <v>#REF!</v>
          </cell>
          <cell r="S56">
            <v>75</v>
          </cell>
          <cell r="T56">
            <v>30</v>
          </cell>
          <cell r="U56">
            <v>30</v>
          </cell>
        </row>
        <row r="57">
          <cell r="B57">
            <v>656</v>
          </cell>
          <cell r="C57" t="str">
            <v>Согласование частот БС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 t="e">
            <v>#REF!</v>
          </cell>
          <cell r="S57">
            <v>0</v>
          </cell>
          <cell r="T57">
            <v>0</v>
          </cell>
          <cell r="U57">
            <v>0</v>
          </cell>
        </row>
        <row r="58">
          <cell r="B58">
            <v>657</v>
          </cell>
          <cell r="C58" t="str">
            <v>Экcплуатационный взнос  по РРЛ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 t="e">
            <v>#REF!</v>
          </cell>
          <cell r="S58">
            <v>0</v>
          </cell>
          <cell r="T58">
            <v>0</v>
          </cell>
          <cell r="U58">
            <v>0</v>
          </cell>
        </row>
        <row r="59">
          <cell r="B59">
            <v>658</v>
          </cell>
          <cell r="C59" t="str">
            <v>Согласование частот РРЛ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 t="e">
            <v>#REF!</v>
          </cell>
          <cell r="S59">
            <v>0</v>
          </cell>
          <cell r="T59">
            <v>0</v>
          </cell>
          <cell r="U59">
            <v>0</v>
          </cell>
        </row>
        <row r="60">
          <cell r="B60">
            <v>659</v>
          </cell>
          <cell r="C60" t="str">
            <v>Экспертиза сети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 t="e">
            <v>#REF!</v>
          </cell>
          <cell r="S60">
            <v>0</v>
          </cell>
          <cell r="T60">
            <v>0</v>
          </cell>
          <cell r="U60">
            <v>0</v>
          </cell>
        </row>
        <row r="93">
          <cell r="B93">
            <v>725</v>
          </cell>
          <cell r="C93" t="str">
            <v>Затраты на подключение новых телефонов</v>
          </cell>
          <cell r="D93">
            <v>0</v>
          </cell>
          <cell r="E93">
            <v>0</v>
          </cell>
          <cell r="F93">
            <v>0</v>
          </cell>
          <cell r="G93">
            <v>48.602942726727086</v>
          </cell>
          <cell r="H93">
            <v>93.064068026315795</v>
          </cell>
          <cell r="I93">
            <v>158.00013201809213</v>
          </cell>
          <cell r="J93">
            <v>147.96314222405803</v>
          </cell>
          <cell r="K93">
            <v>172.08796734449763</v>
          </cell>
          <cell r="L93">
            <v>38.185071850146208</v>
          </cell>
          <cell r="M93">
            <v>71.900737733604331</v>
          </cell>
          <cell r="N93">
            <v>87.036324519804239</v>
          </cell>
          <cell r="O93">
            <v>100.90920448517112</v>
          </cell>
          <cell r="P93">
            <v>71.673178851704719</v>
          </cell>
          <cell r="Q93">
            <v>72.064628625637269</v>
          </cell>
          <cell r="R93" t="e">
            <v>#REF!</v>
          </cell>
          <cell r="S93">
            <v>299.66714277113499</v>
          </cell>
          <cell r="T93">
            <v>58.323531272072501</v>
          </cell>
          <cell r="U93">
            <v>58.323531272072501</v>
          </cell>
        </row>
        <row r="94">
          <cell r="B94">
            <v>758</v>
          </cell>
          <cell r="C94" t="str">
            <v>Затраты на замену телефонов</v>
          </cell>
          <cell r="D94">
            <v>0</v>
          </cell>
          <cell r="E94">
            <v>0</v>
          </cell>
          <cell r="F94">
            <v>0</v>
          </cell>
          <cell r="G94">
            <v>197.17336200264683</v>
          </cell>
          <cell r="H94">
            <v>196.57862580238211</v>
          </cell>
          <cell r="I94">
            <v>195.67491465993842</v>
          </cell>
          <cell r="J94">
            <v>138.89888593471073</v>
          </cell>
          <cell r="K94">
            <v>137.95848311390219</v>
          </cell>
          <cell r="L94">
            <v>136.95532856043602</v>
          </cell>
          <cell r="M94">
            <v>135.20334025374535</v>
          </cell>
          <cell r="N94">
            <v>134.11044726050494</v>
          </cell>
          <cell r="O94">
            <v>132.9754130631072</v>
          </cell>
          <cell r="P94">
            <v>131.80355801883999</v>
          </cell>
          <cell r="Q94">
            <v>130.59956404211681</v>
          </cell>
          <cell r="R94" t="e">
            <v>#REF!</v>
          </cell>
          <cell r="S94">
            <v>589.42690246496738</v>
          </cell>
          <cell r="T94">
            <v>236.60803440317619</v>
          </cell>
          <cell r="U94">
            <v>236.60803440317619</v>
          </cell>
        </row>
        <row r="95">
          <cell r="B95" t="str">
            <v>790-1</v>
          </cell>
          <cell r="C95" t="str">
            <v>Релизация аппаратов МСС дилерами</v>
          </cell>
          <cell r="D95">
            <v>0</v>
          </cell>
          <cell r="E95">
            <v>0</v>
          </cell>
          <cell r="F95">
            <v>0</v>
          </cell>
          <cell r="G95">
            <v>22.277898572368422</v>
          </cell>
          <cell r="H95">
            <v>30.763187067434213</v>
          </cell>
          <cell r="I95">
            <v>47.774437145050832</v>
          </cell>
          <cell r="J95">
            <v>45.584639878812368</v>
          </cell>
          <cell r="K95">
            <v>36.187204750011468</v>
          </cell>
          <cell r="L95">
            <v>19.439414390879939</v>
          </cell>
          <cell r="M95">
            <v>23.23542043204154</v>
          </cell>
          <cell r="N95">
            <v>27.138487089640559</v>
          </cell>
          <cell r="O95">
            <v>30.121023356707397</v>
          </cell>
          <cell r="P95">
            <v>23.268409356865934</v>
          </cell>
          <cell r="Q95">
            <v>23.612749472757724</v>
          </cell>
          <cell r="R95" t="e">
            <v>#REF!</v>
          </cell>
          <cell r="S95">
            <v>100.81552278485347</v>
          </cell>
          <cell r="T95">
            <v>26.733478286842104</v>
          </cell>
          <cell r="U95">
            <v>26.733478286842104</v>
          </cell>
        </row>
        <row r="106">
          <cell r="B106">
            <v>904</v>
          </cell>
          <cell r="C106" t="str">
            <v xml:space="preserve">Реклама (пресса, радио, TV, наружняя) 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 t="e">
            <v>#REF!</v>
          </cell>
          <cell r="S106">
            <v>0</v>
          </cell>
          <cell r="T106">
            <v>0</v>
          </cell>
          <cell r="U106">
            <v>0</v>
          </cell>
        </row>
        <row r="107">
          <cell r="B107">
            <v>905</v>
          </cell>
          <cell r="C107" t="str">
            <v>Производство рекламных материалов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 t="e">
            <v>#REF!</v>
          </cell>
          <cell r="S107">
            <v>0</v>
          </cell>
          <cell r="T107">
            <v>0</v>
          </cell>
          <cell r="U107">
            <v>0</v>
          </cell>
        </row>
        <row r="108">
          <cell r="B108">
            <v>906</v>
          </cell>
          <cell r="C108" t="str">
            <v xml:space="preserve">Услуги рекламных агентств 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 t="e">
            <v>#REF!</v>
          </cell>
          <cell r="S108">
            <v>0</v>
          </cell>
          <cell r="T108">
            <v>0</v>
          </cell>
          <cell r="U108">
            <v>0</v>
          </cell>
        </row>
        <row r="109">
          <cell r="B109">
            <v>907</v>
          </cell>
          <cell r="C109" t="str">
            <v>Исследования рынка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 t="e">
            <v>#REF!</v>
          </cell>
          <cell r="S109">
            <v>0</v>
          </cell>
          <cell r="T109">
            <v>0</v>
          </cell>
          <cell r="U109">
            <v>0</v>
          </cell>
        </row>
        <row r="110">
          <cell r="B110">
            <v>908</v>
          </cell>
          <cell r="C110" t="str">
            <v>PR / Спонсорская поддежка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 t="e">
            <v>#REF!</v>
          </cell>
          <cell r="S110">
            <v>0</v>
          </cell>
          <cell r="T110">
            <v>0</v>
          </cell>
          <cell r="U110">
            <v>0</v>
          </cell>
        </row>
        <row r="111">
          <cell r="B111">
            <v>909</v>
          </cell>
          <cell r="C111" t="str">
            <v>Выставки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 t="e">
            <v>#REF!</v>
          </cell>
          <cell r="S111">
            <v>0</v>
          </cell>
          <cell r="T111">
            <v>0</v>
          </cell>
          <cell r="U111">
            <v>0</v>
          </cell>
        </row>
        <row r="112">
          <cell r="B112">
            <v>910</v>
          </cell>
          <cell r="C112" t="str">
            <v>Бесплатная телефонная связь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 t="e">
            <v>#REF!</v>
          </cell>
          <cell r="S112">
            <v>0</v>
          </cell>
          <cell r="T112">
            <v>0</v>
          </cell>
          <cell r="U112">
            <v>0</v>
          </cell>
        </row>
        <row r="113">
          <cell r="B113">
            <v>911</v>
          </cell>
          <cell r="C113" t="str">
            <v>Сувенирная продукция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 t="e">
            <v>#REF!</v>
          </cell>
          <cell r="S113">
            <v>0</v>
          </cell>
          <cell r="T113">
            <v>0</v>
          </cell>
          <cell r="U113">
            <v>0</v>
          </cell>
        </row>
        <row r="114">
          <cell r="B114">
            <v>912</v>
          </cell>
          <cell r="C114" t="str">
            <v>Налог на рекламу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5.5937279555606452</v>
          </cell>
          <cell r="I114">
            <v>8.3905919333409678</v>
          </cell>
          <cell r="J114">
            <v>11.18745591112129</v>
          </cell>
          <cell r="K114">
            <v>5.5937279555606452</v>
          </cell>
          <cell r="L114">
            <v>4.1952959666704839</v>
          </cell>
          <cell r="M114">
            <v>5.5937279555606452</v>
          </cell>
          <cell r="N114">
            <v>5.5937279555606452</v>
          </cell>
          <cell r="O114">
            <v>8.3905919333409678</v>
          </cell>
          <cell r="P114">
            <v>8.3905919333409678</v>
          </cell>
          <cell r="Q114">
            <v>6.9921599444508074</v>
          </cell>
          <cell r="R114" t="e">
            <v>#REF!</v>
          </cell>
          <cell r="S114">
            <v>0</v>
          </cell>
          <cell r="T114">
            <v>0</v>
          </cell>
          <cell r="U114">
            <v>0</v>
          </cell>
        </row>
        <row r="119">
          <cell r="B119">
            <v>920</v>
          </cell>
          <cell r="C119" t="str">
            <v>Расходы на субсидирование продаж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39.560563127690102</v>
          </cell>
          <cell r="I119">
            <v>144.43253091045335</v>
          </cell>
          <cell r="J119">
            <v>139.64849809048178</v>
          </cell>
          <cell r="K119">
            <v>37.842840973401245</v>
          </cell>
          <cell r="L119">
            <v>54</v>
          </cell>
          <cell r="M119">
            <v>90.765050167224075</v>
          </cell>
          <cell r="N119">
            <v>165.93684210526314</v>
          </cell>
          <cell r="O119">
            <v>207.82851769131307</v>
          </cell>
          <cell r="P119">
            <v>220.58918918918917</v>
          </cell>
          <cell r="Q119">
            <v>265.5891891891892</v>
          </cell>
          <cell r="R119" t="e">
            <v>#REF!</v>
          </cell>
          <cell r="S119">
            <v>0</v>
          </cell>
          <cell r="T119">
            <v>0</v>
          </cell>
          <cell r="U119">
            <v>0</v>
          </cell>
        </row>
        <row r="120">
          <cell r="B120">
            <v>929</v>
          </cell>
          <cell r="C120" t="str">
            <v xml:space="preserve">Расходы на субсидирование замен 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70</v>
          </cell>
          <cell r="I120">
            <v>70</v>
          </cell>
          <cell r="J120">
            <v>50</v>
          </cell>
          <cell r="K120">
            <v>50</v>
          </cell>
          <cell r="L120">
            <v>50</v>
          </cell>
          <cell r="M120">
            <v>50</v>
          </cell>
          <cell r="N120">
            <v>50</v>
          </cell>
          <cell r="O120">
            <v>50</v>
          </cell>
          <cell r="P120">
            <v>50</v>
          </cell>
          <cell r="Q120">
            <v>50</v>
          </cell>
          <cell r="R120" t="e">
            <v>#REF!</v>
          </cell>
          <cell r="S120">
            <v>0</v>
          </cell>
          <cell r="T120">
            <v>0</v>
          </cell>
          <cell r="U120">
            <v>0</v>
          </cell>
        </row>
        <row r="123">
          <cell r="B123">
            <v>934</v>
          </cell>
          <cell r="C123" t="str">
            <v xml:space="preserve">Комиссионные за новые продажи </v>
          </cell>
          <cell r="D123">
            <v>0</v>
          </cell>
          <cell r="E123">
            <v>0</v>
          </cell>
          <cell r="F123">
            <v>0</v>
          </cell>
          <cell r="G123">
            <v>10.313154875426944</v>
          </cell>
          <cell r="H123">
            <v>14.000186751217987</v>
          </cell>
          <cell r="I123">
            <v>21.532266154619691</v>
          </cell>
          <cell r="J123">
            <v>20.204934679334915</v>
          </cell>
          <cell r="K123">
            <v>15.780496428385662</v>
          </cell>
          <cell r="L123">
            <v>8.3432264160757317</v>
          </cell>
          <cell r="M123">
            <v>9.8180391663921469</v>
          </cell>
          <cell r="N123">
            <v>11.292851916708566</v>
          </cell>
          <cell r="O123">
            <v>12.346289595506004</v>
          </cell>
          <cell r="P123">
            <v>9.3966640948731719</v>
          </cell>
          <cell r="Q123">
            <v>22.880337349397593</v>
          </cell>
          <cell r="R123" t="e">
            <v>#REF!</v>
          </cell>
          <cell r="S123">
            <v>45.845607781264619</v>
          </cell>
          <cell r="T123">
            <v>12.375785850512333</v>
          </cell>
          <cell r="U123">
            <v>12.375785850512333</v>
          </cell>
        </row>
        <row r="124">
          <cell r="B124">
            <v>937</v>
          </cell>
          <cell r="C124" t="str">
            <v>10% от доходов абонентов (компания 99 г.)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 t="e">
            <v>#REF!</v>
          </cell>
          <cell r="S124">
            <v>0</v>
          </cell>
          <cell r="T124">
            <v>0</v>
          </cell>
          <cell r="U124">
            <v>0</v>
          </cell>
        </row>
        <row r="189">
          <cell r="B189">
            <v>1114</v>
          </cell>
          <cell r="C189" t="str">
            <v xml:space="preserve">Налог на соц-жил. фонд 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 t="e">
            <v>#REF!</v>
          </cell>
          <cell r="S189">
            <v>0</v>
          </cell>
          <cell r="T189">
            <v>0</v>
          </cell>
          <cell r="U189">
            <v>0</v>
          </cell>
        </row>
        <row r="254">
          <cell r="T254">
            <v>0</v>
          </cell>
          <cell r="U254">
            <v>0</v>
          </cell>
        </row>
        <row r="258">
          <cell r="B258">
            <v>618</v>
          </cell>
          <cell r="C258" t="str">
            <v>Subscription Direct Costs</v>
          </cell>
          <cell r="D258">
            <v>24</v>
          </cell>
          <cell r="E258">
            <v>24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-24</v>
          </cell>
        </row>
        <row r="259">
          <cell r="B259">
            <v>619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</row>
        <row r="260">
          <cell r="B260">
            <v>620</v>
          </cell>
          <cell r="C260" t="str">
            <v xml:space="preserve">Плата ВТК за аренду городских номеров 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</row>
        <row r="261">
          <cell r="B261">
            <v>621</v>
          </cell>
          <cell r="C261" t="str">
            <v>МТУ (Совинтел)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</row>
        <row r="262">
          <cell r="B262">
            <v>624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</row>
        <row r="263">
          <cell r="B263">
            <v>625</v>
          </cell>
          <cell r="C263" t="str">
            <v>Плата ВТК за аренду цифровых потоков для городских номеров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</row>
        <row r="264">
          <cell r="B264">
            <v>626</v>
          </cell>
          <cell r="C264" t="str">
            <v>КОМЕТ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</row>
        <row r="265">
          <cell r="B265">
            <v>627</v>
          </cell>
          <cell r="C265" t="str">
            <v>РусСДО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</row>
        <row r="266">
          <cell r="B266">
            <v>628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</row>
        <row r="267">
          <cell r="B267">
            <v>629</v>
          </cell>
          <cell r="C267" t="str">
            <v xml:space="preserve">SIS, Аренда каналов, бланки для счетов </v>
          </cell>
          <cell r="D267">
            <v>24</v>
          </cell>
          <cell r="E267">
            <v>24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-24</v>
          </cell>
        </row>
        <row r="270">
          <cell r="A270" t="str">
            <v>7d</v>
          </cell>
          <cell r="B270">
            <v>632</v>
          </cell>
          <cell r="C270" t="str">
            <v>Лицензия SIS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 t="e">
            <v>#REF!</v>
          </cell>
          <cell r="S270">
            <v>0</v>
          </cell>
          <cell r="T270">
            <v>0</v>
          </cell>
          <cell r="U270">
            <v>0</v>
          </cell>
        </row>
        <row r="271">
          <cell r="A271" t="str">
            <v>7d</v>
          </cell>
          <cell r="B271">
            <v>633</v>
          </cell>
          <cell r="C271" t="str">
            <v>Поддержка VAX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</row>
        <row r="273">
          <cell r="B273">
            <v>635</v>
          </cell>
          <cell r="C273" t="str">
            <v xml:space="preserve">Аренда каналов </v>
          </cell>
          <cell r="D273">
            <v>24</v>
          </cell>
          <cell r="E273">
            <v>24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-24</v>
          </cell>
        </row>
        <row r="274">
          <cell r="B274">
            <v>636</v>
          </cell>
          <cell r="C274" t="str">
            <v>ММТС-5 и ММТС-9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</row>
        <row r="275">
          <cell r="B275">
            <v>636</v>
          </cell>
          <cell r="C275" t="str">
            <v xml:space="preserve">ММТС-5  и ММТС-9 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</row>
        <row r="276">
          <cell r="B276">
            <v>637</v>
          </cell>
          <cell r="C276" t="str">
            <v>ММТС-10 (Ростелеком)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</row>
        <row r="277">
          <cell r="A277" t="str">
            <v>6d</v>
          </cell>
          <cell r="B277">
            <v>638</v>
          </cell>
          <cell r="C277" t="str">
            <v>Global one, LMT, Telia</v>
          </cell>
          <cell r="D277">
            <v>24</v>
          </cell>
          <cell r="E277">
            <v>24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-24</v>
          </cell>
        </row>
        <row r="278">
          <cell r="B278">
            <v>639</v>
          </cell>
          <cell r="C278" t="str">
            <v>Макомнет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</row>
        <row r="279">
          <cell r="B279">
            <v>641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</row>
        <row r="280">
          <cell r="B280">
            <v>642</v>
          </cell>
          <cell r="C280" t="str">
            <v>Бланки для счетов, полиграфия, клиентские конверты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</row>
        <row r="281">
          <cell r="B281">
            <v>647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</row>
        <row r="282">
          <cell r="B282">
            <v>648</v>
          </cell>
          <cell r="C282" t="str">
            <v>Выплаты Госсвязьнадзору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</row>
        <row r="283">
          <cell r="B283">
            <v>660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</row>
        <row r="284">
          <cell r="B284">
            <v>661</v>
          </cell>
          <cell r="C284" t="str">
            <v>Выплаты МТТ (на абонента)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</row>
        <row r="285">
          <cell r="B285">
            <v>664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</row>
        <row r="286">
          <cell r="B286">
            <v>665</v>
          </cell>
          <cell r="C286" t="str">
            <v>Биллинг роуминга (СМТ) и Таксофоны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</row>
        <row r="287">
          <cell r="B287" t="str">
            <v>*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</row>
        <row r="288">
          <cell r="B288">
            <v>669</v>
          </cell>
          <cell r="C288" t="str">
            <v xml:space="preserve">Airtime Direct Costs 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</row>
        <row r="289">
          <cell r="B289">
            <v>671</v>
          </cell>
          <cell r="C289" t="str">
            <v>Плата ВТК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</row>
        <row r="290">
          <cell r="B290">
            <v>672</v>
          </cell>
          <cell r="C290" t="str">
            <v>Плата ВТК за звонки абонентов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</row>
        <row r="291">
          <cell r="B291">
            <v>673</v>
          </cell>
          <cell r="C291" t="str">
            <v>Плата ВТК за звонки роумеров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</row>
        <row r="292">
          <cell r="B292">
            <v>674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</row>
        <row r="293">
          <cell r="B293">
            <v>675</v>
          </cell>
          <cell r="C293" t="str">
            <v>Плата ВТК за эфирное время по городским номерам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</row>
        <row r="294">
          <cell r="B294">
            <v>676</v>
          </cell>
          <cell r="C294" t="str">
            <v>КОМЕТ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</row>
        <row r="295">
          <cell r="B295">
            <v>682</v>
          </cell>
          <cell r="C295" t="str">
            <v>МТУ (Совинтел)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</row>
        <row r="296">
          <cell r="B296">
            <v>688</v>
          </cell>
          <cell r="C296" t="str">
            <v>ТЕЛМОС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</row>
        <row r="297">
          <cell r="B297">
            <v>694</v>
          </cell>
          <cell r="C297" t="str">
            <v>РусСДО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</row>
        <row r="298">
          <cell r="B298">
            <v>700</v>
          </cell>
          <cell r="C298" t="str">
            <v>Реут (СГХП)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</row>
        <row r="299">
          <cell r="B299">
            <v>701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</row>
        <row r="300">
          <cell r="B300">
            <v>702</v>
          </cell>
          <cell r="C300" t="str">
            <v>Плата ВТК за включенный трафик по городским ном.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</row>
        <row r="301">
          <cell r="B301">
            <v>703</v>
          </cell>
          <cell r="C301" t="str">
            <v>ТЕЛМОС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</row>
        <row r="302">
          <cell r="B302">
            <v>706</v>
          </cell>
          <cell r="C302" t="str">
            <v>РусСДО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</row>
        <row r="303">
          <cell r="B303">
            <v>709</v>
          </cell>
          <cell r="C303" t="str">
            <v>Реут (СГХП)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</row>
        <row r="304">
          <cell r="B304">
            <v>710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</row>
        <row r="305">
          <cell r="B305">
            <v>711</v>
          </cell>
          <cell r="C305" t="str">
            <v xml:space="preserve">Оплата услуг справочных служб 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</row>
        <row r="306">
          <cell r="B306">
            <v>714</v>
          </cell>
          <cell r="C306" t="str">
            <v xml:space="preserve">Прочие прямые затраты на эфирное время 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</row>
        <row r="307">
          <cell r="B307">
            <v>715</v>
          </cell>
          <cell r="C307" t="str">
            <v>Почтовые расходы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</row>
        <row r="308">
          <cell r="B308">
            <v>718</v>
          </cell>
          <cell r="C308" t="str">
            <v>Кредитовые корректировки по обслуживанию (закрытие контрактов)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</row>
        <row r="309">
          <cell r="B309" t="str">
            <v>*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</row>
        <row r="310">
          <cell r="A310" t="str">
            <v>12d</v>
          </cell>
          <cell r="B310">
            <v>0</v>
          </cell>
          <cell r="C310" t="str">
            <v>Other personnel costs (в т.ч. командировки)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</row>
        <row r="311">
          <cell r="A311" t="str">
            <v>16d</v>
          </cell>
          <cell r="B311">
            <v>1019</v>
          </cell>
          <cell r="C311" t="str">
            <v>Concultancy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</row>
        <row r="312">
          <cell r="A312" t="str">
            <v>16d</v>
          </cell>
          <cell r="B312">
            <v>0</v>
          </cell>
          <cell r="C312" t="str">
            <v>Other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</row>
        <row r="313">
          <cell r="B313" t="str">
            <v>*</v>
          </cell>
          <cell r="C313">
            <v>0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</row>
        <row r="317">
          <cell r="B317">
            <v>1197</v>
          </cell>
          <cell r="C317" t="str">
            <v>Total Network Equipment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</row>
        <row r="318">
          <cell r="B318">
            <v>1205</v>
          </cell>
          <cell r="C318" t="str">
            <v>Maintenance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</row>
        <row r="322">
          <cell r="B322">
            <v>1212</v>
          </cell>
          <cell r="C322">
            <v>0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</row>
        <row r="323">
          <cell r="A323" t="str">
            <v>15d</v>
          </cell>
          <cell r="B323">
            <v>1213</v>
          </cell>
          <cell r="C323" t="str">
            <v>Office Equipment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</row>
        <row r="324">
          <cell r="A324" t="str">
            <v>12d</v>
          </cell>
          <cell r="B324">
            <v>1222</v>
          </cell>
          <cell r="C324" t="str">
            <v xml:space="preserve">Vehicles 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</row>
        <row r="325">
          <cell r="A325" t="str">
            <v>16d</v>
          </cell>
          <cell r="B325">
            <v>1225</v>
          </cell>
          <cell r="C325" t="str">
            <v>Software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</row>
        <row r="326">
          <cell r="A326" t="str">
            <v>16d</v>
          </cell>
          <cell r="B326">
            <v>1228</v>
          </cell>
          <cell r="C326" t="str">
            <v xml:space="preserve">Lease &amp; Rent Subscriber Equipment 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</row>
        <row r="327">
          <cell r="A327" t="str">
            <v>15d</v>
          </cell>
          <cell r="B327">
            <v>1231</v>
          </cell>
          <cell r="C327" t="str">
            <v xml:space="preserve">Office Reconstruction 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</row>
        <row r="339">
          <cell r="A339" t="str">
            <v>4d</v>
          </cell>
          <cell r="B339">
            <v>1245</v>
          </cell>
          <cell r="C339" t="str">
            <v>New Projects (INTERNET)</v>
          </cell>
          <cell r="D339">
            <v>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 t="e">
            <v>#REF!</v>
          </cell>
          <cell r="S339">
            <v>0</v>
          </cell>
          <cell r="T339">
            <v>0</v>
          </cell>
          <cell r="U339">
            <v>0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>
        <row r="26">
          <cell r="C26" t="str">
            <v>Налог на прибыль</v>
          </cell>
        </row>
      </sheetData>
      <sheetData sheetId="127">
        <row r="26">
          <cell r="C26" t="str">
            <v>Налог на прибыль</v>
          </cell>
        </row>
      </sheetData>
      <sheetData sheetId="128">
        <row r="26">
          <cell r="C26" t="str">
            <v>Налог на прибыль</v>
          </cell>
        </row>
      </sheetData>
      <sheetData sheetId="129">
        <row r="26">
          <cell r="C26" t="str">
            <v>Налог на прибыль</v>
          </cell>
        </row>
      </sheetData>
      <sheetData sheetId="130">
        <row r="26">
          <cell r="C26" t="str">
            <v>Налог на прибыль</v>
          </cell>
        </row>
      </sheetData>
      <sheetData sheetId="131">
        <row r="26">
          <cell r="C26" t="str">
            <v>Налог на прибыль</v>
          </cell>
        </row>
      </sheetData>
      <sheetData sheetId="132">
        <row r="26">
          <cell r="C26" t="str">
            <v>Налог на прибыль</v>
          </cell>
        </row>
      </sheetData>
      <sheetData sheetId="133">
        <row r="26">
          <cell r="C26" t="str">
            <v>Налог на прибыль</v>
          </cell>
        </row>
      </sheetData>
      <sheetData sheetId="134">
        <row r="26">
          <cell r="C26" t="str">
            <v>Налог на прибыль</v>
          </cell>
        </row>
      </sheetData>
      <sheetData sheetId="135"/>
      <sheetData sheetId="136">
        <row r="26">
          <cell r="C26" t="str">
            <v>Налог на прибыль</v>
          </cell>
        </row>
      </sheetData>
      <sheetData sheetId="137"/>
      <sheetData sheetId="138"/>
      <sheetData sheetId="139"/>
      <sheetData sheetId="140">
        <row r="26">
          <cell r="C26" t="str">
            <v>Налог на прибыль</v>
          </cell>
        </row>
      </sheetData>
      <sheetData sheetId="141">
        <row r="26">
          <cell r="C26" t="str">
            <v>Налог на прибыль</v>
          </cell>
        </row>
      </sheetData>
      <sheetData sheetId="142"/>
      <sheetData sheetId="143"/>
      <sheetData sheetId="144">
        <row r="26">
          <cell r="C26" t="str">
            <v>Налог на прибыль</v>
          </cell>
        </row>
      </sheetData>
      <sheetData sheetId="145">
        <row r="26">
          <cell r="C26" t="str">
            <v>Налог на прибыль</v>
          </cell>
        </row>
      </sheetData>
      <sheetData sheetId="146">
        <row r="26">
          <cell r="C26" t="str">
            <v>Налог на прибыль</v>
          </cell>
        </row>
      </sheetData>
      <sheetData sheetId="147">
        <row r="26">
          <cell r="C26" t="str">
            <v>Налог на прибыль</v>
          </cell>
        </row>
      </sheetData>
      <sheetData sheetId="148">
        <row r="26">
          <cell r="C26" t="str">
            <v>Налог на прибыль</v>
          </cell>
        </row>
      </sheetData>
      <sheetData sheetId="149">
        <row r="26">
          <cell r="C26" t="str">
            <v>Налог на прибыль</v>
          </cell>
        </row>
      </sheetData>
      <sheetData sheetId="150">
        <row r="26">
          <cell r="C26" t="str">
            <v>Налог на прибыль</v>
          </cell>
        </row>
      </sheetData>
      <sheetData sheetId="151">
        <row r="26">
          <cell r="C26" t="str">
            <v>Налог на прибыль</v>
          </cell>
        </row>
      </sheetData>
      <sheetData sheetId="152" refreshError="1"/>
      <sheetData sheetId="153" refreshError="1"/>
      <sheetData sheetId="154" refreshError="1"/>
      <sheetData sheetId="155">
        <row r="26">
          <cell r="C26" t="str">
            <v>Налог на прибыль</v>
          </cell>
        </row>
      </sheetData>
      <sheetData sheetId="156">
        <row r="26">
          <cell r="C26" t="str">
            <v>Налог на прибыль</v>
          </cell>
        </row>
      </sheetData>
      <sheetData sheetId="157">
        <row r="26">
          <cell r="C26" t="str">
            <v>Налог на прибыль</v>
          </cell>
        </row>
      </sheetData>
      <sheetData sheetId="158">
        <row r="26">
          <cell r="C26" t="str">
            <v>Налог на прибыль</v>
          </cell>
        </row>
      </sheetData>
      <sheetData sheetId="159" refreshError="1"/>
      <sheetData sheetId="160">
        <row r="26">
          <cell r="C26" t="str">
            <v>Налог на прибыль</v>
          </cell>
        </row>
      </sheetData>
      <sheetData sheetId="161">
        <row r="26">
          <cell r="C26" t="str">
            <v>Налог на прибыль</v>
          </cell>
        </row>
      </sheetData>
      <sheetData sheetId="162">
        <row r="26">
          <cell r="C26" t="str">
            <v>Налог на прибыль</v>
          </cell>
        </row>
      </sheetData>
      <sheetData sheetId="163">
        <row r="26">
          <cell r="C26" t="str">
            <v>Налог на прибыль</v>
          </cell>
        </row>
      </sheetData>
      <sheetData sheetId="164">
        <row r="26">
          <cell r="C26" t="str">
            <v>Налог на прибыль</v>
          </cell>
        </row>
      </sheetData>
      <sheetData sheetId="165" refreshError="1"/>
      <sheetData sheetId="166" refreshError="1"/>
      <sheetData sheetId="167">
        <row r="26">
          <cell r="C26" t="str">
            <v>Налог на прибыль</v>
          </cell>
        </row>
      </sheetData>
      <sheetData sheetId="168">
        <row r="26">
          <cell r="C26" t="str">
            <v>Налог на прибыль</v>
          </cell>
        </row>
      </sheetData>
      <sheetData sheetId="169">
        <row r="26">
          <cell r="C26" t="str">
            <v>Налог на прибыль</v>
          </cell>
        </row>
      </sheetData>
      <sheetData sheetId="170">
        <row r="26">
          <cell r="C26" t="str">
            <v>Налог на прибыль</v>
          </cell>
        </row>
      </sheetData>
      <sheetData sheetId="171">
        <row r="26">
          <cell r="C26" t="str">
            <v>Налог на прибыль</v>
          </cell>
        </row>
      </sheetData>
      <sheetData sheetId="172">
        <row r="26">
          <cell r="C26" t="str">
            <v>Налог на прибыль</v>
          </cell>
        </row>
      </sheetData>
      <sheetData sheetId="173">
        <row r="26">
          <cell r="C26" t="str">
            <v>Налог на прибыль</v>
          </cell>
        </row>
      </sheetData>
      <sheetData sheetId="174">
        <row r="26">
          <cell r="C26" t="str">
            <v>Налог на прибыль</v>
          </cell>
        </row>
      </sheetData>
      <sheetData sheetId="175">
        <row r="26">
          <cell r="C26" t="str">
            <v>Налог на прибыль</v>
          </cell>
        </row>
      </sheetData>
      <sheetData sheetId="176">
        <row r="26">
          <cell r="C26" t="str">
            <v>Налог на прибыль</v>
          </cell>
        </row>
      </sheetData>
      <sheetData sheetId="177">
        <row r="26">
          <cell r="C26" t="str">
            <v>Налог на прибыль</v>
          </cell>
        </row>
      </sheetData>
      <sheetData sheetId="178">
        <row r="26">
          <cell r="C26" t="str">
            <v>Налог на прибыль</v>
          </cell>
        </row>
      </sheetData>
      <sheetData sheetId="179">
        <row r="26">
          <cell r="C26" t="str">
            <v>Налог на прибыль</v>
          </cell>
        </row>
      </sheetData>
      <sheetData sheetId="180">
        <row r="26">
          <cell r="C26" t="str">
            <v>Налог на прибыль</v>
          </cell>
        </row>
      </sheetData>
      <sheetData sheetId="181">
        <row r="26">
          <cell r="C26" t="str">
            <v>Налог на прибыль</v>
          </cell>
        </row>
      </sheetData>
      <sheetData sheetId="182">
        <row r="26">
          <cell r="C26" t="str">
            <v>Налог на прибыль</v>
          </cell>
        </row>
      </sheetData>
      <sheetData sheetId="183">
        <row r="26">
          <cell r="C26" t="str">
            <v>Налог на прибыль</v>
          </cell>
        </row>
      </sheetData>
      <sheetData sheetId="184">
        <row r="26">
          <cell r="C26" t="str">
            <v>Налог на прибыль</v>
          </cell>
        </row>
      </sheetData>
      <sheetData sheetId="185">
        <row r="26">
          <cell r="C26" t="str">
            <v>Налог на прибыль</v>
          </cell>
        </row>
      </sheetData>
      <sheetData sheetId="186">
        <row r="26">
          <cell r="C26" t="str">
            <v>Налог на прибыль</v>
          </cell>
        </row>
      </sheetData>
      <sheetData sheetId="187">
        <row r="26">
          <cell r="C26" t="str">
            <v>Налог на прибыль</v>
          </cell>
        </row>
      </sheetData>
      <sheetData sheetId="188">
        <row r="26">
          <cell r="C26" t="str">
            <v>Налог на прибыль</v>
          </cell>
        </row>
      </sheetData>
      <sheetData sheetId="189">
        <row r="26">
          <cell r="C26" t="str">
            <v>Налог на прибыль</v>
          </cell>
        </row>
      </sheetData>
      <sheetData sheetId="190">
        <row r="26">
          <cell r="C26" t="str">
            <v>Налог на прибыль</v>
          </cell>
        </row>
      </sheetData>
      <sheetData sheetId="191">
        <row r="26">
          <cell r="C26" t="str">
            <v>Налог на прибыль</v>
          </cell>
        </row>
      </sheetData>
      <sheetData sheetId="192">
        <row r="26">
          <cell r="C26" t="str">
            <v>Налог на прибыль</v>
          </cell>
        </row>
      </sheetData>
      <sheetData sheetId="193">
        <row r="26">
          <cell r="C26" t="str">
            <v>Налог на прибыль</v>
          </cell>
        </row>
      </sheetData>
      <sheetData sheetId="194">
        <row r="26">
          <cell r="C26" t="str">
            <v>Налог на прибыль</v>
          </cell>
        </row>
      </sheetData>
      <sheetData sheetId="195">
        <row r="26">
          <cell r="C26" t="str">
            <v>Налог на прибыль</v>
          </cell>
        </row>
      </sheetData>
      <sheetData sheetId="196">
        <row r="26">
          <cell r="C26" t="str">
            <v>Налог на прибыль</v>
          </cell>
        </row>
      </sheetData>
      <sheetData sheetId="197">
        <row r="26">
          <cell r="C26" t="str">
            <v>Налог на прибыль</v>
          </cell>
        </row>
      </sheetData>
      <sheetData sheetId="198">
        <row r="26">
          <cell r="C26" t="str">
            <v>Налог на прибыль</v>
          </cell>
        </row>
      </sheetData>
      <sheetData sheetId="199">
        <row r="26">
          <cell r="C26" t="str">
            <v>Налог на прибыль</v>
          </cell>
        </row>
      </sheetData>
      <sheetData sheetId="200">
        <row r="26">
          <cell r="C26" t="str">
            <v>Налог на прибыль</v>
          </cell>
        </row>
      </sheetData>
      <sheetData sheetId="201">
        <row r="26">
          <cell r="C26" t="str">
            <v>Налог на прибыль</v>
          </cell>
        </row>
      </sheetData>
      <sheetData sheetId="202">
        <row r="26">
          <cell r="C26" t="str">
            <v>Налог на прибыль</v>
          </cell>
        </row>
      </sheetData>
      <sheetData sheetId="203">
        <row r="26">
          <cell r="C26" t="str">
            <v>Налог на прибыль</v>
          </cell>
        </row>
      </sheetData>
      <sheetData sheetId="204">
        <row r="26">
          <cell r="C26" t="str">
            <v>Налог на прибыль</v>
          </cell>
        </row>
      </sheetData>
      <sheetData sheetId="205">
        <row r="26">
          <cell r="C26" t="str">
            <v>Налог на прибыль</v>
          </cell>
        </row>
      </sheetData>
      <sheetData sheetId="206">
        <row r="26">
          <cell r="C26" t="str">
            <v>Налог на прибыль</v>
          </cell>
        </row>
      </sheetData>
      <sheetData sheetId="207">
        <row r="26">
          <cell r="C26" t="str">
            <v>Налог на прибыль</v>
          </cell>
        </row>
      </sheetData>
      <sheetData sheetId="208">
        <row r="26">
          <cell r="C26" t="str">
            <v>Налог на прибыль</v>
          </cell>
        </row>
      </sheetData>
      <sheetData sheetId="209">
        <row r="26">
          <cell r="C26" t="str">
            <v>Налог на прибыль</v>
          </cell>
        </row>
      </sheetData>
      <sheetData sheetId="210">
        <row r="26">
          <cell r="C26" t="str">
            <v>Налог на прибыль</v>
          </cell>
        </row>
      </sheetData>
      <sheetData sheetId="211">
        <row r="26">
          <cell r="C26" t="str">
            <v>Налог на прибыль</v>
          </cell>
        </row>
      </sheetData>
      <sheetData sheetId="212">
        <row r="26">
          <cell r="C26" t="str">
            <v>Налог на прибыль</v>
          </cell>
        </row>
      </sheetData>
      <sheetData sheetId="213">
        <row r="26">
          <cell r="C26" t="str">
            <v>Налог на прибыль</v>
          </cell>
        </row>
      </sheetData>
      <sheetData sheetId="214">
        <row r="26">
          <cell r="C26" t="str">
            <v>Налог на прибыль</v>
          </cell>
        </row>
      </sheetData>
      <sheetData sheetId="215">
        <row r="26">
          <cell r="C26" t="str">
            <v>Налог на прибыль</v>
          </cell>
        </row>
      </sheetData>
      <sheetData sheetId="216">
        <row r="26">
          <cell r="C26" t="str">
            <v>Налог на прибыль</v>
          </cell>
        </row>
      </sheetData>
      <sheetData sheetId="217">
        <row r="26">
          <cell r="C26" t="str">
            <v>Налог на прибыль</v>
          </cell>
        </row>
      </sheetData>
      <sheetData sheetId="218">
        <row r="26">
          <cell r="C26" t="str">
            <v>Налог на прибыль</v>
          </cell>
        </row>
      </sheetData>
      <sheetData sheetId="219">
        <row r="26">
          <cell r="C26" t="str">
            <v>Налог на прибыль</v>
          </cell>
        </row>
      </sheetData>
      <sheetData sheetId="220">
        <row r="26">
          <cell r="C26" t="str">
            <v>Налог на прибыль</v>
          </cell>
        </row>
      </sheetData>
      <sheetData sheetId="221">
        <row r="26">
          <cell r="C26" t="str">
            <v>Налог на прибыль</v>
          </cell>
        </row>
      </sheetData>
      <sheetData sheetId="222">
        <row r="26">
          <cell r="C26" t="str">
            <v>Налог на прибыль</v>
          </cell>
        </row>
      </sheetData>
      <sheetData sheetId="223">
        <row r="26">
          <cell r="C26" t="str">
            <v>Налог на прибыль</v>
          </cell>
        </row>
      </sheetData>
      <sheetData sheetId="224">
        <row r="26">
          <cell r="C26" t="str">
            <v>Налог на прибыль</v>
          </cell>
        </row>
      </sheetData>
      <sheetData sheetId="225">
        <row r="26">
          <cell r="C26" t="str">
            <v>Налог на прибыль</v>
          </cell>
        </row>
      </sheetData>
      <sheetData sheetId="226">
        <row r="26">
          <cell r="C26" t="str">
            <v>Налог на прибыль</v>
          </cell>
        </row>
      </sheetData>
      <sheetData sheetId="227">
        <row r="26">
          <cell r="C26" t="str">
            <v>Налог на прибыль</v>
          </cell>
        </row>
      </sheetData>
      <sheetData sheetId="228">
        <row r="26">
          <cell r="C26" t="str">
            <v>Налог на прибыль</v>
          </cell>
        </row>
      </sheetData>
      <sheetData sheetId="229">
        <row r="26">
          <cell r="C26" t="str">
            <v>Налог на прибыль</v>
          </cell>
        </row>
      </sheetData>
      <sheetData sheetId="230">
        <row r="26">
          <cell r="C26" t="str">
            <v>Налог на прибыль</v>
          </cell>
        </row>
      </sheetData>
      <sheetData sheetId="231">
        <row r="26">
          <cell r="C26" t="str">
            <v>Налог на прибыль</v>
          </cell>
        </row>
      </sheetData>
      <sheetData sheetId="232">
        <row r="26">
          <cell r="C26" t="str">
            <v>Налог на прибыль</v>
          </cell>
        </row>
      </sheetData>
      <sheetData sheetId="233">
        <row r="26">
          <cell r="C26" t="str">
            <v>Налог на прибыль</v>
          </cell>
        </row>
      </sheetData>
      <sheetData sheetId="234">
        <row r="26">
          <cell r="C26" t="str">
            <v>Налог на прибыль</v>
          </cell>
        </row>
      </sheetData>
      <sheetData sheetId="235">
        <row r="26">
          <cell r="C26" t="str">
            <v>Налог на прибыль</v>
          </cell>
        </row>
      </sheetData>
      <sheetData sheetId="236">
        <row r="26">
          <cell r="C26" t="str">
            <v>Налог на прибыль</v>
          </cell>
        </row>
      </sheetData>
      <sheetData sheetId="237" refreshError="1"/>
      <sheetData sheetId="238">
        <row r="26">
          <cell r="C26" t="str">
            <v>Налог на прибыль</v>
          </cell>
        </row>
      </sheetData>
      <sheetData sheetId="239">
        <row r="26">
          <cell r="C26" t="str">
            <v>Налог на прибыль</v>
          </cell>
        </row>
      </sheetData>
      <sheetData sheetId="240">
        <row r="26">
          <cell r="C26" t="str">
            <v>Налог на прибыль</v>
          </cell>
        </row>
      </sheetData>
      <sheetData sheetId="241">
        <row r="26">
          <cell r="C26" t="str">
            <v>Налог на прибыль</v>
          </cell>
        </row>
      </sheetData>
      <sheetData sheetId="242">
        <row r="26">
          <cell r="C26" t="str">
            <v>Налог на прибыль</v>
          </cell>
        </row>
      </sheetData>
      <sheetData sheetId="243">
        <row r="26">
          <cell r="C26" t="str">
            <v>Налог на прибыль</v>
          </cell>
        </row>
      </sheetData>
      <sheetData sheetId="244">
        <row r="26">
          <cell r="C26" t="str">
            <v>Налог на прибыль</v>
          </cell>
        </row>
      </sheetData>
      <sheetData sheetId="245">
        <row r="26">
          <cell r="C26" t="str">
            <v>Налог на прибыль</v>
          </cell>
        </row>
      </sheetData>
      <sheetData sheetId="246">
        <row r="26">
          <cell r="C26" t="str">
            <v>Налог на прибыль</v>
          </cell>
        </row>
      </sheetData>
      <sheetData sheetId="247">
        <row r="26">
          <cell r="C26" t="str">
            <v>Налог на прибыль</v>
          </cell>
        </row>
      </sheetData>
      <sheetData sheetId="248">
        <row r="26">
          <cell r="C26" t="str">
            <v>Налог на прибыль</v>
          </cell>
        </row>
      </sheetData>
      <sheetData sheetId="249">
        <row r="26">
          <cell r="C26" t="str">
            <v>Налог на прибыль</v>
          </cell>
        </row>
      </sheetData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/>
      <sheetData sheetId="273"/>
      <sheetData sheetId="274"/>
      <sheetData sheetId="275"/>
      <sheetData sheetId="276"/>
      <sheetData sheetId="277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>
        <row r="26">
          <cell r="C26" t="str">
            <v>Налог на прибыль</v>
          </cell>
        </row>
      </sheetData>
      <sheetData sheetId="288">
        <row r="26">
          <cell r="C26" t="str">
            <v>Налог на прибыль</v>
          </cell>
        </row>
      </sheetData>
      <sheetData sheetId="289"/>
      <sheetData sheetId="290" refreshError="1"/>
      <sheetData sheetId="29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/>
      <sheetData sheetId="319"/>
      <sheetData sheetId="320"/>
      <sheetData sheetId="32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/>
      <sheetData sheetId="353"/>
      <sheetData sheetId="354"/>
      <sheetData sheetId="355"/>
      <sheetData sheetId="356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/>
      <sheetData sheetId="363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/>
      <sheetData sheetId="398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НА"/>
      <sheetName val="НС"/>
      <sheetName val="ОС"/>
      <sheetName val="с.135"/>
      <sheetName val="ДФВ"/>
      <sheetName val="с.150"/>
      <sheetName val="с.210"/>
      <sheetName val="с.211"/>
      <sheetName val="с.216"/>
      <sheetName val="ДТ"/>
      <sheetName val="ДТ (2)"/>
      <sheetName val="КФВ"/>
      <sheetName val="с.260"/>
      <sheetName val="с.270"/>
      <sheetName val="Уставный капитал"/>
      <sheetName val="Реестр"/>
      <sheetName val="Капитал и резервы"/>
      <sheetName val="с.520"/>
      <sheetName val="КТ"/>
      <sheetName val="КТ (2)"/>
      <sheetName val="КиЗ"/>
      <sheetName val="с.630"/>
      <sheetName val="с.640"/>
      <sheetName val="с.650"/>
      <sheetName val="с.660"/>
      <sheetName val="FX PROOF 2003"/>
      <sheetName val="Salary"/>
      <sheetName val="Volumes"/>
      <sheetName val="Other taxes"/>
      <sheetName val="Tickmarks"/>
      <sheetName val="VAT reconciliation"/>
      <sheetName val="VAT"/>
      <sheetName val="Все ОС"/>
      <sheetName val="1.Summary"/>
      <sheetName val="FA database (production)299"/>
      <sheetName val="reconciliation"/>
      <sheetName val="COS&amp; SG&amp;A Classification"/>
      <sheetName val="Additions 2002"/>
      <sheetName val="Справочник"/>
      <sheetName val="Лист1"/>
      <sheetName val="DL"/>
      <sheetName val="NewCashFlow"/>
      <sheetName val="Lead"/>
      <sheetName val="XREF"/>
      <sheetName val="Calenderised - DTP"/>
      <sheetName val="реестр отгрузка"/>
      <sheetName val="0-Общие данные"/>
      <sheetName val="18"/>
      <sheetName val="AJE, RJE"/>
      <sheetName val="Б130-1(1)"/>
      <sheetName val="Спр_общий"/>
      <sheetName val="Содержание"/>
      <sheetName val="трансформация1"/>
      <sheetName val="sapactivexlhiddensheet"/>
      <sheetName val="с_135"/>
      <sheetName val="с_150"/>
      <sheetName val="с_210"/>
      <sheetName val="с_211"/>
      <sheetName val="с_216"/>
      <sheetName val="ДТ_(2)"/>
      <sheetName val="с_260"/>
      <sheetName val="с_270"/>
      <sheetName val="Уставный_капитал"/>
      <sheetName val="Капитал_и_резервы"/>
      <sheetName val="с_520"/>
      <sheetName val="КТ_(2)"/>
      <sheetName val="с_630"/>
      <sheetName val="с_640"/>
      <sheetName val="с_650"/>
      <sheetName val="с_660"/>
      <sheetName val="FX_PROOF_2003"/>
      <sheetName val="Other_taxes"/>
      <sheetName val="VAT_reconciliation"/>
      <sheetName val="Все_ОС"/>
      <sheetName val="1_Summary"/>
      <sheetName val="FA_database_(production)299"/>
      <sheetName val="COS&amp;_SG&amp;A_Classification"/>
      <sheetName val="Additions_2002"/>
      <sheetName val="Calenderised_-_DTP"/>
      <sheetName val="реестр_отгрузка"/>
      <sheetName val="Rollfrwd - RM"/>
      <sheetName val="TL"/>
      <sheetName val="breakdown"/>
      <sheetName val="Rollforward ST"/>
      <sheetName val="Data"/>
      <sheetName val="Факт Dink-Inv 2004"/>
      <sheetName val="Результаты"/>
      <sheetName val="Info"/>
      <sheetName val="Forecast"/>
      <sheetName val="Sheet1"/>
      <sheetName val="ОИК"/>
      <sheetName val="ECONOMIC DATA"/>
      <sheetName val="TRAFFIC CALC"/>
      <sheetName val="TRAFFIC PARM"/>
      <sheetName val="БДР"/>
      <sheetName val="списки"/>
      <sheetName val="Summary"/>
      <sheetName val="Settl.Finanacing"/>
      <sheetName val="P&amp;L"/>
      <sheetName val="Breakdown AR"/>
      <sheetName val="#ССЫЛКА"/>
      <sheetName val="с_1351"/>
      <sheetName val="с_1501"/>
      <sheetName val="с_2101"/>
      <sheetName val="с_2111"/>
      <sheetName val="с_2161"/>
      <sheetName val="ДТ_(2)1"/>
      <sheetName val="с_2601"/>
      <sheetName val="с_2701"/>
      <sheetName val="Уставный_капитал1"/>
      <sheetName val="Капитал_и_резервы1"/>
      <sheetName val="с_5201"/>
      <sheetName val="КТ_(2)1"/>
      <sheetName val="с_6301"/>
      <sheetName val="с_6401"/>
      <sheetName val="с_6501"/>
      <sheetName val="с_6601"/>
      <sheetName val="FX_PROOF_20031"/>
      <sheetName val="Other_taxes1"/>
      <sheetName val="VAT_reconciliation1"/>
      <sheetName val="Все_ОС1"/>
      <sheetName val="1_Summary1"/>
      <sheetName val="FA_database_(production)2991"/>
      <sheetName val="COS&amp;_SG&amp;A_Classification1"/>
      <sheetName val="Additions_20021"/>
      <sheetName val="Calenderised_-_DTP1"/>
      <sheetName val="реестр_отгрузка1"/>
      <sheetName val="0-Общие_данные"/>
      <sheetName val="AJE,_RJE"/>
      <sheetName val="с_1352"/>
      <sheetName val="с_1502"/>
      <sheetName val="с_2102"/>
      <sheetName val="с_2112"/>
      <sheetName val="с_2162"/>
      <sheetName val="ДТ_(2)2"/>
      <sheetName val="с_2602"/>
      <sheetName val="с_2702"/>
      <sheetName val="Уставный_капитал2"/>
      <sheetName val="Капитал_и_резервы2"/>
      <sheetName val="с_5202"/>
      <sheetName val="КТ_(2)2"/>
      <sheetName val="с_6302"/>
      <sheetName val="с_6402"/>
      <sheetName val="с_6502"/>
      <sheetName val="с_6602"/>
      <sheetName val="FX_PROOF_20032"/>
      <sheetName val="Other_taxes2"/>
      <sheetName val="VAT_reconciliation2"/>
      <sheetName val="Все_ОС2"/>
      <sheetName val="1_Summary2"/>
      <sheetName val="FA_database_(production)2992"/>
      <sheetName val="COS&amp;_SG&amp;A_Classification2"/>
      <sheetName val="Additions_20022"/>
      <sheetName val="Calenderised_-_DTP2"/>
      <sheetName val="реестр_отгрузка2"/>
      <sheetName val="0-Общие_данные1"/>
      <sheetName val="AJE,_RJE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lme.com/en/Metals/Non-ferrous/LME-Aluminiu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533B1-F521-604B-938F-9EA80A75ADEF}">
  <sheetPr>
    <tabColor rgb="FF378CCC"/>
  </sheetPr>
  <dimension ref="A1:X21"/>
  <sheetViews>
    <sheetView showGridLines="0" zoomScale="180" zoomScaleNormal="180" workbookViewId="0">
      <selection activeCell="B12" sqref="B12"/>
    </sheetView>
  </sheetViews>
  <sheetFormatPr baseColWidth="10" defaultRowHeight="14" x14ac:dyDescent="0.15"/>
  <cols>
    <col min="1" max="2" width="10.83203125" style="116"/>
    <col min="3" max="3" width="10.6640625" style="125" customWidth="1"/>
    <col min="4" max="4" width="10.33203125" style="125" customWidth="1"/>
    <col min="5" max="5" width="11.83203125" style="125" customWidth="1"/>
    <col min="6" max="6" width="22.83203125" style="125" customWidth="1"/>
    <col min="7" max="16384" width="10.83203125" style="116"/>
  </cols>
  <sheetData>
    <row r="1" spans="1:24" s="26" customFormat="1" ht="16" x14ac:dyDescent="0.2">
      <c r="A1" s="53"/>
      <c r="B1" s="50" t="s">
        <v>204</v>
      </c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2"/>
      <c r="W1" s="52"/>
      <c r="X1" s="52"/>
    </row>
    <row r="2" spans="1:24" s="26" customFormat="1" ht="16" x14ac:dyDescent="0.2">
      <c r="A2" s="53"/>
      <c r="B2" s="53" t="s">
        <v>224</v>
      </c>
      <c r="C2" s="51"/>
      <c r="D2" s="51"/>
      <c r="E2" s="51"/>
      <c r="F2" s="51"/>
      <c r="G2" s="54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2"/>
      <c r="W2" s="52"/>
      <c r="X2" s="52"/>
    </row>
    <row r="3" spans="1:24" x14ac:dyDescent="0.15">
      <c r="C3" s="117"/>
      <c r="D3" s="118"/>
      <c r="E3" s="119"/>
      <c r="F3" s="119"/>
    </row>
    <row r="4" spans="1:24" s="53" customFormat="1" ht="16" x14ac:dyDescent="0.2">
      <c r="B4" s="132" t="s">
        <v>212</v>
      </c>
    </row>
    <row r="5" spans="1:24" x14ac:dyDescent="0.15">
      <c r="C5" s="120"/>
      <c r="D5" s="120"/>
      <c r="E5" s="120"/>
      <c r="F5" s="120"/>
    </row>
    <row r="6" spans="1:24" x14ac:dyDescent="0.15">
      <c r="B6" s="121" t="s">
        <v>213</v>
      </c>
      <c r="D6" s="122" t="s">
        <v>214</v>
      </c>
      <c r="E6" s="123">
        <v>2</v>
      </c>
      <c r="F6" s="403" t="s">
        <v>0</v>
      </c>
    </row>
    <row r="7" spans="1:24" x14ac:dyDescent="0.15">
      <c r="B7" s="121" t="s">
        <v>215</v>
      </c>
      <c r="D7" s="116"/>
      <c r="E7" s="123">
        <f>E6 +1</f>
        <v>3</v>
      </c>
      <c r="F7" s="403" t="s">
        <v>397</v>
      </c>
    </row>
    <row r="8" spans="1:24" x14ac:dyDescent="0.15">
      <c r="B8" s="121" t="s">
        <v>216</v>
      </c>
      <c r="D8" s="116"/>
      <c r="E8" s="123">
        <f>E7 +1</f>
        <v>4</v>
      </c>
      <c r="F8" s="403" t="s">
        <v>209</v>
      </c>
    </row>
    <row r="9" spans="1:24" x14ac:dyDescent="0.15">
      <c r="D9" s="116"/>
      <c r="E9" s="123">
        <f>E8 +1</f>
        <v>5</v>
      </c>
      <c r="F9" s="403" t="s">
        <v>210</v>
      </c>
    </row>
    <row r="10" spans="1:24" x14ac:dyDescent="0.15">
      <c r="B10" s="121"/>
      <c r="D10" s="116"/>
      <c r="E10" s="123">
        <f t="shared" ref="E10:E14" si="0">E9 +1</f>
        <v>6</v>
      </c>
      <c r="F10" s="403" t="s">
        <v>211</v>
      </c>
    </row>
    <row r="11" spans="1:24" x14ac:dyDescent="0.15">
      <c r="B11" s="121"/>
      <c r="D11" s="116"/>
      <c r="E11" s="123">
        <f t="shared" si="0"/>
        <v>7</v>
      </c>
      <c r="F11" s="403" t="s">
        <v>218</v>
      </c>
    </row>
    <row r="12" spans="1:24" x14ac:dyDescent="0.15">
      <c r="C12" s="124"/>
      <c r="D12" s="116"/>
      <c r="E12" s="123">
        <f t="shared" si="0"/>
        <v>8</v>
      </c>
      <c r="F12" s="404" t="s">
        <v>227</v>
      </c>
    </row>
    <row r="13" spans="1:24" x14ac:dyDescent="0.15">
      <c r="C13" s="124"/>
      <c r="D13" s="116"/>
      <c r="E13" s="123">
        <f t="shared" si="0"/>
        <v>9</v>
      </c>
      <c r="F13" s="403" t="s">
        <v>398</v>
      </c>
    </row>
    <row r="14" spans="1:24" x14ac:dyDescent="0.15">
      <c r="D14" s="126"/>
      <c r="E14" s="123">
        <f t="shared" si="0"/>
        <v>10</v>
      </c>
      <c r="F14" s="404" t="s">
        <v>220</v>
      </c>
    </row>
    <row r="16" spans="1:24" x14ac:dyDescent="0.15">
      <c r="B16" s="133" t="s">
        <v>225</v>
      </c>
      <c r="D16" s="127" t="s">
        <v>221</v>
      </c>
      <c r="E16" s="128"/>
    </row>
    <row r="17" spans="2:5" x14ac:dyDescent="0.15">
      <c r="B17" s="116" t="s">
        <v>203</v>
      </c>
      <c r="D17" s="129">
        <v>123</v>
      </c>
      <c r="E17" s="128" t="s">
        <v>222</v>
      </c>
    </row>
    <row r="18" spans="2:5" x14ac:dyDescent="0.15">
      <c r="D18" s="130">
        <v>123</v>
      </c>
      <c r="E18" s="128" t="s">
        <v>223</v>
      </c>
    </row>
    <row r="20" spans="2:5" x14ac:dyDescent="0.15">
      <c r="B20" s="133" t="s">
        <v>251</v>
      </c>
    </row>
    <row r="21" spans="2:5" x14ac:dyDescent="0.15">
      <c r="B21" s="116" t="s">
        <v>252</v>
      </c>
      <c r="C21" s="131"/>
    </row>
  </sheetData>
  <hyperlinks>
    <hyperlink ref="F6" location="'2-Revenue'!A1" display="Revenue" xr:uid="{30F5DBA5-DC77-7B41-8064-8B92FD6874F9}"/>
    <hyperlink ref="F7" location="'3-NWC'!A1" display="NWC" xr:uid="{57954366-E9E1-F74E-9684-B8526E6BFF6E}"/>
    <hyperlink ref="F8" location="'4-IS'!A1" display="Income Statement" xr:uid="{DEF48048-DDF3-D740-AD04-B41F810ADD8E}"/>
    <hyperlink ref="F9" location="'5-CF'!A1" display="Cash Flow Statement" xr:uid="{589E6FD1-5DF4-6E41-AD74-9291D94E7D36}"/>
    <hyperlink ref="F10" location="'6-BS'!A1" display="Balance Sheet" xr:uid="{811D6936-E6A3-C242-9E2D-D5B8A6A7C8A6}"/>
    <hyperlink ref="F11" location="'7-WACC'!A1" display="WACC" xr:uid="{E2A60A17-77A4-0040-B907-AFEC1D704C58}"/>
    <hyperlink ref="F12" location="'8-DCF'!A1" display="DCF" xr:uid="{B0FEDA40-65BC-9044-9E67-99F2A0089835}"/>
    <hyperlink ref="F14" location="'10-Football field'!A1" display="Football Field" xr:uid="{32729F74-EA43-204A-8FC0-7B11940C3854}"/>
    <hyperlink ref="F13" location="'9-Comparables Approach'!A1" display="Comparables Approach" xr:uid="{972FCF13-83A0-1045-9A54-3E26258F69C9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378CCC"/>
  </sheetPr>
  <dimension ref="A1:W106"/>
  <sheetViews>
    <sheetView showGridLines="0" zoomScaleNormal="100" workbookViewId="0">
      <pane xSplit="1" ySplit="4" topLeftCell="B5" activePane="bottomRight" state="frozen"/>
      <selection pane="topRight" activeCell="B1" sqref="B1"/>
      <selection pane="bottomLeft" activeCell="A4" sqref="A4"/>
      <selection pane="bottomRight" activeCell="E34" sqref="E34"/>
    </sheetView>
  </sheetViews>
  <sheetFormatPr baseColWidth="10" defaultColWidth="8.83203125" defaultRowHeight="15" outlineLevelRow="1" x14ac:dyDescent="0.2"/>
  <cols>
    <col min="1" max="1" width="60.83203125" style="166" customWidth="1"/>
    <col min="2" max="18" width="13.83203125" style="11" customWidth="1"/>
    <col min="19" max="16384" width="8.83203125" style="11"/>
  </cols>
  <sheetData>
    <row r="1" spans="1:23" s="27" customFormat="1" ht="16" x14ac:dyDescent="0.2">
      <c r="A1" s="50" t="s">
        <v>204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136"/>
      <c r="T1" s="136"/>
    </row>
    <row r="2" spans="1:23" s="27" customFormat="1" ht="16" x14ac:dyDescent="0.2">
      <c r="A2" s="53" t="s">
        <v>197</v>
      </c>
      <c r="B2" s="90"/>
      <c r="C2" s="90"/>
      <c r="D2" s="90"/>
      <c r="E2" s="90"/>
      <c r="F2" s="91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136"/>
      <c r="T2" s="136"/>
    </row>
    <row r="3" spans="1:23" s="27" customFormat="1" ht="13" x14ac:dyDescent="0.15">
      <c r="A3" s="55"/>
      <c r="B3" s="57">
        <v>2014</v>
      </c>
      <c r="C3" s="57">
        <v>2015</v>
      </c>
      <c r="D3" s="57">
        <v>2016</v>
      </c>
      <c r="E3" s="57">
        <v>2017</v>
      </c>
      <c r="F3" s="57">
        <v>2018</v>
      </c>
      <c r="G3" s="57">
        <v>2019</v>
      </c>
      <c r="H3" s="57">
        <v>2020</v>
      </c>
      <c r="I3" s="57">
        <v>2021</v>
      </c>
      <c r="J3" s="58">
        <v>2022</v>
      </c>
      <c r="K3" s="59">
        <v>2023</v>
      </c>
      <c r="L3" s="58">
        <v>2024</v>
      </c>
      <c r="M3" s="58">
        <v>2025</v>
      </c>
      <c r="N3" s="58">
        <v>2026</v>
      </c>
      <c r="O3" s="58">
        <v>2027</v>
      </c>
      <c r="P3" s="58">
        <v>2028</v>
      </c>
      <c r="Q3" s="58">
        <v>2029</v>
      </c>
      <c r="R3" s="58">
        <v>2030</v>
      </c>
    </row>
    <row r="4" spans="1:23" s="27" customFormat="1" ht="13" x14ac:dyDescent="0.15">
      <c r="A4" s="55"/>
      <c r="B4" s="60" t="s">
        <v>205</v>
      </c>
      <c r="C4" s="60" t="s">
        <v>205</v>
      </c>
      <c r="D4" s="60" t="s">
        <v>205</v>
      </c>
      <c r="E4" s="60" t="s">
        <v>205</v>
      </c>
      <c r="F4" s="60" t="s">
        <v>205</v>
      </c>
      <c r="G4" s="60" t="s">
        <v>205</v>
      </c>
      <c r="H4" s="60" t="s">
        <v>205</v>
      </c>
      <c r="I4" s="60" t="s">
        <v>205</v>
      </c>
      <c r="J4" s="60" t="s">
        <v>205</v>
      </c>
      <c r="K4" s="61" t="s">
        <v>205</v>
      </c>
      <c r="L4" s="60" t="s">
        <v>135</v>
      </c>
      <c r="M4" s="60" t="s">
        <v>135</v>
      </c>
      <c r="N4" s="60" t="s">
        <v>135</v>
      </c>
      <c r="O4" s="60" t="s">
        <v>135</v>
      </c>
      <c r="P4" s="60" t="s">
        <v>135</v>
      </c>
      <c r="Q4" s="60" t="s">
        <v>135</v>
      </c>
      <c r="R4" s="60" t="s">
        <v>150</v>
      </c>
    </row>
    <row r="5" spans="1:23" s="27" customFormat="1" ht="16" x14ac:dyDescent="0.2">
      <c r="A5" s="165" t="s">
        <v>0</v>
      </c>
      <c r="B5" s="29">
        <v>9357</v>
      </c>
      <c r="C5" s="29">
        <v>8680</v>
      </c>
      <c r="D5" s="29">
        <v>7983</v>
      </c>
      <c r="E5" s="29">
        <v>9969</v>
      </c>
      <c r="F5" s="29">
        <v>10280</v>
      </c>
      <c r="G5" s="29">
        <v>9711</v>
      </c>
      <c r="H5" s="29">
        <v>8566</v>
      </c>
      <c r="I5" s="29">
        <v>11994</v>
      </c>
      <c r="J5" s="29">
        <v>13974</v>
      </c>
      <c r="K5" s="135">
        <v>12213</v>
      </c>
      <c r="L5" s="29"/>
      <c r="M5" s="134"/>
      <c r="N5" s="134"/>
      <c r="O5" s="29"/>
      <c r="P5" s="135"/>
      <c r="Q5" s="29"/>
      <c r="R5" s="29"/>
      <c r="S5" s="29"/>
      <c r="T5" s="29"/>
      <c r="U5" s="29"/>
      <c r="V5" s="29"/>
      <c r="W5" s="29"/>
    </row>
    <row r="6" spans="1:23" s="137" customFormat="1" x14ac:dyDescent="0.2">
      <c r="A6" s="12" t="s">
        <v>164</v>
      </c>
      <c r="B6" s="137">
        <f>SUM(B7:B12)</f>
        <v>9357</v>
      </c>
      <c r="C6" s="137">
        <f>SUM(C7:C12)</f>
        <v>8680</v>
      </c>
      <c r="D6" s="137">
        <f>SUM(D7:D12)</f>
        <v>7983</v>
      </c>
      <c r="E6" s="137">
        <f>SUM(E7:E12)</f>
        <v>9969</v>
      </c>
      <c r="F6" s="137">
        <f>SUM(F7:F12)</f>
        <v>10280</v>
      </c>
      <c r="G6" s="138">
        <v>9529</v>
      </c>
      <c r="H6" s="138">
        <v>8397</v>
      </c>
      <c r="I6" s="138">
        <v>11702</v>
      </c>
      <c r="J6" s="138">
        <v>13585</v>
      </c>
      <c r="K6" s="173"/>
    </row>
    <row r="7" spans="1:23" x14ac:dyDescent="0.2">
      <c r="A7" s="166" t="s">
        <v>155</v>
      </c>
      <c r="B7" s="405">
        <v>7823</v>
      </c>
      <c r="C7" s="405">
        <v>7279</v>
      </c>
      <c r="D7" s="405">
        <v>6614</v>
      </c>
      <c r="E7" s="405">
        <v>8324</v>
      </c>
      <c r="F7" s="405">
        <v>8293</v>
      </c>
      <c r="G7" s="406">
        <v>8019</v>
      </c>
      <c r="H7" s="406">
        <v>7088</v>
      </c>
      <c r="I7" s="406">
        <v>9966</v>
      </c>
      <c r="J7" s="406">
        <v>11593</v>
      </c>
      <c r="K7" s="174"/>
    </row>
    <row r="8" spans="1:23" x14ac:dyDescent="0.2">
      <c r="A8" s="166" t="s">
        <v>156</v>
      </c>
      <c r="B8" s="405">
        <v>569</v>
      </c>
      <c r="C8" s="405">
        <v>595</v>
      </c>
      <c r="D8" s="405">
        <v>622</v>
      </c>
      <c r="E8" s="405">
        <v>769</v>
      </c>
      <c r="F8" s="405">
        <v>975</v>
      </c>
      <c r="G8" s="406"/>
      <c r="H8" s="406"/>
      <c r="I8" s="406"/>
      <c r="J8" s="406"/>
      <c r="K8" s="174"/>
    </row>
    <row r="9" spans="1:23" x14ac:dyDescent="0.2">
      <c r="A9" s="166" t="s">
        <v>158</v>
      </c>
      <c r="B9" s="405"/>
      <c r="C9" s="405"/>
      <c r="D9" s="405"/>
      <c r="E9" s="405"/>
      <c r="F9" s="405"/>
      <c r="G9" s="405">
        <v>668</v>
      </c>
      <c r="H9" s="405">
        <v>534</v>
      </c>
      <c r="I9" s="405">
        <v>612</v>
      </c>
      <c r="J9" s="405">
        <v>557</v>
      </c>
      <c r="K9" s="174"/>
    </row>
    <row r="10" spans="1:23" x14ac:dyDescent="0.2">
      <c r="A10" s="166" t="s">
        <v>142</v>
      </c>
      <c r="B10" s="405">
        <v>303</v>
      </c>
      <c r="C10" s="405">
        <v>270</v>
      </c>
      <c r="D10" s="405">
        <v>240</v>
      </c>
      <c r="E10" s="405"/>
      <c r="F10" s="405"/>
      <c r="G10" s="405"/>
      <c r="H10" s="405"/>
      <c r="I10" s="405"/>
      <c r="J10" s="405"/>
      <c r="K10" s="174"/>
    </row>
    <row r="11" spans="1:23" x14ac:dyDescent="0.2">
      <c r="A11" s="166" t="s">
        <v>157</v>
      </c>
      <c r="B11" s="405"/>
      <c r="C11" s="405"/>
      <c r="D11" s="405"/>
      <c r="E11" s="407">
        <v>323</v>
      </c>
      <c r="F11" s="405">
        <v>346</v>
      </c>
      <c r="G11" s="405">
        <v>410</v>
      </c>
      <c r="H11" s="405">
        <v>381</v>
      </c>
      <c r="I11" s="405">
        <v>515</v>
      </c>
      <c r="J11" s="405">
        <v>581</v>
      </c>
      <c r="K11" s="174"/>
    </row>
    <row r="12" spans="1:23" x14ac:dyDescent="0.2">
      <c r="A12" s="166" t="s">
        <v>160</v>
      </c>
      <c r="B12" s="405">
        <v>662</v>
      </c>
      <c r="C12" s="405">
        <v>536</v>
      </c>
      <c r="D12" s="405">
        <v>507</v>
      </c>
      <c r="E12" s="405">
        <v>553</v>
      </c>
      <c r="F12" s="405">
        <v>666</v>
      </c>
      <c r="G12" s="405">
        <v>432</v>
      </c>
      <c r="H12" s="405">
        <v>394</v>
      </c>
      <c r="I12" s="405">
        <v>609</v>
      </c>
      <c r="J12" s="405">
        <v>854</v>
      </c>
      <c r="K12" s="174"/>
    </row>
    <row r="13" spans="1:23" s="27" customFormat="1" ht="16" x14ac:dyDescent="0.2">
      <c r="A13" s="165" t="s">
        <v>165</v>
      </c>
      <c r="B13" s="29"/>
      <c r="C13" s="29"/>
      <c r="D13" s="29"/>
      <c r="E13" s="29"/>
      <c r="F13" s="29"/>
      <c r="G13" s="29">
        <v>182</v>
      </c>
      <c r="H13" s="29">
        <v>169</v>
      </c>
      <c r="I13" s="29">
        <v>292</v>
      </c>
      <c r="J13" s="29">
        <v>389</v>
      </c>
      <c r="K13" s="135"/>
      <c r="L13" s="29"/>
      <c r="M13" s="134"/>
      <c r="N13" s="134"/>
      <c r="O13" s="29"/>
      <c r="P13" s="135"/>
      <c r="Q13" s="29"/>
      <c r="R13" s="29"/>
      <c r="S13" s="29"/>
      <c r="T13" s="29"/>
      <c r="U13" s="29"/>
      <c r="V13" s="29"/>
      <c r="W13" s="29"/>
    </row>
    <row r="14" spans="1:23" x14ac:dyDescent="0.2">
      <c r="A14" s="166" t="s">
        <v>159</v>
      </c>
      <c r="G14" s="11">
        <v>118</v>
      </c>
      <c r="H14" s="11">
        <v>111</v>
      </c>
      <c r="I14" s="11">
        <v>226</v>
      </c>
      <c r="J14" s="11">
        <v>310</v>
      </c>
      <c r="K14" s="174"/>
    </row>
    <row r="15" spans="1:23" x14ac:dyDescent="0.2">
      <c r="A15" s="166" t="s">
        <v>161</v>
      </c>
      <c r="G15" s="11">
        <v>10</v>
      </c>
      <c r="H15" s="11">
        <v>8</v>
      </c>
      <c r="I15" s="11">
        <v>7</v>
      </c>
      <c r="J15" s="11">
        <v>8</v>
      </c>
      <c r="K15" s="174"/>
    </row>
    <row r="16" spans="1:23" x14ac:dyDescent="0.2">
      <c r="A16" s="166" t="s">
        <v>162</v>
      </c>
      <c r="G16" s="11">
        <v>54</v>
      </c>
      <c r="H16" s="11">
        <v>50</v>
      </c>
      <c r="I16" s="11">
        <v>59</v>
      </c>
      <c r="J16" s="11">
        <v>71</v>
      </c>
      <c r="K16" s="174"/>
    </row>
    <row r="17" spans="1:23" s="27" customFormat="1" ht="16" x14ac:dyDescent="0.2">
      <c r="A17" s="165" t="s">
        <v>163</v>
      </c>
      <c r="B17" s="29">
        <f>B6+B13</f>
        <v>9357</v>
      </c>
      <c r="C17" s="29">
        <f>C6+C13</f>
        <v>8680</v>
      </c>
      <c r="D17" s="29">
        <f>D6+D13</f>
        <v>7983</v>
      </c>
      <c r="E17" s="29">
        <f>E6+E13</f>
        <v>9969</v>
      </c>
      <c r="F17" s="29">
        <f>F6+F13</f>
        <v>10280</v>
      </c>
      <c r="G17" s="29">
        <v>9711</v>
      </c>
      <c r="H17" s="29">
        <v>8566</v>
      </c>
      <c r="I17" s="29">
        <v>11994</v>
      </c>
      <c r="J17" s="29">
        <v>13974</v>
      </c>
      <c r="K17" s="135">
        <f t="shared" ref="K17:Q17" si="0">K6+K13</f>
        <v>0</v>
      </c>
      <c r="L17" s="29">
        <f t="shared" si="0"/>
        <v>0</v>
      </c>
      <c r="M17" s="134">
        <f t="shared" si="0"/>
        <v>0</v>
      </c>
      <c r="N17" s="134">
        <f t="shared" si="0"/>
        <v>0</v>
      </c>
      <c r="O17" s="29">
        <f t="shared" si="0"/>
        <v>0</v>
      </c>
      <c r="P17" s="135">
        <f t="shared" si="0"/>
        <v>0</v>
      </c>
      <c r="Q17" s="29">
        <f t="shared" si="0"/>
        <v>0</v>
      </c>
      <c r="R17" s="29"/>
      <c r="S17" s="29"/>
      <c r="T17" s="29"/>
      <c r="U17" s="29"/>
      <c r="V17" s="29"/>
      <c r="W17" s="29"/>
    </row>
    <row r="18" spans="1:23" x14ac:dyDescent="0.2">
      <c r="K18" s="174"/>
    </row>
    <row r="19" spans="1:23" x14ac:dyDescent="0.2">
      <c r="K19" s="174"/>
      <c r="L19" s="139" t="s">
        <v>136</v>
      </c>
    </row>
    <row r="20" spans="1:23" s="140" customFormat="1" x14ac:dyDescent="0.2">
      <c r="A20" s="167" t="s">
        <v>143</v>
      </c>
      <c r="B20" s="140">
        <f t="shared" ref="B20:J20" si="1">B7+B8+B11</f>
        <v>8392</v>
      </c>
      <c r="C20" s="140">
        <f t="shared" si="1"/>
        <v>7874</v>
      </c>
      <c r="D20" s="140">
        <f t="shared" si="1"/>
        <v>7236</v>
      </c>
      <c r="E20" s="140">
        <f t="shared" si="1"/>
        <v>9416</v>
      </c>
      <c r="F20" s="140">
        <f t="shared" si="1"/>
        <v>9614</v>
      </c>
      <c r="G20" s="140">
        <f t="shared" si="1"/>
        <v>8429</v>
      </c>
      <c r="H20" s="140">
        <f t="shared" si="1"/>
        <v>7469</v>
      </c>
      <c r="I20" s="140">
        <f t="shared" si="1"/>
        <v>10481</v>
      </c>
      <c r="J20" s="141">
        <f t="shared" si="1"/>
        <v>12174</v>
      </c>
      <c r="K20" s="175">
        <f>K5*K23</f>
        <v>10639.835551738945</v>
      </c>
      <c r="L20" s="142">
        <f>K20*L35</f>
        <v>12676.005844649968</v>
      </c>
      <c r="M20" s="142">
        <f t="shared" ref="M20:R20" si="2">L20*M35</f>
        <v>12910.746693624968</v>
      </c>
      <c r="N20" s="142">
        <f t="shared" si="2"/>
        <v>12863.798523829968</v>
      </c>
      <c r="O20" s="142">
        <f t="shared" si="2"/>
        <v>12816.850354034967</v>
      </c>
      <c r="P20" s="142">
        <f>O20*P35</f>
        <v>13457.692871736715</v>
      </c>
      <c r="Q20" s="142">
        <f t="shared" si="2"/>
        <v>14130.577515323552</v>
      </c>
      <c r="R20" s="142">
        <f t="shared" si="2"/>
        <v>14837.10639108973</v>
      </c>
    </row>
    <row r="21" spans="1:23" s="143" customFormat="1" x14ac:dyDescent="0.2">
      <c r="A21" s="168" t="s">
        <v>167</v>
      </c>
      <c r="B21" s="143">
        <f t="shared" ref="B21:J21" si="3">B9+B10+B12</f>
        <v>965</v>
      </c>
      <c r="C21" s="143">
        <f t="shared" si="3"/>
        <v>806</v>
      </c>
      <c r="D21" s="143">
        <f t="shared" si="3"/>
        <v>747</v>
      </c>
      <c r="E21" s="143">
        <f t="shared" si="3"/>
        <v>553</v>
      </c>
      <c r="F21" s="143">
        <f t="shared" si="3"/>
        <v>666</v>
      </c>
      <c r="G21" s="143">
        <f t="shared" si="3"/>
        <v>1100</v>
      </c>
      <c r="H21" s="143">
        <f t="shared" si="3"/>
        <v>928</v>
      </c>
      <c r="I21" s="143">
        <f t="shared" si="3"/>
        <v>1221</v>
      </c>
      <c r="J21" s="143">
        <f t="shared" si="3"/>
        <v>1411</v>
      </c>
      <c r="K21" s="176">
        <f>K$26*K24</f>
        <v>1206.7744482610565</v>
      </c>
      <c r="L21" s="144">
        <f>L$26*L24</f>
        <v>1437.7177057808267</v>
      </c>
      <c r="M21" s="144">
        <f>M$26*M24</f>
        <v>1464.3421077397306</v>
      </c>
      <c r="N21" s="144">
        <f t="shared" ref="N21:R21" si="4">N$26*N24</f>
        <v>1459.01722734795</v>
      </c>
      <c r="O21" s="144">
        <f t="shared" si="4"/>
        <v>1453.6923469561689</v>
      </c>
      <c r="P21" s="144">
        <f t="shared" si="4"/>
        <v>1526.3769643039775</v>
      </c>
      <c r="Q21" s="144">
        <f t="shared" si="4"/>
        <v>1602.6958125191766</v>
      </c>
      <c r="R21" s="144">
        <f t="shared" si="4"/>
        <v>1682.8306031451355</v>
      </c>
    </row>
    <row r="22" spans="1:23" s="143" customFormat="1" x14ac:dyDescent="0.2">
      <c r="A22" s="168" t="s">
        <v>166</v>
      </c>
      <c r="B22" s="145">
        <f>B13</f>
        <v>0</v>
      </c>
      <c r="C22" s="145">
        <f t="shared" ref="C22:D22" si="5">C13</f>
        <v>0</v>
      </c>
      <c r="D22" s="145">
        <f t="shared" si="5"/>
        <v>0</v>
      </c>
      <c r="E22" s="143">
        <f>E13</f>
        <v>0</v>
      </c>
      <c r="F22" s="143">
        <f t="shared" ref="F22:J22" si="6">F13</f>
        <v>0</v>
      </c>
      <c r="G22" s="143">
        <f t="shared" si="6"/>
        <v>182</v>
      </c>
      <c r="H22" s="143">
        <f t="shared" si="6"/>
        <v>169</v>
      </c>
      <c r="I22" s="143">
        <f t="shared" si="6"/>
        <v>292</v>
      </c>
      <c r="J22" s="143">
        <f t="shared" si="6"/>
        <v>389</v>
      </c>
      <c r="K22" s="176">
        <f>K$26*K25</f>
        <v>366.39000000000004</v>
      </c>
      <c r="L22" s="144">
        <f t="shared" ref="L22:R22" si="7">L$26*L25</f>
        <v>436.50691393084929</v>
      </c>
      <c r="M22" s="144">
        <f t="shared" si="7"/>
        <v>444.59037529993907</v>
      </c>
      <c r="N22" s="144">
        <f t="shared" si="7"/>
        <v>442.97368302612119</v>
      </c>
      <c r="O22" s="144">
        <f t="shared" si="7"/>
        <v>441.35699075230315</v>
      </c>
      <c r="P22" s="144">
        <f t="shared" si="7"/>
        <v>463.42484028991828</v>
      </c>
      <c r="Q22" s="144">
        <f t="shared" si="7"/>
        <v>486.59608230441427</v>
      </c>
      <c r="R22" s="144">
        <f t="shared" si="7"/>
        <v>510.92588641963505</v>
      </c>
    </row>
    <row r="23" spans="1:23" s="146" customFormat="1" outlineLevel="1" x14ac:dyDescent="0.2">
      <c r="A23" s="169"/>
      <c r="B23" s="147">
        <f t="shared" ref="B23:C25" si="8">B20/B$26</f>
        <v>0.89686865448327457</v>
      </c>
      <c r="C23" s="147">
        <f t="shared" si="8"/>
        <v>0.90714285714285714</v>
      </c>
      <c r="D23" s="147">
        <f>D20/D$26</f>
        <v>0.90642615558060879</v>
      </c>
      <c r="E23" s="147">
        <f t="shared" ref="E23:J23" si="9">E20/E$26</f>
        <v>0.94452803691443477</v>
      </c>
      <c r="F23" s="147">
        <f t="shared" si="9"/>
        <v>0.93521400778210118</v>
      </c>
      <c r="G23" s="147">
        <f t="shared" si="9"/>
        <v>0.86798475955102461</v>
      </c>
      <c r="H23" s="147">
        <f t="shared" si="9"/>
        <v>0.87193555918748544</v>
      </c>
      <c r="I23" s="147">
        <f t="shared" si="9"/>
        <v>0.87385359346339841</v>
      </c>
      <c r="J23" s="147">
        <f t="shared" si="9"/>
        <v>0.87118935165306999</v>
      </c>
      <c r="K23" s="177">
        <f>J23</f>
        <v>0.87118935165306999</v>
      </c>
      <c r="L23" s="148">
        <f t="shared" ref="L23:R23" si="10">K23</f>
        <v>0.87118935165306999</v>
      </c>
      <c r="M23" s="148">
        <f t="shared" si="10"/>
        <v>0.87118935165306999</v>
      </c>
      <c r="N23" s="148">
        <f t="shared" si="10"/>
        <v>0.87118935165306999</v>
      </c>
      <c r="O23" s="148">
        <f t="shared" si="10"/>
        <v>0.87118935165306999</v>
      </c>
      <c r="P23" s="148">
        <f t="shared" si="10"/>
        <v>0.87118935165306999</v>
      </c>
      <c r="Q23" s="148">
        <f t="shared" si="10"/>
        <v>0.87118935165306999</v>
      </c>
      <c r="R23" s="148">
        <f t="shared" si="10"/>
        <v>0.87118935165306999</v>
      </c>
    </row>
    <row r="24" spans="1:23" s="149" customFormat="1" outlineLevel="1" x14ac:dyDescent="0.2">
      <c r="A24" s="170"/>
      <c r="B24" s="147">
        <f t="shared" si="8"/>
        <v>0.10313134551672544</v>
      </c>
      <c r="C24" s="147">
        <f t="shared" si="8"/>
        <v>9.285714285714286E-2</v>
      </c>
      <c r="D24" s="147">
        <f t="shared" ref="D24:J25" si="11">D21/D$26</f>
        <v>9.3573844419391206E-2</v>
      </c>
      <c r="E24" s="147">
        <f t="shared" si="11"/>
        <v>5.5471963085565255E-2</v>
      </c>
      <c r="F24" s="147">
        <f t="shared" si="11"/>
        <v>6.4785992217898838E-2</v>
      </c>
      <c r="G24" s="147">
        <f t="shared" si="11"/>
        <v>0.11327360724951087</v>
      </c>
      <c r="H24" s="147">
        <f t="shared" si="11"/>
        <v>0.1083352790100397</v>
      </c>
      <c r="I24" s="147">
        <f t="shared" si="11"/>
        <v>0.10180090045022511</v>
      </c>
      <c r="J24" s="147">
        <f t="shared" si="11"/>
        <v>0.10097323600973236</v>
      </c>
      <c r="K24" s="178">
        <f>100%-K23-K25</f>
        <v>9.8810648346930013E-2</v>
      </c>
      <c r="L24" s="149">
        <f t="shared" ref="L24:P24" si="12">100%-L23-L25</f>
        <v>9.8810648346930013E-2</v>
      </c>
      <c r="M24" s="149">
        <f t="shared" si="12"/>
        <v>9.8810648346930013E-2</v>
      </c>
      <c r="N24" s="149">
        <f t="shared" si="12"/>
        <v>9.8810648346930013E-2</v>
      </c>
      <c r="O24" s="149">
        <f t="shared" si="12"/>
        <v>9.8810648346930013E-2</v>
      </c>
      <c r="P24" s="149">
        <f t="shared" si="12"/>
        <v>9.8810648346930013E-2</v>
      </c>
      <c r="Q24" s="149">
        <f t="shared" ref="Q24" si="13">100%-Q23-Q25</f>
        <v>9.8810648346930013E-2</v>
      </c>
      <c r="R24" s="149">
        <f t="shared" ref="R24" si="14">100%-R23-R25</f>
        <v>9.8810648346930013E-2</v>
      </c>
    </row>
    <row r="25" spans="1:23" s="149" customFormat="1" outlineLevel="1" x14ac:dyDescent="0.2">
      <c r="A25" s="170"/>
      <c r="B25" s="147">
        <f t="shared" si="8"/>
        <v>0</v>
      </c>
      <c r="C25" s="147">
        <f t="shared" si="8"/>
        <v>0</v>
      </c>
      <c r="D25" s="147">
        <f t="shared" si="11"/>
        <v>0</v>
      </c>
      <c r="E25" s="147">
        <f t="shared" si="11"/>
        <v>0</v>
      </c>
      <c r="F25" s="147">
        <f t="shared" si="11"/>
        <v>0</v>
      </c>
      <c r="G25" s="147">
        <f t="shared" si="11"/>
        <v>1.8741633199464525E-2</v>
      </c>
      <c r="H25" s="147">
        <f t="shared" si="11"/>
        <v>1.9729161802474901E-2</v>
      </c>
      <c r="I25" s="147">
        <f t="shared" si="11"/>
        <v>2.434550608637652E-2</v>
      </c>
      <c r="J25" s="147">
        <f t="shared" si="11"/>
        <v>2.7837412337197654E-2</v>
      </c>
      <c r="K25" s="178">
        <v>0.03</v>
      </c>
      <c r="L25" s="149">
        <f>K25</f>
        <v>0.03</v>
      </c>
      <c r="M25" s="149">
        <f t="shared" ref="M25:R25" si="15">L25</f>
        <v>0.03</v>
      </c>
      <c r="N25" s="149">
        <f t="shared" si="15"/>
        <v>0.03</v>
      </c>
      <c r="O25" s="149">
        <f t="shared" si="15"/>
        <v>0.03</v>
      </c>
      <c r="P25" s="149">
        <f t="shared" si="15"/>
        <v>0.03</v>
      </c>
      <c r="Q25" s="149">
        <f t="shared" si="15"/>
        <v>0.03</v>
      </c>
      <c r="R25" s="149">
        <f t="shared" si="15"/>
        <v>0.03</v>
      </c>
    </row>
    <row r="26" spans="1:23" s="27" customFormat="1" ht="23" x14ac:dyDescent="0.2">
      <c r="A26" s="172" t="s">
        <v>226</v>
      </c>
      <c r="B26" s="29">
        <f>SUM(B20:B22)</f>
        <v>9357</v>
      </c>
      <c r="C26" s="29">
        <f t="shared" ref="C26:D26" si="16">SUM(C20:C22)</f>
        <v>8680</v>
      </c>
      <c r="D26" s="29">
        <f t="shared" si="16"/>
        <v>7983</v>
      </c>
      <c r="E26" s="29">
        <f t="shared" ref="E26:J26" si="17">SUM(E20:E22)</f>
        <v>9969</v>
      </c>
      <c r="F26" s="29">
        <f t="shared" si="17"/>
        <v>10280</v>
      </c>
      <c r="G26" s="29">
        <f t="shared" si="17"/>
        <v>9711</v>
      </c>
      <c r="H26" s="29">
        <f t="shared" si="17"/>
        <v>8566</v>
      </c>
      <c r="I26" s="29">
        <f t="shared" si="17"/>
        <v>11994</v>
      </c>
      <c r="J26" s="29">
        <f t="shared" si="17"/>
        <v>13974</v>
      </c>
      <c r="K26" s="135">
        <f>K20/K23</f>
        <v>12213.000000000002</v>
      </c>
      <c r="L26" s="29">
        <f t="shared" ref="L26:R26" si="18">L20/L23</f>
        <v>14550.230464361644</v>
      </c>
      <c r="M26" s="134">
        <f t="shared" si="18"/>
        <v>14819.679176664637</v>
      </c>
      <c r="N26" s="134">
        <f t="shared" si="18"/>
        <v>14765.78943420404</v>
      </c>
      <c r="O26" s="29">
        <f t="shared" si="18"/>
        <v>14711.899691743438</v>
      </c>
      <c r="P26" s="135">
        <f t="shared" si="18"/>
        <v>15447.494676330611</v>
      </c>
      <c r="Q26" s="29">
        <f t="shared" si="18"/>
        <v>16219.869410147143</v>
      </c>
      <c r="R26" s="29">
        <f t="shared" si="18"/>
        <v>17030.862880654502</v>
      </c>
      <c r="S26" s="29"/>
      <c r="T26" s="29"/>
      <c r="U26" s="29"/>
      <c r="V26" s="29"/>
      <c r="W26" s="29"/>
    </row>
    <row r="27" spans="1:23" s="150" customFormat="1" x14ac:dyDescent="0.2">
      <c r="A27" s="171"/>
      <c r="B27" s="150" t="b">
        <f t="shared" ref="B27:J27" si="19">B26=B5</f>
        <v>1</v>
      </c>
      <c r="C27" s="150" t="b">
        <f t="shared" si="19"/>
        <v>1</v>
      </c>
      <c r="D27" s="150" t="b">
        <f t="shared" si="19"/>
        <v>1</v>
      </c>
      <c r="E27" s="150" t="b">
        <f t="shared" si="19"/>
        <v>1</v>
      </c>
      <c r="F27" s="150" t="b">
        <f t="shared" si="19"/>
        <v>1</v>
      </c>
      <c r="G27" s="150" t="b">
        <f t="shared" si="19"/>
        <v>1</v>
      </c>
      <c r="H27" s="150" t="b">
        <f t="shared" si="19"/>
        <v>1</v>
      </c>
      <c r="I27" s="150" t="b">
        <f t="shared" si="19"/>
        <v>1</v>
      </c>
      <c r="J27" s="150" t="b">
        <f t="shared" si="19"/>
        <v>1</v>
      </c>
      <c r="K27" s="179"/>
      <c r="L27" s="151">
        <f>L26/K26-1</f>
        <v>0.19137234621809895</v>
      </c>
      <c r="M27" s="151">
        <f t="shared" ref="M27:R27" si="20">M26/L26-1</f>
        <v>1.8518518518518379E-2</v>
      </c>
      <c r="N27" s="151">
        <f t="shared" si="20"/>
        <v>-3.6363636363635488E-3</v>
      </c>
      <c r="O27" s="151">
        <f t="shared" si="20"/>
        <v>-3.6496350364966235E-3</v>
      </c>
      <c r="P27" s="151">
        <f t="shared" si="20"/>
        <v>5.0000000000000044E-2</v>
      </c>
      <c r="Q27" s="151">
        <f t="shared" si="20"/>
        <v>5.0000000000000044E-2</v>
      </c>
      <c r="R27" s="151">
        <f t="shared" si="20"/>
        <v>5.0000000000000044E-2</v>
      </c>
    </row>
    <row r="28" spans="1:23" s="150" customFormat="1" x14ac:dyDescent="0.2">
      <c r="A28" s="171"/>
      <c r="K28" s="179"/>
    </row>
    <row r="29" spans="1:23" x14ac:dyDescent="0.2">
      <c r="B29" s="11">
        <v>2014</v>
      </c>
      <c r="C29" s="11">
        <v>2015</v>
      </c>
      <c r="D29" s="11">
        <v>2016</v>
      </c>
      <c r="E29" s="11">
        <v>2017</v>
      </c>
      <c r="F29" s="11">
        <v>2018</v>
      </c>
      <c r="G29" s="11">
        <v>2019</v>
      </c>
      <c r="H29" s="11">
        <v>2020</v>
      </c>
      <c r="I29" s="11">
        <v>2021</v>
      </c>
      <c r="J29" s="11">
        <v>2022</v>
      </c>
      <c r="K29" s="174">
        <v>2023</v>
      </c>
      <c r="L29" s="11">
        <v>2024</v>
      </c>
      <c r="M29" s="11">
        <v>2025</v>
      </c>
      <c r="N29" s="11">
        <v>2026</v>
      </c>
      <c r="O29" s="11">
        <v>2027</v>
      </c>
      <c r="P29" s="11">
        <v>2028</v>
      </c>
      <c r="Q29" s="11">
        <v>2029</v>
      </c>
      <c r="R29" s="11">
        <v>2030</v>
      </c>
    </row>
    <row r="30" spans="1:23" x14ac:dyDescent="0.2">
      <c r="A30" s="166" t="s">
        <v>138</v>
      </c>
      <c r="B30" s="152">
        <v>2312.30239520958</v>
      </c>
      <c r="C30" s="152">
        <v>1847.63194444444</v>
      </c>
      <c r="D30" s="152">
        <v>1685.32798165137</v>
      </c>
      <c r="E30" s="152">
        <v>2067.1048387096698</v>
      </c>
      <c r="F30" s="152">
        <v>2299.1869999999999</v>
      </c>
      <c r="G30" s="152">
        <v>2017.1418650793601</v>
      </c>
      <c r="H30" s="152">
        <v>1723.3656126482199</v>
      </c>
      <c r="I30" s="152">
        <v>2498.3601190476102</v>
      </c>
      <c r="J30" s="152">
        <v>2706.1195219123501</v>
      </c>
      <c r="K30" s="180">
        <v>2266.2939999999999</v>
      </c>
      <c r="L30" s="408">
        <v>2700</v>
      </c>
      <c r="M30" s="408">
        <v>2750</v>
      </c>
      <c r="N30" s="408">
        <v>2740</v>
      </c>
      <c r="O30" s="408">
        <v>2730</v>
      </c>
      <c r="P30" s="408">
        <f>O30*P35</f>
        <v>2866.5</v>
      </c>
      <c r="Q30" s="408">
        <f t="shared" ref="Q30:R30" si="21">P30*Q35</f>
        <v>3009.8250000000003</v>
      </c>
      <c r="R30" s="408">
        <f t="shared" si="21"/>
        <v>3160.3162500000003</v>
      </c>
      <c r="S30" s="153" t="s">
        <v>152</v>
      </c>
      <c r="U30" s="154" t="s">
        <v>151</v>
      </c>
    </row>
    <row r="31" spans="1:23" x14ac:dyDescent="0.2">
      <c r="B31" s="152"/>
      <c r="C31" s="152"/>
      <c r="D31" s="152"/>
      <c r="E31" s="152"/>
      <c r="F31" s="152"/>
      <c r="G31" s="152"/>
      <c r="H31" s="152"/>
      <c r="I31" s="152"/>
      <c r="J31" s="152"/>
      <c r="K31" s="180"/>
      <c r="L31" s="409">
        <v>2762.3616665239801</v>
      </c>
      <c r="M31" s="409">
        <v>2866.3054842073602</v>
      </c>
      <c r="N31" s="409">
        <v>2950.2027631721498</v>
      </c>
      <c r="O31" s="409">
        <v>3015.0169249376299</v>
      </c>
      <c r="P31" s="409">
        <v>3069.8920600451802</v>
      </c>
      <c r="Q31" s="409">
        <v>3118.3686744207098</v>
      </c>
      <c r="R31" s="409">
        <v>3162.2754914751599</v>
      </c>
      <c r="S31" s="155" t="s">
        <v>154</v>
      </c>
    </row>
    <row r="32" spans="1:23" x14ac:dyDescent="0.2">
      <c r="K32" s="174"/>
      <c r="L32" s="409">
        <v>2648.7969268349402</v>
      </c>
      <c r="M32" s="409">
        <v>2648.7868215831299</v>
      </c>
      <c r="N32" s="409">
        <v>2648.7868215831299</v>
      </c>
      <c r="O32" s="409">
        <v>2648.7868215831299</v>
      </c>
      <c r="P32" s="409">
        <v>2648.7868215831299</v>
      </c>
      <c r="Q32" s="409">
        <v>2648.7868215831299</v>
      </c>
      <c r="R32" s="409">
        <v>2648.7868215831299</v>
      </c>
      <c r="S32" s="156" t="s">
        <v>153</v>
      </c>
    </row>
    <row r="33" spans="1:19" x14ac:dyDescent="0.2">
      <c r="K33" s="174"/>
      <c r="L33" s="409">
        <v>2535.2321871458998</v>
      </c>
      <c r="M33" s="409">
        <v>2431.2681589589101</v>
      </c>
      <c r="N33" s="409">
        <v>2347.3708799941201</v>
      </c>
      <c r="O33" s="409">
        <v>2282.55671822864</v>
      </c>
      <c r="P33" s="409">
        <v>2227.6815831210802</v>
      </c>
      <c r="Q33" s="409">
        <v>2179.2049687455601</v>
      </c>
      <c r="R33" s="409">
        <v>2135.29815169111</v>
      </c>
    </row>
    <row r="34" spans="1:19" x14ac:dyDescent="0.2">
      <c r="C34" s="157">
        <f>B20*C35</f>
        <v>6705.5793869782265</v>
      </c>
      <c r="D34" s="157">
        <f t="shared" ref="D34:K34" si="22">C20*D35</f>
        <v>7182.3138625767233</v>
      </c>
      <c r="E34" s="157">
        <f t="shared" si="22"/>
        <v>8875.1689734878692</v>
      </c>
      <c r="F34" s="157">
        <f t="shared" si="22"/>
        <v>10473.172132630607</v>
      </c>
      <c r="G34" s="157">
        <f t="shared" si="22"/>
        <v>8434.634455950285</v>
      </c>
      <c r="H34" s="157">
        <f t="shared" si="22"/>
        <v>7201.4016468000591</v>
      </c>
      <c r="I34" s="157">
        <f t="shared" si="22"/>
        <v>10827.796256472946</v>
      </c>
      <c r="J34" s="157">
        <f t="shared" si="22"/>
        <v>11352.582237013705</v>
      </c>
      <c r="K34" s="181">
        <f t="shared" si="22"/>
        <v>10195.360157818492</v>
      </c>
      <c r="S34" s="158" t="s">
        <v>150</v>
      </c>
    </row>
    <row r="35" spans="1:19" x14ac:dyDescent="0.2">
      <c r="B35" s="159" t="e">
        <f>B30/A30</f>
        <v>#VALUE!</v>
      </c>
      <c r="C35" s="159">
        <f t="shared" ref="C35:J35" si="23">C30/B30</f>
        <v>0.79904425488301078</v>
      </c>
      <c r="D35" s="159">
        <f t="shared" si="23"/>
        <v>0.91215568485861354</v>
      </c>
      <c r="E35" s="159">
        <f t="shared" si="23"/>
        <v>1.2265297088844485</v>
      </c>
      <c r="F35" s="159">
        <f t="shared" si="23"/>
        <v>1.1122740157848987</v>
      </c>
      <c r="G35" s="159">
        <f t="shared" si="23"/>
        <v>0.87732831869672201</v>
      </c>
      <c r="H35" s="159">
        <f t="shared" si="23"/>
        <v>0.85436014317238806</v>
      </c>
      <c r="I35" s="159">
        <f t="shared" si="23"/>
        <v>1.4496982536447913</v>
      </c>
      <c r="J35" s="159">
        <f t="shared" si="23"/>
        <v>1.083158309036705</v>
      </c>
      <c r="K35" s="182">
        <f>K30/J30</f>
        <v>0.83747003103486872</v>
      </c>
      <c r="L35" s="159">
        <f>L30/K30</f>
        <v>1.191372346218099</v>
      </c>
      <c r="M35" s="159">
        <f t="shared" ref="M35:O35" si="24">M30/L30</f>
        <v>1.0185185185185186</v>
      </c>
      <c r="N35" s="159">
        <f>N30/M30</f>
        <v>0.99636363636363634</v>
      </c>
      <c r="O35" s="159">
        <f t="shared" si="24"/>
        <v>0.9963503649635036</v>
      </c>
      <c r="P35" s="159">
        <f>105%</f>
        <v>1.05</v>
      </c>
      <c r="Q35" s="159">
        <f>105%</f>
        <v>1.05</v>
      </c>
      <c r="R35" s="159">
        <f>105%</f>
        <v>1.05</v>
      </c>
      <c r="S35" s="160">
        <v>0.05</v>
      </c>
    </row>
    <row r="36" spans="1:19" x14ac:dyDescent="0.2">
      <c r="K36" s="174"/>
    </row>
    <row r="37" spans="1:19" x14ac:dyDescent="0.2">
      <c r="A37" s="166" t="s">
        <v>168</v>
      </c>
      <c r="B37" s="11">
        <v>52</v>
      </c>
      <c r="C37" s="11">
        <v>52</v>
      </c>
      <c r="D37" s="11">
        <v>53</v>
      </c>
      <c r="E37" s="11">
        <v>55</v>
      </c>
      <c r="F37" s="11">
        <v>58</v>
      </c>
      <c r="G37" s="11">
        <v>57</v>
      </c>
      <c r="H37" s="11">
        <v>56</v>
      </c>
      <c r="I37" s="11">
        <v>55</v>
      </c>
      <c r="J37" s="11">
        <v>55</v>
      </c>
      <c r="K37" s="183">
        <v>54</v>
      </c>
    </row>
    <row r="38" spans="1:19" x14ac:dyDescent="0.2">
      <c r="A38" s="166" t="s">
        <v>169</v>
      </c>
      <c r="B38" s="11">
        <v>50</v>
      </c>
      <c r="C38" s="11">
        <v>50</v>
      </c>
      <c r="D38" s="11">
        <v>51</v>
      </c>
      <c r="E38" s="11">
        <v>52</v>
      </c>
      <c r="F38" s="11">
        <v>55</v>
      </c>
      <c r="G38" s="11">
        <v>55</v>
      </c>
      <c r="H38" s="11">
        <v>54</v>
      </c>
      <c r="I38" s="11">
        <v>56</v>
      </c>
      <c r="J38" s="11">
        <v>54</v>
      </c>
      <c r="K38" s="183">
        <v>54</v>
      </c>
    </row>
    <row r="39" spans="1:19" x14ac:dyDescent="0.2">
      <c r="A39" s="166" t="s">
        <v>170</v>
      </c>
      <c r="B39" s="11">
        <f>B37-B38</f>
        <v>2</v>
      </c>
      <c r="C39" s="11">
        <f t="shared" ref="C39:K39" si="25">C37-C38</f>
        <v>2</v>
      </c>
      <c r="D39" s="11">
        <f t="shared" si="25"/>
        <v>2</v>
      </c>
      <c r="E39" s="11">
        <f t="shared" si="25"/>
        <v>3</v>
      </c>
      <c r="F39" s="11">
        <f t="shared" si="25"/>
        <v>3</v>
      </c>
      <c r="G39" s="11">
        <f t="shared" si="25"/>
        <v>2</v>
      </c>
      <c r="H39" s="11">
        <f t="shared" si="25"/>
        <v>2</v>
      </c>
      <c r="I39" s="11">
        <f t="shared" si="25"/>
        <v>-1</v>
      </c>
      <c r="J39" s="11">
        <f t="shared" si="25"/>
        <v>1</v>
      </c>
      <c r="K39" s="183">
        <f t="shared" si="25"/>
        <v>0</v>
      </c>
    </row>
    <row r="40" spans="1:19" x14ac:dyDescent="0.2">
      <c r="B40" s="161" t="str">
        <f>IF(B39&gt;0,"Surplus", IF(B39&lt;0, "Deficit", "Balance"))</f>
        <v>Surplus</v>
      </c>
      <c r="C40" s="161" t="str">
        <f t="shared" ref="C40:K40" si="26">IF(C39&gt;0,"Surplus", IF(C39&lt;0, "Deficit", "Balance"))</f>
        <v>Surplus</v>
      </c>
      <c r="D40" s="161" t="str">
        <f t="shared" si="26"/>
        <v>Surplus</v>
      </c>
      <c r="E40" s="161" t="str">
        <f t="shared" si="26"/>
        <v>Surplus</v>
      </c>
      <c r="F40" s="161" t="str">
        <f t="shared" si="26"/>
        <v>Surplus</v>
      </c>
      <c r="G40" s="161" t="str">
        <f t="shared" si="26"/>
        <v>Surplus</v>
      </c>
      <c r="H40" s="161" t="str">
        <f t="shared" si="26"/>
        <v>Surplus</v>
      </c>
      <c r="I40" s="161" t="str">
        <f t="shared" si="26"/>
        <v>Deficit</v>
      </c>
      <c r="J40" s="161" t="str">
        <f t="shared" si="26"/>
        <v>Surplus</v>
      </c>
      <c r="K40" s="184" t="str">
        <f t="shared" si="26"/>
        <v>Balance</v>
      </c>
    </row>
    <row r="43" spans="1:19" x14ac:dyDescent="0.2">
      <c r="B43" s="162" t="s">
        <v>171</v>
      </c>
    </row>
    <row r="44" spans="1:19" ht="48" x14ac:dyDescent="0.2">
      <c r="B44" s="13" t="s">
        <v>137</v>
      </c>
      <c r="C44" s="13" t="s">
        <v>144</v>
      </c>
      <c r="D44" s="13" t="s">
        <v>145</v>
      </c>
      <c r="E44" s="13" t="s">
        <v>146</v>
      </c>
      <c r="F44" s="13" t="s">
        <v>147</v>
      </c>
      <c r="G44" s="13" t="s">
        <v>148</v>
      </c>
    </row>
    <row r="45" spans="1:19" x14ac:dyDescent="0.2">
      <c r="B45" s="163">
        <v>2020</v>
      </c>
      <c r="C45" s="13"/>
      <c r="D45" s="13"/>
      <c r="E45" s="13"/>
      <c r="F45" s="13"/>
      <c r="G45" s="163">
        <v>150</v>
      </c>
    </row>
    <row r="46" spans="1:19" x14ac:dyDescent="0.2">
      <c r="B46" s="163">
        <v>2021</v>
      </c>
      <c r="C46" s="163">
        <v>30</v>
      </c>
      <c r="D46" s="163">
        <v>50</v>
      </c>
      <c r="E46" s="163">
        <v>45</v>
      </c>
      <c r="F46" s="163">
        <v>30</v>
      </c>
      <c r="G46" s="163">
        <v>155</v>
      </c>
      <c r="H46" s="11" t="s">
        <v>149</v>
      </c>
    </row>
    <row r="47" spans="1:19" x14ac:dyDescent="0.2">
      <c r="B47" s="163">
        <v>2022</v>
      </c>
      <c r="C47" s="163">
        <v>31</v>
      </c>
      <c r="D47" s="163">
        <v>52</v>
      </c>
      <c r="E47" s="163">
        <v>46</v>
      </c>
      <c r="F47" s="163">
        <v>30</v>
      </c>
      <c r="G47" s="163">
        <v>159</v>
      </c>
    </row>
    <row r="48" spans="1:19" x14ac:dyDescent="0.2">
      <c r="B48" s="163">
        <v>2023</v>
      </c>
      <c r="C48" s="163">
        <v>33</v>
      </c>
      <c r="D48" s="163">
        <v>55</v>
      </c>
      <c r="E48" s="163">
        <v>48</v>
      </c>
      <c r="F48" s="163">
        <v>33</v>
      </c>
      <c r="G48" s="163">
        <v>169</v>
      </c>
    </row>
    <row r="49" spans="2:7" x14ac:dyDescent="0.2">
      <c r="B49" s="163">
        <v>2024</v>
      </c>
      <c r="C49" s="163">
        <v>35</v>
      </c>
      <c r="D49" s="163">
        <v>56</v>
      </c>
      <c r="E49" s="163">
        <v>50</v>
      </c>
      <c r="F49" s="163">
        <v>35</v>
      </c>
      <c r="G49" s="163">
        <v>176</v>
      </c>
    </row>
    <row r="50" spans="2:7" x14ac:dyDescent="0.2">
      <c r="B50" s="163">
        <v>2025</v>
      </c>
      <c r="C50" s="163">
        <v>36</v>
      </c>
      <c r="D50" s="163">
        <v>58</v>
      </c>
      <c r="E50" s="163">
        <v>51</v>
      </c>
      <c r="F50" s="163">
        <v>36</v>
      </c>
      <c r="G50" s="163">
        <v>181</v>
      </c>
    </row>
    <row r="51" spans="2:7" x14ac:dyDescent="0.2">
      <c r="B51" s="163">
        <v>2026</v>
      </c>
      <c r="C51" s="163">
        <v>37</v>
      </c>
      <c r="D51" s="163">
        <v>60</v>
      </c>
      <c r="E51" s="163">
        <v>53</v>
      </c>
      <c r="F51" s="163">
        <v>38</v>
      </c>
      <c r="G51" s="163">
        <v>188</v>
      </c>
    </row>
    <row r="52" spans="2:7" x14ac:dyDescent="0.2">
      <c r="B52" s="163">
        <v>2027</v>
      </c>
      <c r="C52" s="163">
        <v>38</v>
      </c>
      <c r="D52" s="163">
        <v>62</v>
      </c>
      <c r="E52" s="163">
        <v>55</v>
      </c>
      <c r="F52" s="163">
        <v>40</v>
      </c>
      <c r="G52" s="163">
        <v>195</v>
      </c>
    </row>
    <row r="53" spans="2:7" x14ac:dyDescent="0.2">
      <c r="B53" s="163">
        <v>2028</v>
      </c>
      <c r="C53" s="163">
        <v>40</v>
      </c>
      <c r="D53" s="163">
        <v>64</v>
      </c>
      <c r="E53" s="163">
        <v>56</v>
      </c>
      <c r="F53" s="163">
        <v>42</v>
      </c>
      <c r="G53" s="163">
        <v>202</v>
      </c>
    </row>
    <row r="54" spans="2:7" x14ac:dyDescent="0.2">
      <c r="B54" s="163">
        <v>2029</v>
      </c>
      <c r="C54" s="163">
        <v>42</v>
      </c>
      <c r="D54" s="163">
        <v>66</v>
      </c>
      <c r="E54" s="163">
        <v>58</v>
      </c>
      <c r="F54" s="163">
        <v>44</v>
      </c>
      <c r="G54" s="163">
        <v>210</v>
      </c>
    </row>
    <row r="55" spans="2:7" x14ac:dyDescent="0.2">
      <c r="B55" s="163">
        <v>2030</v>
      </c>
      <c r="C55" s="163">
        <v>43</v>
      </c>
      <c r="D55" s="163">
        <v>68</v>
      </c>
      <c r="E55" s="163">
        <v>60</v>
      </c>
      <c r="F55" s="163">
        <v>46</v>
      </c>
      <c r="G55" s="163">
        <v>217</v>
      </c>
    </row>
    <row r="56" spans="2:7" x14ac:dyDescent="0.2">
      <c r="B56" s="163">
        <v>2031</v>
      </c>
      <c r="C56" s="163">
        <v>45</v>
      </c>
      <c r="D56" s="163">
        <v>70</v>
      </c>
      <c r="E56" s="163">
        <v>62</v>
      </c>
      <c r="F56" s="163">
        <v>48</v>
      </c>
      <c r="G56" s="163">
        <v>225</v>
      </c>
    </row>
    <row r="57" spans="2:7" x14ac:dyDescent="0.2">
      <c r="B57" s="163">
        <v>2032</v>
      </c>
      <c r="C57" s="163">
        <v>47</v>
      </c>
      <c r="D57" s="163">
        <v>72</v>
      </c>
      <c r="E57" s="163">
        <v>64</v>
      </c>
      <c r="F57" s="163">
        <v>50</v>
      </c>
      <c r="G57" s="163">
        <v>233</v>
      </c>
    </row>
    <row r="61" spans="2:7" x14ac:dyDescent="0.2">
      <c r="B61" s="162" t="s">
        <v>154</v>
      </c>
    </row>
    <row r="62" spans="2:7" x14ac:dyDescent="0.2">
      <c r="B62" s="11" t="s">
        <v>137</v>
      </c>
      <c r="C62" s="11" t="s">
        <v>139</v>
      </c>
      <c r="D62" s="11" t="s">
        <v>140</v>
      </c>
      <c r="E62" s="11" t="s">
        <v>141</v>
      </c>
    </row>
    <row r="63" spans="2:7" x14ac:dyDescent="0.2">
      <c r="B63" s="11">
        <v>2024</v>
      </c>
      <c r="C63" s="164">
        <v>2648.7969268349402</v>
      </c>
      <c r="D63" s="164">
        <v>2535.2321871458998</v>
      </c>
      <c r="E63" s="164">
        <v>2762.3616665239801</v>
      </c>
    </row>
    <row r="64" spans="2:7" x14ac:dyDescent="0.2">
      <c r="B64" s="11">
        <v>2025</v>
      </c>
      <c r="C64" s="164">
        <v>2648.7868215831299</v>
      </c>
      <c r="D64" s="164">
        <v>2431.2681589589101</v>
      </c>
      <c r="E64" s="164">
        <v>2866.3054842073602</v>
      </c>
    </row>
    <row r="65" spans="2:5" x14ac:dyDescent="0.2">
      <c r="B65" s="11">
        <v>2026</v>
      </c>
      <c r="C65" s="164">
        <v>2648.7868215831299</v>
      </c>
      <c r="D65" s="164">
        <v>2347.3708799941201</v>
      </c>
      <c r="E65" s="164">
        <v>2950.2027631721498</v>
      </c>
    </row>
    <row r="66" spans="2:5" x14ac:dyDescent="0.2">
      <c r="B66" s="11">
        <v>2027</v>
      </c>
      <c r="C66" s="164">
        <v>2648.7868215831299</v>
      </c>
      <c r="D66" s="164">
        <v>2282.55671822864</v>
      </c>
      <c r="E66" s="164">
        <v>3015.0169249376299</v>
      </c>
    </row>
    <row r="67" spans="2:5" x14ac:dyDescent="0.2">
      <c r="B67" s="11">
        <v>2028</v>
      </c>
      <c r="C67" s="164">
        <v>2648.7868215831299</v>
      </c>
      <c r="D67" s="164">
        <v>2227.6815831210802</v>
      </c>
      <c r="E67" s="164">
        <v>3069.8920600451802</v>
      </c>
    </row>
    <row r="68" spans="2:5" x14ac:dyDescent="0.2">
      <c r="B68" s="11">
        <v>2029</v>
      </c>
      <c r="C68" s="164">
        <v>2648.7868215831299</v>
      </c>
      <c r="D68" s="164">
        <v>2179.2049687455601</v>
      </c>
      <c r="E68" s="164">
        <v>3118.3686744207098</v>
      </c>
    </row>
    <row r="69" spans="2:5" x14ac:dyDescent="0.2">
      <c r="B69" s="11">
        <v>2030</v>
      </c>
      <c r="C69" s="164">
        <v>2648.7868215831299</v>
      </c>
      <c r="D69" s="164">
        <v>2135.29815169111</v>
      </c>
      <c r="E69" s="164">
        <v>3162.2754914751599</v>
      </c>
    </row>
    <row r="70" spans="2:5" x14ac:dyDescent="0.2">
      <c r="B70" s="11">
        <v>2031</v>
      </c>
      <c r="C70" s="164">
        <v>2648.7868215831299</v>
      </c>
      <c r="D70" s="164">
        <v>2106.24779352207</v>
      </c>
      <c r="E70" s="164">
        <v>3191.3258496441899</v>
      </c>
    </row>
    <row r="106" spans="1:1" s="29" customFormat="1" ht="13" x14ac:dyDescent="0.2">
      <c r="A106" s="85" t="s">
        <v>196</v>
      </c>
    </row>
  </sheetData>
  <hyperlinks>
    <hyperlink ref="U30" r:id="rId1" location="Summary" xr:uid="{C7AA2602-57A3-C649-A20B-9E3E7C6C1C21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4DB95-05E5-D549-B4EE-88D68CAD64B2}">
  <sheetPr>
    <tabColor rgb="FF378CCC"/>
    <outlinePr summaryBelow="0" summaryRight="0"/>
  </sheetPr>
  <dimension ref="A1:W55"/>
  <sheetViews>
    <sheetView showGridLines="0" zoomScale="140" zoomScaleNormal="140" workbookViewId="0">
      <pane xSplit="9" ySplit="4" topLeftCell="J5" activePane="bottomRight" state="frozen"/>
      <selection pane="topRight" activeCell="J1" sqref="J1"/>
      <selection pane="bottomLeft" activeCell="A5" sqref="A5"/>
      <selection pane="bottomRight" activeCell="J21" sqref="J21"/>
    </sheetView>
  </sheetViews>
  <sheetFormatPr baseColWidth="10" defaultColWidth="7.5" defaultRowHeight="13" zeroHeight="1" x14ac:dyDescent="0.2"/>
  <cols>
    <col min="1" max="4" width="1.33203125" style="26" customWidth="1"/>
    <col min="5" max="5" width="13.1640625" style="26" bestFit="1" customWidth="1"/>
    <col min="6" max="6" width="11.33203125" style="26" bestFit="1" customWidth="1"/>
    <col min="7" max="7" width="6.6640625" style="26" bestFit="1" customWidth="1"/>
    <col min="8" max="8" width="3.6640625" style="26" bestFit="1" customWidth="1"/>
    <col min="9" max="10" width="7.5" style="26" customWidth="1"/>
    <col min="11" max="11" width="5.6640625" style="26" bestFit="1" customWidth="1"/>
    <col min="12" max="13" width="5.5" style="26" bestFit="1" customWidth="1"/>
    <col min="14" max="15" width="5.6640625" style="26" bestFit="1" customWidth="1"/>
    <col min="16" max="16" width="5.83203125" style="26" bestFit="1" customWidth="1"/>
    <col min="17" max="23" width="8.6640625" style="26" bestFit="1" customWidth="1"/>
    <col min="24" max="16383" width="7.5" style="26" customWidth="1"/>
    <col min="16384" max="16384" width="7.5" style="26"/>
  </cols>
  <sheetData>
    <row r="1" spans="1:23" ht="16" x14ac:dyDescent="0.2">
      <c r="A1" s="50" t="s">
        <v>204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2"/>
      <c r="V1" s="52"/>
      <c r="W1" s="52"/>
    </row>
    <row r="2" spans="1:23" ht="16" x14ac:dyDescent="0.2">
      <c r="A2" s="53" t="s">
        <v>197</v>
      </c>
      <c r="B2" s="51"/>
      <c r="C2" s="51"/>
      <c r="D2" s="51"/>
      <c r="E2" s="51"/>
      <c r="F2" s="54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2"/>
      <c r="V2" s="52"/>
      <c r="W2" s="52"/>
    </row>
    <row r="3" spans="1:23" x14ac:dyDescent="0.15">
      <c r="A3" s="55"/>
      <c r="B3" s="51"/>
      <c r="C3" s="51"/>
      <c r="D3" s="51"/>
      <c r="E3" s="51"/>
      <c r="F3" s="54"/>
      <c r="G3" s="51"/>
      <c r="H3" s="51"/>
      <c r="I3" s="51"/>
      <c r="J3" s="56"/>
      <c r="K3" s="57">
        <v>2018</v>
      </c>
      <c r="L3" s="57">
        <v>2019</v>
      </c>
      <c r="M3" s="57">
        <v>2020</v>
      </c>
      <c r="N3" s="57">
        <v>2021</v>
      </c>
      <c r="O3" s="58">
        <v>2022</v>
      </c>
      <c r="P3" s="59">
        <v>2023</v>
      </c>
      <c r="Q3" s="58">
        <v>2024</v>
      </c>
      <c r="R3" s="58">
        <v>2025</v>
      </c>
      <c r="S3" s="58">
        <v>2026</v>
      </c>
      <c r="T3" s="58">
        <v>2027</v>
      </c>
      <c r="U3" s="58">
        <v>2028</v>
      </c>
      <c r="V3" s="58">
        <v>2029</v>
      </c>
      <c r="W3" s="58">
        <v>2030</v>
      </c>
    </row>
    <row r="4" spans="1:23" x14ac:dyDescent="0.15">
      <c r="A4" s="55"/>
      <c r="B4" s="51"/>
      <c r="C4" s="51"/>
      <c r="D4" s="51"/>
      <c r="E4" s="51"/>
      <c r="F4" s="54"/>
      <c r="G4" s="51"/>
      <c r="H4" s="51"/>
      <c r="I4" s="51"/>
      <c r="J4" s="56"/>
      <c r="K4" s="60" t="s">
        <v>205</v>
      </c>
      <c r="L4" s="60" t="s">
        <v>205</v>
      </c>
      <c r="M4" s="60" t="s">
        <v>205</v>
      </c>
      <c r="N4" s="60" t="s">
        <v>205</v>
      </c>
      <c r="O4" s="60" t="s">
        <v>205</v>
      </c>
      <c r="P4" s="61" t="s">
        <v>205</v>
      </c>
      <c r="Q4" s="60" t="s">
        <v>135</v>
      </c>
      <c r="R4" s="60" t="s">
        <v>135</v>
      </c>
      <c r="S4" s="60" t="s">
        <v>135</v>
      </c>
      <c r="T4" s="60" t="s">
        <v>135</v>
      </c>
      <c r="U4" s="60" t="s">
        <v>135</v>
      </c>
      <c r="V4" s="60" t="s">
        <v>135</v>
      </c>
      <c r="W4" s="60" t="s">
        <v>150</v>
      </c>
    </row>
    <row r="5" spans="1:23" x14ac:dyDescent="0.2">
      <c r="A5" s="16" t="s">
        <v>198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33"/>
      <c r="N5" s="33"/>
      <c r="O5" s="16"/>
      <c r="P5" s="41"/>
      <c r="Q5" s="16"/>
      <c r="R5" s="16"/>
      <c r="S5" s="16"/>
      <c r="T5" s="16"/>
      <c r="U5" s="16"/>
      <c r="V5" s="16"/>
      <c r="W5" s="16"/>
    </row>
    <row r="6" spans="1:23" x14ac:dyDescent="0.2">
      <c r="P6" s="37"/>
    </row>
    <row r="7" spans="1:23" x14ac:dyDescent="0.2">
      <c r="E7" s="26" t="s">
        <v>199</v>
      </c>
      <c r="G7" s="27" t="s">
        <v>199</v>
      </c>
      <c r="K7" s="21">
        <v>365</v>
      </c>
      <c r="L7" s="21">
        <v>365</v>
      </c>
      <c r="M7" s="21">
        <v>366</v>
      </c>
      <c r="N7" s="21">
        <v>365</v>
      </c>
      <c r="O7" s="21">
        <v>365</v>
      </c>
      <c r="P7" s="38">
        <v>365</v>
      </c>
      <c r="Q7" s="21">
        <v>366</v>
      </c>
      <c r="R7" s="21">
        <v>365</v>
      </c>
      <c r="S7" s="21">
        <v>365</v>
      </c>
      <c r="T7" s="21">
        <v>365</v>
      </c>
      <c r="U7" s="21">
        <v>366</v>
      </c>
      <c r="V7" s="21">
        <v>365</v>
      </c>
      <c r="W7" s="21">
        <v>365</v>
      </c>
    </row>
    <row r="8" spans="1:23" x14ac:dyDescent="0.2">
      <c r="E8" s="26" t="s">
        <v>200</v>
      </c>
      <c r="G8" s="27" t="s">
        <v>200</v>
      </c>
      <c r="K8" s="21">
        <v>12</v>
      </c>
      <c r="L8" s="21">
        <v>12</v>
      </c>
      <c r="M8" s="21">
        <v>12</v>
      </c>
      <c r="N8" s="21">
        <v>12</v>
      </c>
      <c r="O8" s="21">
        <v>12</v>
      </c>
      <c r="P8" s="38">
        <v>12</v>
      </c>
      <c r="Q8" s="21">
        <v>12</v>
      </c>
      <c r="R8" s="21">
        <v>12</v>
      </c>
      <c r="S8" s="21">
        <v>12</v>
      </c>
      <c r="T8" s="21">
        <v>12</v>
      </c>
      <c r="U8" s="21">
        <v>12</v>
      </c>
      <c r="V8" s="21">
        <v>12</v>
      </c>
      <c r="W8" s="21">
        <v>12</v>
      </c>
    </row>
    <row r="9" spans="1:23" x14ac:dyDescent="0.2">
      <c r="E9" s="26" t="s">
        <v>201</v>
      </c>
      <c r="G9" s="27" t="s">
        <v>202</v>
      </c>
      <c r="K9" s="28">
        <v>1</v>
      </c>
      <c r="L9" s="28">
        <v>1</v>
      </c>
      <c r="M9" s="28">
        <v>1</v>
      </c>
      <c r="N9" s="28">
        <v>1</v>
      </c>
      <c r="O9" s="28">
        <v>1</v>
      </c>
      <c r="P9" s="39">
        <v>1</v>
      </c>
      <c r="Q9" s="28">
        <v>1</v>
      </c>
      <c r="R9" s="28">
        <v>1</v>
      </c>
      <c r="S9" s="28">
        <v>1</v>
      </c>
      <c r="T9" s="28">
        <v>1</v>
      </c>
      <c r="U9" s="28">
        <v>1</v>
      </c>
      <c r="V9" s="28">
        <v>1</v>
      </c>
      <c r="W9" s="28">
        <v>1</v>
      </c>
    </row>
    <row r="10" spans="1:23" x14ac:dyDescent="0.2">
      <c r="G10" s="27"/>
      <c r="P10" s="40"/>
    </row>
    <row r="11" spans="1:23" x14ac:dyDescent="0.2">
      <c r="A11" s="16" t="s">
        <v>182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33"/>
      <c r="N11" s="33"/>
      <c r="O11" s="16"/>
      <c r="P11" s="41"/>
      <c r="Q11" s="16"/>
      <c r="R11" s="16"/>
      <c r="S11" s="16"/>
      <c r="T11" s="16"/>
      <c r="U11" s="16"/>
      <c r="V11" s="16"/>
      <c r="W11" s="16"/>
    </row>
    <row r="12" spans="1:23" x14ac:dyDescent="0.2">
      <c r="A12" s="17"/>
      <c r="B12" s="17" t="s">
        <v>183</v>
      </c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42"/>
      <c r="Q12" s="17"/>
      <c r="R12" s="17"/>
      <c r="S12" s="17"/>
      <c r="T12" s="17"/>
      <c r="U12" s="17"/>
      <c r="V12" s="17"/>
      <c r="W12" s="17"/>
    </row>
    <row r="13" spans="1:23" s="27" customFormat="1" x14ac:dyDescent="0.2">
      <c r="P13" s="43"/>
    </row>
    <row r="14" spans="1:23" x14ac:dyDescent="0.2">
      <c r="E14" s="26" t="s">
        <v>0</v>
      </c>
      <c r="F14" s="26" t="s">
        <v>184</v>
      </c>
      <c r="G14" s="26" t="s">
        <v>203</v>
      </c>
      <c r="J14" s="99"/>
      <c r="K14" s="18">
        <f>'4-IS'!B5</f>
        <v>10280</v>
      </c>
      <c r="L14" s="32">
        <f>'4-IS'!C5</f>
        <v>9711</v>
      </c>
      <c r="M14" s="32">
        <f>'4-IS'!D5</f>
        <v>8566</v>
      </c>
      <c r="N14" s="32">
        <f>'4-IS'!E5</f>
        <v>11994</v>
      </c>
      <c r="O14" s="22">
        <f>'4-IS'!F5</f>
        <v>13974</v>
      </c>
      <c r="P14" s="44">
        <f>'4-IS'!G5</f>
        <v>12213</v>
      </c>
      <c r="Q14" s="22">
        <f>'4-IS'!H5</f>
        <v>12213</v>
      </c>
      <c r="R14" s="18">
        <f>'4-IS'!I5</f>
        <v>14550.230464361643</v>
      </c>
      <c r="S14" s="18">
        <f>'4-IS'!J5</f>
        <v>14819.679176664637</v>
      </c>
      <c r="T14" s="18">
        <f>'4-IS'!K5</f>
        <v>14765.789434204038</v>
      </c>
      <c r="U14" s="18">
        <f>'4-IS'!L5</f>
        <v>14711.89969174344</v>
      </c>
      <c r="V14" s="18">
        <f>'4-IS'!M5</f>
        <v>15447.494676330611</v>
      </c>
      <c r="W14" s="18">
        <f>'4-IS'!N5</f>
        <v>16219.869410147141</v>
      </c>
    </row>
    <row r="15" spans="1:23" x14ac:dyDescent="0.2">
      <c r="E15" s="26" t="s">
        <v>185</v>
      </c>
      <c r="F15" s="26" t="s">
        <v>184</v>
      </c>
      <c r="G15" s="26" t="s">
        <v>203</v>
      </c>
      <c r="K15" s="18">
        <f>-'4-IS'!B9</f>
        <v>7446</v>
      </c>
      <c r="L15" s="18">
        <f>-'4-IS'!C9</f>
        <v>8113</v>
      </c>
      <c r="M15" s="18">
        <f>-'4-IS'!D9</f>
        <v>7112</v>
      </c>
      <c r="N15" s="18">
        <f>-'4-IS'!E9</f>
        <v>8273</v>
      </c>
      <c r="O15" s="18">
        <f>-'4-IS'!F9</f>
        <v>10770</v>
      </c>
      <c r="P15" s="18">
        <f>-'4-IS'!G9</f>
        <v>10445</v>
      </c>
      <c r="Q15" s="18">
        <f>-'4-IS'!H9</f>
        <v>9578.5284549685493</v>
      </c>
      <c r="R15" s="18">
        <f>-'4-IS'!I9</f>
        <v>11069.246101151322</v>
      </c>
      <c r="S15" s="18">
        <f>-'4-IS'!J9</f>
        <v>11274.232140061533</v>
      </c>
      <c r="T15" s="18">
        <f>-'4-IS'!K9</f>
        <v>11233.234932279491</v>
      </c>
      <c r="U15" s="18">
        <f>-'4-IS'!L9</f>
        <v>11192.237724497449</v>
      </c>
      <c r="V15" s="18">
        <f>-'4-IS'!M9</f>
        <v>11751.84961072232</v>
      </c>
      <c r="W15" s="18">
        <f>-'4-IS'!N9</f>
        <v>12339.442091258436</v>
      </c>
    </row>
    <row r="16" spans="1:23" x14ac:dyDescent="0.2">
      <c r="P16" s="40"/>
    </row>
    <row r="17" spans="1:23" x14ac:dyDescent="0.2">
      <c r="A17" s="17"/>
      <c r="B17" s="17" t="s">
        <v>187</v>
      </c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42"/>
      <c r="Q17" s="17"/>
      <c r="R17" s="17"/>
      <c r="S17" s="17"/>
      <c r="T17" s="17"/>
      <c r="U17" s="17"/>
      <c r="V17" s="17"/>
      <c r="W17" s="17"/>
    </row>
    <row r="18" spans="1:23" x14ac:dyDescent="0.2">
      <c r="P18" s="40"/>
    </row>
    <row r="19" spans="1:23" x14ac:dyDescent="0.2">
      <c r="E19" s="26" t="s">
        <v>188</v>
      </c>
      <c r="F19" s="26" t="s">
        <v>186</v>
      </c>
      <c r="G19" s="26" t="s">
        <v>189</v>
      </c>
      <c r="H19" s="20">
        <f>AVERAGE(K19:P19)</f>
        <v>136.12812626882874</v>
      </c>
      <c r="K19" s="20">
        <f t="shared" ref="K19:P19" si="0">K25/K15*K$7</f>
        <v>147.35294117647058</v>
      </c>
      <c r="L19" s="35">
        <f t="shared" si="0"/>
        <v>110.67422654998151</v>
      </c>
      <c r="M19" s="35">
        <f t="shared" si="0"/>
        <v>117.95163104611923</v>
      </c>
      <c r="N19" s="35">
        <f t="shared" si="0"/>
        <v>162.88891575003021</v>
      </c>
      <c r="O19" s="35">
        <f t="shared" si="0"/>
        <v>152.13416898792943</v>
      </c>
      <c r="P19" s="48">
        <f t="shared" si="0"/>
        <v>125.76687410244136</v>
      </c>
      <c r="Q19" s="19">
        <f>$H$19</f>
        <v>136.12812626882874</v>
      </c>
      <c r="R19" s="19">
        <f>$H$19</f>
        <v>136.12812626882874</v>
      </c>
      <c r="S19" s="19">
        <f>$H$19</f>
        <v>136.12812626882874</v>
      </c>
      <c r="T19" s="19">
        <f t="shared" ref="T19:W19" si="1">$H$19</f>
        <v>136.12812626882874</v>
      </c>
      <c r="U19" s="19">
        <f t="shared" si="1"/>
        <v>136.12812626882874</v>
      </c>
      <c r="V19" s="19">
        <f t="shared" si="1"/>
        <v>136.12812626882874</v>
      </c>
      <c r="W19" s="19">
        <f t="shared" si="1"/>
        <v>136.12812626882874</v>
      </c>
    </row>
    <row r="20" spans="1:23" x14ac:dyDescent="0.2">
      <c r="E20" s="26" t="s">
        <v>190</v>
      </c>
      <c r="F20" s="26" t="s">
        <v>186</v>
      </c>
      <c r="G20" s="26" t="s">
        <v>189</v>
      </c>
      <c r="H20" s="21">
        <f>AVERAGE(K20:P20)</f>
        <v>49.934138438742536</v>
      </c>
      <c r="K20" s="20">
        <f t="shared" ref="K20:P21" si="2">K26/K14*K$7</f>
        <v>39.127431906614781</v>
      </c>
      <c r="L20" s="35">
        <f t="shared" si="2"/>
        <v>50.779013489856858</v>
      </c>
      <c r="M20" s="35">
        <f t="shared" si="2"/>
        <v>49.691571328508061</v>
      </c>
      <c r="N20" s="35">
        <f t="shared" si="2"/>
        <v>50.090878772719691</v>
      </c>
      <c r="O20" s="35">
        <f t="shared" si="2"/>
        <v>59.109417489623588</v>
      </c>
      <c r="P20" s="48">
        <f t="shared" si="2"/>
        <v>50.806517645132232</v>
      </c>
      <c r="Q20" s="19">
        <f t="shared" ref="Q20:W20" si="3">$H$20</f>
        <v>49.934138438742536</v>
      </c>
      <c r="R20" s="19">
        <f t="shared" si="3"/>
        <v>49.934138438742536</v>
      </c>
      <c r="S20" s="19">
        <f t="shared" si="3"/>
        <v>49.934138438742536</v>
      </c>
      <c r="T20" s="19">
        <f t="shared" si="3"/>
        <v>49.934138438742536</v>
      </c>
      <c r="U20" s="19">
        <f t="shared" si="3"/>
        <v>49.934138438742536</v>
      </c>
      <c r="V20" s="19">
        <f t="shared" si="3"/>
        <v>49.934138438742536</v>
      </c>
      <c r="W20" s="19">
        <f t="shared" si="3"/>
        <v>49.934138438742536</v>
      </c>
    </row>
    <row r="21" spans="1:23" x14ac:dyDescent="0.2">
      <c r="E21" s="26" t="s">
        <v>191</v>
      </c>
      <c r="F21" s="26" t="s">
        <v>186</v>
      </c>
      <c r="G21" s="26" t="s">
        <v>189</v>
      </c>
      <c r="H21" s="21">
        <f>AVERAGE(K21:P21)</f>
        <v>77.490436719114143</v>
      </c>
      <c r="K21" s="20">
        <f t="shared" si="2"/>
        <v>62.450980392156865</v>
      </c>
      <c r="L21" s="35">
        <f t="shared" si="2"/>
        <v>79.631455688401331</v>
      </c>
      <c r="M21" s="35">
        <f t="shared" si="2"/>
        <v>94.484814398200214</v>
      </c>
      <c r="N21" s="35">
        <f t="shared" si="2"/>
        <v>106.23957451952133</v>
      </c>
      <c r="O21" s="35">
        <f t="shared" si="2"/>
        <v>65.035747446610955</v>
      </c>
      <c r="P21" s="48">
        <f t="shared" si="2"/>
        <v>57.10004786979416</v>
      </c>
      <c r="Q21" s="19">
        <f t="shared" ref="Q21:W21" si="4">$H$21</f>
        <v>77.490436719114143</v>
      </c>
      <c r="R21" s="19">
        <f t="shared" si="4"/>
        <v>77.490436719114143</v>
      </c>
      <c r="S21" s="19">
        <f t="shared" si="4"/>
        <v>77.490436719114143</v>
      </c>
      <c r="T21" s="19">
        <f t="shared" si="4"/>
        <v>77.490436719114143</v>
      </c>
      <c r="U21" s="19">
        <f t="shared" si="4"/>
        <v>77.490436719114143</v>
      </c>
      <c r="V21" s="19">
        <f t="shared" si="4"/>
        <v>77.490436719114143</v>
      </c>
      <c r="W21" s="19">
        <f t="shared" si="4"/>
        <v>77.490436719114143</v>
      </c>
    </row>
    <row r="22" spans="1:23" x14ac:dyDescent="0.2">
      <c r="P22" s="40"/>
    </row>
    <row r="23" spans="1:23" x14ac:dyDescent="0.2">
      <c r="A23" s="17"/>
      <c r="B23" s="17" t="s">
        <v>182</v>
      </c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42"/>
      <c r="Q23" s="17"/>
      <c r="R23" s="17"/>
      <c r="S23" s="17"/>
      <c r="T23" s="17"/>
      <c r="U23" s="17"/>
      <c r="V23" s="17"/>
      <c r="W23" s="17"/>
    </row>
    <row r="24" spans="1:23" x14ac:dyDescent="0.2">
      <c r="P24" s="40"/>
    </row>
    <row r="25" spans="1:23" x14ac:dyDescent="0.2">
      <c r="E25" s="26" t="s">
        <v>188</v>
      </c>
      <c r="F25" s="26" t="s">
        <v>192</v>
      </c>
      <c r="G25" s="26" t="s">
        <v>203</v>
      </c>
      <c r="K25" s="18">
        <f>'6-BS'!B16</f>
        <v>3006</v>
      </c>
      <c r="L25" s="34">
        <f>'6-BS'!C16</f>
        <v>2460</v>
      </c>
      <c r="M25" s="34">
        <f>'6-BS'!D16</f>
        <v>2292</v>
      </c>
      <c r="N25" s="34">
        <f>'6-BS'!E16</f>
        <v>3692</v>
      </c>
      <c r="O25" s="34">
        <f>'6-BS'!F16</f>
        <v>4489</v>
      </c>
      <c r="P25" s="49">
        <f>'6-BS'!G16</f>
        <v>3599</v>
      </c>
      <c r="Q25" s="23">
        <f t="shared" ref="Q25:W25" si="5">$H19*Q15/Q$7</f>
        <v>3562.5877895834092</v>
      </c>
      <c r="R25" s="20">
        <f t="shared" si="5"/>
        <v>4128.3170711185403</v>
      </c>
      <c r="S25" s="20">
        <f t="shared" si="5"/>
        <v>4204.7673872503665</v>
      </c>
      <c r="T25" s="20">
        <f t="shared" si="5"/>
        <v>4189.4773240240011</v>
      </c>
      <c r="U25" s="20">
        <f t="shared" si="5"/>
        <v>4162.7823775714123</v>
      </c>
      <c r="V25" s="20">
        <f t="shared" si="5"/>
        <v>4382.8966238375169</v>
      </c>
      <c r="W25" s="20">
        <f t="shared" si="5"/>
        <v>4602.0414550293935</v>
      </c>
    </row>
    <row r="26" spans="1:23" x14ac:dyDescent="0.2">
      <c r="E26" s="26" t="s">
        <v>190</v>
      </c>
      <c r="F26" s="26" t="s">
        <v>192</v>
      </c>
      <c r="G26" s="26" t="s">
        <v>203</v>
      </c>
      <c r="K26" s="18">
        <f>'6-BS'!B19</f>
        <v>1102</v>
      </c>
      <c r="L26" s="34">
        <f>'6-BS'!C19</f>
        <v>1351</v>
      </c>
      <c r="M26" s="34">
        <f>'6-BS'!D18</f>
        <v>1163</v>
      </c>
      <c r="N26" s="34">
        <f>'6-BS'!E18</f>
        <v>1646</v>
      </c>
      <c r="O26" s="34">
        <f>SUM('6-BS'!F19:F21)</f>
        <v>2263</v>
      </c>
      <c r="P26" s="49">
        <f>SUM('6-BS'!G19:G21)</f>
        <v>1700</v>
      </c>
      <c r="Q26" s="23">
        <f t="shared" ref="Q26:W27" si="6">$H20*Q14/Q$7</f>
        <v>1666.2448982304991</v>
      </c>
      <c r="R26" s="20">
        <f t="shared" si="6"/>
        <v>1990.55677348779</v>
      </c>
      <c r="S26" s="20">
        <f t="shared" si="6"/>
        <v>2027.4189359597863</v>
      </c>
      <c r="T26" s="20">
        <f t="shared" si="6"/>
        <v>2020.0465034653869</v>
      </c>
      <c r="U26" s="20">
        <f t="shared" si="6"/>
        <v>2007.1749614874605</v>
      </c>
      <c r="V26" s="20">
        <f t="shared" si="6"/>
        <v>2113.3077745195369</v>
      </c>
      <c r="W26" s="20">
        <f t="shared" si="6"/>
        <v>2218.9731632455141</v>
      </c>
    </row>
    <row r="27" spans="1:23" x14ac:dyDescent="0.2">
      <c r="E27" s="26" t="s">
        <v>191</v>
      </c>
      <c r="F27" s="26" t="s">
        <v>192</v>
      </c>
      <c r="G27" s="26" t="s">
        <v>203</v>
      </c>
      <c r="K27" s="18">
        <f>'6-BS'!B46</f>
        <v>1274</v>
      </c>
      <c r="L27" s="34">
        <f>'6-BS'!C46</f>
        <v>1770</v>
      </c>
      <c r="M27" s="34">
        <f>'6-BS'!D45</f>
        <v>1836</v>
      </c>
      <c r="N27" s="34">
        <f>'6-BS'!E45</f>
        <v>2408</v>
      </c>
      <c r="O27" s="34">
        <f>SUM('6-BS'!F46:F48)</f>
        <v>1919</v>
      </c>
      <c r="P27" s="49">
        <f>SUM('6-BS'!G46:G48)</f>
        <v>1634</v>
      </c>
      <c r="Q27" s="23">
        <f t="shared" si="6"/>
        <v>2027.9900357977447</v>
      </c>
      <c r="R27" s="20">
        <f t="shared" si="6"/>
        <v>2350.0293548755276</v>
      </c>
      <c r="S27" s="20">
        <f t="shared" si="6"/>
        <v>2393.5484170028521</v>
      </c>
      <c r="T27" s="20">
        <f t="shared" si="6"/>
        <v>2384.8446045773871</v>
      </c>
      <c r="U27" s="20">
        <f t="shared" si="6"/>
        <v>2369.648604195223</v>
      </c>
      <c r="V27" s="20">
        <f t="shared" si="6"/>
        <v>2494.9478317595181</v>
      </c>
      <c r="W27" s="20">
        <f t="shared" si="6"/>
        <v>2619.695223347494</v>
      </c>
    </row>
    <row r="28" spans="1:23" x14ac:dyDescent="0.2">
      <c r="P28" s="40"/>
    </row>
    <row r="29" spans="1:23" x14ac:dyDescent="0.2">
      <c r="E29" s="26" t="s">
        <v>182</v>
      </c>
      <c r="F29" s="26" t="s">
        <v>186</v>
      </c>
      <c r="G29" s="26" t="s">
        <v>203</v>
      </c>
      <c r="K29" s="20">
        <f>SUM(K25:K28)</f>
        <v>5382</v>
      </c>
      <c r="L29" s="21">
        <f t="shared" ref="L29:S29" si="7">SUM(L25:L28)</f>
        <v>5581</v>
      </c>
      <c r="M29" s="21">
        <f t="shared" si="7"/>
        <v>5291</v>
      </c>
      <c r="N29" s="21">
        <f t="shared" si="7"/>
        <v>7746</v>
      </c>
      <c r="O29" s="21">
        <f t="shared" si="7"/>
        <v>8671</v>
      </c>
      <c r="P29" s="38">
        <f>SUM(P25:P28)</f>
        <v>6933</v>
      </c>
      <c r="Q29" s="21">
        <f>SUM(Q25:Q28)</f>
        <v>7256.8227236116536</v>
      </c>
      <c r="R29" s="21">
        <f t="shared" si="7"/>
        <v>8468.9031994818579</v>
      </c>
      <c r="S29" s="21">
        <f t="shared" si="7"/>
        <v>8625.7347402130054</v>
      </c>
      <c r="T29" s="21">
        <f t="shared" ref="T29:W29" si="8">SUM(T25:T28)</f>
        <v>8594.3684320667744</v>
      </c>
      <c r="U29" s="21">
        <f t="shared" si="8"/>
        <v>8539.6059432540969</v>
      </c>
      <c r="V29" s="21">
        <f t="shared" si="8"/>
        <v>8991.1522301165714</v>
      </c>
      <c r="W29" s="21">
        <f t="shared" si="8"/>
        <v>9440.7098416224017</v>
      </c>
    </row>
    <row r="30" spans="1:23" x14ac:dyDescent="0.2">
      <c r="E30" s="30" t="s">
        <v>193</v>
      </c>
      <c r="F30" s="30" t="s">
        <v>186</v>
      </c>
      <c r="G30" s="30" t="s">
        <v>194</v>
      </c>
      <c r="H30" s="30"/>
      <c r="I30" s="30"/>
      <c r="J30" s="30"/>
      <c r="K30" s="24">
        <f t="shared" ref="K30:W30" si="9">K29/K14</f>
        <v>0.52354085603112843</v>
      </c>
      <c r="L30" s="24">
        <f t="shared" si="9"/>
        <v>0.57470909278138194</v>
      </c>
      <c r="M30" s="24">
        <f t="shared" si="9"/>
        <v>0.61767452720056037</v>
      </c>
      <c r="N30" s="24">
        <f t="shared" si="9"/>
        <v>0.6458229114557279</v>
      </c>
      <c r="O30" s="24">
        <f t="shared" si="9"/>
        <v>0.62050951767568341</v>
      </c>
      <c r="P30" s="45">
        <f t="shared" si="9"/>
        <v>0.56767379022353226</v>
      </c>
      <c r="Q30" s="24">
        <f t="shared" si="9"/>
        <v>0.59418838316643363</v>
      </c>
      <c r="R30" s="24">
        <f t="shared" si="9"/>
        <v>0.58204598341071101</v>
      </c>
      <c r="S30" s="24">
        <f t="shared" si="9"/>
        <v>0.58204598341071112</v>
      </c>
      <c r="T30" s="24">
        <f t="shared" si="9"/>
        <v>0.5820459834107109</v>
      </c>
      <c r="U30" s="24">
        <f t="shared" si="9"/>
        <v>0.58045569383855056</v>
      </c>
      <c r="V30" s="24">
        <f t="shared" si="9"/>
        <v>0.5820459834107109</v>
      </c>
      <c r="W30" s="24">
        <f t="shared" si="9"/>
        <v>0.58204598341071101</v>
      </c>
    </row>
    <row r="31" spans="1:23" x14ac:dyDescent="0.2">
      <c r="P31" s="40"/>
    </row>
    <row r="32" spans="1:23" x14ac:dyDescent="0.2">
      <c r="E32" s="31" t="s">
        <v>195</v>
      </c>
      <c r="F32" s="31" t="s">
        <v>186</v>
      </c>
      <c r="G32" s="31" t="s">
        <v>203</v>
      </c>
      <c r="H32" s="31"/>
      <c r="I32" s="31"/>
      <c r="J32" s="31"/>
      <c r="K32" s="36"/>
      <c r="L32" s="36">
        <f t="shared" ref="L32:M32" si="10">L29-K29</f>
        <v>199</v>
      </c>
      <c r="M32" s="36">
        <f t="shared" si="10"/>
        <v>-290</v>
      </c>
      <c r="N32" s="36">
        <f>N29-M29</f>
        <v>2455</v>
      </c>
      <c r="O32" s="25">
        <f t="shared" ref="O32:S32" si="11">O29-N29</f>
        <v>925</v>
      </c>
      <c r="P32" s="46">
        <f t="shared" si="11"/>
        <v>-1738</v>
      </c>
      <c r="Q32" s="25">
        <f>Q29-P29</f>
        <v>323.8227236116536</v>
      </c>
      <c r="R32" s="25">
        <f t="shared" si="11"/>
        <v>1212.0804758702043</v>
      </c>
      <c r="S32" s="25">
        <f t="shared" si="11"/>
        <v>156.83154073114747</v>
      </c>
      <c r="T32" s="25">
        <f t="shared" ref="T32" si="12">T29-S29</f>
        <v>-31.366308146230949</v>
      </c>
      <c r="U32" s="25">
        <f t="shared" ref="U32" si="13">U29-T29</f>
        <v>-54.762488812677475</v>
      </c>
      <c r="V32" s="25">
        <f t="shared" ref="V32" si="14">V29-U29</f>
        <v>451.54628686247452</v>
      </c>
      <c r="W32" s="25">
        <f t="shared" ref="W32" si="15">W29-V29</f>
        <v>449.55761150583021</v>
      </c>
    </row>
    <row r="33" spans="1:23" x14ac:dyDescent="0.2">
      <c r="P33" s="47"/>
    </row>
    <row r="34" spans="1:23" x14ac:dyDescent="0.2">
      <c r="A34" s="16" t="s">
        <v>196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33"/>
      <c r="N34" s="33"/>
      <c r="O34" s="16"/>
      <c r="P34" s="16"/>
      <c r="Q34" s="16"/>
      <c r="R34" s="16"/>
      <c r="S34" s="16"/>
      <c r="T34" s="16"/>
      <c r="U34" s="16"/>
      <c r="V34" s="16"/>
      <c r="W34" s="16"/>
    </row>
    <row r="35" spans="1:23" x14ac:dyDescent="0.2"/>
    <row r="36" spans="1:23" x14ac:dyDescent="0.2"/>
    <row r="37" spans="1:23" x14ac:dyDescent="0.2"/>
    <row r="38" spans="1:23" x14ac:dyDescent="0.2"/>
    <row r="39" spans="1:23" x14ac:dyDescent="0.2"/>
    <row r="40" spans="1:23" x14ac:dyDescent="0.2"/>
    <row r="41" spans="1:23" x14ac:dyDescent="0.2"/>
    <row r="42" spans="1:23" x14ac:dyDescent="0.2"/>
    <row r="43" spans="1:23" x14ac:dyDescent="0.2"/>
    <row r="44" spans="1:23" x14ac:dyDescent="0.2"/>
    <row r="45" spans="1:23" x14ac:dyDescent="0.2"/>
    <row r="46" spans="1:23" x14ac:dyDescent="0.2"/>
    <row r="47" spans="1:23" x14ac:dyDescent="0.2"/>
    <row r="48" spans="1:23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378CCC"/>
  </sheetPr>
  <dimension ref="A1:T62"/>
  <sheetViews>
    <sheetView showGridLines="0" zoomScale="120" zoomScaleNormal="12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Q57" sqref="Q57"/>
    </sheetView>
  </sheetViews>
  <sheetFormatPr baseColWidth="10" defaultColWidth="8.83203125" defaultRowHeight="13" outlineLevelRow="1" x14ac:dyDescent="0.15"/>
  <cols>
    <col min="1" max="1" width="60.83203125" style="10" customWidth="1"/>
    <col min="2" max="5" width="7" style="68" bestFit="1" customWidth="1"/>
    <col min="6" max="7" width="8" style="68" bestFit="1" customWidth="1"/>
    <col min="8" max="14" width="12.1640625" style="93" bestFit="1" customWidth="1"/>
    <col min="15" max="16384" width="8.83203125" style="10"/>
  </cols>
  <sheetData>
    <row r="1" spans="1:20" s="26" customFormat="1" ht="16" x14ac:dyDescent="0.2">
      <c r="A1" s="50" t="s">
        <v>204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89"/>
      <c r="P1" s="89"/>
      <c r="Q1" s="89"/>
      <c r="R1" s="89"/>
      <c r="S1" s="89"/>
      <c r="T1" s="89"/>
    </row>
    <row r="2" spans="1:20" s="26" customFormat="1" ht="16" x14ac:dyDescent="0.2">
      <c r="A2" s="53" t="s">
        <v>209</v>
      </c>
      <c r="B2" s="90"/>
      <c r="C2" s="90"/>
      <c r="D2" s="90"/>
      <c r="E2" s="90"/>
      <c r="F2" s="91"/>
      <c r="G2" s="90"/>
      <c r="H2" s="90"/>
      <c r="I2" s="90"/>
      <c r="J2" s="90"/>
      <c r="K2" s="90"/>
      <c r="L2" s="90"/>
      <c r="M2" s="90"/>
      <c r="N2" s="90"/>
      <c r="O2" s="89"/>
      <c r="P2" s="89"/>
      <c r="Q2" s="89"/>
      <c r="R2" s="89"/>
      <c r="S2" s="89"/>
      <c r="T2" s="89"/>
    </row>
    <row r="3" spans="1:20" s="26" customFormat="1" x14ac:dyDescent="0.15">
      <c r="A3" s="55"/>
      <c r="B3" s="57">
        <v>2018</v>
      </c>
      <c r="C3" s="57">
        <v>2019</v>
      </c>
      <c r="D3" s="57">
        <v>2020</v>
      </c>
      <c r="E3" s="57">
        <v>2021</v>
      </c>
      <c r="F3" s="58">
        <v>2022</v>
      </c>
      <c r="G3" s="59">
        <v>2023</v>
      </c>
      <c r="H3" s="58">
        <v>2024</v>
      </c>
      <c r="I3" s="58">
        <v>2025</v>
      </c>
      <c r="J3" s="58">
        <v>2026</v>
      </c>
      <c r="K3" s="58">
        <v>2027</v>
      </c>
      <c r="L3" s="58">
        <v>2028</v>
      </c>
      <c r="M3" s="58">
        <v>2029</v>
      </c>
      <c r="N3" s="58">
        <v>2030</v>
      </c>
    </row>
    <row r="4" spans="1:20" s="26" customFormat="1" x14ac:dyDescent="0.15">
      <c r="A4" s="55"/>
      <c r="B4" s="60" t="s">
        <v>205</v>
      </c>
      <c r="C4" s="60" t="s">
        <v>205</v>
      </c>
      <c r="D4" s="60" t="s">
        <v>205</v>
      </c>
      <c r="E4" s="60" t="s">
        <v>205</v>
      </c>
      <c r="F4" s="60" t="s">
        <v>205</v>
      </c>
      <c r="G4" s="61" t="s">
        <v>205</v>
      </c>
      <c r="H4" s="60" t="s">
        <v>135</v>
      </c>
      <c r="I4" s="60" t="s">
        <v>135</v>
      </c>
      <c r="J4" s="60" t="s">
        <v>135</v>
      </c>
      <c r="K4" s="60" t="s">
        <v>135</v>
      </c>
      <c r="L4" s="60" t="s">
        <v>135</v>
      </c>
      <c r="M4" s="60" t="s">
        <v>135</v>
      </c>
      <c r="N4" s="60" t="s">
        <v>150</v>
      </c>
    </row>
    <row r="5" spans="1:20" s="88" customFormat="1" ht="14" x14ac:dyDescent="0.2">
      <c r="A5" s="83" t="s">
        <v>0</v>
      </c>
      <c r="B5" s="100">
        <v>10280</v>
      </c>
      <c r="C5" s="100">
        <v>9711</v>
      </c>
      <c r="D5" s="100">
        <v>8566</v>
      </c>
      <c r="E5" s="100">
        <v>11994</v>
      </c>
      <c r="F5" s="100">
        <v>13974</v>
      </c>
      <c r="G5" s="101">
        <v>12213</v>
      </c>
      <c r="H5" s="98">
        <f>SUM(H6:H8)</f>
        <v>12213</v>
      </c>
      <c r="I5" s="98">
        <f>SUM(I6:I8)</f>
        <v>14550.230464361643</v>
      </c>
      <c r="J5" s="98">
        <f>SUM(J6:J8)</f>
        <v>14819.679176664637</v>
      </c>
      <c r="K5" s="98">
        <f t="shared" ref="K5:N5" si="0">SUM(K6:K8)</f>
        <v>14765.789434204038</v>
      </c>
      <c r="L5" s="98">
        <f t="shared" si="0"/>
        <v>14711.89969174344</v>
      </c>
      <c r="M5" s="98">
        <f t="shared" si="0"/>
        <v>15447.494676330611</v>
      </c>
      <c r="N5" s="98">
        <f t="shared" si="0"/>
        <v>16219.869410147141</v>
      </c>
    </row>
    <row r="6" spans="1:20" s="86" customFormat="1" hidden="1" outlineLevel="1" x14ac:dyDescent="0.15">
      <c r="A6" s="78" t="str">
        <f>'2-Revenue'!A20</f>
        <v>Aluminium</v>
      </c>
      <c r="B6" s="102">
        <f>'2-Revenue'!E20</f>
        <v>9416</v>
      </c>
      <c r="C6" s="102">
        <f>'2-Revenue'!F20</f>
        <v>9614</v>
      </c>
      <c r="D6" s="102">
        <f>'2-Revenue'!G20</f>
        <v>8429</v>
      </c>
      <c r="E6" s="102">
        <f>'2-Revenue'!H20</f>
        <v>7469</v>
      </c>
      <c r="F6" s="102">
        <f>'2-Revenue'!I20</f>
        <v>10481</v>
      </c>
      <c r="G6" s="103">
        <f>'2-Revenue'!J20</f>
        <v>12174</v>
      </c>
      <c r="H6" s="79">
        <f>'2-Revenue'!K20</f>
        <v>10639.835551738945</v>
      </c>
      <c r="I6" s="79">
        <f>'2-Revenue'!L20</f>
        <v>12676.005844649968</v>
      </c>
      <c r="J6" s="79">
        <f>'2-Revenue'!M20</f>
        <v>12910.746693624968</v>
      </c>
      <c r="K6" s="79">
        <f>'2-Revenue'!N20</f>
        <v>12863.798523829968</v>
      </c>
      <c r="L6" s="79">
        <f>'2-Revenue'!O20</f>
        <v>12816.850354034967</v>
      </c>
      <c r="M6" s="79">
        <f>'2-Revenue'!P20</f>
        <v>13457.692871736715</v>
      </c>
      <c r="N6" s="79">
        <f>'2-Revenue'!Q20</f>
        <v>14130.577515323552</v>
      </c>
    </row>
    <row r="7" spans="1:20" s="87" customFormat="1" hidden="1" outlineLevel="1" x14ac:dyDescent="0.15">
      <c r="A7" s="78" t="str">
        <f>'2-Revenue'!A21</f>
        <v>Others</v>
      </c>
      <c r="B7" s="102">
        <f>'2-Revenue'!E21</f>
        <v>553</v>
      </c>
      <c r="C7" s="102">
        <f>'2-Revenue'!F21</f>
        <v>666</v>
      </c>
      <c r="D7" s="102">
        <f>'2-Revenue'!G21</f>
        <v>1100</v>
      </c>
      <c r="E7" s="102">
        <f>'2-Revenue'!H21</f>
        <v>928</v>
      </c>
      <c r="F7" s="102">
        <f>'2-Revenue'!I21</f>
        <v>1221</v>
      </c>
      <c r="G7" s="103">
        <f>'2-Revenue'!J21</f>
        <v>1411</v>
      </c>
      <c r="H7" s="79">
        <f>'2-Revenue'!K21</f>
        <v>1206.7744482610565</v>
      </c>
      <c r="I7" s="79">
        <f>'2-Revenue'!L21</f>
        <v>1437.7177057808267</v>
      </c>
      <c r="J7" s="79">
        <f>'2-Revenue'!M21</f>
        <v>1464.3421077397306</v>
      </c>
      <c r="K7" s="79">
        <f>'2-Revenue'!N21</f>
        <v>1459.01722734795</v>
      </c>
      <c r="L7" s="79">
        <f>'2-Revenue'!O21</f>
        <v>1453.6923469561689</v>
      </c>
      <c r="M7" s="79">
        <f>'2-Revenue'!P21</f>
        <v>1526.3769643039775</v>
      </c>
      <c r="N7" s="79">
        <f>'2-Revenue'!Q21</f>
        <v>1602.6958125191766</v>
      </c>
    </row>
    <row r="8" spans="1:20" s="86" customFormat="1" hidden="1" outlineLevel="1" x14ac:dyDescent="0.15">
      <c r="A8" s="78" t="str">
        <f>'2-Revenue'!A22</f>
        <v>Services</v>
      </c>
      <c r="B8" s="102">
        <f>'2-Revenue'!E22</f>
        <v>0</v>
      </c>
      <c r="C8" s="102">
        <f>'2-Revenue'!F22</f>
        <v>0</v>
      </c>
      <c r="D8" s="102">
        <f>'2-Revenue'!G22</f>
        <v>182</v>
      </c>
      <c r="E8" s="102">
        <f>'2-Revenue'!H22</f>
        <v>169</v>
      </c>
      <c r="F8" s="102">
        <f>'2-Revenue'!I22</f>
        <v>292</v>
      </c>
      <c r="G8" s="103">
        <f>'2-Revenue'!J22</f>
        <v>389</v>
      </c>
      <c r="H8" s="79">
        <f>'2-Revenue'!K22</f>
        <v>366.39000000000004</v>
      </c>
      <c r="I8" s="79">
        <f>'2-Revenue'!L22</f>
        <v>436.50691393084929</v>
      </c>
      <c r="J8" s="79">
        <f>'2-Revenue'!M22</f>
        <v>444.59037529993907</v>
      </c>
      <c r="K8" s="79">
        <f>'2-Revenue'!N22</f>
        <v>442.97368302612119</v>
      </c>
      <c r="L8" s="79">
        <f>'2-Revenue'!O22</f>
        <v>441.35699075230315</v>
      </c>
      <c r="M8" s="79">
        <f>'2-Revenue'!P22</f>
        <v>463.42484028991828</v>
      </c>
      <c r="N8" s="79">
        <f>'2-Revenue'!Q22</f>
        <v>486.59608230441427</v>
      </c>
    </row>
    <row r="9" spans="1:20" ht="14" collapsed="1" x14ac:dyDescent="0.15">
      <c r="A9" s="1" t="s">
        <v>1</v>
      </c>
      <c r="B9" s="104">
        <v>-7446</v>
      </c>
      <c r="C9" s="104">
        <v>-8113</v>
      </c>
      <c r="D9" s="104">
        <v>-7112</v>
      </c>
      <c r="E9" s="104">
        <v>-8273</v>
      </c>
      <c r="F9" s="104">
        <v>-10770</v>
      </c>
      <c r="G9" s="105">
        <v>-10445</v>
      </c>
      <c r="H9" s="66">
        <f>-AVERAGE($B$10:$G$10)*H5</f>
        <v>-9578.5284549685493</v>
      </c>
      <c r="I9" s="66">
        <f>-AVERAGE($B$10:$G$10)*I5*0.97</f>
        <v>-11069.246101151322</v>
      </c>
      <c r="J9" s="66">
        <f>-AVERAGE($B$10:$G$10)*J5*0.97</f>
        <v>-11274.232140061533</v>
      </c>
      <c r="K9" s="66">
        <f t="shared" ref="K9:N9" si="1">-AVERAGE($B$10:$G$10)*K5*0.97</f>
        <v>-11233.234932279491</v>
      </c>
      <c r="L9" s="66">
        <f t="shared" si="1"/>
        <v>-11192.237724497449</v>
      </c>
      <c r="M9" s="66">
        <f t="shared" si="1"/>
        <v>-11751.84961072232</v>
      </c>
      <c r="N9" s="66">
        <f t="shared" si="1"/>
        <v>-12339.442091258436</v>
      </c>
    </row>
    <row r="10" spans="1:20" ht="14" hidden="1" outlineLevel="1" x14ac:dyDescent="0.15">
      <c r="A10" s="1" t="s">
        <v>172</v>
      </c>
      <c r="B10" s="106">
        <f t="shared" ref="B10:G10" si="2">-B9/B5</f>
        <v>0.7243190661478599</v>
      </c>
      <c r="C10" s="106">
        <f t="shared" si="2"/>
        <v>0.83544434146843782</v>
      </c>
      <c r="D10" s="106">
        <f t="shared" si="2"/>
        <v>0.83025916413728695</v>
      </c>
      <c r="E10" s="106">
        <f t="shared" si="2"/>
        <v>0.68976154744038687</v>
      </c>
      <c r="F10" s="106">
        <f t="shared" si="2"/>
        <v>0.7707170459424646</v>
      </c>
      <c r="G10" s="107">
        <f t="shared" si="2"/>
        <v>0.85523622369606156</v>
      </c>
      <c r="H10" s="66"/>
      <c r="I10" s="66"/>
      <c r="J10" s="66"/>
      <c r="K10" s="66"/>
      <c r="L10" s="66"/>
      <c r="M10" s="66"/>
      <c r="N10" s="66"/>
    </row>
    <row r="11" spans="1:20" s="14" customFormat="1" ht="14" collapsed="1" x14ac:dyDescent="0.15">
      <c r="A11" s="80" t="s">
        <v>175</v>
      </c>
      <c r="B11" s="108">
        <v>2834</v>
      </c>
      <c r="C11" s="108">
        <v>1598</v>
      </c>
      <c r="D11" s="108">
        <v>1454</v>
      </c>
      <c r="E11" s="108">
        <v>3721</v>
      </c>
      <c r="F11" s="108">
        <v>3204</v>
      </c>
      <c r="G11" s="109">
        <v>1768</v>
      </c>
      <c r="H11" s="66">
        <f>H5+H9</f>
        <v>2634.4715450314507</v>
      </c>
      <c r="I11" s="66">
        <f t="shared" ref="I11:N11" si="3">I5+I9</f>
        <v>3480.9843632103202</v>
      </c>
      <c r="J11" s="66">
        <f t="shared" si="3"/>
        <v>3545.4470366031037</v>
      </c>
      <c r="K11" s="66">
        <f t="shared" si="3"/>
        <v>3532.5545019245474</v>
      </c>
      <c r="L11" s="66">
        <f t="shared" si="3"/>
        <v>3519.661967245991</v>
      </c>
      <c r="M11" s="66">
        <f t="shared" si="3"/>
        <v>3695.6450656082907</v>
      </c>
      <c r="N11" s="66">
        <f t="shared" si="3"/>
        <v>3880.4273188887055</v>
      </c>
    </row>
    <row r="12" spans="1:20" ht="14" x14ac:dyDescent="0.15">
      <c r="A12" s="1" t="s">
        <v>174</v>
      </c>
      <c r="B12" s="104">
        <v>-462</v>
      </c>
      <c r="C12" s="104">
        <v>-539</v>
      </c>
      <c r="D12" s="104">
        <v>-469</v>
      </c>
      <c r="E12" s="104">
        <v>-617</v>
      </c>
      <c r="F12" s="104">
        <v>-697</v>
      </c>
      <c r="G12" s="105">
        <v>-755</v>
      </c>
      <c r="H12" s="66">
        <f>-AVERAGE($B$13:$G$13)*H5</f>
        <v>-647.97526978023825</v>
      </c>
      <c r="I12" s="66">
        <f t="shared" ref="I12:N12" si="4">-AVERAGE($B$13:$G$13)*I5</f>
        <v>-771.97981744938807</v>
      </c>
      <c r="J12" s="66">
        <f t="shared" si="4"/>
        <v>-786.27573999474714</v>
      </c>
      <c r="K12" s="66">
        <f t="shared" si="4"/>
        <v>-783.41655548567542</v>
      </c>
      <c r="L12" s="66">
        <f t="shared" si="4"/>
        <v>-780.55737097660358</v>
      </c>
      <c r="M12" s="66">
        <f t="shared" si="4"/>
        <v>-819.58523952543374</v>
      </c>
      <c r="N12" s="66">
        <f t="shared" si="4"/>
        <v>-860.56450150170542</v>
      </c>
    </row>
    <row r="13" spans="1:20" ht="14" hidden="1" outlineLevel="1" x14ac:dyDescent="0.15">
      <c r="A13" s="1" t="s">
        <v>173</v>
      </c>
      <c r="B13" s="106">
        <f>-B12/B5</f>
        <v>4.4941634241245136E-2</v>
      </c>
      <c r="C13" s="106">
        <f t="shared" ref="C13:G13" si="5">-C12/C5</f>
        <v>5.5504067552260325E-2</v>
      </c>
      <c r="D13" s="106">
        <f t="shared" si="5"/>
        <v>5.4751342516927384E-2</v>
      </c>
      <c r="E13" s="106">
        <f t="shared" si="5"/>
        <v>5.1442387860596968E-2</v>
      </c>
      <c r="F13" s="106">
        <f t="shared" si="5"/>
        <v>4.9878345498783457E-2</v>
      </c>
      <c r="G13" s="107">
        <f t="shared" si="5"/>
        <v>6.1819372799475969E-2</v>
      </c>
      <c r="H13" s="66"/>
      <c r="I13" s="66"/>
      <c r="J13" s="66"/>
      <c r="K13" s="66"/>
      <c r="L13" s="66"/>
      <c r="M13" s="66"/>
      <c r="N13" s="66"/>
    </row>
    <row r="14" spans="1:20" ht="14" collapsed="1" x14ac:dyDescent="0.15">
      <c r="A14" s="1" t="s">
        <v>2</v>
      </c>
      <c r="B14" s="104">
        <v>-629</v>
      </c>
      <c r="C14" s="104">
        <v>-594</v>
      </c>
      <c r="D14" s="104">
        <v>-553</v>
      </c>
      <c r="E14" s="104">
        <v>-603</v>
      </c>
      <c r="F14" s="104">
        <v>-769</v>
      </c>
      <c r="G14" s="105">
        <v>-603</v>
      </c>
      <c r="H14" s="66">
        <f>G14*(1+H15/100)</f>
        <v>-644.60699999999997</v>
      </c>
      <c r="I14" s="66">
        <f t="shared" ref="I14:N14" si="6">H14*(1+I15/100)</f>
        <v>-673.61431499999992</v>
      </c>
      <c r="J14" s="66">
        <f t="shared" si="6"/>
        <v>-700.55888759999993</v>
      </c>
      <c r="K14" s="66">
        <f t="shared" si="6"/>
        <v>-728.58124310400001</v>
      </c>
      <c r="L14" s="66">
        <f t="shared" si="6"/>
        <v>-757.72449282816001</v>
      </c>
      <c r="M14" s="66">
        <f t="shared" si="6"/>
        <v>-788.03347254128641</v>
      </c>
      <c r="N14" s="66">
        <f t="shared" si="6"/>
        <v>-819.55481144293788</v>
      </c>
    </row>
    <row r="15" spans="1:20" ht="14" hidden="1" outlineLevel="1" x14ac:dyDescent="0.15">
      <c r="A15" s="1" t="s">
        <v>176</v>
      </c>
      <c r="B15" s="104"/>
      <c r="C15" s="104"/>
      <c r="D15" s="104"/>
      <c r="E15" s="104"/>
      <c r="F15" s="104"/>
      <c r="G15" s="105"/>
      <c r="H15" s="66">
        <v>6.9</v>
      </c>
      <c r="I15" s="66">
        <v>4.5</v>
      </c>
      <c r="J15" s="66">
        <v>4</v>
      </c>
      <c r="K15" s="66">
        <v>4</v>
      </c>
      <c r="L15" s="66">
        <v>4</v>
      </c>
      <c r="M15" s="66">
        <v>4</v>
      </c>
      <c r="N15" s="66">
        <v>4</v>
      </c>
    </row>
    <row r="16" spans="1:20" ht="14" collapsed="1" x14ac:dyDescent="0.15">
      <c r="A16" s="2" t="s">
        <v>3</v>
      </c>
      <c r="B16" s="104">
        <v>-157</v>
      </c>
      <c r="C16" s="104">
        <v>-291</v>
      </c>
      <c r="D16" s="104">
        <v>-9</v>
      </c>
      <c r="E16" s="104">
        <v>-209</v>
      </c>
      <c r="F16" s="104">
        <v>-196</v>
      </c>
      <c r="G16" s="105">
        <v>-321</v>
      </c>
      <c r="H16" s="66">
        <f>AVERAGE(B16:G16)</f>
        <v>-197.16666666666666</v>
      </c>
      <c r="I16" s="66">
        <f>H16*1.1</f>
        <v>-216.88333333333335</v>
      </c>
      <c r="J16" s="66">
        <f t="shared" ref="J16:N16" si="7">I16*1.1</f>
        <v>-238.57166666666672</v>
      </c>
      <c r="K16" s="66">
        <f t="shared" si="7"/>
        <v>-262.42883333333339</v>
      </c>
      <c r="L16" s="66">
        <f t="shared" si="7"/>
        <v>-288.67171666666673</v>
      </c>
      <c r="M16" s="66">
        <f t="shared" si="7"/>
        <v>-317.53888833333343</v>
      </c>
      <c r="N16" s="66">
        <f t="shared" si="7"/>
        <v>-349.29277716666678</v>
      </c>
    </row>
    <row r="17" spans="1:14" ht="14" x14ac:dyDescent="0.15">
      <c r="A17" s="1" t="s">
        <v>4</v>
      </c>
      <c r="B17" s="104"/>
      <c r="C17" s="104"/>
      <c r="D17" s="104">
        <v>-6</v>
      </c>
      <c r="E17" s="104">
        <v>-60</v>
      </c>
      <c r="F17" s="104">
        <v>-163</v>
      </c>
      <c r="G17" s="105">
        <v>-1</v>
      </c>
      <c r="H17" s="66"/>
      <c r="I17" s="66"/>
      <c r="J17" s="66"/>
      <c r="K17" s="66"/>
      <c r="L17" s="66"/>
      <c r="M17" s="66"/>
      <c r="N17" s="66"/>
    </row>
    <row r="18" spans="1:14" ht="14" x14ac:dyDescent="0.15">
      <c r="A18" s="1" t="s">
        <v>5</v>
      </c>
      <c r="B18" s="104">
        <v>-105</v>
      </c>
      <c r="C18" s="104">
        <v>-87</v>
      </c>
      <c r="D18" s="104">
        <v>-138</v>
      </c>
      <c r="E18" s="104">
        <v>-153</v>
      </c>
      <c r="F18" s="104">
        <v>-63</v>
      </c>
      <c r="G18" s="105">
        <v>-167</v>
      </c>
      <c r="H18" s="66">
        <f>AVERAGE(B18:G18)</f>
        <v>-118.83333333333333</v>
      </c>
      <c r="I18" s="66">
        <f>H18*1.1</f>
        <v>-130.71666666666667</v>
      </c>
      <c r="J18" s="66">
        <f t="shared" ref="J18:N18" si="8">I18*1.1</f>
        <v>-143.78833333333336</v>
      </c>
      <c r="K18" s="66">
        <f t="shared" si="8"/>
        <v>-158.1671666666667</v>
      </c>
      <c r="L18" s="66">
        <f t="shared" si="8"/>
        <v>-173.98388333333338</v>
      </c>
      <c r="M18" s="66">
        <f t="shared" si="8"/>
        <v>-191.38227166666672</v>
      </c>
      <c r="N18" s="66">
        <f t="shared" si="8"/>
        <v>-210.52049883333342</v>
      </c>
    </row>
    <row r="19" spans="1:14" s="88" customFormat="1" ht="14" x14ac:dyDescent="0.2">
      <c r="A19" s="83" t="s">
        <v>177</v>
      </c>
      <c r="B19" s="100">
        <v>1481</v>
      </c>
      <c r="C19" s="100">
        <v>87</v>
      </c>
      <c r="D19" s="100">
        <v>279</v>
      </c>
      <c r="E19" s="100">
        <v>2079</v>
      </c>
      <c r="F19" s="100">
        <v>1316</v>
      </c>
      <c r="G19" s="101">
        <v>-79</v>
      </c>
      <c r="H19" s="98">
        <f>H11+SUM(H12:H18)</f>
        <v>1032.7892752512125</v>
      </c>
      <c r="I19" s="98">
        <f t="shared" ref="I19:N19" si="9">I11+SUM(I12:I18)</f>
        <v>1692.2902307609322</v>
      </c>
      <c r="J19" s="98">
        <f t="shared" si="9"/>
        <v>1680.2524090083566</v>
      </c>
      <c r="K19" s="98">
        <f t="shared" si="9"/>
        <v>1603.9607033348721</v>
      </c>
      <c r="L19" s="98">
        <f t="shared" si="9"/>
        <v>1522.7245034412274</v>
      </c>
      <c r="M19" s="98">
        <f t="shared" si="9"/>
        <v>1583.1051935415703</v>
      </c>
      <c r="N19" s="98">
        <f t="shared" si="9"/>
        <v>1644.4947299440619</v>
      </c>
    </row>
    <row r="20" spans="1:14" ht="14" x14ac:dyDescent="0.15">
      <c r="A20" s="1" t="s">
        <v>6</v>
      </c>
      <c r="B20" s="104">
        <v>203</v>
      </c>
      <c r="C20" s="104">
        <v>45</v>
      </c>
      <c r="D20" s="104">
        <v>151</v>
      </c>
      <c r="E20" s="104">
        <v>63</v>
      </c>
      <c r="F20" s="104">
        <v>133</v>
      </c>
      <c r="G20" s="105">
        <v>144</v>
      </c>
      <c r="H20" s="66">
        <f>AVERAGE(B20:G20)</f>
        <v>123.16666666666667</v>
      </c>
      <c r="I20" s="66">
        <f t="shared" ref="I20:N20" si="10">AVERAGE(C20:H20)</f>
        <v>109.8611111111111</v>
      </c>
      <c r="J20" s="66">
        <f t="shared" si="10"/>
        <v>120.67129629629629</v>
      </c>
      <c r="K20" s="66">
        <f t="shared" si="10"/>
        <v>115.61651234567903</v>
      </c>
      <c r="L20" s="66">
        <f>AVERAGE(F20:K20)</f>
        <v>124.38593106995883</v>
      </c>
      <c r="M20" s="66">
        <f t="shared" si="10"/>
        <v>122.95025291495199</v>
      </c>
      <c r="N20" s="66">
        <f t="shared" si="10"/>
        <v>119.44196173411065</v>
      </c>
    </row>
    <row r="21" spans="1:14" ht="14" x14ac:dyDescent="0.15">
      <c r="A21" s="1" t="s">
        <v>7</v>
      </c>
      <c r="B21" s="104">
        <v>-686</v>
      </c>
      <c r="C21" s="104">
        <v>-747</v>
      </c>
      <c r="D21" s="104">
        <v>-690</v>
      </c>
      <c r="E21" s="104">
        <v>-800</v>
      </c>
      <c r="F21" s="104">
        <v>-838</v>
      </c>
      <c r="G21" s="105">
        <v>-573</v>
      </c>
      <c r="H21" s="66">
        <f>-AVERAGE($B$22:$G$22)*('6-BS'!H37+'6-BS'!H44)</f>
        <v>-737.92811935563418</v>
      </c>
      <c r="I21" s="66">
        <f>-AVERAGE($B$22:$G$22)*('6-BS'!I37+'6-BS'!I44)</f>
        <v>-688.22686223518372</v>
      </c>
      <c r="J21" s="66">
        <f>-AVERAGE($B$22:$G$22)*('6-BS'!J37+'6-BS'!J44)</f>
        <v>-638.52560511473314</v>
      </c>
      <c r="K21" s="66">
        <f>-AVERAGE($B$22:$G$22)*('6-BS'!K37+'6-BS'!K44)</f>
        <v>-624.97071680915576</v>
      </c>
      <c r="L21" s="66">
        <f>-AVERAGE($B$22:$G$22)*('6-BS'!L37+'6-BS'!L44)</f>
        <v>-674.67197392960622</v>
      </c>
      <c r="M21" s="66">
        <f>-AVERAGE($B$22:$G$22)*('6-BS'!M37+'6-BS'!M44)</f>
        <v>-665.63538172588801</v>
      </c>
      <c r="N21" s="66">
        <f>-AVERAGE($B$22:$G$22)*('6-BS'!N37+'6-BS'!N44)</f>
        <v>-670.15367782774717</v>
      </c>
    </row>
    <row r="22" spans="1:14" ht="14" hidden="1" outlineLevel="1" x14ac:dyDescent="0.15">
      <c r="A22" s="1" t="s">
        <v>178</v>
      </c>
      <c r="B22" s="106">
        <f>-B21/('6-BS'!B37+'6-BS'!B44)</f>
        <v>8.2790248612116826E-2</v>
      </c>
      <c r="C22" s="106">
        <f>-C21/('6-BS'!C37+'6-BS'!C44)</f>
        <v>9.0578392142597303E-2</v>
      </c>
      <c r="D22" s="106">
        <f>-D21/('6-BS'!D37+'6-BS'!D44)</f>
        <v>8.8552361396303902E-2</v>
      </c>
      <c r="E22" s="106">
        <f>-E21/('6-BS'!E37+'6-BS'!E44)</f>
        <v>0.11881776325560671</v>
      </c>
      <c r="F22" s="106">
        <f>-F21/('6-BS'!F37+'6-BS'!F44)</f>
        <v>8.8611610447287728E-2</v>
      </c>
      <c r="G22" s="107">
        <f>-G21/('6-BS'!G37+'6-BS'!G44)</f>
        <v>7.2845156369183831E-2</v>
      </c>
      <c r="H22" s="66"/>
      <c r="I22" s="66"/>
      <c r="J22" s="66"/>
      <c r="K22" s="66"/>
      <c r="L22" s="66"/>
      <c r="M22" s="66"/>
      <c r="N22" s="66"/>
    </row>
    <row r="23" spans="1:14" ht="14" collapsed="1" x14ac:dyDescent="0.15">
      <c r="A23" s="2" t="s">
        <v>8</v>
      </c>
      <c r="B23" s="104">
        <v>955</v>
      </c>
      <c r="C23" s="104">
        <v>1669</v>
      </c>
      <c r="D23" s="104">
        <v>976</v>
      </c>
      <c r="E23" s="104">
        <v>1807</v>
      </c>
      <c r="F23" s="104">
        <v>1555</v>
      </c>
      <c r="G23" s="105">
        <v>752</v>
      </c>
      <c r="H23" s="66"/>
      <c r="I23" s="66">
        <f>AVERAGE(B23:G23)</f>
        <v>1285.6666666666667</v>
      </c>
      <c r="J23" s="66">
        <f t="shared" ref="J23:N23" si="11">AVERAGE(C23:H23)</f>
        <v>1351.8</v>
      </c>
      <c r="K23" s="66">
        <f>AVERAGE(D23:I23)-400</f>
        <v>875.13333333333344</v>
      </c>
      <c r="L23" s="66">
        <f t="shared" si="11"/>
        <v>1350.2933333333335</v>
      </c>
      <c r="M23" s="66">
        <f t="shared" si="11"/>
        <v>1163.92</v>
      </c>
      <c r="N23" s="66">
        <f t="shared" si="11"/>
        <v>1122.9786666666666</v>
      </c>
    </row>
    <row r="24" spans="1:14" ht="14" x14ac:dyDescent="0.15">
      <c r="A24" s="1" t="s">
        <v>83</v>
      </c>
      <c r="B24" s="104"/>
      <c r="C24" s="104"/>
      <c r="D24" s="104"/>
      <c r="E24" s="104">
        <v>492</v>
      </c>
      <c r="F24" s="104"/>
      <c r="G24" s="105"/>
      <c r="H24" s="66"/>
      <c r="I24" s="66"/>
      <c r="J24" s="66"/>
      <c r="K24" s="66"/>
      <c r="L24" s="66"/>
      <c r="M24" s="66"/>
      <c r="N24" s="66"/>
    </row>
    <row r="25" spans="1:14" s="88" customFormat="1" ht="14" x14ac:dyDescent="0.2">
      <c r="A25" s="83" t="s">
        <v>180</v>
      </c>
      <c r="B25" s="100">
        <v>1953</v>
      </c>
      <c r="C25" s="100">
        <v>1054</v>
      </c>
      <c r="D25" s="100">
        <v>716</v>
      </c>
      <c r="E25" s="100">
        <v>3641</v>
      </c>
      <c r="F25" s="100">
        <v>2166</v>
      </c>
      <c r="G25" s="101">
        <v>244</v>
      </c>
      <c r="H25" s="98">
        <f>H19+SUM(H20:H24)</f>
        <v>418.02782256224498</v>
      </c>
      <c r="I25" s="98">
        <f t="shared" ref="I25:N25" si="12">I19+SUM(I20:I24)</f>
        <v>2399.5911463035263</v>
      </c>
      <c r="J25" s="98">
        <f t="shared" si="12"/>
        <v>2514.1981001899198</v>
      </c>
      <c r="K25" s="98">
        <f t="shared" si="12"/>
        <v>1969.7398322047288</v>
      </c>
      <c r="L25" s="98">
        <f t="shared" si="12"/>
        <v>2322.7317939149134</v>
      </c>
      <c r="M25" s="98">
        <f t="shared" si="12"/>
        <v>2204.3400647306344</v>
      </c>
      <c r="N25" s="98">
        <f t="shared" si="12"/>
        <v>2216.7616805170919</v>
      </c>
    </row>
    <row r="26" spans="1:14" ht="14" x14ac:dyDescent="0.15">
      <c r="A26" s="1" t="s">
        <v>9</v>
      </c>
      <c r="B26" s="104"/>
      <c r="C26" s="104"/>
      <c r="D26" s="104"/>
      <c r="E26" s="104"/>
      <c r="F26" s="104">
        <v>-310</v>
      </c>
      <c r="G26" s="105">
        <v>-132</v>
      </c>
      <c r="H26" s="66">
        <f>-H25*0.2</f>
        <v>-83.605564512449007</v>
      </c>
      <c r="I26" s="66">
        <f t="shared" ref="I26:N26" si="13">-I25*0.2</f>
        <v>-479.91822926070529</v>
      </c>
      <c r="J26" s="66">
        <f t="shared" si="13"/>
        <v>-502.83962003798399</v>
      </c>
      <c r="K26" s="66">
        <f t="shared" si="13"/>
        <v>-393.94796644094578</v>
      </c>
      <c r="L26" s="66">
        <f t="shared" si="13"/>
        <v>-464.54635878298268</v>
      </c>
      <c r="M26" s="66">
        <f t="shared" si="13"/>
        <v>-440.8680129461269</v>
      </c>
      <c r="N26" s="66">
        <f t="shared" si="13"/>
        <v>-443.35233610341839</v>
      </c>
    </row>
    <row r="27" spans="1:14" ht="14" x14ac:dyDescent="0.15">
      <c r="A27" s="2" t="s">
        <v>10</v>
      </c>
      <c r="B27" s="104"/>
      <c r="C27" s="104"/>
      <c r="D27" s="104"/>
      <c r="E27" s="104"/>
      <c r="F27" s="104">
        <v>-63</v>
      </c>
      <c r="G27" s="105">
        <v>170</v>
      </c>
      <c r="H27" s="66"/>
      <c r="I27" s="66"/>
      <c r="J27" s="66"/>
      <c r="K27" s="66"/>
      <c r="L27" s="66"/>
      <c r="M27" s="66"/>
      <c r="N27" s="66"/>
    </row>
    <row r="28" spans="1:14" ht="14" x14ac:dyDescent="0.15">
      <c r="A28" s="1" t="s">
        <v>11</v>
      </c>
      <c r="B28" s="104">
        <v>-255</v>
      </c>
      <c r="C28" s="104">
        <v>-94</v>
      </c>
      <c r="D28" s="104">
        <v>43</v>
      </c>
      <c r="E28" s="104">
        <v>-416</v>
      </c>
      <c r="F28" s="104">
        <v>-373</v>
      </c>
      <c r="G28" s="105">
        <v>38</v>
      </c>
      <c r="H28" s="66">
        <f>SUM(H26:H27)</f>
        <v>-83.605564512449007</v>
      </c>
      <c r="I28" s="66">
        <f t="shared" ref="I28:N28" si="14">SUM(I26:I27)</f>
        <v>-479.91822926070529</v>
      </c>
      <c r="J28" s="66">
        <f t="shared" si="14"/>
        <v>-502.83962003798399</v>
      </c>
      <c r="K28" s="66">
        <f t="shared" si="14"/>
        <v>-393.94796644094578</v>
      </c>
      <c r="L28" s="66">
        <f t="shared" si="14"/>
        <v>-464.54635878298268</v>
      </c>
      <c r="M28" s="66">
        <f t="shared" si="14"/>
        <v>-440.8680129461269</v>
      </c>
      <c r="N28" s="66">
        <f t="shared" si="14"/>
        <v>-443.35233610341839</v>
      </c>
    </row>
    <row r="29" spans="1:14" s="14" customFormat="1" ht="14" x14ac:dyDescent="0.15">
      <c r="A29" s="15" t="s">
        <v>63</v>
      </c>
      <c r="B29" s="108">
        <v>1698</v>
      </c>
      <c r="C29" s="108">
        <v>960</v>
      </c>
      <c r="D29" s="108">
        <v>759</v>
      </c>
      <c r="E29" s="108">
        <v>3225</v>
      </c>
      <c r="F29" s="108">
        <v>1793</v>
      </c>
      <c r="G29" s="109">
        <v>282</v>
      </c>
      <c r="H29" s="66">
        <f>H25+H28</f>
        <v>334.42225804979597</v>
      </c>
      <c r="I29" s="66">
        <f t="shared" ref="I29:N29" si="15">I25+I28</f>
        <v>1919.6729170428212</v>
      </c>
      <c r="J29" s="66">
        <f t="shared" si="15"/>
        <v>2011.358480151936</v>
      </c>
      <c r="K29" s="66">
        <f t="shared" si="15"/>
        <v>1575.7918657637831</v>
      </c>
      <c r="L29" s="66">
        <f t="shared" si="15"/>
        <v>1858.1854351319307</v>
      </c>
      <c r="M29" s="66">
        <f t="shared" si="15"/>
        <v>1763.4720517845076</v>
      </c>
      <c r="N29" s="66">
        <f t="shared" si="15"/>
        <v>1773.4093444136736</v>
      </c>
    </row>
    <row r="30" spans="1:14" ht="14" x14ac:dyDescent="0.15">
      <c r="A30" s="1" t="s">
        <v>12</v>
      </c>
      <c r="B30" s="104">
        <v>1698</v>
      </c>
      <c r="C30" s="104">
        <v>960</v>
      </c>
      <c r="D30" s="104">
        <v>759</v>
      </c>
      <c r="E30" s="104">
        <v>3225</v>
      </c>
      <c r="F30" s="104">
        <v>1793</v>
      </c>
      <c r="G30" s="105">
        <v>282</v>
      </c>
      <c r="H30" s="66">
        <f>H29</f>
        <v>334.42225804979597</v>
      </c>
      <c r="I30" s="66">
        <f t="shared" ref="I30:N31" si="16">I29</f>
        <v>1919.6729170428212</v>
      </c>
      <c r="J30" s="66">
        <f t="shared" si="16"/>
        <v>2011.358480151936</v>
      </c>
      <c r="K30" s="66">
        <f t="shared" si="16"/>
        <v>1575.7918657637831</v>
      </c>
      <c r="L30" s="66">
        <f t="shared" si="16"/>
        <v>1858.1854351319307</v>
      </c>
      <c r="M30" s="66">
        <f t="shared" si="16"/>
        <v>1763.4720517845076</v>
      </c>
      <c r="N30" s="66">
        <f t="shared" si="16"/>
        <v>1773.4093444136736</v>
      </c>
    </row>
    <row r="31" spans="1:14" s="88" customFormat="1" ht="14" x14ac:dyDescent="0.2">
      <c r="A31" s="83" t="s">
        <v>63</v>
      </c>
      <c r="B31" s="100">
        <v>1698</v>
      </c>
      <c r="C31" s="100">
        <v>960</v>
      </c>
      <c r="D31" s="100">
        <v>759</v>
      </c>
      <c r="E31" s="100">
        <v>3225</v>
      </c>
      <c r="F31" s="100">
        <v>1793</v>
      </c>
      <c r="G31" s="101">
        <v>282</v>
      </c>
      <c r="H31" s="98">
        <f>H30</f>
        <v>334.42225804979597</v>
      </c>
      <c r="I31" s="98">
        <f t="shared" si="16"/>
        <v>1919.6729170428212</v>
      </c>
      <c r="J31" s="98">
        <f t="shared" si="16"/>
        <v>2011.358480151936</v>
      </c>
      <c r="K31" s="98">
        <f t="shared" si="16"/>
        <v>1575.7918657637831</v>
      </c>
      <c r="L31" s="98">
        <f t="shared" si="16"/>
        <v>1858.1854351319307</v>
      </c>
      <c r="M31" s="98">
        <f t="shared" si="16"/>
        <v>1763.4720517845076</v>
      </c>
      <c r="N31" s="98">
        <f t="shared" si="16"/>
        <v>1773.4093444136736</v>
      </c>
    </row>
    <row r="32" spans="1:14" hidden="1" outlineLevel="1" x14ac:dyDescent="0.15">
      <c r="A32" s="5" t="s">
        <v>86</v>
      </c>
      <c r="F32" s="92"/>
      <c r="G32" s="92"/>
    </row>
    <row r="33" spans="1:13" ht="14" hidden="1" outlineLevel="1" x14ac:dyDescent="0.15">
      <c r="A33" s="3" t="s">
        <v>87</v>
      </c>
      <c r="B33" s="68">
        <v>0.112</v>
      </c>
      <c r="C33" s="68">
        <v>6.3E-2</v>
      </c>
      <c r="D33" s="68">
        <v>0.05</v>
      </c>
      <c r="E33" s="68">
        <v>0.21199999999999999</v>
      </c>
      <c r="F33" s="68">
        <v>0.11799999999999999</v>
      </c>
      <c r="G33" s="68">
        <v>1.9E-2</v>
      </c>
    </row>
    <row r="34" spans="1:13" hidden="1" outlineLevel="1" x14ac:dyDescent="0.15">
      <c r="A34" s="2" t="s">
        <v>13</v>
      </c>
      <c r="B34" s="68">
        <v>2163</v>
      </c>
      <c r="C34" s="68">
        <v>966</v>
      </c>
      <c r="D34" s="68">
        <v>871</v>
      </c>
      <c r="E34" s="68">
        <v>2893</v>
      </c>
      <c r="F34" s="94">
        <v>2028</v>
      </c>
      <c r="G34" s="68">
        <v>786</v>
      </c>
    </row>
    <row r="35" spans="1:13" hidden="1" outlineLevel="1" x14ac:dyDescent="0.15">
      <c r="A35" s="2"/>
      <c r="F35" s="94"/>
    </row>
    <row r="36" spans="1:13" hidden="1" outlineLevel="1" x14ac:dyDescent="0.15">
      <c r="A36" s="4" t="s">
        <v>14</v>
      </c>
      <c r="B36" s="92"/>
      <c r="C36" s="92"/>
      <c r="D36" s="92"/>
      <c r="E36" s="92"/>
    </row>
    <row r="37" spans="1:13" hidden="1" outlineLevel="1" x14ac:dyDescent="0.15">
      <c r="A37" s="81" t="s">
        <v>85</v>
      </c>
      <c r="B37" s="70"/>
      <c r="C37" s="70"/>
      <c r="D37" s="92"/>
      <c r="E37" s="92"/>
    </row>
    <row r="38" spans="1:13" ht="14" hidden="1" outlineLevel="1" x14ac:dyDescent="0.15">
      <c r="A38" s="82" t="s">
        <v>84</v>
      </c>
      <c r="B38" s="68">
        <v>6</v>
      </c>
      <c r="C38" s="68">
        <v>-9</v>
      </c>
      <c r="D38" s="68">
        <v>2</v>
      </c>
      <c r="E38" s="68">
        <v>-8</v>
      </c>
      <c r="F38" s="68">
        <v>8</v>
      </c>
      <c r="G38" s="68">
        <v>5</v>
      </c>
    </row>
    <row r="39" spans="1:13" hidden="1" outlineLevel="1" x14ac:dyDescent="0.15">
      <c r="A39" s="2"/>
      <c r="B39" s="68">
        <v>6</v>
      </c>
      <c r="C39" s="68">
        <v>-9</v>
      </c>
      <c r="D39" s="68">
        <v>2</v>
      </c>
      <c r="E39" s="68">
        <v>-8</v>
      </c>
      <c r="F39" s="68">
        <v>8</v>
      </c>
      <c r="G39" s="68">
        <v>5</v>
      </c>
    </row>
    <row r="40" spans="1:13" ht="14" hidden="1" outlineLevel="1" x14ac:dyDescent="0.15">
      <c r="A40" s="72" t="s">
        <v>15</v>
      </c>
      <c r="B40" s="95"/>
      <c r="C40" s="95"/>
      <c r="D40" s="95"/>
      <c r="E40" s="95"/>
      <c r="F40" s="92"/>
      <c r="G40" s="92"/>
    </row>
    <row r="41" spans="1:13" ht="28" hidden="1" outlineLevel="1" x14ac:dyDescent="0.15">
      <c r="A41" s="7" t="s">
        <v>90</v>
      </c>
      <c r="B41" s="69"/>
      <c r="C41" s="69"/>
      <c r="E41" s="68">
        <v>613</v>
      </c>
    </row>
    <row r="42" spans="1:13" ht="14" hidden="1" outlineLevel="1" x14ac:dyDescent="0.15">
      <c r="A42" s="3" t="s">
        <v>116</v>
      </c>
      <c r="B42" s="68">
        <v>10</v>
      </c>
    </row>
    <row r="43" spans="1:13" hidden="1" outlineLevel="1" x14ac:dyDescent="0.15">
      <c r="A43" s="8" t="s">
        <v>117</v>
      </c>
      <c r="C43" s="68">
        <v>4</v>
      </c>
      <c r="H43" s="96"/>
      <c r="I43" s="96"/>
      <c r="J43" s="96"/>
      <c r="K43" s="96"/>
      <c r="L43" s="96"/>
      <c r="M43" s="96"/>
    </row>
    <row r="44" spans="1:13" ht="14" hidden="1" outlineLevel="1" x14ac:dyDescent="0.15">
      <c r="A44" s="73" t="s">
        <v>88</v>
      </c>
      <c r="B44" s="69"/>
      <c r="C44" s="69">
        <v>34</v>
      </c>
      <c r="D44" s="68">
        <v>-53</v>
      </c>
      <c r="E44" s="68">
        <v>-28</v>
      </c>
      <c r="F44" s="68">
        <v>-131</v>
      </c>
    </row>
    <row r="45" spans="1:13" ht="14" hidden="1" outlineLevel="1" x14ac:dyDescent="0.15">
      <c r="A45" s="7" t="s">
        <v>89</v>
      </c>
      <c r="B45" s="68">
        <v>-810</v>
      </c>
      <c r="C45" s="68">
        <v>448</v>
      </c>
      <c r="D45" s="68">
        <v>-665</v>
      </c>
      <c r="E45" s="68">
        <v>21</v>
      </c>
      <c r="F45" s="68">
        <v>369</v>
      </c>
      <c r="G45" s="68">
        <v>-1007</v>
      </c>
    </row>
    <row r="46" spans="1:13" ht="14" hidden="1" outlineLevel="1" x14ac:dyDescent="0.15">
      <c r="A46" s="7" t="s">
        <v>91</v>
      </c>
      <c r="B46" s="68">
        <v>-139</v>
      </c>
      <c r="C46" s="68">
        <v>101</v>
      </c>
      <c r="D46" s="68">
        <v>-247</v>
      </c>
      <c r="E46" s="68">
        <v>29</v>
      </c>
      <c r="F46" s="68">
        <v>0</v>
      </c>
      <c r="G46" s="68">
        <v>0</v>
      </c>
    </row>
    <row r="47" spans="1:13" ht="14" hidden="1" outlineLevel="1" x14ac:dyDescent="0.15">
      <c r="A47" s="73" t="s">
        <v>16</v>
      </c>
      <c r="B47" s="69"/>
      <c r="C47" s="69"/>
      <c r="F47" s="68">
        <v>48</v>
      </c>
      <c r="G47" s="68">
        <v>-573</v>
      </c>
    </row>
    <row r="48" spans="1:13" hidden="1" outlineLevel="1" x14ac:dyDescent="0.15">
      <c r="A48" s="2"/>
      <c r="B48" s="68">
        <v>-939</v>
      </c>
      <c r="C48" s="68">
        <v>587</v>
      </c>
      <c r="D48" s="68">
        <v>-965</v>
      </c>
      <c r="E48" s="68">
        <v>635</v>
      </c>
      <c r="F48" s="68">
        <v>286</v>
      </c>
      <c r="G48" s="68">
        <v>-1575</v>
      </c>
    </row>
    <row r="49" spans="1:14" hidden="1" outlineLevel="1" x14ac:dyDescent="0.15">
      <c r="A49" s="1" t="s">
        <v>17</v>
      </c>
      <c r="B49" s="68">
        <v>-933</v>
      </c>
      <c r="C49" s="68">
        <v>578</v>
      </c>
      <c r="D49" s="68">
        <v>-963</v>
      </c>
      <c r="E49" s="68">
        <v>627</v>
      </c>
      <c r="F49" s="68">
        <v>294</v>
      </c>
      <c r="G49" s="68">
        <v>-1575</v>
      </c>
    </row>
    <row r="50" spans="1:14" hidden="1" outlineLevel="1" x14ac:dyDescent="0.15">
      <c r="A50" s="1" t="s">
        <v>18</v>
      </c>
      <c r="B50" s="68">
        <v>765</v>
      </c>
      <c r="C50" s="68">
        <v>1538</v>
      </c>
      <c r="D50" s="68">
        <v>-204</v>
      </c>
      <c r="E50" s="68">
        <v>3852</v>
      </c>
      <c r="F50" s="68">
        <v>2087</v>
      </c>
      <c r="G50" s="68">
        <v>-1293</v>
      </c>
    </row>
    <row r="51" spans="1:14" hidden="1" outlineLevel="1" x14ac:dyDescent="0.15">
      <c r="A51" s="1" t="s">
        <v>19</v>
      </c>
    </row>
    <row r="52" spans="1:14" hidden="1" outlineLevel="1" x14ac:dyDescent="0.15">
      <c r="A52" s="1" t="s">
        <v>20</v>
      </c>
      <c r="B52" s="68">
        <v>765</v>
      </c>
      <c r="C52" s="68">
        <v>1538</v>
      </c>
      <c r="D52" s="68">
        <v>-204</v>
      </c>
      <c r="E52" s="68">
        <v>3852</v>
      </c>
      <c r="F52" s="68">
        <v>2087</v>
      </c>
      <c r="G52" s="68">
        <v>-1293</v>
      </c>
    </row>
    <row r="53" spans="1:14" hidden="1" outlineLevel="1" x14ac:dyDescent="0.15">
      <c r="A53" s="1" t="s">
        <v>18</v>
      </c>
      <c r="B53" s="68">
        <v>765</v>
      </c>
      <c r="C53" s="68">
        <v>1538</v>
      </c>
      <c r="D53" s="68">
        <v>-204</v>
      </c>
      <c r="E53" s="68">
        <v>3852</v>
      </c>
      <c r="F53" s="68">
        <v>2087</v>
      </c>
      <c r="G53" s="68">
        <v>-1293</v>
      </c>
    </row>
    <row r="54" spans="1:14" collapsed="1" x14ac:dyDescent="0.15"/>
    <row r="55" spans="1:14" x14ac:dyDescent="0.15">
      <c r="A55" s="85" t="s">
        <v>196</v>
      </c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</row>
    <row r="62" spans="1:14" x14ac:dyDescent="0.15">
      <c r="H62" s="97"/>
      <c r="I62" s="97"/>
      <c r="J62" s="97"/>
      <c r="K62" s="97"/>
      <c r="L62" s="97"/>
      <c r="M62" s="97"/>
    </row>
  </sheetData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378CCC"/>
  </sheetPr>
  <dimension ref="A1:T70"/>
  <sheetViews>
    <sheetView showGridLines="0" zoomScale="110" zoomScaleNormal="110" workbookViewId="0">
      <pane xSplit="1" ySplit="4" topLeftCell="B5" activePane="bottomRight" state="frozen"/>
      <selection pane="topRight" activeCell="B1" sqref="B1"/>
      <selection pane="bottomLeft" activeCell="A3" sqref="A3"/>
      <selection pane="bottomRight" activeCell="A10" sqref="A10"/>
    </sheetView>
  </sheetViews>
  <sheetFormatPr baseColWidth="10" defaultColWidth="8.83203125" defaultRowHeight="13" outlineLevelRow="1" x14ac:dyDescent="0.15"/>
  <cols>
    <col min="1" max="1" width="60.83203125" style="10" customWidth="1"/>
    <col min="2" max="3" width="7" style="6" bestFit="1" customWidth="1"/>
    <col min="4" max="4" width="6.33203125" style="6" bestFit="1" customWidth="1"/>
    <col min="5" max="7" width="7" style="6" bestFit="1" customWidth="1"/>
    <col min="8" max="14" width="8.6640625" style="10" bestFit="1" customWidth="1"/>
    <col min="15" max="16384" width="8.83203125" style="10"/>
  </cols>
  <sheetData>
    <row r="1" spans="1:20" s="26" customFormat="1" ht="16" x14ac:dyDescent="0.2">
      <c r="A1" s="50" t="s">
        <v>204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89"/>
      <c r="P1" s="89"/>
      <c r="Q1" s="89"/>
      <c r="R1" s="89"/>
      <c r="S1" s="89"/>
      <c r="T1" s="89"/>
    </row>
    <row r="2" spans="1:20" s="26" customFormat="1" ht="16" x14ac:dyDescent="0.2">
      <c r="A2" s="53" t="s">
        <v>210</v>
      </c>
      <c r="B2" s="51"/>
      <c r="C2" s="51"/>
      <c r="D2" s="51"/>
      <c r="E2" s="51"/>
      <c r="F2" s="54"/>
      <c r="G2" s="51"/>
      <c r="H2" s="51"/>
      <c r="I2" s="51"/>
      <c r="J2" s="51"/>
      <c r="K2" s="51"/>
      <c r="L2" s="51"/>
      <c r="M2" s="51"/>
      <c r="N2" s="51"/>
      <c r="O2" s="89"/>
      <c r="P2" s="89"/>
      <c r="Q2" s="89"/>
      <c r="R2" s="89"/>
      <c r="S2" s="89"/>
      <c r="T2" s="89"/>
    </row>
    <row r="3" spans="1:20" s="26" customFormat="1" x14ac:dyDescent="0.15">
      <c r="A3" s="55"/>
      <c r="B3" s="57">
        <v>2018</v>
      </c>
      <c r="C3" s="57">
        <v>2019</v>
      </c>
      <c r="D3" s="57">
        <v>2020</v>
      </c>
      <c r="E3" s="57">
        <v>2021</v>
      </c>
      <c r="F3" s="58">
        <v>2022</v>
      </c>
      <c r="G3" s="59">
        <v>2023</v>
      </c>
      <c r="H3" s="58">
        <v>2024</v>
      </c>
      <c r="I3" s="58">
        <v>2025</v>
      </c>
      <c r="J3" s="58">
        <v>2026</v>
      </c>
      <c r="K3" s="58">
        <v>2027</v>
      </c>
      <c r="L3" s="58">
        <v>2028</v>
      </c>
      <c r="M3" s="58">
        <v>2029</v>
      </c>
      <c r="N3" s="58">
        <v>2030</v>
      </c>
    </row>
    <row r="4" spans="1:20" s="26" customFormat="1" x14ac:dyDescent="0.15">
      <c r="A4" s="55"/>
      <c r="B4" s="60" t="s">
        <v>205</v>
      </c>
      <c r="C4" s="60" t="s">
        <v>205</v>
      </c>
      <c r="D4" s="60" t="s">
        <v>205</v>
      </c>
      <c r="E4" s="60" t="s">
        <v>205</v>
      </c>
      <c r="F4" s="60" t="s">
        <v>205</v>
      </c>
      <c r="G4" s="61" t="s">
        <v>205</v>
      </c>
      <c r="H4" s="60" t="s">
        <v>135</v>
      </c>
      <c r="I4" s="60" t="s">
        <v>135</v>
      </c>
      <c r="J4" s="60" t="s">
        <v>135</v>
      </c>
      <c r="K4" s="60" t="s">
        <v>135</v>
      </c>
      <c r="L4" s="60" t="s">
        <v>135</v>
      </c>
      <c r="M4" s="60" t="s">
        <v>135</v>
      </c>
      <c r="N4" s="60" t="s">
        <v>150</v>
      </c>
    </row>
    <row r="5" spans="1:20" s="88" customFormat="1" ht="14" x14ac:dyDescent="0.2">
      <c r="A5" s="83" t="s">
        <v>62</v>
      </c>
      <c r="B5" s="65"/>
      <c r="C5" s="65"/>
      <c r="D5" s="65"/>
      <c r="E5" s="65"/>
      <c r="F5" s="65"/>
      <c r="G5" s="110"/>
      <c r="H5" s="65"/>
      <c r="I5" s="65"/>
      <c r="J5" s="65"/>
      <c r="K5" s="65"/>
      <c r="L5" s="65"/>
      <c r="M5" s="65"/>
      <c r="N5" s="65"/>
    </row>
    <row r="6" spans="1:20" ht="14" x14ac:dyDescent="0.15">
      <c r="A6" s="71" t="s">
        <v>63</v>
      </c>
      <c r="B6" s="104">
        <v>1698</v>
      </c>
      <c r="C6" s="104">
        <v>960</v>
      </c>
      <c r="D6" s="104">
        <v>759</v>
      </c>
      <c r="E6" s="104">
        <v>3225</v>
      </c>
      <c r="F6" s="104">
        <v>1793</v>
      </c>
      <c r="G6" s="105">
        <v>282</v>
      </c>
      <c r="H6" s="66">
        <f>'4-IS'!H31</f>
        <v>334.42225804979597</v>
      </c>
      <c r="I6" s="66">
        <f>'4-IS'!I31</f>
        <v>1919.6729170428212</v>
      </c>
      <c r="J6" s="66">
        <f>'4-IS'!J31</f>
        <v>2011.358480151936</v>
      </c>
      <c r="K6" s="66">
        <f>'4-IS'!K31</f>
        <v>1575.7918657637831</v>
      </c>
      <c r="L6" s="66">
        <f>'4-IS'!L31</f>
        <v>1858.1854351319307</v>
      </c>
      <c r="M6" s="66">
        <f>'4-IS'!M31</f>
        <v>1763.4720517845076</v>
      </c>
      <c r="N6" s="66">
        <f>'4-IS'!N31</f>
        <v>1773.4093444136736</v>
      </c>
    </row>
    <row r="7" spans="1:20" ht="14" x14ac:dyDescent="0.15">
      <c r="A7" s="72" t="s">
        <v>64</v>
      </c>
      <c r="B7" s="104"/>
      <c r="C7" s="104"/>
      <c r="D7" s="104"/>
      <c r="E7" s="104"/>
      <c r="F7" s="104"/>
      <c r="G7" s="105"/>
      <c r="H7" s="66"/>
      <c r="I7" s="66"/>
      <c r="J7" s="66"/>
      <c r="K7" s="66"/>
      <c r="L7" s="66"/>
      <c r="M7" s="66"/>
      <c r="N7" s="66"/>
    </row>
    <row r="8" spans="1:20" ht="14" x14ac:dyDescent="0.15">
      <c r="A8" s="73" t="s">
        <v>65</v>
      </c>
      <c r="B8" s="104">
        <v>511</v>
      </c>
      <c r="C8" s="104">
        <v>562</v>
      </c>
      <c r="D8" s="104">
        <v>564</v>
      </c>
      <c r="E8" s="104">
        <v>589</v>
      </c>
      <c r="F8" s="104">
        <v>491</v>
      </c>
      <c r="G8" s="105">
        <v>521</v>
      </c>
      <c r="H8" s="66">
        <f>AVERAGE(B8:G8)</f>
        <v>539.66666666666663</v>
      </c>
      <c r="I8" s="66">
        <f>H8*(1+0.05)</f>
        <v>566.65</v>
      </c>
      <c r="J8" s="66">
        <f t="shared" ref="J8:N8" si="0">I8*(1+0.05)</f>
        <v>594.98249999999996</v>
      </c>
      <c r="K8" s="66">
        <f t="shared" si="0"/>
        <v>624.73162500000001</v>
      </c>
      <c r="L8" s="66">
        <f t="shared" si="0"/>
        <v>655.96820624999998</v>
      </c>
      <c r="M8" s="66">
        <f t="shared" si="0"/>
        <v>688.76661656249996</v>
      </c>
      <c r="N8" s="66">
        <f t="shared" si="0"/>
        <v>723.20494739062497</v>
      </c>
    </row>
    <row r="9" spans="1:20" ht="14" x14ac:dyDescent="0.15">
      <c r="A9" s="2" t="s">
        <v>66</v>
      </c>
      <c r="B9" s="104">
        <v>2</v>
      </c>
      <c r="C9" s="104">
        <v>4</v>
      </c>
      <c r="D9" s="104">
        <v>6</v>
      </c>
      <c r="E9" s="104">
        <v>7</v>
      </c>
      <c r="F9" s="104">
        <v>12</v>
      </c>
      <c r="G9" s="105">
        <v>19</v>
      </c>
      <c r="H9" s="66">
        <v>15</v>
      </c>
      <c r="I9" s="66">
        <v>15</v>
      </c>
      <c r="J9" s="66">
        <v>15</v>
      </c>
      <c r="K9" s="66">
        <v>15</v>
      </c>
      <c r="L9" s="66">
        <v>15</v>
      </c>
      <c r="M9" s="66">
        <v>15</v>
      </c>
      <c r="N9" s="66">
        <v>15</v>
      </c>
    </row>
    <row r="10" spans="1:20" ht="14" x14ac:dyDescent="0.15">
      <c r="A10" s="1" t="s">
        <v>3</v>
      </c>
      <c r="B10" s="104">
        <v>157</v>
      </c>
      <c r="C10" s="104">
        <v>291</v>
      </c>
      <c r="D10" s="104">
        <v>9</v>
      </c>
      <c r="E10" s="104">
        <v>209</v>
      </c>
      <c r="F10" s="104">
        <v>196</v>
      </c>
      <c r="G10" s="105">
        <v>321</v>
      </c>
      <c r="H10" s="66">
        <f>-'4-IS'!H16</f>
        <v>197.16666666666666</v>
      </c>
      <c r="I10" s="66">
        <f>-'4-IS'!I16</f>
        <v>216.88333333333335</v>
      </c>
      <c r="J10" s="66">
        <f>-'4-IS'!J16</f>
        <v>238.57166666666672</v>
      </c>
      <c r="K10" s="66">
        <f>-'4-IS'!K16</f>
        <v>262.42883333333339</v>
      </c>
      <c r="L10" s="66">
        <f>-'4-IS'!L16</f>
        <v>288.67171666666673</v>
      </c>
      <c r="M10" s="66">
        <f>-'4-IS'!M16</f>
        <v>317.53888833333343</v>
      </c>
      <c r="N10" s="66">
        <f>-'4-IS'!N16</f>
        <v>349.29277716666678</v>
      </c>
    </row>
    <row r="11" spans="1:20" ht="14" x14ac:dyDescent="0.15">
      <c r="A11" s="7" t="s">
        <v>98</v>
      </c>
      <c r="B11" s="104">
        <v>36</v>
      </c>
      <c r="C11" s="104">
        <v>-12</v>
      </c>
      <c r="D11" s="104">
        <v>6</v>
      </c>
      <c r="E11" s="104">
        <v>60</v>
      </c>
      <c r="F11" s="104">
        <v>163</v>
      </c>
      <c r="G11" s="105">
        <v>1</v>
      </c>
      <c r="H11" s="66">
        <f>AVERAGE(B11:G11)</f>
        <v>42.333333333333336</v>
      </c>
      <c r="I11" s="66">
        <f t="shared" ref="I11:N11" si="1">AVERAGE(C11:H11)</f>
        <v>43.388888888888886</v>
      </c>
      <c r="J11" s="66">
        <f t="shared" si="1"/>
        <v>52.62037037037036</v>
      </c>
      <c r="K11" s="66">
        <f t="shared" si="1"/>
        <v>60.390432098765423</v>
      </c>
      <c r="L11" s="66">
        <f t="shared" si="1"/>
        <v>60.45550411522634</v>
      </c>
      <c r="M11" s="66">
        <f t="shared" si="1"/>
        <v>43.364754801097384</v>
      </c>
      <c r="N11" s="66">
        <f t="shared" si="1"/>
        <v>50.425547267946946</v>
      </c>
    </row>
    <row r="12" spans="1:20" ht="28" hidden="1" outlineLevel="1" x14ac:dyDescent="0.15">
      <c r="A12" s="7" t="s">
        <v>67</v>
      </c>
      <c r="B12" s="104"/>
      <c r="C12" s="104"/>
      <c r="D12" s="104">
        <v>-2</v>
      </c>
      <c r="E12" s="104">
        <v>28</v>
      </c>
      <c r="F12" s="104">
        <v>171</v>
      </c>
      <c r="G12" s="105">
        <v>-12</v>
      </c>
      <c r="H12" s="66"/>
      <c r="I12" s="66"/>
      <c r="J12" s="66"/>
      <c r="K12" s="66"/>
      <c r="L12" s="66"/>
      <c r="M12" s="66"/>
      <c r="N12" s="66"/>
    </row>
    <row r="13" spans="1:20" ht="14" collapsed="1" x14ac:dyDescent="0.15">
      <c r="A13" s="1" t="s">
        <v>118</v>
      </c>
      <c r="B13" s="104">
        <v>-2</v>
      </c>
      <c r="C13" s="104">
        <v>-7</v>
      </c>
      <c r="D13" s="104">
        <v>5</v>
      </c>
      <c r="E13" s="104">
        <v>3</v>
      </c>
      <c r="F13" s="104">
        <v>4</v>
      </c>
      <c r="G13" s="105">
        <v>4</v>
      </c>
      <c r="H13" s="66">
        <v>4</v>
      </c>
      <c r="I13" s="66">
        <v>4</v>
      </c>
      <c r="J13" s="66">
        <v>4</v>
      </c>
      <c r="K13" s="66">
        <v>4</v>
      </c>
      <c r="L13" s="66">
        <v>4</v>
      </c>
      <c r="M13" s="66">
        <v>4</v>
      </c>
      <c r="N13" s="66">
        <v>4</v>
      </c>
    </row>
    <row r="14" spans="1:20" ht="14" x14ac:dyDescent="0.15">
      <c r="A14" s="2" t="s">
        <v>68</v>
      </c>
      <c r="B14" s="104"/>
      <c r="C14" s="104">
        <v>14</v>
      </c>
      <c r="D14" s="104"/>
      <c r="E14" s="104">
        <v>6</v>
      </c>
      <c r="F14" s="104">
        <v>2</v>
      </c>
      <c r="G14" s="105">
        <v>2</v>
      </c>
      <c r="H14" s="66">
        <v>2</v>
      </c>
      <c r="I14" s="66">
        <v>2</v>
      </c>
      <c r="J14" s="66">
        <v>2</v>
      </c>
      <c r="K14" s="66">
        <v>2</v>
      </c>
      <c r="L14" s="66">
        <v>2</v>
      </c>
      <c r="M14" s="66">
        <v>2</v>
      </c>
      <c r="N14" s="66">
        <v>2</v>
      </c>
    </row>
    <row r="15" spans="1:20" ht="14" x14ac:dyDescent="0.15">
      <c r="A15" s="1" t="s">
        <v>69</v>
      </c>
      <c r="B15" s="104">
        <v>-171</v>
      </c>
      <c r="C15" s="104">
        <v>21</v>
      </c>
      <c r="D15" s="104">
        <v>226</v>
      </c>
      <c r="E15" s="104">
        <v>352</v>
      </c>
      <c r="F15" s="104">
        <v>191</v>
      </c>
      <c r="G15" s="105">
        <v>99</v>
      </c>
      <c r="H15" s="66">
        <f>AVERAGE(B15:G15)</f>
        <v>119.66666666666667</v>
      </c>
      <c r="I15" s="66">
        <f t="shared" ref="I15:N15" si="2">AVERAGE(C15:H15)</f>
        <v>168.11111111111111</v>
      </c>
      <c r="J15" s="66">
        <f t="shared" si="2"/>
        <v>192.62962962962965</v>
      </c>
      <c r="K15" s="66">
        <f t="shared" si="2"/>
        <v>187.0679012345679</v>
      </c>
      <c r="L15" s="66">
        <f t="shared" si="2"/>
        <v>159.57921810699591</v>
      </c>
      <c r="M15" s="66">
        <f t="shared" si="2"/>
        <v>154.34242112482855</v>
      </c>
      <c r="N15" s="66">
        <f t="shared" si="2"/>
        <v>163.56615797896663</v>
      </c>
    </row>
    <row r="16" spans="1:20" ht="14" x14ac:dyDescent="0.15">
      <c r="A16" s="2" t="s">
        <v>70</v>
      </c>
      <c r="B16" s="104">
        <v>80</v>
      </c>
      <c r="C16" s="104">
        <v>124</v>
      </c>
      <c r="D16" s="104">
        <v>-118</v>
      </c>
      <c r="E16" s="104">
        <v>29</v>
      </c>
      <c r="F16" s="104">
        <v>219</v>
      </c>
      <c r="G16" s="105">
        <v>-51</v>
      </c>
      <c r="H16" s="66">
        <f>G16-4</f>
        <v>-55</v>
      </c>
      <c r="I16" s="66">
        <f>H16-4</f>
        <v>-59</v>
      </c>
      <c r="J16" s="66">
        <f>I16+60</f>
        <v>1</v>
      </c>
      <c r="K16" s="66">
        <f>J16+60</f>
        <v>61</v>
      </c>
      <c r="L16" s="66">
        <f>K16+15</f>
        <v>76</v>
      </c>
      <c r="M16" s="66">
        <f t="shared" ref="M16:N16" si="3">L16+15</f>
        <v>91</v>
      </c>
      <c r="N16" s="66">
        <f t="shared" si="3"/>
        <v>106</v>
      </c>
    </row>
    <row r="17" spans="1:14" ht="14" x14ac:dyDescent="0.15">
      <c r="A17" s="2" t="s">
        <v>71</v>
      </c>
      <c r="B17" s="104">
        <v>12</v>
      </c>
      <c r="C17" s="104">
        <v>22</v>
      </c>
      <c r="D17" s="104">
        <v>13</v>
      </c>
      <c r="E17" s="104">
        <v>9</v>
      </c>
      <c r="F17" s="104">
        <v>13</v>
      </c>
      <c r="G17" s="105">
        <v>4</v>
      </c>
      <c r="H17" s="66">
        <v>6</v>
      </c>
      <c r="I17" s="66">
        <f>H17+2</f>
        <v>8</v>
      </c>
      <c r="J17" s="66">
        <f t="shared" ref="J17:N17" si="4">I17+2</f>
        <v>10</v>
      </c>
      <c r="K17" s="66">
        <f t="shared" si="4"/>
        <v>12</v>
      </c>
      <c r="L17" s="66">
        <f t="shared" si="4"/>
        <v>14</v>
      </c>
      <c r="M17" s="66">
        <f t="shared" si="4"/>
        <v>16</v>
      </c>
      <c r="N17" s="66">
        <f t="shared" si="4"/>
        <v>18</v>
      </c>
    </row>
    <row r="18" spans="1:14" ht="14" x14ac:dyDescent="0.15">
      <c r="A18" s="2" t="s">
        <v>72</v>
      </c>
      <c r="B18" s="104">
        <v>503</v>
      </c>
      <c r="C18" s="104">
        <v>602</v>
      </c>
      <c r="D18" s="104">
        <v>464</v>
      </c>
      <c r="E18" s="104">
        <v>372</v>
      </c>
      <c r="F18" s="104">
        <v>428</v>
      </c>
      <c r="G18" s="105">
        <v>380</v>
      </c>
      <c r="H18" s="66">
        <f>(AVERAGE($B$19:$G$19)+3%)*('6-BS'!H37+'6-BS'!H44)</f>
        <v>710.53212385318363</v>
      </c>
      <c r="I18" s="66">
        <f>(AVERAGE($B$19:$G$19)+2%)*('6-BS'!I37+'6-BS'!I44)</f>
        <v>586.5160537920458</v>
      </c>
      <c r="J18" s="66">
        <f>(AVERAGE($B$19:$G$19)+1%)*('6-BS'!J37+'6-BS'!J44)</f>
        <v>473.49998373090807</v>
      </c>
      <c r="K18" s="66">
        <f>(AVERAGE($B$19:$G$19))*('6-BS'!K37+'6-BS'!K44)</f>
        <v>394.28832825968868</v>
      </c>
      <c r="L18" s="66">
        <f>(AVERAGE($B$19:$G$19))*('6-BS'!L37+'6-BS'!L44)</f>
        <v>425.64439832082644</v>
      </c>
      <c r="M18" s="66">
        <f>(AVERAGE($B$19:$G$19))*('6-BS'!M37+'6-BS'!M44)</f>
        <v>419.94329467334683</v>
      </c>
      <c r="N18" s="66">
        <f>(AVERAGE($B$19:$G$19))*('6-BS'!N37+'6-BS'!N44)</f>
        <v>422.79384649708663</v>
      </c>
    </row>
    <row r="19" spans="1:14" ht="14" hidden="1" outlineLevel="1" x14ac:dyDescent="0.15">
      <c r="A19" s="2" t="s">
        <v>181</v>
      </c>
      <c r="B19" s="106">
        <f>B18/('6-BS'!B37+'6-BS'!B44)</f>
        <v>6.0704803282645423E-2</v>
      </c>
      <c r="C19" s="106">
        <f>C18/('6-BS'!C37+'6-BS'!C44)</f>
        <v>7.2996241057354194E-2</v>
      </c>
      <c r="D19" s="106">
        <f>D18/('6-BS'!D37+'6-BS'!D44)</f>
        <v>5.9548254620123205E-2</v>
      </c>
      <c r="E19" s="106">
        <f>E18/('6-BS'!E37+'6-BS'!E44)</f>
        <v>5.5250259913857125E-2</v>
      </c>
      <c r="F19" s="106">
        <f>F18/('6-BS'!F37+'6-BS'!F44)</f>
        <v>4.5257481230834305E-2</v>
      </c>
      <c r="G19" s="107">
        <f>G18/('6-BS'!G37+'6-BS'!G44)</f>
        <v>4.8309178743961352E-2</v>
      </c>
      <c r="H19" s="66"/>
      <c r="I19" s="66"/>
      <c r="J19" s="66"/>
      <c r="K19" s="66"/>
      <c r="L19" s="66"/>
      <c r="M19" s="66"/>
      <c r="N19" s="66"/>
    </row>
    <row r="20" spans="1:14" ht="14" collapsed="1" x14ac:dyDescent="0.15">
      <c r="A20" s="2" t="s">
        <v>73</v>
      </c>
      <c r="B20" s="104">
        <v>-32</v>
      </c>
      <c r="C20" s="104">
        <v>-45</v>
      </c>
      <c r="D20" s="104">
        <v>-33</v>
      </c>
      <c r="E20" s="104">
        <v>-43</v>
      </c>
      <c r="F20" s="104">
        <v>-79</v>
      </c>
      <c r="G20" s="105">
        <v>-68</v>
      </c>
      <c r="H20" s="66">
        <f>G20-20</f>
        <v>-88</v>
      </c>
      <c r="I20" s="66">
        <f>H20-20</f>
        <v>-108</v>
      </c>
      <c r="J20" s="66">
        <f>I20+25</f>
        <v>-83</v>
      </c>
      <c r="K20" s="66">
        <f t="shared" ref="K20:N20" si="5">J20+25</f>
        <v>-58</v>
      </c>
      <c r="L20" s="66">
        <f t="shared" si="5"/>
        <v>-33</v>
      </c>
      <c r="M20" s="66">
        <f t="shared" si="5"/>
        <v>-8</v>
      </c>
      <c r="N20" s="66">
        <f t="shared" si="5"/>
        <v>17</v>
      </c>
    </row>
    <row r="21" spans="1:14" ht="14" x14ac:dyDescent="0.15">
      <c r="A21" s="2" t="s">
        <v>99</v>
      </c>
      <c r="B21" s="104">
        <v>255</v>
      </c>
      <c r="C21" s="104">
        <v>94</v>
      </c>
      <c r="D21" s="104">
        <v>-43</v>
      </c>
      <c r="E21" s="104">
        <v>416</v>
      </c>
      <c r="F21" s="104">
        <v>373</v>
      </c>
      <c r="G21" s="105">
        <v>-38</v>
      </c>
      <c r="H21" s="66">
        <f>-'4-IS'!H28</f>
        <v>83.605564512449007</v>
      </c>
      <c r="I21" s="66">
        <f>-'4-IS'!I28</f>
        <v>479.91822926070529</v>
      </c>
      <c r="J21" s="66">
        <f>-'4-IS'!J28</f>
        <v>502.83962003798399</v>
      </c>
      <c r="K21" s="66">
        <f>-'4-IS'!K28</f>
        <v>393.94796644094578</v>
      </c>
      <c r="L21" s="66">
        <f>-'4-IS'!L28</f>
        <v>464.54635878298268</v>
      </c>
      <c r="M21" s="66">
        <f>-'4-IS'!M28</f>
        <v>440.8680129461269</v>
      </c>
      <c r="N21" s="66">
        <f>-'4-IS'!N28</f>
        <v>443.35233610341839</v>
      </c>
    </row>
    <row r="22" spans="1:14" ht="14" hidden="1" outlineLevel="1" x14ac:dyDescent="0.15">
      <c r="A22" s="1" t="s">
        <v>74</v>
      </c>
      <c r="B22" s="104"/>
      <c r="C22" s="104"/>
      <c r="D22" s="104"/>
      <c r="E22" s="104">
        <v>-20</v>
      </c>
      <c r="F22" s="104">
        <v>-36</v>
      </c>
      <c r="G22" s="105">
        <v>-25</v>
      </c>
      <c r="H22" s="66"/>
      <c r="I22" s="66"/>
      <c r="J22" s="66"/>
      <c r="K22" s="66"/>
      <c r="L22" s="66"/>
      <c r="M22" s="66"/>
      <c r="N22" s="66"/>
    </row>
    <row r="23" spans="1:14" ht="14" hidden="1" outlineLevel="1" x14ac:dyDescent="0.15">
      <c r="A23" s="73" t="s">
        <v>75</v>
      </c>
      <c r="B23" s="104"/>
      <c r="C23" s="104"/>
      <c r="D23" s="104"/>
      <c r="E23" s="104">
        <v>47</v>
      </c>
      <c r="F23" s="104">
        <v>-18</v>
      </c>
      <c r="G23" s="105">
        <v>94</v>
      </c>
      <c r="H23" s="66"/>
      <c r="I23" s="66"/>
      <c r="J23" s="66"/>
      <c r="K23" s="66"/>
      <c r="L23" s="66"/>
      <c r="M23" s="66"/>
      <c r="N23" s="66"/>
    </row>
    <row r="24" spans="1:14" ht="14" collapsed="1" x14ac:dyDescent="0.15">
      <c r="A24" s="2" t="s">
        <v>8</v>
      </c>
      <c r="B24" s="104">
        <v>-955</v>
      </c>
      <c r="C24" s="104">
        <v>-1669</v>
      </c>
      <c r="D24" s="104">
        <v>-976</v>
      </c>
      <c r="E24" s="104">
        <v>-1807</v>
      </c>
      <c r="F24" s="104">
        <v>-1555</v>
      </c>
      <c r="G24" s="105">
        <v>-752</v>
      </c>
      <c r="H24" s="66"/>
      <c r="I24" s="66">
        <f>-'4-IS'!I23</f>
        <v>-1285.6666666666667</v>
      </c>
      <c r="J24" s="66">
        <f>-'4-IS'!J23</f>
        <v>-1351.8</v>
      </c>
      <c r="K24" s="66">
        <f>-'4-IS'!K23</f>
        <v>-875.13333333333344</v>
      </c>
      <c r="L24" s="66">
        <f>-'4-IS'!L23</f>
        <v>-1350.2933333333335</v>
      </c>
      <c r="M24" s="66">
        <f>-'4-IS'!M23</f>
        <v>-1163.92</v>
      </c>
      <c r="N24" s="66">
        <f>-'4-IS'!N23</f>
        <v>-1122.9786666666666</v>
      </c>
    </row>
    <row r="25" spans="1:14" ht="14" x14ac:dyDescent="0.15">
      <c r="A25" s="2" t="s">
        <v>129</v>
      </c>
      <c r="B25" s="104"/>
      <c r="C25" s="104"/>
      <c r="D25" s="104"/>
      <c r="E25" s="104">
        <v>-492</v>
      </c>
      <c r="F25" s="104"/>
      <c r="G25" s="105"/>
      <c r="H25" s="66"/>
      <c r="I25" s="66"/>
      <c r="J25" s="66"/>
      <c r="K25" s="66"/>
      <c r="L25" s="66"/>
      <c r="M25" s="66"/>
      <c r="N25" s="66"/>
    </row>
    <row r="26" spans="1:14" s="115" customFormat="1" ht="28" x14ac:dyDescent="0.2">
      <c r="A26" s="74" t="s">
        <v>76</v>
      </c>
      <c r="B26" s="108">
        <v>2074</v>
      </c>
      <c r="C26" s="108">
        <v>945</v>
      </c>
      <c r="D26" s="108">
        <v>880</v>
      </c>
      <c r="E26" s="108">
        <v>2990</v>
      </c>
      <c r="F26" s="108">
        <v>2368</v>
      </c>
      <c r="G26" s="109">
        <v>781</v>
      </c>
      <c r="H26" s="67">
        <f>SUM(H6:H25)</f>
        <v>1911.3932797487621</v>
      </c>
      <c r="I26" s="67">
        <f t="shared" ref="I26:N26" si="6">SUM(I6:I25)</f>
        <v>2557.4738667622387</v>
      </c>
      <c r="J26" s="67">
        <f t="shared" si="6"/>
        <v>2663.7022505874947</v>
      </c>
      <c r="K26" s="67">
        <f t="shared" si="6"/>
        <v>2659.5136187977505</v>
      </c>
      <c r="L26" s="67">
        <f t="shared" si="6"/>
        <v>2640.7575040412953</v>
      </c>
      <c r="M26" s="67">
        <f t="shared" si="6"/>
        <v>2784.3760402257403</v>
      </c>
      <c r="N26" s="67">
        <f t="shared" si="6"/>
        <v>2965.066290151718</v>
      </c>
    </row>
    <row r="27" spans="1:14" ht="14" x14ac:dyDescent="0.15">
      <c r="A27" s="1" t="s">
        <v>120</v>
      </c>
      <c r="B27" s="104">
        <v>-498</v>
      </c>
      <c r="C27" s="104">
        <v>580</v>
      </c>
      <c r="D27" s="104">
        <v>195</v>
      </c>
      <c r="E27" s="104">
        <v>-1387</v>
      </c>
      <c r="F27" s="104">
        <v>-1245</v>
      </c>
      <c r="G27" s="105">
        <v>923</v>
      </c>
      <c r="H27" s="66">
        <f>'6-BS'!G16-'6-BS'!H16</f>
        <v>36.412210416590824</v>
      </c>
      <c r="I27" s="66">
        <f>'6-BS'!H16-'6-BS'!I16</f>
        <v>-565.72928153513112</v>
      </c>
      <c r="J27" s="66">
        <f>'6-BS'!I16-'6-BS'!J16</f>
        <v>-76.450316131826185</v>
      </c>
      <c r="K27" s="66">
        <f>'6-BS'!J16-'6-BS'!K16</f>
        <v>15.290063226365419</v>
      </c>
      <c r="L27" s="66">
        <f>'6-BS'!K16-'6-BS'!L16</f>
        <v>26.694946452588738</v>
      </c>
      <c r="M27" s="66">
        <f>'6-BS'!L16-'6-BS'!M16</f>
        <v>-220.1142462661046</v>
      </c>
      <c r="N27" s="66">
        <f>'6-BS'!M16-'6-BS'!N16</f>
        <v>-219.14483119187662</v>
      </c>
    </row>
    <row r="28" spans="1:14" ht="14" x14ac:dyDescent="0.15">
      <c r="A28" s="7" t="s">
        <v>119</v>
      </c>
      <c r="B28" s="104"/>
      <c r="C28" s="104"/>
      <c r="D28" s="104">
        <v>201</v>
      </c>
      <c r="E28" s="104">
        <v>-528</v>
      </c>
      <c r="F28" s="104">
        <v>-325</v>
      </c>
      <c r="G28" s="105">
        <v>393</v>
      </c>
      <c r="H28" s="66">
        <f>'6-BS'!G19-'6-BS'!H19</f>
        <v>-512.24489823049907</v>
      </c>
      <c r="I28" s="66">
        <f>'6-BS'!H19-'6-BS'!I19</f>
        <v>-324.31187525729092</v>
      </c>
      <c r="J28" s="66">
        <f>'6-BS'!I19-'6-BS'!J19</f>
        <v>-36.862162471996271</v>
      </c>
      <c r="K28" s="66">
        <f>'6-BS'!J19-'6-BS'!K19</f>
        <v>7.3724324943993906</v>
      </c>
      <c r="L28" s="66">
        <f>'6-BS'!K19-'6-BS'!L19</f>
        <v>12.871541977926427</v>
      </c>
      <c r="M28" s="66">
        <f>'6-BS'!L19-'6-BS'!M19</f>
        <v>-106.13281303207646</v>
      </c>
      <c r="N28" s="66">
        <f>'6-BS'!M19-'6-BS'!N19</f>
        <v>-105.66538872597721</v>
      </c>
    </row>
    <row r="29" spans="1:14" ht="14" x14ac:dyDescent="0.15">
      <c r="A29" s="1" t="s">
        <v>121</v>
      </c>
      <c r="B29" s="104">
        <v>-154</v>
      </c>
      <c r="C29" s="104">
        <v>-210</v>
      </c>
      <c r="D29" s="104"/>
      <c r="E29" s="104"/>
      <c r="F29" s="104"/>
      <c r="G29" s="105"/>
      <c r="H29" s="66"/>
      <c r="I29" s="66"/>
      <c r="J29" s="66"/>
      <c r="K29" s="66"/>
      <c r="L29" s="66"/>
      <c r="M29" s="66"/>
      <c r="N29" s="66"/>
    </row>
    <row r="30" spans="1:14" ht="14" x14ac:dyDescent="0.15">
      <c r="A30" s="2" t="s">
        <v>77</v>
      </c>
      <c r="B30" s="104"/>
      <c r="C30" s="104"/>
      <c r="D30" s="104"/>
      <c r="E30" s="104"/>
      <c r="F30" s="104">
        <v>0</v>
      </c>
      <c r="G30" s="105">
        <v>4</v>
      </c>
      <c r="H30" s="66"/>
      <c r="I30" s="66"/>
      <c r="J30" s="66"/>
      <c r="K30" s="66"/>
      <c r="L30" s="66"/>
      <c r="M30" s="66"/>
      <c r="N30" s="66"/>
    </row>
    <row r="31" spans="1:14" ht="14" x14ac:dyDescent="0.15">
      <c r="A31" s="73" t="s">
        <v>78</v>
      </c>
      <c r="B31" s="104"/>
      <c r="C31" s="104"/>
      <c r="D31" s="104">
        <v>-135</v>
      </c>
      <c r="E31" s="104">
        <v>394</v>
      </c>
      <c r="F31" s="104">
        <v>-846</v>
      </c>
      <c r="G31" s="105">
        <v>-208</v>
      </c>
      <c r="H31" s="66">
        <f>'6-BS'!H46-'6-BS'!G46</f>
        <v>-183</v>
      </c>
      <c r="I31" s="66">
        <f>'6-BS'!I46-'6-BS'!H46</f>
        <v>1350.0293548755276</v>
      </c>
      <c r="J31" s="66">
        <f>'6-BS'!J46-'6-BS'!I46</f>
        <v>43.51906212732456</v>
      </c>
      <c r="K31" s="66">
        <f>'6-BS'!K46-'6-BS'!J46</f>
        <v>-8.7038124254650029</v>
      </c>
      <c r="L31" s="66">
        <f>'6-BS'!L46-'6-BS'!K46</f>
        <v>-15.196000382164129</v>
      </c>
      <c r="M31" s="66">
        <f>'6-BS'!M46-'6-BS'!L46</f>
        <v>125.29922756429505</v>
      </c>
      <c r="N31" s="66">
        <f>'6-BS'!N46-'6-BS'!M46</f>
        <v>124.74739158797593</v>
      </c>
    </row>
    <row r="32" spans="1:14" ht="14" x14ac:dyDescent="0.15">
      <c r="A32" s="2" t="s">
        <v>122</v>
      </c>
      <c r="B32" s="104">
        <v>-608</v>
      </c>
      <c r="C32" s="104">
        <v>586</v>
      </c>
      <c r="D32" s="104"/>
      <c r="E32" s="104"/>
      <c r="F32" s="104"/>
      <c r="G32" s="105"/>
      <c r="H32" s="66"/>
      <c r="I32" s="66"/>
      <c r="J32" s="66"/>
      <c r="K32" s="66"/>
      <c r="L32" s="66"/>
      <c r="M32" s="66"/>
      <c r="N32" s="66"/>
    </row>
    <row r="33" spans="1:14" ht="14" x14ac:dyDescent="0.15">
      <c r="A33" s="1" t="s">
        <v>79</v>
      </c>
      <c r="B33" s="104">
        <v>-10</v>
      </c>
      <c r="C33" s="104">
        <v>-6</v>
      </c>
      <c r="D33" s="104">
        <v>-7</v>
      </c>
      <c r="E33" s="104">
        <v>-16</v>
      </c>
      <c r="F33" s="104">
        <v>-6</v>
      </c>
      <c r="G33" s="105">
        <v>-8</v>
      </c>
      <c r="H33" s="66">
        <f>'6-BS'!H38-'6-BS'!G38</f>
        <v>-9</v>
      </c>
      <c r="I33" s="66">
        <f>'6-BS'!I38-'6-BS'!H38</f>
        <v>-26</v>
      </c>
      <c r="J33" s="66">
        <f>'6-BS'!J38-'6-BS'!I38</f>
        <v>-23.400000000000006</v>
      </c>
      <c r="K33" s="66">
        <f>'6-BS'!K38-'6-BS'!J38</f>
        <v>-21.060000000000002</v>
      </c>
      <c r="L33" s="66">
        <f>'6-BS'!L38-'6-BS'!K38</f>
        <v>-18.954000000000008</v>
      </c>
      <c r="M33" s="66">
        <f>'6-BS'!M38-'6-BS'!L38</f>
        <v>-17.058599999999984</v>
      </c>
      <c r="N33" s="66">
        <f>'6-BS'!N38-'6-BS'!M38</f>
        <v>-15.352739999999983</v>
      </c>
    </row>
    <row r="34" spans="1:14" s="14" customFormat="1" ht="14" x14ac:dyDescent="0.15">
      <c r="A34" s="75" t="s">
        <v>80</v>
      </c>
      <c r="B34" s="108">
        <v>804</v>
      </c>
      <c r="C34" s="108">
        <v>1895</v>
      </c>
      <c r="D34" s="108">
        <v>1134</v>
      </c>
      <c r="E34" s="108">
        <v>1453</v>
      </c>
      <c r="F34" s="108">
        <v>-54</v>
      </c>
      <c r="G34" s="109">
        <v>1885</v>
      </c>
      <c r="H34" s="67">
        <f>H26+SUM(H27:H33)</f>
        <v>1243.5605919348538</v>
      </c>
      <c r="I34" s="67">
        <f t="shared" ref="I34:N34" si="7">I26+SUM(I27:I33)</f>
        <v>2991.4620648453442</v>
      </c>
      <c r="J34" s="67">
        <f t="shared" si="7"/>
        <v>2570.5088341109968</v>
      </c>
      <c r="K34" s="67">
        <f t="shared" si="7"/>
        <v>2652.4123020930501</v>
      </c>
      <c r="L34" s="67">
        <f t="shared" si="7"/>
        <v>2646.1739920896462</v>
      </c>
      <c r="M34" s="67">
        <f t="shared" si="7"/>
        <v>2566.3696084918543</v>
      </c>
      <c r="N34" s="67">
        <f t="shared" si="7"/>
        <v>2749.6507218218403</v>
      </c>
    </row>
    <row r="35" spans="1:14" ht="14" x14ac:dyDescent="0.15">
      <c r="A35" s="1" t="s">
        <v>81</v>
      </c>
      <c r="B35" s="104">
        <v>-124</v>
      </c>
      <c r="C35" s="104">
        <v>-243</v>
      </c>
      <c r="D35" s="104">
        <v>-43</v>
      </c>
      <c r="E35" s="104">
        <v>-307</v>
      </c>
      <c r="F35" s="104">
        <v>-358</v>
      </c>
      <c r="G35" s="105">
        <v>-125</v>
      </c>
      <c r="H35" s="66">
        <f>'4-IS'!H28</f>
        <v>-83.605564512449007</v>
      </c>
      <c r="I35" s="66">
        <f>'4-IS'!I28</f>
        <v>-479.91822926070529</v>
      </c>
      <c r="J35" s="66">
        <f>'4-IS'!J28</f>
        <v>-502.83962003798399</v>
      </c>
      <c r="K35" s="66">
        <f>'4-IS'!K28</f>
        <v>-393.94796644094578</v>
      </c>
      <c r="L35" s="66">
        <f>'4-IS'!L28</f>
        <v>-464.54635878298268</v>
      </c>
      <c r="M35" s="66">
        <f>'4-IS'!M28</f>
        <v>-440.8680129461269</v>
      </c>
      <c r="N35" s="66">
        <f>'4-IS'!N28</f>
        <v>-443.35233610341839</v>
      </c>
    </row>
    <row r="36" spans="1:14" s="14" customFormat="1" ht="14" x14ac:dyDescent="0.15">
      <c r="A36" s="76" t="s">
        <v>82</v>
      </c>
      <c r="B36" s="108">
        <v>680</v>
      </c>
      <c r="C36" s="108">
        <v>1652</v>
      </c>
      <c r="D36" s="108">
        <v>1091</v>
      </c>
      <c r="E36" s="108">
        <v>1146</v>
      </c>
      <c r="F36" s="108">
        <v>-412</v>
      </c>
      <c r="G36" s="109">
        <v>1760</v>
      </c>
      <c r="H36" s="67">
        <f>H34+H35</f>
        <v>1159.9550274224048</v>
      </c>
      <c r="I36" s="67">
        <f t="shared" ref="I36:N36" si="8">I34+I35</f>
        <v>2511.5438355846391</v>
      </c>
      <c r="J36" s="67">
        <f t="shared" si="8"/>
        <v>2067.6692140730129</v>
      </c>
      <c r="K36" s="67">
        <f t="shared" si="8"/>
        <v>2258.4643356521042</v>
      </c>
      <c r="L36" s="67">
        <f t="shared" si="8"/>
        <v>2181.6276333066635</v>
      </c>
      <c r="M36" s="67">
        <f t="shared" si="8"/>
        <v>2125.5015955457275</v>
      </c>
      <c r="N36" s="67">
        <f t="shared" si="8"/>
        <v>2306.2983857184217</v>
      </c>
    </row>
    <row r="37" spans="1:14" ht="14" x14ac:dyDescent="0.15">
      <c r="A37" s="77"/>
      <c r="B37" s="104"/>
      <c r="C37" s="104"/>
      <c r="D37" s="104"/>
      <c r="E37" s="104"/>
      <c r="F37" s="104"/>
      <c r="G37" s="105"/>
      <c r="H37" s="66"/>
      <c r="I37" s="66"/>
      <c r="J37" s="66"/>
      <c r="K37" s="66"/>
      <c r="L37" s="66"/>
      <c r="M37" s="66"/>
      <c r="N37" s="66"/>
    </row>
    <row r="38" spans="1:14" s="88" customFormat="1" ht="14" x14ac:dyDescent="0.2">
      <c r="A38" s="84" t="s">
        <v>208</v>
      </c>
      <c r="B38" s="113"/>
      <c r="C38" s="113"/>
      <c r="D38" s="113"/>
      <c r="E38" s="113"/>
      <c r="F38" s="113"/>
      <c r="G38" s="114"/>
      <c r="H38" s="65"/>
      <c r="I38" s="65"/>
      <c r="J38" s="65"/>
      <c r="K38" s="65"/>
      <c r="L38" s="65"/>
      <c r="M38" s="65"/>
      <c r="N38" s="65"/>
    </row>
    <row r="39" spans="1:14" ht="14" x14ac:dyDescent="0.15">
      <c r="A39" s="7" t="s">
        <v>100</v>
      </c>
      <c r="B39" s="104">
        <v>22</v>
      </c>
      <c r="C39" s="104">
        <v>43</v>
      </c>
      <c r="D39" s="104">
        <v>11</v>
      </c>
      <c r="E39" s="104">
        <v>10</v>
      </c>
      <c r="F39" s="104">
        <v>3</v>
      </c>
      <c r="G39" s="105">
        <v>10</v>
      </c>
      <c r="H39" s="66">
        <v>30</v>
      </c>
      <c r="I39" s="66">
        <v>5</v>
      </c>
      <c r="J39" s="66">
        <v>8</v>
      </c>
      <c r="K39" s="66">
        <v>19</v>
      </c>
      <c r="L39" s="66">
        <v>30</v>
      </c>
      <c r="M39" s="66">
        <v>15</v>
      </c>
      <c r="N39" s="66">
        <v>9</v>
      </c>
    </row>
    <row r="40" spans="1:14" ht="14" x14ac:dyDescent="0.15">
      <c r="A40" s="2" t="s">
        <v>101</v>
      </c>
      <c r="B40" s="104">
        <v>29</v>
      </c>
      <c r="C40" s="104">
        <v>31</v>
      </c>
      <c r="D40" s="104">
        <v>26</v>
      </c>
      <c r="E40" s="104">
        <v>37</v>
      </c>
      <c r="F40" s="104">
        <v>70</v>
      </c>
      <c r="G40" s="105">
        <v>61</v>
      </c>
      <c r="H40" s="66">
        <f>AVERAGE(B40:G40)</f>
        <v>42.333333333333336</v>
      </c>
      <c r="I40" s="66">
        <f t="shared" ref="I40:N40" si="9">AVERAGE(C40:H40)</f>
        <v>44.55555555555555</v>
      </c>
      <c r="J40" s="66">
        <f t="shared" si="9"/>
        <v>46.814814814814817</v>
      </c>
      <c r="K40" s="66">
        <f t="shared" si="9"/>
        <v>50.283950617283949</v>
      </c>
      <c r="L40" s="66">
        <f t="shared" si="9"/>
        <v>52.497942386831276</v>
      </c>
      <c r="M40" s="66">
        <f t="shared" si="9"/>
        <v>49.580932784636481</v>
      </c>
      <c r="N40" s="66">
        <f t="shared" si="9"/>
        <v>47.677754915409231</v>
      </c>
    </row>
    <row r="41" spans="1:14" ht="14" x14ac:dyDescent="0.15">
      <c r="A41" s="1" t="s">
        <v>102</v>
      </c>
      <c r="B41" s="104">
        <v>-812</v>
      </c>
      <c r="C41" s="104">
        <v>-811</v>
      </c>
      <c r="D41" s="104">
        <v>-877</v>
      </c>
      <c r="E41" s="104">
        <v>-1164</v>
      </c>
      <c r="F41" s="104">
        <v>-1202</v>
      </c>
      <c r="G41" s="105">
        <v>-1022</v>
      </c>
      <c r="H41" s="66">
        <f>G41*1.1</f>
        <v>-1124.2</v>
      </c>
      <c r="I41" s="66">
        <f t="shared" ref="I41:N41" si="10">H41*1.1</f>
        <v>-1236.6200000000001</v>
      </c>
      <c r="J41" s="66">
        <f>I41*0.9</f>
        <v>-1112.9580000000001</v>
      </c>
      <c r="K41" s="66">
        <f>J41*0.9</f>
        <v>-1001.6622000000001</v>
      </c>
      <c r="L41" s="66">
        <f t="shared" si="10"/>
        <v>-1101.8284200000003</v>
      </c>
      <c r="M41" s="66">
        <f t="shared" si="10"/>
        <v>-1212.0112620000004</v>
      </c>
      <c r="N41" s="66">
        <f t="shared" si="10"/>
        <v>-1333.2123882000005</v>
      </c>
    </row>
    <row r="42" spans="1:14" ht="14" x14ac:dyDescent="0.15">
      <c r="A42" s="1" t="s">
        <v>103</v>
      </c>
      <c r="B42" s="104">
        <v>909</v>
      </c>
      <c r="C42" s="104">
        <v>1141</v>
      </c>
      <c r="D42" s="104">
        <v>1170</v>
      </c>
      <c r="E42" s="104">
        <v>620</v>
      </c>
      <c r="F42" s="104">
        <v>1639</v>
      </c>
      <c r="G42" s="105"/>
      <c r="H42" s="66"/>
      <c r="I42" s="66">
        <f>'4-IS'!I23</f>
        <v>1285.6666666666667</v>
      </c>
      <c r="J42" s="66">
        <f>'4-IS'!J23</f>
        <v>1351.8</v>
      </c>
      <c r="K42" s="66">
        <f>'4-IS'!K23</f>
        <v>875.13333333333344</v>
      </c>
      <c r="L42" s="66">
        <f>'4-IS'!L23</f>
        <v>1350.2933333333335</v>
      </c>
      <c r="M42" s="66">
        <f>'4-IS'!M23</f>
        <v>1163.92</v>
      </c>
      <c r="N42" s="66">
        <f>'4-IS'!N23</f>
        <v>1122.9786666666666</v>
      </c>
    </row>
    <row r="43" spans="1:14" ht="14" x14ac:dyDescent="0.15">
      <c r="A43" s="2" t="s">
        <v>74</v>
      </c>
      <c r="B43" s="104"/>
      <c r="C43" s="104"/>
      <c r="D43" s="104"/>
      <c r="E43" s="104">
        <v>20</v>
      </c>
      <c r="F43" s="104">
        <v>32</v>
      </c>
      <c r="G43" s="105">
        <v>21</v>
      </c>
      <c r="H43" s="66"/>
      <c r="I43" s="66"/>
      <c r="J43" s="66"/>
      <c r="K43" s="66"/>
      <c r="L43" s="66"/>
      <c r="M43" s="66"/>
      <c r="N43" s="66"/>
    </row>
    <row r="44" spans="1:14" ht="14" x14ac:dyDescent="0.15">
      <c r="A44" s="1" t="s">
        <v>104</v>
      </c>
      <c r="B44" s="104">
        <v>-22</v>
      </c>
      <c r="C44" s="104">
        <v>-37</v>
      </c>
      <c r="D44" s="104">
        <v>-20</v>
      </c>
      <c r="E44" s="104">
        <v>-28</v>
      </c>
      <c r="F44" s="104">
        <v>-37</v>
      </c>
      <c r="G44" s="105">
        <v>-34</v>
      </c>
      <c r="H44" s="66">
        <f>AVERAGE(B44:G44)</f>
        <v>-29.666666666666668</v>
      </c>
      <c r="I44" s="66">
        <f t="shared" ref="I44:N44" si="11">AVERAGE(C44:H44)</f>
        <v>-30.944444444444443</v>
      </c>
      <c r="J44" s="66">
        <f t="shared" si="11"/>
        <v>-29.93518518518518</v>
      </c>
      <c r="K44" s="66">
        <f t="shared" si="11"/>
        <v>-31.591049382716047</v>
      </c>
      <c r="L44" s="66">
        <f t="shared" si="11"/>
        <v>-32.189557613168724</v>
      </c>
      <c r="M44" s="66">
        <f t="shared" si="11"/>
        <v>-31.387817215363508</v>
      </c>
      <c r="N44" s="66">
        <f t="shared" si="11"/>
        <v>-30.952453417924094</v>
      </c>
    </row>
    <row r="45" spans="1:14" ht="14" hidden="1" outlineLevel="1" x14ac:dyDescent="0.15">
      <c r="A45" s="2" t="s">
        <v>127</v>
      </c>
      <c r="B45" s="104">
        <v>-153</v>
      </c>
      <c r="C45" s="104">
        <v>-85</v>
      </c>
      <c r="D45" s="104"/>
      <c r="E45" s="104"/>
      <c r="F45" s="104"/>
      <c r="G45" s="105"/>
      <c r="H45" s="66"/>
      <c r="I45" s="66"/>
      <c r="J45" s="66"/>
      <c r="K45" s="66"/>
      <c r="L45" s="66"/>
      <c r="M45" s="66"/>
      <c r="N45" s="66"/>
    </row>
    <row r="46" spans="1:14" ht="28" hidden="1" outlineLevel="1" x14ac:dyDescent="0.15">
      <c r="A46" s="73" t="s">
        <v>115</v>
      </c>
      <c r="B46" s="104"/>
      <c r="C46" s="104" t="s">
        <v>128</v>
      </c>
      <c r="D46" s="104"/>
      <c r="E46" s="104">
        <v>-291</v>
      </c>
      <c r="F46" s="104">
        <v>-113</v>
      </c>
      <c r="G46" s="105">
        <v>-5</v>
      </c>
      <c r="H46" s="66"/>
      <c r="I46" s="66"/>
      <c r="J46" s="66"/>
      <c r="K46" s="66"/>
      <c r="L46" s="66"/>
      <c r="M46" s="66"/>
      <c r="N46" s="66"/>
    </row>
    <row r="47" spans="1:14" ht="14" hidden="1" outlineLevel="1" x14ac:dyDescent="0.15">
      <c r="A47" s="1" t="s">
        <v>105</v>
      </c>
      <c r="B47" s="104"/>
      <c r="C47" s="104"/>
      <c r="D47" s="104">
        <v>-191</v>
      </c>
      <c r="E47" s="104">
        <v>-50</v>
      </c>
      <c r="F47" s="104">
        <v>97</v>
      </c>
      <c r="G47" s="105">
        <v>-49</v>
      </c>
      <c r="H47" s="66"/>
      <c r="I47" s="66"/>
      <c r="J47" s="66"/>
      <c r="K47" s="66"/>
      <c r="L47" s="66"/>
      <c r="M47" s="66"/>
      <c r="N47" s="66"/>
    </row>
    <row r="48" spans="1:14" ht="14" hidden="1" outlineLevel="1" x14ac:dyDescent="0.15">
      <c r="A48" s="1" t="s">
        <v>125</v>
      </c>
      <c r="B48" s="104"/>
      <c r="C48" s="104">
        <v>-75</v>
      </c>
      <c r="D48" s="104">
        <v>10</v>
      </c>
      <c r="E48" s="104"/>
      <c r="F48" s="104"/>
      <c r="G48" s="105"/>
      <c r="H48" s="66"/>
      <c r="I48" s="66"/>
      <c r="J48" s="66"/>
      <c r="K48" s="66"/>
      <c r="L48" s="66"/>
      <c r="M48" s="66"/>
      <c r="N48" s="66"/>
    </row>
    <row r="49" spans="1:14" ht="14" hidden="1" outlineLevel="1" x14ac:dyDescent="0.15">
      <c r="A49" s="2" t="s">
        <v>126</v>
      </c>
      <c r="B49" s="104">
        <v>-53</v>
      </c>
      <c r="C49" s="104">
        <v>-35</v>
      </c>
      <c r="D49" s="104"/>
      <c r="E49" s="104"/>
      <c r="F49" s="104"/>
      <c r="G49" s="105"/>
      <c r="H49" s="66"/>
      <c r="I49" s="66"/>
      <c r="J49" s="66"/>
      <c r="K49" s="66"/>
      <c r="L49" s="66"/>
      <c r="M49" s="66"/>
      <c r="N49" s="66"/>
    </row>
    <row r="50" spans="1:14" ht="14" hidden="1" outlineLevel="1" x14ac:dyDescent="0.15">
      <c r="A50" s="73" t="s">
        <v>123</v>
      </c>
      <c r="B50" s="104"/>
      <c r="C50" s="104">
        <v>44</v>
      </c>
      <c r="D50" s="104">
        <v>1</v>
      </c>
      <c r="E50" s="104">
        <v>-85</v>
      </c>
      <c r="F50" s="104"/>
      <c r="G50" s="105"/>
      <c r="H50" s="66"/>
      <c r="I50" s="66"/>
      <c r="J50" s="66"/>
      <c r="K50" s="66"/>
      <c r="L50" s="66"/>
      <c r="M50" s="66"/>
      <c r="N50" s="66"/>
    </row>
    <row r="51" spans="1:14" ht="14" hidden="1" outlineLevel="1" x14ac:dyDescent="0.15">
      <c r="A51" s="1" t="s">
        <v>106</v>
      </c>
      <c r="B51" s="104"/>
      <c r="C51" s="104"/>
      <c r="D51" s="104"/>
      <c r="E51" s="104">
        <v>1421</v>
      </c>
      <c r="F51" s="104"/>
      <c r="G51" s="105"/>
      <c r="H51" s="66"/>
      <c r="I51" s="66"/>
      <c r="J51" s="66"/>
      <c r="K51" s="66"/>
      <c r="L51" s="66"/>
      <c r="M51" s="66"/>
      <c r="N51" s="66"/>
    </row>
    <row r="52" spans="1:14" ht="14" hidden="1" outlineLevel="1" x14ac:dyDescent="0.15">
      <c r="A52" s="1" t="s">
        <v>130</v>
      </c>
      <c r="B52" s="104"/>
      <c r="C52" s="104"/>
      <c r="D52" s="104"/>
      <c r="E52" s="104"/>
      <c r="F52" s="104">
        <v>-16</v>
      </c>
      <c r="G52" s="105"/>
      <c r="H52" s="66"/>
      <c r="I52" s="66"/>
      <c r="J52" s="66"/>
      <c r="K52" s="66"/>
      <c r="L52" s="66"/>
      <c r="M52" s="66"/>
      <c r="N52" s="66"/>
    </row>
    <row r="53" spans="1:14" ht="14" hidden="1" outlineLevel="1" x14ac:dyDescent="0.15">
      <c r="A53" s="1" t="s">
        <v>131</v>
      </c>
      <c r="B53" s="104"/>
      <c r="C53" s="104"/>
      <c r="D53" s="104"/>
      <c r="E53" s="104"/>
      <c r="F53" s="104"/>
      <c r="G53" s="105">
        <v>-13</v>
      </c>
      <c r="H53" s="66"/>
      <c r="I53" s="66"/>
      <c r="J53" s="66"/>
      <c r="K53" s="66"/>
      <c r="L53" s="66"/>
      <c r="M53" s="66"/>
      <c r="N53" s="66"/>
    </row>
    <row r="54" spans="1:14" ht="14" hidden="1" outlineLevel="1" x14ac:dyDescent="0.15">
      <c r="A54" s="1" t="s">
        <v>124</v>
      </c>
      <c r="B54" s="104">
        <v>-26</v>
      </c>
      <c r="C54" s="104">
        <v>30</v>
      </c>
      <c r="D54" s="104"/>
      <c r="E54" s="104"/>
      <c r="F54" s="104">
        <v>-1</v>
      </c>
      <c r="G54" s="105">
        <v>1</v>
      </c>
      <c r="H54" s="66"/>
      <c r="I54" s="66"/>
      <c r="J54" s="66"/>
      <c r="K54" s="66"/>
      <c r="L54" s="66"/>
      <c r="M54" s="66"/>
      <c r="N54" s="66"/>
    </row>
    <row r="55" spans="1:14" s="14" customFormat="1" ht="14" collapsed="1" x14ac:dyDescent="0.15">
      <c r="A55" s="15" t="s">
        <v>206</v>
      </c>
      <c r="B55" s="108">
        <v>-106</v>
      </c>
      <c r="C55" s="108">
        <v>246</v>
      </c>
      <c r="D55" s="108">
        <v>128</v>
      </c>
      <c r="E55" s="108">
        <v>490</v>
      </c>
      <c r="F55" s="108">
        <v>472</v>
      </c>
      <c r="G55" s="109">
        <v>-1030</v>
      </c>
      <c r="H55" s="67">
        <f>SUM(H39:H54)</f>
        <v>-1081.5333333333335</v>
      </c>
      <c r="I55" s="67">
        <f t="shared" ref="I55:N55" si="12">SUM(I39:I54)</f>
        <v>67.657777777777838</v>
      </c>
      <c r="J55" s="67">
        <f t="shared" si="12"/>
        <v>263.72162962962949</v>
      </c>
      <c r="K55" s="67">
        <f t="shared" si="12"/>
        <v>-88.83596543209876</v>
      </c>
      <c r="L55" s="67">
        <f t="shared" si="12"/>
        <v>298.77329810699575</v>
      </c>
      <c r="M55" s="67">
        <f t="shared" si="12"/>
        <v>-14.89814643072749</v>
      </c>
      <c r="N55" s="67">
        <f t="shared" si="12"/>
        <v>-184.50842003584879</v>
      </c>
    </row>
    <row r="56" spans="1:14" ht="14" x14ac:dyDescent="0.15">
      <c r="A56" s="1"/>
      <c r="B56" s="104"/>
      <c r="C56" s="104"/>
      <c r="D56" s="104"/>
      <c r="E56" s="104"/>
      <c r="F56" s="104"/>
      <c r="G56" s="105"/>
      <c r="H56" s="66"/>
      <c r="I56" s="66"/>
      <c r="J56" s="66"/>
      <c r="K56" s="66"/>
      <c r="L56" s="66"/>
      <c r="M56" s="66"/>
      <c r="N56" s="66"/>
    </row>
    <row r="57" spans="1:14" s="88" customFormat="1" ht="14" x14ac:dyDescent="0.2">
      <c r="A57" s="83" t="s">
        <v>134</v>
      </c>
      <c r="B57" s="113"/>
      <c r="C57" s="113"/>
      <c r="D57" s="113"/>
      <c r="E57" s="113"/>
      <c r="F57" s="113"/>
      <c r="G57" s="114"/>
      <c r="H57" s="65"/>
      <c r="I57" s="65"/>
      <c r="J57" s="65"/>
      <c r="K57" s="65"/>
      <c r="L57" s="65"/>
      <c r="M57" s="65"/>
      <c r="N57" s="65"/>
    </row>
    <row r="58" spans="1:14" ht="14" x14ac:dyDescent="0.15">
      <c r="A58" s="2" t="s">
        <v>107</v>
      </c>
      <c r="B58" s="104">
        <v>1996</v>
      </c>
      <c r="C58" s="104">
        <v>1563</v>
      </c>
      <c r="D58" s="104">
        <v>491</v>
      </c>
      <c r="E58" s="104">
        <v>918</v>
      </c>
      <c r="F58" s="104">
        <v>6036</v>
      </c>
      <c r="G58" s="105">
        <v>3521</v>
      </c>
      <c r="H58" s="66">
        <f>AVERAGE(B58:G58)</f>
        <v>2420.8333333333335</v>
      </c>
      <c r="I58" s="66">
        <f t="shared" ref="I58:N58" si="13">AVERAGE(C58:H58)</f>
        <v>2491.6388888888891</v>
      </c>
      <c r="J58" s="66">
        <f t="shared" si="13"/>
        <v>2646.412037037037</v>
      </c>
      <c r="K58" s="66">
        <f t="shared" si="13"/>
        <v>3005.6473765432097</v>
      </c>
      <c r="L58" s="66">
        <f t="shared" si="13"/>
        <v>3353.5886059670779</v>
      </c>
      <c r="M58" s="66">
        <f t="shared" si="13"/>
        <v>2906.5200402949245</v>
      </c>
      <c r="N58" s="66">
        <f t="shared" si="13"/>
        <v>2804.1067136774113</v>
      </c>
    </row>
    <row r="59" spans="1:14" ht="14" x14ac:dyDescent="0.15">
      <c r="A59" s="1" t="s">
        <v>108</v>
      </c>
      <c r="B59" s="104">
        <v>-2142</v>
      </c>
      <c r="C59" s="104">
        <v>-1905</v>
      </c>
      <c r="D59" s="104">
        <v>-493</v>
      </c>
      <c r="E59" s="104">
        <v>-2080</v>
      </c>
      <c r="F59" s="104">
        <v>-3645</v>
      </c>
      <c r="G59" s="105">
        <v>-4814</v>
      </c>
      <c r="H59" s="66">
        <f>AVERAGE(B59:G59)+392</f>
        <v>-2121.1666666666665</v>
      </c>
      <c r="I59" s="66">
        <f>AVERAGE(C59:H59)-532</f>
        <v>-3041.6944444444443</v>
      </c>
      <c r="J59" s="66">
        <f>AVERAGE(D59:I59)-497</f>
        <v>-3196.1435185185182</v>
      </c>
      <c r="K59" s="66">
        <f>AVERAGE(E59:J59)-6</f>
        <v>-3155.6674382716046</v>
      </c>
      <c r="L59" s="66">
        <f>AVERAGE(F59:K59)+525</f>
        <v>-2803.9453446502052</v>
      </c>
      <c r="M59" s="66">
        <f>AVERAGE(G59:L59)+182</f>
        <v>-3006.7695687585729</v>
      </c>
      <c r="N59" s="66">
        <f>AVERAGE(H59:M59)+133</f>
        <v>-2754.5644968850015</v>
      </c>
    </row>
    <row r="60" spans="1:14" ht="14" x14ac:dyDescent="0.15">
      <c r="A60" s="1" t="s">
        <v>109</v>
      </c>
      <c r="B60" s="104">
        <v>-6</v>
      </c>
      <c r="C60" s="104">
        <v>-33</v>
      </c>
      <c r="D60" s="104">
        <v>-12</v>
      </c>
      <c r="E60" s="104">
        <v>-34</v>
      </c>
      <c r="F60" s="104">
        <v>-17</v>
      </c>
      <c r="G60" s="105">
        <v>-30</v>
      </c>
      <c r="H60" s="66">
        <f>AVERAGE(B60:G60)</f>
        <v>-22</v>
      </c>
      <c r="I60" s="66">
        <f t="shared" ref="I60:N60" si="14">AVERAGE(C60:H60)</f>
        <v>-24.666666666666668</v>
      </c>
      <c r="J60" s="66">
        <f t="shared" si="14"/>
        <v>-23.277777777777775</v>
      </c>
      <c r="K60" s="66">
        <f t="shared" si="14"/>
        <v>-25.157407407407408</v>
      </c>
      <c r="L60" s="66">
        <f t="shared" si="14"/>
        <v>-23.683641975308642</v>
      </c>
      <c r="M60" s="66">
        <f t="shared" si="14"/>
        <v>-24.797582304526745</v>
      </c>
      <c r="N60" s="66">
        <f t="shared" si="14"/>
        <v>-23.930512688614542</v>
      </c>
    </row>
    <row r="61" spans="1:14" ht="14" x14ac:dyDescent="0.15">
      <c r="A61" s="1" t="s">
        <v>110</v>
      </c>
      <c r="B61" s="104">
        <v>-490</v>
      </c>
      <c r="C61" s="104">
        <v>-553</v>
      </c>
      <c r="D61" s="104">
        <v>-465</v>
      </c>
      <c r="E61" s="104">
        <v>-380</v>
      </c>
      <c r="F61" s="104">
        <v>-428</v>
      </c>
      <c r="G61" s="105">
        <v>-422</v>
      </c>
      <c r="H61" s="66">
        <f>AVERAGE(B61:G61)</f>
        <v>-456.33333333333331</v>
      </c>
      <c r="I61" s="66">
        <f t="shared" ref="I61" si="15">AVERAGE(C61:H61)</f>
        <v>-450.72222222222223</v>
      </c>
      <c r="J61" s="66">
        <f t="shared" ref="J61" si="16">AVERAGE(D61:I61)</f>
        <v>-433.67592592592592</v>
      </c>
      <c r="K61" s="66">
        <f t="shared" ref="K61" si="17">AVERAGE(E61:J61)</f>
        <v>-428.45524691358031</v>
      </c>
      <c r="L61" s="66">
        <f t="shared" ref="L61" si="18">AVERAGE(F61:K61)</f>
        <v>-436.53112139917693</v>
      </c>
      <c r="M61" s="66">
        <f t="shared" ref="M61" si="19">AVERAGE(G61:L61)</f>
        <v>-437.95297496570635</v>
      </c>
      <c r="N61" s="66">
        <f t="shared" ref="N61" si="20">AVERAGE(H61:M61)</f>
        <v>-440.61180412665749</v>
      </c>
    </row>
    <row r="62" spans="1:14" ht="14" x14ac:dyDescent="0.15">
      <c r="A62" s="2" t="s">
        <v>111</v>
      </c>
      <c r="B62" s="104">
        <v>125</v>
      </c>
      <c r="C62" s="104">
        <v>-26</v>
      </c>
      <c r="D62" s="104">
        <v>-215</v>
      </c>
      <c r="E62" s="104">
        <v>-315</v>
      </c>
      <c r="F62" s="104">
        <v>-229</v>
      </c>
      <c r="G62" s="105">
        <v>-2</v>
      </c>
      <c r="H62" s="66"/>
      <c r="I62" s="66"/>
      <c r="J62" s="66"/>
      <c r="K62" s="66"/>
      <c r="L62" s="66"/>
      <c r="M62" s="66"/>
      <c r="N62" s="66"/>
    </row>
    <row r="63" spans="1:14" ht="14" x14ac:dyDescent="0.15">
      <c r="A63" s="1" t="s">
        <v>132</v>
      </c>
      <c r="B63" s="104"/>
      <c r="C63" s="104"/>
      <c r="D63" s="104"/>
      <c r="E63" s="104"/>
      <c r="F63" s="104">
        <v>-302</v>
      </c>
      <c r="G63" s="105"/>
      <c r="H63" s="66"/>
      <c r="I63" s="66"/>
      <c r="J63" s="66"/>
      <c r="K63" s="66">
        <v>-300</v>
      </c>
      <c r="L63" s="66">
        <v>-500</v>
      </c>
      <c r="M63" s="66">
        <v>-500</v>
      </c>
      <c r="N63" s="66">
        <v>-500</v>
      </c>
    </row>
    <row r="64" spans="1:14" s="14" customFormat="1" ht="14" x14ac:dyDescent="0.15">
      <c r="A64" s="15" t="s">
        <v>133</v>
      </c>
      <c r="B64" s="108">
        <v>-517</v>
      </c>
      <c r="C64" s="108">
        <v>-949</v>
      </c>
      <c r="D64" s="108">
        <v>-694</v>
      </c>
      <c r="E64" s="108">
        <v>-1891</v>
      </c>
      <c r="F64" s="108">
        <v>1415</v>
      </c>
      <c r="G64" s="109">
        <v>-1747</v>
      </c>
      <c r="H64" s="67">
        <f>SUM(H58:H63)</f>
        <v>-178.66666666666634</v>
      </c>
      <c r="I64" s="67">
        <f t="shared" ref="I64:N64" si="21">SUM(I58:I63)</f>
        <v>-1025.4444444444441</v>
      </c>
      <c r="J64" s="67">
        <f t="shared" si="21"/>
        <v>-1006.685185185185</v>
      </c>
      <c r="K64" s="67">
        <f t="shared" si="21"/>
        <v>-903.63271604938268</v>
      </c>
      <c r="L64" s="67">
        <f t="shared" si="21"/>
        <v>-410.57150205761292</v>
      </c>
      <c r="M64" s="67">
        <f t="shared" si="21"/>
        <v>-1063.0000857338814</v>
      </c>
      <c r="N64" s="67">
        <f t="shared" si="21"/>
        <v>-915.00010002286217</v>
      </c>
    </row>
    <row r="65" spans="1:14" s="14" customFormat="1" ht="14" x14ac:dyDescent="0.15">
      <c r="A65" s="75" t="s">
        <v>207</v>
      </c>
      <c r="B65" s="108">
        <v>57</v>
      </c>
      <c r="C65" s="108">
        <v>949</v>
      </c>
      <c r="D65" s="108">
        <v>525</v>
      </c>
      <c r="E65" s="108">
        <v>-255</v>
      </c>
      <c r="F65" s="108">
        <v>1475</v>
      </c>
      <c r="G65" s="109">
        <v>-1017</v>
      </c>
      <c r="H65" s="67">
        <f>H36+H55+H64</f>
        <v>-100.24497257759509</v>
      </c>
      <c r="I65" s="67">
        <f t="shared" ref="I65:N65" si="22">I36+I55+I64</f>
        <v>1553.7571689179729</v>
      </c>
      <c r="J65" s="67">
        <f t="shared" si="22"/>
        <v>1324.7056585174576</v>
      </c>
      <c r="K65" s="67">
        <f t="shared" si="22"/>
        <v>1265.9956541706226</v>
      </c>
      <c r="L65" s="67">
        <f t="shared" si="22"/>
        <v>2069.8294293560461</v>
      </c>
      <c r="M65" s="67">
        <f t="shared" si="22"/>
        <v>1047.6033633811185</v>
      </c>
      <c r="N65" s="67">
        <f t="shared" si="22"/>
        <v>1206.7898656597108</v>
      </c>
    </row>
    <row r="66" spans="1:14" ht="14" x14ac:dyDescent="0.15">
      <c r="A66" s="73" t="s">
        <v>112</v>
      </c>
      <c r="B66" s="104">
        <v>814</v>
      </c>
      <c r="C66" s="104">
        <v>801</v>
      </c>
      <c r="D66" s="104">
        <v>1768</v>
      </c>
      <c r="E66" s="104">
        <v>2216</v>
      </c>
      <c r="F66" s="104">
        <v>1982</v>
      </c>
      <c r="G66" s="105">
        <v>3193</v>
      </c>
      <c r="H66" s="66">
        <f>'6-BS'!G24</f>
        <v>2087</v>
      </c>
      <c r="I66" s="66">
        <f>H68</f>
        <v>1909.5883607557382</v>
      </c>
      <c r="J66" s="66">
        <f t="shared" ref="J66:N66" si="23">I68</f>
        <v>3384.9844185625998</v>
      </c>
      <c r="K66" s="66">
        <f t="shared" si="23"/>
        <v>4615.268780783761</v>
      </c>
      <c r="L66" s="66">
        <f t="shared" si="23"/>
        <v>5783.939589275371</v>
      </c>
      <c r="M66" s="66">
        <f t="shared" si="23"/>
        <v>7736.7233653392368</v>
      </c>
      <c r="N66" s="66">
        <f t="shared" si="23"/>
        <v>8691.7734665461448</v>
      </c>
    </row>
    <row r="67" spans="1:14" ht="14" x14ac:dyDescent="0.15">
      <c r="A67" s="73" t="s">
        <v>113</v>
      </c>
      <c r="B67" s="104">
        <v>-70</v>
      </c>
      <c r="C67" s="104">
        <v>18</v>
      </c>
      <c r="D67" s="104">
        <v>-77</v>
      </c>
      <c r="E67" s="104">
        <v>21</v>
      </c>
      <c r="F67" s="104">
        <v>-264</v>
      </c>
      <c r="G67" s="105">
        <v>-91</v>
      </c>
      <c r="H67" s="66">
        <f>AVERAGE(B67:G67)</f>
        <v>-77.166666666666671</v>
      </c>
      <c r="I67" s="66">
        <f t="shared" ref="I67:N67" si="24">AVERAGE(C67:H67)</f>
        <v>-78.361111111111114</v>
      </c>
      <c r="J67" s="66">
        <f t="shared" si="24"/>
        <v>-94.421296296296305</v>
      </c>
      <c r="K67" s="66">
        <f t="shared" si="24"/>
        <v>-97.324845679012356</v>
      </c>
      <c r="L67" s="66">
        <f t="shared" si="24"/>
        <v>-117.04565329218109</v>
      </c>
      <c r="M67" s="66">
        <f t="shared" si="24"/>
        <v>-92.55326217421127</v>
      </c>
      <c r="N67" s="66">
        <f t="shared" si="24"/>
        <v>-92.812139203246474</v>
      </c>
    </row>
    <row r="68" spans="1:14" ht="14" x14ac:dyDescent="0.15">
      <c r="A68" s="1" t="s">
        <v>114</v>
      </c>
      <c r="B68" s="104">
        <v>801</v>
      </c>
      <c r="C68" s="104">
        <v>1768</v>
      </c>
      <c r="D68" s="104">
        <v>2216</v>
      </c>
      <c r="E68" s="104">
        <v>1982</v>
      </c>
      <c r="F68" s="104">
        <v>3193</v>
      </c>
      <c r="G68" s="105">
        <v>2085</v>
      </c>
      <c r="H68" s="66">
        <f>SUM(H65:H67)</f>
        <v>1909.5883607557382</v>
      </c>
      <c r="I68" s="66">
        <f>SUM(I65:I67)</f>
        <v>3384.9844185625998</v>
      </c>
      <c r="J68" s="66">
        <f t="shared" ref="J68:N68" si="25">SUM(J65:J67)</f>
        <v>4615.268780783761</v>
      </c>
      <c r="K68" s="66">
        <f t="shared" si="25"/>
        <v>5783.939589275371</v>
      </c>
      <c r="L68" s="66">
        <f t="shared" si="25"/>
        <v>7736.7233653392368</v>
      </c>
      <c r="M68" s="66">
        <f t="shared" si="25"/>
        <v>8691.7734665461448</v>
      </c>
      <c r="N68" s="66">
        <f t="shared" si="25"/>
        <v>9805.7511930026103</v>
      </c>
    </row>
    <row r="70" spans="1:14" x14ac:dyDescent="0.15">
      <c r="A70" s="85" t="s">
        <v>196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378CCC"/>
  </sheetPr>
  <dimension ref="A1:T63"/>
  <sheetViews>
    <sheetView showGridLines="0" zoomScale="120" zoomScaleNormal="120" workbookViewId="0">
      <pane xSplit="1" ySplit="4" topLeftCell="B29" activePane="bottomRight" state="frozen"/>
      <selection pane="topRight" activeCell="B1" sqref="B1"/>
      <selection pane="bottomLeft" activeCell="A3" sqref="A3"/>
      <selection pane="bottomRight" activeCell="A60" sqref="A60:XFD60"/>
    </sheetView>
  </sheetViews>
  <sheetFormatPr baseColWidth="10" defaultColWidth="8.83203125" defaultRowHeight="13" outlineLevelRow="1" x14ac:dyDescent="0.15"/>
  <cols>
    <col min="1" max="1" width="60.1640625" style="10" bestFit="1" customWidth="1"/>
    <col min="2" max="3" width="7.33203125" style="6" bestFit="1" customWidth="1"/>
    <col min="4" max="4" width="8" style="6" bestFit="1" customWidth="1"/>
    <col min="5" max="6" width="7.33203125" style="6" bestFit="1" customWidth="1"/>
    <col min="7" max="7" width="8" style="6" bestFit="1" customWidth="1"/>
    <col min="8" max="14" width="8.6640625" style="10" bestFit="1" customWidth="1"/>
    <col min="15" max="16384" width="8.83203125" style="10"/>
  </cols>
  <sheetData>
    <row r="1" spans="1:20" s="26" customFormat="1" ht="16" x14ac:dyDescent="0.2">
      <c r="A1" s="50" t="s">
        <v>204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89"/>
      <c r="P1" s="89"/>
      <c r="Q1" s="89"/>
      <c r="R1" s="89"/>
      <c r="S1" s="89"/>
      <c r="T1" s="89"/>
    </row>
    <row r="2" spans="1:20" s="26" customFormat="1" ht="16" x14ac:dyDescent="0.2">
      <c r="A2" s="53" t="s">
        <v>211</v>
      </c>
      <c r="B2" s="51"/>
      <c r="C2" s="51"/>
      <c r="D2" s="51"/>
      <c r="E2" s="51"/>
      <c r="F2" s="54"/>
      <c r="G2" s="51"/>
      <c r="H2" s="51"/>
      <c r="I2" s="51"/>
      <c r="J2" s="51"/>
      <c r="K2" s="51"/>
      <c r="L2" s="51"/>
      <c r="M2" s="51"/>
      <c r="N2" s="51"/>
      <c r="O2" s="89"/>
      <c r="P2" s="89"/>
      <c r="Q2" s="89"/>
      <c r="R2" s="89"/>
      <c r="S2" s="89"/>
      <c r="T2" s="89"/>
    </row>
    <row r="3" spans="1:20" s="26" customFormat="1" x14ac:dyDescent="0.15">
      <c r="A3" s="55"/>
      <c r="B3" s="57">
        <v>2018</v>
      </c>
      <c r="C3" s="57">
        <v>2019</v>
      </c>
      <c r="D3" s="57">
        <v>2020</v>
      </c>
      <c r="E3" s="57">
        <v>2021</v>
      </c>
      <c r="F3" s="58">
        <v>2022</v>
      </c>
      <c r="G3" s="59">
        <v>2023</v>
      </c>
      <c r="H3" s="58">
        <v>2024</v>
      </c>
      <c r="I3" s="58">
        <v>2025</v>
      </c>
      <c r="J3" s="58">
        <v>2026</v>
      </c>
      <c r="K3" s="58">
        <v>2027</v>
      </c>
      <c r="L3" s="58">
        <v>2028</v>
      </c>
      <c r="M3" s="58">
        <v>2029</v>
      </c>
      <c r="N3" s="58">
        <v>2030</v>
      </c>
    </row>
    <row r="4" spans="1:20" s="26" customFormat="1" x14ac:dyDescent="0.15">
      <c r="A4" s="55"/>
      <c r="B4" s="60" t="s">
        <v>205</v>
      </c>
      <c r="C4" s="60" t="s">
        <v>205</v>
      </c>
      <c r="D4" s="60" t="s">
        <v>205</v>
      </c>
      <c r="E4" s="60" t="s">
        <v>205</v>
      </c>
      <c r="F4" s="60" t="s">
        <v>205</v>
      </c>
      <c r="G4" s="61" t="s">
        <v>205</v>
      </c>
      <c r="H4" s="60" t="s">
        <v>135</v>
      </c>
      <c r="I4" s="60" t="s">
        <v>135</v>
      </c>
      <c r="J4" s="60" t="s">
        <v>135</v>
      </c>
      <c r="K4" s="60" t="s">
        <v>135</v>
      </c>
      <c r="L4" s="60" t="s">
        <v>135</v>
      </c>
      <c r="M4" s="60" t="s">
        <v>135</v>
      </c>
      <c r="N4" s="60" t="s">
        <v>150</v>
      </c>
    </row>
    <row r="5" spans="1:20" s="88" customFormat="1" x14ac:dyDescent="0.2">
      <c r="A5" s="65" t="s">
        <v>21</v>
      </c>
      <c r="B5" s="65"/>
      <c r="C5" s="65"/>
      <c r="D5" s="65"/>
      <c r="E5" s="65"/>
      <c r="F5" s="65"/>
      <c r="G5" s="110"/>
      <c r="H5" s="65"/>
      <c r="I5" s="65"/>
      <c r="J5" s="65"/>
      <c r="K5" s="65"/>
      <c r="L5" s="65"/>
      <c r="M5" s="65"/>
      <c r="N5" s="65"/>
    </row>
    <row r="6" spans="1:20" x14ac:dyDescent="0.15">
      <c r="A6" s="5" t="s">
        <v>22</v>
      </c>
      <c r="B6" s="63"/>
      <c r="C6" s="63"/>
      <c r="D6" s="9"/>
      <c r="E6" s="9"/>
      <c r="F6" s="8"/>
      <c r="G6" s="111"/>
    </row>
    <row r="7" spans="1:20" ht="14" x14ac:dyDescent="0.15">
      <c r="A7" s="7" t="s">
        <v>23</v>
      </c>
      <c r="B7" s="104">
        <v>4421</v>
      </c>
      <c r="C7" s="104">
        <v>4499</v>
      </c>
      <c r="D7" s="104">
        <v>4855</v>
      </c>
      <c r="E7" s="104">
        <v>5350</v>
      </c>
      <c r="F7" s="104">
        <v>5829</v>
      </c>
      <c r="G7" s="105">
        <v>5806</v>
      </c>
      <c r="H7" s="66">
        <f>G7-'5-CF'!H41-'5-CF'!H8</f>
        <v>6390.5333333333328</v>
      </c>
      <c r="I7" s="66">
        <f>H7-'5-CF'!I41-'5-CF'!I8</f>
        <v>7060.5033333333331</v>
      </c>
      <c r="J7" s="66">
        <f>I7-'5-CF'!J41-'5-CF'!J8</f>
        <v>7578.4788333333327</v>
      </c>
      <c r="K7" s="66">
        <f>J7-'5-CF'!K41-'5-CF'!K8</f>
        <v>7955.409408333333</v>
      </c>
      <c r="L7" s="66">
        <f>K7-'5-CF'!L41-'5-CF'!L8</f>
        <v>8401.2696220833332</v>
      </c>
      <c r="M7" s="66">
        <f>L7-'5-CF'!M41-'5-CF'!M8</f>
        <v>8924.5142675208335</v>
      </c>
      <c r="N7" s="66">
        <f>M7-'5-CF'!N41-'5-CF'!N8</f>
        <v>9534.5217083302105</v>
      </c>
    </row>
    <row r="8" spans="1:20" ht="14" x14ac:dyDescent="0.15">
      <c r="A8" s="2" t="s">
        <v>24</v>
      </c>
      <c r="B8" s="104">
        <v>2409</v>
      </c>
      <c r="C8" s="104">
        <v>2557</v>
      </c>
      <c r="D8" s="104">
        <v>2407</v>
      </c>
      <c r="E8" s="104">
        <v>2411</v>
      </c>
      <c r="F8" s="104">
        <v>2605</v>
      </c>
      <c r="G8" s="105">
        <v>2337</v>
      </c>
      <c r="H8" s="66">
        <v>2337</v>
      </c>
      <c r="I8" s="66">
        <v>2337</v>
      </c>
      <c r="J8" s="66">
        <v>2337</v>
      </c>
      <c r="K8" s="66">
        <v>2337</v>
      </c>
      <c r="L8" s="66">
        <v>2337</v>
      </c>
      <c r="M8" s="66">
        <v>2337</v>
      </c>
      <c r="N8" s="66">
        <v>2337</v>
      </c>
    </row>
    <row r="9" spans="1:20" ht="14" x14ac:dyDescent="0.15">
      <c r="A9" s="2" t="s">
        <v>25</v>
      </c>
      <c r="B9" s="104">
        <v>3698</v>
      </c>
      <c r="C9" s="104">
        <v>4240</v>
      </c>
      <c r="D9" s="104">
        <v>3822</v>
      </c>
      <c r="E9" s="104">
        <v>4014</v>
      </c>
      <c r="F9" s="104">
        <v>5174</v>
      </c>
      <c r="G9" s="105">
        <v>4521</v>
      </c>
      <c r="H9" s="66">
        <v>4521</v>
      </c>
      <c r="I9" s="66">
        <v>4521</v>
      </c>
      <c r="J9" s="66">
        <v>4521</v>
      </c>
      <c r="K9" s="66">
        <v>4521</v>
      </c>
      <c r="L9" s="66">
        <v>4521</v>
      </c>
      <c r="M9" s="66">
        <v>4521</v>
      </c>
      <c r="N9" s="66">
        <v>4521</v>
      </c>
    </row>
    <row r="10" spans="1:20" ht="14" x14ac:dyDescent="0.15">
      <c r="A10" s="2" t="s">
        <v>26</v>
      </c>
      <c r="B10" s="104">
        <v>93</v>
      </c>
      <c r="C10" s="104">
        <v>130</v>
      </c>
      <c r="D10" s="104">
        <v>199</v>
      </c>
      <c r="E10" s="104">
        <v>113</v>
      </c>
      <c r="F10" s="104">
        <v>58</v>
      </c>
      <c r="G10" s="105">
        <v>229</v>
      </c>
      <c r="H10" s="66">
        <f>AVERAGE(B10:G10)</f>
        <v>137</v>
      </c>
      <c r="I10" s="66">
        <f t="shared" ref="I10:N10" si="0">AVERAGE(C10:H10)</f>
        <v>144.33333333333334</v>
      </c>
      <c r="J10" s="66">
        <f t="shared" si="0"/>
        <v>146.72222222222223</v>
      </c>
      <c r="K10" s="66">
        <f t="shared" si="0"/>
        <v>138.00925925925927</v>
      </c>
      <c r="L10" s="66">
        <f t="shared" si="0"/>
        <v>142.17746913580248</v>
      </c>
      <c r="M10" s="66">
        <f t="shared" si="0"/>
        <v>156.20704732510288</v>
      </c>
      <c r="N10" s="66">
        <f t="shared" si="0"/>
        <v>144.07488854595337</v>
      </c>
    </row>
    <row r="11" spans="1:20" ht="14" x14ac:dyDescent="0.15">
      <c r="A11" s="2" t="s">
        <v>27</v>
      </c>
      <c r="B11" s="104">
        <v>33</v>
      </c>
      <c r="C11" s="104">
        <v>33</v>
      </c>
      <c r="D11" s="104">
        <v>20</v>
      </c>
      <c r="E11" s="104">
        <v>22</v>
      </c>
      <c r="F11" s="104">
        <v>90</v>
      </c>
      <c r="G11" s="105">
        <v>13</v>
      </c>
      <c r="H11" s="66">
        <f>G11*1.1</f>
        <v>14.3</v>
      </c>
      <c r="I11" s="66">
        <f t="shared" ref="I11:N11" si="1">H11*1.1</f>
        <v>15.730000000000002</v>
      </c>
      <c r="J11" s="66">
        <f t="shared" si="1"/>
        <v>17.303000000000004</v>
      </c>
      <c r="K11" s="66">
        <f t="shared" si="1"/>
        <v>19.033300000000008</v>
      </c>
      <c r="L11" s="66">
        <f t="shared" si="1"/>
        <v>20.936630000000012</v>
      </c>
      <c r="M11" s="66">
        <f t="shared" si="1"/>
        <v>23.030293000000015</v>
      </c>
      <c r="N11" s="66">
        <f t="shared" si="1"/>
        <v>25.333322300000017</v>
      </c>
    </row>
    <row r="12" spans="1:20" s="68" customFormat="1" ht="28" x14ac:dyDescent="0.2">
      <c r="A12" s="3" t="s">
        <v>92</v>
      </c>
      <c r="B12" s="104"/>
      <c r="C12" s="104"/>
      <c r="D12" s="104">
        <v>74</v>
      </c>
      <c r="E12" s="104">
        <v>315</v>
      </c>
      <c r="F12" s="104">
        <v>458</v>
      </c>
      <c r="G12" s="105">
        <v>339</v>
      </c>
      <c r="H12" s="66">
        <v>339</v>
      </c>
      <c r="I12" s="66">
        <v>339</v>
      </c>
      <c r="J12" s="66">
        <v>339</v>
      </c>
      <c r="K12" s="66">
        <v>339</v>
      </c>
      <c r="L12" s="66">
        <v>339</v>
      </c>
      <c r="M12" s="66">
        <v>339</v>
      </c>
      <c r="N12" s="66">
        <v>339</v>
      </c>
    </row>
    <row r="13" spans="1:20" ht="14" x14ac:dyDescent="0.15">
      <c r="A13" s="2" t="s">
        <v>28</v>
      </c>
      <c r="B13" s="104">
        <v>57</v>
      </c>
      <c r="C13" s="104">
        <v>87</v>
      </c>
      <c r="D13" s="104">
        <v>124</v>
      </c>
      <c r="E13" s="104">
        <v>245</v>
      </c>
      <c r="F13" s="104">
        <v>302</v>
      </c>
      <c r="G13" s="105">
        <v>277</v>
      </c>
      <c r="H13" s="66">
        <f>AVERAGE(B13:G13)</f>
        <v>182</v>
      </c>
      <c r="I13" s="66">
        <f>AVERAGE(C13:H13)</f>
        <v>202.83333333333334</v>
      </c>
      <c r="J13" s="66">
        <f t="shared" ref="J13:N13" si="2">AVERAGE(D13:I13)</f>
        <v>222.13888888888889</v>
      </c>
      <c r="K13" s="66">
        <f t="shared" si="2"/>
        <v>238.49537037037035</v>
      </c>
      <c r="L13" s="66">
        <f t="shared" si="2"/>
        <v>237.41126543209876</v>
      </c>
      <c r="M13" s="66">
        <f t="shared" si="2"/>
        <v>226.64647633744858</v>
      </c>
      <c r="N13" s="66">
        <f t="shared" si="2"/>
        <v>218.25422239369001</v>
      </c>
    </row>
    <row r="14" spans="1:20" s="14" customFormat="1" ht="14" x14ac:dyDescent="0.15">
      <c r="A14" s="15" t="s">
        <v>29</v>
      </c>
      <c r="B14" s="108">
        <v>10711</v>
      </c>
      <c r="C14" s="108">
        <v>11546</v>
      </c>
      <c r="D14" s="108">
        <v>11501</v>
      </c>
      <c r="E14" s="108">
        <v>12470</v>
      </c>
      <c r="F14" s="108">
        <v>14516</v>
      </c>
      <c r="G14" s="109">
        <v>13522</v>
      </c>
      <c r="H14" s="67">
        <f>SUM(H7:H13)</f>
        <v>13920.833333333332</v>
      </c>
      <c r="I14" s="67">
        <f t="shared" ref="I14:N14" si="3">SUM(I7:I13)</f>
        <v>14620.400000000001</v>
      </c>
      <c r="J14" s="67">
        <f t="shared" si="3"/>
        <v>15161.642944444444</v>
      </c>
      <c r="K14" s="67">
        <f t="shared" si="3"/>
        <v>15547.947337962962</v>
      </c>
      <c r="L14" s="67">
        <f t="shared" si="3"/>
        <v>15998.794986651234</v>
      </c>
      <c r="M14" s="67">
        <f t="shared" si="3"/>
        <v>16527.398084183384</v>
      </c>
      <c r="N14" s="67">
        <f t="shared" si="3"/>
        <v>17119.184141569858</v>
      </c>
    </row>
    <row r="15" spans="1:20" ht="14" x14ac:dyDescent="0.15">
      <c r="A15" s="5" t="s">
        <v>30</v>
      </c>
      <c r="B15" s="104"/>
      <c r="C15" s="104"/>
      <c r="D15" s="104"/>
      <c r="E15" s="104"/>
      <c r="F15" s="104"/>
      <c r="G15" s="105"/>
      <c r="H15" s="66"/>
      <c r="I15" s="66"/>
      <c r="J15" s="66"/>
      <c r="K15" s="66"/>
      <c r="L15" s="66"/>
      <c r="M15" s="66"/>
      <c r="N15" s="66"/>
    </row>
    <row r="16" spans="1:20" ht="14" x14ac:dyDescent="0.15">
      <c r="A16" s="2" t="s">
        <v>31</v>
      </c>
      <c r="B16" s="104">
        <v>3006</v>
      </c>
      <c r="C16" s="104">
        <v>2460</v>
      </c>
      <c r="D16" s="104">
        <v>2292</v>
      </c>
      <c r="E16" s="104">
        <v>3692</v>
      </c>
      <c r="F16" s="104">
        <v>4489</v>
      </c>
      <c r="G16" s="105">
        <v>3599</v>
      </c>
      <c r="H16" s="66">
        <f>'3-NWC'!Q25</f>
        <v>3562.5877895834092</v>
      </c>
      <c r="I16" s="66">
        <f>'3-NWC'!R25</f>
        <v>4128.3170711185403</v>
      </c>
      <c r="J16" s="66">
        <f>'3-NWC'!S25</f>
        <v>4204.7673872503665</v>
      </c>
      <c r="K16" s="66">
        <f>'3-NWC'!T25</f>
        <v>4189.4773240240011</v>
      </c>
      <c r="L16" s="66">
        <f>'3-NWC'!U25</f>
        <v>4162.7823775714123</v>
      </c>
      <c r="M16" s="66">
        <f>'3-NWC'!V25</f>
        <v>4382.8966238375169</v>
      </c>
      <c r="N16" s="66">
        <f>'3-NWC'!W25</f>
        <v>4602.0414550293935</v>
      </c>
    </row>
    <row r="17" spans="1:14" ht="14" x14ac:dyDescent="0.15">
      <c r="A17" s="2" t="s">
        <v>32</v>
      </c>
      <c r="B17" s="104">
        <v>105</v>
      </c>
      <c r="C17" s="104">
        <v>171</v>
      </c>
      <c r="D17" s="104">
        <v>163</v>
      </c>
      <c r="E17" s="104">
        <v>167</v>
      </c>
      <c r="F17" s="104">
        <v>89</v>
      </c>
      <c r="G17" s="105">
        <v>125</v>
      </c>
      <c r="H17" s="66">
        <f>AVERAGE(B17:G17)</f>
        <v>136.66666666666666</v>
      </c>
      <c r="I17" s="66">
        <f t="shared" ref="I17:N17" si="4">AVERAGE(C17:H17)</f>
        <v>141.94444444444443</v>
      </c>
      <c r="J17" s="66">
        <f t="shared" si="4"/>
        <v>137.10185185185185</v>
      </c>
      <c r="K17" s="66">
        <f t="shared" si="4"/>
        <v>132.78549382716048</v>
      </c>
      <c r="L17" s="66">
        <f t="shared" si="4"/>
        <v>127.08307613168724</v>
      </c>
      <c r="M17" s="66">
        <f t="shared" si="4"/>
        <v>133.43025548696843</v>
      </c>
      <c r="N17" s="66">
        <f t="shared" si="4"/>
        <v>134.83529806812984</v>
      </c>
    </row>
    <row r="18" spans="1:14" ht="14" x14ac:dyDescent="0.15">
      <c r="A18" s="1" t="s">
        <v>93</v>
      </c>
      <c r="B18" s="104"/>
      <c r="C18" s="104"/>
      <c r="D18" s="104">
        <v>1163</v>
      </c>
      <c r="E18" s="104">
        <v>1646</v>
      </c>
      <c r="F18" s="104"/>
      <c r="G18" s="105"/>
      <c r="H18" s="66"/>
      <c r="I18" s="66"/>
      <c r="J18" s="66"/>
      <c r="K18" s="66"/>
      <c r="L18" s="66"/>
      <c r="M18" s="66"/>
      <c r="N18" s="66"/>
    </row>
    <row r="19" spans="1:14" ht="14" x14ac:dyDescent="0.15">
      <c r="A19" s="1" t="s">
        <v>33</v>
      </c>
      <c r="B19" s="104">
        <v>1102</v>
      </c>
      <c r="C19" s="104">
        <v>1351</v>
      </c>
      <c r="D19" s="104"/>
      <c r="E19" s="104"/>
      <c r="F19" s="104">
        <v>1286</v>
      </c>
      <c r="G19" s="105">
        <v>1154</v>
      </c>
      <c r="H19" s="66">
        <f>'3-NWC'!Q26</f>
        <v>1666.2448982304991</v>
      </c>
      <c r="I19" s="66">
        <f>'3-NWC'!R26</f>
        <v>1990.55677348779</v>
      </c>
      <c r="J19" s="66">
        <f>'3-NWC'!S26</f>
        <v>2027.4189359597863</v>
      </c>
      <c r="K19" s="66">
        <f>'3-NWC'!T26</f>
        <v>2020.0465034653869</v>
      </c>
      <c r="L19" s="66">
        <f>'3-NWC'!U26</f>
        <v>2007.1749614874605</v>
      </c>
      <c r="M19" s="66">
        <f>'3-NWC'!V26</f>
        <v>2113.3077745195369</v>
      </c>
      <c r="N19" s="66">
        <f>'3-NWC'!W26</f>
        <v>2218.9731632455141</v>
      </c>
    </row>
    <row r="20" spans="1:14" ht="14" hidden="1" outlineLevel="1" x14ac:dyDescent="0.15">
      <c r="A20" s="2" t="s">
        <v>34</v>
      </c>
      <c r="B20" s="104"/>
      <c r="C20" s="104"/>
      <c r="D20" s="104"/>
      <c r="E20" s="104"/>
      <c r="F20" s="104">
        <v>763</v>
      </c>
      <c r="G20" s="105">
        <v>538</v>
      </c>
      <c r="H20" s="66"/>
      <c r="I20" s="66"/>
      <c r="J20" s="66"/>
      <c r="K20" s="66"/>
      <c r="L20" s="66"/>
      <c r="M20" s="66"/>
      <c r="N20" s="66"/>
    </row>
    <row r="21" spans="1:14" ht="14" hidden="1" outlineLevel="1" x14ac:dyDescent="0.15">
      <c r="A21" s="2" t="s">
        <v>35</v>
      </c>
      <c r="B21" s="104"/>
      <c r="C21" s="104"/>
      <c r="D21" s="104"/>
      <c r="E21" s="104"/>
      <c r="F21" s="104">
        <v>214</v>
      </c>
      <c r="G21" s="105">
        <v>8</v>
      </c>
      <c r="H21" s="66"/>
      <c r="I21" s="66"/>
      <c r="J21" s="66"/>
      <c r="K21" s="66"/>
      <c r="L21" s="66"/>
      <c r="M21" s="66"/>
      <c r="N21" s="66"/>
    </row>
    <row r="22" spans="1:14" ht="14" hidden="1" outlineLevel="1" x14ac:dyDescent="0.15">
      <c r="A22" s="2" t="s">
        <v>36</v>
      </c>
      <c r="B22" s="104"/>
      <c r="C22" s="104">
        <v>430</v>
      </c>
      <c r="D22" s="104">
        <v>0</v>
      </c>
      <c r="E22" s="104">
        <v>827</v>
      </c>
      <c r="F22" s="104">
        <v>0</v>
      </c>
      <c r="G22" s="105">
        <v>412</v>
      </c>
      <c r="H22" s="66"/>
      <c r="I22" s="66"/>
      <c r="J22" s="66"/>
      <c r="K22" s="66"/>
      <c r="L22" s="66"/>
      <c r="M22" s="66"/>
      <c r="N22" s="66"/>
    </row>
    <row r="23" spans="1:14" ht="14" collapsed="1" x14ac:dyDescent="0.15">
      <c r="A23" s="2" t="s">
        <v>27</v>
      </c>
      <c r="B23" s="104">
        <v>9</v>
      </c>
      <c r="C23" s="104">
        <v>75</v>
      </c>
      <c r="D23" s="104">
        <v>30</v>
      </c>
      <c r="E23" s="104">
        <v>120</v>
      </c>
      <c r="F23" s="104">
        <v>78</v>
      </c>
      <c r="G23" s="105">
        <v>19</v>
      </c>
      <c r="H23" s="66">
        <f>AVERAGE(B23:G23)</f>
        <v>55.166666666666664</v>
      </c>
      <c r="I23" s="66">
        <f t="shared" ref="I23:N23" si="5">AVERAGE(C23:H23)</f>
        <v>62.861111111111114</v>
      </c>
      <c r="J23" s="66">
        <f t="shared" si="5"/>
        <v>60.837962962962969</v>
      </c>
      <c r="K23" s="66">
        <f t="shared" si="5"/>
        <v>65.977623456790141</v>
      </c>
      <c r="L23" s="66">
        <f t="shared" si="5"/>
        <v>56.973894032921812</v>
      </c>
      <c r="M23" s="66">
        <f t="shared" si="5"/>
        <v>53.46954303840878</v>
      </c>
      <c r="N23" s="66">
        <f t="shared" si="5"/>
        <v>59.214466878143583</v>
      </c>
    </row>
    <row r="24" spans="1:14" ht="14" x14ac:dyDescent="0.15">
      <c r="A24" s="1" t="s">
        <v>37</v>
      </c>
      <c r="B24" s="104">
        <v>844</v>
      </c>
      <c r="C24" s="104">
        <v>1781</v>
      </c>
      <c r="D24" s="104">
        <v>2229</v>
      </c>
      <c r="E24" s="104">
        <v>1984</v>
      </c>
      <c r="F24" s="104">
        <v>3196</v>
      </c>
      <c r="G24" s="105">
        <v>2087</v>
      </c>
      <c r="H24" s="66">
        <f>'5-CF'!H68</f>
        <v>1909.5883607557382</v>
      </c>
      <c r="I24" s="66">
        <f>'5-CF'!I68</f>
        <v>3384.9844185625998</v>
      </c>
      <c r="J24" s="66">
        <f>'5-CF'!J68</f>
        <v>4615.268780783761</v>
      </c>
      <c r="K24" s="66">
        <f>'5-CF'!K68</f>
        <v>5783.939589275371</v>
      </c>
      <c r="L24" s="66">
        <f>'5-CF'!L68</f>
        <v>7736.7233653392368</v>
      </c>
      <c r="M24" s="66">
        <f>'5-CF'!M68</f>
        <v>8691.7734665461448</v>
      </c>
      <c r="N24" s="66">
        <f>'5-CF'!N68</f>
        <v>9805.7511930026103</v>
      </c>
    </row>
    <row r="25" spans="1:14" s="14" customFormat="1" ht="14" x14ac:dyDescent="0.15">
      <c r="A25" s="15" t="s">
        <v>38</v>
      </c>
      <c r="B25" s="108">
        <v>5066</v>
      </c>
      <c r="C25" s="108">
        <v>6268</v>
      </c>
      <c r="D25" s="108">
        <v>5877</v>
      </c>
      <c r="E25" s="108">
        <v>8436</v>
      </c>
      <c r="F25" s="108">
        <v>10115</v>
      </c>
      <c r="G25" s="109">
        <v>7942</v>
      </c>
      <c r="H25" s="67">
        <f>SUM(H16:H24)</f>
        <v>7330.2543819029797</v>
      </c>
      <c r="I25" s="67">
        <f t="shared" ref="I25:N25" si="6">SUM(I16:I24)</f>
        <v>9708.6638187244862</v>
      </c>
      <c r="J25" s="67">
        <f t="shared" si="6"/>
        <v>11045.394918808728</v>
      </c>
      <c r="K25" s="67">
        <f t="shared" si="6"/>
        <v>12192.22653404871</v>
      </c>
      <c r="L25" s="67">
        <f t="shared" si="6"/>
        <v>14090.737674562719</v>
      </c>
      <c r="M25" s="67">
        <f t="shared" si="6"/>
        <v>15374.877663428575</v>
      </c>
      <c r="N25" s="67">
        <f t="shared" si="6"/>
        <v>16820.815576223791</v>
      </c>
    </row>
    <row r="26" spans="1:14" s="14" customFormat="1" ht="14" x14ac:dyDescent="0.15">
      <c r="A26" s="15" t="s">
        <v>39</v>
      </c>
      <c r="B26" s="108">
        <v>15777</v>
      </c>
      <c r="C26" s="108">
        <v>17814</v>
      </c>
      <c r="D26" s="108">
        <v>17378</v>
      </c>
      <c r="E26" s="108">
        <v>20906</v>
      </c>
      <c r="F26" s="108">
        <v>24631</v>
      </c>
      <c r="G26" s="109">
        <v>21464</v>
      </c>
      <c r="H26" s="67">
        <f>H25+H14</f>
        <v>21251.08771523631</v>
      </c>
      <c r="I26" s="67">
        <f t="shared" ref="I26:N26" si="7">I25+I14</f>
        <v>24329.063818724488</v>
      </c>
      <c r="J26" s="67">
        <f t="shared" si="7"/>
        <v>26207.037863253172</v>
      </c>
      <c r="K26" s="67">
        <f t="shared" si="7"/>
        <v>27740.17387201167</v>
      </c>
      <c r="L26" s="67">
        <f t="shared" si="7"/>
        <v>30089.532661213954</v>
      </c>
      <c r="M26" s="67">
        <f t="shared" si="7"/>
        <v>31902.275747611959</v>
      </c>
      <c r="N26" s="67">
        <f t="shared" si="7"/>
        <v>33939.999717793646</v>
      </c>
    </row>
    <row r="27" spans="1:14" ht="14" x14ac:dyDescent="0.15">
      <c r="A27" s="5"/>
      <c r="B27" s="104"/>
      <c r="C27" s="104"/>
      <c r="D27" s="104"/>
      <c r="E27" s="104"/>
      <c r="F27" s="104"/>
      <c r="G27" s="105"/>
      <c r="H27" s="66"/>
      <c r="I27" s="66"/>
      <c r="J27" s="66"/>
      <c r="K27" s="66"/>
      <c r="L27" s="66"/>
      <c r="M27" s="66"/>
      <c r="N27" s="66"/>
    </row>
    <row r="28" spans="1:14" s="112" customFormat="1" x14ac:dyDescent="0.15">
      <c r="A28" s="65" t="s">
        <v>40</v>
      </c>
      <c r="B28" s="113"/>
      <c r="C28" s="113"/>
      <c r="D28" s="113"/>
      <c r="E28" s="113"/>
      <c r="F28" s="113"/>
      <c r="G28" s="114"/>
      <c r="H28" s="65"/>
      <c r="I28" s="65"/>
      <c r="J28" s="65"/>
      <c r="K28" s="65"/>
      <c r="L28" s="65"/>
      <c r="M28" s="65"/>
      <c r="N28" s="65"/>
    </row>
    <row r="29" spans="1:14" ht="14" x14ac:dyDescent="0.15">
      <c r="A29" s="4" t="s">
        <v>41</v>
      </c>
      <c r="B29" s="104"/>
      <c r="C29" s="104"/>
      <c r="D29" s="104"/>
      <c r="E29" s="104"/>
      <c r="F29" s="104"/>
      <c r="G29" s="105"/>
      <c r="H29" s="66"/>
      <c r="I29" s="66"/>
      <c r="J29" s="66"/>
      <c r="K29" s="66"/>
      <c r="L29" s="66"/>
      <c r="M29" s="66"/>
      <c r="N29" s="66"/>
    </row>
    <row r="30" spans="1:14" ht="14" x14ac:dyDescent="0.15">
      <c r="A30" s="2" t="s">
        <v>42</v>
      </c>
      <c r="B30" s="104">
        <v>152</v>
      </c>
      <c r="C30" s="104">
        <v>152</v>
      </c>
      <c r="D30" s="104">
        <v>152</v>
      </c>
      <c r="E30" s="104">
        <v>152</v>
      </c>
      <c r="F30" s="104">
        <v>152</v>
      </c>
      <c r="G30" s="105">
        <v>152</v>
      </c>
      <c r="H30" s="66">
        <v>152</v>
      </c>
      <c r="I30" s="66">
        <v>152</v>
      </c>
      <c r="J30" s="66">
        <v>152</v>
      </c>
      <c r="K30" s="66">
        <v>152</v>
      </c>
      <c r="L30" s="66">
        <v>152</v>
      </c>
      <c r="M30" s="66">
        <v>152</v>
      </c>
      <c r="N30" s="66">
        <v>152</v>
      </c>
    </row>
    <row r="31" spans="1:14" ht="14" x14ac:dyDescent="0.15">
      <c r="A31" s="2" t="s">
        <v>43</v>
      </c>
      <c r="B31" s="104">
        <v>15786</v>
      </c>
      <c r="C31" s="104">
        <v>15786</v>
      </c>
      <c r="D31" s="104">
        <v>15786</v>
      </c>
      <c r="E31" s="104">
        <v>15786</v>
      </c>
      <c r="F31" s="104">
        <v>15786</v>
      </c>
      <c r="G31" s="105">
        <v>15786</v>
      </c>
      <c r="H31" s="66">
        <v>15786</v>
      </c>
      <c r="I31" s="66">
        <v>15786</v>
      </c>
      <c r="J31" s="66">
        <v>15786</v>
      </c>
      <c r="K31" s="66">
        <v>15786</v>
      </c>
      <c r="L31" s="66">
        <v>15786</v>
      </c>
      <c r="M31" s="66">
        <v>15786</v>
      </c>
      <c r="N31" s="66">
        <v>15786</v>
      </c>
    </row>
    <row r="32" spans="1:14" ht="14" x14ac:dyDescent="0.15">
      <c r="A32" s="2" t="s">
        <v>44</v>
      </c>
      <c r="B32" s="104">
        <v>2863</v>
      </c>
      <c r="C32" s="104">
        <v>2892</v>
      </c>
      <c r="D32" s="104">
        <v>2841</v>
      </c>
      <c r="E32" s="104">
        <v>2805</v>
      </c>
      <c r="F32" s="104">
        <v>2682</v>
      </c>
      <c r="G32" s="105">
        <v>2689</v>
      </c>
      <c r="H32" s="66">
        <v>2689</v>
      </c>
      <c r="I32" s="66">
        <v>2689</v>
      </c>
      <c r="J32" s="66">
        <v>2689</v>
      </c>
      <c r="K32" s="66">
        <v>2689</v>
      </c>
      <c r="L32" s="66">
        <v>2689</v>
      </c>
      <c r="M32" s="66">
        <v>2689</v>
      </c>
      <c r="N32" s="66">
        <v>2689</v>
      </c>
    </row>
    <row r="33" spans="1:14" ht="14" x14ac:dyDescent="0.15">
      <c r="A33" s="1" t="s">
        <v>45</v>
      </c>
      <c r="B33" s="104">
        <v>-9750</v>
      </c>
      <c r="C33" s="104">
        <v>-9201</v>
      </c>
      <c r="D33" s="104">
        <v>-10113</v>
      </c>
      <c r="E33" s="104">
        <v>-9450</v>
      </c>
      <c r="F33" s="104">
        <v>-9033</v>
      </c>
      <c r="G33" s="105">
        <v>-10613</v>
      </c>
      <c r="H33" s="66">
        <v>-10840.584542813483</v>
      </c>
      <c r="I33" s="66">
        <v>-10446.739877910322</v>
      </c>
      <c r="J33" s="66">
        <v>-10042.428167327565</v>
      </c>
      <c r="K33" s="66">
        <v>-9899.2367014907195</v>
      </c>
      <c r="L33" s="66">
        <v>-9919.5419965173696</v>
      </c>
      <c r="M33" s="66">
        <v>-9875.8371900671264</v>
      </c>
      <c r="N33" s="66">
        <v>-9769.9288392295366</v>
      </c>
    </row>
    <row r="34" spans="1:14" ht="14" x14ac:dyDescent="0.15">
      <c r="A34" s="1" t="s">
        <v>94</v>
      </c>
      <c r="B34" s="104">
        <v>-3842</v>
      </c>
      <c r="C34" s="104">
        <v>-2882</v>
      </c>
      <c r="D34" s="104">
        <v>-2123</v>
      </c>
      <c r="E34" s="104">
        <v>1231</v>
      </c>
      <c r="F34" s="104">
        <v>2720</v>
      </c>
      <c r="G34" s="105">
        <v>3002</v>
      </c>
      <c r="H34" s="66">
        <f>G34+'4-IS'!H31</f>
        <v>3336.4222580497958</v>
      </c>
      <c r="I34" s="66">
        <f>H34+'4-IS'!I31</f>
        <v>5256.095175092617</v>
      </c>
      <c r="J34" s="66">
        <f>I34+'4-IS'!J31</f>
        <v>7267.4536552445534</v>
      </c>
      <c r="K34" s="66">
        <f>J34+'4-IS'!K31</f>
        <v>8843.2455210083372</v>
      </c>
      <c r="L34" s="66">
        <f>K34+'4-IS'!L31</f>
        <v>10701.430956140268</v>
      </c>
      <c r="M34" s="66">
        <f>L34+'4-IS'!M31</f>
        <v>12464.903007924775</v>
      </c>
      <c r="N34" s="66">
        <f>M34+'4-IS'!N31</f>
        <v>14238.312352338449</v>
      </c>
    </row>
    <row r="35" spans="1:14" s="14" customFormat="1" ht="14" x14ac:dyDescent="0.15">
      <c r="A35" s="15" t="s">
        <v>46</v>
      </c>
      <c r="B35" s="108">
        <v>5209</v>
      </c>
      <c r="C35" s="108">
        <v>6747</v>
      </c>
      <c r="D35" s="108">
        <v>6543</v>
      </c>
      <c r="E35" s="108">
        <v>10524</v>
      </c>
      <c r="F35" s="108">
        <v>12307</v>
      </c>
      <c r="G35" s="109">
        <v>11016</v>
      </c>
      <c r="H35" s="67">
        <f>SUM(H30:H34)</f>
        <v>11122.837715236312</v>
      </c>
      <c r="I35" s="67">
        <f t="shared" ref="I35:N35" si="8">SUM(I30:I34)</f>
        <v>13436.355297182294</v>
      </c>
      <c r="J35" s="67">
        <f t="shared" si="8"/>
        <v>15852.025487916988</v>
      </c>
      <c r="K35" s="67">
        <f t="shared" si="8"/>
        <v>17571.008819517618</v>
      </c>
      <c r="L35" s="67">
        <f t="shared" si="8"/>
        <v>19408.888959622898</v>
      </c>
      <c r="M35" s="67">
        <f t="shared" si="8"/>
        <v>21216.065817857649</v>
      </c>
      <c r="N35" s="67">
        <f t="shared" si="8"/>
        <v>23095.383513108914</v>
      </c>
    </row>
    <row r="36" spans="1:14" ht="14" x14ac:dyDescent="0.15">
      <c r="A36" s="5" t="s">
        <v>47</v>
      </c>
      <c r="B36" s="104"/>
      <c r="C36" s="104"/>
      <c r="D36" s="104"/>
      <c r="E36" s="104"/>
      <c r="F36" s="104"/>
      <c r="G36" s="105"/>
      <c r="H36" s="66"/>
      <c r="I36" s="66"/>
      <c r="J36" s="66"/>
      <c r="K36" s="66"/>
      <c r="L36" s="66"/>
      <c r="M36" s="66"/>
      <c r="N36" s="66"/>
    </row>
    <row r="37" spans="1:14" ht="14" x14ac:dyDescent="0.15">
      <c r="A37" s="2" t="s">
        <v>48</v>
      </c>
      <c r="B37" s="104">
        <v>7372</v>
      </c>
      <c r="C37" s="104">
        <v>7699</v>
      </c>
      <c r="D37" s="104">
        <v>7062</v>
      </c>
      <c r="E37" s="104">
        <v>4839</v>
      </c>
      <c r="F37" s="104">
        <v>6910</v>
      </c>
      <c r="G37" s="105">
        <v>5900</v>
      </c>
      <c r="H37" s="66">
        <f>G37+500</f>
        <v>6400</v>
      </c>
      <c r="I37" s="66">
        <f>H37-350</f>
        <v>6050</v>
      </c>
      <c r="J37" s="66">
        <f t="shared" ref="J37:K37" si="9">I37-350</f>
        <v>5700</v>
      </c>
      <c r="K37" s="66">
        <f t="shared" si="9"/>
        <v>5350</v>
      </c>
      <c r="L37" s="66">
        <f>K37+350</f>
        <v>5700</v>
      </c>
      <c r="M37" s="66">
        <f>L37+250</f>
        <v>5950</v>
      </c>
      <c r="N37" s="66">
        <f>M37+250</f>
        <v>6200</v>
      </c>
    </row>
    <row r="38" spans="1:14" ht="14" x14ac:dyDescent="0.15">
      <c r="A38" s="2" t="s">
        <v>49</v>
      </c>
      <c r="B38" s="104">
        <v>366</v>
      </c>
      <c r="C38" s="104">
        <v>403</v>
      </c>
      <c r="D38" s="104">
        <v>405</v>
      </c>
      <c r="E38" s="104">
        <v>378</v>
      </c>
      <c r="F38" s="104">
        <v>278</v>
      </c>
      <c r="G38" s="105">
        <v>269</v>
      </c>
      <c r="H38" s="66">
        <v>260</v>
      </c>
      <c r="I38" s="66">
        <f>H38*0.9</f>
        <v>234</v>
      </c>
      <c r="J38" s="66">
        <f t="shared" ref="J38:N38" si="10">I38*0.9</f>
        <v>210.6</v>
      </c>
      <c r="K38" s="66">
        <f t="shared" si="10"/>
        <v>189.54</v>
      </c>
      <c r="L38" s="66">
        <f t="shared" si="10"/>
        <v>170.58599999999998</v>
      </c>
      <c r="M38" s="66">
        <f t="shared" si="10"/>
        <v>153.5274</v>
      </c>
      <c r="N38" s="66">
        <f t="shared" si="10"/>
        <v>138.17466000000002</v>
      </c>
    </row>
    <row r="39" spans="1:14" ht="14" x14ac:dyDescent="0.15">
      <c r="A39" s="2" t="s">
        <v>50</v>
      </c>
      <c r="B39" s="104">
        <v>502</v>
      </c>
      <c r="C39" s="104">
        <v>465</v>
      </c>
      <c r="D39" s="104">
        <v>453</v>
      </c>
      <c r="E39" s="104">
        <v>429</v>
      </c>
      <c r="F39" s="104">
        <v>427</v>
      </c>
      <c r="G39" s="105">
        <v>405</v>
      </c>
      <c r="H39" s="66">
        <f>AVERAGE(B39:G39)</f>
        <v>446.83333333333331</v>
      </c>
      <c r="I39" s="66">
        <f>H39*0.95</f>
        <v>424.49166666666662</v>
      </c>
      <c r="J39" s="66">
        <f t="shared" ref="J39:N39" si="11">I39*0.95</f>
        <v>403.26708333333329</v>
      </c>
      <c r="K39" s="66">
        <f t="shared" si="11"/>
        <v>383.1037291666666</v>
      </c>
      <c r="L39" s="66">
        <f t="shared" si="11"/>
        <v>363.94854270833326</v>
      </c>
      <c r="M39" s="66">
        <f t="shared" si="11"/>
        <v>345.7511155729166</v>
      </c>
      <c r="N39" s="66">
        <f t="shared" si="11"/>
        <v>328.46355979427074</v>
      </c>
    </row>
    <row r="40" spans="1:14" ht="14" x14ac:dyDescent="0.15">
      <c r="A40" s="2" t="s">
        <v>95</v>
      </c>
      <c r="B40" s="104">
        <v>24</v>
      </c>
      <c r="C40" s="104">
        <v>27</v>
      </c>
      <c r="D40" s="104">
        <v>28</v>
      </c>
      <c r="E40" s="104">
        <v>61</v>
      </c>
      <c r="F40" s="104"/>
      <c r="G40" s="105"/>
      <c r="H40" s="66"/>
      <c r="I40" s="66"/>
      <c r="J40" s="66"/>
      <c r="K40" s="66"/>
      <c r="L40" s="66"/>
      <c r="M40" s="66"/>
      <c r="N40" s="66"/>
    </row>
    <row r="41" spans="1:14" ht="14" x14ac:dyDescent="0.15">
      <c r="A41" s="2" t="s">
        <v>51</v>
      </c>
      <c r="B41" s="104">
        <v>50</v>
      </c>
      <c r="C41" s="104">
        <v>83</v>
      </c>
      <c r="D41" s="104">
        <v>96</v>
      </c>
      <c r="E41" s="104">
        <v>83</v>
      </c>
      <c r="F41" s="104">
        <v>118</v>
      </c>
      <c r="G41" s="105">
        <v>155</v>
      </c>
      <c r="H41" s="66">
        <f>G41*1.05</f>
        <v>162.75</v>
      </c>
      <c r="I41" s="66">
        <f t="shared" ref="I41:N41" si="12">H41*1.05</f>
        <v>170.88750000000002</v>
      </c>
      <c r="J41" s="66">
        <f t="shared" si="12"/>
        <v>179.43187500000002</v>
      </c>
      <c r="K41" s="66">
        <f t="shared" si="12"/>
        <v>188.40346875000003</v>
      </c>
      <c r="L41" s="66">
        <f t="shared" si="12"/>
        <v>197.82364218750004</v>
      </c>
      <c r="M41" s="66">
        <f t="shared" si="12"/>
        <v>207.71482429687507</v>
      </c>
      <c r="N41" s="66">
        <f t="shared" si="12"/>
        <v>218.10056551171883</v>
      </c>
    </row>
    <row r="42" spans="1:14" s="14" customFormat="1" ht="14" x14ac:dyDescent="0.15">
      <c r="A42" s="15" t="s">
        <v>52</v>
      </c>
      <c r="B42" s="108">
        <v>8314</v>
      </c>
      <c r="C42" s="108">
        <v>8677</v>
      </c>
      <c r="D42" s="108">
        <v>8044</v>
      </c>
      <c r="E42" s="108">
        <v>5790</v>
      </c>
      <c r="F42" s="108">
        <v>7733</v>
      </c>
      <c r="G42" s="109">
        <v>6729</v>
      </c>
      <c r="H42" s="67">
        <f>SUM(H37:H41)</f>
        <v>7269.583333333333</v>
      </c>
      <c r="I42" s="67">
        <f t="shared" ref="I42:N42" si="13">SUM(I37:I41)</f>
        <v>6879.3791666666666</v>
      </c>
      <c r="J42" s="67">
        <f t="shared" si="13"/>
        <v>6493.2989583333338</v>
      </c>
      <c r="K42" s="67">
        <f t="shared" si="13"/>
        <v>6111.0471979166659</v>
      </c>
      <c r="L42" s="67">
        <f t="shared" si="13"/>
        <v>6432.3581848958338</v>
      </c>
      <c r="M42" s="67">
        <f t="shared" si="13"/>
        <v>6656.9933398697913</v>
      </c>
      <c r="N42" s="67">
        <f t="shared" si="13"/>
        <v>6884.738785305989</v>
      </c>
    </row>
    <row r="43" spans="1:14" ht="14" x14ac:dyDescent="0.15">
      <c r="A43" s="5" t="s">
        <v>53</v>
      </c>
      <c r="B43" s="104"/>
      <c r="C43" s="104"/>
      <c r="D43" s="104"/>
      <c r="E43" s="104"/>
      <c r="F43" s="104"/>
      <c r="G43" s="105"/>
      <c r="H43" s="66"/>
      <c r="I43" s="66"/>
      <c r="J43" s="66"/>
      <c r="K43" s="66"/>
      <c r="L43" s="66"/>
      <c r="M43" s="66"/>
      <c r="N43" s="66"/>
    </row>
    <row r="44" spans="1:14" ht="14" x14ac:dyDescent="0.15">
      <c r="A44" s="2" t="s">
        <v>48</v>
      </c>
      <c r="B44" s="104">
        <v>914</v>
      </c>
      <c r="C44" s="104">
        <v>548</v>
      </c>
      <c r="D44" s="104">
        <v>730</v>
      </c>
      <c r="E44" s="104">
        <v>1894</v>
      </c>
      <c r="F44" s="104">
        <v>2547</v>
      </c>
      <c r="G44" s="105">
        <v>1966</v>
      </c>
      <c r="H44" s="66">
        <f>G44-200</f>
        <v>1766</v>
      </c>
      <c r="I44" s="66">
        <f t="shared" ref="I44:N44" si="14">H44-200</f>
        <v>1566</v>
      </c>
      <c r="J44" s="66">
        <f t="shared" si="14"/>
        <v>1366</v>
      </c>
      <c r="K44" s="66">
        <f>J44+200</f>
        <v>1566</v>
      </c>
      <c r="L44" s="66">
        <f>K44+200</f>
        <v>1766</v>
      </c>
      <c r="M44" s="66">
        <f>L44-350</f>
        <v>1416</v>
      </c>
      <c r="N44" s="66">
        <f t="shared" si="14"/>
        <v>1216</v>
      </c>
    </row>
    <row r="45" spans="1:14" ht="14" hidden="1" outlineLevel="1" x14ac:dyDescent="0.15">
      <c r="A45" s="2" t="s">
        <v>96</v>
      </c>
      <c r="B45" s="104"/>
      <c r="C45" s="104"/>
      <c r="D45" s="104">
        <v>1836</v>
      </c>
      <c r="E45" s="104">
        <v>2408</v>
      </c>
      <c r="F45" s="104"/>
      <c r="G45" s="105"/>
      <c r="H45" s="66"/>
      <c r="I45" s="66"/>
      <c r="J45" s="66"/>
      <c r="K45" s="66"/>
      <c r="L45" s="66"/>
      <c r="M45" s="66"/>
      <c r="N45" s="66"/>
    </row>
    <row r="46" spans="1:14" ht="14" collapsed="1" x14ac:dyDescent="0.15">
      <c r="A46" s="2" t="s">
        <v>54</v>
      </c>
      <c r="B46" s="104">
        <v>1274</v>
      </c>
      <c r="C46" s="104">
        <v>1770</v>
      </c>
      <c r="D46" s="104"/>
      <c r="E46" s="104"/>
      <c r="F46" s="104">
        <v>1439</v>
      </c>
      <c r="G46" s="105">
        <v>1183</v>
      </c>
      <c r="H46" s="66">
        <v>1000</v>
      </c>
      <c r="I46" s="66">
        <f>'3-NWC'!R27</f>
        <v>2350.0293548755276</v>
      </c>
      <c r="J46" s="66">
        <f>'3-NWC'!S27</f>
        <v>2393.5484170028521</v>
      </c>
      <c r="K46" s="66">
        <f>'3-NWC'!T27</f>
        <v>2384.8446045773871</v>
      </c>
      <c r="L46" s="66">
        <f>'3-NWC'!U27</f>
        <v>2369.648604195223</v>
      </c>
      <c r="M46" s="66">
        <f>'3-NWC'!V27</f>
        <v>2494.9478317595181</v>
      </c>
      <c r="N46" s="66">
        <f>'3-NWC'!W27</f>
        <v>2619.695223347494</v>
      </c>
    </row>
    <row r="47" spans="1:14" ht="14" hidden="1" outlineLevel="1" x14ac:dyDescent="0.15">
      <c r="A47" s="2" t="s">
        <v>55</v>
      </c>
      <c r="B47" s="104"/>
      <c r="C47" s="104"/>
      <c r="D47" s="104"/>
      <c r="E47" s="104"/>
      <c r="F47" s="104">
        <v>237</v>
      </c>
      <c r="G47" s="105">
        <v>218</v>
      </c>
      <c r="H47" s="66"/>
      <c r="I47" s="66"/>
      <c r="J47" s="66"/>
      <c r="K47" s="66"/>
      <c r="L47" s="66"/>
      <c r="M47" s="66"/>
      <c r="N47" s="66"/>
    </row>
    <row r="48" spans="1:14" ht="14" hidden="1" outlineLevel="1" x14ac:dyDescent="0.15">
      <c r="A48" s="2" t="s">
        <v>56</v>
      </c>
      <c r="B48" s="104"/>
      <c r="C48" s="104"/>
      <c r="D48" s="104"/>
      <c r="E48" s="104"/>
      <c r="F48" s="104">
        <v>243</v>
      </c>
      <c r="G48" s="105">
        <v>233</v>
      </c>
      <c r="H48" s="66"/>
      <c r="I48" s="66"/>
      <c r="J48" s="66"/>
      <c r="K48" s="66"/>
      <c r="L48" s="66"/>
      <c r="M48" s="66"/>
      <c r="N48" s="66"/>
    </row>
    <row r="49" spans="1:14" ht="14" hidden="1" outlineLevel="1" x14ac:dyDescent="0.15">
      <c r="A49" s="2" t="s">
        <v>95</v>
      </c>
      <c r="B49" s="104">
        <v>7</v>
      </c>
      <c r="C49" s="104">
        <v>27</v>
      </c>
      <c r="D49" s="104">
        <v>157</v>
      </c>
      <c r="E49" s="104">
        <v>145</v>
      </c>
      <c r="F49" s="104"/>
      <c r="G49" s="105"/>
      <c r="H49" s="66"/>
      <c r="I49" s="66"/>
      <c r="J49" s="66"/>
      <c r="K49" s="66"/>
      <c r="L49" s="66"/>
      <c r="M49" s="66"/>
      <c r="N49" s="66"/>
    </row>
    <row r="50" spans="1:14" ht="14" hidden="1" outlineLevel="1" x14ac:dyDescent="0.15">
      <c r="A50" s="1" t="s">
        <v>57</v>
      </c>
      <c r="B50" s="104"/>
      <c r="C50" s="104"/>
      <c r="D50" s="104"/>
      <c r="E50" s="104"/>
      <c r="F50" s="104" t="s">
        <v>179</v>
      </c>
      <c r="G50" s="105">
        <v>5</v>
      </c>
      <c r="H50" s="66"/>
      <c r="I50" s="66"/>
      <c r="J50" s="66"/>
      <c r="K50" s="66"/>
      <c r="L50" s="66"/>
      <c r="M50" s="66"/>
      <c r="N50" s="66"/>
    </row>
    <row r="51" spans="1:14" ht="14" collapsed="1" x14ac:dyDescent="0.15">
      <c r="A51" s="2" t="s">
        <v>49</v>
      </c>
      <c r="B51" s="104">
        <v>59</v>
      </c>
      <c r="C51" s="104">
        <v>45</v>
      </c>
      <c r="D51" s="104">
        <v>68</v>
      </c>
      <c r="E51" s="104">
        <v>145</v>
      </c>
      <c r="F51" s="104">
        <v>125</v>
      </c>
      <c r="G51" s="105">
        <v>114</v>
      </c>
      <c r="H51" s="66">
        <f>AVERAGE(B51:G51)</f>
        <v>92.666666666666671</v>
      </c>
      <c r="I51" s="66">
        <f>H51*1.05</f>
        <v>97.300000000000011</v>
      </c>
      <c r="J51" s="66">
        <f t="shared" ref="J51:N51" si="15">I51*1.05</f>
        <v>102.16500000000002</v>
      </c>
      <c r="K51" s="66">
        <f t="shared" si="15"/>
        <v>107.27325000000003</v>
      </c>
      <c r="L51" s="66">
        <f t="shared" si="15"/>
        <v>112.63691250000004</v>
      </c>
      <c r="M51" s="66">
        <f t="shared" si="15"/>
        <v>118.26875812500005</v>
      </c>
      <c r="N51" s="66">
        <f t="shared" si="15"/>
        <v>124.18219603125006</v>
      </c>
    </row>
    <row r="52" spans="1:14" s="14" customFormat="1" ht="14" x14ac:dyDescent="0.15">
      <c r="A52" s="15" t="s">
        <v>58</v>
      </c>
      <c r="B52" s="108">
        <v>2254</v>
      </c>
      <c r="C52" s="108">
        <v>2390</v>
      </c>
      <c r="D52" s="108">
        <v>2791</v>
      </c>
      <c r="E52" s="108">
        <v>4592</v>
      </c>
      <c r="F52" s="108">
        <v>4591</v>
      </c>
      <c r="G52" s="109">
        <v>3719</v>
      </c>
      <c r="H52" s="67">
        <f>SUM(H44:H51)</f>
        <v>2858.6666666666665</v>
      </c>
      <c r="I52" s="67">
        <f t="shared" ref="I52:N52" si="16">SUM(I44:I51)</f>
        <v>4013.3293548755278</v>
      </c>
      <c r="J52" s="67">
        <f t="shared" si="16"/>
        <v>3861.7134170028521</v>
      </c>
      <c r="K52" s="67">
        <f t="shared" si="16"/>
        <v>4058.1178545773873</v>
      </c>
      <c r="L52" s="67">
        <f t="shared" si="16"/>
        <v>4248.2855166952231</v>
      </c>
      <c r="M52" s="67">
        <f t="shared" si="16"/>
        <v>4029.2165898845183</v>
      </c>
      <c r="N52" s="67">
        <f t="shared" si="16"/>
        <v>3959.877419378744</v>
      </c>
    </row>
    <row r="53" spans="1:14" s="14" customFormat="1" ht="14" x14ac:dyDescent="0.15">
      <c r="A53" s="15" t="s">
        <v>59</v>
      </c>
      <c r="B53" s="108">
        <v>10568</v>
      </c>
      <c r="C53" s="108">
        <v>11067</v>
      </c>
      <c r="D53" s="108">
        <v>10835</v>
      </c>
      <c r="E53" s="108">
        <v>10382</v>
      </c>
      <c r="F53" s="108">
        <v>12324</v>
      </c>
      <c r="G53" s="109">
        <v>10448</v>
      </c>
      <c r="H53" s="67">
        <f>H52+H42</f>
        <v>10128.25</v>
      </c>
      <c r="I53" s="67">
        <f t="shared" ref="I53:N53" si="17">I52+I42</f>
        <v>10892.708521542194</v>
      </c>
      <c r="J53" s="67">
        <f t="shared" si="17"/>
        <v>10355.012375336186</v>
      </c>
      <c r="K53" s="67">
        <f t="shared" si="17"/>
        <v>10169.165052494052</v>
      </c>
      <c r="L53" s="67">
        <f t="shared" si="17"/>
        <v>10680.643701591056</v>
      </c>
      <c r="M53" s="67">
        <f t="shared" si="17"/>
        <v>10686.20992975431</v>
      </c>
      <c r="N53" s="67">
        <f t="shared" si="17"/>
        <v>10844.616204684733</v>
      </c>
    </row>
    <row r="54" spans="1:14" s="14" customFormat="1" ht="14" x14ac:dyDescent="0.15">
      <c r="B54" s="108"/>
      <c r="C54" s="108"/>
      <c r="D54" s="108"/>
      <c r="E54" s="108"/>
      <c r="F54" s="108"/>
      <c r="G54" s="109"/>
      <c r="H54" s="67"/>
      <c r="I54" s="67"/>
      <c r="J54" s="67"/>
      <c r="K54" s="67"/>
      <c r="L54" s="67"/>
      <c r="M54" s="67"/>
      <c r="N54" s="67"/>
    </row>
    <row r="55" spans="1:14" s="14" customFormat="1" ht="14" x14ac:dyDescent="0.15">
      <c r="A55" s="62" t="s">
        <v>97</v>
      </c>
      <c r="B55" s="108">
        <v>15777</v>
      </c>
      <c r="C55" s="108">
        <v>17814</v>
      </c>
      <c r="D55" s="108">
        <v>17378</v>
      </c>
      <c r="E55" s="108">
        <v>20906</v>
      </c>
      <c r="F55" s="108">
        <v>24631</v>
      </c>
      <c r="G55" s="109">
        <v>21464</v>
      </c>
      <c r="H55" s="67">
        <f>H35+H53</f>
        <v>21251.08771523631</v>
      </c>
      <c r="I55" s="67">
        <f t="shared" ref="I55:N55" si="18">I35+I53</f>
        <v>24329.063818724488</v>
      </c>
      <c r="J55" s="67">
        <f t="shared" si="18"/>
        <v>26207.037863253172</v>
      </c>
      <c r="K55" s="67">
        <f t="shared" si="18"/>
        <v>27740.17387201167</v>
      </c>
      <c r="L55" s="67">
        <f t="shared" si="18"/>
        <v>30089.532661213954</v>
      </c>
      <c r="M55" s="67">
        <f t="shared" si="18"/>
        <v>31902.275747611959</v>
      </c>
      <c r="N55" s="67">
        <f t="shared" si="18"/>
        <v>33939.999717793646</v>
      </c>
    </row>
    <row r="56" spans="1:14" s="14" customFormat="1" ht="14" x14ac:dyDescent="0.15">
      <c r="B56" s="108"/>
      <c r="C56" s="108"/>
      <c r="D56" s="108"/>
      <c r="E56" s="108"/>
      <c r="F56" s="108"/>
      <c r="G56" s="109"/>
      <c r="H56" s="67"/>
      <c r="I56" s="67"/>
      <c r="J56" s="67"/>
      <c r="K56" s="67"/>
      <c r="L56" s="67"/>
      <c r="M56" s="67"/>
      <c r="N56" s="67"/>
    </row>
    <row r="57" spans="1:14" s="14" customFormat="1" ht="14" x14ac:dyDescent="0.15">
      <c r="A57" s="15" t="s">
        <v>60</v>
      </c>
      <c r="B57" s="108">
        <v>2812</v>
      </c>
      <c r="C57" s="108">
        <v>3878</v>
      </c>
      <c r="D57" s="108">
        <v>3086</v>
      </c>
      <c r="E57" s="108">
        <v>3844</v>
      </c>
      <c r="F57" s="108">
        <v>5524</v>
      </c>
      <c r="G57" s="109">
        <v>4223</v>
      </c>
      <c r="H57" s="67">
        <f>H25-H52</f>
        <v>4471.5877152363137</v>
      </c>
      <c r="I57" s="67">
        <f t="shared" ref="I57:N57" si="19">I25-I52</f>
        <v>5695.334463848958</v>
      </c>
      <c r="J57" s="67">
        <f t="shared" si="19"/>
        <v>7183.681501805876</v>
      </c>
      <c r="K57" s="67">
        <f t="shared" si="19"/>
        <v>8134.1086794713228</v>
      </c>
      <c r="L57" s="67">
        <f t="shared" si="19"/>
        <v>9842.4521578674958</v>
      </c>
      <c r="M57" s="67">
        <f t="shared" si="19"/>
        <v>11345.661073544057</v>
      </c>
      <c r="N57" s="67">
        <f t="shared" si="19"/>
        <v>12860.938156845048</v>
      </c>
    </row>
    <row r="58" spans="1:14" s="14" customFormat="1" ht="14" x14ac:dyDescent="0.15">
      <c r="A58" s="15" t="s">
        <v>61</v>
      </c>
      <c r="B58" s="108">
        <v>13523</v>
      </c>
      <c r="C58" s="108">
        <v>15424</v>
      </c>
      <c r="D58" s="108">
        <v>14587</v>
      </c>
      <c r="E58" s="108">
        <v>16314</v>
      </c>
      <c r="F58" s="108">
        <v>20040</v>
      </c>
      <c r="G58" s="109">
        <v>17745</v>
      </c>
      <c r="H58" s="67">
        <f>H26-H52</f>
        <v>18392.421048569642</v>
      </c>
      <c r="I58" s="67">
        <f t="shared" ref="I58:N58" si="20">I26-I52</f>
        <v>20315.734463848959</v>
      </c>
      <c r="J58" s="67">
        <f t="shared" si="20"/>
        <v>22345.324446250321</v>
      </c>
      <c r="K58" s="67">
        <f t="shared" si="20"/>
        <v>23682.056017434283</v>
      </c>
      <c r="L58" s="67">
        <f t="shared" si="20"/>
        <v>25841.247144518733</v>
      </c>
      <c r="M58" s="67">
        <f t="shared" si="20"/>
        <v>27873.059157727439</v>
      </c>
      <c r="N58" s="67">
        <f t="shared" si="20"/>
        <v>29980.122298414903</v>
      </c>
    </row>
    <row r="60" spans="1:14" x14ac:dyDescent="0.15">
      <c r="A60" s="85" t="s">
        <v>196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  <row r="61" spans="1:14" x14ac:dyDescent="0.15">
      <c r="H61" s="64"/>
      <c r="I61" s="64"/>
      <c r="J61" s="64"/>
      <c r="K61" s="64"/>
      <c r="L61" s="64"/>
      <c r="M61" s="64"/>
      <c r="N61" s="64"/>
    </row>
    <row r="63" spans="1:14" x14ac:dyDescent="0.15">
      <c r="H63" s="64"/>
      <c r="I63" s="64"/>
      <c r="J63" s="64"/>
      <c r="K63" s="64"/>
      <c r="L63" s="64"/>
      <c r="M63" s="64"/>
      <c r="N63" s="6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2F80C-D247-0F4D-96B5-C2F74E31CF44}">
  <sheetPr>
    <tabColor rgb="FF378CCC"/>
  </sheetPr>
  <dimension ref="A1:T45"/>
  <sheetViews>
    <sheetView showGridLines="0" zoomScale="140" zoomScaleNormal="140" zoomScaleSheetLayoutView="125" workbookViewId="0">
      <selection activeCell="G11" sqref="G11"/>
    </sheetView>
  </sheetViews>
  <sheetFormatPr baseColWidth="10" defaultColWidth="9.1640625" defaultRowHeight="13" outlineLevelRow="1" x14ac:dyDescent="0.15"/>
  <cols>
    <col min="1" max="1" width="2.5" style="263" customWidth="1"/>
    <col min="2" max="2" width="5" style="263" customWidth="1"/>
    <col min="3" max="3" width="34.33203125" style="263" customWidth="1"/>
    <col min="4" max="4" width="9.83203125" style="263" customWidth="1"/>
    <col min="5" max="5" width="2.83203125" style="263" customWidth="1"/>
    <col min="6" max="6" width="31.6640625" style="264" customWidth="1"/>
    <col min="7" max="7" width="16.83203125" style="263" customWidth="1"/>
    <col min="8" max="8" width="4.33203125" style="263" customWidth="1"/>
    <col min="9" max="16384" width="9.1640625" style="263"/>
  </cols>
  <sheetData>
    <row r="1" spans="1:20" s="26" customFormat="1" ht="16" x14ac:dyDescent="0.2">
      <c r="A1" s="50" t="s">
        <v>204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89"/>
      <c r="R1" s="89"/>
      <c r="S1" s="89"/>
      <c r="T1" s="89"/>
    </row>
    <row r="2" spans="1:20" s="26" customFormat="1" ht="16" x14ac:dyDescent="0.2">
      <c r="A2" s="53" t="s">
        <v>218</v>
      </c>
      <c r="B2" s="51"/>
      <c r="C2" s="51"/>
      <c r="D2" s="219"/>
      <c r="E2" s="219"/>
      <c r="F2" s="219"/>
      <c r="G2" s="219"/>
      <c r="H2" s="219"/>
      <c r="I2" s="219"/>
      <c r="J2" s="219">
        <v>1</v>
      </c>
      <c r="K2" s="219">
        <v>2</v>
      </c>
      <c r="L2" s="219">
        <v>3</v>
      </c>
      <c r="M2" s="219">
        <v>4</v>
      </c>
      <c r="N2" s="219">
        <v>5</v>
      </c>
      <c r="O2" s="219">
        <v>6</v>
      </c>
      <c r="P2" s="219">
        <v>7</v>
      </c>
      <c r="Q2" s="89"/>
      <c r="R2" s="89"/>
      <c r="S2" s="89"/>
      <c r="T2" s="89"/>
    </row>
    <row r="3" spans="1:20" ht="12" customHeight="1" x14ac:dyDescent="0.15">
      <c r="J3" s="265"/>
      <c r="K3" s="265"/>
      <c r="L3" s="265"/>
      <c r="M3" s="265"/>
      <c r="N3" s="265"/>
      <c r="O3" s="265"/>
      <c r="P3" s="265"/>
    </row>
    <row r="4" spans="1:20" x14ac:dyDescent="0.15">
      <c r="C4" s="355" t="s">
        <v>273</v>
      </c>
      <c r="D4" s="356"/>
      <c r="F4" s="355" t="s">
        <v>274</v>
      </c>
      <c r="G4" s="356" t="s">
        <v>275</v>
      </c>
      <c r="H4" s="267"/>
      <c r="J4" s="265"/>
      <c r="M4" s="266"/>
    </row>
    <row r="5" spans="1:20" x14ac:dyDescent="0.15">
      <c r="C5" s="267"/>
      <c r="D5" s="267"/>
      <c r="E5" s="267"/>
      <c r="F5" s="268"/>
      <c r="G5" s="268"/>
      <c r="H5" s="267"/>
      <c r="J5" s="265"/>
      <c r="M5" s="269"/>
      <c r="N5" s="270"/>
    </row>
    <row r="6" spans="1:20" ht="14" x14ac:dyDescent="0.15">
      <c r="C6" s="271" t="s">
        <v>276</v>
      </c>
      <c r="D6" s="318">
        <v>4.4600000000000001E-2</v>
      </c>
      <c r="E6" s="272"/>
      <c r="F6" s="264" t="s">
        <v>277</v>
      </c>
      <c r="G6" s="273" t="s">
        <v>278</v>
      </c>
      <c r="J6" s="265"/>
      <c r="M6" s="274"/>
      <c r="N6" s="270"/>
    </row>
    <row r="7" spans="1:20" x14ac:dyDescent="0.15">
      <c r="C7" s="271"/>
      <c r="D7" s="318"/>
      <c r="E7" s="272"/>
      <c r="G7" s="273"/>
      <c r="J7" s="265"/>
      <c r="M7" s="274"/>
      <c r="N7" s="270"/>
    </row>
    <row r="8" spans="1:20" ht="14" x14ac:dyDescent="0.15">
      <c r="C8" s="271" t="s">
        <v>279</v>
      </c>
      <c r="D8" s="319">
        <v>0.06</v>
      </c>
      <c r="E8" s="272"/>
      <c r="F8" s="264" t="s">
        <v>292</v>
      </c>
      <c r="G8" s="275"/>
      <c r="H8" s="276">
        <v>1</v>
      </c>
    </row>
    <row r="9" spans="1:20" x14ac:dyDescent="0.15">
      <c r="C9" s="271"/>
      <c r="D9" s="277"/>
      <c r="G9" s="273"/>
    </row>
    <row r="10" spans="1:20" ht="14" x14ac:dyDescent="0.15">
      <c r="C10" s="271" t="s">
        <v>280</v>
      </c>
      <c r="D10" s="278">
        <f>'Beta Calculation'!I13</f>
        <v>0.63962163446562581</v>
      </c>
      <c r="E10" s="270"/>
      <c r="F10" s="279" t="s">
        <v>281</v>
      </c>
      <c r="G10" s="273"/>
    </row>
    <row r="11" spans="1:20" ht="28" x14ac:dyDescent="0.15">
      <c r="C11" s="280" t="s">
        <v>282</v>
      </c>
      <c r="D11" s="278">
        <f>'Beta Calculation'!H13</f>
        <v>0.63589862577385914</v>
      </c>
      <c r="E11" s="281"/>
      <c r="F11" s="279" t="s">
        <v>281</v>
      </c>
      <c r="G11" s="273"/>
      <c r="J11" s="411" t="s">
        <v>283</v>
      </c>
      <c r="K11" s="411"/>
      <c r="L11" s="411"/>
      <c r="M11" s="411"/>
      <c r="N11" s="411"/>
      <c r="O11" s="411"/>
      <c r="P11" s="411"/>
    </row>
    <row r="12" spans="1:20" ht="13" customHeight="1" x14ac:dyDescent="0.15">
      <c r="C12" s="282" t="s">
        <v>255</v>
      </c>
      <c r="D12" s="277">
        <v>0.2</v>
      </c>
      <c r="E12" s="283"/>
      <c r="F12" s="284" t="s">
        <v>313</v>
      </c>
      <c r="G12" s="285"/>
      <c r="J12" s="412" t="s">
        <v>284</v>
      </c>
      <c r="K12" s="414" t="s">
        <v>276</v>
      </c>
      <c r="L12" s="414"/>
      <c r="M12" s="414"/>
      <c r="N12" s="414"/>
      <c r="O12" s="414"/>
      <c r="P12" s="414"/>
    </row>
    <row r="13" spans="1:20" ht="14" thickBot="1" x14ac:dyDescent="0.2">
      <c r="C13" s="271" t="s">
        <v>285</v>
      </c>
      <c r="D13" s="359">
        <f>D10 * (1 + (1 - D12) * D11)</f>
        <v>0.96500924916316266</v>
      </c>
      <c r="E13" s="286"/>
      <c r="F13" s="359">
        <v>0.96500924916316266</v>
      </c>
      <c r="G13" s="273"/>
      <c r="J13" s="413"/>
      <c r="K13" s="198">
        <f>D30</f>
        <v>0.10937326817255089</v>
      </c>
      <c r="L13" s="287">
        <f>M13-0.3%</f>
        <v>3.8599999999999995E-2</v>
      </c>
      <c r="M13" s="287">
        <f>N13-0.3%</f>
        <v>4.1599999999999998E-2</v>
      </c>
      <c r="N13" s="287">
        <v>4.4600000000000001E-2</v>
      </c>
      <c r="O13" s="287">
        <f>N13+0.3%</f>
        <v>4.7600000000000003E-2</v>
      </c>
      <c r="P13" s="287">
        <f>O13+0.3%</f>
        <v>5.0600000000000006E-2</v>
      </c>
    </row>
    <row r="14" spans="1:20" ht="14" thickBot="1" x14ac:dyDescent="0.2">
      <c r="C14" s="271"/>
      <c r="D14" s="271"/>
      <c r="G14" s="273"/>
      <c r="J14" s="413"/>
      <c r="K14" s="288">
        <f>K15-1%</f>
        <v>6.0000000000000005E-2</v>
      </c>
      <c r="L14" s="289">
        <f t="dataTable" ref="L14:P18" dt2D="1" dtr="1" r1="D6" r2="D21" ca="1"/>
        <v>9.9470521231081077E-2</v>
      </c>
      <c r="M14" s="290">
        <v>0.10130437569659287</v>
      </c>
      <c r="N14" s="290">
        <v>0.10313823016210469</v>
      </c>
      <c r="O14" s="290">
        <v>0.10497208462761648</v>
      </c>
      <c r="P14" s="291">
        <v>0.10680593909312827</v>
      </c>
    </row>
    <row r="15" spans="1:20" ht="14" x14ac:dyDescent="0.15">
      <c r="C15" s="271" t="s">
        <v>286</v>
      </c>
      <c r="D15" s="318">
        <f>'Kroll (Size premium)'!E12</f>
        <v>5.7000000000000002E-3</v>
      </c>
      <c r="E15" s="292"/>
      <c r="F15" s="264" t="s">
        <v>312</v>
      </c>
      <c r="G15" s="273"/>
      <c r="J15" s="413"/>
      <c r="K15" s="288">
        <f>K16-1%</f>
        <v>7.0000000000000007E-2</v>
      </c>
      <c r="L15" s="293">
        <v>0.10258024265638296</v>
      </c>
      <c r="M15" s="289">
        <v>0.10441409712189476</v>
      </c>
      <c r="N15" s="294">
        <v>0.10624795158740656</v>
      </c>
      <c r="O15" s="295">
        <v>0.10808180605291835</v>
      </c>
      <c r="P15" s="296">
        <v>0.10991566051843014</v>
      </c>
    </row>
    <row r="16" spans="1:20" x14ac:dyDescent="0.15">
      <c r="C16" s="271"/>
      <c r="D16" s="304"/>
      <c r="G16" s="275"/>
      <c r="J16" s="413"/>
      <c r="K16" s="297">
        <v>0.08</v>
      </c>
      <c r="L16" s="293">
        <v>0.10568996408168484</v>
      </c>
      <c r="M16" s="298">
        <v>0.10752381854719663</v>
      </c>
      <c r="N16" s="360">
        <v>0.10935767301270843</v>
      </c>
      <c r="O16" s="299">
        <v>0.11119152747822023</v>
      </c>
      <c r="P16" s="296">
        <v>0.11302538194373202</v>
      </c>
    </row>
    <row r="17" spans="3:16" ht="15" thickBot="1" x14ac:dyDescent="0.2">
      <c r="C17" s="271" t="s">
        <v>314</v>
      </c>
      <c r="D17" s="320">
        <v>0.03</v>
      </c>
      <c r="F17" s="264" t="s">
        <v>292</v>
      </c>
      <c r="G17" s="275"/>
      <c r="J17" s="413"/>
      <c r="K17" s="288">
        <f>K16+1%</f>
        <v>0.09</v>
      </c>
      <c r="L17" s="293">
        <v>0.10879968550698672</v>
      </c>
      <c r="M17" s="300">
        <v>0.11063353997249852</v>
      </c>
      <c r="N17" s="301">
        <v>0.11246739443801032</v>
      </c>
      <c r="O17" s="302">
        <v>0.11430124890352211</v>
      </c>
      <c r="P17" s="296">
        <v>0.1161351033690339</v>
      </c>
    </row>
    <row r="18" spans="3:16" x14ac:dyDescent="0.15">
      <c r="C18" s="271"/>
      <c r="D18" s="304"/>
      <c r="G18" s="275"/>
      <c r="J18" s="413"/>
      <c r="K18" s="288">
        <f>K17+1%</f>
        <v>9.9999999999999992E-2</v>
      </c>
      <c r="L18" s="296">
        <v>0.1119094069322886</v>
      </c>
      <c r="M18" s="291">
        <v>0.11374326139780039</v>
      </c>
      <c r="N18" s="291">
        <v>0.11557711586331221</v>
      </c>
      <c r="O18" s="291">
        <v>0.117410970328824</v>
      </c>
      <c r="P18" s="303">
        <v>0.11924482479433579</v>
      </c>
    </row>
    <row r="19" spans="3:16" x14ac:dyDescent="0.15">
      <c r="C19" s="306" t="s">
        <v>287</v>
      </c>
      <c r="D19" s="307">
        <f>D13*D8+D6+D15+D17</f>
        <v>0.13820055494978978</v>
      </c>
      <c r="E19" s="308"/>
      <c r="F19" s="309"/>
      <c r="G19" s="310"/>
    </row>
    <row r="20" spans="3:16" ht="12" customHeight="1" outlineLevel="1" x14ac:dyDescent="0.15">
      <c r="C20" s="271"/>
      <c r="D20" s="304"/>
      <c r="G20" s="275"/>
      <c r="J20" s="411" t="s">
        <v>376</v>
      </c>
      <c r="K20" s="411"/>
      <c r="L20" s="411"/>
      <c r="M20" s="411"/>
      <c r="N20" s="411"/>
      <c r="O20" s="411"/>
      <c r="P20" s="411"/>
    </row>
    <row r="21" spans="3:16" ht="12" customHeight="1" outlineLevel="1" x14ac:dyDescent="0.15">
      <c r="C21" s="271" t="s">
        <v>288</v>
      </c>
      <c r="D21" s="319">
        <f>COD!E21</f>
        <v>8.0050149700598761E-2</v>
      </c>
      <c r="F21" s="311" t="s">
        <v>375</v>
      </c>
      <c r="G21" s="273" t="s">
        <v>278</v>
      </c>
      <c r="J21" s="412" t="s">
        <v>219</v>
      </c>
      <c r="K21" s="414" t="s">
        <v>290</v>
      </c>
      <c r="L21" s="414"/>
      <c r="M21" s="414"/>
      <c r="N21" s="414"/>
      <c r="O21" s="414"/>
      <c r="P21" s="414"/>
    </row>
    <row r="22" spans="3:16" ht="14" thickBot="1" x14ac:dyDescent="0.2">
      <c r="C22" s="271" t="s">
        <v>229</v>
      </c>
      <c r="D22" s="312">
        <f>D12</f>
        <v>0.2</v>
      </c>
      <c r="G22" s="313"/>
      <c r="J22" s="413"/>
      <c r="K22" s="198">
        <f>D30</f>
        <v>0.10937326817255089</v>
      </c>
      <c r="L22" s="287">
        <f>M22-5%</f>
        <v>0.28900000000000003</v>
      </c>
      <c r="M22" s="287">
        <f>N22-5%</f>
        <v>0.33900000000000002</v>
      </c>
      <c r="N22" s="287">
        <v>0.38900000000000001</v>
      </c>
      <c r="O22" s="287">
        <f>N22+5%</f>
        <v>0.439</v>
      </c>
      <c r="P22" s="287">
        <f>O22+5%</f>
        <v>0.48899999999999999</v>
      </c>
    </row>
    <row r="23" spans="3:16" ht="14" thickBot="1" x14ac:dyDescent="0.2">
      <c r="C23" s="271"/>
      <c r="D23" s="304"/>
      <c r="G23" s="313"/>
      <c r="J23" s="413"/>
      <c r="K23" s="305">
        <f>K24-0.1</f>
        <v>0.76500000000000001</v>
      </c>
      <c r="L23" s="289">
        <f t="dataTable" ref="L23:P27" dt2D="1" dtr="1" r1="D27" r2="D13"/>
        <v>9.5651739126641253E-2</v>
      </c>
      <c r="M23" s="290">
        <v>9.8853745114665215E-2</v>
      </c>
      <c r="N23" s="290">
        <v>0.10205575110268916</v>
      </c>
      <c r="O23" s="290">
        <v>0.10525775709071311</v>
      </c>
      <c r="P23" s="291">
        <v>0.10845976307873706</v>
      </c>
    </row>
    <row r="24" spans="3:16" x14ac:dyDescent="0.15">
      <c r="C24" s="306" t="s">
        <v>288</v>
      </c>
      <c r="D24" s="307">
        <f>D21*(1-D22)</f>
        <v>6.4040119760479006E-2</v>
      </c>
      <c r="E24" s="308"/>
      <c r="F24" s="309"/>
      <c r="G24" s="314"/>
      <c r="J24" s="413"/>
      <c r="K24" s="305">
        <f>K25-0.1</f>
        <v>0.86499999999999999</v>
      </c>
      <c r="L24" s="293">
        <v>9.931944805766485E-2</v>
      </c>
      <c r="M24" s="289">
        <v>0.1025214540456888</v>
      </c>
      <c r="N24" s="294">
        <v>0.10572346003371275</v>
      </c>
      <c r="O24" s="295">
        <v>0.10892546602173671</v>
      </c>
      <c r="P24" s="296">
        <v>0.11212747200976064</v>
      </c>
    </row>
    <row r="25" spans="3:16" x14ac:dyDescent="0.15">
      <c r="C25" s="271"/>
      <c r="D25" s="304"/>
      <c r="G25" s="313"/>
      <c r="H25" s="267"/>
      <c r="J25" s="413"/>
      <c r="K25" s="305">
        <v>0.96499999999999997</v>
      </c>
      <c r="L25" s="293">
        <v>0.10298715698868845</v>
      </c>
      <c r="M25" s="298">
        <v>0.10618916297671241</v>
      </c>
      <c r="N25" s="360">
        <v>0.10939116896473636</v>
      </c>
      <c r="O25" s="299">
        <v>0.11259317495276031</v>
      </c>
      <c r="P25" s="296">
        <v>0.11579518094078425</v>
      </c>
    </row>
    <row r="26" spans="3:16" ht="14" thickBot="1" x14ac:dyDescent="0.2">
      <c r="C26" s="271" t="s">
        <v>289</v>
      </c>
      <c r="D26" s="320">
        <f>1 / (1 + D11)</f>
        <v>0.61128482183726496</v>
      </c>
      <c r="G26" s="313"/>
      <c r="J26" s="413"/>
      <c r="K26" s="305">
        <f>K25+0.1</f>
        <v>1.0649999999999999</v>
      </c>
      <c r="L26" s="293">
        <v>0.10665486591971203</v>
      </c>
      <c r="M26" s="300">
        <v>0.10985687190773599</v>
      </c>
      <c r="N26" s="301">
        <v>0.11305887789575994</v>
      </c>
      <c r="O26" s="302">
        <v>0.11626088388378389</v>
      </c>
      <c r="P26" s="296">
        <v>0.11946288987180784</v>
      </c>
    </row>
    <row r="27" spans="3:16" x14ac:dyDescent="0.15">
      <c r="C27" s="271" t="s">
        <v>290</v>
      </c>
      <c r="D27" s="319">
        <f>1 - D26</f>
        <v>0.38871517816273504</v>
      </c>
      <c r="E27" s="315"/>
      <c r="G27" s="313"/>
      <c r="H27" s="276">
        <v>1</v>
      </c>
      <c r="J27" s="413"/>
      <c r="K27" s="305">
        <f>K26+0.1</f>
        <v>1.165</v>
      </c>
      <c r="L27" s="296">
        <v>0.11032257485073563</v>
      </c>
      <c r="M27" s="291">
        <v>0.11352458083875958</v>
      </c>
      <c r="N27" s="291">
        <v>0.11672658682678352</v>
      </c>
      <c r="O27" s="291">
        <v>0.11992859281480749</v>
      </c>
      <c r="P27" s="303">
        <v>0.12313059880283142</v>
      </c>
    </row>
    <row r="28" spans="3:16" x14ac:dyDescent="0.15">
      <c r="C28" s="271" t="s">
        <v>291</v>
      </c>
      <c r="D28" s="312">
        <f>D27/D26</f>
        <v>0.63589862577385903</v>
      </c>
      <c r="E28" s="315"/>
      <c r="G28" s="313"/>
    </row>
    <row r="29" spans="3:16" x14ac:dyDescent="0.15">
      <c r="C29" s="304"/>
      <c r="D29" s="304"/>
      <c r="G29" s="313"/>
    </row>
    <row r="30" spans="3:16" x14ac:dyDescent="0.15">
      <c r="C30" s="358" t="s">
        <v>218</v>
      </c>
      <c r="D30" s="357">
        <f>D26*D19+D27*D24</f>
        <v>0.10937326817255089</v>
      </c>
      <c r="E30" s="316"/>
      <c r="F30" s="357"/>
      <c r="G30" s="357"/>
      <c r="H30" s="267"/>
    </row>
    <row r="31" spans="3:16" x14ac:dyDescent="0.15">
      <c r="C31" s="304"/>
    </row>
    <row r="45" spans="13:13" x14ac:dyDescent="0.15">
      <c r="M45" s="317"/>
    </row>
  </sheetData>
  <mergeCells count="6">
    <mergeCell ref="J11:P11"/>
    <mergeCell ref="J12:J18"/>
    <mergeCell ref="K12:P12"/>
    <mergeCell ref="J20:P20"/>
    <mergeCell ref="J21:J27"/>
    <mergeCell ref="K21:P21"/>
  </mergeCells>
  <pageMargins left="0.7" right="0.7" top="0.75" bottom="0.75" header="0.3" footer="0.3"/>
  <pageSetup scale="3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A46B9-CD40-4F42-9C44-43F7DF67E925}">
  <sheetPr>
    <tabColor rgb="FF378CCC"/>
  </sheetPr>
  <dimension ref="A1:T39"/>
  <sheetViews>
    <sheetView showGridLines="0" zoomScale="130" zoomScaleNormal="130" workbookViewId="0">
      <pane xSplit="3" ySplit="4" topLeftCell="J11" activePane="bottomRight" state="frozen"/>
      <selection pane="topRight" activeCell="D1" sqref="D1"/>
      <selection pane="bottomLeft" activeCell="A8" sqref="A8"/>
      <selection pane="bottomRight" activeCell="J29" sqref="J29"/>
    </sheetView>
  </sheetViews>
  <sheetFormatPr baseColWidth="10" defaultColWidth="8.83203125" defaultRowHeight="13" outlineLevelRow="1" outlineLevelCol="1" x14ac:dyDescent="0.15"/>
  <cols>
    <col min="1" max="1" width="8.83203125" style="185"/>
    <col min="2" max="2" width="22.1640625" style="185" bestFit="1" customWidth="1"/>
    <col min="3" max="3" width="14.83203125" style="185" customWidth="1"/>
    <col min="4" max="9" width="10.83203125" style="185" hidden="1" customWidth="1" outlineLevel="1"/>
    <col min="10" max="10" width="8.6640625" style="185" bestFit="1" customWidth="1" collapsed="1"/>
    <col min="11" max="16" width="8.6640625" style="185" bestFit="1" customWidth="1"/>
    <col min="17" max="16384" width="8.83203125" style="185"/>
  </cols>
  <sheetData>
    <row r="1" spans="1:20" s="26" customFormat="1" ht="16" x14ac:dyDescent="0.2">
      <c r="A1" s="50" t="s">
        <v>204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89"/>
      <c r="S1" s="89"/>
      <c r="T1" s="89"/>
    </row>
    <row r="2" spans="1:20" s="26" customFormat="1" ht="16" x14ac:dyDescent="0.2">
      <c r="A2" s="53" t="s">
        <v>227</v>
      </c>
      <c r="B2" s="51"/>
      <c r="C2" s="51"/>
      <c r="D2" s="219"/>
      <c r="E2" s="219"/>
      <c r="F2" s="219"/>
      <c r="G2" s="219"/>
      <c r="H2" s="219"/>
      <c r="I2" s="219"/>
      <c r="J2" s="219">
        <v>1</v>
      </c>
      <c r="K2" s="219">
        <v>2</v>
      </c>
      <c r="L2" s="219">
        <v>3</v>
      </c>
      <c r="M2" s="219">
        <v>4</v>
      </c>
      <c r="N2" s="219">
        <v>5</v>
      </c>
      <c r="O2" s="219">
        <v>6</v>
      </c>
      <c r="P2" s="219">
        <v>7</v>
      </c>
      <c r="Q2" s="51"/>
      <c r="R2" s="89"/>
      <c r="S2" s="89"/>
      <c r="T2" s="89"/>
    </row>
    <row r="3" spans="1:20" s="26" customFormat="1" x14ac:dyDescent="0.15">
      <c r="A3" s="55"/>
      <c r="B3" s="51"/>
      <c r="C3" s="51"/>
      <c r="D3" s="57">
        <v>2018</v>
      </c>
      <c r="E3" s="57">
        <v>2019</v>
      </c>
      <c r="F3" s="57">
        <v>2020</v>
      </c>
      <c r="G3" s="57">
        <v>2021</v>
      </c>
      <c r="H3" s="58">
        <v>2022</v>
      </c>
      <c r="I3" s="59">
        <v>2023</v>
      </c>
      <c r="J3" s="58">
        <v>2024</v>
      </c>
      <c r="K3" s="58">
        <v>2025</v>
      </c>
      <c r="L3" s="58">
        <v>2026</v>
      </c>
      <c r="M3" s="58">
        <v>2027</v>
      </c>
      <c r="N3" s="58">
        <v>2028</v>
      </c>
      <c r="O3" s="58">
        <v>2029</v>
      </c>
      <c r="P3" s="58">
        <v>2030</v>
      </c>
      <c r="Q3" s="51"/>
    </row>
    <row r="4" spans="1:20" s="26" customFormat="1" x14ac:dyDescent="0.15">
      <c r="A4" s="55"/>
      <c r="B4" s="51"/>
      <c r="C4" s="51"/>
      <c r="D4" s="60" t="s">
        <v>205</v>
      </c>
      <c r="E4" s="60" t="s">
        <v>205</v>
      </c>
      <c r="F4" s="60" t="s">
        <v>205</v>
      </c>
      <c r="G4" s="60" t="s">
        <v>205</v>
      </c>
      <c r="H4" s="60" t="s">
        <v>205</v>
      </c>
      <c r="I4" s="61" t="s">
        <v>205</v>
      </c>
      <c r="J4" s="60" t="s">
        <v>135</v>
      </c>
      <c r="K4" s="60" t="s">
        <v>135</v>
      </c>
      <c r="L4" s="60" t="s">
        <v>135</v>
      </c>
      <c r="M4" s="60" t="s">
        <v>135</v>
      </c>
      <c r="N4" s="60" t="s">
        <v>135</v>
      </c>
      <c r="O4" s="60" t="s">
        <v>135</v>
      </c>
      <c r="P4" s="60" t="s">
        <v>150</v>
      </c>
      <c r="Q4" s="51"/>
    </row>
    <row r="5" spans="1:20" s="26" customFormat="1" x14ac:dyDescent="0.15">
      <c r="A5" s="217"/>
      <c r="D5" s="218"/>
      <c r="E5" s="218"/>
      <c r="F5" s="218"/>
      <c r="G5" s="218"/>
      <c r="H5" s="218"/>
      <c r="I5" s="220"/>
      <c r="J5" s="218"/>
      <c r="K5" s="218"/>
      <c r="L5" s="218"/>
      <c r="M5" s="218"/>
      <c r="N5" s="218"/>
      <c r="O5" s="218"/>
      <c r="P5" s="218"/>
    </row>
    <row r="6" spans="1:20" ht="14" x14ac:dyDescent="0.15">
      <c r="B6" s="187" t="s">
        <v>228</v>
      </c>
      <c r="C6" s="187"/>
      <c r="D6" s="66">
        <f>'4-IS'!B25</f>
        <v>1953</v>
      </c>
      <c r="E6" s="66">
        <f>'4-IS'!C25</f>
        <v>1054</v>
      </c>
      <c r="F6" s="66">
        <f>'4-IS'!D25</f>
        <v>716</v>
      </c>
      <c r="G6" s="66">
        <f>'4-IS'!E25</f>
        <v>3641</v>
      </c>
      <c r="H6" s="66">
        <f>'4-IS'!F25</f>
        <v>2166</v>
      </c>
      <c r="I6" s="232">
        <f>'4-IS'!G25</f>
        <v>244</v>
      </c>
      <c r="J6" s="66">
        <f>'4-IS'!H25</f>
        <v>418.02782256224498</v>
      </c>
      <c r="K6" s="66">
        <f>'4-IS'!I25</f>
        <v>2399.5911463035263</v>
      </c>
      <c r="L6" s="66">
        <f>'4-IS'!J25</f>
        <v>2514.1981001899198</v>
      </c>
      <c r="M6" s="66">
        <f>'4-IS'!K25</f>
        <v>1969.7398322047288</v>
      </c>
      <c r="N6" s="66">
        <f>'4-IS'!L25</f>
        <v>2322.7317939149134</v>
      </c>
      <c r="O6" s="66">
        <f>'4-IS'!M25</f>
        <v>2204.3400647306344</v>
      </c>
      <c r="P6" s="66">
        <f>'4-IS'!N25</f>
        <v>2216.7616805170919</v>
      </c>
    </row>
    <row r="7" spans="1:20" ht="14" x14ac:dyDescent="0.15">
      <c r="B7" s="187" t="s">
        <v>229</v>
      </c>
      <c r="C7" s="187"/>
      <c r="D7" s="66">
        <f>'4-IS'!B28</f>
        <v>-255</v>
      </c>
      <c r="E7" s="66">
        <f>'4-IS'!C28</f>
        <v>-94</v>
      </c>
      <c r="F7" s="66">
        <f>'4-IS'!D28</f>
        <v>43</v>
      </c>
      <c r="G7" s="66">
        <f>'4-IS'!E28</f>
        <v>-416</v>
      </c>
      <c r="H7" s="66">
        <f>'4-IS'!F28</f>
        <v>-373</v>
      </c>
      <c r="I7" s="232">
        <f>'4-IS'!G28</f>
        <v>38</v>
      </c>
      <c r="J7" s="66">
        <f>'4-IS'!H28</f>
        <v>-83.605564512449007</v>
      </c>
      <c r="K7" s="66">
        <f>'4-IS'!I28</f>
        <v>-479.91822926070529</v>
      </c>
      <c r="L7" s="66">
        <f>'4-IS'!J28</f>
        <v>-502.83962003798399</v>
      </c>
      <c r="M7" s="66">
        <f>'4-IS'!K28</f>
        <v>-393.94796644094578</v>
      </c>
      <c r="N7" s="66">
        <f>'4-IS'!L28</f>
        <v>-464.54635878298268</v>
      </c>
      <c r="O7" s="66">
        <f>'4-IS'!M28</f>
        <v>-440.8680129461269</v>
      </c>
      <c r="P7" s="66">
        <f>'4-IS'!N28</f>
        <v>-443.35233610341839</v>
      </c>
    </row>
    <row r="8" spans="1:20" s="224" customFormat="1" ht="15" thickBot="1" x14ac:dyDescent="0.2">
      <c r="B8" s="225" t="s">
        <v>230</v>
      </c>
      <c r="C8" s="225"/>
      <c r="D8" s="226">
        <f>D6+D7</f>
        <v>1698</v>
      </c>
      <c r="E8" s="226">
        <f t="shared" ref="E8:P8" si="0">E6+E7</f>
        <v>960</v>
      </c>
      <c r="F8" s="226">
        <f t="shared" si="0"/>
        <v>759</v>
      </c>
      <c r="G8" s="226">
        <f t="shared" si="0"/>
        <v>3225</v>
      </c>
      <c r="H8" s="226">
        <f t="shared" si="0"/>
        <v>1793</v>
      </c>
      <c r="I8" s="233">
        <f t="shared" si="0"/>
        <v>282</v>
      </c>
      <c r="J8" s="226">
        <f t="shared" si="0"/>
        <v>334.42225804979597</v>
      </c>
      <c r="K8" s="226">
        <f>K6+K7</f>
        <v>1919.6729170428212</v>
      </c>
      <c r="L8" s="226">
        <f t="shared" si="0"/>
        <v>2011.358480151936</v>
      </c>
      <c r="M8" s="226">
        <f t="shared" si="0"/>
        <v>1575.7918657637831</v>
      </c>
      <c r="N8" s="226">
        <f t="shared" si="0"/>
        <v>1858.1854351319307</v>
      </c>
      <c r="O8" s="226">
        <f t="shared" si="0"/>
        <v>1763.4720517845076</v>
      </c>
      <c r="P8" s="226">
        <f t="shared" si="0"/>
        <v>1773.4093444136736</v>
      </c>
    </row>
    <row r="9" spans="1:20" ht="14" thickTop="1" x14ac:dyDescent="0.15">
      <c r="D9" s="188"/>
      <c r="E9" s="188"/>
      <c r="F9" s="188"/>
      <c r="G9" s="188"/>
      <c r="H9" s="188"/>
      <c r="I9" s="221"/>
      <c r="J9" s="188"/>
      <c r="K9" s="188"/>
      <c r="L9" s="188"/>
      <c r="M9" s="188"/>
    </row>
    <row r="10" spans="1:20" s="187" customFormat="1" ht="14" x14ac:dyDescent="0.15">
      <c r="B10" s="187" t="s">
        <v>231</v>
      </c>
      <c r="D10" s="66">
        <f>'5-CF'!B8+'5-CF'!B9</f>
        <v>513</v>
      </c>
      <c r="E10" s="66">
        <f>'5-CF'!C8+'5-CF'!C9</f>
        <v>566</v>
      </c>
      <c r="F10" s="66">
        <f>'5-CF'!D8+'5-CF'!D9</f>
        <v>570</v>
      </c>
      <c r="G10" s="66">
        <f>'5-CF'!E8+'5-CF'!E9</f>
        <v>596</v>
      </c>
      <c r="H10" s="66">
        <f>'5-CF'!F8+'5-CF'!F9</f>
        <v>503</v>
      </c>
      <c r="I10" s="232">
        <f>'5-CF'!G8+'5-CF'!G9</f>
        <v>540</v>
      </c>
      <c r="J10" s="66">
        <f>'5-CF'!H8+'5-CF'!H9</f>
        <v>554.66666666666663</v>
      </c>
      <c r="K10" s="66">
        <f>'5-CF'!I8+'5-CF'!I9</f>
        <v>581.65</v>
      </c>
      <c r="L10" s="66">
        <f>'5-CF'!J8+'5-CF'!J9</f>
        <v>609.98249999999996</v>
      </c>
      <c r="M10" s="66">
        <f>'5-CF'!K8+'5-CF'!K9</f>
        <v>639.73162500000001</v>
      </c>
      <c r="N10" s="66">
        <f>'5-CF'!L8+'5-CF'!L9</f>
        <v>670.96820624999998</v>
      </c>
      <c r="O10" s="66">
        <f>'5-CF'!M8+'5-CF'!M9</f>
        <v>703.76661656249996</v>
      </c>
      <c r="P10" s="66">
        <f>'5-CF'!N8+'5-CF'!N9</f>
        <v>738.20494739062497</v>
      </c>
    </row>
    <row r="11" spans="1:20" s="187" customFormat="1" ht="14" x14ac:dyDescent="0.15">
      <c r="B11" s="187" t="s">
        <v>232</v>
      </c>
      <c r="D11" s="66">
        <f>'5-CF'!B41</f>
        <v>-812</v>
      </c>
      <c r="E11" s="66">
        <f>'5-CF'!C41</f>
        <v>-811</v>
      </c>
      <c r="F11" s="66">
        <f>'5-CF'!D41</f>
        <v>-877</v>
      </c>
      <c r="G11" s="66">
        <f>'5-CF'!E41</f>
        <v>-1164</v>
      </c>
      <c r="H11" s="66">
        <f>'5-CF'!F41</f>
        <v>-1202</v>
      </c>
      <c r="I11" s="232">
        <f>'5-CF'!G41</f>
        <v>-1022</v>
      </c>
      <c r="J11" s="66">
        <f>'5-CF'!H41</f>
        <v>-1124.2</v>
      </c>
      <c r="K11" s="66">
        <f>'5-CF'!I41</f>
        <v>-1236.6200000000001</v>
      </c>
      <c r="L11" s="66">
        <f>'5-CF'!J41</f>
        <v>-1112.9580000000001</v>
      </c>
      <c r="M11" s="66">
        <f>'5-CF'!K41</f>
        <v>-1001.6622000000001</v>
      </c>
      <c r="N11" s="66">
        <f>'5-CF'!L41</f>
        <v>-1101.8284200000003</v>
      </c>
      <c r="O11" s="66">
        <f>'5-CF'!M41</f>
        <v>-1212.0112620000004</v>
      </c>
      <c r="P11" s="66">
        <f>'5-CF'!N41</f>
        <v>-1333.2123882000005</v>
      </c>
    </row>
    <row r="12" spans="1:20" s="187" customFormat="1" ht="14" x14ac:dyDescent="0.15">
      <c r="B12" s="187" t="s">
        <v>233</v>
      </c>
      <c r="D12" s="66"/>
      <c r="E12" s="66">
        <f>'3-NWC'!L32</f>
        <v>199</v>
      </c>
      <c r="F12" s="66">
        <f>'3-NWC'!M32</f>
        <v>-290</v>
      </c>
      <c r="G12" s="66">
        <f>'3-NWC'!N32</f>
        <v>2455</v>
      </c>
      <c r="H12" s="66">
        <f>'3-NWC'!O32</f>
        <v>925</v>
      </c>
      <c r="I12" s="232">
        <f>'3-NWC'!P32</f>
        <v>-1738</v>
      </c>
      <c r="J12" s="66">
        <f>'3-NWC'!Q32</f>
        <v>323.8227236116536</v>
      </c>
      <c r="K12" s="66">
        <f>'3-NWC'!R32</f>
        <v>1212.0804758702043</v>
      </c>
      <c r="L12" s="66">
        <f>'3-NWC'!S32</f>
        <v>156.83154073114747</v>
      </c>
      <c r="M12" s="66">
        <f>'3-NWC'!T32</f>
        <v>-31.366308146230949</v>
      </c>
      <c r="N12" s="66">
        <f>'3-NWC'!U32</f>
        <v>-54.762488812677475</v>
      </c>
      <c r="O12" s="66">
        <f>'3-NWC'!V32</f>
        <v>451.54628686247452</v>
      </c>
      <c r="P12" s="66">
        <f>'3-NWC'!W32</f>
        <v>449.55761150583021</v>
      </c>
    </row>
    <row r="13" spans="1:20" ht="14" thickBot="1" x14ac:dyDescent="0.2">
      <c r="B13" s="189"/>
      <c r="C13" s="189"/>
      <c r="D13" s="190"/>
      <c r="E13" s="190"/>
      <c r="F13" s="190"/>
      <c r="G13" s="190"/>
      <c r="H13" s="190"/>
      <c r="I13" s="222"/>
      <c r="J13" s="190"/>
      <c r="K13" s="190"/>
      <c r="L13" s="190"/>
      <c r="M13" s="190"/>
    </row>
    <row r="14" spans="1:20" s="224" customFormat="1" ht="16" thickTop="1" thickBot="1" x14ac:dyDescent="0.2">
      <c r="B14" s="225" t="s">
        <v>217</v>
      </c>
      <c r="C14" s="225"/>
      <c r="D14" s="226">
        <f>D8+D10+D11+D12</f>
        <v>1399</v>
      </c>
      <c r="E14" s="226">
        <f>E8+E10+E11+E12</f>
        <v>914</v>
      </c>
      <c r="F14" s="226">
        <f t="shared" ref="F14:P14" si="1">F8+F10+F11+F12</f>
        <v>162</v>
      </c>
      <c r="G14" s="226">
        <f t="shared" si="1"/>
        <v>5112</v>
      </c>
      <c r="H14" s="226">
        <f t="shared" si="1"/>
        <v>2019</v>
      </c>
      <c r="I14" s="233">
        <f t="shared" si="1"/>
        <v>-1938</v>
      </c>
      <c r="J14" s="226">
        <f t="shared" si="1"/>
        <v>88.711648328116098</v>
      </c>
      <c r="K14" s="226">
        <f t="shared" si="1"/>
        <v>2476.7833929130256</v>
      </c>
      <c r="L14" s="226">
        <f t="shared" si="1"/>
        <v>1665.2145208830834</v>
      </c>
      <c r="M14" s="226">
        <f t="shared" si="1"/>
        <v>1182.4949826175521</v>
      </c>
      <c r="N14" s="226">
        <f t="shared" si="1"/>
        <v>1372.5627325692531</v>
      </c>
      <c r="O14" s="226">
        <f t="shared" si="1"/>
        <v>1706.7736932094817</v>
      </c>
      <c r="P14" s="226">
        <f t="shared" si="1"/>
        <v>1627.9595151101285</v>
      </c>
    </row>
    <row r="15" spans="1:20" ht="14" thickTop="1" x14ac:dyDescent="0.15">
      <c r="I15" s="223"/>
    </row>
    <row r="16" spans="1:20" hidden="1" outlineLevel="1" x14ac:dyDescent="0.15">
      <c r="B16" s="185" t="s">
        <v>218</v>
      </c>
      <c r="I16" s="223"/>
      <c r="J16" s="227">
        <f>'7-WACC'!D30</f>
        <v>0.10937326817255089</v>
      </c>
    </row>
    <row r="17" spans="2:17" s="186" customFormat="1" collapsed="1" x14ac:dyDescent="0.2">
      <c r="B17" s="231" t="s">
        <v>234</v>
      </c>
      <c r="D17" s="227"/>
      <c r="E17" s="227"/>
      <c r="F17" s="227"/>
      <c r="G17" s="227"/>
      <c r="H17" s="227"/>
      <c r="I17" s="228"/>
      <c r="J17" s="227">
        <f>$J$16</f>
        <v>0.10937326817255089</v>
      </c>
      <c r="K17" s="227">
        <f t="shared" ref="K17:P17" si="2">$J$16</f>
        <v>0.10937326817255089</v>
      </c>
      <c r="L17" s="227">
        <f t="shared" si="2"/>
        <v>0.10937326817255089</v>
      </c>
      <c r="M17" s="227">
        <f t="shared" si="2"/>
        <v>0.10937326817255089</v>
      </c>
      <c r="N17" s="227">
        <f t="shared" si="2"/>
        <v>0.10937326817255089</v>
      </c>
      <c r="O17" s="227">
        <f t="shared" si="2"/>
        <v>0.10937326817255089</v>
      </c>
      <c r="P17" s="227">
        <f t="shared" si="2"/>
        <v>0.10937326817255089</v>
      </c>
    </row>
    <row r="18" spans="2:17" s="186" customFormat="1" x14ac:dyDescent="0.2">
      <c r="B18" s="231" t="s">
        <v>235</v>
      </c>
      <c r="D18" s="229"/>
      <c r="E18" s="229"/>
      <c r="F18" s="229"/>
      <c r="G18" s="229"/>
      <c r="H18" s="229"/>
      <c r="I18" s="230"/>
      <c r="J18" s="229">
        <f>1 / (1 + J17) ^ J2</f>
        <v>0.90140985788063976</v>
      </c>
      <c r="K18" s="229">
        <f>1 / (1 + K17) ^ K2</f>
        <v>0.8125397318843951</v>
      </c>
      <c r="L18" s="229">
        <f>1 / (1 + L17) ^ L2</f>
        <v>0.73243132424028567</v>
      </c>
      <c r="M18" s="229">
        <f>1 / (1 + M17) ^ M2</f>
        <v>0.66022081589076476</v>
      </c>
      <c r="N18" s="229">
        <f>1 / (1 + N17) ^ N2</f>
        <v>0.59512955182193428</v>
      </c>
      <c r="O18" s="229">
        <f t="shared" ref="O18" si="3">1 / (1 + O17) ^ O2</f>
        <v>0.53645564472837859</v>
      </c>
      <c r="P18" s="229">
        <f>1 / (1 + P17) ^ P2</f>
        <v>0.48356640647387472</v>
      </c>
    </row>
    <row r="19" spans="2:17" s="224" customFormat="1" ht="15" thickBot="1" x14ac:dyDescent="0.2">
      <c r="B19" s="225" t="s">
        <v>236</v>
      </c>
      <c r="C19" s="225"/>
      <c r="D19" s="226"/>
      <c r="E19" s="226"/>
      <c r="F19" s="226"/>
      <c r="G19" s="226"/>
      <c r="H19" s="226"/>
      <c r="I19" s="233"/>
      <c r="J19" s="226">
        <f>J14 * J18</f>
        <v>79.965554311804425</v>
      </c>
      <c r="K19" s="226">
        <f t="shared" ref="K19:L19" si="4">K14 * K18</f>
        <v>2012.4849140132721</v>
      </c>
      <c r="L19" s="226">
        <f t="shared" si="4"/>
        <v>1219.6552766745497</v>
      </c>
      <c r="M19" s="226">
        <f>M14 * M18</f>
        <v>780.70780221049597</v>
      </c>
      <c r="N19" s="226">
        <f t="shared" ref="N19:P19" si="5">N14 * N18</f>
        <v>816.852643881429</v>
      </c>
      <c r="O19" s="226">
        <f>O14 * O18</f>
        <v>915.6083819961284</v>
      </c>
      <c r="P19" s="226">
        <f t="shared" si="5"/>
        <v>787.22653260675634</v>
      </c>
    </row>
    <row r="20" spans="2:17" ht="14" thickTop="1" x14ac:dyDescent="0.15"/>
    <row r="21" spans="2:17" x14ac:dyDescent="0.15">
      <c r="B21" s="191" t="s">
        <v>237</v>
      </c>
      <c r="C21" s="192">
        <f>O19*(1+C22)/(P17-C22)</f>
        <v>11881.539656472782</v>
      </c>
      <c r="E21" s="193"/>
      <c r="J21" s="193"/>
    </row>
    <row r="22" spans="2:17" x14ac:dyDescent="0.15">
      <c r="B22" s="187" t="s">
        <v>238</v>
      </c>
      <c r="C22" s="193">
        <v>0.03</v>
      </c>
    </row>
    <row r="23" spans="2:17" x14ac:dyDescent="0.15">
      <c r="B23" s="194"/>
      <c r="C23" s="193"/>
    </row>
    <row r="24" spans="2:17" ht="13" customHeight="1" x14ac:dyDescent="0.15">
      <c r="B24" s="195" t="s">
        <v>239</v>
      </c>
      <c r="C24" s="192">
        <f>SUM(D19:O19)</f>
        <v>5825.2745730876795</v>
      </c>
    </row>
    <row r="25" spans="2:17" ht="13" customHeight="1" x14ac:dyDescent="0.15">
      <c r="B25" s="195" t="s">
        <v>241</v>
      </c>
      <c r="C25" s="192">
        <f>C21/(1+P17)^O2</f>
        <v>6373.9190167789038</v>
      </c>
      <c r="J25" s="234"/>
    </row>
    <row r="26" spans="2:17" ht="27" customHeight="1" thickBot="1" x14ac:dyDescent="0.2">
      <c r="B26" s="196" t="s">
        <v>242</v>
      </c>
      <c r="C26" s="197">
        <f>SUM(C24:C25)</f>
        <v>12199.193589866583</v>
      </c>
      <c r="K26" s="411" t="s">
        <v>240</v>
      </c>
      <c r="L26" s="411"/>
      <c r="M26" s="411"/>
      <c r="N26" s="411"/>
      <c r="O26" s="411"/>
      <c r="P26" s="411"/>
      <c r="Q26" s="411"/>
    </row>
    <row r="27" spans="2:17" ht="29" customHeight="1" thickTop="1" x14ac:dyDescent="0.15">
      <c r="B27" s="185" t="s">
        <v>243</v>
      </c>
      <c r="C27" s="192">
        <f>'6-BS'!G37+'6-BS'!G44</f>
        <v>7866</v>
      </c>
      <c r="K27" s="412" t="s">
        <v>218</v>
      </c>
      <c r="L27" s="414" t="s">
        <v>238</v>
      </c>
      <c r="M27" s="414"/>
      <c r="N27" s="414"/>
      <c r="O27" s="414"/>
      <c r="P27" s="414"/>
      <c r="Q27" s="414"/>
    </row>
    <row r="28" spans="2:17" ht="16" customHeight="1" thickBot="1" x14ac:dyDescent="0.2">
      <c r="B28" s="185" t="s">
        <v>244</v>
      </c>
      <c r="C28" s="192">
        <f>'6-BS'!G24+'6-BS'!G17</f>
        <v>2212</v>
      </c>
      <c r="K28" s="413"/>
      <c r="L28" s="198">
        <f>C36</f>
        <v>38.637972224609221</v>
      </c>
      <c r="M28" s="199">
        <f>N28-0.25%</f>
        <v>2.5000000000000001E-2</v>
      </c>
      <c r="N28" s="199">
        <f>O28-0.25%</f>
        <v>2.75E-2</v>
      </c>
      <c r="O28" s="199">
        <v>0.03</v>
      </c>
      <c r="P28" s="199">
        <f>O28+0.25%</f>
        <v>3.2500000000000001E-2</v>
      </c>
      <c r="Q28" s="199">
        <f>P28+0.25%</f>
        <v>3.5000000000000003E-2</v>
      </c>
    </row>
    <row r="29" spans="2:17" ht="14" thickBot="1" x14ac:dyDescent="0.2">
      <c r="B29" s="185" t="s">
        <v>245</v>
      </c>
      <c r="C29" s="192">
        <v>0</v>
      </c>
      <c r="J29" s="192"/>
      <c r="K29" s="413"/>
      <c r="L29" s="200">
        <f>L30-1%</f>
        <v>9.0000000000000011E-2</v>
      </c>
      <c r="M29" s="201">
        <f t="dataTable" ref="M29:Q33" dt2D="1" dtr="1" r1="C22" r2="J16"/>
        <v>59.708001610924086</v>
      </c>
      <c r="N29" s="202">
        <v>62.11083095639114</v>
      </c>
      <c r="O29" s="202">
        <v>64.713896080647118</v>
      </c>
      <c r="P29" s="202">
        <v>67.543314693968838</v>
      </c>
      <c r="Q29" s="203">
        <v>70.629953181228913</v>
      </c>
    </row>
    <row r="30" spans="2:17" ht="14" thickBot="1" x14ac:dyDescent="0.2">
      <c r="B30" s="210" t="s">
        <v>246</v>
      </c>
      <c r="C30" s="197">
        <f>C26-C27+C28-C29</f>
        <v>6545.1935898665834</v>
      </c>
      <c r="K30" s="413"/>
      <c r="L30" s="200">
        <f>L31-1%</f>
        <v>0.1</v>
      </c>
      <c r="M30" s="204">
        <v>45.929545814339669</v>
      </c>
      <c r="N30" s="201">
        <v>47.553182935148925</v>
      </c>
      <c r="O30" s="205">
        <v>49.292794136015971</v>
      </c>
      <c r="P30" s="206">
        <v>51.161265425836135</v>
      </c>
      <c r="Q30" s="207">
        <v>53.173465276411704</v>
      </c>
    </row>
    <row r="31" spans="2:17" ht="14" thickTop="1" x14ac:dyDescent="0.15">
      <c r="K31" s="413"/>
      <c r="L31" s="200">
        <v>0.11</v>
      </c>
      <c r="M31" s="204">
        <v>35.672302476156617</v>
      </c>
      <c r="N31" s="208">
        <v>36.811980404895792</v>
      </c>
      <c r="O31" s="410">
        <v>38.022888204181157</v>
      </c>
      <c r="P31" s="209">
        <v>39.3119190872914</v>
      </c>
      <c r="Q31" s="207">
        <v>40.686885362608983</v>
      </c>
    </row>
    <row r="32" spans="2:17" ht="14" thickBot="1" x14ac:dyDescent="0.2">
      <c r="B32" s="185" t="s">
        <v>247</v>
      </c>
      <c r="C32" s="192">
        <v>15193014862</v>
      </c>
      <c r="K32" s="413"/>
      <c r="L32" s="200">
        <f>L31+1%</f>
        <v>0.12</v>
      </c>
      <c r="M32" s="204">
        <v>27.784876396265162</v>
      </c>
      <c r="N32" s="211">
        <v>28.608908612670479</v>
      </c>
      <c r="O32" s="212">
        <v>29.47872039665387</v>
      </c>
      <c r="P32" s="213">
        <v>30.398235711150594</v>
      </c>
      <c r="Q32" s="207">
        <v>31.371840161794189</v>
      </c>
    </row>
    <row r="33" spans="1:17" x14ac:dyDescent="0.15">
      <c r="B33" s="215" t="s">
        <v>250</v>
      </c>
      <c r="C33" s="237">
        <f>C30*1000000/C32</f>
        <v>0.43080281624926803</v>
      </c>
      <c r="K33" s="413"/>
      <c r="L33" s="200">
        <f>L32+1%</f>
        <v>0.13</v>
      </c>
      <c r="M33" s="207">
        <v>21.559619713854666</v>
      </c>
      <c r="N33" s="203">
        <v>22.169762858211065</v>
      </c>
      <c r="O33" s="203">
        <v>22.810413159785291</v>
      </c>
      <c r="P33" s="203">
        <v>23.483917322978705</v>
      </c>
      <c r="Q33" s="214">
        <v>24.192869073708618</v>
      </c>
    </row>
    <row r="34" spans="1:17" x14ac:dyDescent="0.15">
      <c r="B34" s="215"/>
      <c r="C34" s="216"/>
      <c r="K34" s="235"/>
      <c r="L34" s="235"/>
      <c r="M34" s="214"/>
      <c r="N34" s="214"/>
      <c r="O34" s="214"/>
      <c r="P34" s="214"/>
      <c r="Q34" s="214"/>
    </row>
    <row r="35" spans="1:17" ht="28" x14ac:dyDescent="0.15">
      <c r="B35" s="236" t="s">
        <v>248</v>
      </c>
      <c r="C35" s="238">
        <v>89.688299999999998</v>
      </c>
      <c r="D35" s="192"/>
    </row>
    <row r="36" spans="1:17" x14ac:dyDescent="0.15">
      <c r="B36" s="215" t="s">
        <v>249</v>
      </c>
      <c r="C36" s="216">
        <f>C33*C35</f>
        <v>38.637972224609221</v>
      </c>
    </row>
    <row r="38" spans="1:17" s="10" customFormat="1" x14ac:dyDescent="0.15">
      <c r="A38" s="85" t="s">
        <v>196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</row>
    <row r="39" spans="1:17" x14ac:dyDescent="0.15">
      <c r="C39" s="192"/>
    </row>
  </sheetData>
  <dataConsolidate/>
  <mergeCells count="3">
    <mergeCell ref="K26:Q26"/>
    <mergeCell ref="L27:Q27"/>
    <mergeCell ref="K27:K33"/>
  </mergeCells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78827-E911-1A47-ACA8-1298269A4058}">
  <sheetPr>
    <tabColor rgb="FF378CCC"/>
  </sheetPr>
  <dimension ref="A1:T48"/>
  <sheetViews>
    <sheetView showGridLines="0" tabSelected="1" zoomScale="120" zoomScaleNormal="120" workbookViewId="0">
      <selection activeCell="L28" sqref="L28"/>
    </sheetView>
  </sheetViews>
  <sheetFormatPr baseColWidth="10" defaultColWidth="10.83203125" defaultRowHeight="15" customHeight="1" x14ac:dyDescent="0.2"/>
  <cols>
    <col min="1" max="1" width="10.1640625" style="371" customWidth="1"/>
    <col min="2" max="2" width="41.83203125" style="371" customWidth="1"/>
    <col min="3" max="3" width="17.6640625" style="371" customWidth="1"/>
    <col min="4" max="4" width="11" style="371" customWidth="1"/>
    <col min="5" max="5" width="16.6640625" style="371" customWidth="1"/>
    <col min="6" max="6" width="13.33203125" style="371" customWidth="1"/>
    <col min="7" max="7" width="14.83203125" style="371" customWidth="1"/>
    <col min="8" max="8" width="3.5" style="371" customWidth="1"/>
    <col min="9" max="11" width="17" style="371" bestFit="1" customWidth="1"/>
    <col min="12" max="21" width="10.1640625" style="371" customWidth="1"/>
    <col min="22" max="16384" width="10.83203125" style="371"/>
  </cols>
  <sheetData>
    <row r="1" spans="1:20" s="368" customFormat="1" ht="18" x14ac:dyDescent="0.2">
      <c r="A1" s="365" t="s">
        <v>204</v>
      </c>
      <c r="B1" s="366"/>
      <c r="C1" s="366"/>
      <c r="D1" s="366"/>
      <c r="E1" s="366"/>
      <c r="F1" s="366"/>
      <c r="G1" s="366"/>
      <c r="H1" s="366"/>
      <c r="I1" s="366"/>
      <c r="J1" s="366"/>
      <c r="K1" s="366"/>
      <c r="L1" s="366"/>
      <c r="M1" s="366"/>
      <c r="N1" s="366"/>
      <c r="O1" s="366"/>
      <c r="P1" s="366"/>
      <c r="Q1" s="366"/>
      <c r="R1" s="367"/>
      <c r="S1" s="367"/>
      <c r="T1" s="367"/>
    </row>
    <row r="2" spans="1:20" s="368" customFormat="1" ht="18" x14ac:dyDescent="0.2">
      <c r="A2" s="369" t="s">
        <v>395</v>
      </c>
      <c r="B2" s="366"/>
      <c r="C2" s="366"/>
      <c r="D2" s="370"/>
      <c r="E2" s="370"/>
      <c r="F2" s="370"/>
      <c r="G2" s="370"/>
      <c r="H2" s="370"/>
      <c r="I2" s="370"/>
      <c r="J2" s="370">
        <v>1</v>
      </c>
      <c r="K2" s="370">
        <v>2</v>
      </c>
      <c r="L2" s="370">
        <v>3</v>
      </c>
      <c r="M2" s="370">
        <v>4</v>
      </c>
      <c r="N2" s="370">
        <v>5</v>
      </c>
      <c r="O2" s="370">
        <v>6</v>
      </c>
      <c r="P2" s="370">
        <v>7</v>
      </c>
      <c r="Q2" s="366"/>
      <c r="R2" s="367"/>
      <c r="S2" s="367"/>
      <c r="T2" s="367"/>
    </row>
    <row r="3" spans="1:20" ht="16" x14ac:dyDescent="0.2"/>
    <row r="4" spans="1:20" ht="25.75" customHeight="1" x14ac:dyDescent="0.2">
      <c r="B4" s="417" t="s">
        <v>253</v>
      </c>
      <c r="C4" s="373"/>
      <c r="D4" s="374"/>
      <c r="E4" s="415" t="s">
        <v>380</v>
      </c>
      <c r="F4" s="416"/>
      <c r="G4" s="416"/>
      <c r="H4" s="374"/>
      <c r="I4" s="415" t="s">
        <v>381</v>
      </c>
      <c r="J4" s="416"/>
      <c r="K4" s="416"/>
    </row>
    <row r="5" spans="1:20" ht="31.25" customHeight="1" x14ac:dyDescent="0.2">
      <c r="B5" s="417"/>
      <c r="C5" s="375" t="s">
        <v>382</v>
      </c>
      <c r="D5" s="372" t="s">
        <v>383</v>
      </c>
      <c r="E5" s="372" t="s">
        <v>0</v>
      </c>
      <c r="F5" s="372" t="s">
        <v>384</v>
      </c>
      <c r="G5" s="372" t="s">
        <v>228</v>
      </c>
      <c r="H5" s="372"/>
      <c r="I5" s="372" t="s">
        <v>385</v>
      </c>
      <c r="J5" s="372" t="s">
        <v>386</v>
      </c>
      <c r="K5" s="372" t="s">
        <v>387</v>
      </c>
    </row>
    <row r="6" spans="1:20" ht="16.75" customHeight="1" x14ac:dyDescent="0.2">
      <c r="B6" s="397"/>
      <c r="C6" s="363"/>
      <c r="D6" s="376" t="s">
        <v>383</v>
      </c>
      <c r="E6" s="364"/>
      <c r="F6" s="364"/>
      <c r="G6" s="364"/>
      <c r="H6" s="376"/>
      <c r="I6" s="376"/>
      <c r="J6" s="391">
        <f>C7/F7</f>
        <v>7.1878643349231588</v>
      </c>
      <c r="K6" s="376"/>
      <c r="O6" s="377"/>
    </row>
    <row r="7" spans="1:20" ht="16" x14ac:dyDescent="0.2">
      <c r="B7" s="377" t="s">
        <v>260</v>
      </c>
      <c r="C7" s="401">
        <v>162762</v>
      </c>
      <c r="D7" s="401"/>
      <c r="E7" s="401">
        <v>55336</v>
      </c>
      <c r="F7" s="401">
        <v>22644</v>
      </c>
      <c r="G7" s="401">
        <v>17410</v>
      </c>
      <c r="H7" s="380"/>
      <c r="I7" s="378">
        <f t="shared" ref="I7:I13" si="0">C7/E7</f>
        <v>2.9413401763770421</v>
      </c>
      <c r="J7" s="378">
        <f t="shared" ref="J7:J13" si="1">C7/F7</f>
        <v>7.1878643349231588</v>
      </c>
      <c r="K7" s="379">
        <f>C7/G7</f>
        <v>9.3487650775416427</v>
      </c>
    </row>
    <row r="8" spans="1:20" ht="16" x14ac:dyDescent="0.2">
      <c r="B8" s="377" t="s">
        <v>262</v>
      </c>
      <c r="C8" s="401">
        <v>1245452</v>
      </c>
      <c r="D8" s="401"/>
      <c r="E8" s="401">
        <v>2145600</v>
      </c>
      <c r="F8" s="401">
        <v>166270</v>
      </c>
      <c r="G8" s="401">
        <v>166270</v>
      </c>
      <c r="H8" s="380"/>
      <c r="I8" s="378">
        <f t="shared" si="0"/>
        <v>0.58046793437733035</v>
      </c>
      <c r="J8" s="378">
        <f t="shared" si="1"/>
        <v>7.4905394839718529</v>
      </c>
      <c r="K8" s="379">
        <f t="shared" ref="K8:K13" si="2">C8/G8</f>
        <v>7.4905394839718529</v>
      </c>
    </row>
    <row r="9" spans="1:20" ht="16" x14ac:dyDescent="0.2">
      <c r="B9" s="377" t="s">
        <v>264</v>
      </c>
      <c r="C9" s="401">
        <v>124123</v>
      </c>
      <c r="D9" s="401"/>
      <c r="E9" s="402">
        <v>133623.63200000001</v>
      </c>
      <c r="F9" s="402">
        <v>26344.437000000002</v>
      </c>
      <c r="G9" s="402">
        <v>19158.401999999998</v>
      </c>
      <c r="H9" s="380"/>
      <c r="I9" s="378">
        <f t="shared" si="0"/>
        <v>0.92890006162981698</v>
      </c>
      <c r="J9" s="378">
        <f t="shared" si="1"/>
        <v>4.7115449838612982</v>
      </c>
      <c r="K9" s="379">
        <f t="shared" si="2"/>
        <v>6.478776257017679</v>
      </c>
    </row>
    <row r="10" spans="1:20" ht="16" x14ac:dyDescent="0.2">
      <c r="B10" s="377" t="s">
        <v>266</v>
      </c>
      <c r="C10" s="401">
        <v>167131</v>
      </c>
      <c r="D10" s="401"/>
      <c r="E10" s="402">
        <v>207747.193</v>
      </c>
      <c r="F10" s="402">
        <v>19673.421999999999</v>
      </c>
      <c r="G10" s="402">
        <v>19673.421999999999</v>
      </c>
      <c r="H10" s="380"/>
      <c r="I10" s="378">
        <f t="shared" si="0"/>
        <v>0.80449221761566714</v>
      </c>
      <c r="J10" s="378">
        <f t="shared" si="1"/>
        <v>8.4952683879804951</v>
      </c>
      <c r="K10" s="379">
        <f t="shared" si="2"/>
        <v>8.4952683879804951</v>
      </c>
    </row>
    <row r="11" spans="1:20" ht="16" x14ac:dyDescent="0.2">
      <c r="B11" s="377" t="s">
        <v>267</v>
      </c>
      <c r="C11" s="401">
        <v>212409</v>
      </c>
      <c r="D11" s="401"/>
      <c r="E11" s="402">
        <v>882393</v>
      </c>
      <c r="F11" s="402">
        <v>64003</v>
      </c>
      <c r="G11" s="402">
        <v>25495</v>
      </c>
      <c r="H11" s="380"/>
      <c r="I11" s="378">
        <f t="shared" si="0"/>
        <v>0.24071927134508092</v>
      </c>
      <c r="J11" s="378">
        <f t="shared" si="1"/>
        <v>3.3187350592940956</v>
      </c>
      <c r="K11" s="379">
        <f t="shared" si="2"/>
        <v>8.331398313394784</v>
      </c>
    </row>
    <row r="12" spans="1:20" ht="16" x14ac:dyDescent="0.2">
      <c r="B12" s="377" t="s">
        <v>269</v>
      </c>
      <c r="C12" s="401">
        <v>1008689</v>
      </c>
      <c r="D12" s="401"/>
      <c r="E12" s="402">
        <v>1417930</v>
      </c>
      <c r="F12" s="402">
        <v>405720</v>
      </c>
      <c r="G12" s="402">
        <v>298280</v>
      </c>
      <c r="H12" s="380"/>
      <c r="I12" s="378">
        <f t="shared" si="0"/>
        <v>0.71138137989886663</v>
      </c>
      <c r="J12" s="378">
        <f t="shared" si="1"/>
        <v>2.4861702652075324</v>
      </c>
      <c r="K12" s="379">
        <f t="shared" si="2"/>
        <v>3.3816849939654015</v>
      </c>
    </row>
    <row r="13" spans="1:20" ht="16" x14ac:dyDescent="0.2">
      <c r="B13" s="377" t="s">
        <v>258</v>
      </c>
      <c r="C13" s="401">
        <v>127187</v>
      </c>
      <c r="D13" s="401"/>
      <c r="E13" s="402">
        <v>54041</v>
      </c>
      <c r="F13" s="402">
        <v>21076</v>
      </c>
      <c r="G13" s="402">
        <v>15742</v>
      </c>
      <c r="H13" s="380"/>
      <c r="I13" s="378">
        <f t="shared" si="0"/>
        <v>2.3535278769822914</v>
      </c>
      <c r="J13" s="378">
        <f t="shared" si="1"/>
        <v>6.0346840007591576</v>
      </c>
      <c r="K13" s="379">
        <f t="shared" si="2"/>
        <v>8.0794689366027193</v>
      </c>
      <c r="O13" s="377"/>
    </row>
    <row r="14" spans="1:20" ht="16" x14ac:dyDescent="0.2">
      <c r="B14" s="377"/>
      <c r="C14" s="390"/>
      <c r="D14" s="390"/>
      <c r="E14" s="381"/>
      <c r="F14" s="381"/>
      <c r="G14" s="381"/>
      <c r="H14" s="380"/>
      <c r="I14" s="382"/>
      <c r="J14" s="382"/>
      <c r="K14" s="382"/>
      <c r="O14" s="377"/>
    </row>
    <row r="15" spans="1:20" ht="17" thickBot="1" x14ac:dyDescent="0.25">
      <c r="B15" s="396" t="s">
        <v>396</v>
      </c>
      <c r="C15" s="392">
        <f>'8-DCF'!C26</f>
        <v>12199.193589866583</v>
      </c>
      <c r="D15" s="392">
        <f>'8-DCF'!C27-'8-DCF'!C28</f>
        <v>5654</v>
      </c>
      <c r="E15" s="393">
        <f>'4-IS'!G5</f>
        <v>12213</v>
      </c>
      <c r="F15" s="393">
        <f>'4-IS'!G25+'5-CF'!G8+'5-CF'!G9</f>
        <v>784</v>
      </c>
      <c r="G15" s="393">
        <f>'4-IS'!G25</f>
        <v>244</v>
      </c>
      <c r="H15" s="394"/>
      <c r="I15" s="395">
        <f>C15/E15</f>
        <v>0.99886953163568193</v>
      </c>
      <c r="J15" s="395">
        <f>C15/F15</f>
        <v>15.56019590544207</v>
      </c>
      <c r="K15" s="395">
        <f>C15/G15</f>
        <v>49.996695040436819</v>
      </c>
      <c r="O15" s="377"/>
    </row>
    <row r="16" spans="1:20" ht="17" thickTop="1" x14ac:dyDescent="0.2"/>
    <row r="17" spans="2:11" ht="16" x14ac:dyDescent="0.2">
      <c r="B17" s="383" t="s">
        <v>388</v>
      </c>
      <c r="C17" s="383"/>
      <c r="D17" s="383"/>
      <c r="E17" s="383"/>
      <c r="F17" s="383"/>
      <c r="G17" s="383"/>
      <c r="H17" s="383"/>
      <c r="I17" s="384">
        <f>MAX(I7:I13)</f>
        <v>2.9413401763770421</v>
      </c>
      <c r="J17" s="384">
        <f>MAX(J7:J13)</f>
        <v>8.4952683879804951</v>
      </c>
      <c r="K17" s="384">
        <f>MAX(K7:K13)</f>
        <v>9.3487650775416427</v>
      </c>
    </row>
    <row r="18" spans="2:11" ht="16" x14ac:dyDescent="0.2">
      <c r="B18" s="383" t="s">
        <v>389</v>
      </c>
      <c r="C18" s="385"/>
      <c r="D18" s="385"/>
      <c r="E18" s="385"/>
      <c r="F18" s="385"/>
      <c r="G18" s="385"/>
      <c r="H18" s="385"/>
      <c r="I18" s="384">
        <f>_xlfn.PERCENTILE.EXC(I7:I13,75%)</f>
        <v>2.3535278769822914</v>
      </c>
      <c r="J18" s="384">
        <f>_xlfn.PERCENTILE.EXC(J7:J13,75%)</f>
        <v>7.4905394839718529</v>
      </c>
      <c r="K18" s="384">
        <f>_xlfn.PERCENTILE.EXC(K7:K13,75%)</f>
        <v>8.4952683879804951</v>
      </c>
    </row>
    <row r="19" spans="2:11" ht="16" x14ac:dyDescent="0.2">
      <c r="B19" s="385" t="s">
        <v>270</v>
      </c>
      <c r="C19" s="385"/>
      <c r="D19" s="385"/>
      <c r="E19" s="385"/>
      <c r="F19" s="385"/>
      <c r="G19" s="385"/>
      <c r="H19" s="385"/>
      <c r="I19" s="386">
        <f>AVERAGE(I7:I13)</f>
        <v>1.222975559746585</v>
      </c>
      <c r="J19" s="386">
        <f>AVERAGE(J7:J13)</f>
        <v>5.6749723594282262</v>
      </c>
      <c r="K19" s="386">
        <f>AVERAGE(K7:K13)</f>
        <v>7.3722716357820826</v>
      </c>
    </row>
    <row r="20" spans="2:11" ht="16" x14ac:dyDescent="0.2">
      <c r="B20" s="385" t="s">
        <v>271</v>
      </c>
      <c r="C20" s="385"/>
      <c r="D20" s="385"/>
      <c r="E20" s="385"/>
      <c r="F20" s="385"/>
      <c r="G20" s="385"/>
      <c r="H20" s="385"/>
      <c r="I20" s="386">
        <f>MEDIAN(I7:I13)</f>
        <v>0.80449221761566714</v>
      </c>
      <c r="J20" s="386">
        <f>MEDIAN(J7:J13)</f>
        <v>6.0346840007591576</v>
      </c>
      <c r="K20" s="386">
        <f>MEDIAN(K7:K13)</f>
        <v>8.0794689366027193</v>
      </c>
    </row>
    <row r="21" spans="2:11" ht="16" x14ac:dyDescent="0.2">
      <c r="B21" s="383" t="s">
        <v>390</v>
      </c>
      <c r="C21" s="385"/>
      <c r="D21" s="385"/>
      <c r="E21" s="385"/>
      <c r="F21" s="385"/>
      <c r="G21" s="385"/>
      <c r="H21" s="385"/>
      <c r="I21" s="384">
        <f>_xlfn.PERCENTILE.EXC(I7:I13,25%)</f>
        <v>0.58046793437733035</v>
      </c>
      <c r="J21" s="384">
        <f>_xlfn.PERCENTILE.EXC(J7:J13,25%)</f>
        <v>3.3187350592940956</v>
      </c>
      <c r="K21" s="384">
        <f>_xlfn.PERCENTILE.EXC(K7:K13,25%)</f>
        <v>6.478776257017679</v>
      </c>
    </row>
    <row r="22" spans="2:11" ht="16" x14ac:dyDescent="0.2">
      <c r="B22" s="383" t="s">
        <v>391</v>
      </c>
      <c r="C22" s="383"/>
      <c r="D22" s="383"/>
      <c r="E22" s="383"/>
      <c r="F22" s="383"/>
      <c r="G22" s="383"/>
      <c r="H22" s="383"/>
      <c r="I22" s="384">
        <f>MIN(I7:I13)</f>
        <v>0.24071927134508092</v>
      </c>
      <c r="J22" s="384">
        <f>MIN(J7:J13)</f>
        <v>2.4861702652075324</v>
      </c>
      <c r="K22" s="384">
        <f>MIN(K7:K13)</f>
        <v>3.3816849939654015</v>
      </c>
    </row>
    <row r="23" spans="2:11" ht="16" x14ac:dyDescent="0.2"/>
    <row r="24" spans="2:11" ht="16" x14ac:dyDescent="0.2">
      <c r="B24" s="374" t="s">
        <v>401</v>
      </c>
      <c r="C24" s="387"/>
      <c r="D24" s="387"/>
      <c r="E24" s="387"/>
      <c r="F24" s="387"/>
      <c r="G24" s="387"/>
      <c r="H24" s="387"/>
      <c r="I24" s="372" t="s">
        <v>385</v>
      </c>
      <c r="J24" s="372" t="s">
        <v>386</v>
      </c>
      <c r="K24" s="372" t="s">
        <v>228</v>
      </c>
    </row>
    <row r="25" spans="2:11" ht="16" x14ac:dyDescent="0.2">
      <c r="B25" s="371" t="s">
        <v>392</v>
      </c>
      <c r="E25" s="388"/>
      <c r="I25" s="398">
        <f>I20*E15</f>
        <v>9825.2634537401427</v>
      </c>
      <c r="J25" s="398">
        <f>J20*F15</f>
        <v>4731.19225659518</v>
      </c>
      <c r="K25" s="398">
        <f>K20*G15</f>
        <v>1971.3904205310635</v>
      </c>
    </row>
    <row r="26" spans="2:11" ht="16" x14ac:dyDescent="0.2">
      <c r="B26" s="371" t="s">
        <v>383</v>
      </c>
      <c r="E26" s="388"/>
      <c r="I26" s="398">
        <f>D15</f>
        <v>5654</v>
      </c>
      <c r="J26" s="398">
        <f>D15</f>
        <v>5654</v>
      </c>
      <c r="K26" s="398">
        <f>D15</f>
        <v>5654</v>
      </c>
    </row>
    <row r="27" spans="2:11" ht="16" x14ac:dyDescent="0.2">
      <c r="B27" s="371" t="s">
        <v>393</v>
      </c>
      <c r="E27" s="388"/>
      <c r="I27" s="398">
        <f>I25-I26</f>
        <v>4171.2634537401427</v>
      </c>
      <c r="J27" s="400">
        <f>J25-J26</f>
        <v>-922.80774340482003</v>
      </c>
      <c r="K27" s="400">
        <f>K25-K26</f>
        <v>-3682.6095794689363</v>
      </c>
    </row>
    <row r="28" spans="2:11" ht="16" x14ac:dyDescent="0.2">
      <c r="B28" s="371" t="s">
        <v>394</v>
      </c>
      <c r="I28" s="398">
        <f>'8-DCF'!$C$32</f>
        <v>15193014862</v>
      </c>
      <c r="J28" s="398">
        <f>'8-DCF'!$C$32</f>
        <v>15193014862</v>
      </c>
      <c r="K28" s="398">
        <f>'8-DCF'!$C$32</f>
        <v>15193014862</v>
      </c>
    </row>
    <row r="29" spans="2:11" ht="16" x14ac:dyDescent="0.2">
      <c r="B29" s="389" t="s">
        <v>399</v>
      </c>
      <c r="C29" s="389"/>
      <c r="D29" s="389"/>
      <c r="E29" s="389"/>
      <c r="F29" s="389"/>
      <c r="G29" s="389"/>
      <c r="H29" s="389"/>
      <c r="I29" s="399">
        <f>I27*1000000/I28</f>
        <v>0.27455139691682234</v>
      </c>
      <c r="J29" s="399">
        <f>J27*1000000/J28</f>
        <v>-6.0738948246071955E-2</v>
      </c>
      <c r="K29" s="399">
        <f>K27*1000000/K28</f>
        <v>-0.24238833522632122</v>
      </c>
    </row>
    <row r="30" spans="2:11" ht="16" x14ac:dyDescent="0.2">
      <c r="B30" s="389" t="s">
        <v>400</v>
      </c>
      <c r="C30" s="419"/>
      <c r="D30" s="419"/>
      <c r="E30" s="419"/>
      <c r="F30" s="419"/>
      <c r="G30" s="419"/>
      <c r="H30" s="419"/>
      <c r="I30" s="420">
        <f>I29*'8-DCF'!$C$35</f>
        <v>24.624048052095038</v>
      </c>
      <c r="J30" s="420">
        <f>J29*'8-DCF'!$C$35</f>
        <v>-5.4475730119781751</v>
      </c>
      <c r="K30" s="420">
        <f>K29*'8-DCF'!$C$35</f>
        <v>-21.739397726278867</v>
      </c>
    </row>
    <row r="31" spans="2:11" ht="16" x14ac:dyDescent="0.2"/>
    <row r="32" spans="2:11" ht="16" x14ac:dyDescent="0.2">
      <c r="B32" s="374" t="s">
        <v>402</v>
      </c>
      <c r="C32" s="387"/>
      <c r="D32" s="387"/>
      <c r="E32" s="387"/>
      <c r="F32" s="387"/>
      <c r="G32" s="387"/>
      <c r="H32" s="387"/>
      <c r="I32" s="372" t="s">
        <v>385</v>
      </c>
      <c r="J32" s="372" t="s">
        <v>386</v>
      </c>
      <c r="K32" s="372" t="s">
        <v>228</v>
      </c>
    </row>
    <row r="33" spans="1:17" ht="16" x14ac:dyDescent="0.2">
      <c r="B33" s="371" t="s">
        <v>392</v>
      </c>
      <c r="E33" s="388"/>
      <c r="I33" s="398">
        <f>I19*C15</f>
        <v>14919.315609024037</v>
      </c>
      <c r="J33" s="398">
        <f>J19*F15</f>
        <v>4449.1783297917291</v>
      </c>
      <c r="K33" s="398">
        <f>K19*G15</f>
        <v>1798.8342791308282</v>
      </c>
    </row>
    <row r="34" spans="1:17" ht="16" x14ac:dyDescent="0.2">
      <c r="B34" s="371" t="s">
        <v>383</v>
      </c>
      <c r="E34" s="388"/>
      <c r="I34" s="398">
        <f>$I$26</f>
        <v>5654</v>
      </c>
      <c r="J34" s="398">
        <f t="shared" ref="J34:K34" si="3">$I$26</f>
        <v>5654</v>
      </c>
      <c r="K34" s="398">
        <f t="shared" si="3"/>
        <v>5654</v>
      </c>
    </row>
    <row r="35" spans="1:17" ht="16" x14ac:dyDescent="0.2">
      <c r="B35" s="371" t="s">
        <v>393</v>
      </c>
      <c r="E35" s="388"/>
      <c r="I35" s="398">
        <f>I33-I34</f>
        <v>9265.3156090240373</v>
      </c>
      <c r="J35" s="400">
        <f>J33-J34</f>
        <v>-1204.8216702082709</v>
      </c>
      <c r="K35" s="400">
        <f>K33-K34</f>
        <v>-3855.1657208691718</v>
      </c>
    </row>
    <row r="36" spans="1:17" ht="16" x14ac:dyDescent="0.2">
      <c r="B36" s="371" t="s">
        <v>394</v>
      </c>
      <c r="I36" s="398">
        <f>'8-DCF'!$C$32</f>
        <v>15193014862</v>
      </c>
      <c r="J36" s="398">
        <f>'8-DCF'!$C$32</f>
        <v>15193014862</v>
      </c>
      <c r="K36" s="398">
        <f>'8-DCF'!$C$32</f>
        <v>15193014862</v>
      </c>
    </row>
    <row r="37" spans="1:17" ht="16" x14ac:dyDescent="0.2">
      <c r="B37" s="389" t="s">
        <v>399</v>
      </c>
      <c r="C37" s="389"/>
      <c r="D37" s="389"/>
      <c r="E37" s="389"/>
      <c r="F37" s="389"/>
      <c r="G37" s="389"/>
      <c r="H37" s="389"/>
      <c r="I37" s="399">
        <f>I35*1000000/I36</f>
        <v>0.60984048874973296</v>
      </c>
      <c r="J37" s="399">
        <f>J35*1000000/J36</f>
        <v>-7.9301026238163569E-2</v>
      </c>
      <c r="K37" s="399">
        <f>K35*1000000/K36</f>
        <v>-0.25374593231732545</v>
      </c>
    </row>
    <row r="38" spans="1:17" ht="16" x14ac:dyDescent="0.2">
      <c r="B38" s="389" t="s">
        <v>400</v>
      </c>
      <c r="C38" s="419"/>
      <c r="D38" s="419"/>
      <c r="E38" s="419"/>
      <c r="F38" s="419"/>
      <c r="G38" s="419"/>
      <c r="H38" s="419"/>
      <c r="I38" s="420">
        <f>I37*'8-DCF'!$C$35</f>
        <v>54.695556707132674</v>
      </c>
      <c r="J38" s="420">
        <f>J37*'8-DCF'!$C$35</f>
        <v>-7.1123742315562852</v>
      </c>
      <c r="K38" s="420">
        <f>K37*'8-DCF'!$C$35</f>
        <v>-22.758041301455979</v>
      </c>
    </row>
    <row r="39" spans="1:17" ht="16" x14ac:dyDescent="0.2"/>
    <row r="40" spans="1:17" s="10" customFormat="1" ht="13" x14ac:dyDescent="0.15">
      <c r="A40" s="85" t="s">
        <v>196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</row>
    <row r="41" spans="1:17" ht="16" x14ac:dyDescent="0.2">
      <c r="C41" s="380"/>
      <c r="D41" s="380"/>
      <c r="E41" s="380"/>
      <c r="F41" s="380"/>
      <c r="G41" s="380"/>
      <c r="H41" s="380"/>
    </row>
    <row r="42" spans="1:17" ht="16" x14ac:dyDescent="0.2">
      <c r="C42" s="380"/>
      <c r="D42" s="380"/>
      <c r="E42" s="380"/>
      <c r="F42" s="380"/>
      <c r="G42" s="380"/>
      <c r="H42" s="380"/>
    </row>
    <row r="43" spans="1:17" ht="15" customHeight="1" x14ac:dyDescent="0.2">
      <c r="C43" s="380"/>
      <c r="D43" s="380"/>
      <c r="E43" s="380"/>
      <c r="F43" s="380"/>
      <c r="G43" s="380"/>
      <c r="H43" s="380"/>
    </row>
    <row r="44" spans="1:17" ht="15" customHeight="1" x14ac:dyDescent="0.2">
      <c r="C44" s="380"/>
      <c r="D44" s="380"/>
      <c r="E44" s="380"/>
      <c r="F44" s="380"/>
      <c r="G44" s="380"/>
      <c r="H44" s="380"/>
    </row>
    <row r="45" spans="1:17" ht="15" customHeight="1" x14ac:dyDescent="0.2">
      <c r="C45" s="380"/>
      <c r="D45" s="380"/>
      <c r="E45" s="380"/>
      <c r="F45" s="380"/>
      <c r="G45" s="380"/>
      <c r="H45" s="380"/>
    </row>
    <row r="46" spans="1:17" ht="15" customHeight="1" x14ac:dyDescent="0.2">
      <c r="C46" s="380"/>
      <c r="D46" s="380"/>
      <c r="E46" s="380"/>
      <c r="F46" s="380"/>
      <c r="G46" s="380"/>
      <c r="H46" s="380"/>
    </row>
    <row r="47" spans="1:17" ht="15" customHeight="1" x14ac:dyDescent="0.2">
      <c r="C47" s="380"/>
      <c r="D47" s="380"/>
      <c r="E47" s="380"/>
      <c r="F47" s="380"/>
      <c r="G47" s="380"/>
      <c r="H47" s="380"/>
    </row>
    <row r="48" spans="1:17" ht="15" customHeight="1" x14ac:dyDescent="0.2">
      <c r="C48" s="380"/>
      <c r="D48" s="380"/>
      <c r="E48" s="380"/>
      <c r="F48" s="380"/>
      <c r="G48" s="380"/>
      <c r="H48" s="380"/>
    </row>
  </sheetData>
  <mergeCells count="3">
    <mergeCell ref="E4:G4"/>
    <mergeCell ref="I4:K4"/>
    <mergeCell ref="B4:B5"/>
  </mergeCells>
  <pageMargins left="0.7" right="0.7" top="0.75" bottom="0.75" header="0" footer="0"/>
  <pageSetup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E5837-0ED3-8742-8A94-9ED47470A246}">
  <sheetPr>
    <tabColor rgb="FF378CCC"/>
  </sheetPr>
  <dimension ref="A1:T27"/>
  <sheetViews>
    <sheetView showGridLines="0" zoomScale="140" zoomScaleNormal="140" workbookViewId="0">
      <selection activeCell="N13" sqref="N13"/>
    </sheetView>
  </sheetViews>
  <sheetFormatPr baseColWidth="10" defaultColWidth="8.83203125" defaultRowHeight="16" x14ac:dyDescent="0.2"/>
  <cols>
    <col min="1" max="1" width="8.83203125" style="361"/>
    <col min="2" max="2" width="23.5" style="361" customWidth="1"/>
    <col min="3" max="3" width="12.33203125" style="361" customWidth="1"/>
    <col min="4" max="5" width="11.1640625" style="361" customWidth="1"/>
    <col min="6" max="12" width="8.83203125" style="361"/>
    <col min="13" max="20" width="8.83203125" style="433"/>
    <col min="21" max="16384" width="8.83203125" style="361"/>
  </cols>
  <sheetData>
    <row r="1" spans="1:20" s="26" customFormat="1" x14ac:dyDescent="0.2">
      <c r="A1" s="50" t="s">
        <v>204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431"/>
      <c r="N1" s="431"/>
      <c r="O1" s="431"/>
      <c r="P1" s="431"/>
      <c r="Q1" s="431"/>
      <c r="R1" s="431"/>
      <c r="S1" s="431"/>
      <c r="T1" s="431"/>
    </row>
    <row r="2" spans="1:20" s="26" customFormat="1" x14ac:dyDescent="0.2">
      <c r="A2" s="53" t="s">
        <v>220</v>
      </c>
      <c r="B2" s="51"/>
      <c r="C2" s="51"/>
      <c r="D2" s="219"/>
      <c r="E2" s="219"/>
      <c r="F2" s="219"/>
      <c r="G2" s="219"/>
      <c r="H2" s="219"/>
      <c r="I2" s="219"/>
      <c r="J2" s="219"/>
      <c r="K2" s="219"/>
      <c r="L2" s="219"/>
      <c r="M2" s="432"/>
      <c r="N2" s="432"/>
      <c r="O2" s="432"/>
      <c r="P2" s="432"/>
      <c r="Q2" s="431"/>
      <c r="R2" s="431"/>
      <c r="S2" s="431"/>
      <c r="T2" s="431"/>
    </row>
    <row r="5" spans="1:20" x14ac:dyDescent="0.2">
      <c r="B5" s="421"/>
      <c r="C5" s="422" t="s">
        <v>378</v>
      </c>
      <c r="D5" s="423" t="s">
        <v>379</v>
      </c>
      <c r="E5" s="424" t="s">
        <v>377</v>
      </c>
    </row>
    <row r="6" spans="1:20" x14ac:dyDescent="0.2">
      <c r="B6" s="425" t="str">
        <f>'8-DCF'!A2</f>
        <v>DCF</v>
      </c>
      <c r="C6" s="426">
        <f>'8-DCF'!P32</f>
        <v>30.398235711150594</v>
      </c>
      <c r="D6" s="426">
        <f>E6-C6</f>
        <v>17.154947223998331</v>
      </c>
      <c r="E6" s="427">
        <f>'8-DCF'!N30</f>
        <v>47.553182935148925</v>
      </c>
    </row>
    <row r="7" spans="1:20" x14ac:dyDescent="0.2">
      <c r="B7" s="428" t="str">
        <f>'9-Comparables Approach'!I24</f>
        <v>EV/Revenue</v>
      </c>
      <c r="C7" s="429">
        <f>'9-Comparables Approach'!I30</f>
        <v>24.624048052095038</v>
      </c>
      <c r="D7" s="429">
        <f>E7-C7</f>
        <v>30.071508655037636</v>
      </c>
      <c r="E7" s="430">
        <f>'9-Comparables Approach'!I38</f>
        <v>54.695556707132674</v>
      </c>
    </row>
    <row r="8" spans="1:20" x14ac:dyDescent="0.2">
      <c r="B8" s="362"/>
      <c r="C8" s="362"/>
      <c r="D8" s="362"/>
      <c r="E8" s="362"/>
      <c r="F8" s="362"/>
    </row>
    <row r="9" spans="1:20" x14ac:dyDescent="0.2">
      <c r="B9" s="362"/>
      <c r="C9" s="362"/>
      <c r="D9" s="362"/>
      <c r="E9" s="362"/>
      <c r="F9" s="362"/>
    </row>
    <row r="10" spans="1:20" x14ac:dyDescent="0.2">
      <c r="B10" s="362"/>
      <c r="C10" s="362"/>
      <c r="D10" s="362"/>
      <c r="E10" s="362"/>
      <c r="F10" s="362"/>
    </row>
    <row r="27" spans="1:20" s="10" customFormat="1" x14ac:dyDescent="0.2">
      <c r="A27" s="85" t="s">
        <v>196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433"/>
      <c r="N27" s="433"/>
      <c r="O27" s="433"/>
      <c r="P27" s="433"/>
      <c r="Q27" s="433"/>
      <c r="R27" s="433"/>
      <c r="S27" s="433"/>
      <c r="T27" s="433"/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46A86-776D-8643-A288-BE22852CCFB5}">
  <sheetPr>
    <tabColor theme="0"/>
  </sheetPr>
  <dimension ref="A1:T14"/>
  <sheetViews>
    <sheetView showGridLines="0" zoomScale="170" zoomScaleNormal="170" zoomScaleSheetLayoutView="125" workbookViewId="0">
      <selection activeCell="I14" sqref="I14"/>
    </sheetView>
  </sheetViews>
  <sheetFormatPr baseColWidth="10" defaultColWidth="0" defaultRowHeight="13" x14ac:dyDescent="0.15"/>
  <cols>
    <col min="1" max="1" width="3.5" style="239" customWidth="1"/>
    <col min="2" max="2" width="29.83203125" style="239" bestFit="1" customWidth="1"/>
    <col min="3" max="3" width="11.33203125" style="239" customWidth="1"/>
    <col min="4" max="4" width="9.5" style="239" customWidth="1"/>
    <col min="5" max="9" width="12.5" style="239" customWidth="1"/>
    <col min="10" max="10" width="4.6640625" style="239" customWidth="1"/>
    <col min="11" max="11" width="10.33203125" style="239" customWidth="1"/>
    <col min="12" max="12" width="2.1640625" style="239" customWidth="1"/>
    <col min="13" max="13" width="8.1640625" style="239" hidden="1" customWidth="1"/>
    <col min="14" max="15" width="0" style="239" hidden="1" customWidth="1"/>
    <col min="16" max="16384" width="8.1640625" style="239" hidden="1"/>
  </cols>
  <sheetData>
    <row r="1" spans="1:20" s="26" customFormat="1" ht="16" x14ac:dyDescent="0.2">
      <c r="A1" s="50" t="s">
        <v>204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89"/>
      <c r="R1" s="89"/>
      <c r="S1" s="89"/>
      <c r="T1" s="89"/>
    </row>
    <row r="2" spans="1:20" s="26" customFormat="1" ht="16" x14ac:dyDescent="0.2">
      <c r="A2" s="53" t="s">
        <v>219</v>
      </c>
      <c r="B2" s="51"/>
      <c r="C2" s="51"/>
      <c r="D2" s="219"/>
      <c r="E2" s="219"/>
      <c r="F2" s="219"/>
      <c r="G2" s="219"/>
      <c r="H2" s="219"/>
      <c r="I2" s="219"/>
      <c r="J2" s="219">
        <v>1</v>
      </c>
      <c r="K2" s="219">
        <v>2</v>
      </c>
      <c r="L2" s="219">
        <v>3</v>
      </c>
      <c r="M2" s="219">
        <v>4</v>
      </c>
      <c r="N2" s="219">
        <v>5</v>
      </c>
      <c r="O2" s="219">
        <v>6</v>
      </c>
      <c r="P2" s="219">
        <v>7</v>
      </c>
      <c r="Q2" s="89"/>
      <c r="R2" s="89"/>
      <c r="S2" s="89"/>
      <c r="T2" s="89"/>
    </row>
    <row r="3" spans="1:20" x14ac:dyDescent="0.15">
      <c r="C3" s="240"/>
      <c r="D3" s="240"/>
      <c r="E3" s="241"/>
      <c r="F3" s="241"/>
      <c r="G3" s="241"/>
      <c r="H3" s="241"/>
      <c r="I3" s="242"/>
      <c r="J3" s="242"/>
      <c r="K3" s="242"/>
    </row>
    <row r="4" spans="1:20" x14ac:dyDescent="0.15">
      <c r="B4" s="258" t="s">
        <v>253</v>
      </c>
      <c r="C4" s="258" t="s">
        <v>254</v>
      </c>
      <c r="D4" s="258" t="s">
        <v>219</v>
      </c>
      <c r="E4" s="258" t="s">
        <v>255</v>
      </c>
      <c r="F4" s="258" t="s">
        <v>243</v>
      </c>
      <c r="G4" s="258" t="s">
        <v>41</v>
      </c>
      <c r="H4" s="258" t="s">
        <v>256</v>
      </c>
      <c r="I4" s="258" t="s">
        <v>257</v>
      </c>
      <c r="K4" s="243"/>
      <c r="L4" s="244"/>
    </row>
    <row r="5" spans="1:20" x14ac:dyDescent="0.15">
      <c r="B5" s="245" t="s">
        <v>258</v>
      </c>
      <c r="C5" s="243" t="s">
        <v>259</v>
      </c>
      <c r="D5" s="259">
        <v>0.63</v>
      </c>
      <c r="E5" s="260">
        <v>0.25169999999999998</v>
      </c>
      <c r="F5" s="261">
        <v>14352000</v>
      </c>
      <c r="G5" s="261">
        <v>56341000</v>
      </c>
      <c r="H5" s="246">
        <f>F5 / G5</f>
        <v>0.25473456275181483</v>
      </c>
      <c r="I5" s="247">
        <f>D5 / (1 + (1 - E5) * H5)</f>
        <v>0.52913702550932395</v>
      </c>
    </row>
    <row r="6" spans="1:20" x14ac:dyDescent="0.15">
      <c r="B6" s="245" t="s">
        <v>260</v>
      </c>
      <c r="C6" s="243" t="s">
        <v>261</v>
      </c>
      <c r="D6" s="259">
        <v>0.86</v>
      </c>
      <c r="E6" s="260">
        <v>0.25169999999999998</v>
      </c>
      <c r="F6" s="262">
        <v>22345000</v>
      </c>
      <c r="G6" s="262">
        <v>48530000</v>
      </c>
      <c r="H6" s="246">
        <f>F6 / G6</f>
        <v>0.46043684318977951</v>
      </c>
      <c r="I6" s="247">
        <f t="shared" ref="I6:I11" si="0">D6 / (1 + (1 - E6) * H6)</f>
        <v>0.63962163446562581</v>
      </c>
    </row>
    <row r="7" spans="1:20" x14ac:dyDescent="0.15">
      <c r="B7" s="245" t="s">
        <v>262</v>
      </c>
      <c r="C7" s="243" t="s">
        <v>263</v>
      </c>
      <c r="D7" s="259">
        <v>1.41</v>
      </c>
      <c r="E7" s="260">
        <v>0.25169999999999998</v>
      </c>
      <c r="F7" s="261">
        <v>602940000</v>
      </c>
      <c r="G7" s="261">
        <v>948170000</v>
      </c>
      <c r="H7" s="246">
        <f t="shared" ref="H7:H11" si="1">F7 / G7</f>
        <v>0.63589862577385914</v>
      </c>
      <c r="I7" s="247">
        <f t="shared" si="0"/>
        <v>0.95538621366293452</v>
      </c>
    </row>
    <row r="8" spans="1:20" x14ac:dyDescent="0.15">
      <c r="B8" s="245" t="s">
        <v>264</v>
      </c>
      <c r="C8" s="243" t="s">
        <v>265</v>
      </c>
      <c r="D8" s="259">
        <v>1.1599999999999999</v>
      </c>
      <c r="E8" s="260">
        <v>0.25169999999999998</v>
      </c>
      <c r="F8" s="261">
        <v>63864424</v>
      </c>
      <c r="G8" s="261">
        <v>106256445</v>
      </c>
      <c r="H8" s="246">
        <f t="shared" si="1"/>
        <v>0.60104047335669852</v>
      </c>
      <c r="I8" s="247">
        <f t="shared" si="0"/>
        <v>0.80013321599305054</v>
      </c>
    </row>
    <row r="9" spans="1:20" x14ac:dyDescent="0.15">
      <c r="B9" s="245" t="s">
        <v>266</v>
      </c>
      <c r="C9" s="243" t="s">
        <v>265</v>
      </c>
      <c r="D9" s="259">
        <v>2.04</v>
      </c>
      <c r="E9" s="260">
        <v>0.25169999999999998</v>
      </c>
      <c r="F9" s="261">
        <v>75719237</v>
      </c>
      <c r="G9" s="261">
        <v>98889139</v>
      </c>
      <c r="H9" s="246">
        <f t="shared" si="1"/>
        <v>0.76569821282395834</v>
      </c>
      <c r="I9" s="247">
        <f t="shared" si="0"/>
        <v>1.2969080412508522</v>
      </c>
    </row>
    <row r="10" spans="1:20" x14ac:dyDescent="0.15">
      <c r="B10" s="245" t="s">
        <v>267</v>
      </c>
      <c r="C10" s="243" t="s">
        <v>268</v>
      </c>
      <c r="D10" s="259">
        <v>1.1599999999999999</v>
      </c>
      <c r="E10" s="260">
        <v>0.25169999999999998</v>
      </c>
      <c r="F10" s="261">
        <v>364213000</v>
      </c>
      <c r="G10" s="261">
        <v>269259000</v>
      </c>
      <c r="H10" s="246">
        <f t="shared" si="1"/>
        <v>1.3526493079154271</v>
      </c>
      <c r="I10" s="247">
        <f t="shared" si="0"/>
        <v>0.57648703870488849</v>
      </c>
    </row>
    <row r="11" spans="1:20" x14ac:dyDescent="0.15">
      <c r="B11" s="245" t="s">
        <v>269</v>
      </c>
      <c r="C11" s="243" t="s">
        <v>263</v>
      </c>
      <c r="D11" s="259">
        <v>1.41</v>
      </c>
      <c r="E11" s="260">
        <v>0.25169999999999998</v>
      </c>
      <c r="F11" s="261">
        <v>727710000</v>
      </c>
      <c r="G11" s="261">
        <v>420690000</v>
      </c>
      <c r="H11" s="246">
        <f t="shared" si="1"/>
        <v>1.7298010411466875</v>
      </c>
      <c r="I11" s="247">
        <f t="shared" si="0"/>
        <v>0.61453703863509279</v>
      </c>
    </row>
    <row r="12" spans="1:20" x14ac:dyDescent="0.15">
      <c r="B12" s="248" t="s">
        <v>270</v>
      </c>
      <c r="C12" s="249"/>
      <c r="D12" s="250"/>
      <c r="E12" s="251"/>
      <c r="F12" s="251"/>
      <c r="G12" s="251"/>
      <c r="H12" s="252">
        <f>AVERAGE(H5:H11)</f>
        <v>0.82860843813688922</v>
      </c>
      <c r="I12" s="250">
        <f>AVERAGE(I5:I11)</f>
        <v>0.77317288688882402</v>
      </c>
    </row>
    <row r="13" spans="1:20" x14ac:dyDescent="0.15">
      <c r="B13" s="248" t="s">
        <v>271</v>
      </c>
      <c r="C13" s="249"/>
      <c r="D13" s="250"/>
      <c r="E13" s="251"/>
      <c r="F13" s="251"/>
      <c r="G13" s="251"/>
      <c r="H13" s="252">
        <f>MEDIAN(H5:H11)</f>
        <v>0.63589862577385914</v>
      </c>
      <c r="I13" s="250">
        <f>MEDIAN(I5:I11)</f>
        <v>0.63962163446562581</v>
      </c>
    </row>
    <row r="14" spans="1:20" x14ac:dyDescent="0.15">
      <c r="B14" s="253" t="s">
        <v>272</v>
      </c>
      <c r="C14" s="243"/>
      <c r="D14" s="243"/>
      <c r="E14" s="254"/>
      <c r="F14" s="255"/>
      <c r="G14" s="256"/>
      <c r="H14" s="256"/>
      <c r="I14" s="257"/>
    </row>
  </sheetData>
  <pageMargins left="0.7" right="0.7" top="0.75" bottom="0.75" header="0.3" footer="0.3"/>
  <pageSetup paperSize="9" scale="4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37368-FFF9-4944-B189-1F92FE9DFE3D}">
  <sheetPr>
    <tabColor theme="0"/>
  </sheetPr>
  <dimension ref="B3:E30"/>
  <sheetViews>
    <sheetView showGridLines="0" zoomScale="130" zoomScaleNormal="130" workbookViewId="0">
      <selection activeCell="F16" sqref="F16"/>
    </sheetView>
  </sheetViews>
  <sheetFormatPr baseColWidth="10" defaultColWidth="7.5" defaultRowHeight="13" x14ac:dyDescent="0.2"/>
  <cols>
    <col min="1" max="1" width="3.33203125" style="26" customWidth="1"/>
    <col min="2" max="5" width="19.5" style="26" customWidth="1"/>
    <col min="6" max="16384" width="7.5" style="26"/>
  </cols>
  <sheetData>
    <row r="3" spans="2:5" ht="16" thickBot="1" x14ac:dyDescent="0.25">
      <c r="B3" s="321" t="s">
        <v>293</v>
      </c>
      <c r="C3" s="321"/>
      <c r="D3" s="321"/>
      <c r="E3" s="321"/>
    </row>
    <row r="4" spans="2:5" ht="42" x14ac:dyDescent="0.15">
      <c r="B4" s="322" t="s">
        <v>294</v>
      </c>
      <c r="C4" s="323" t="s">
        <v>295</v>
      </c>
      <c r="D4" s="323" t="s">
        <v>296</v>
      </c>
      <c r="E4" s="323" t="s">
        <v>297</v>
      </c>
    </row>
    <row r="5" spans="2:5" x14ac:dyDescent="0.15">
      <c r="B5" s="26" t="s">
        <v>298</v>
      </c>
      <c r="C5" s="324">
        <v>2365.4250000000002</v>
      </c>
      <c r="D5" s="324">
        <v>12323.853999999999</v>
      </c>
      <c r="E5" s="325">
        <v>6.1999999999999998E-3</v>
      </c>
    </row>
    <row r="6" spans="2:5" x14ac:dyDescent="0.15">
      <c r="B6" s="26" t="s">
        <v>299</v>
      </c>
      <c r="C6" s="324">
        <v>377.07600000000002</v>
      </c>
      <c r="D6" s="324">
        <v>2365.076</v>
      </c>
      <c r="E6" s="325">
        <v>1.21E-2</v>
      </c>
    </row>
    <row r="7" spans="2:5" x14ac:dyDescent="0.15">
      <c r="B7" s="26" t="s">
        <v>300</v>
      </c>
      <c r="C7" s="324">
        <v>2.0150000000000001</v>
      </c>
      <c r="D7" s="324">
        <v>378.87900000000002</v>
      </c>
      <c r="E7" s="325">
        <v>3.0499999999999999E-2</v>
      </c>
    </row>
    <row r="9" spans="2:5" ht="14" thickBot="1" x14ac:dyDescent="0.25">
      <c r="B9" s="326" t="s">
        <v>301</v>
      </c>
      <c r="C9" s="326"/>
      <c r="D9" s="326"/>
      <c r="E9" s="326"/>
    </row>
    <row r="10" spans="2:5" x14ac:dyDescent="0.2">
      <c r="B10" s="26" t="s">
        <v>302</v>
      </c>
      <c r="C10" s="327">
        <v>31549.077000000001</v>
      </c>
      <c r="D10" s="328">
        <v>2203381.2859999998</v>
      </c>
      <c r="E10" s="329">
        <v>-2.5999999999999999E-3</v>
      </c>
    </row>
    <row r="11" spans="2:5" x14ac:dyDescent="0.15">
      <c r="B11" s="330">
        <v>2</v>
      </c>
      <c r="C11" s="328">
        <v>12372.885</v>
      </c>
      <c r="D11" s="328">
        <v>31316.512999999999</v>
      </c>
      <c r="E11" s="329">
        <v>4.4999999999999997E-3</v>
      </c>
    </row>
    <row r="12" spans="2:5" x14ac:dyDescent="0.15">
      <c r="B12" s="330">
        <v>3</v>
      </c>
      <c r="C12" s="328">
        <v>5918.9809999999998</v>
      </c>
      <c r="D12" s="328">
        <v>12323.853999999999</v>
      </c>
      <c r="E12" s="329">
        <v>5.7000000000000002E-3</v>
      </c>
    </row>
    <row r="13" spans="2:5" x14ac:dyDescent="0.15">
      <c r="B13" s="330">
        <v>4</v>
      </c>
      <c r="C13" s="328">
        <v>3770.1759999999999</v>
      </c>
      <c r="D13" s="328">
        <v>5916.0169999999998</v>
      </c>
      <c r="E13" s="329">
        <v>5.7999999999999996E-3</v>
      </c>
    </row>
    <row r="14" spans="2:5" x14ac:dyDescent="0.15">
      <c r="B14" s="330">
        <v>5</v>
      </c>
      <c r="C14" s="328">
        <v>2365.4250000000002</v>
      </c>
      <c r="D14" s="328">
        <v>3769.877</v>
      </c>
      <c r="E14" s="329">
        <v>9.2999999999999992E-3</v>
      </c>
    </row>
    <row r="15" spans="2:5" x14ac:dyDescent="0.15">
      <c r="B15" s="330">
        <v>6</v>
      </c>
      <c r="C15" s="328">
        <v>1389.8510000000001</v>
      </c>
      <c r="D15" s="328">
        <v>2365.076</v>
      </c>
      <c r="E15" s="329">
        <v>1.1599999999999999E-2</v>
      </c>
    </row>
    <row r="16" spans="2:5" x14ac:dyDescent="0.15">
      <c r="B16" s="330">
        <v>7</v>
      </c>
      <c r="C16" s="328">
        <v>789.01900000000001</v>
      </c>
      <c r="D16" s="328">
        <v>1389.1179999999999</v>
      </c>
      <c r="E16" s="329">
        <v>1.37E-2</v>
      </c>
    </row>
    <row r="17" spans="2:5" x14ac:dyDescent="0.15">
      <c r="B17" s="330">
        <v>8</v>
      </c>
      <c r="C17" s="328">
        <v>377.07600000000002</v>
      </c>
      <c r="D17" s="328">
        <v>782.38300000000004</v>
      </c>
      <c r="E17" s="329">
        <v>1.18E-2</v>
      </c>
    </row>
    <row r="18" spans="2:5" x14ac:dyDescent="0.15">
      <c r="B18" s="330">
        <v>9</v>
      </c>
      <c r="C18" s="328">
        <v>218.38900000000001</v>
      </c>
      <c r="D18" s="328">
        <v>373.87900000000002</v>
      </c>
      <c r="E18" s="329">
        <v>2.1499999999999998E-2</v>
      </c>
    </row>
    <row r="19" spans="2:5" x14ac:dyDescent="0.2">
      <c r="B19" s="331" t="s">
        <v>303</v>
      </c>
      <c r="C19" s="332">
        <v>2.0150000000000001</v>
      </c>
      <c r="D19" s="332">
        <v>218.227</v>
      </c>
      <c r="E19" s="333">
        <v>4.8300000000000003E-2</v>
      </c>
    </row>
    <row r="20" spans="2:5" x14ac:dyDescent="0.15">
      <c r="E20" s="325"/>
    </row>
    <row r="21" spans="2:5" ht="14" thickBot="1" x14ac:dyDescent="0.25">
      <c r="B21" s="326" t="s">
        <v>304</v>
      </c>
      <c r="C21" s="326"/>
      <c r="D21" s="326"/>
      <c r="E21" s="326"/>
    </row>
    <row r="22" spans="2:5" ht="14" thickBot="1" x14ac:dyDescent="0.2">
      <c r="B22" s="334" t="s">
        <v>305</v>
      </c>
      <c r="C22" s="335">
        <v>123.803</v>
      </c>
      <c r="D22" s="335">
        <v>218.227</v>
      </c>
      <c r="E22" s="336">
        <v>3.4000000000000002E-2</v>
      </c>
    </row>
    <row r="23" spans="2:5" x14ac:dyDescent="0.15">
      <c r="B23" s="26" t="s">
        <v>306</v>
      </c>
      <c r="C23" s="337">
        <v>175.06899999999999</v>
      </c>
      <c r="D23" s="337">
        <v>218.227</v>
      </c>
      <c r="E23" s="338">
        <v>2.4400000000000002E-2</v>
      </c>
    </row>
    <row r="24" spans="2:5" ht="14" thickBot="1" x14ac:dyDescent="0.2">
      <c r="B24" s="326" t="s">
        <v>307</v>
      </c>
      <c r="C24" s="339">
        <v>123.803</v>
      </c>
      <c r="D24" s="339">
        <v>174.82499999999999</v>
      </c>
      <c r="E24" s="340">
        <v>4.65E-2</v>
      </c>
    </row>
    <row r="25" spans="2:5" ht="14" thickBot="1" x14ac:dyDescent="0.2">
      <c r="B25" s="334" t="s">
        <v>308</v>
      </c>
      <c r="C25" s="335">
        <v>2.0150000000000001</v>
      </c>
      <c r="D25" s="335">
        <v>123.803</v>
      </c>
      <c r="E25" s="336">
        <v>7.8299999999999995E-2</v>
      </c>
    </row>
    <row r="26" spans="2:5" x14ac:dyDescent="0.15">
      <c r="B26" s="26" t="s">
        <v>309</v>
      </c>
      <c r="C26" s="337">
        <v>79.47</v>
      </c>
      <c r="D26" s="337">
        <v>123.803</v>
      </c>
      <c r="E26" s="338">
        <v>6.3700000000000007E-2</v>
      </c>
    </row>
    <row r="27" spans="2:5" x14ac:dyDescent="0.15">
      <c r="B27" s="26" t="s">
        <v>310</v>
      </c>
      <c r="C27" s="341">
        <v>2.0150000000000001</v>
      </c>
      <c r="D27" s="341">
        <v>78.783000000000001</v>
      </c>
      <c r="E27" s="325">
        <v>0.1099</v>
      </c>
    </row>
    <row r="30" spans="2:5" x14ac:dyDescent="0.15">
      <c r="B30" s="330" t="s">
        <v>311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A87F6-71CE-614B-8541-6A59BD58DB7D}">
  <sheetPr>
    <tabColor theme="0"/>
  </sheetPr>
  <dimension ref="A1:X22"/>
  <sheetViews>
    <sheetView showGridLines="0" workbookViewId="0">
      <pane ySplit="1" topLeftCell="A2" activePane="bottomLeft" state="frozenSplit"/>
      <selection pane="bottomLeft" activeCell="G23" sqref="G23"/>
    </sheetView>
  </sheetViews>
  <sheetFormatPr baseColWidth="10" defaultColWidth="8.83203125" defaultRowHeight="15" x14ac:dyDescent="0.2"/>
  <cols>
    <col min="1" max="1" width="40.6640625" style="343" customWidth="1"/>
    <col min="2" max="2" width="15.6640625" style="343" customWidth="1"/>
    <col min="3" max="3" width="17.6640625" style="343" bestFit="1" customWidth="1"/>
    <col min="4" max="24" width="15.6640625" style="343" customWidth="1"/>
    <col min="25" max="16384" width="8.83203125" style="343"/>
  </cols>
  <sheetData>
    <row r="1" spans="1:24" x14ac:dyDescent="0.2">
      <c r="A1" s="342" t="s">
        <v>315</v>
      </c>
      <c r="B1" s="342" t="s">
        <v>316</v>
      </c>
      <c r="C1" s="342" t="s">
        <v>317</v>
      </c>
      <c r="D1" s="342" t="s">
        <v>318</v>
      </c>
      <c r="E1" s="342" t="s">
        <v>319</v>
      </c>
      <c r="F1" s="342" t="s">
        <v>320</v>
      </c>
      <c r="G1" s="342" t="s">
        <v>321</v>
      </c>
      <c r="H1" s="342" t="s">
        <v>322</v>
      </c>
      <c r="I1" s="342" t="s">
        <v>323</v>
      </c>
      <c r="J1" s="342" t="s">
        <v>324</v>
      </c>
      <c r="K1" s="342" t="s">
        <v>325</v>
      </c>
      <c r="L1" s="342" t="s">
        <v>326</v>
      </c>
      <c r="M1" s="342" t="s">
        <v>327</v>
      </c>
      <c r="N1" s="342" t="s">
        <v>328</v>
      </c>
      <c r="O1" s="342" t="s">
        <v>329</v>
      </c>
      <c r="P1" s="342" t="s">
        <v>330</v>
      </c>
      <c r="Q1" s="342" t="s">
        <v>331</v>
      </c>
      <c r="R1" s="342" t="s">
        <v>332</v>
      </c>
      <c r="S1" s="342" t="s">
        <v>333</v>
      </c>
      <c r="T1" s="342" t="s">
        <v>334</v>
      </c>
      <c r="U1" s="342" t="s">
        <v>335</v>
      </c>
      <c r="V1" s="342" t="s">
        <v>336</v>
      </c>
      <c r="W1" s="342" t="s">
        <v>337</v>
      </c>
      <c r="X1" s="342" t="s">
        <v>338</v>
      </c>
    </row>
    <row r="2" spans="1:24" x14ac:dyDescent="0.2">
      <c r="A2" s="344" t="s">
        <v>339</v>
      </c>
      <c r="B2" s="344" t="s">
        <v>340</v>
      </c>
      <c r="C2" s="344" t="s">
        <v>341</v>
      </c>
      <c r="D2" s="344" t="s">
        <v>342</v>
      </c>
      <c r="E2" s="345">
        <v>3.75</v>
      </c>
      <c r="F2" s="346">
        <v>2500000000</v>
      </c>
      <c r="G2" s="346">
        <v>2379660000</v>
      </c>
      <c r="H2" s="347">
        <v>2379660000</v>
      </c>
      <c r="I2" s="348">
        <v>1000</v>
      </c>
      <c r="J2" s="348">
        <v>1000</v>
      </c>
      <c r="K2" s="349">
        <v>45723</v>
      </c>
      <c r="L2" s="344" t="s">
        <v>343</v>
      </c>
      <c r="M2" s="344" t="s">
        <v>343</v>
      </c>
      <c r="N2" s="349">
        <v>44876</v>
      </c>
      <c r="O2" s="349">
        <v>44880</v>
      </c>
      <c r="P2" s="344" t="s">
        <v>344</v>
      </c>
      <c r="Q2" s="344" t="s">
        <v>343</v>
      </c>
      <c r="R2" s="344" t="s">
        <v>343</v>
      </c>
      <c r="S2" s="344" t="s">
        <v>343</v>
      </c>
      <c r="T2" s="344" t="s">
        <v>343</v>
      </c>
      <c r="U2" s="344" t="s">
        <v>343</v>
      </c>
      <c r="V2" s="344" t="s">
        <v>343</v>
      </c>
      <c r="W2" s="344" t="s">
        <v>343</v>
      </c>
      <c r="X2" s="344" t="s">
        <v>343</v>
      </c>
    </row>
    <row r="3" spans="1:24" x14ac:dyDescent="0.2">
      <c r="A3" s="344" t="s">
        <v>345</v>
      </c>
      <c r="B3" s="344" t="s">
        <v>340</v>
      </c>
      <c r="C3" s="344" t="s">
        <v>341</v>
      </c>
      <c r="D3" s="344" t="s">
        <v>342</v>
      </c>
      <c r="E3" s="345">
        <v>3.75</v>
      </c>
      <c r="F3" s="346">
        <v>2500000000</v>
      </c>
      <c r="G3" s="346">
        <v>2352869000</v>
      </c>
      <c r="H3" s="347">
        <v>2352869000</v>
      </c>
      <c r="I3" s="348">
        <v>1000</v>
      </c>
      <c r="J3" s="348">
        <v>1000</v>
      </c>
      <c r="K3" s="349">
        <v>45723</v>
      </c>
      <c r="L3" s="344" t="s">
        <v>343</v>
      </c>
      <c r="M3" s="344" t="s">
        <v>343</v>
      </c>
      <c r="N3" s="349">
        <v>44882</v>
      </c>
      <c r="O3" s="349">
        <v>44886</v>
      </c>
      <c r="P3" s="344" t="s">
        <v>346</v>
      </c>
      <c r="Q3" s="344" t="s">
        <v>343</v>
      </c>
      <c r="R3" s="344" t="s">
        <v>343</v>
      </c>
      <c r="S3" s="344" t="s">
        <v>343</v>
      </c>
      <c r="T3" s="344" t="s">
        <v>343</v>
      </c>
      <c r="U3" s="344" t="s">
        <v>343</v>
      </c>
      <c r="V3" s="344" t="s">
        <v>343</v>
      </c>
      <c r="W3" s="344" t="s">
        <v>343</v>
      </c>
      <c r="X3" s="344" t="s">
        <v>343</v>
      </c>
    </row>
    <row r="4" spans="1:24" x14ac:dyDescent="0.2">
      <c r="A4" s="344" t="s">
        <v>347</v>
      </c>
      <c r="B4" s="344" t="s">
        <v>340</v>
      </c>
      <c r="C4" s="344" t="s">
        <v>341</v>
      </c>
      <c r="D4" s="344" t="s">
        <v>342</v>
      </c>
      <c r="E4" s="345">
        <v>3.75</v>
      </c>
      <c r="F4" s="346">
        <v>2500000000</v>
      </c>
      <c r="G4" s="346">
        <v>2367763000</v>
      </c>
      <c r="H4" s="347">
        <v>2367763000</v>
      </c>
      <c r="I4" s="348">
        <v>1000</v>
      </c>
      <c r="J4" s="348">
        <v>1000</v>
      </c>
      <c r="K4" s="349">
        <v>45723</v>
      </c>
      <c r="L4" s="344" t="s">
        <v>343</v>
      </c>
      <c r="M4" s="344" t="s">
        <v>343</v>
      </c>
      <c r="N4" s="349">
        <v>44883</v>
      </c>
      <c r="O4" s="349">
        <v>44887</v>
      </c>
      <c r="P4" s="344" t="s">
        <v>348</v>
      </c>
      <c r="Q4" s="344" t="s">
        <v>343</v>
      </c>
      <c r="R4" s="344" t="s">
        <v>343</v>
      </c>
      <c r="S4" s="344" t="s">
        <v>343</v>
      </c>
      <c r="T4" s="344" t="s">
        <v>343</v>
      </c>
      <c r="U4" s="344" t="s">
        <v>343</v>
      </c>
      <c r="V4" s="344" t="s">
        <v>343</v>
      </c>
      <c r="W4" s="344" t="s">
        <v>343</v>
      </c>
      <c r="X4" s="344" t="s">
        <v>343</v>
      </c>
    </row>
    <row r="5" spans="1:24" x14ac:dyDescent="0.2">
      <c r="A5" s="344" t="s">
        <v>349</v>
      </c>
      <c r="B5" s="344" t="s">
        <v>340</v>
      </c>
      <c r="C5" s="344" t="s">
        <v>341</v>
      </c>
      <c r="D5" s="344" t="s">
        <v>342</v>
      </c>
      <c r="E5" s="345">
        <v>3.75</v>
      </c>
      <c r="F5" s="346">
        <v>1800000000</v>
      </c>
      <c r="G5" s="346">
        <v>1778060000</v>
      </c>
      <c r="H5" s="347">
        <v>1778060000</v>
      </c>
      <c r="I5" s="348">
        <v>1000</v>
      </c>
      <c r="J5" s="348">
        <v>1000</v>
      </c>
      <c r="K5" s="349">
        <v>45723</v>
      </c>
      <c r="L5" s="344" t="s">
        <v>343</v>
      </c>
      <c r="M5" s="344" t="s">
        <v>343</v>
      </c>
      <c r="N5" s="349">
        <v>44889</v>
      </c>
      <c r="O5" s="349">
        <v>44893</v>
      </c>
      <c r="P5" s="344" t="s">
        <v>350</v>
      </c>
      <c r="Q5" s="344" t="s">
        <v>343</v>
      </c>
      <c r="R5" s="344" t="s">
        <v>343</v>
      </c>
      <c r="S5" s="344" t="s">
        <v>343</v>
      </c>
      <c r="T5" s="344" t="s">
        <v>343</v>
      </c>
      <c r="U5" s="344" t="s">
        <v>343</v>
      </c>
      <c r="V5" s="344" t="s">
        <v>343</v>
      </c>
      <c r="W5" s="344" t="s">
        <v>343</v>
      </c>
      <c r="X5" s="344" t="s">
        <v>343</v>
      </c>
    </row>
    <row r="6" spans="1:24" x14ac:dyDescent="0.2">
      <c r="A6" s="344" t="s">
        <v>351</v>
      </c>
      <c r="B6" s="344" t="s">
        <v>340</v>
      </c>
      <c r="C6" s="344" t="s">
        <v>341</v>
      </c>
      <c r="D6" s="344" t="s">
        <v>342</v>
      </c>
      <c r="E6" s="345">
        <v>3.75</v>
      </c>
      <c r="F6" s="346">
        <v>6000000000</v>
      </c>
      <c r="G6" s="346">
        <v>6000000000</v>
      </c>
      <c r="H6" s="347">
        <v>6000000000</v>
      </c>
      <c r="I6" s="348">
        <v>1000</v>
      </c>
      <c r="J6" s="348">
        <v>1000</v>
      </c>
      <c r="K6" s="349">
        <v>45771</v>
      </c>
      <c r="L6" s="344" t="s">
        <v>343</v>
      </c>
      <c r="M6" s="344" t="s">
        <v>343</v>
      </c>
      <c r="N6" s="349">
        <v>44861</v>
      </c>
      <c r="O6" s="349">
        <v>44861</v>
      </c>
      <c r="P6" s="344" t="s">
        <v>352</v>
      </c>
      <c r="Q6" s="347">
        <v>97.876249999999999</v>
      </c>
      <c r="R6" s="345">
        <v>6.2564445645175004</v>
      </c>
      <c r="S6" s="347">
        <v>331.62</v>
      </c>
      <c r="T6" s="349">
        <v>45436</v>
      </c>
      <c r="U6" s="344" t="s">
        <v>353</v>
      </c>
      <c r="V6" s="347">
        <v>0.85505306577455997</v>
      </c>
      <c r="W6" s="347">
        <v>0.91780821917807998</v>
      </c>
      <c r="X6" s="344" t="s">
        <v>343</v>
      </c>
    </row>
    <row r="7" spans="1:24" x14ac:dyDescent="0.2">
      <c r="A7" s="344" t="s">
        <v>354</v>
      </c>
      <c r="B7" s="344" t="s">
        <v>340</v>
      </c>
      <c r="C7" s="344" t="s">
        <v>341</v>
      </c>
      <c r="D7" s="344" t="s">
        <v>342</v>
      </c>
      <c r="E7" s="345">
        <v>3.95</v>
      </c>
      <c r="F7" s="346">
        <v>1000000000</v>
      </c>
      <c r="G7" s="346">
        <v>1000000000</v>
      </c>
      <c r="H7" s="347">
        <v>1000000000</v>
      </c>
      <c r="I7" s="348">
        <v>1000</v>
      </c>
      <c r="J7" s="348">
        <v>1000</v>
      </c>
      <c r="K7" s="349">
        <v>46014</v>
      </c>
      <c r="L7" s="344" t="s">
        <v>343</v>
      </c>
      <c r="M7" s="344" t="s">
        <v>343</v>
      </c>
      <c r="N7" s="349">
        <v>44922</v>
      </c>
      <c r="O7" s="349">
        <v>44922</v>
      </c>
      <c r="P7" s="344" t="s">
        <v>355</v>
      </c>
      <c r="Q7" s="347">
        <v>97.400049999999993</v>
      </c>
      <c r="R7" s="345">
        <v>5.8007253469954003</v>
      </c>
      <c r="S7" s="347">
        <v>559.33000000000004</v>
      </c>
      <c r="T7" s="349">
        <v>45436</v>
      </c>
      <c r="U7" s="344" t="s">
        <v>353</v>
      </c>
      <c r="V7" s="347">
        <v>1.4484013795885</v>
      </c>
      <c r="W7" s="347">
        <v>1.5835616438355999</v>
      </c>
      <c r="X7" s="344" t="s">
        <v>343</v>
      </c>
    </row>
    <row r="8" spans="1:24" x14ac:dyDescent="0.2">
      <c r="A8" s="344" t="s">
        <v>356</v>
      </c>
      <c r="B8" s="344" t="s">
        <v>340</v>
      </c>
      <c r="C8" s="344" t="s">
        <v>341</v>
      </c>
      <c r="D8" s="344" t="s">
        <v>342</v>
      </c>
      <c r="E8" s="345">
        <v>3.65</v>
      </c>
      <c r="F8" s="346">
        <v>3000000000</v>
      </c>
      <c r="G8" s="346">
        <v>3000000000</v>
      </c>
      <c r="H8" s="347">
        <v>3000000000</v>
      </c>
      <c r="I8" s="348">
        <v>1000</v>
      </c>
      <c r="J8" s="348">
        <v>1000</v>
      </c>
      <c r="K8" s="349">
        <v>46015</v>
      </c>
      <c r="L8" s="344" t="s">
        <v>343</v>
      </c>
      <c r="M8" s="344" t="s">
        <v>343</v>
      </c>
      <c r="N8" s="349">
        <v>44923</v>
      </c>
      <c r="O8" s="349">
        <v>44923</v>
      </c>
      <c r="P8" s="344" t="s">
        <v>357</v>
      </c>
      <c r="Q8" s="347">
        <v>100</v>
      </c>
      <c r="R8" s="345">
        <v>3.65</v>
      </c>
      <c r="S8" s="344" t="s">
        <v>343</v>
      </c>
      <c r="T8" s="349">
        <v>45436</v>
      </c>
      <c r="U8" s="344" t="s">
        <v>353</v>
      </c>
      <c r="V8" s="344" t="s">
        <v>343</v>
      </c>
      <c r="W8" s="347">
        <v>1.586301369863</v>
      </c>
      <c r="X8" s="344" t="s">
        <v>343</v>
      </c>
    </row>
    <row r="9" spans="1:24" hidden="1" x14ac:dyDescent="0.2">
      <c r="A9" s="344" t="s">
        <v>358</v>
      </c>
      <c r="B9" s="344" t="s">
        <v>340</v>
      </c>
      <c r="C9" s="344" t="s">
        <v>359</v>
      </c>
      <c r="D9" s="344" t="s">
        <v>342</v>
      </c>
      <c r="E9" s="345">
        <v>5.95</v>
      </c>
      <c r="F9" s="346">
        <v>370000000</v>
      </c>
      <c r="G9" s="346">
        <v>370000000</v>
      </c>
      <c r="H9" s="347">
        <v>370000000</v>
      </c>
      <c r="I9" s="348">
        <v>1000</v>
      </c>
      <c r="J9" s="348">
        <v>1000</v>
      </c>
      <c r="K9" s="349">
        <v>45905</v>
      </c>
      <c r="L9" s="344" t="s">
        <v>343</v>
      </c>
      <c r="M9" s="344" t="s">
        <v>343</v>
      </c>
      <c r="N9" s="349">
        <v>45177</v>
      </c>
      <c r="O9" s="349">
        <v>45177</v>
      </c>
      <c r="P9" s="344" t="s">
        <v>360</v>
      </c>
      <c r="Q9" s="347">
        <v>99.852149999999995</v>
      </c>
      <c r="R9" s="345">
        <v>6.1551712729514003</v>
      </c>
      <c r="S9" s="347">
        <v>453.4</v>
      </c>
      <c r="T9" s="349">
        <v>45436</v>
      </c>
      <c r="U9" s="344" t="s">
        <v>353</v>
      </c>
      <c r="V9" s="347">
        <v>1.1701779037233</v>
      </c>
      <c r="W9" s="347">
        <v>1.2849315068492999</v>
      </c>
      <c r="X9" s="344" t="s">
        <v>343</v>
      </c>
    </row>
    <row r="10" spans="1:24" x14ac:dyDescent="0.2">
      <c r="A10" s="344" t="s">
        <v>361</v>
      </c>
      <c r="B10" s="344" t="s">
        <v>340</v>
      </c>
      <c r="C10" s="344" t="s">
        <v>341</v>
      </c>
      <c r="D10" s="344" t="s">
        <v>342</v>
      </c>
      <c r="E10" s="345">
        <v>6.7</v>
      </c>
      <c r="F10" s="346">
        <v>600000000</v>
      </c>
      <c r="G10" s="346">
        <v>600000000</v>
      </c>
      <c r="H10" s="347">
        <v>600000000</v>
      </c>
      <c r="I10" s="348">
        <v>1000</v>
      </c>
      <c r="J10" s="348">
        <v>1000</v>
      </c>
      <c r="K10" s="349">
        <v>46150</v>
      </c>
      <c r="L10" s="344" t="s">
        <v>343</v>
      </c>
      <c r="M10" s="344" t="s">
        <v>343</v>
      </c>
      <c r="N10" s="349">
        <v>45240</v>
      </c>
      <c r="O10" s="349">
        <v>45240</v>
      </c>
      <c r="P10" s="344" t="s">
        <v>362</v>
      </c>
      <c r="Q10" s="347">
        <v>98.9499</v>
      </c>
      <c r="R10" s="345">
        <v>7.4166506990565004</v>
      </c>
      <c r="S10" s="347">
        <v>679.24</v>
      </c>
      <c r="T10" s="349">
        <v>45436</v>
      </c>
      <c r="U10" s="344" t="s">
        <v>353</v>
      </c>
      <c r="V10" s="347">
        <v>1.7324423406110001</v>
      </c>
      <c r="W10" s="347">
        <v>1.9561643835616001</v>
      </c>
      <c r="X10" s="344" t="s">
        <v>343</v>
      </c>
    </row>
    <row r="11" spans="1:24" x14ac:dyDescent="0.2">
      <c r="A11" s="344" t="s">
        <v>363</v>
      </c>
      <c r="B11" s="344" t="s">
        <v>340</v>
      </c>
      <c r="C11" s="344" t="s">
        <v>341</v>
      </c>
      <c r="D11" s="344" t="s">
        <v>342</v>
      </c>
      <c r="E11" s="345">
        <v>7.2</v>
      </c>
      <c r="F11" s="346">
        <v>1000000000</v>
      </c>
      <c r="G11" s="346">
        <v>1000000000</v>
      </c>
      <c r="H11" s="347">
        <v>1000000000</v>
      </c>
      <c r="I11" s="348">
        <v>1000</v>
      </c>
      <c r="J11" s="348">
        <v>1000</v>
      </c>
      <c r="K11" s="349">
        <v>46239</v>
      </c>
      <c r="L11" s="344" t="s">
        <v>343</v>
      </c>
      <c r="M11" s="344" t="s">
        <v>343</v>
      </c>
      <c r="N11" s="349">
        <v>45329</v>
      </c>
      <c r="O11" s="349">
        <v>45329</v>
      </c>
      <c r="P11" s="344" t="s">
        <v>364</v>
      </c>
      <c r="Q11" s="347">
        <v>99.514899999999997</v>
      </c>
      <c r="R11" s="345">
        <v>7.6497413172266002</v>
      </c>
      <c r="S11" s="347">
        <v>747.38</v>
      </c>
      <c r="T11" s="349">
        <v>45436</v>
      </c>
      <c r="U11" s="344" t="s">
        <v>353</v>
      </c>
      <c r="V11" s="347">
        <v>1.9021117444122</v>
      </c>
      <c r="W11" s="347">
        <v>2.2000000000000002</v>
      </c>
      <c r="X11" s="344" t="s">
        <v>343</v>
      </c>
    </row>
    <row r="12" spans="1:24" x14ac:dyDescent="0.2">
      <c r="A12" s="344" t="s">
        <v>365</v>
      </c>
      <c r="B12" s="344" t="s">
        <v>340</v>
      </c>
      <c r="C12" s="344" t="s">
        <v>341</v>
      </c>
      <c r="D12" s="344" t="s">
        <v>342</v>
      </c>
      <c r="E12" s="345">
        <v>7.9</v>
      </c>
      <c r="F12" s="346">
        <v>900000000</v>
      </c>
      <c r="G12" s="346">
        <v>900000000</v>
      </c>
      <c r="H12" s="347">
        <v>900000000</v>
      </c>
      <c r="I12" s="348">
        <v>1000</v>
      </c>
      <c r="J12" s="348">
        <v>1000</v>
      </c>
      <c r="K12" s="349">
        <v>46304</v>
      </c>
      <c r="L12" s="344" t="s">
        <v>343</v>
      </c>
      <c r="M12" s="344" t="s">
        <v>343</v>
      </c>
      <c r="N12" s="349">
        <v>45394</v>
      </c>
      <c r="O12" s="349">
        <v>45394</v>
      </c>
      <c r="P12" s="344" t="s">
        <v>366</v>
      </c>
      <c r="Q12" s="347">
        <v>99.947149999999993</v>
      </c>
      <c r="R12" s="345">
        <v>8.1629498067486992</v>
      </c>
      <c r="S12" s="347">
        <v>792.81</v>
      </c>
      <c r="T12" s="349">
        <v>45436</v>
      </c>
      <c r="U12" s="344" t="s">
        <v>353</v>
      </c>
      <c r="V12" s="347">
        <v>2.0081446551872002</v>
      </c>
      <c r="W12" s="347">
        <v>2.3780821917808002</v>
      </c>
      <c r="X12" s="344" t="s">
        <v>343</v>
      </c>
    </row>
    <row r="13" spans="1:24" x14ac:dyDescent="0.2">
      <c r="A13" s="344" t="s">
        <v>367</v>
      </c>
      <c r="B13" s="344" t="s">
        <v>340</v>
      </c>
      <c r="C13" s="344" t="s">
        <v>341</v>
      </c>
      <c r="D13" s="344" t="s">
        <v>342</v>
      </c>
      <c r="E13" s="345">
        <v>3.9</v>
      </c>
      <c r="F13" s="346">
        <v>2000000000</v>
      </c>
      <c r="G13" s="346">
        <v>2000000000</v>
      </c>
      <c r="H13" s="347">
        <v>2000000000</v>
      </c>
      <c r="I13" s="348">
        <v>1000</v>
      </c>
      <c r="J13" s="348">
        <v>1000</v>
      </c>
      <c r="K13" s="349">
        <v>46596</v>
      </c>
      <c r="L13" s="349">
        <v>45509</v>
      </c>
      <c r="M13" s="344" t="s">
        <v>343</v>
      </c>
      <c r="N13" s="349">
        <v>44776</v>
      </c>
      <c r="O13" s="349">
        <v>44776</v>
      </c>
      <c r="P13" s="344" t="s">
        <v>368</v>
      </c>
      <c r="Q13" s="347">
        <v>98.948949999999996</v>
      </c>
      <c r="R13" s="345">
        <v>9.9048273495178005</v>
      </c>
      <c r="S13" s="347">
        <v>68</v>
      </c>
      <c r="T13" s="349">
        <v>45436</v>
      </c>
      <c r="U13" s="344" t="s">
        <v>353</v>
      </c>
      <c r="V13" s="347">
        <v>0.16951154408489999</v>
      </c>
      <c r="W13" s="347">
        <v>3.1780821917808</v>
      </c>
      <c r="X13" s="344" t="s">
        <v>343</v>
      </c>
    </row>
    <row r="14" spans="1:24" x14ac:dyDescent="0.2">
      <c r="A14" s="344" t="s">
        <v>369</v>
      </c>
      <c r="B14" s="344" t="s">
        <v>340</v>
      </c>
      <c r="C14" s="344" t="s">
        <v>341</v>
      </c>
      <c r="D14" s="344" t="s">
        <v>342</v>
      </c>
      <c r="E14" s="345">
        <v>3.9</v>
      </c>
      <c r="F14" s="346">
        <v>2000000000</v>
      </c>
      <c r="G14" s="346">
        <v>2000000000</v>
      </c>
      <c r="H14" s="347">
        <v>2000000000</v>
      </c>
      <c r="I14" s="348">
        <v>1000</v>
      </c>
      <c r="J14" s="348">
        <v>1000</v>
      </c>
      <c r="K14" s="349">
        <v>46596</v>
      </c>
      <c r="L14" s="349">
        <v>45509</v>
      </c>
      <c r="M14" s="344" t="s">
        <v>343</v>
      </c>
      <c r="N14" s="349">
        <v>44776</v>
      </c>
      <c r="O14" s="349">
        <v>44776</v>
      </c>
      <c r="P14" s="344" t="s">
        <v>370</v>
      </c>
      <c r="Q14" s="347">
        <v>98.800049999999999</v>
      </c>
      <c r="R14" s="345">
        <v>10.785935144625</v>
      </c>
      <c r="S14" s="347">
        <v>68</v>
      </c>
      <c r="T14" s="349">
        <v>45436</v>
      </c>
      <c r="U14" s="344" t="s">
        <v>353</v>
      </c>
      <c r="V14" s="347">
        <v>0.16816337707642001</v>
      </c>
      <c r="W14" s="347">
        <v>3.1780821917808</v>
      </c>
      <c r="X14" s="344" t="s">
        <v>343</v>
      </c>
    </row>
    <row r="16" spans="1:24" ht="16" x14ac:dyDescent="0.2">
      <c r="C16" s="351" t="s">
        <v>371</v>
      </c>
      <c r="D16" s="351"/>
      <c r="E16" s="352">
        <f>AVERAGE(E2:E8,E10:E14)/100</f>
        <v>4.6625E-2</v>
      </c>
    </row>
    <row r="17" spans="3:5" ht="16" x14ac:dyDescent="0.2">
      <c r="C17" s="351"/>
      <c r="D17" s="351"/>
      <c r="E17" s="351"/>
    </row>
    <row r="18" spans="3:5" ht="16" x14ac:dyDescent="0.2">
      <c r="C18" s="418" t="s">
        <v>372</v>
      </c>
      <c r="D18" s="418"/>
      <c r="E18" s="353">
        <v>3.4000000000000002E-2</v>
      </c>
    </row>
    <row r="19" spans="3:5" ht="16" x14ac:dyDescent="0.2">
      <c r="C19" s="418" t="s">
        <v>373</v>
      </c>
      <c r="D19" s="418"/>
      <c r="E19" s="353">
        <v>2E-3</v>
      </c>
    </row>
    <row r="20" spans="3:5" ht="16" x14ac:dyDescent="0.2">
      <c r="C20" s="351"/>
      <c r="D20" s="351"/>
      <c r="E20" s="354"/>
    </row>
    <row r="21" spans="3:5" ht="16" x14ac:dyDescent="0.2">
      <c r="C21" s="351" t="s">
        <v>374</v>
      </c>
      <c r="D21" s="351"/>
      <c r="E21" s="352">
        <f>(1+E16)*(1+E18)/(1+E19)-1</f>
        <v>8.0050149700598761E-2</v>
      </c>
    </row>
    <row r="22" spans="3:5" x14ac:dyDescent="0.2">
      <c r="E22" s="350"/>
    </row>
  </sheetData>
  <mergeCells count="2">
    <mergeCell ref="C18:D18"/>
    <mergeCell ref="C19:D1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Листы</vt:lpstr>
      </vt:variant>
      <vt:variant>
        <vt:i4>13</vt:i4>
      </vt:variant>
      <vt:variant>
        <vt:lpstr>Именованные диапазоны</vt:lpstr>
      </vt:variant>
      <vt:variant>
        <vt:i4>2</vt:i4>
      </vt:variant>
    </vt:vector>
  </HeadingPairs>
  <TitlesOfParts>
    <vt:vector size="15" baseType="lpstr">
      <vt:lpstr>1-Cover Page</vt:lpstr>
      <vt:lpstr>2-Revenue</vt:lpstr>
      <vt:lpstr>3-NWC</vt:lpstr>
      <vt:lpstr>4-IS</vt:lpstr>
      <vt:lpstr>5-CF</vt:lpstr>
      <vt:lpstr>6-BS</vt:lpstr>
      <vt:lpstr>7-WACC</vt:lpstr>
      <vt:lpstr>8-DCF</vt:lpstr>
      <vt:lpstr>9-Comparables Approach</vt:lpstr>
      <vt:lpstr>10-Football field</vt:lpstr>
      <vt:lpstr>Beta Calculation</vt:lpstr>
      <vt:lpstr>Kroll (Size premium)</vt:lpstr>
      <vt:lpstr>COD</vt:lpstr>
      <vt:lpstr>'7-WACC'!Область_печати</vt:lpstr>
      <vt:lpstr>'Beta Calculation'!Область_печати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Диана Трусковская</dc:creator>
  <cp:lastModifiedBy>danil_idrisov@icloud.com</cp:lastModifiedBy>
  <dcterms:created xsi:type="dcterms:W3CDTF">2024-05-23T10:32:00Z</dcterms:created>
  <dcterms:modified xsi:type="dcterms:W3CDTF">2024-05-29T19:08:50Z</dcterms:modified>
</cp:coreProperties>
</file>